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155" activeTab="1"/>
  </bookViews>
  <sheets>
    <sheet name="Data Dictionary" sheetId="1" r:id="rId1"/>
    <sheet name="GDP" sheetId="2" r:id="rId2"/>
    <sheet name="HUMAN RESOURCES" sheetId="3" r:id="rId3"/>
    <sheet name="BUSINESS" sheetId="4" r:id="rId4"/>
    <sheet name="ENERGY" sheetId="5" r:id="rId5"/>
    <sheet name="TOURISM" sheetId="6" r:id="rId6"/>
  </sheets>
  <definedNames>
    <definedName name="_xlnm._FilterDatabase" localSheetId="1" hidden="1">GDP!$A$1:$AC$2692</definedName>
    <definedName name="Z_8C98B6E7_0E7A_4610_AFF8_A027C3DFD59C_.wvu.FilterData" localSheetId="1" hidden="1">GDP!$H$1:$H$2692</definedName>
  </definedNames>
  <calcPr calcId="144525"/>
  <customWorkbookViews>
    <customWorkbookView name="Filter 1" guid="{8C98B6E7-0E7A-4610-AFF8-A027C3DFD59C}" maximized="1" windowWidth="0" windowHeight="0" activeSheetId="0"/>
  </customWorkbookViews>
</workbook>
</file>

<file path=xl/sharedStrings.xml><?xml version="1.0" encoding="utf-8"?>
<sst xmlns="http://schemas.openxmlformats.org/spreadsheetml/2006/main" count="44420" uniqueCount="3675">
  <si>
    <t>Sheet Name</t>
  </si>
  <si>
    <t>Column Name</t>
  </si>
  <si>
    <t>Meaning</t>
  </si>
  <si>
    <t>GDP</t>
  </si>
  <si>
    <t>Region</t>
  </si>
  <si>
    <t>Country/Region</t>
  </si>
  <si>
    <t>Country - Region</t>
  </si>
  <si>
    <t>Year</t>
  </si>
  <si>
    <t>Year of measurement</t>
  </si>
  <si>
    <t>Gross domestic product (in USD)</t>
  </si>
  <si>
    <t>Health Exp % GDP</t>
  </si>
  <si>
    <t>Health expenditure as a % of GDP</t>
  </si>
  <si>
    <t>Health Exp/Capita</t>
  </si>
  <si>
    <t>Health expenditure per capita (In USD)</t>
  </si>
  <si>
    <t>Lending Interest</t>
  </si>
  <si>
    <t>Lending interest rate</t>
  </si>
  <si>
    <t>ENERGY</t>
  </si>
  <si>
    <t>Energy Usage</t>
  </si>
  <si>
    <t>Energy usage n KWh</t>
  </si>
  <si>
    <t>CO2 Emissions</t>
  </si>
  <si>
    <t>Carbon dioxide emission in CO2e</t>
  </si>
  <si>
    <t>HUMAN RESOURCES</t>
  </si>
  <si>
    <t>Birth Rate</t>
  </si>
  <si>
    <t>Rate at which new births are taking place</t>
  </si>
  <si>
    <t>Infant Mortality Rate</t>
  </si>
  <si>
    <t>% of infants that die before the age of 5 years</t>
  </si>
  <si>
    <t>Life Expectancy Female</t>
  </si>
  <si>
    <t>Average life expentancy of Female</t>
  </si>
  <si>
    <t>Life Expectancy Male</t>
  </si>
  <si>
    <t>Average life expentancy of Male</t>
  </si>
  <si>
    <t>Population 0-14</t>
  </si>
  <si>
    <t>Percentage of total population between the age of 0-14</t>
  </si>
  <si>
    <t>Population 15-64</t>
  </si>
  <si>
    <t>Percentage of total population between the age of 15-64</t>
  </si>
  <si>
    <t>Population 65+</t>
  </si>
  <si>
    <t>Percentage of total population above 65 years of age</t>
  </si>
  <si>
    <t>Population Total</t>
  </si>
  <si>
    <t>Total Population</t>
  </si>
  <si>
    <t>Population Urban</t>
  </si>
  <si>
    <t>Percentage of total Population that lives in urban areas</t>
  </si>
  <si>
    <t>TOURISM</t>
  </si>
  <si>
    <t>Tourism Inbound</t>
  </si>
  <si>
    <t>Income in USD from international tourism arriving inside the country</t>
  </si>
  <si>
    <t>Tourism Outbound</t>
  </si>
  <si>
    <t>Amount spent by ctizens on toursims by visiting other countries</t>
  </si>
  <si>
    <t>BUSINESS</t>
  </si>
  <si>
    <t>Business Tax Rate</t>
  </si>
  <si>
    <t>Tax on businesses</t>
  </si>
  <si>
    <t>Days to Start Business</t>
  </si>
  <si>
    <t>Average days it took for anyone to start business</t>
  </si>
  <si>
    <t>Ease of Business</t>
  </si>
  <si>
    <t>Ease of business index (1 = easy)</t>
  </si>
  <si>
    <t>Hours to do Tax</t>
  </si>
  <si>
    <t>Time to prepare and pay taxes in hours per year</t>
  </si>
  <si>
    <t>Internet Usage</t>
  </si>
  <si>
    <t>Percentage of population using internet</t>
  </si>
  <si>
    <t>Mobile Phone Usage</t>
  </si>
  <si>
    <t>Percentage of population using mobile phone</t>
  </si>
  <si>
    <t>UNIQUE</t>
  </si>
  <si>
    <t>*GDP(UPDATED)</t>
  </si>
  <si>
    <t>*GDP/CAPITA</t>
  </si>
  <si>
    <t>YEAR</t>
  </si>
  <si>
    <t>Afghanistan-Asia</t>
  </si>
  <si>
    <t>2000</t>
  </si>
  <si>
    <t>Asia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</si>
  <si>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</si>
  <si>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</si>
  <si>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</si>
  <si>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</si>
  <si>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</si>
  <si>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</si>
  <si>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</si>
  <si>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</si>
  <si>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</si>
  <si>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</si>
  <si>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</si>
  <si>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</si>
  <si>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Albania-Europe</t>
  </si>
  <si>
    <t>Europe</t>
  </si>
  <si>
    <t>Algeria-Africa</t>
  </si>
  <si>
    <t>Africa</t>
  </si>
  <si>
    <t>American Samoa-Oceania</t>
  </si>
  <si>
    <t>Oceania</t>
  </si>
  <si>
    <t>Andorra-Europe</t>
  </si>
  <si>
    <t>Angola-Africa</t>
  </si>
  <si>
    <t>Antigua and Barbuda-The Americas</t>
  </si>
  <si>
    <t>The Americas</t>
  </si>
  <si>
    <t>Argentina-The Americas</t>
  </si>
  <si>
    <t>Armenia-Asia</t>
  </si>
  <si>
    <t>Aruba-The Americas</t>
  </si>
  <si>
    <t>Australia-Oceania</t>
  </si>
  <si>
    <t>Austria-Europe</t>
  </si>
  <si>
    <t>Azerbaijan-Asia</t>
  </si>
  <si>
    <t>Bahamas, The-The Americas</t>
  </si>
  <si>
    <t>Bahrain-Middle East</t>
  </si>
  <si>
    <t>Middle East</t>
  </si>
  <si>
    <t>Bangladesh-Asia</t>
  </si>
  <si>
    <t>Barbados-The Americas</t>
  </si>
  <si>
    <t>Belarus-Europe</t>
  </si>
  <si>
    <t>Belgium-Europe</t>
  </si>
  <si>
    <t>Belize-The Americas</t>
  </si>
  <si>
    <t>Benin-Africa</t>
  </si>
  <si>
    <t>Bermuda-The Americas</t>
  </si>
  <si>
    <t>Bhutan-Asia</t>
  </si>
  <si>
    <t>Bolivia-The Americas</t>
  </si>
  <si>
    <t>Bosnia and Herzegovina-Europe</t>
  </si>
  <si>
    <t>Botswana-Africa</t>
  </si>
  <si>
    <t>Brazil-The Americas</t>
  </si>
  <si>
    <t>Brunei-Asia</t>
  </si>
  <si>
    <t>Bulgaria-Europe</t>
  </si>
  <si>
    <t>Burkina Faso-Africa</t>
  </si>
  <si>
    <t>Burundi-Africa</t>
  </si>
  <si>
    <t>Cambodia-Asia</t>
  </si>
  <si>
    <t>Cameroon-Africa</t>
  </si>
  <si>
    <t>Canada-The Americas</t>
  </si>
  <si>
    <t>Cayman Islands-The Americas</t>
  </si>
  <si>
    <t>Central African Republic-Africa</t>
  </si>
  <si>
    <t>Chad-Africa</t>
  </si>
  <si>
    <t>Chile-The Americas</t>
  </si>
  <si>
    <t>China-Asia</t>
  </si>
  <si>
    <t>Colombia-The Americas</t>
  </si>
  <si>
    <t>Comoros-Africa</t>
  </si>
  <si>
    <t>Congo (Brazzaville)-Africa</t>
  </si>
  <si>
    <t>Congo (Kinshasa)-Africa</t>
  </si>
  <si>
    <t>Costa Rica-The Americas</t>
  </si>
  <si>
    <t>Cote d'Ivoire-Africa</t>
  </si>
  <si>
    <t>Croatia-Europe</t>
  </si>
  <si>
    <t>Cuba-The Americas</t>
  </si>
  <si>
    <t>Curacao-The Americas</t>
  </si>
  <si>
    <t>Cyprus-Europe</t>
  </si>
  <si>
    <t>Czech Republic-Europe</t>
  </si>
  <si>
    <t>Denmark-Europe</t>
  </si>
  <si>
    <t>Djibouti-Africa</t>
  </si>
  <si>
    <t>Dominica-The Americas</t>
  </si>
  <si>
    <t>Dominican Republic-The Americas</t>
  </si>
  <si>
    <t>Ecuador-The Americas</t>
  </si>
  <si>
    <t>Egypt-Africa</t>
  </si>
  <si>
    <t>El Salvador-The Americas</t>
  </si>
  <si>
    <t>Equatorial Guinea-Africa</t>
  </si>
  <si>
    <t>Eritrea-Africa</t>
  </si>
  <si>
    <t>Estonia-Europe</t>
  </si>
  <si>
    <t>Ethiopia-Africa</t>
  </si>
  <si>
    <t>Faeroe Islands-Europe</t>
  </si>
  <si>
    <t>Fiji-Oceania</t>
  </si>
  <si>
    <t>Finland-Europe</t>
  </si>
  <si>
    <t>France-Europe</t>
  </si>
  <si>
    <t>French Polynesia-Oceania</t>
  </si>
  <si>
    <t>Gabon-Africa</t>
  </si>
  <si>
    <t>Gambia, The-Africa</t>
  </si>
  <si>
    <t>Georgia-Asia</t>
  </si>
  <si>
    <t>Germany-Europe</t>
  </si>
  <si>
    <t>Ghana-Africa</t>
  </si>
  <si>
    <t>Greece-Europe</t>
  </si>
  <si>
    <t>Greenland-The Americas</t>
  </si>
  <si>
    <t>Grenada-The Americas</t>
  </si>
  <si>
    <t>Guam-Oceania</t>
  </si>
  <si>
    <t>Guatemala-The Americas</t>
  </si>
  <si>
    <t>Guinea-Africa</t>
  </si>
  <si>
    <t>Guinea-Bissau-Africa</t>
  </si>
  <si>
    <t>Guyana-The Americas</t>
  </si>
  <si>
    <t>Haiti-The Americas</t>
  </si>
  <si>
    <t>Honduras-The Americas</t>
  </si>
  <si>
    <t>Hong Kong SAR-Asia</t>
  </si>
  <si>
    <t>Hungary-Europe</t>
  </si>
  <si>
    <t>Iceland-Europe</t>
  </si>
  <si>
    <t>India-Asia</t>
  </si>
  <si>
    <t>Indonesia-Asia</t>
  </si>
  <si>
    <t>Iran-Middle East</t>
  </si>
  <si>
    <t>Iraq-Middle East</t>
  </si>
  <si>
    <t>Ireland-Europe</t>
  </si>
  <si>
    <t>Isle of Man-Europe</t>
  </si>
  <si>
    <t>Israel-Middle East</t>
  </si>
  <si>
    <t>Italy-Europe</t>
  </si>
  <si>
    <t>Jamaica-The Americas</t>
  </si>
  <si>
    <t>Japan-Asia</t>
  </si>
  <si>
    <t>Jordan-Middle East</t>
  </si>
  <si>
    <t>Kazakhstan-Asia</t>
  </si>
  <si>
    <t>Kenya-Africa</t>
  </si>
  <si>
    <t>Kiribati-Oceania</t>
  </si>
  <si>
    <t>Kosovo-Europe</t>
  </si>
  <si>
    <t>Kuwait-Middle East</t>
  </si>
  <si>
    <t>Kyrgyzstan-Asia</t>
  </si>
  <si>
    <t>Laos-Asia</t>
  </si>
  <si>
    <t>Latvia-Europe</t>
  </si>
  <si>
    <t>Lebanon-Middle East</t>
  </si>
  <si>
    <t>Lesotho-Africa</t>
  </si>
  <si>
    <t>Liberia-Africa</t>
  </si>
  <si>
    <t>Libya-Africa</t>
  </si>
  <si>
    <t>Liechtenstein-Europe</t>
  </si>
  <si>
    <t>Lithuania-Europe</t>
  </si>
  <si>
    <t>Luxembourg-Europe</t>
  </si>
  <si>
    <t>Macao SAR-Asia</t>
  </si>
  <si>
    <t>Madagascar-Africa</t>
  </si>
  <si>
    <t>Malawi-Africa</t>
  </si>
  <si>
    <t>Malaysia-Asia</t>
  </si>
  <si>
    <t>Maldives-Asia</t>
  </si>
  <si>
    <t>Mali-Africa</t>
  </si>
  <si>
    <t>Malta-Europe</t>
  </si>
  <si>
    <t>Marshall Islands-Oceania</t>
  </si>
  <si>
    <t>Mauritania-Africa</t>
  </si>
  <si>
    <t>Mauritius-Africa</t>
  </si>
  <si>
    <t>Mexico-The Americas</t>
  </si>
  <si>
    <t>Micronesia, Fed. Sts.-Oceania</t>
  </si>
  <si>
    <t>Moldova-Europe</t>
  </si>
  <si>
    <t>Monaco-Europe</t>
  </si>
  <si>
    <t>Mongolia-Asia</t>
  </si>
  <si>
    <t>Montenegro-Europe</t>
  </si>
  <si>
    <t>Morocco-Africa</t>
  </si>
  <si>
    <t>Mozambique-Africa</t>
  </si>
  <si>
    <t>Myanmar-Asia</t>
  </si>
  <si>
    <t>Namibia-Africa</t>
  </si>
  <si>
    <t>Nepal-Asia</t>
  </si>
  <si>
    <t>Netherlands-Europe</t>
  </si>
  <si>
    <t>New Caledonia-Oceania</t>
  </si>
  <si>
    <t>New Zealand-Oceania</t>
  </si>
  <si>
    <t>Nicaragua-The Americas</t>
  </si>
  <si>
    <t>Niger-Africa</t>
  </si>
  <si>
    <t>Nigeria-Africa</t>
  </si>
  <si>
    <t>North Korea-Asia</t>
  </si>
  <si>
    <t>North Macedonia-Europe</t>
  </si>
  <si>
    <t>Norway-Europe</t>
  </si>
  <si>
    <t>Oman-Middle East</t>
  </si>
  <si>
    <t>Pakistan-Asia</t>
  </si>
  <si>
    <t>Panama-The Americas</t>
  </si>
  <si>
    <t>Papua New Guinea-Oceania</t>
  </si>
  <si>
    <t>Paraguay-The Americas</t>
  </si>
  <si>
    <t>Peru-The Americas</t>
  </si>
  <si>
    <t>Philippines-Asia</t>
  </si>
  <si>
    <t>Poland-Europe</t>
  </si>
  <si>
    <t>Portugal-Europe</t>
  </si>
  <si>
    <t>Puerto Rico-The Americas</t>
  </si>
  <si>
    <t>Qatar-Middle East</t>
  </si>
  <si>
    <t>Romania-Europe</t>
  </si>
  <si>
    <t>Russia-Europe</t>
  </si>
  <si>
    <t>Rwanda-Africa</t>
  </si>
  <si>
    <t>Samoa-Oceania</t>
  </si>
  <si>
    <t>San Marino-Europe</t>
  </si>
  <si>
    <t>Sao Tome and Principe-Africa</t>
  </si>
  <si>
    <t>Saudi Arabia-Middle East</t>
  </si>
  <si>
    <t>Senegal-Africa</t>
  </si>
  <si>
    <t>Serbia-Europe</t>
  </si>
  <si>
    <t>Seychelles-Africa</t>
  </si>
  <si>
    <t>Sierra Leone-Africa</t>
  </si>
  <si>
    <t>Singapore-Asia</t>
  </si>
  <si>
    <t>Sint Maarten (Dutch part)-The Americas</t>
  </si>
  <si>
    <t>Slovakia-Europe</t>
  </si>
  <si>
    <t>Slovenia-Europe</t>
  </si>
  <si>
    <t>Solomon Islands-Oceania</t>
  </si>
  <si>
    <t>Somalia-Africa</t>
  </si>
  <si>
    <t>South Africa-Africa</t>
  </si>
  <si>
    <t>South Korea-Asia</t>
  </si>
  <si>
    <t>South Sudan-Africa</t>
  </si>
  <si>
    <t>Spain-Europe</t>
  </si>
  <si>
    <t>Sri Lanka-Asia</t>
  </si>
  <si>
    <t>St. Kitts and Nevis-The Americas</t>
  </si>
  <si>
    <t>St. Lucia-The Americas</t>
  </si>
  <si>
    <t>St. Martin (French part)-The Americas</t>
  </si>
  <si>
    <t>St. Vincent and the Grenadines-The Americas</t>
  </si>
  <si>
    <t>Sudan-Africa</t>
  </si>
  <si>
    <t>Suriname-The Americas</t>
  </si>
  <si>
    <t>Swaziland-Africa</t>
  </si>
  <si>
    <t>Sweden-Europe</t>
  </si>
  <si>
    <t>Switzerland-Europe</t>
  </si>
  <si>
    <t>Syria-Middle East</t>
  </si>
  <si>
    <t>Tajikistan-Asia</t>
  </si>
  <si>
    <t>Tanzania-Africa</t>
  </si>
  <si>
    <t>Thailand-Asia</t>
  </si>
  <si>
    <t>Timor-Leste-Asia</t>
  </si>
  <si>
    <t>Togo-Africa</t>
  </si>
  <si>
    <t>Tonga-Oceania</t>
  </si>
  <si>
    <t>Trinidad and Tobago-The Americas</t>
  </si>
  <si>
    <t>Tunisia-Africa</t>
  </si>
  <si>
    <t>Turkey-Europe</t>
  </si>
  <si>
    <t>Turkmenistan-Asia</t>
  </si>
  <si>
    <t>Turks and Caicos Islands-The Americas</t>
  </si>
  <si>
    <t>Uganda-Africa</t>
  </si>
  <si>
    <t>Ukraine-Europe</t>
  </si>
  <si>
    <t>United Arab Emirates-Middle East</t>
  </si>
  <si>
    <t>United Kingdom-Europe</t>
  </si>
  <si>
    <t>United States-The Americas</t>
  </si>
  <si>
    <t>Uruguay-The Americas</t>
  </si>
  <si>
    <t>Uzbekistan-Asia</t>
  </si>
  <si>
    <t>Vanuatu-Oceania</t>
  </si>
  <si>
    <t>Venezuela-The Americas</t>
  </si>
  <si>
    <t>Vietnam-Asia</t>
  </si>
  <si>
    <t>Yemen-Middle East</t>
  </si>
  <si>
    <t>Zambia-Africa</t>
  </si>
  <si>
    <t>Zimbabwe-Africa</t>
  </si>
  <si>
    <t>8236</t>
  </si>
  <si>
    <t>6524</t>
  </si>
  <si>
    <t>3927</t>
  </si>
  <si>
    <t>1991</t>
  </si>
  <si>
    <t>1338</t>
  </si>
  <si>
    <t>1016</t>
  </si>
  <si>
    <t>733</t>
  </si>
  <si>
    <t>583</t>
  </si>
  <si>
    <t>359</t>
  </si>
  <si>
    <t>645</t>
  </si>
  <si>
    <t>781</t>
  </si>
  <si>
    <t>2173</t>
  </si>
  <si>
    <t>2059</t>
  </si>
  <si>
    <t>4283</t>
  </si>
  <si>
    <t>2068</t>
  </si>
  <si>
    <t>3880</t>
  </si>
  <si>
    <t>2061</t>
  </si>
  <si>
    <t>4129</t>
  </si>
  <si>
    <t>2025</t>
  </si>
  <si>
    <t>4056</t>
  </si>
  <si>
    <t>3865</t>
  </si>
  <si>
    <t>2172</t>
  </si>
  <si>
    <t>4254</t>
  </si>
  <si>
    <t>4166</t>
  </si>
  <si>
    <t>1976</t>
  </si>
  <si>
    <t>4294</t>
  </si>
  <si>
    <t>1975</t>
  </si>
  <si>
    <t>3751</t>
  </si>
  <si>
    <t>1783</t>
  </si>
  <si>
    <t>3223</t>
  </si>
  <si>
    <t>1763</t>
  </si>
  <si>
    <t>3022</t>
  </si>
  <si>
    <t>41852</t>
  </si>
  <si>
    <t>40105</t>
  </si>
  <si>
    <t>123475</t>
  </si>
  <si>
    <t>40823</t>
  </si>
  <si>
    <t>124586</t>
  </si>
  <si>
    <t>37425</t>
  </si>
  <si>
    <t>114619</t>
  </si>
  <si>
    <t>36793</t>
  </si>
  <si>
    <t>112339</t>
  </si>
  <si>
    <t>34658</t>
  </si>
  <si>
    <t>103963</t>
  </si>
  <si>
    <t>32335</t>
  </si>
  <si>
    <t>107128</t>
  </si>
  <si>
    <t>30974</t>
  </si>
  <si>
    <t>89493</t>
  </si>
  <si>
    <t>30698</t>
  </si>
  <si>
    <t>92533</t>
  </si>
  <si>
    <t>28773</t>
  </si>
  <si>
    <t>90854</t>
  </si>
  <si>
    <t>27072</t>
  </si>
  <si>
    <t>84293</t>
  </si>
  <si>
    <t>26998</t>
  </si>
  <si>
    <t>87931</t>
  </si>
  <si>
    <t>517</t>
  </si>
  <si>
    <t>539</t>
  </si>
  <si>
    <t>546</t>
  </si>
  <si>
    <t>576</t>
  </si>
  <si>
    <t>565</t>
  </si>
  <si>
    <t>535</t>
  </si>
  <si>
    <t>532</t>
  </si>
  <si>
    <t>524</t>
  </si>
  <si>
    <t>13576</t>
  </si>
  <si>
    <t>13378</t>
  </si>
  <si>
    <t>30418</t>
  </si>
  <si>
    <t>12586</t>
  </si>
  <si>
    <t>27836</t>
  </si>
  <si>
    <t>11584</t>
  </si>
  <si>
    <t>26597</t>
  </si>
  <si>
    <t>10697</t>
  </si>
  <si>
    <t>25152</t>
  </si>
  <si>
    <t>10006</t>
  </si>
  <si>
    <t>22266</t>
  </si>
  <si>
    <t>9356</t>
  </si>
  <si>
    <t>19156</t>
  </si>
  <si>
    <t>9676</t>
  </si>
  <si>
    <t>18793</t>
  </si>
  <si>
    <t>9004</t>
  </si>
  <si>
    <t>9065</t>
  </si>
  <si>
    <t>8304</t>
  </si>
  <si>
    <t>12666</t>
  </si>
  <si>
    <t>7883</t>
  </si>
  <si>
    <t>9732</t>
  </si>
  <si>
    <t>7499</t>
  </si>
  <si>
    <t>9542</t>
  </si>
  <si>
    <t>513</t>
  </si>
  <si>
    <t>499</t>
  </si>
  <si>
    <t>458</t>
  </si>
  <si>
    <t>146</t>
  </si>
  <si>
    <t>444</t>
  </si>
  <si>
    <t>143</t>
  </si>
  <si>
    <t>425</t>
  </si>
  <si>
    <t>137</t>
  </si>
  <si>
    <t>411</t>
  </si>
  <si>
    <t>135</t>
  </si>
  <si>
    <t>407</t>
  </si>
  <si>
    <t>389</t>
  </si>
  <si>
    <t>363</t>
  </si>
  <si>
    <t>345</t>
  </si>
  <si>
    <t>80112</t>
  </si>
  <si>
    <t>78162</t>
  </si>
  <si>
    <t>180512</t>
  </si>
  <si>
    <t>76075</t>
  </si>
  <si>
    <t>179639</t>
  </si>
  <si>
    <t>77794</t>
  </si>
  <si>
    <t>190057</t>
  </si>
  <si>
    <t>73673</t>
  </si>
  <si>
    <t>180416</t>
  </si>
  <si>
    <t>73128</t>
  </si>
  <si>
    <t>174238</t>
  </si>
  <si>
    <t>66973</t>
  </si>
  <si>
    <t>160952</t>
  </si>
  <si>
    <t>67303</t>
  </si>
  <si>
    <t>156170</t>
  </si>
  <si>
    <t>59047</t>
  </si>
  <si>
    <t>133127</t>
  </si>
  <si>
    <t>55386</t>
  </si>
  <si>
    <t>123266</t>
  </si>
  <si>
    <t>57835</t>
  </si>
  <si>
    <t>132632</t>
  </si>
  <si>
    <t>60954</t>
  </si>
  <si>
    <t>141077</t>
  </si>
  <si>
    <t>2716</t>
  </si>
  <si>
    <t>2483</t>
  </si>
  <si>
    <t>4221</t>
  </si>
  <si>
    <t>2610</t>
  </si>
  <si>
    <t>4353</t>
  </si>
  <si>
    <t>3004</t>
  </si>
  <si>
    <t>5556</t>
  </si>
  <si>
    <t>2853</t>
  </si>
  <si>
    <t>5068</t>
  </si>
  <si>
    <t>2559</t>
  </si>
  <si>
    <t>4382</t>
  </si>
  <si>
    <t>2512</t>
  </si>
  <si>
    <t>4360</t>
  </si>
  <si>
    <t>2095</t>
  </si>
  <si>
    <t>3645</t>
  </si>
  <si>
    <t>1981</t>
  </si>
  <si>
    <t>3429</t>
  </si>
  <si>
    <t>1876</t>
  </si>
  <si>
    <t>3044</t>
  </si>
  <si>
    <t>3542</t>
  </si>
  <si>
    <t>2015</t>
  </si>
  <si>
    <t>3465</t>
  </si>
  <si>
    <t>2321</t>
  </si>
  <si>
    <t>2296</t>
  </si>
  <si>
    <t>2288</t>
  </si>
  <si>
    <t>2358</t>
  </si>
  <si>
    <t>2274</t>
  </si>
  <si>
    <t>2259</t>
  </si>
  <si>
    <t>2255</t>
  </si>
  <si>
    <t>2237</t>
  </si>
  <si>
    <t>2233</t>
  </si>
  <si>
    <t>133681</t>
  </si>
  <si>
    <t>122888</t>
  </si>
  <si>
    <t>122512</t>
  </si>
  <si>
    <t>373081</t>
  </si>
  <si>
    <t>122108</t>
  </si>
  <si>
    <t>395094</t>
  </si>
  <si>
    <t>122519</t>
  </si>
  <si>
    <t>387635</t>
  </si>
  <si>
    <t>118655</t>
  </si>
  <si>
    <t>377235</t>
  </si>
  <si>
    <t>115020</t>
  </si>
  <si>
    <t>371214</t>
  </si>
  <si>
    <t>113503</t>
  </si>
  <si>
    <t>362685</t>
  </si>
  <si>
    <t>112696</t>
  </si>
  <si>
    <t>348757</t>
  </si>
  <si>
    <t>110814</t>
  </si>
  <si>
    <t>346476</t>
  </si>
  <si>
    <t>109461</t>
  </si>
  <si>
    <t>341002</t>
  </si>
  <si>
    <t>105751</t>
  </si>
  <si>
    <t>324860</t>
  </si>
  <si>
    <t>108110</t>
  </si>
  <si>
    <t>329605</t>
  </si>
  <si>
    <t>32896</t>
  </si>
  <si>
    <t>33019</t>
  </si>
  <si>
    <t>34228</t>
  </si>
  <si>
    <t>66897</t>
  </si>
  <si>
    <t>31963</t>
  </si>
  <si>
    <t>62262</t>
  </si>
  <si>
    <t>33545</t>
  </si>
  <si>
    <t>68269</t>
  </si>
  <si>
    <t>33393</t>
  </si>
  <si>
    <t>69141</t>
  </si>
  <si>
    <t>33799</t>
  </si>
  <si>
    <t>71565</t>
  </si>
  <si>
    <t>33792</t>
  </si>
  <si>
    <t>74238</t>
  </si>
  <si>
    <t>32690</t>
  </si>
  <si>
    <t>71866</t>
  </si>
  <si>
    <t>32214</t>
  </si>
  <si>
    <t>72317</t>
  </si>
  <si>
    <t>30447</t>
  </si>
  <si>
    <t>67179</t>
  </si>
  <si>
    <t>30177</t>
  </si>
  <si>
    <t>65716</t>
  </si>
  <si>
    <t>28558</t>
  </si>
  <si>
    <t>63696</t>
  </si>
  <si>
    <t>12561</t>
  </si>
  <si>
    <t>11586</t>
  </si>
  <si>
    <t>45731</t>
  </si>
  <si>
    <t>11937</t>
  </si>
  <si>
    <t>42629</t>
  </si>
  <si>
    <t>13322</t>
  </si>
  <si>
    <t>45702</t>
  </si>
  <si>
    <t>12113</t>
  </si>
  <si>
    <t>41426</t>
  </si>
  <si>
    <t>13232</t>
  </si>
  <si>
    <t>39167</t>
  </si>
  <si>
    <t>13427</t>
  </si>
  <si>
    <t>34338</t>
  </si>
  <si>
    <t>12786</t>
  </si>
  <si>
    <t>32090</t>
  </si>
  <si>
    <t>12158</t>
  </si>
  <si>
    <t>30616</t>
  </si>
  <si>
    <t>11559</t>
  </si>
  <si>
    <t>29615</t>
  </si>
  <si>
    <t>11445</t>
  </si>
  <si>
    <t>28771</t>
  </si>
  <si>
    <t>11296</t>
  </si>
  <si>
    <t>29508</t>
  </si>
  <si>
    <t>2464</t>
  </si>
  <si>
    <t>1643</t>
  </si>
  <si>
    <t>1045</t>
  </si>
  <si>
    <t>709</t>
  </si>
  <si>
    <t>1547</t>
  </si>
  <si>
    <t>706</t>
  </si>
  <si>
    <t>1522</t>
  </si>
  <si>
    <t>696</t>
  </si>
  <si>
    <t>1599</t>
  </si>
  <si>
    <t>664</t>
  </si>
  <si>
    <t>1723</t>
  </si>
  <si>
    <t>1518</t>
  </si>
  <si>
    <t>1577</t>
  </si>
  <si>
    <t>1569</t>
  </si>
  <si>
    <t>1668</t>
  </si>
  <si>
    <t>9506</t>
  </si>
  <si>
    <t>9472</t>
  </si>
  <si>
    <t>24202</t>
  </si>
  <si>
    <t>9340</t>
  </si>
  <si>
    <t>24169</t>
  </si>
  <si>
    <t>9771</t>
  </si>
  <si>
    <t>24301</t>
  </si>
  <si>
    <t>8962</t>
  </si>
  <si>
    <t>22398</t>
  </si>
  <si>
    <t>8093</t>
  </si>
  <si>
    <t>19497</t>
  </si>
  <si>
    <t>7332</t>
  </si>
  <si>
    <t>19208</t>
  </si>
  <si>
    <t>6970</t>
  </si>
  <si>
    <t>17510</t>
  </si>
  <si>
    <t>6752</t>
  </si>
  <si>
    <t>16468</t>
  </si>
  <si>
    <t>6433</t>
  </si>
  <si>
    <t>15698</t>
  </si>
  <si>
    <t>6069</t>
  </si>
  <si>
    <t>13927</t>
  </si>
  <si>
    <t>5865</t>
  </si>
  <si>
    <t>18643</t>
  </si>
  <si>
    <t>31294</t>
  </si>
  <si>
    <t>30756</t>
  </si>
  <si>
    <t>56153</t>
  </si>
  <si>
    <t>29131</t>
  </si>
  <si>
    <t>52328</t>
  </si>
  <si>
    <t>27873</t>
  </si>
  <si>
    <t>46435</t>
  </si>
  <si>
    <t>26626</t>
  </si>
  <si>
    <t>48467</t>
  </si>
  <si>
    <t>25332</t>
  </si>
  <si>
    <t>48137</t>
  </si>
  <si>
    <t>23868</t>
  </si>
  <si>
    <t>37554</t>
  </si>
  <si>
    <t>22554</t>
  </si>
  <si>
    <t>39750</t>
  </si>
  <si>
    <t>21713</t>
  </si>
  <si>
    <t>33883</t>
  </si>
  <si>
    <t>20756</t>
  </si>
  <si>
    <t>33707</t>
  </si>
  <si>
    <t>20223</t>
  </si>
  <si>
    <t>32457</t>
  </si>
  <si>
    <t>18591</t>
  </si>
  <si>
    <t>27869</t>
  </si>
  <si>
    <t>1503</t>
  </si>
  <si>
    <t>1624</t>
  </si>
  <si>
    <t>1635</t>
  </si>
  <si>
    <t>401</t>
  </si>
  <si>
    <t>1426</t>
  </si>
  <si>
    <t>398</t>
  </si>
  <si>
    <t>1371</t>
  </si>
  <si>
    <t>390</t>
  </si>
  <si>
    <t>1353</t>
  </si>
  <si>
    <t>375</t>
  </si>
  <si>
    <t>1294</t>
  </si>
  <si>
    <t>1269</t>
  </si>
  <si>
    <t>1228</t>
  </si>
  <si>
    <t>1221</t>
  </si>
  <si>
    <t>1188</t>
  </si>
  <si>
    <t>29501</t>
  </si>
  <si>
    <t>27686</t>
  </si>
  <si>
    <t>62222</t>
  </si>
  <si>
    <t>26737</t>
  </si>
  <si>
    <t>60293</t>
  </si>
  <si>
    <t>28098</t>
  </si>
  <si>
    <t>62816</t>
  </si>
  <si>
    <t>28039</t>
  </si>
  <si>
    <t>60282</t>
  </si>
  <si>
    <t>28621</t>
  </si>
  <si>
    <t>61829</t>
  </si>
  <si>
    <t>26874</t>
  </si>
  <si>
    <t>59064</t>
  </si>
  <si>
    <t>26888</t>
  </si>
  <si>
    <t>58038</t>
  </si>
  <si>
    <t>26009</t>
  </si>
  <si>
    <t>53722</t>
  </si>
  <si>
    <t>25262</t>
  </si>
  <si>
    <t>52390</t>
  </si>
  <si>
    <t>24785</t>
  </si>
  <si>
    <t>52596</t>
  </si>
  <si>
    <t>24695</t>
  </si>
  <si>
    <t>53469</t>
  </si>
  <si>
    <t>57286</t>
  </si>
  <si>
    <t>59094</t>
  </si>
  <si>
    <t>60892</t>
  </si>
  <si>
    <t>108947</t>
  </si>
  <si>
    <t>57096</t>
  </si>
  <si>
    <t>104194</t>
  </si>
  <si>
    <t>58600</t>
  </si>
  <si>
    <t>103882</t>
  </si>
  <si>
    <t>57019</t>
  </si>
  <si>
    <t>103215</t>
  </si>
  <si>
    <t>58111</t>
  </si>
  <si>
    <t>106834</t>
  </si>
  <si>
    <t>58688</t>
  </si>
  <si>
    <t>108525</t>
  </si>
  <si>
    <t>58895</t>
  </si>
  <si>
    <t>111282</t>
  </si>
  <si>
    <t>59242</t>
  </si>
  <si>
    <t>114836</t>
  </si>
  <si>
    <t>56375</t>
  </si>
  <si>
    <t>107531</t>
  </si>
  <si>
    <t>58391</t>
  </si>
  <si>
    <t>114766</t>
  </si>
  <si>
    <t>58508</t>
  </si>
  <si>
    <t>115709</t>
  </si>
  <si>
    <t>422</t>
  </si>
  <si>
    <t>414</t>
  </si>
  <si>
    <t>178</t>
  </si>
  <si>
    <t>172</t>
  </si>
  <si>
    <t>161</t>
  </si>
  <si>
    <t>396</t>
  </si>
  <si>
    <t>155</t>
  </si>
  <si>
    <t>381</t>
  </si>
  <si>
    <t>374</t>
  </si>
  <si>
    <t>711</t>
  </si>
  <si>
    <t>689</t>
  </si>
  <si>
    <t>3761</t>
  </si>
  <si>
    <t>3653</t>
  </si>
  <si>
    <t>5189</t>
  </si>
  <si>
    <t>3439</t>
  </si>
  <si>
    <t>4756</t>
  </si>
  <si>
    <t>3278</t>
  </si>
  <si>
    <t>4492</t>
  </si>
  <si>
    <t>3206</t>
  </si>
  <si>
    <t>4499</t>
  </si>
  <si>
    <t>2949</t>
  </si>
  <si>
    <t>3876</t>
  </si>
  <si>
    <t>2499</t>
  </si>
  <si>
    <t>2398</t>
  </si>
  <si>
    <t>2491</t>
  </si>
  <si>
    <t>2386</t>
  </si>
  <si>
    <t>2262</t>
  </si>
  <si>
    <t>2054</t>
  </si>
  <si>
    <t>2109</t>
  </si>
  <si>
    <t>1738</t>
  </si>
  <si>
    <t>1983</t>
  </si>
  <si>
    <t>1617</t>
  </si>
  <si>
    <t>477</t>
  </si>
  <si>
    <t>466</t>
  </si>
  <si>
    <t>521</t>
  </si>
  <si>
    <t>671</t>
  </si>
  <si>
    <t>510</t>
  </si>
  <si>
    <t>495</t>
  </si>
  <si>
    <t>244</t>
  </si>
  <si>
    <t>392</t>
  </si>
  <si>
    <t>211</t>
  </si>
  <si>
    <t>204</t>
  </si>
  <si>
    <t>180</t>
  </si>
  <si>
    <t>308</t>
  </si>
  <si>
    <t>378</t>
  </si>
  <si>
    <t>418</t>
  </si>
  <si>
    <t>400</t>
  </si>
  <si>
    <t>7704</t>
  </si>
  <si>
    <t>7341</t>
  </si>
  <si>
    <t>15456</t>
  </si>
  <si>
    <t>6203</t>
  </si>
  <si>
    <t>14408</t>
  </si>
  <si>
    <t>5973</t>
  </si>
  <si>
    <t>13773</t>
  </si>
  <si>
    <t>5372</t>
  </si>
  <si>
    <t>12757</t>
  </si>
  <si>
    <t>6439</t>
  </si>
  <si>
    <t>14910</t>
  </si>
  <si>
    <t>5183</t>
  </si>
  <si>
    <t>12325</t>
  </si>
  <si>
    <t>3622</t>
  </si>
  <si>
    <t>13084</t>
  </si>
  <si>
    <t>3688</t>
  </si>
  <si>
    <t>14129</t>
  </si>
  <si>
    <t>3527</t>
  </si>
  <si>
    <t>9567</t>
  </si>
  <si>
    <t>2903</t>
  </si>
  <si>
    <t>9824</t>
  </si>
  <si>
    <t>3737</t>
  </si>
  <si>
    <t>10224</t>
  </si>
  <si>
    <t>7095</t>
  </si>
  <si>
    <t>6451</t>
  </si>
  <si>
    <t>31125</t>
  </si>
  <si>
    <t>6161</t>
  </si>
  <si>
    <t>30590</t>
  </si>
  <si>
    <t>5954</t>
  </si>
  <si>
    <t>30997</t>
  </si>
  <si>
    <t>5305</t>
  </si>
  <si>
    <t>27884</t>
  </si>
  <si>
    <t>5301</t>
  </si>
  <si>
    <t>27169</t>
  </si>
  <si>
    <t>5042</t>
  </si>
  <si>
    <t>25618</t>
  </si>
  <si>
    <t>4811</t>
  </si>
  <si>
    <t>24617</t>
  </si>
  <si>
    <t>4400</t>
  </si>
  <si>
    <t>23238</t>
  </si>
  <si>
    <t>4407</t>
  </si>
  <si>
    <t>22919</t>
  </si>
  <si>
    <t>4201</t>
  </si>
  <si>
    <t>20700</t>
  </si>
  <si>
    <t>4346</t>
  </si>
  <si>
    <t>23223</t>
  </si>
  <si>
    <t>2215</t>
  </si>
  <si>
    <t>2263</t>
  </si>
  <si>
    <t>5233</t>
  </si>
  <si>
    <t>2023</t>
  </si>
  <si>
    <t>4397</t>
  </si>
  <si>
    <t>2151</t>
  </si>
  <si>
    <t>4980</t>
  </si>
  <si>
    <t>2033</t>
  </si>
  <si>
    <t>4701</t>
  </si>
  <si>
    <t>1956</t>
  </si>
  <si>
    <t>4646</t>
  </si>
  <si>
    <t>1929</t>
  </si>
  <si>
    <t>4613</t>
  </si>
  <si>
    <t>1857</t>
  </si>
  <si>
    <t>4378</t>
  </si>
  <si>
    <t>1907</t>
  </si>
  <si>
    <t>4265</t>
  </si>
  <si>
    <t>1916</t>
  </si>
  <si>
    <t>4485</t>
  </si>
  <si>
    <t>1868</t>
  </si>
  <si>
    <t>4334</t>
  </si>
  <si>
    <t>1836</t>
  </si>
  <si>
    <t>4276</t>
  </si>
  <si>
    <t>270028</t>
  </si>
  <si>
    <t>265887</t>
  </si>
  <si>
    <t>419754</t>
  </si>
  <si>
    <t>240464</t>
  </si>
  <si>
    <t>367147</t>
  </si>
  <si>
    <t>248594</t>
  </si>
  <si>
    <t>387675</t>
  </si>
  <si>
    <t>235460</t>
  </si>
  <si>
    <t>363213</t>
  </si>
  <si>
    <t>222818</t>
  </si>
  <si>
    <t>347668</t>
  </si>
  <si>
    <t>215332</t>
  </si>
  <si>
    <t>347309</t>
  </si>
  <si>
    <t>210042</t>
  </si>
  <si>
    <t>337826</t>
  </si>
  <si>
    <t>198976</t>
  </si>
  <si>
    <t>321622</t>
  </si>
  <si>
    <t>195759</t>
  </si>
  <si>
    <t>332267</t>
  </si>
  <si>
    <t>190712</t>
  </si>
  <si>
    <t>337434</t>
  </si>
  <si>
    <t>187442</t>
  </si>
  <si>
    <t>327984</t>
  </si>
  <si>
    <t>3832</t>
  </si>
  <si>
    <t>3240</t>
  </si>
  <si>
    <t>9160</t>
  </si>
  <si>
    <t>3043</t>
  </si>
  <si>
    <t>9094</t>
  </si>
  <si>
    <t>10583</t>
  </si>
  <si>
    <t>3227</t>
  </si>
  <si>
    <t>10176</t>
  </si>
  <si>
    <t>3152</t>
  </si>
  <si>
    <t>4822</t>
  </si>
  <si>
    <t>2217</t>
  </si>
  <si>
    <t>5126</t>
  </si>
  <si>
    <t>5361</t>
  </si>
  <si>
    <t>2505</t>
  </si>
  <si>
    <t>5357</t>
  </si>
  <si>
    <t>2157</t>
  </si>
  <si>
    <t>5321</t>
  </si>
  <si>
    <t>2208</t>
  </si>
  <si>
    <t>6197</t>
  </si>
  <si>
    <t>2385</t>
  </si>
  <si>
    <t>6527</t>
  </si>
  <si>
    <t>19216</t>
  </si>
  <si>
    <t>17897</t>
  </si>
  <si>
    <t>44679</t>
  </si>
  <si>
    <t>17512</t>
  </si>
  <si>
    <t>42805</t>
  </si>
  <si>
    <t>19815</t>
  </si>
  <si>
    <t>50792</t>
  </si>
  <si>
    <t>20117</t>
  </si>
  <si>
    <t>52812</t>
  </si>
  <si>
    <t>20459</t>
  </si>
  <si>
    <t>48943</t>
  </si>
  <si>
    <t>19898</t>
  </si>
  <si>
    <t>47909</t>
  </si>
  <si>
    <t>18833</t>
  </si>
  <si>
    <t>46787</t>
  </si>
  <si>
    <t>19399</t>
  </si>
  <si>
    <t>47308</t>
  </si>
  <si>
    <t>18861</t>
  </si>
  <si>
    <t>44635</t>
  </si>
  <si>
    <t>19416</t>
  </si>
  <si>
    <t>46454</t>
  </si>
  <si>
    <t>18688</t>
  </si>
  <si>
    <t>43531</t>
  </si>
  <si>
    <t>1683</t>
  </si>
  <si>
    <t>1665</t>
  </si>
  <si>
    <t>1698</t>
  </si>
  <si>
    <t>1646</t>
  </si>
  <si>
    <t>1360</t>
  </si>
  <si>
    <t>1126</t>
  </si>
  <si>
    <t>1104</t>
  </si>
  <si>
    <t>1078</t>
  </si>
  <si>
    <t>1005</t>
  </si>
  <si>
    <t>997</t>
  </si>
  <si>
    <t>1041</t>
  </si>
  <si>
    <t>249</t>
  </si>
  <si>
    <t>191</t>
  </si>
  <si>
    <t>187</t>
  </si>
  <si>
    <t>154</t>
  </si>
  <si>
    <t>198</t>
  </si>
  <si>
    <t>165</t>
  </si>
  <si>
    <t>220</t>
  </si>
  <si>
    <t>216</t>
  </si>
  <si>
    <t>301</t>
  </si>
  <si>
    <t>5333</t>
  </si>
  <si>
    <t>5024</t>
  </si>
  <si>
    <t>4180</t>
  </si>
  <si>
    <t>4907</t>
  </si>
  <si>
    <t>4052</t>
  </si>
  <si>
    <t>3514</t>
  </si>
  <si>
    <t>3975</t>
  </si>
  <si>
    <t>3482</t>
  </si>
  <si>
    <t>3484</t>
  </si>
  <si>
    <t>3000</t>
  </si>
  <si>
    <t>3436</t>
  </si>
  <si>
    <t>2776</t>
  </si>
  <si>
    <t>3389</t>
  </si>
  <si>
    <t>2446</t>
  </si>
  <si>
    <t>4115</t>
  </si>
  <si>
    <t>2380</t>
  </si>
  <si>
    <t>3994</t>
  </si>
  <si>
    <t>3430</t>
  </si>
  <si>
    <t>2252</t>
  </si>
  <si>
    <t>3412</t>
  </si>
  <si>
    <t>1977</t>
  </si>
  <si>
    <t>6720</t>
  </si>
  <si>
    <t>6944</t>
  </si>
  <si>
    <t>7235</t>
  </si>
  <si>
    <t>6914</t>
  </si>
  <si>
    <t>6674</t>
  </si>
  <si>
    <t>6395</t>
  </si>
  <si>
    <t>5545</t>
  </si>
  <si>
    <t>6340</t>
  </si>
  <si>
    <t>5834</t>
  </si>
  <si>
    <t>6723</t>
  </si>
  <si>
    <t>3828</t>
  </si>
  <si>
    <t>6981</t>
  </si>
  <si>
    <t>3696</t>
  </si>
  <si>
    <t>6959</t>
  </si>
  <si>
    <t>3957</t>
  </si>
  <si>
    <t>6766</t>
  </si>
  <si>
    <t>3795</t>
  </si>
  <si>
    <t>6518</t>
  </si>
  <si>
    <t>3418</t>
  </si>
  <si>
    <t>6384</t>
  </si>
  <si>
    <t>3421</t>
  </si>
  <si>
    <t>6310</t>
  </si>
  <si>
    <t>3432</t>
  </si>
  <si>
    <t>252651</t>
  </si>
  <si>
    <t>251845</t>
  </si>
  <si>
    <t>250992</t>
  </si>
  <si>
    <t>499137</t>
  </si>
  <si>
    <t>251326</t>
  </si>
  <si>
    <t>513937</t>
  </si>
  <si>
    <t>264724</t>
  </si>
  <si>
    <t>544975</t>
  </si>
  <si>
    <t>271728</t>
  </si>
  <si>
    <t>560802</t>
  </si>
  <si>
    <t>268302</t>
  </si>
  <si>
    <t>550233</t>
  </si>
  <si>
    <t>272206</t>
  </si>
  <si>
    <t>563072</t>
  </si>
  <si>
    <t>267619</t>
  </si>
  <si>
    <t>552349</t>
  </si>
  <si>
    <t>262038</t>
  </si>
  <si>
    <t>553185</t>
  </si>
  <si>
    <t>248220</t>
  </si>
  <si>
    <t>519163</t>
  </si>
  <si>
    <t>247878</t>
  </si>
  <si>
    <t>525690</t>
  </si>
  <si>
    <t>251450</t>
  </si>
  <si>
    <t>534484</t>
  </si>
  <si>
    <t>590</t>
  </si>
  <si>
    <t>587</t>
  </si>
  <si>
    <t>631</t>
  </si>
  <si>
    <t>612</t>
  </si>
  <si>
    <t>480</t>
  </si>
  <si>
    <t>469</t>
  </si>
  <si>
    <t>455</t>
  </si>
  <si>
    <t>264</t>
  </si>
  <si>
    <t>235</t>
  </si>
  <si>
    <t>227</t>
  </si>
  <si>
    <t>213</t>
  </si>
  <si>
    <t>246</t>
  </si>
  <si>
    <t>268</t>
  </si>
  <si>
    <t>462</t>
  </si>
  <si>
    <t>169</t>
  </si>
  <si>
    <t>176</t>
  </si>
  <si>
    <t>32720</t>
  </si>
  <si>
    <t>33574</t>
  </si>
  <si>
    <t>30920</t>
  </si>
  <si>
    <t>72258</t>
  </si>
  <si>
    <t>29484</t>
  </si>
  <si>
    <t>67267</t>
  </si>
  <si>
    <t>30310</t>
  </si>
  <si>
    <t>71224</t>
  </si>
  <si>
    <t>30565</t>
  </si>
  <si>
    <t>71154</t>
  </si>
  <si>
    <t>29507</t>
  </si>
  <si>
    <t>64393</t>
  </si>
  <si>
    <t>28352</t>
  </si>
  <si>
    <t>61730</t>
  </si>
  <si>
    <t>27514</t>
  </si>
  <si>
    <t>60047</t>
  </si>
  <si>
    <t>25833</t>
  </si>
  <si>
    <t>55078</t>
  </si>
  <si>
    <t>25568</t>
  </si>
  <si>
    <t>55361</t>
  </si>
  <si>
    <t>24697</t>
  </si>
  <si>
    <t>52757</t>
  </si>
  <si>
    <t>25174</t>
  </si>
  <si>
    <t>58694</t>
  </si>
  <si>
    <t>2727728</t>
  </si>
  <si>
    <t>2516731</t>
  </si>
  <si>
    <t>8286892</t>
  </si>
  <si>
    <t>2286137</t>
  </si>
  <si>
    <t>7692211</t>
  </si>
  <si>
    <t>2120814</t>
  </si>
  <si>
    <t>7035444</t>
  </si>
  <si>
    <t>2044606</t>
  </si>
  <si>
    <t>6791805</t>
  </si>
  <si>
    <t>1938944</t>
  </si>
  <si>
    <t>6414463</t>
  </si>
  <si>
    <t>1775677</t>
  </si>
  <si>
    <t>5790017</t>
  </si>
  <si>
    <t>1639854</t>
  </si>
  <si>
    <t>5288166</t>
  </si>
  <si>
    <t>1427554</t>
  </si>
  <si>
    <t>4525177</t>
  </si>
  <si>
    <t>1253831</t>
  </si>
  <si>
    <t>3694242</t>
  </si>
  <si>
    <t>1186797</t>
  </si>
  <si>
    <t>3487566</t>
  </si>
  <si>
    <t>1161353</t>
  </si>
  <si>
    <t>3405180</t>
  </si>
  <si>
    <t>31613</t>
  </si>
  <si>
    <t>32235</t>
  </si>
  <si>
    <t>75680</t>
  </si>
  <si>
    <t>30815</t>
  </si>
  <si>
    <t>70850</t>
  </si>
  <si>
    <t>29208</t>
  </si>
  <si>
    <t>66439</t>
  </si>
  <si>
    <t>27919</t>
  </si>
  <si>
    <t>63439</t>
  </si>
  <si>
    <t>28568</t>
  </si>
  <si>
    <t>62940</t>
  </si>
  <si>
    <t>27085</t>
  </si>
  <si>
    <t>60946</t>
  </si>
  <si>
    <t>26001</t>
  </si>
  <si>
    <t>55071</t>
  </si>
  <si>
    <t>25736</t>
  </si>
  <si>
    <t>57422</t>
  </si>
  <si>
    <t>25205</t>
  </si>
  <si>
    <t>55661</t>
  </si>
  <si>
    <t>25708</t>
  </si>
  <si>
    <t>56274</t>
  </si>
  <si>
    <t>25814</t>
  </si>
  <si>
    <t>57924</t>
  </si>
  <si>
    <t>139</t>
  </si>
  <si>
    <t>125</t>
  </si>
  <si>
    <t>41</t>
  </si>
  <si>
    <t>121</t>
  </si>
  <si>
    <t>42</t>
  </si>
  <si>
    <t>37</t>
  </si>
  <si>
    <t>110</t>
  </si>
  <si>
    <t>34</t>
  </si>
  <si>
    <t>103</t>
  </si>
  <si>
    <t>99</t>
  </si>
  <si>
    <t>92</t>
  </si>
  <si>
    <t>88</t>
  </si>
  <si>
    <t>84</t>
  </si>
  <si>
    <t>1659</t>
  </si>
  <si>
    <t>1511</t>
  </si>
  <si>
    <t>2028</t>
  </si>
  <si>
    <t>1416</t>
  </si>
  <si>
    <t>1885</t>
  </si>
  <si>
    <t>1260</t>
  </si>
  <si>
    <t>1474</t>
  </si>
  <si>
    <t>1209</t>
  </si>
  <si>
    <t>1437</t>
  </si>
  <si>
    <t>1154</t>
  </si>
  <si>
    <t>1083</t>
  </si>
  <si>
    <t>1456</t>
  </si>
  <si>
    <t>1020</t>
  </si>
  <si>
    <t>1181</t>
  </si>
  <si>
    <t>999</t>
  </si>
  <si>
    <t>1085</t>
  </si>
  <si>
    <t>869</t>
  </si>
  <si>
    <t>708</t>
  </si>
  <si>
    <t>884</t>
  </si>
  <si>
    <t>862</t>
  </si>
  <si>
    <t>814</t>
  </si>
  <si>
    <t>1049</t>
  </si>
  <si>
    <t>24497</t>
  </si>
  <si>
    <t>23766</t>
  </si>
  <si>
    <t>3040</t>
  </si>
  <si>
    <t>22925</t>
  </si>
  <si>
    <t>2721</t>
  </si>
  <si>
    <t>22246</t>
  </si>
  <si>
    <t>2820</t>
  </si>
  <si>
    <t>21459</t>
  </si>
  <si>
    <t>2604</t>
  </si>
  <si>
    <t>20715</t>
  </si>
  <si>
    <t>2417</t>
  </si>
  <si>
    <t>19971</t>
  </si>
  <si>
    <t>2226</t>
  </si>
  <si>
    <t>19231</t>
  </si>
  <si>
    <t>1936</t>
  </si>
  <si>
    <t>18503</t>
  </si>
  <si>
    <t>17841</t>
  </si>
  <si>
    <t>1544</t>
  </si>
  <si>
    <t>17242</t>
  </si>
  <si>
    <t>1566</t>
  </si>
  <si>
    <t>16679</t>
  </si>
  <si>
    <t>4655</t>
  </si>
  <si>
    <t>7770</t>
  </si>
  <si>
    <t>4561</t>
  </si>
  <si>
    <t>7818</t>
  </si>
  <si>
    <t>4586</t>
  </si>
  <si>
    <t>8647</t>
  </si>
  <si>
    <t>4508</t>
  </si>
  <si>
    <t>8573</t>
  </si>
  <si>
    <t>4182</t>
  </si>
  <si>
    <t>7437</t>
  </si>
  <si>
    <t>7088</t>
  </si>
  <si>
    <t>6931</t>
  </si>
  <si>
    <t>3297</t>
  </si>
  <si>
    <t>6626</t>
  </si>
  <si>
    <t>3073</t>
  </si>
  <si>
    <t>6326</t>
  </si>
  <si>
    <t>2889</t>
  </si>
  <si>
    <t>5761</t>
  </si>
  <si>
    <t>2874</t>
  </si>
  <si>
    <t>5475</t>
  </si>
  <si>
    <t>11233</t>
  </si>
  <si>
    <t>9800</t>
  </si>
  <si>
    <t>5805</t>
  </si>
  <si>
    <t>9489</t>
  </si>
  <si>
    <t>5856</t>
  </si>
  <si>
    <t>10278</t>
  </si>
  <si>
    <t>6872</t>
  </si>
  <si>
    <t>10233</t>
  </si>
  <si>
    <t>6883</t>
  </si>
  <si>
    <t>9537</t>
  </si>
  <si>
    <t>6997</t>
  </si>
  <si>
    <t>9634</t>
  </si>
  <si>
    <t>7825</t>
  </si>
  <si>
    <t>9302</t>
  </si>
  <si>
    <t>7664</t>
  </si>
  <si>
    <t>6578</t>
  </si>
  <si>
    <t>5460</t>
  </si>
  <si>
    <t>6946</t>
  </si>
  <si>
    <t>7286</t>
  </si>
  <si>
    <t>6483</t>
  </si>
  <si>
    <t>7726</t>
  </si>
  <si>
    <t>6734</t>
  </si>
  <si>
    <t>6791</t>
  </si>
  <si>
    <t>8439</t>
  </si>
  <si>
    <t>8564</t>
  </si>
  <si>
    <t>20884</t>
  </si>
  <si>
    <t>8722</t>
  </si>
  <si>
    <t>21555</t>
  </si>
  <si>
    <t>9084</t>
  </si>
  <si>
    <t>23366</t>
  </si>
  <si>
    <t>9325</t>
  </si>
  <si>
    <t>24389</t>
  </si>
  <si>
    <t>8944</t>
  </si>
  <si>
    <t>23175</t>
  </si>
  <si>
    <t>8905</t>
  </si>
  <si>
    <t>23106</t>
  </si>
  <si>
    <t>8831</t>
  </si>
  <si>
    <t>23047</t>
  </si>
  <si>
    <t>8812</t>
  </si>
  <si>
    <t>23542</t>
  </si>
  <si>
    <t>8245</t>
  </si>
  <si>
    <t>21877</t>
  </si>
  <si>
    <t>7948</t>
  </si>
  <si>
    <t>7790</t>
  </si>
  <si>
    <t>19644</t>
  </si>
  <si>
    <t>11187</t>
  </si>
  <si>
    <t>11308</t>
  </si>
  <si>
    <t>38364</t>
  </si>
  <si>
    <t>12346</t>
  </si>
  <si>
    <t>29901</t>
  </si>
  <si>
    <t>10566</t>
  </si>
  <si>
    <t>30443</t>
  </si>
  <si>
    <t>10137</t>
  </si>
  <si>
    <t>26736</t>
  </si>
  <si>
    <t>10847</t>
  </si>
  <si>
    <t>27407</t>
  </si>
  <si>
    <t>10758</t>
  </si>
  <si>
    <t>26006</t>
  </si>
  <si>
    <t>11312</t>
  </si>
  <si>
    <t>25005</t>
  </si>
  <si>
    <t>11662</t>
  </si>
  <si>
    <t>25486</t>
  </si>
  <si>
    <t>11729</t>
  </si>
  <si>
    <t>26091</t>
  </si>
  <si>
    <t>12588</t>
  </si>
  <si>
    <t>25453</t>
  </si>
  <si>
    <t>12859</t>
  </si>
  <si>
    <t>26039</t>
  </si>
  <si>
    <t>2368</t>
  </si>
  <si>
    <t>2443</t>
  </si>
  <si>
    <t>7708</t>
  </si>
  <si>
    <t>2525</t>
  </si>
  <si>
    <t>8141</t>
  </si>
  <si>
    <t>2574</t>
  </si>
  <si>
    <t>8555</t>
  </si>
  <si>
    <t>2437</t>
  </si>
  <si>
    <t>8196</t>
  </si>
  <si>
    <t>2308</t>
  </si>
  <si>
    <t>7789</t>
  </si>
  <si>
    <t>2219</t>
  </si>
  <si>
    <t>7503</t>
  </si>
  <si>
    <t>2184</t>
  </si>
  <si>
    <t>7334</t>
  </si>
  <si>
    <t>2332</t>
  </si>
  <si>
    <t>7748</t>
  </si>
  <si>
    <t>2143</t>
  </si>
  <si>
    <t>7022</t>
  </si>
  <si>
    <t>2114</t>
  </si>
  <si>
    <t>6846</t>
  </si>
  <si>
    <t>2137</t>
  </si>
  <si>
    <t>6850</t>
  </si>
  <si>
    <t>42823</t>
  </si>
  <si>
    <t>43429</t>
  </si>
  <si>
    <t>44043</t>
  </si>
  <si>
    <t>111752</t>
  </si>
  <si>
    <t>42044</t>
  </si>
  <si>
    <t>108121</t>
  </si>
  <si>
    <t>44870</t>
  </si>
  <si>
    <t>117014</t>
  </si>
  <si>
    <t>45845</t>
  </si>
  <si>
    <t>123948</t>
  </si>
  <si>
    <t>45904</t>
  </si>
  <si>
    <t>122764</t>
  </si>
  <si>
    <t>44941</t>
  </si>
  <si>
    <t>120736</t>
  </si>
  <si>
    <t>45511</t>
  </si>
  <si>
    <t>122709</t>
  </si>
  <si>
    <t>44415</t>
  </si>
  <si>
    <t>122379</t>
  </si>
  <si>
    <t>42535</t>
  </si>
  <si>
    <t>120193</t>
  </si>
  <si>
    <t>42078</t>
  </si>
  <si>
    <t>124407</t>
  </si>
  <si>
    <t>40993</t>
  </si>
  <si>
    <t>124649</t>
  </si>
  <si>
    <t>17041</t>
  </si>
  <si>
    <t>17997</t>
  </si>
  <si>
    <t>19307</t>
  </si>
  <si>
    <t>46303</t>
  </si>
  <si>
    <t>18358</t>
  </si>
  <si>
    <t>44503</t>
  </si>
  <si>
    <t>19200</t>
  </si>
  <si>
    <t>46960</t>
  </si>
  <si>
    <t>19763</t>
  </si>
  <si>
    <t>50253</t>
  </si>
  <si>
    <t>20252</t>
  </si>
  <si>
    <t>55005</t>
  </si>
  <si>
    <t>18888</t>
  </si>
  <si>
    <t>47099</t>
  </si>
  <si>
    <t>19428</t>
  </si>
  <si>
    <t>50597</t>
  </si>
  <si>
    <t>20087</t>
  </si>
  <si>
    <t>55735</t>
  </si>
  <si>
    <t>19004</t>
  </si>
  <si>
    <t>49266</t>
  </si>
  <si>
    <t>19203</t>
  </si>
  <si>
    <t>49035</t>
  </si>
  <si>
    <t>18634</t>
  </si>
  <si>
    <t>47260</t>
  </si>
  <si>
    <t>488</t>
  </si>
  <si>
    <t>473</t>
  </si>
  <si>
    <t>133</t>
  </si>
  <si>
    <t>385</t>
  </si>
  <si>
    <t>403</t>
  </si>
  <si>
    <t>136</t>
  </si>
  <si>
    <t>128</t>
  </si>
  <si>
    <t>43</t>
  </si>
  <si>
    <t>150</t>
  </si>
  <si>
    <t>114</t>
  </si>
  <si>
    <t>39</t>
  </si>
  <si>
    <t>7382</t>
  </si>
  <si>
    <t>7178</t>
  </si>
  <si>
    <t>20964</t>
  </si>
  <si>
    <t>6941</t>
  </si>
  <si>
    <t>20323</t>
  </si>
  <si>
    <t>7104</t>
  </si>
  <si>
    <t>21019</t>
  </si>
  <si>
    <t>7058</t>
  </si>
  <si>
    <t>21430</t>
  </si>
  <si>
    <t>7068</t>
  </si>
  <si>
    <t>20693</t>
  </si>
  <si>
    <t>6840</t>
  </si>
  <si>
    <t>19651</t>
  </si>
  <si>
    <t>6528</t>
  </si>
  <si>
    <t>18786</t>
  </si>
  <si>
    <t>7479</t>
  </si>
  <si>
    <t>21888</t>
  </si>
  <si>
    <t>7476</t>
  </si>
  <si>
    <t>21500</t>
  </si>
  <si>
    <t>7291</t>
  </si>
  <si>
    <t>20235</t>
  </si>
  <si>
    <t>12942</t>
  </si>
  <si>
    <t>12428</t>
  </si>
  <si>
    <t>32636</t>
  </si>
  <si>
    <t>12678</t>
  </si>
  <si>
    <t>30473</t>
  </si>
  <si>
    <t>10973</t>
  </si>
  <si>
    <t>29670</t>
  </si>
  <si>
    <t>11332</t>
  </si>
  <si>
    <t>30759</t>
  </si>
  <si>
    <t>10255</t>
  </si>
  <si>
    <t>29688</t>
  </si>
  <si>
    <t>11048</t>
  </si>
  <si>
    <t>29908</t>
  </si>
  <si>
    <t>28658</t>
  </si>
  <si>
    <t>9712</t>
  </si>
  <si>
    <t>26523</t>
  </si>
  <si>
    <t>9177</t>
  </si>
  <si>
    <t>24690</t>
  </si>
  <si>
    <t>8442</t>
  </si>
  <si>
    <t>23447</t>
  </si>
  <si>
    <t>7815</t>
  </si>
  <si>
    <t>20942</t>
  </si>
  <si>
    <t>77649</t>
  </si>
  <si>
    <t>73575</t>
  </si>
  <si>
    <t>204776</t>
  </si>
  <si>
    <t>71465</t>
  </si>
  <si>
    <t>197871</t>
  </si>
  <si>
    <t>72050</t>
  </si>
  <si>
    <t>196797</t>
  </si>
  <si>
    <t>71189</t>
  </si>
  <si>
    <t>192382</t>
  </si>
  <si>
    <t>66269</t>
  </si>
  <si>
    <t>178616</t>
  </si>
  <si>
    <t>62741</t>
  </si>
  <si>
    <t>167208</t>
  </si>
  <si>
    <t>53536</t>
  </si>
  <si>
    <t>150912</t>
  </si>
  <si>
    <t>48971</t>
  </si>
  <si>
    <t>147963</t>
  </si>
  <si>
    <t>47162</t>
  </si>
  <si>
    <t>127194</t>
  </si>
  <si>
    <t>45698</t>
  </si>
  <si>
    <t>125452</t>
  </si>
  <si>
    <t>40658</t>
  </si>
  <si>
    <t>141326</t>
  </si>
  <si>
    <t>4319</t>
  </si>
  <si>
    <t>4210</t>
  </si>
  <si>
    <t>6249</t>
  </si>
  <si>
    <t>4214</t>
  </si>
  <si>
    <t>6476</t>
  </si>
  <si>
    <t>6546</t>
  </si>
  <si>
    <t>4479</t>
  </si>
  <si>
    <t>6898</t>
  </si>
  <si>
    <t>4735</t>
  </si>
  <si>
    <t>4509</t>
  </si>
  <si>
    <t>6454</t>
  </si>
  <si>
    <t>6366</t>
  </si>
  <si>
    <t>4418</t>
  </si>
  <si>
    <t>6553</t>
  </si>
  <si>
    <t>4232</t>
  </si>
  <si>
    <t>6040</t>
  </si>
  <si>
    <t>4151</t>
  </si>
  <si>
    <t>5948</t>
  </si>
  <si>
    <t>3968</t>
  </si>
  <si>
    <t>5743</t>
  </si>
  <si>
    <t>4679</t>
  </si>
  <si>
    <t>4620</t>
  </si>
  <si>
    <t>4503</t>
  </si>
  <si>
    <t>1759</t>
  </si>
  <si>
    <t>4796</t>
  </si>
  <si>
    <t>4752</t>
  </si>
  <si>
    <t>1249</t>
  </si>
  <si>
    <t>4712</t>
  </si>
  <si>
    <t>762</t>
  </si>
  <si>
    <t>5218</t>
  </si>
  <si>
    <t>6018</t>
  </si>
  <si>
    <t>3095</t>
  </si>
  <si>
    <t>765</t>
  </si>
  <si>
    <t>745</t>
  </si>
  <si>
    <t>726</t>
  </si>
  <si>
    <t>677</t>
  </si>
  <si>
    <t>721</t>
  </si>
  <si>
    <t>579</t>
  </si>
  <si>
    <t>697</t>
  </si>
  <si>
    <t>561</t>
  </si>
  <si>
    <t>763</t>
  </si>
  <si>
    <t>766</t>
  </si>
  <si>
    <t>744</t>
  </si>
  <si>
    <t>770</t>
  </si>
  <si>
    <t>804</t>
  </si>
  <si>
    <t>748</t>
  </si>
  <si>
    <t>605</t>
  </si>
  <si>
    <t>742</t>
  </si>
  <si>
    <t>609</t>
  </si>
  <si>
    <t>5721</t>
  </si>
  <si>
    <t>5603</t>
  </si>
  <si>
    <t>5568</t>
  </si>
  <si>
    <t>18339</t>
  </si>
  <si>
    <t>4749</t>
  </si>
  <si>
    <t>14745</t>
  </si>
  <si>
    <t>5440</t>
  </si>
  <si>
    <t>17492</t>
  </si>
  <si>
    <t>5624</t>
  </si>
  <si>
    <t>18845</t>
  </si>
  <si>
    <t>5038</t>
  </si>
  <si>
    <t>16190</t>
  </si>
  <si>
    <t>5164</t>
  </si>
  <si>
    <t>16780</t>
  </si>
  <si>
    <t>5282</t>
  </si>
  <si>
    <t>17217</t>
  </si>
  <si>
    <t>5188</t>
  </si>
  <si>
    <t>17052</t>
  </si>
  <si>
    <t>4713</t>
  </si>
  <si>
    <t>14936</t>
  </si>
  <si>
    <t>4919</t>
  </si>
  <si>
    <t>15596</t>
  </si>
  <si>
    <t>4715</t>
  </si>
  <si>
    <t>15181</t>
  </si>
  <si>
    <t>34064</t>
  </si>
  <si>
    <t>33250</t>
  </si>
  <si>
    <t>6494</t>
  </si>
  <si>
    <t>32378</t>
  </si>
  <si>
    <t>6659</t>
  </si>
  <si>
    <t>31482</t>
  </si>
  <si>
    <t>6370</t>
  </si>
  <si>
    <t>30536</t>
  </si>
  <si>
    <t>5915</t>
  </si>
  <si>
    <t>29705</t>
  </si>
  <si>
    <t>5420</t>
  </si>
  <si>
    <t>28935</t>
  </si>
  <si>
    <t>5053</t>
  </si>
  <si>
    <t>28377</t>
  </si>
  <si>
    <t>5244</t>
  </si>
  <si>
    <t>27648</t>
  </si>
  <si>
    <t>4947</t>
  </si>
  <si>
    <t>26867</t>
  </si>
  <si>
    <t>4481</t>
  </si>
  <si>
    <t>26171</t>
  </si>
  <si>
    <t>4309</t>
  </si>
  <si>
    <t>25242</t>
  </si>
  <si>
    <t>5831</t>
  </si>
  <si>
    <t>667</t>
  </si>
  <si>
    <t>719</t>
  </si>
  <si>
    <t>774</t>
  </si>
  <si>
    <t>796</t>
  </si>
  <si>
    <t>777</t>
  </si>
  <si>
    <t>792</t>
  </si>
  <si>
    <t>1291</t>
  </si>
  <si>
    <t>847</t>
  </si>
  <si>
    <t>1203</t>
  </si>
  <si>
    <t>559</t>
  </si>
  <si>
    <t>578</t>
  </si>
  <si>
    <t>1364</t>
  </si>
  <si>
    <t>666</t>
  </si>
  <si>
    <t>1133</t>
  </si>
  <si>
    <t>836</t>
  </si>
  <si>
    <t>1115</t>
  </si>
  <si>
    <t>865</t>
  </si>
  <si>
    <t>33475</t>
  </si>
  <si>
    <t>34749</t>
  </si>
  <si>
    <t>36429</t>
  </si>
  <si>
    <t>61844</t>
  </si>
  <si>
    <t>33259</t>
  </si>
  <si>
    <t>53168</t>
  </si>
  <si>
    <t>35284</t>
  </si>
  <si>
    <t>56593</t>
  </si>
  <si>
    <t>36803</t>
  </si>
  <si>
    <t>63982</t>
  </si>
  <si>
    <t>37334</t>
  </si>
  <si>
    <t>66197</t>
  </si>
  <si>
    <t>34263</t>
  </si>
  <si>
    <t>54646</t>
  </si>
  <si>
    <t>37120</t>
  </si>
  <si>
    <t>67091</t>
  </si>
  <si>
    <t>36747</t>
  </si>
  <si>
    <t>68888</t>
  </si>
  <si>
    <t>34819</t>
  </si>
  <si>
    <t>61078</t>
  </si>
  <si>
    <t>33150</t>
  </si>
  <si>
    <t>56424</t>
  </si>
  <si>
    <t>32233</t>
  </si>
  <si>
    <t>52141</t>
  </si>
  <si>
    <t>251706</t>
  </si>
  <si>
    <t>252827</t>
  </si>
  <si>
    <t>261157</t>
  </si>
  <si>
    <t>361273</t>
  </si>
  <si>
    <t>253469</t>
  </si>
  <si>
    <t>356924</t>
  </si>
  <si>
    <t>264803</t>
  </si>
  <si>
    <t>372564</t>
  </si>
  <si>
    <t>263542</t>
  </si>
  <si>
    <t>375882</t>
  </si>
  <si>
    <t>266793</t>
  </si>
  <si>
    <t>382582</t>
  </si>
  <si>
    <t>270660</t>
  </si>
  <si>
    <t>392072</t>
  </si>
  <si>
    <t>269777</t>
  </si>
  <si>
    <t>390103</t>
  </si>
  <si>
    <t>265879</t>
  </si>
  <si>
    <t>387591</t>
  </si>
  <si>
    <t>261182</t>
  </si>
  <si>
    <t>380840</t>
  </si>
  <si>
    <t>260565</t>
  </si>
  <si>
    <t>385827</t>
  </si>
  <si>
    <t>251981</t>
  </si>
  <si>
    <t>365560</t>
  </si>
  <si>
    <t>873</t>
  </si>
  <si>
    <t>843</t>
  </si>
  <si>
    <t>851</t>
  </si>
  <si>
    <t>788</t>
  </si>
  <si>
    <t>799</t>
  </si>
  <si>
    <t>737</t>
  </si>
  <si>
    <t>1997</t>
  </si>
  <si>
    <t>1984</t>
  </si>
  <si>
    <t>1925</t>
  </si>
  <si>
    <t>81</t>
  </si>
  <si>
    <t>1880</t>
  </si>
  <si>
    <t>1832</t>
  </si>
  <si>
    <t>1768</t>
  </si>
  <si>
    <t>1718</t>
  </si>
  <si>
    <t>2087</t>
  </si>
  <si>
    <t>1629</t>
  </si>
  <si>
    <t>1767</t>
  </si>
  <si>
    <t>1593</t>
  </si>
  <si>
    <t>1335</t>
  </si>
  <si>
    <t>1583</t>
  </si>
  <si>
    <t>1778</t>
  </si>
  <si>
    <t>1579</t>
  </si>
  <si>
    <t>1782</t>
  </si>
  <si>
    <t>1463</t>
  </si>
  <si>
    <t>1052</t>
  </si>
  <si>
    <t>436</t>
  </si>
  <si>
    <t>337</t>
  </si>
  <si>
    <t>108</t>
  </si>
  <si>
    <t>323</t>
  </si>
  <si>
    <t>315</t>
  </si>
  <si>
    <t>282</t>
  </si>
  <si>
    <t>275</t>
  </si>
  <si>
    <t>3543</t>
  </si>
  <si>
    <t>3122</t>
  </si>
  <si>
    <t>6241</t>
  </si>
  <si>
    <t>3096</t>
  </si>
  <si>
    <t>6058</t>
  </si>
  <si>
    <t>3005</t>
  </si>
  <si>
    <t>6238</t>
  </si>
  <si>
    <t>3341</t>
  </si>
  <si>
    <t>6190</t>
  </si>
  <si>
    <t>3032</t>
  </si>
  <si>
    <t>6150</t>
  </si>
  <si>
    <t>2841</t>
  </si>
  <si>
    <t>2781</t>
  </si>
  <si>
    <t>4323</t>
  </si>
  <si>
    <t>2705</t>
  </si>
  <si>
    <t>3773</t>
  </si>
  <si>
    <t>2544</t>
  </si>
  <si>
    <t>3388</t>
  </si>
  <si>
    <t>2570</t>
  </si>
  <si>
    <t>3770</t>
  </si>
  <si>
    <t>2869</t>
  </si>
  <si>
    <t>4536</t>
  </si>
  <si>
    <t>307381</t>
  </si>
  <si>
    <t>311770</t>
  </si>
  <si>
    <t>329769</t>
  </si>
  <si>
    <t>745384</t>
  </si>
  <si>
    <t>313249</t>
  </si>
  <si>
    <t>732249</t>
  </si>
  <si>
    <t>334634</t>
  </si>
  <si>
    <t>783359</t>
  </si>
  <si>
    <t>330719</t>
  </si>
  <si>
    <t>784016</t>
  </si>
  <si>
    <t>340492</t>
  </si>
  <si>
    <t>808860</t>
  </si>
  <si>
    <t>335185</t>
  </si>
  <si>
    <t>806703</t>
  </si>
  <si>
    <t>340676</t>
  </si>
  <si>
    <t>825896</t>
  </si>
  <si>
    <t>338070</t>
  </si>
  <si>
    <t>833406</t>
  </si>
  <si>
    <t>338553</t>
  </si>
  <si>
    <t>828771</t>
  </si>
  <si>
    <t>346679</t>
  </si>
  <si>
    <t>853663</t>
  </si>
  <si>
    <t>336584</t>
  </si>
  <si>
    <t>829978</t>
  </si>
  <si>
    <t>10550</t>
  </si>
  <si>
    <t>10011</t>
  </si>
  <si>
    <t>8999</t>
  </si>
  <si>
    <t>9320</t>
  </si>
  <si>
    <t>7444</t>
  </si>
  <si>
    <t>8958</t>
  </si>
  <si>
    <t>8529</t>
  </si>
  <si>
    <t>9064</t>
  </si>
  <si>
    <t>9578</t>
  </si>
  <si>
    <t>9062</t>
  </si>
  <si>
    <t>9289</t>
  </si>
  <si>
    <t>8229</t>
  </si>
  <si>
    <t>6956</t>
  </si>
  <si>
    <t>8267</t>
  </si>
  <si>
    <t>7349</t>
  </si>
  <si>
    <t>8226</t>
  </si>
  <si>
    <t>7631</t>
  </si>
  <si>
    <t>8264</t>
  </si>
  <si>
    <t>8045</t>
  </si>
  <si>
    <t>6920</t>
  </si>
  <si>
    <t>7736</t>
  </si>
  <si>
    <t>6289</t>
  </si>
  <si>
    <t>25991</t>
  </si>
  <si>
    <t>26723</t>
  </si>
  <si>
    <t>27615</t>
  </si>
  <si>
    <t>86717</t>
  </si>
  <si>
    <t>29436</t>
  </si>
  <si>
    <t>94902</t>
  </si>
  <si>
    <t>30419</t>
  </si>
  <si>
    <t>97810</t>
  </si>
  <si>
    <t>30217</t>
  </si>
  <si>
    <t>98246</t>
  </si>
  <si>
    <t>30223</t>
  </si>
  <si>
    <t>97286</t>
  </si>
  <si>
    <t>30248</t>
  </si>
  <si>
    <t>98675</t>
  </si>
  <si>
    <t>29707</t>
  </si>
  <si>
    <t>97150</t>
  </si>
  <si>
    <t>29141</t>
  </si>
  <si>
    <t>95738</t>
  </si>
  <si>
    <t>28321</t>
  </si>
  <si>
    <t>93670</t>
  </si>
  <si>
    <t>28004</t>
  </si>
  <si>
    <t>93806</t>
  </si>
  <si>
    <t>27086</t>
  </si>
  <si>
    <t>91616</t>
  </si>
  <si>
    <t>634</t>
  </si>
  <si>
    <t>557</t>
  </si>
  <si>
    <t>638</t>
  </si>
  <si>
    <t>616</t>
  </si>
  <si>
    <t>627</t>
  </si>
  <si>
    <t>260</t>
  </si>
  <si>
    <t>253</t>
  </si>
  <si>
    <t>238</t>
  </si>
  <si>
    <t>231</t>
  </si>
  <si>
    <t>79</t>
  </si>
  <si>
    <t>74</t>
  </si>
  <si>
    <t>205</t>
  </si>
  <si>
    <t>194</t>
  </si>
  <si>
    <t>10163</t>
  </si>
  <si>
    <t>10251</t>
  </si>
  <si>
    <t>11118</t>
  </si>
  <si>
    <t>9318</t>
  </si>
  <si>
    <t>11844</t>
  </si>
  <si>
    <t>8157</t>
  </si>
  <si>
    <t>11441</t>
  </si>
  <si>
    <t>8528</t>
  </si>
  <si>
    <t>12636</t>
  </si>
  <si>
    <t>7940</t>
  </si>
  <si>
    <t>12526</t>
  </si>
  <si>
    <t>7855</t>
  </si>
  <si>
    <t>12453</t>
  </si>
  <si>
    <t>7785</t>
  </si>
  <si>
    <t>11621</t>
  </si>
  <si>
    <t>7436</t>
  </si>
  <si>
    <t>10502</t>
  </si>
  <si>
    <t>7248</t>
  </si>
  <si>
    <t>11096</t>
  </si>
  <si>
    <t>7188</t>
  </si>
  <si>
    <t>10627</t>
  </si>
  <si>
    <t>7041</t>
  </si>
  <si>
    <t>9916</t>
  </si>
  <si>
    <t>1236</t>
  </si>
  <si>
    <t>1214</t>
  </si>
  <si>
    <t>1210</t>
  </si>
  <si>
    <t>1342</t>
  </si>
  <si>
    <t>1324</t>
  </si>
  <si>
    <t>1298</t>
  </si>
  <si>
    <t>1280</t>
  </si>
  <si>
    <t>95</t>
  </si>
  <si>
    <t>90</t>
  </si>
  <si>
    <t>87</t>
  </si>
  <si>
    <t>86</t>
  </si>
  <si>
    <t>202</t>
  </si>
  <si>
    <t>147</t>
  </si>
  <si>
    <t>1701</t>
  </si>
  <si>
    <t>1555</t>
  </si>
  <si>
    <t>1558</t>
  </si>
  <si>
    <t>500</t>
  </si>
  <si>
    <t>1434</t>
  </si>
  <si>
    <t>479</t>
  </si>
  <si>
    <t>1628</t>
  </si>
  <si>
    <t>1580</t>
  </si>
  <si>
    <t>1595</t>
  </si>
  <si>
    <t>1610</t>
  </si>
  <si>
    <t>3211</t>
  </si>
  <si>
    <t>2409</t>
  </si>
  <si>
    <t>2120</t>
  </si>
  <si>
    <t>2732</t>
  </si>
  <si>
    <t>2927</t>
  </si>
  <si>
    <t>2428</t>
  </si>
  <si>
    <t>2509</t>
  </si>
  <si>
    <t>2391</t>
  </si>
  <si>
    <t>2645</t>
  </si>
  <si>
    <t>2112</t>
  </si>
  <si>
    <t>2585</t>
  </si>
  <si>
    <t>2076</t>
  </si>
  <si>
    <t>1988</t>
  </si>
  <si>
    <t>2218</t>
  </si>
  <si>
    <t>1734</t>
  </si>
  <si>
    <t>2309</t>
  </si>
  <si>
    <t>1826</t>
  </si>
  <si>
    <t>1368</t>
  </si>
  <si>
    <t>4740</t>
  </si>
  <si>
    <t>4567</t>
  </si>
  <si>
    <t>8108</t>
  </si>
  <si>
    <t>4453</t>
  </si>
  <si>
    <t>7866</t>
  </si>
  <si>
    <t>4648</t>
  </si>
  <si>
    <t>8672</t>
  </si>
  <si>
    <t>4692</t>
  </si>
  <si>
    <t>8779</t>
  </si>
  <si>
    <t>3993</t>
  </si>
  <si>
    <t>7008</t>
  </si>
  <si>
    <t>3997</t>
  </si>
  <si>
    <t>7554</t>
  </si>
  <si>
    <t>3853</t>
  </si>
  <si>
    <t>7367</t>
  </si>
  <si>
    <t>3647</t>
  </si>
  <si>
    <t>6769</t>
  </si>
  <si>
    <t>3380</t>
  </si>
  <si>
    <t>6091</t>
  </si>
  <si>
    <t>3224</t>
  </si>
  <si>
    <t>5713</t>
  </si>
  <si>
    <t>2990</t>
  </si>
  <si>
    <t>5031</t>
  </si>
  <si>
    <t>14894</t>
  </si>
  <si>
    <t>13838</t>
  </si>
  <si>
    <t>36289</t>
  </si>
  <si>
    <t>14933</t>
  </si>
  <si>
    <t>36996</t>
  </si>
  <si>
    <t>14139</t>
  </si>
  <si>
    <t>38573</t>
  </si>
  <si>
    <t>14338</t>
  </si>
  <si>
    <t>39963</t>
  </si>
  <si>
    <t>13330</t>
  </si>
  <si>
    <t>38555</t>
  </si>
  <si>
    <t>12664</t>
  </si>
  <si>
    <t>40546</t>
  </si>
  <si>
    <t>12808</t>
  </si>
  <si>
    <t>38415</t>
  </si>
  <si>
    <t>13608</t>
  </si>
  <si>
    <t>40066</t>
  </si>
  <si>
    <t>13195</t>
  </si>
  <si>
    <t>36952</t>
  </si>
  <si>
    <t>14145</t>
  </si>
  <si>
    <t>37972</t>
  </si>
  <si>
    <t>13392</t>
  </si>
  <si>
    <t>40465</t>
  </si>
  <si>
    <t>23499</t>
  </si>
  <si>
    <t>24964</t>
  </si>
  <si>
    <t>25667</t>
  </si>
  <si>
    <t>50583</t>
  </si>
  <si>
    <t>24859</t>
  </si>
  <si>
    <t>48676</t>
  </si>
  <si>
    <t>26458</t>
  </si>
  <si>
    <t>54657</t>
  </si>
  <si>
    <t>26729</t>
  </si>
  <si>
    <t>55859</t>
  </si>
  <si>
    <t>27330</t>
  </si>
  <si>
    <t>57235</t>
  </si>
  <si>
    <t>27583</t>
  </si>
  <si>
    <t>57917</t>
  </si>
  <si>
    <t>26157</t>
  </si>
  <si>
    <t>57352</t>
  </si>
  <si>
    <t>26136</t>
  </si>
  <si>
    <t>59072</t>
  </si>
  <si>
    <t>25601</t>
  </si>
  <si>
    <t>56094</t>
  </si>
  <si>
    <t>25591</t>
  </si>
  <si>
    <t>57022</t>
  </si>
  <si>
    <t>24999</t>
  </si>
  <si>
    <t>57238</t>
  </si>
  <si>
    <t>6021</t>
  </si>
  <si>
    <t>5731</t>
  </si>
  <si>
    <t>5369</t>
  </si>
  <si>
    <t>1962</t>
  </si>
  <si>
    <t>5384</t>
  </si>
  <si>
    <t>5354</t>
  </si>
  <si>
    <t>4836</t>
  </si>
  <si>
    <t>2310</t>
  </si>
  <si>
    <t>4159</t>
  </si>
  <si>
    <t>2277</t>
  </si>
  <si>
    <t>3480</t>
  </si>
  <si>
    <t>2204</t>
  </si>
  <si>
    <t>3368</t>
  </si>
  <si>
    <t>3273</t>
  </si>
  <si>
    <t>2167</t>
  </si>
  <si>
    <t>3285</t>
  </si>
  <si>
    <t>2171</t>
  </si>
  <si>
    <t>3238</t>
  </si>
  <si>
    <t>2101</t>
  </si>
  <si>
    <t>3100</t>
  </si>
  <si>
    <t>2164</t>
  </si>
  <si>
    <t>749447</t>
  </si>
  <si>
    <t>723743</t>
  </si>
  <si>
    <t>2008823</t>
  </si>
  <si>
    <t>698360</t>
  </si>
  <si>
    <t>1982263</t>
  </si>
  <si>
    <t>632956</t>
  </si>
  <si>
    <t>1811289</t>
  </si>
  <si>
    <t>604659</t>
  </si>
  <si>
    <t>1611404</t>
  </si>
  <si>
    <t>567182</t>
  </si>
  <si>
    <t>1504365</t>
  </si>
  <si>
    <t>539388</t>
  </si>
  <si>
    <t>1411128</t>
  </si>
  <si>
    <t>519165</t>
  </si>
  <si>
    <t>1348525</t>
  </si>
  <si>
    <t>489507</t>
  </si>
  <si>
    <t>1281914</t>
  </si>
  <si>
    <t>477540</t>
  </si>
  <si>
    <t>1226791</t>
  </si>
  <si>
    <t>464501</t>
  </si>
  <si>
    <t>1203843</t>
  </si>
  <si>
    <t>457198</t>
  </si>
  <si>
    <t>1186663</t>
  </si>
  <si>
    <t>209009</t>
  </si>
  <si>
    <t>211296</t>
  </si>
  <si>
    <t>433989</t>
  </si>
  <si>
    <t>199782</t>
  </si>
  <si>
    <t>453106</t>
  </si>
  <si>
    <t>186605</t>
  </si>
  <si>
    <t>412387</t>
  </si>
  <si>
    <t>182885</t>
  </si>
  <si>
    <t>375545</t>
  </si>
  <si>
    <t>183726</t>
  </si>
  <si>
    <t>345120</t>
  </si>
  <si>
    <t>179461</t>
  </si>
  <si>
    <t>341992</t>
  </si>
  <si>
    <t>176238</t>
  </si>
  <si>
    <t>337635</t>
  </si>
  <si>
    <t>165366</t>
  </si>
  <si>
    <t>316792</t>
  </si>
  <si>
    <t>164879</t>
  </si>
  <si>
    <t>306737</t>
  </si>
  <si>
    <t>158963</t>
  </si>
  <si>
    <t>294907</t>
  </si>
  <si>
    <t>154768</t>
  </si>
  <si>
    <t>263419</t>
  </si>
  <si>
    <t>212145</t>
  </si>
  <si>
    <t>210678</t>
  </si>
  <si>
    <t>571612</t>
  </si>
  <si>
    <t>213423</t>
  </si>
  <si>
    <t>577483</t>
  </si>
  <si>
    <t>204312</t>
  </si>
  <si>
    <t>570574</t>
  </si>
  <si>
    <t>190620</t>
  </si>
  <si>
    <t>539790</t>
  </si>
  <si>
    <t>180242</t>
  </si>
  <si>
    <t>509889</t>
  </si>
  <si>
    <t>172442</t>
  </si>
  <si>
    <t>469328</t>
  </si>
  <si>
    <t>155548</t>
  </si>
  <si>
    <t>447480</t>
  </si>
  <si>
    <t>142649</t>
  </si>
  <si>
    <t>418859</t>
  </si>
  <si>
    <t>138011</t>
  </si>
  <si>
    <t>402178</t>
  </si>
  <si>
    <t>133435</t>
  </si>
  <si>
    <t>398827</t>
  </si>
  <si>
    <t>122983</t>
  </si>
  <si>
    <t>372703</t>
  </si>
  <si>
    <t>40220</t>
  </si>
  <si>
    <t>37845</t>
  </si>
  <si>
    <t>114667</t>
  </si>
  <si>
    <t>32846</t>
  </si>
  <si>
    <t>106651</t>
  </si>
  <si>
    <t>28806</t>
  </si>
  <si>
    <t>94444</t>
  </si>
  <si>
    <t>23696</t>
  </si>
  <si>
    <t>62834</t>
  </si>
  <si>
    <t>21503</t>
  </si>
  <si>
    <t>99544</t>
  </si>
  <si>
    <t>26866</t>
  </si>
  <si>
    <t>114770</t>
  </si>
  <si>
    <t>26901</t>
  </si>
  <si>
    <t>114084</t>
  </si>
  <si>
    <t>91118</t>
  </si>
  <si>
    <t>27981</t>
  </si>
  <si>
    <t>87260</t>
  </si>
  <si>
    <t>26935</t>
  </si>
  <si>
    <t>85342</t>
  </si>
  <si>
    <t>25937</t>
  </si>
  <si>
    <t>72445</t>
  </si>
  <si>
    <t>13350</t>
  </si>
  <si>
    <t>13216</t>
  </si>
  <si>
    <t>14219</t>
  </si>
  <si>
    <t>40000</t>
  </si>
  <si>
    <t>14364</t>
  </si>
  <si>
    <t>40623</t>
  </si>
  <si>
    <t>14903</t>
  </si>
  <si>
    <t>43021</t>
  </si>
  <si>
    <t>15120</t>
  </si>
  <si>
    <t>44583</t>
  </si>
  <si>
    <t>14607</t>
  </si>
  <si>
    <t>43458</t>
  </si>
  <si>
    <t>14330</t>
  </si>
  <si>
    <t>43535</t>
  </si>
  <si>
    <t>14269</t>
  </si>
  <si>
    <t>43956</t>
  </si>
  <si>
    <t>14061</t>
  </si>
  <si>
    <t>43337</t>
  </si>
  <si>
    <t>14673</t>
  </si>
  <si>
    <t>43762</t>
  </si>
  <si>
    <t>14432</t>
  </si>
  <si>
    <t>44151</t>
  </si>
  <si>
    <t>13574</t>
  </si>
  <si>
    <t>41345</t>
  </si>
  <si>
    <t>24079</t>
  </si>
  <si>
    <t>23254</t>
  </si>
  <si>
    <t>23195</t>
  </si>
  <si>
    <t>70656</t>
  </si>
  <si>
    <t>21463</t>
  </si>
  <si>
    <t>67029</t>
  </si>
  <si>
    <t>22868</t>
  </si>
  <si>
    <t>70938</t>
  </si>
  <si>
    <t>66424</t>
  </si>
  <si>
    <t>20380</t>
  </si>
  <si>
    <t>65977</t>
  </si>
  <si>
    <t>18478</t>
  </si>
  <si>
    <t>60245</t>
  </si>
  <si>
    <t>19241</t>
  </si>
  <si>
    <t>63201</t>
  </si>
  <si>
    <t>19730</t>
  </si>
  <si>
    <t>65122</t>
  </si>
  <si>
    <t>18809</t>
  </si>
  <si>
    <t>63146</t>
  </si>
  <si>
    <t>19143</t>
  </si>
  <si>
    <t>65749</t>
  </si>
  <si>
    <t>18234</t>
  </si>
  <si>
    <t>62691</t>
  </si>
  <si>
    <t>158616</t>
  </si>
  <si>
    <t>167416</t>
  </si>
  <si>
    <t>170239</t>
  </si>
  <si>
    <t>406307</t>
  </si>
  <si>
    <t>164858</t>
  </si>
  <si>
    <t>401592</t>
  </si>
  <si>
    <t>176004</t>
  </si>
  <si>
    <t>447187</t>
  </si>
  <si>
    <t>179599</t>
  </si>
  <si>
    <t>462676</t>
  </si>
  <si>
    <t>181830</t>
  </si>
  <si>
    <t>469347</t>
  </si>
  <si>
    <t>183873</t>
  </si>
  <si>
    <t>473380</t>
  </si>
  <si>
    <t>181990</t>
  </si>
  <si>
    <t>472768</t>
  </si>
  <si>
    <t>179423</t>
  </si>
  <si>
    <t>468349</t>
  </si>
  <si>
    <t>172396</t>
  </si>
  <si>
    <t>452632</t>
  </si>
  <si>
    <t>172142</t>
  </si>
  <si>
    <t>450348</t>
  </si>
  <si>
    <t>171522</t>
  </si>
  <si>
    <t>451441</t>
  </si>
  <si>
    <t>3066</t>
  </si>
  <si>
    <t>2830</t>
  </si>
  <si>
    <t>7158</t>
  </si>
  <si>
    <t>8592</t>
  </si>
  <si>
    <t>4078</t>
  </si>
  <si>
    <t>11947</t>
  </si>
  <si>
    <t>4200</t>
  </si>
  <si>
    <t>13480</t>
  </si>
  <si>
    <t>4176</t>
  </si>
  <si>
    <t>12020</t>
  </si>
  <si>
    <t>3717</t>
  </si>
  <si>
    <t>10645</t>
  </si>
  <si>
    <t>3769</t>
  </si>
  <si>
    <t>10715</t>
  </si>
  <si>
    <t>3728</t>
  </si>
  <si>
    <t>10722</t>
  </si>
  <si>
    <t>3586</t>
  </si>
  <si>
    <t>10301</t>
  </si>
  <si>
    <t>3841</t>
  </si>
  <si>
    <t>3829</t>
  </si>
  <si>
    <t>10319</t>
  </si>
  <si>
    <t>451501</t>
  </si>
  <si>
    <t>461468</t>
  </si>
  <si>
    <t>499092</t>
  </si>
  <si>
    <t>1170715</t>
  </si>
  <si>
    <t>472174</t>
  </si>
  <si>
    <t>1100650</t>
  </si>
  <si>
    <t>495352</t>
  </si>
  <si>
    <t>1206916</t>
  </si>
  <si>
    <t>515198</t>
  </si>
  <si>
    <t>1251136</t>
  </si>
  <si>
    <t>519807</t>
  </si>
  <si>
    <t>1231302</t>
  </si>
  <si>
    <t>520541</t>
  </si>
  <si>
    <t>1238181</t>
  </si>
  <si>
    <t>522488</t>
  </si>
  <si>
    <t>1259655</t>
  </si>
  <si>
    <t>506237</t>
  </si>
  <si>
    <t>1237429</t>
  </si>
  <si>
    <t>510390</t>
  </si>
  <si>
    <t>1216751</t>
  </si>
  <si>
    <t>510791</t>
  </si>
  <si>
    <t>1202266</t>
  </si>
  <si>
    <t>518964</t>
  </si>
  <si>
    <t>1219589</t>
  </si>
  <si>
    <t>7064</t>
  </si>
  <si>
    <t>7105</t>
  </si>
  <si>
    <t>20821</t>
  </si>
  <si>
    <t>7458</t>
  </si>
  <si>
    <t>21254</t>
  </si>
  <si>
    <t>7069</t>
  </si>
  <si>
    <t>20763</t>
  </si>
  <si>
    <t>7209</t>
  </si>
  <si>
    <t>21540</t>
  </si>
  <si>
    <t>6853</t>
  </si>
  <si>
    <t>20733</t>
  </si>
  <si>
    <t>6677</t>
  </si>
  <si>
    <t>21027</t>
  </si>
  <si>
    <t>6219</t>
  </si>
  <si>
    <t>5176</t>
  </si>
  <si>
    <t>17470</t>
  </si>
  <si>
    <t>5060</t>
  </si>
  <si>
    <t>16887</t>
  </si>
  <si>
    <t>4818</t>
  </si>
  <si>
    <t>16003</t>
  </si>
  <si>
    <t>4864</t>
  </si>
  <si>
    <t>15508</t>
  </si>
  <si>
    <t>78101</t>
  </si>
  <si>
    <t>74443</t>
  </si>
  <si>
    <t>248729</t>
  </si>
  <si>
    <t>63417</t>
  </si>
  <si>
    <t>214087</t>
  </si>
  <si>
    <t>69983</t>
  </si>
  <si>
    <t>230438</t>
  </si>
  <si>
    <t>66231</t>
  </si>
  <si>
    <t>220313</t>
  </si>
  <si>
    <t>61504</t>
  </si>
  <si>
    <t>192532</t>
  </si>
  <si>
    <t>50805</t>
  </si>
  <si>
    <t>176947</t>
  </si>
  <si>
    <t>50717</t>
  </si>
  <si>
    <t>172158</t>
  </si>
  <si>
    <t>43041</t>
  </si>
  <si>
    <t>153816</t>
  </si>
  <si>
    <t>39679</t>
  </si>
  <si>
    <t>151946</t>
  </si>
  <si>
    <t>34493</t>
  </si>
  <si>
    <t>147908</t>
  </si>
  <si>
    <t>35679</t>
  </si>
  <si>
    <t>127769</t>
  </si>
  <si>
    <t>20179</t>
  </si>
  <si>
    <t>19719</t>
  </si>
  <si>
    <t>12427</t>
  </si>
  <si>
    <t>18897</t>
  </si>
  <si>
    <t>12350</t>
  </si>
  <si>
    <t>17806</t>
  </si>
  <si>
    <t>10242</t>
  </si>
  <si>
    <t>17230</t>
  </si>
  <si>
    <t>9831</t>
  </si>
  <si>
    <t>16896</t>
  </si>
  <si>
    <t>9575</t>
  </si>
  <si>
    <t>16151</t>
  </si>
  <si>
    <t>8562</t>
  </si>
  <si>
    <t>15552</t>
  </si>
  <si>
    <t>7624</t>
  </si>
  <si>
    <t>14769</t>
  </si>
  <si>
    <t>6755</t>
  </si>
  <si>
    <t>14454</t>
  </si>
  <si>
    <t>7968</t>
  </si>
  <si>
    <t>14259</t>
  </si>
  <si>
    <t>9369</t>
  </si>
  <si>
    <t>14055</t>
  </si>
  <si>
    <t>10418</t>
  </si>
  <si>
    <t>62</t>
  </si>
  <si>
    <t>40</t>
  </si>
  <si>
    <t>55</t>
  </si>
  <si>
    <t>11</t>
  </si>
  <si>
    <t>51</t>
  </si>
  <si>
    <t>10</t>
  </si>
  <si>
    <t>70</t>
  </si>
  <si>
    <t>8</t>
  </si>
  <si>
    <t>44</t>
  </si>
  <si>
    <t>26</t>
  </si>
  <si>
    <t>33</t>
  </si>
  <si>
    <t>2528</t>
  </si>
  <si>
    <t>2496</t>
  </si>
  <si>
    <t>2435</t>
  </si>
  <si>
    <t>2216</t>
  </si>
  <si>
    <t>2045</t>
  </si>
  <si>
    <t>1966</t>
  </si>
  <si>
    <t>1946</t>
  </si>
  <si>
    <t>1994</t>
  </si>
  <si>
    <t>1894</t>
  </si>
  <si>
    <t>1902</t>
  </si>
  <si>
    <t>1545</t>
  </si>
  <si>
    <t>32523</t>
  </si>
  <si>
    <t>32586</t>
  </si>
  <si>
    <t>93696</t>
  </si>
  <si>
    <t>81869</t>
  </si>
  <si>
    <t>28843</t>
  </si>
  <si>
    <t>79959</t>
  </si>
  <si>
    <t>26389</t>
  </si>
  <si>
    <t>75236</t>
  </si>
  <si>
    <t>25780</t>
  </si>
  <si>
    <t>73769</t>
  </si>
  <si>
    <t>26399</t>
  </si>
  <si>
    <t>71547</t>
  </si>
  <si>
    <t>23469</t>
  </si>
  <si>
    <t>63534</t>
  </si>
  <si>
    <t>22001</t>
  </si>
  <si>
    <t>61657</t>
  </si>
  <si>
    <t>20639</t>
  </si>
  <si>
    <t>52753</t>
  </si>
  <si>
    <t>20067</t>
  </si>
  <si>
    <t>55122</t>
  </si>
  <si>
    <t>18805</t>
  </si>
  <si>
    <t>55181</t>
  </si>
  <si>
    <t>3097</t>
  </si>
  <si>
    <t>2805</t>
  </si>
  <si>
    <t>6399</t>
  </si>
  <si>
    <t>2484</t>
  </si>
  <si>
    <t>6480</t>
  </si>
  <si>
    <t>2846</t>
  </si>
  <si>
    <t>5680</t>
  </si>
  <si>
    <t>2726</t>
  </si>
  <si>
    <t>5871</t>
  </si>
  <si>
    <t>2450</t>
  </si>
  <si>
    <t>5145</t>
  </si>
  <si>
    <t>2497</t>
  </si>
  <si>
    <t>2542</t>
  </si>
  <si>
    <t>5699</t>
  </si>
  <si>
    <t>2584</t>
  </si>
  <si>
    <t>5328</t>
  </si>
  <si>
    <t>2422</t>
  </si>
  <si>
    <t>4848</t>
  </si>
  <si>
    <t>3781</t>
  </si>
  <si>
    <t>2317</t>
  </si>
  <si>
    <t>4529</t>
  </si>
  <si>
    <t>1874</t>
  </si>
  <si>
    <t>1811</t>
  </si>
  <si>
    <t>1742</t>
  </si>
  <si>
    <t>1423</t>
  </si>
  <si>
    <t>1129</t>
  </si>
  <si>
    <t>1177</t>
  </si>
  <si>
    <t>902</t>
  </si>
  <si>
    <t>972</t>
  </si>
  <si>
    <t>4371</t>
  </si>
  <si>
    <t>4644</t>
  </si>
  <si>
    <t>7616</t>
  </si>
  <si>
    <t>4403</t>
  </si>
  <si>
    <t>6824</t>
  </si>
  <si>
    <t>7591</t>
  </si>
  <si>
    <t>7928</t>
  </si>
  <si>
    <t>4688</t>
  </si>
  <si>
    <t>7583</t>
  </si>
  <si>
    <t>4528</t>
  </si>
  <si>
    <t>7176</t>
  </si>
  <si>
    <t>4438</t>
  </si>
  <si>
    <t>7132</t>
  </si>
  <si>
    <t>4324</t>
  </si>
  <si>
    <t>4073</t>
  </si>
  <si>
    <t>6652</t>
  </si>
  <si>
    <t>4111</t>
  </si>
  <si>
    <t>6854</t>
  </si>
  <si>
    <t>6349</t>
  </si>
  <si>
    <t>6382</t>
  </si>
  <si>
    <t>20403</t>
  </si>
  <si>
    <t>20917</t>
  </si>
  <si>
    <t>5426</t>
  </si>
  <si>
    <t>16656</t>
  </si>
  <si>
    <t>4206</t>
  </si>
  <si>
    <t>14972</t>
  </si>
  <si>
    <t>4774</t>
  </si>
  <si>
    <t>14499</t>
  </si>
  <si>
    <t>5023</t>
  </si>
  <si>
    <t>16245</t>
  </si>
  <si>
    <t>5271</t>
  </si>
  <si>
    <t>16835</t>
  </si>
  <si>
    <t>5220</t>
  </si>
  <si>
    <t>18221</t>
  </si>
  <si>
    <t>16039</t>
  </si>
  <si>
    <t>5258</t>
  </si>
  <si>
    <t>16208</t>
  </si>
  <si>
    <t>15354</t>
  </si>
  <si>
    <t>18</t>
  </si>
  <si>
    <t>19</t>
  </si>
  <si>
    <t>7</t>
  </si>
  <si>
    <t>28</t>
  </si>
  <si>
    <t>528</t>
  </si>
  <si>
    <t>678</t>
  </si>
  <si>
    <t>759</t>
  </si>
  <si>
    <t>741</t>
  </si>
  <si>
    <t>502</t>
  </si>
  <si>
    <t>13342</t>
  </si>
  <si>
    <t>21611</t>
  </si>
  <si>
    <t>59035</t>
  </si>
  <si>
    <t>20286</t>
  </si>
  <si>
    <t>67674</t>
  </si>
  <si>
    <t>17738</t>
  </si>
  <si>
    <t>60392</t>
  </si>
  <si>
    <t>17525</t>
  </si>
  <si>
    <t>54209</t>
  </si>
  <si>
    <t>17899</t>
  </si>
  <si>
    <t>53788</t>
  </si>
  <si>
    <t>17670</t>
  </si>
  <si>
    <t>52108</t>
  </si>
  <si>
    <t>17796</t>
  </si>
  <si>
    <t>50359</t>
  </si>
  <si>
    <t>17441</t>
  </si>
  <si>
    <t>49167</t>
  </si>
  <si>
    <t>16951</t>
  </si>
  <si>
    <t>47832</t>
  </si>
  <si>
    <t>16361</t>
  </si>
  <si>
    <t>48100</t>
  </si>
  <si>
    <t>15901</t>
  </si>
  <si>
    <t>47114</t>
  </si>
  <si>
    <t>7287</t>
  </si>
  <si>
    <t>7052</t>
  </si>
  <si>
    <t>13561</t>
  </si>
  <si>
    <t>8766</t>
  </si>
  <si>
    <t>12578</t>
  </si>
  <si>
    <t>9520</t>
  </si>
  <si>
    <t>15115</t>
  </si>
  <si>
    <t>9460</t>
  </si>
  <si>
    <t>15137</t>
  </si>
  <si>
    <t>8718</t>
  </si>
  <si>
    <t>14294</t>
  </si>
  <si>
    <t>8848</t>
  </si>
  <si>
    <t>13993</t>
  </si>
  <si>
    <t>9386</t>
  </si>
  <si>
    <t>9253</t>
  </si>
  <si>
    <t>12915</t>
  </si>
  <si>
    <t>8865</t>
  </si>
  <si>
    <t>13212</t>
  </si>
  <si>
    <t>8277</t>
  </si>
  <si>
    <t>12919</t>
  </si>
  <si>
    <t>7131</t>
  </si>
  <si>
    <t>12200</t>
  </si>
  <si>
    <t>4080</t>
  </si>
  <si>
    <t>4171</t>
  </si>
  <si>
    <t>4220</t>
  </si>
  <si>
    <t>10829</t>
  </si>
  <si>
    <t>3956</t>
  </si>
  <si>
    <t>10249</t>
  </si>
  <si>
    <t>4204</t>
  </si>
  <si>
    <t>10792</t>
  </si>
  <si>
    <t>4209</t>
  </si>
  <si>
    <t>10869</t>
  </si>
  <si>
    <t>4329</t>
  </si>
  <si>
    <t>11357</t>
  </si>
  <si>
    <t>11544</t>
  </si>
  <si>
    <t>4282</t>
  </si>
  <si>
    <t>11269</t>
  </si>
  <si>
    <t>3843</t>
  </si>
  <si>
    <t>9905</t>
  </si>
  <si>
    <t>3646</t>
  </si>
  <si>
    <t>9417</t>
  </si>
  <si>
    <t>3509</t>
  </si>
  <si>
    <t>8801</t>
  </si>
  <si>
    <t>3335</t>
  </si>
  <si>
    <t>8240</t>
  </si>
  <si>
    <t>1030</t>
  </si>
  <si>
    <t>1302</t>
  </si>
  <si>
    <t>1192</t>
  </si>
  <si>
    <t>1404</t>
  </si>
  <si>
    <t>1632</t>
  </si>
  <si>
    <t>1837</t>
  </si>
  <si>
    <t>1727</t>
  </si>
  <si>
    <t>1536</t>
  </si>
  <si>
    <t>1525</t>
  </si>
  <si>
    <t>1687</t>
  </si>
  <si>
    <t>2013</t>
  </si>
  <si>
    <t>1822</t>
  </si>
  <si>
    <t>1944</t>
  </si>
  <si>
    <t>1815</t>
  </si>
  <si>
    <t>1808</t>
  </si>
  <si>
    <t>1239</t>
  </si>
  <si>
    <t>1060</t>
  </si>
  <si>
    <t>1155</t>
  </si>
  <si>
    <t>953</t>
  </si>
  <si>
    <t>917</t>
  </si>
  <si>
    <t>975</t>
  </si>
  <si>
    <t>957</t>
  </si>
  <si>
    <t>906</t>
  </si>
  <si>
    <t>75907</t>
  </si>
  <si>
    <t>72645</t>
  </si>
  <si>
    <t>216804</t>
  </si>
  <si>
    <t>69858</t>
  </si>
  <si>
    <t>203882</t>
  </si>
  <si>
    <t>73006</t>
  </si>
  <si>
    <t>213221</t>
  </si>
  <si>
    <t>69970</t>
  </si>
  <si>
    <t>205308</t>
  </si>
  <si>
    <t>63715</t>
  </si>
  <si>
    <t>170648</t>
  </si>
  <si>
    <t>63507</t>
  </si>
  <si>
    <t>177373</t>
  </si>
  <si>
    <t>58691</t>
  </si>
  <si>
    <t>167333</t>
  </si>
  <si>
    <t>54619</t>
  </si>
  <si>
    <t>160266</t>
  </si>
  <si>
    <t>51009</t>
  </si>
  <si>
    <t>135129</t>
  </si>
  <si>
    <t>49255</t>
  </si>
  <si>
    <t>136717</t>
  </si>
  <si>
    <t>47110</t>
  </si>
  <si>
    <t>126603</t>
  </si>
  <si>
    <t>1074</t>
  </si>
  <si>
    <t>1067</t>
  </si>
  <si>
    <t>1008</t>
  </si>
  <si>
    <t>299</t>
  </si>
  <si>
    <t>288</t>
  </si>
  <si>
    <t>887</t>
  </si>
  <si>
    <t>225</t>
  </si>
  <si>
    <t>700</t>
  </si>
  <si>
    <t>250</t>
  </si>
  <si>
    <t>598</t>
  </si>
  <si>
    <t>623</t>
  </si>
  <si>
    <t>594</t>
  </si>
  <si>
    <t>568</t>
  </si>
  <si>
    <t>554</t>
  </si>
  <si>
    <t>543</t>
  </si>
  <si>
    <t>857</t>
  </si>
  <si>
    <t>848</t>
  </si>
  <si>
    <t>2589</t>
  </si>
  <si>
    <t>837</t>
  </si>
  <si>
    <t>2560</t>
  </si>
  <si>
    <t>878</t>
  </si>
  <si>
    <t>2725</t>
  </si>
  <si>
    <t>834</t>
  </si>
  <si>
    <t>881</t>
  </si>
  <si>
    <t>2699</t>
  </si>
  <si>
    <t>830</t>
  </si>
  <si>
    <t>826</t>
  </si>
  <si>
    <t>2582</t>
  </si>
  <si>
    <t>734</t>
  </si>
  <si>
    <t>2299</t>
  </si>
  <si>
    <t>787</t>
  </si>
  <si>
    <t>2486</t>
  </si>
  <si>
    <t>676</t>
  </si>
  <si>
    <t>2065</t>
  </si>
  <si>
    <t>32</t>
  </si>
  <si>
    <t>30</t>
  </si>
  <si>
    <t>29</t>
  </si>
  <si>
    <t>77</t>
  </si>
  <si>
    <t>2211</t>
  </si>
  <si>
    <t>2021</t>
  </si>
  <si>
    <t>1914</t>
  </si>
  <si>
    <t>1676</t>
  </si>
  <si>
    <t>1349</t>
  </si>
  <si>
    <t>4118</t>
  </si>
  <si>
    <t>3953</t>
  </si>
  <si>
    <t>1194</t>
  </si>
  <si>
    <t>3887</t>
  </si>
  <si>
    <t>1173</t>
  </si>
  <si>
    <t>3777</t>
  </si>
  <si>
    <t>1077</t>
  </si>
  <si>
    <t>3410</t>
  </si>
  <si>
    <t>1019</t>
  </si>
  <si>
    <t>3194</t>
  </si>
  <si>
    <t>3146</t>
  </si>
  <si>
    <t>2981</t>
  </si>
  <si>
    <t>2967</t>
  </si>
  <si>
    <t>2769</t>
  </si>
  <si>
    <t>191924</t>
  </si>
  <si>
    <t>186171</t>
  </si>
  <si>
    <t>178924</t>
  </si>
  <si>
    <t>443674</t>
  </si>
  <si>
    <t>175752</t>
  </si>
  <si>
    <t>446237</t>
  </si>
  <si>
    <t>181876</t>
  </si>
  <si>
    <t>471444</t>
  </si>
  <si>
    <t>176711</t>
  </si>
  <si>
    <t>455845</t>
  </si>
  <si>
    <t>172307</t>
  </si>
  <si>
    <t>441796</t>
  </si>
  <si>
    <t>170263</t>
  </si>
  <si>
    <t>435046</t>
  </si>
  <si>
    <t>159324</t>
  </si>
  <si>
    <t>410744</t>
  </si>
  <si>
    <t>153665</t>
  </si>
  <si>
    <t>405633</t>
  </si>
  <si>
    <t>150843</t>
  </si>
  <si>
    <t>391251</t>
  </si>
  <si>
    <t>146302</t>
  </si>
  <si>
    <t>394800</t>
  </si>
  <si>
    <t>145384</t>
  </si>
  <si>
    <t>381518</t>
  </si>
  <si>
    <t>117</t>
  </si>
  <si>
    <t>3331</t>
  </si>
  <si>
    <t>3426</t>
  </si>
  <si>
    <t>4855</t>
  </si>
  <si>
    <t>3171</t>
  </si>
  <si>
    <t>4547</t>
  </si>
  <si>
    <t>3363</t>
  </si>
  <si>
    <t>3342</t>
  </si>
  <si>
    <t>4686</t>
  </si>
  <si>
    <t>3441</t>
  </si>
  <si>
    <t>4994</t>
  </si>
  <si>
    <t>3500</t>
  </si>
  <si>
    <t>4895</t>
  </si>
  <si>
    <t>3377</t>
  </si>
  <si>
    <t>4554</t>
  </si>
  <si>
    <t>3360</t>
  </si>
  <si>
    <t>4290</t>
  </si>
  <si>
    <t>3986</t>
  </si>
  <si>
    <t>3052</t>
  </si>
  <si>
    <t>3715</t>
  </si>
  <si>
    <t>2883</t>
  </si>
  <si>
    <t>3513</t>
  </si>
  <si>
    <t>3607</t>
  </si>
  <si>
    <t>3454</t>
  </si>
  <si>
    <t>11511</t>
  </si>
  <si>
    <t>3252</t>
  </si>
  <si>
    <t>11052</t>
  </si>
  <si>
    <t>3156</t>
  </si>
  <si>
    <t>10029</t>
  </si>
  <si>
    <t>3114</t>
  </si>
  <si>
    <t>10092</t>
  </si>
  <si>
    <t>2925</t>
  </si>
  <si>
    <t>9498</t>
  </si>
  <si>
    <t>2625</t>
  </si>
  <si>
    <t>2600</t>
  </si>
  <si>
    <t>8551</t>
  </si>
  <si>
    <t>8034</t>
  </si>
  <si>
    <t>2586</t>
  </si>
  <si>
    <t>8287</t>
  </si>
  <si>
    <t>2415</t>
  </si>
  <si>
    <t>7884</t>
  </si>
  <si>
    <t>2397</t>
  </si>
  <si>
    <t>7506</t>
  </si>
  <si>
    <t>1179</t>
  </si>
  <si>
    <t>1174</t>
  </si>
  <si>
    <t>994</t>
  </si>
  <si>
    <t>2750</t>
  </si>
  <si>
    <t>1086</t>
  </si>
  <si>
    <t>1118</t>
  </si>
  <si>
    <t>2384</t>
  </si>
  <si>
    <t>987</t>
  </si>
  <si>
    <t>2057</t>
  </si>
  <si>
    <t>17283</t>
  </si>
  <si>
    <t>16183</t>
  </si>
  <si>
    <t>50608</t>
  </si>
  <si>
    <t>15054</t>
  </si>
  <si>
    <t>49541</t>
  </si>
  <si>
    <t>49934</t>
  </si>
  <si>
    <t>14457</t>
  </si>
  <si>
    <t>50267</t>
  </si>
  <si>
    <t>13648</t>
  </si>
  <si>
    <t>47425</t>
  </si>
  <si>
    <t>13327</t>
  </si>
  <si>
    <t>45771</t>
  </si>
  <si>
    <t>12221</t>
  </si>
  <si>
    <t>43311</t>
  </si>
  <si>
    <t>11018</t>
  </si>
  <si>
    <t>37561</t>
  </si>
  <si>
    <t>11079</t>
  </si>
  <si>
    <t>38254</t>
  </si>
  <si>
    <t>10894</t>
  </si>
  <si>
    <t>37715</t>
  </si>
  <si>
    <t>10238</t>
  </si>
  <si>
    <t>33905</t>
  </si>
  <si>
    <t>10202</t>
  </si>
  <si>
    <t>9875</t>
  </si>
  <si>
    <t>2882</t>
  </si>
  <si>
    <t>9554</t>
  </si>
  <si>
    <t>9264</t>
  </si>
  <si>
    <t>2340</t>
  </si>
  <si>
    <t>9144</t>
  </si>
  <si>
    <t>8742</t>
  </si>
  <si>
    <t>1980</t>
  </si>
  <si>
    <t>8489</t>
  </si>
  <si>
    <t>8375</t>
  </si>
  <si>
    <t>1922</t>
  </si>
  <si>
    <t>8063</t>
  </si>
  <si>
    <t>1918</t>
  </si>
  <si>
    <t>7645</t>
  </si>
  <si>
    <t>1588</t>
  </si>
  <si>
    <t>7547</t>
  </si>
  <si>
    <t>7173</t>
  </si>
  <si>
    <t>14056</t>
  </si>
  <si>
    <t>13997</t>
  </si>
  <si>
    <t>8995</t>
  </si>
  <si>
    <t>14246</t>
  </si>
  <si>
    <t>10392</t>
  </si>
  <si>
    <t>15033</t>
  </si>
  <si>
    <t>9028</t>
  </si>
  <si>
    <t>15595</t>
  </si>
  <si>
    <t>15015</t>
  </si>
  <si>
    <t>12611</t>
  </si>
  <si>
    <t>14817</t>
  </si>
  <si>
    <t>11613</t>
  </si>
  <si>
    <t>14764</t>
  </si>
  <si>
    <t>12435</t>
  </si>
  <si>
    <t>14064</t>
  </si>
  <si>
    <t>9846</t>
  </si>
  <si>
    <t>12968</t>
  </si>
  <si>
    <t>9208</t>
  </si>
  <si>
    <t>12547</t>
  </si>
  <si>
    <t>8724</t>
  </si>
  <si>
    <t>12841</t>
  </si>
  <si>
    <t>10088</t>
  </si>
  <si>
    <t>1589</t>
  </si>
  <si>
    <t>1552</t>
  </si>
  <si>
    <t>3176</t>
  </si>
  <si>
    <t>1497</t>
  </si>
  <si>
    <t>3183</t>
  </si>
  <si>
    <t>1455</t>
  </si>
  <si>
    <t>3579</t>
  </si>
  <si>
    <t>1345</t>
  </si>
  <si>
    <t>2329</t>
  </si>
  <si>
    <t>1163</t>
  </si>
  <si>
    <t>1076</t>
  </si>
  <si>
    <t>1010</t>
  </si>
  <si>
    <t>1760</t>
  </si>
  <si>
    <t>1127</t>
  </si>
  <si>
    <t>2017</t>
  </si>
  <si>
    <t>978</t>
  </si>
  <si>
    <t>10391</t>
  </si>
  <si>
    <t>10218</t>
  </si>
  <si>
    <t>3755</t>
  </si>
  <si>
    <t>9986</t>
  </si>
  <si>
    <t>3506</t>
  </si>
  <si>
    <t>3047</t>
  </si>
  <si>
    <t>9308</t>
  </si>
  <si>
    <t>9131</t>
  </si>
  <si>
    <t>2662</t>
  </si>
  <si>
    <t>9132</t>
  </si>
  <si>
    <t>3242</t>
  </si>
  <si>
    <t>8832</t>
  </si>
  <si>
    <t>8707</t>
  </si>
  <si>
    <t>2952</t>
  </si>
  <si>
    <t>8467</t>
  </si>
  <si>
    <t>2710</t>
  </si>
  <si>
    <t>3234</t>
  </si>
  <si>
    <t>78220</t>
  </si>
  <si>
    <t>77419</t>
  </si>
  <si>
    <t>83426</t>
  </si>
  <si>
    <t>182078</t>
  </si>
  <si>
    <t>78175</t>
  </si>
  <si>
    <t>169650</t>
  </si>
  <si>
    <t>79550</t>
  </si>
  <si>
    <t>173845</t>
  </si>
  <si>
    <t>79350</t>
  </si>
  <si>
    <t>171766</t>
  </si>
  <si>
    <t>76830</t>
  </si>
  <si>
    <t>167201</t>
  </si>
  <si>
    <t>78824</t>
  </si>
  <si>
    <t>172228</t>
  </si>
  <si>
    <t>79075</t>
  </si>
  <si>
    <t>176903</t>
  </si>
  <si>
    <t>78010</t>
  </si>
  <si>
    <t>175041</t>
  </si>
  <si>
    <t>75706</t>
  </si>
  <si>
    <t>172364</t>
  </si>
  <si>
    <t>75614</t>
  </si>
  <si>
    <t>167274</t>
  </si>
  <si>
    <t>73223</t>
  </si>
  <si>
    <t>165363</t>
  </si>
  <si>
    <t>3920</t>
  </si>
  <si>
    <t>2849</t>
  </si>
  <si>
    <t>3282</t>
  </si>
  <si>
    <t>2945</t>
  </si>
  <si>
    <t>2780</t>
  </si>
  <si>
    <t>2838</t>
  </si>
  <si>
    <t>2552</t>
  </si>
  <si>
    <t>18566</t>
  </si>
  <si>
    <t>18167</t>
  </si>
  <si>
    <t>18287</t>
  </si>
  <si>
    <t>31551</t>
  </si>
  <si>
    <t>17469</t>
  </si>
  <si>
    <t>32325</t>
  </si>
  <si>
    <t>17412</t>
  </si>
  <si>
    <t>34264</t>
  </si>
  <si>
    <t>17123</t>
  </si>
  <si>
    <t>33648</t>
  </si>
  <si>
    <t>16965</t>
  </si>
  <si>
    <t>33553</t>
  </si>
  <si>
    <t>16846</t>
  </si>
  <si>
    <t>33920</t>
  </si>
  <si>
    <t>17393</t>
  </si>
  <si>
    <t>34759</t>
  </si>
  <si>
    <t>16847</t>
  </si>
  <si>
    <t>33938</t>
  </si>
  <si>
    <t>17119</t>
  </si>
  <si>
    <t>33201</t>
  </si>
  <si>
    <t>17120</t>
  </si>
  <si>
    <t>34510</t>
  </si>
  <si>
    <t>17056</t>
  </si>
  <si>
    <t>32897</t>
  </si>
  <si>
    <t>3038</t>
  </si>
  <si>
    <t>2951</t>
  </si>
  <si>
    <t>4496</t>
  </si>
  <si>
    <t>4386</t>
  </si>
  <si>
    <t>2871</t>
  </si>
  <si>
    <t>4595</t>
  </si>
  <si>
    <t>2824</t>
  </si>
  <si>
    <t>4466</t>
  </si>
  <si>
    <t>2836</t>
  </si>
  <si>
    <t>4320</t>
  </si>
  <si>
    <t>2821</t>
  </si>
  <si>
    <t>4426</t>
  </si>
  <si>
    <t>2758</t>
  </si>
  <si>
    <t>4411</t>
  </si>
  <si>
    <t>2636</t>
  </si>
  <si>
    <t>4037</t>
  </si>
  <si>
    <t>3964</t>
  </si>
  <si>
    <t>2522</t>
  </si>
  <si>
    <t>3762</t>
  </si>
  <si>
    <t>1412</t>
  </si>
  <si>
    <t>821</t>
  </si>
  <si>
    <t>807</t>
  </si>
  <si>
    <t>829</t>
  </si>
  <si>
    <t>964</t>
  </si>
  <si>
    <t>880</t>
  </si>
  <si>
    <t>118325</t>
  </si>
  <si>
    <t>115138</t>
  </si>
  <si>
    <t>78910</t>
  </si>
  <si>
    <t>109255</t>
  </si>
  <si>
    <t>71719</t>
  </si>
  <si>
    <t>111225</t>
  </si>
  <si>
    <t>92621</t>
  </si>
  <si>
    <t>107683</t>
  </si>
  <si>
    <t>95210</t>
  </si>
  <si>
    <t>107005</t>
  </si>
  <si>
    <t>98514</t>
  </si>
  <si>
    <t>106509</t>
  </si>
  <si>
    <t>104697</t>
  </si>
  <si>
    <t>101751</t>
  </si>
  <si>
    <t>97047</t>
  </si>
  <si>
    <t>99007</t>
  </si>
  <si>
    <t>93138</t>
  </si>
  <si>
    <t>97389</t>
  </si>
  <si>
    <t>98125</t>
  </si>
  <si>
    <t>94633</t>
  </si>
  <si>
    <t>83351</t>
  </si>
  <si>
    <t>90596</t>
  </si>
  <si>
    <t>79182</t>
  </si>
  <si>
    <t>19037</t>
  </si>
  <si>
    <t>18794</t>
  </si>
  <si>
    <t>71624</t>
  </si>
  <si>
    <t>19358</t>
  </si>
  <si>
    <t>74686</t>
  </si>
  <si>
    <t>20164</t>
  </si>
  <si>
    <t>78081</t>
  </si>
  <si>
    <t>18300</t>
  </si>
  <si>
    <t>70370</t>
  </si>
  <si>
    <t>21544</t>
  </si>
  <si>
    <t>84557</t>
  </si>
  <si>
    <t>21331</t>
  </si>
  <si>
    <t>83014</t>
  </si>
  <si>
    <t>20494</t>
  </si>
  <si>
    <t>79482</t>
  </si>
  <si>
    <t>20027</t>
  </si>
  <si>
    <t>77777</t>
  </si>
  <si>
    <t>19566</t>
  </si>
  <si>
    <t>76109</t>
  </si>
  <si>
    <t>20369</t>
  </si>
  <si>
    <t>79475</t>
  </si>
  <si>
    <t>19717</t>
  </si>
  <si>
    <t>76699</t>
  </si>
  <si>
    <t>10873</t>
  </si>
  <si>
    <t>2811</t>
  </si>
  <si>
    <t>11408</t>
  </si>
  <si>
    <t>3012</t>
  </si>
  <si>
    <t>11848</t>
  </si>
  <si>
    <t>3045</t>
  </si>
  <si>
    <t>11379</t>
  </si>
  <si>
    <t>2924</t>
  </si>
  <si>
    <t>10939</t>
  </si>
  <si>
    <t>2842</t>
  </si>
  <si>
    <t>11280</t>
  </si>
  <si>
    <t>2756</t>
  </si>
  <si>
    <t>11192</t>
  </si>
  <si>
    <t>11309</t>
  </si>
  <si>
    <t>2527</t>
  </si>
  <si>
    <t>10935</t>
  </si>
  <si>
    <t>2577</t>
  </si>
  <si>
    <t>11998</t>
  </si>
  <si>
    <t>2668</t>
  </si>
  <si>
    <t>12064</t>
  </si>
  <si>
    <t>29818</t>
  </si>
  <si>
    <t>28137</t>
  </si>
  <si>
    <t>32338</t>
  </si>
  <si>
    <t>57187</t>
  </si>
  <si>
    <t>29775</t>
  </si>
  <si>
    <t>47077</t>
  </si>
  <si>
    <t>29805</t>
  </si>
  <si>
    <t>50326</t>
  </si>
  <si>
    <t>27547</t>
  </si>
  <si>
    <t>45089</t>
  </si>
  <si>
    <t>27129</t>
  </si>
  <si>
    <t>44257</t>
  </si>
  <si>
    <t>26771</t>
  </si>
  <si>
    <t>42438</t>
  </si>
  <si>
    <t>26433</t>
  </si>
  <si>
    <t>42666</t>
  </si>
  <si>
    <t>27020</t>
  </si>
  <si>
    <t>42625</t>
  </si>
  <si>
    <t>24912</t>
  </si>
  <si>
    <t>37429</t>
  </si>
  <si>
    <t>26823</t>
  </si>
  <si>
    <t>41092</t>
  </si>
  <si>
    <t>26092</t>
  </si>
  <si>
    <t>38808</t>
  </si>
  <si>
    <t>25276</t>
  </si>
  <si>
    <t>23158</t>
  </si>
  <si>
    <t>57202</t>
  </si>
  <si>
    <t>18279</t>
  </si>
  <si>
    <t>40264</t>
  </si>
  <si>
    <t>18679</t>
  </si>
  <si>
    <t>41067</t>
  </si>
  <si>
    <t>17583</t>
  </si>
  <si>
    <t>44587</t>
  </si>
  <si>
    <t>15183</t>
  </si>
  <si>
    <t>39604</t>
  </si>
  <si>
    <t>10772</t>
  </si>
  <si>
    <t>29893</t>
  </si>
  <si>
    <t>9603</t>
  </si>
  <si>
    <t>27987</t>
  </si>
  <si>
    <t>9350</t>
  </si>
  <si>
    <t>32391</t>
  </si>
  <si>
    <t>8818</t>
  </si>
  <si>
    <t>25471</t>
  </si>
  <si>
    <t>8420</t>
  </si>
  <si>
    <t>8083</t>
  </si>
  <si>
    <t>21896</t>
  </si>
  <si>
    <t>84845</t>
  </si>
  <si>
    <t>84311</t>
  </si>
  <si>
    <t>161396</t>
  </si>
  <si>
    <t>83197</t>
  </si>
  <si>
    <t>157890</t>
  </si>
  <si>
    <t>82046</t>
  </si>
  <si>
    <t>156676</t>
  </si>
  <si>
    <t>83538</t>
  </si>
  <si>
    <t>158895</t>
  </si>
  <si>
    <t>79345</t>
  </si>
  <si>
    <t>146075</t>
  </si>
  <si>
    <t>76227</t>
  </si>
  <si>
    <t>136636</t>
  </si>
  <si>
    <t>73580</t>
  </si>
  <si>
    <t>131601</t>
  </si>
  <si>
    <t>68695</t>
  </si>
  <si>
    <t>118895</t>
  </si>
  <si>
    <t>65775</t>
  </si>
  <si>
    <t>65091</t>
  </si>
  <si>
    <t>108283</t>
  </si>
  <si>
    <t>64067</t>
  </si>
  <si>
    <t>106449</t>
  </si>
  <si>
    <t>4058</t>
  </si>
  <si>
    <t>3710</t>
  </si>
  <si>
    <t>9633</t>
  </si>
  <si>
    <t>3367</t>
  </si>
  <si>
    <t>8636</t>
  </si>
  <si>
    <t>3053</t>
  </si>
  <si>
    <t>7576</t>
  </si>
  <si>
    <t>3024</t>
  </si>
  <si>
    <t>7125</t>
  </si>
  <si>
    <t>3093</t>
  </si>
  <si>
    <t>7371</t>
  </si>
  <si>
    <t>2884</t>
  </si>
  <si>
    <t>6839</t>
  </si>
  <si>
    <t>2613</t>
  </si>
  <si>
    <t>2649</t>
  </si>
  <si>
    <t>6153</t>
  </si>
  <si>
    <t>2816</t>
  </si>
  <si>
    <t>2569</t>
  </si>
  <si>
    <t>5790</t>
  </si>
  <si>
    <t>3135</t>
  </si>
  <si>
    <t>3333</t>
  </si>
  <si>
    <t>3476</t>
  </si>
  <si>
    <t>4903</t>
  </si>
  <si>
    <t>3231</t>
  </si>
  <si>
    <t>2688</t>
  </si>
  <si>
    <t>4858</t>
  </si>
  <si>
    <t>4789</t>
  </si>
  <si>
    <t>5075</t>
  </si>
  <si>
    <t>4476</t>
  </si>
  <si>
    <t>4518</t>
  </si>
  <si>
    <t>4348</t>
  </si>
  <si>
    <t>4225</t>
  </si>
  <si>
    <t>4136</t>
  </si>
  <si>
    <t>4076</t>
  </si>
  <si>
    <t>3954</t>
  </si>
  <si>
    <t>4002</t>
  </si>
  <si>
    <t>4089</t>
  </si>
  <si>
    <t>3965</t>
  </si>
  <si>
    <t>4070</t>
  </si>
  <si>
    <t>3885</t>
  </si>
  <si>
    <t>3898</t>
  </si>
  <si>
    <t>3919</t>
  </si>
  <si>
    <t>3821</t>
  </si>
  <si>
    <t>3850</t>
  </si>
  <si>
    <t>3689</t>
  </si>
  <si>
    <t>20582</t>
  </si>
  <si>
    <t>19207</t>
  </si>
  <si>
    <t>57579</t>
  </si>
  <si>
    <t>17200</t>
  </si>
  <si>
    <t>47356</t>
  </si>
  <si>
    <t>15044</t>
  </si>
  <si>
    <t>41279</t>
  </si>
  <si>
    <t>14334</t>
  </si>
  <si>
    <t>43208</t>
  </si>
  <si>
    <t>13248</t>
  </si>
  <si>
    <t>35064</t>
  </si>
  <si>
    <t>13646</t>
  </si>
  <si>
    <t>37136</t>
  </si>
  <si>
    <t>12875</t>
  </si>
  <si>
    <t>31896</t>
  </si>
  <si>
    <t>11638</t>
  </si>
  <si>
    <t>26380</t>
  </si>
  <si>
    <t>11873</t>
  </si>
  <si>
    <t>27187</t>
  </si>
  <si>
    <t>11795</t>
  </si>
  <si>
    <t>27165</t>
  </si>
  <si>
    <t>12222</t>
  </si>
  <si>
    <t>30297</t>
  </si>
  <si>
    <t>40452</t>
  </si>
  <si>
    <t>40512</t>
  </si>
  <si>
    <t>81591</t>
  </si>
  <si>
    <t>38102</t>
  </si>
  <si>
    <t>74785</t>
  </si>
  <si>
    <t>40009</t>
  </si>
  <si>
    <t>75944</t>
  </si>
  <si>
    <t>38514</t>
  </si>
  <si>
    <t>69669</t>
  </si>
  <si>
    <t>38456</t>
  </si>
  <si>
    <t>67693</t>
  </si>
  <si>
    <t>38756</t>
  </si>
  <si>
    <t>74832</t>
  </si>
  <si>
    <t>38643</t>
  </si>
  <si>
    <t>74066</t>
  </si>
  <si>
    <t>38822</t>
  </si>
  <si>
    <t>71532</t>
  </si>
  <si>
    <t>38767</t>
  </si>
  <si>
    <t>71338</t>
  </si>
  <si>
    <t>38202</t>
  </si>
  <si>
    <t>71052</t>
  </si>
  <si>
    <t>39872</t>
  </si>
  <si>
    <t>73307</t>
  </si>
  <si>
    <t>96543</t>
  </si>
  <si>
    <t>101313</t>
  </si>
  <si>
    <t>101539</t>
  </si>
  <si>
    <t>317254</t>
  </si>
  <si>
    <t>94002</t>
  </si>
  <si>
    <t>298787</t>
  </si>
  <si>
    <t>97892</t>
  </si>
  <si>
    <t>316125</t>
  </si>
  <si>
    <t>96824</t>
  </si>
  <si>
    <t>315637</t>
  </si>
  <si>
    <t>97241</t>
  </si>
  <si>
    <t>320004</t>
  </si>
  <si>
    <t>92377</t>
  </si>
  <si>
    <t>303598</t>
  </si>
  <si>
    <t>91371</t>
  </si>
  <si>
    <t>304988</t>
  </si>
  <si>
    <t>91105</t>
  </si>
  <si>
    <t>304856</t>
  </si>
  <si>
    <t>88855</t>
  </si>
  <si>
    <t>296932</t>
  </si>
  <si>
    <t>89733</t>
  </si>
  <si>
    <t>302806</t>
  </si>
  <si>
    <t>89116</t>
  </si>
  <si>
    <t>301691</t>
  </si>
  <si>
    <t>21949</t>
  </si>
  <si>
    <t>23084</t>
  </si>
  <si>
    <t>23541</t>
  </si>
  <si>
    <t>52361</t>
  </si>
  <si>
    <t>24152</t>
  </si>
  <si>
    <t>57411</t>
  </si>
  <si>
    <t>24430</t>
  </si>
  <si>
    <t>58357</t>
  </si>
  <si>
    <t>25302</t>
  </si>
  <si>
    <t>60865</t>
  </si>
  <si>
    <t>24698</t>
  </si>
  <si>
    <t>59108</t>
  </si>
  <si>
    <t>26467</t>
  </si>
  <si>
    <t>65309</t>
  </si>
  <si>
    <t>25831</t>
  </si>
  <si>
    <t>63175</t>
  </si>
  <si>
    <t>25129</t>
  </si>
  <si>
    <t>61276</t>
  </si>
  <si>
    <t>25824</t>
  </si>
  <si>
    <t>66820</t>
  </si>
  <si>
    <t>24815</t>
  </si>
  <si>
    <t>62863</t>
  </si>
  <si>
    <t>24673</t>
  </si>
  <si>
    <t>62966</t>
  </si>
  <si>
    <t>33285</t>
  </si>
  <si>
    <t>28973</t>
  </si>
  <si>
    <t>70531</t>
  </si>
  <si>
    <t>24942</t>
  </si>
  <si>
    <t>66120</t>
  </si>
  <si>
    <t>23642</t>
  </si>
  <si>
    <t>67997</t>
  </si>
  <si>
    <t>22790</t>
  </si>
  <si>
    <t>67242</t>
  </si>
  <si>
    <t>19606</t>
  </si>
  <si>
    <t>56736</t>
  </si>
  <si>
    <t>16638</t>
  </si>
  <si>
    <t>51881</t>
  </si>
  <si>
    <t>16648</t>
  </si>
  <si>
    <t>44393</t>
  </si>
  <si>
    <t>14185</t>
  </si>
  <si>
    <t>36157</t>
  </si>
  <si>
    <t>13711</t>
  </si>
  <si>
    <t>28482</t>
  </si>
  <si>
    <t>12452</t>
  </si>
  <si>
    <t>30363</t>
  </si>
  <si>
    <t>10876</t>
  </si>
  <si>
    <t>34730</t>
  </si>
  <si>
    <t>35830</t>
  </si>
  <si>
    <t>35031</t>
  </si>
  <si>
    <t>78745</t>
  </si>
  <si>
    <t>34882</t>
  </si>
  <si>
    <t>80307</t>
  </si>
  <si>
    <t>39617</t>
  </si>
  <si>
    <t>94645</t>
  </si>
  <si>
    <t>39757</t>
  </si>
  <si>
    <t>100960</t>
  </si>
  <si>
    <t>39936</t>
  </si>
  <si>
    <t>102595</t>
  </si>
  <si>
    <t>38693</t>
  </si>
  <si>
    <t>95676</t>
  </si>
  <si>
    <t>38683</t>
  </si>
  <si>
    <t>95401</t>
  </si>
  <si>
    <t>39525</t>
  </si>
  <si>
    <t>95940</t>
  </si>
  <si>
    <t>38140</t>
  </si>
  <si>
    <t>92174</t>
  </si>
  <si>
    <t>36819</t>
  </si>
  <si>
    <t>95672</t>
  </si>
  <si>
    <t>36228</t>
  </si>
  <si>
    <t>89985</t>
  </si>
  <si>
    <t>730970</t>
  </si>
  <si>
    <t>702292</t>
  </si>
  <si>
    <t>1740776</t>
  </si>
  <si>
    <t>646915</t>
  </si>
  <si>
    <t>1574368</t>
  </si>
  <si>
    <t>688483</t>
  </si>
  <si>
    <t>1715639</t>
  </si>
  <si>
    <t>672591</t>
  </si>
  <si>
    <t>1667598</t>
  </si>
  <si>
    <t>670673</t>
  </si>
  <si>
    <t>1669618</t>
  </si>
  <si>
    <t>651712</t>
  </si>
  <si>
    <t>1615688</t>
  </si>
  <si>
    <t>647392</t>
  </si>
  <si>
    <t>1602963</t>
  </si>
  <si>
    <t>645323</t>
  </si>
  <si>
    <t>1604973</t>
  </si>
  <si>
    <t>623098</t>
  </si>
  <si>
    <t>1557665</t>
  </si>
  <si>
    <t>626014</t>
  </si>
  <si>
    <t>1558013</t>
  </si>
  <si>
    <t>619265</t>
  </si>
  <si>
    <t>1558112</t>
  </si>
  <si>
    <t>682</t>
  </si>
  <si>
    <t>686</t>
  </si>
  <si>
    <t>58</t>
  </si>
  <si>
    <t>57</t>
  </si>
  <si>
    <t>158</t>
  </si>
  <si>
    <t>56</t>
  </si>
  <si>
    <t>38</t>
  </si>
  <si>
    <t>73</t>
  </si>
  <si>
    <t>66</t>
  </si>
  <si>
    <t>59</t>
  </si>
  <si>
    <t>48</t>
  </si>
  <si>
    <t>187070</t>
  </si>
  <si>
    <t>192004</t>
  </si>
  <si>
    <t>464481</t>
  </si>
  <si>
    <t>175675</t>
  </si>
  <si>
    <t>431027</t>
  </si>
  <si>
    <t>154076</t>
  </si>
  <si>
    <t>418240</t>
  </si>
  <si>
    <t>144109</t>
  </si>
  <si>
    <t>393535</t>
  </si>
  <si>
    <t>158214</t>
  </si>
  <si>
    <t>432739</t>
  </si>
  <si>
    <t>145540</t>
  </si>
  <si>
    <t>397642</t>
  </si>
  <si>
    <t>143706</t>
  </si>
  <si>
    <t>395834</t>
  </si>
  <si>
    <t>121382</t>
  </si>
  <si>
    <t>327272</t>
  </si>
  <si>
    <t>116953</t>
  </si>
  <si>
    <t>326407</t>
  </si>
  <si>
    <t>106657</t>
  </si>
  <si>
    <t>297214</t>
  </si>
  <si>
    <t>101325</t>
  </si>
  <si>
    <t>296935</t>
  </si>
  <si>
    <t>3515</t>
  </si>
  <si>
    <t>7059</t>
  </si>
  <si>
    <t>3270</t>
  </si>
  <si>
    <t>5849</t>
  </si>
  <si>
    <t>3036</t>
  </si>
  <si>
    <t>5442</t>
  </si>
  <si>
    <t>5335</t>
  </si>
  <si>
    <t>2798</t>
  </si>
  <si>
    <t>2791</t>
  </si>
  <si>
    <t>5860</t>
  </si>
  <si>
    <t>2736</t>
  </si>
  <si>
    <t>5280</t>
  </si>
  <si>
    <t>2556</t>
  </si>
  <si>
    <t>5013</t>
  </si>
  <si>
    <t>2632</t>
  </si>
  <si>
    <t>2592</t>
  </si>
  <si>
    <t>4331</t>
  </si>
  <si>
    <t>3938</t>
  </si>
  <si>
    <t>16185</t>
  </si>
  <si>
    <t>15536</t>
  </si>
  <si>
    <t>45962</t>
  </si>
  <si>
    <t>15177</t>
  </si>
  <si>
    <t>46127</t>
  </si>
  <si>
    <t>16808</t>
  </si>
  <si>
    <t>16602</t>
  </si>
  <si>
    <t>52251</t>
  </si>
  <si>
    <t>17064</t>
  </si>
  <si>
    <t>53766</t>
  </si>
  <si>
    <t>16051</t>
  </si>
  <si>
    <t>18094</t>
  </si>
  <si>
    <t>16635</t>
  </si>
  <si>
    <t>15891</t>
  </si>
  <si>
    <t>14965</t>
  </si>
  <si>
    <t>13728</t>
  </si>
  <si>
    <t>704</t>
  </si>
  <si>
    <t>755</t>
  </si>
  <si>
    <t>653</t>
  </si>
  <si>
    <t>243</t>
  </si>
  <si>
    <t>228</t>
  </si>
  <si>
    <t>256</t>
  </si>
  <si>
    <t>642</t>
  </si>
  <si>
    <t>33447</t>
  </si>
  <si>
    <t>34280</t>
  </si>
  <si>
    <t>13520</t>
  </si>
  <si>
    <t>28262</t>
  </si>
  <si>
    <t>24767</t>
  </si>
  <si>
    <t>25162</t>
  </si>
  <si>
    <t>19637</t>
  </si>
  <si>
    <t>21819</t>
  </si>
  <si>
    <t>17866</t>
  </si>
  <si>
    <t>23509</t>
  </si>
  <si>
    <t>30799</t>
  </si>
  <si>
    <t>21947</t>
  </si>
  <si>
    <t>30359</t>
  </si>
  <si>
    <t>30845</t>
  </si>
  <si>
    <t>28474</t>
  </si>
  <si>
    <t>25634</t>
  </si>
  <si>
    <t>31133</t>
  </si>
  <si>
    <t>21005</t>
  </si>
  <si>
    <t>47231</t>
  </si>
  <si>
    <t>21229</t>
  </si>
  <si>
    <t>18692</t>
  </si>
  <si>
    <t>49006</t>
  </si>
  <si>
    <t>16676</t>
  </si>
  <si>
    <t>17349</t>
  </si>
  <si>
    <t>17828</t>
  </si>
  <si>
    <t>36094</t>
  </si>
  <si>
    <t>16735</t>
  </si>
  <si>
    <t>33890</t>
  </si>
  <si>
    <t>18321</t>
  </si>
  <si>
    <t>37557</t>
  </si>
  <si>
    <t>17850</t>
  </si>
  <si>
    <t>36600</t>
  </si>
  <si>
    <t>18640</t>
  </si>
  <si>
    <t>38929</t>
  </si>
  <si>
    <t>18830</t>
  </si>
  <si>
    <t>39175</t>
  </si>
  <si>
    <t>18353</t>
  </si>
  <si>
    <t>38749</t>
  </si>
  <si>
    <t>18639</t>
  </si>
  <si>
    <t>39494</t>
  </si>
  <si>
    <t>18733</t>
  </si>
  <si>
    <t>39252</t>
  </si>
  <si>
    <t>18593</t>
  </si>
  <si>
    <t>39358</t>
  </si>
  <si>
    <t>17743</t>
  </si>
  <si>
    <t>37312</t>
  </si>
  <si>
    <t>7143</t>
  </si>
  <si>
    <t>7249</t>
  </si>
  <si>
    <t>7230</t>
  </si>
  <si>
    <t>15328</t>
  </si>
  <si>
    <t>7097</t>
  </si>
  <si>
    <t>15310</t>
  </si>
  <si>
    <t>7740</t>
  </si>
  <si>
    <t>17180</t>
  </si>
  <si>
    <t>7321</t>
  </si>
  <si>
    <t>16212</t>
  </si>
  <si>
    <t>7293</t>
  </si>
  <si>
    <t>15867</t>
  </si>
  <si>
    <t>15746</t>
  </si>
  <si>
    <t>6912</t>
  </si>
  <si>
    <t>15500</t>
  </si>
  <si>
    <t>6830</t>
  </si>
  <si>
    <t>15420</t>
  </si>
  <si>
    <t>6732</t>
  </si>
  <si>
    <t>15163</t>
  </si>
  <si>
    <t>6413</t>
  </si>
  <si>
    <t>14265</t>
  </si>
  <si>
    <t>64</t>
  </si>
  <si>
    <t>572</t>
  </si>
  <si>
    <t>141372</t>
  </si>
  <si>
    <t>142291</t>
  </si>
  <si>
    <t>460124</t>
  </si>
  <si>
    <t>142761</t>
  </si>
  <si>
    <t>503941</t>
  </si>
  <si>
    <t>146768</t>
  </si>
  <si>
    <t>465023</t>
  </si>
  <si>
    <t>136604</t>
  </si>
  <si>
    <t>443648</t>
  </si>
  <si>
    <t>127255</t>
  </si>
  <si>
    <t>424844</t>
  </si>
  <si>
    <t>128214</t>
  </si>
  <si>
    <t>396117</t>
  </si>
  <si>
    <t>128722</t>
  </si>
  <si>
    <t>427132</t>
  </si>
  <si>
    <t>117374</t>
  </si>
  <si>
    <t>380811</t>
  </si>
  <si>
    <t>109908</t>
  </si>
  <si>
    <t>347687</t>
  </si>
  <si>
    <t>112399</t>
  </si>
  <si>
    <t>362743</t>
  </si>
  <si>
    <t>109264</t>
  </si>
  <si>
    <t>368611</t>
  </si>
  <si>
    <t>263002</t>
  </si>
  <si>
    <t>260440</t>
  </si>
  <si>
    <t>249964</t>
  </si>
  <si>
    <t>567567</t>
  </si>
  <si>
    <t>229178</t>
  </si>
  <si>
    <t>509376</t>
  </si>
  <si>
    <t>226946</t>
  </si>
  <si>
    <t>508052</t>
  </si>
  <si>
    <t>222147</t>
  </si>
  <si>
    <t>495837</t>
  </si>
  <si>
    <t>213600</t>
  </si>
  <si>
    <t>470806</t>
  </si>
  <si>
    <t>210176</t>
  </si>
  <si>
    <t>462918</t>
  </si>
  <si>
    <t>208284</t>
  </si>
  <si>
    <t>482277</t>
  </si>
  <si>
    <t>202717</t>
  </si>
  <si>
    <t>466215</t>
  </si>
  <si>
    <t>198667</t>
  </si>
  <si>
    <t>465632</t>
  </si>
  <si>
    <t>191046</t>
  </si>
  <si>
    <t>450194</t>
  </si>
  <si>
    <t>188161</t>
  </si>
  <si>
    <t>447561</t>
  </si>
  <si>
    <t>124679</t>
  </si>
  <si>
    <t>125570</t>
  </si>
  <si>
    <t>127749</t>
  </si>
  <si>
    <t>269675</t>
  </si>
  <si>
    <t>127732</t>
  </si>
  <si>
    <t>288237</t>
  </si>
  <si>
    <t>139013</t>
  </si>
  <si>
    <t>329286</t>
  </si>
  <si>
    <t>143836</t>
  </si>
  <si>
    <t>358237</t>
  </si>
  <si>
    <t>141748</t>
  </si>
  <si>
    <t>350037</t>
  </si>
  <si>
    <t>141914</t>
  </si>
  <si>
    <t>353462</t>
  </si>
  <si>
    <t>139030</t>
  </si>
  <si>
    <t>339429</t>
  </si>
  <si>
    <t>133196</t>
  </si>
  <si>
    <t>321097</t>
  </si>
  <si>
    <t>128757</t>
  </si>
  <si>
    <t>314519</t>
  </si>
  <si>
    <t>125038</t>
  </si>
  <si>
    <t>297830</t>
  </si>
  <si>
    <t>121856</t>
  </si>
  <si>
    <t>294434</t>
  </si>
  <si>
    <t>10421</t>
  </si>
  <si>
    <t>9844</t>
  </si>
  <si>
    <t>12710</t>
  </si>
  <si>
    <t>9082</t>
  </si>
  <si>
    <t>12831</t>
  </si>
  <si>
    <t>8942</t>
  </si>
  <si>
    <t>11892</t>
  </si>
  <si>
    <t>9261</t>
  </si>
  <si>
    <t>12457</t>
  </si>
  <si>
    <t>9083</t>
  </si>
  <si>
    <t>11738</t>
  </si>
  <si>
    <t>9001</t>
  </si>
  <si>
    <t>11643</t>
  </si>
  <si>
    <t>8798</t>
  </si>
  <si>
    <t>11965</t>
  </si>
  <si>
    <t>8682</t>
  </si>
  <si>
    <t>10660</t>
  </si>
  <si>
    <t>8199</t>
  </si>
  <si>
    <t>11008</t>
  </si>
  <si>
    <t>8050</t>
  </si>
  <si>
    <t>10246</t>
  </si>
  <si>
    <t>8327</t>
  </si>
  <si>
    <t>10161</t>
  </si>
  <si>
    <t>83</t>
  </si>
  <si>
    <t>76</t>
  </si>
  <si>
    <t>183</t>
  </si>
  <si>
    <t>119</t>
  </si>
  <si>
    <t>367</t>
  </si>
  <si>
    <t>123</t>
  </si>
  <si>
    <t>120</t>
  </si>
  <si>
    <t>356</t>
  </si>
  <si>
    <t>326</t>
  </si>
  <si>
    <t>330</t>
  </si>
  <si>
    <t>209</t>
  </si>
  <si>
    <t>67</t>
  </si>
  <si>
    <t>16622</t>
  </si>
  <si>
    <t>16605</t>
  </si>
  <si>
    <t>14173</t>
  </si>
  <si>
    <t>16297</t>
  </si>
  <si>
    <t>15539</t>
  </si>
  <si>
    <t>12589</t>
  </si>
  <si>
    <t>15294</t>
  </si>
  <si>
    <t>12541</t>
  </si>
  <si>
    <t>15917</t>
  </si>
  <si>
    <t>11503</t>
  </si>
  <si>
    <t>14837</t>
  </si>
  <si>
    <t>10708</t>
  </si>
  <si>
    <t>11382</t>
  </si>
  <si>
    <t>14725</t>
  </si>
  <si>
    <t>9072</t>
  </si>
  <si>
    <t>15205</t>
  </si>
  <si>
    <t>8119</t>
  </si>
  <si>
    <t>13988</t>
  </si>
  <si>
    <t>13340</t>
  </si>
  <si>
    <t>5534</t>
  </si>
  <si>
    <t>2468</t>
  </si>
  <si>
    <t>2442</t>
  </si>
  <si>
    <t>714</t>
  </si>
  <si>
    <t>2292</t>
  </si>
  <si>
    <t>2241</t>
  </si>
  <si>
    <t>2266</t>
  </si>
  <si>
    <t>2127</t>
  </si>
  <si>
    <t>1023</t>
  </si>
  <si>
    <t>1093</t>
  </si>
  <si>
    <t>423</t>
  </si>
  <si>
    <t>1063</t>
  </si>
  <si>
    <t>406</t>
  </si>
  <si>
    <t>399</t>
  </si>
  <si>
    <t>1144</t>
  </si>
  <si>
    <t>48877</t>
  </si>
  <si>
    <t>49045</t>
  </si>
  <si>
    <t>51315</t>
  </si>
  <si>
    <t>52515</t>
  </si>
  <si>
    <t>45407</t>
  </si>
  <si>
    <t>43744</t>
  </si>
  <si>
    <t>49601</t>
  </si>
  <si>
    <t>49105</t>
  </si>
  <si>
    <t>50060</t>
  </si>
  <si>
    <t>48060</t>
  </si>
  <si>
    <t>50207</t>
  </si>
  <si>
    <t>49571</t>
  </si>
  <si>
    <t>51569</t>
  </si>
  <si>
    <t>51562</t>
  </si>
  <si>
    <t>52588</t>
  </si>
  <si>
    <t>54521</t>
  </si>
  <si>
    <t>50618</t>
  </si>
  <si>
    <t>54781</t>
  </si>
  <si>
    <t>51784</t>
  </si>
  <si>
    <t>57425</t>
  </si>
  <si>
    <t>50532</t>
  </si>
  <si>
    <t>51129</t>
  </si>
  <si>
    <t>47556</t>
  </si>
  <si>
    <t>49794</t>
  </si>
  <si>
    <t>25500</t>
  </si>
  <si>
    <t>25375</t>
  </si>
  <si>
    <t>26199</t>
  </si>
  <si>
    <t>38757</t>
  </si>
  <si>
    <t>26968</t>
  </si>
  <si>
    <t>41598</t>
  </si>
  <si>
    <t>26773</t>
  </si>
  <si>
    <t>40392</t>
  </si>
  <si>
    <t>25760</t>
  </si>
  <si>
    <t>38019</t>
  </si>
  <si>
    <t>27084</t>
  </si>
  <si>
    <t>41877</t>
  </si>
  <si>
    <t>25941</t>
  </si>
  <si>
    <t>41375</t>
  </si>
  <si>
    <t>26090</t>
  </si>
  <si>
    <t>25996</t>
  </si>
  <si>
    <t>40205</t>
  </si>
  <si>
    <t>25888</t>
  </si>
  <si>
    <t>40718</t>
  </si>
  <si>
    <t>26557</t>
  </si>
  <si>
    <t>42963</t>
  </si>
  <si>
    <t>39050</t>
  </si>
  <si>
    <t>19986</t>
  </si>
  <si>
    <t>21649</t>
  </si>
  <si>
    <t>61859</t>
  </si>
  <si>
    <t>21233</t>
  </si>
  <si>
    <t>62112</t>
  </si>
  <si>
    <t>23052</t>
  </si>
  <si>
    <t>67700</t>
  </si>
  <si>
    <t>22803</t>
  </si>
  <si>
    <t>57429</t>
  </si>
  <si>
    <t>21630</t>
  </si>
  <si>
    <t>53590</t>
  </si>
  <si>
    <t>20792</t>
  </si>
  <si>
    <t>50634</t>
  </si>
  <si>
    <t>17937</t>
  </si>
  <si>
    <t>51111</t>
  </si>
  <si>
    <t>16543</t>
  </si>
  <si>
    <t>54286</t>
  </si>
  <si>
    <t>39068</t>
  </si>
  <si>
    <t>15638</t>
  </si>
  <si>
    <t>48786</t>
  </si>
  <si>
    <t>15765</t>
  </si>
  <si>
    <t>51048</t>
  </si>
  <si>
    <t>2395</t>
  </si>
  <si>
    <t>2370</t>
  </si>
  <si>
    <t>2860</t>
  </si>
  <si>
    <t>2333</t>
  </si>
  <si>
    <t>2893</t>
  </si>
  <si>
    <t>2473</t>
  </si>
  <si>
    <t>3033</t>
  </si>
  <si>
    <t>2583</t>
  </si>
  <si>
    <t>2414</t>
  </si>
  <si>
    <t>2655</t>
  </si>
  <si>
    <t>2342</t>
  </si>
  <si>
    <t>2439</t>
  </si>
  <si>
    <t>2346</t>
  </si>
  <si>
    <t>2563</t>
  </si>
  <si>
    <t>2170</t>
  </si>
  <si>
    <t>2129</t>
  </si>
  <si>
    <t>1881</t>
  </si>
  <si>
    <t>2122</t>
  </si>
  <si>
    <t>2149</t>
  </si>
  <si>
    <t>20747</t>
  </si>
  <si>
    <t>20043</t>
  </si>
  <si>
    <t>19345</t>
  </si>
  <si>
    <t>6447</t>
  </si>
  <si>
    <t>18921</t>
  </si>
  <si>
    <t>6538</t>
  </si>
  <si>
    <t>18306</t>
  </si>
  <si>
    <t>17809</t>
  </si>
  <si>
    <t>5959</t>
  </si>
  <si>
    <t>17141</t>
  </si>
  <si>
    <t>5618</t>
  </si>
  <si>
    <t>16198</t>
  </si>
  <si>
    <t>15491</t>
  </si>
  <si>
    <t>3806</t>
  </si>
  <si>
    <t>14916</t>
  </si>
  <si>
    <t>3590</t>
  </si>
  <si>
    <t>14203</t>
  </si>
  <si>
    <t>3128</t>
  </si>
  <si>
    <t>13390</t>
  </si>
  <si>
    <t>2651</t>
  </si>
  <si>
    <t>119147</t>
  </si>
  <si>
    <t>117429</t>
  </si>
  <si>
    <t>295282</t>
  </si>
  <si>
    <t>107300</t>
  </si>
  <si>
    <t>276587</t>
  </si>
  <si>
    <t>107656</t>
  </si>
  <si>
    <t>261838</t>
  </si>
  <si>
    <t>104886</t>
  </si>
  <si>
    <t>262205</t>
  </si>
  <si>
    <t>101043</t>
  </si>
  <si>
    <t>261211</t>
  </si>
  <si>
    <t>99166</t>
  </si>
  <si>
    <t>256169</t>
  </si>
  <si>
    <t>96291</t>
  </si>
  <si>
    <t>252345</t>
  </si>
  <si>
    <t>89107</t>
  </si>
  <si>
    <t>232198</t>
  </si>
  <si>
    <t>82257</t>
  </si>
  <si>
    <t>215975</t>
  </si>
  <si>
    <t>74385</t>
  </si>
  <si>
    <t>202132</t>
  </si>
  <si>
    <t>72284</t>
  </si>
  <si>
    <t>188355</t>
  </si>
  <si>
    <t>61</t>
  </si>
  <si>
    <t>2764</t>
  </si>
  <si>
    <t>2692</t>
  </si>
  <si>
    <t>1540</t>
  </si>
  <si>
    <t>2628</t>
  </si>
  <si>
    <t>2458</t>
  </si>
  <si>
    <t>1316</t>
  </si>
  <si>
    <t>2372</t>
  </si>
  <si>
    <t>2327</t>
  </si>
  <si>
    <t>1397</t>
  </si>
  <si>
    <t>2303</t>
  </si>
  <si>
    <t>2182</t>
  </si>
  <si>
    <t>1232</t>
  </si>
  <si>
    <t>2106</t>
  </si>
  <si>
    <t>1162</t>
  </si>
  <si>
    <t>2111</t>
  </si>
  <si>
    <t>1357</t>
  </si>
  <si>
    <t>20918</t>
  </si>
  <si>
    <t>21370</t>
  </si>
  <si>
    <t>50682</t>
  </si>
  <si>
    <t>20277</t>
  </si>
  <si>
    <t>48177</t>
  </si>
  <si>
    <t>19563</t>
  </si>
  <si>
    <t>42541</t>
  </si>
  <si>
    <t>20331</t>
  </si>
  <si>
    <t>46461</t>
  </si>
  <si>
    <t>19585</t>
  </si>
  <si>
    <t>32152</t>
  </si>
  <si>
    <t>16880</t>
  </si>
  <si>
    <t>28581</t>
  </si>
  <si>
    <t>14115</t>
  </si>
  <si>
    <t>30993</t>
  </si>
  <si>
    <t>13541</t>
  </si>
  <si>
    <t>27697</t>
  </si>
  <si>
    <t>12540</t>
  </si>
  <si>
    <t>26890</t>
  </si>
  <si>
    <t>11762</t>
  </si>
  <si>
    <t>25024</t>
  </si>
  <si>
    <t>10854</t>
  </si>
  <si>
    <t>24514</t>
  </si>
  <si>
    <t>9504</t>
  </si>
  <si>
    <t>9674</t>
  </si>
  <si>
    <t>25878</t>
  </si>
  <si>
    <t>9193</t>
  </si>
  <si>
    <t>24807</t>
  </si>
  <si>
    <t>9427</t>
  </si>
  <si>
    <t>25013</t>
  </si>
  <si>
    <t>9039</t>
  </si>
  <si>
    <t>23869</t>
  </si>
  <si>
    <t>8752</t>
  </si>
  <si>
    <t>23128</t>
  </si>
  <si>
    <t>8314</t>
  </si>
  <si>
    <t>22801</t>
  </si>
  <si>
    <t>8463</t>
  </si>
  <si>
    <t>22446</t>
  </si>
  <si>
    <t>8028</t>
  </si>
  <si>
    <t>21397</t>
  </si>
  <si>
    <t>7814</t>
  </si>
  <si>
    <t>21016</t>
  </si>
  <si>
    <t>7711</t>
  </si>
  <si>
    <t>20818</t>
  </si>
  <si>
    <t>7306</t>
  </si>
  <si>
    <t>19923</t>
  </si>
  <si>
    <t>115701</t>
  </si>
  <si>
    <t>112459</t>
  </si>
  <si>
    <t>105133</t>
  </si>
  <si>
    <t>298002</t>
  </si>
  <si>
    <t>97661</t>
  </si>
  <si>
    <t>277845</t>
  </si>
  <si>
    <t>98502</t>
  </si>
  <si>
    <t>285274</t>
  </si>
  <si>
    <t>100005</t>
  </si>
  <si>
    <t>284658</t>
  </si>
  <si>
    <t>93035</t>
  </si>
  <si>
    <t>261571</t>
  </si>
  <si>
    <t>84379</t>
  </si>
  <si>
    <t>237369</t>
  </si>
  <si>
    <t>80858</t>
  </si>
  <si>
    <t>225407</t>
  </si>
  <si>
    <t>77833</t>
  </si>
  <si>
    <t>218509</t>
  </si>
  <si>
    <t>74248</t>
  </si>
  <si>
    <t>205678</t>
  </si>
  <si>
    <t>70402</t>
  </si>
  <si>
    <t>194538</t>
  </si>
  <si>
    <t>76348</t>
  </si>
  <si>
    <t>216148</t>
  </si>
  <si>
    <t>24710</t>
  </si>
  <si>
    <t>22675</t>
  </si>
  <si>
    <t>53054</t>
  </si>
  <si>
    <t>19873</t>
  </si>
  <si>
    <t>48525</t>
  </si>
  <si>
    <t>22669</t>
  </si>
  <si>
    <t>55093</t>
  </si>
  <si>
    <t>22367</t>
  </si>
  <si>
    <t>53516</t>
  </si>
  <si>
    <t>19628</t>
  </si>
  <si>
    <t>46256</t>
  </si>
  <si>
    <t>19166</t>
  </si>
  <si>
    <t>45375</t>
  </si>
  <si>
    <t>18406</t>
  </si>
  <si>
    <t>17629</t>
  </si>
  <si>
    <t>42215</t>
  </si>
  <si>
    <t>15811</t>
  </si>
  <si>
    <t>40245</t>
  </si>
  <si>
    <t>15153</t>
  </si>
  <si>
    <t>39270</t>
  </si>
  <si>
    <t>14871</t>
  </si>
  <si>
    <t>35365</t>
  </si>
  <si>
    <t>15</t>
  </si>
  <si>
    <t>3784</t>
  </si>
  <si>
    <t>3366</t>
  </si>
  <si>
    <t>3161</t>
  </si>
  <si>
    <t>2285</t>
  </si>
  <si>
    <t>1852</t>
  </si>
  <si>
    <t>1709</t>
  </si>
  <si>
    <t>1621</t>
  </si>
  <si>
    <t>1533</t>
  </si>
  <si>
    <t>126438</t>
  </si>
  <si>
    <t>132308</t>
  </si>
  <si>
    <t>304805</t>
  </si>
  <si>
    <t>114420</t>
  </si>
  <si>
    <t>261813</t>
  </si>
  <si>
    <t>134562</t>
  </si>
  <si>
    <t>323459</t>
  </si>
  <si>
    <t>137343</t>
  </si>
  <si>
    <t>327595</t>
  </si>
  <si>
    <t>137333</t>
  </si>
  <si>
    <t>326480</t>
  </si>
  <si>
    <t>142883</t>
  </si>
  <si>
    <t>333869</t>
  </si>
  <si>
    <t>143843</t>
  </si>
  <si>
    <t>343121</t>
  </si>
  <si>
    <t>144641</t>
  </si>
  <si>
    <t>352259</t>
  </si>
  <si>
    <t>135601</t>
  </si>
  <si>
    <t>318684</t>
  </si>
  <si>
    <t>134096</t>
  </si>
  <si>
    <t>321651</t>
  </si>
  <si>
    <t>133794</t>
  </si>
  <si>
    <t>320774</t>
  </si>
  <si>
    <t>66108</t>
  </si>
  <si>
    <t>63099</t>
  </si>
  <si>
    <t>167597</t>
  </si>
  <si>
    <t>60672</t>
  </si>
  <si>
    <t>162602</t>
  </si>
  <si>
    <t>58347</t>
  </si>
  <si>
    <t>158935</t>
  </si>
  <si>
    <t>51975</t>
  </si>
  <si>
    <t>139405</t>
  </si>
  <si>
    <t>45911</t>
  </si>
  <si>
    <t>123875</t>
  </si>
  <si>
    <t>43231</t>
  </si>
  <si>
    <t>116149</t>
  </si>
  <si>
    <t>42310</t>
  </si>
  <si>
    <t>113241</t>
  </si>
  <si>
    <t>40190</t>
  </si>
  <si>
    <t>106842</t>
  </si>
  <si>
    <t>40578</t>
  </si>
  <si>
    <t>84704</t>
  </si>
  <si>
    <t>37365</t>
  </si>
  <si>
    <t>101415</t>
  </si>
  <si>
    <t>33944</t>
  </si>
  <si>
    <t>112562</t>
  </si>
  <si>
    <t>192381</t>
  </si>
  <si>
    <t>188074</t>
  </si>
  <si>
    <t>201829</t>
  </si>
  <si>
    <t>493505</t>
  </si>
  <si>
    <t>196485</t>
  </si>
  <si>
    <t>475108</t>
  </si>
  <si>
    <t>208209</t>
  </si>
  <si>
    <t>522467</t>
  </si>
  <si>
    <t>210993</t>
  </si>
  <si>
    <t>528906</t>
  </si>
  <si>
    <t>218961</t>
  </si>
  <si>
    <t>542041</t>
  </si>
  <si>
    <t>222638</t>
  </si>
  <si>
    <t>541986</t>
  </si>
  <si>
    <t>221558</t>
  </si>
  <si>
    <t>540409</t>
  </si>
  <si>
    <t>222080</t>
  </si>
  <si>
    <t>540640</t>
  </si>
  <si>
    <t>218306</t>
  </si>
  <si>
    <t>531939</t>
  </si>
  <si>
    <t>223770</t>
  </si>
  <si>
    <t>550552</t>
  </si>
  <si>
    <t>222940</t>
  </si>
  <si>
    <t>543662</t>
  </si>
  <si>
    <t>2132446</t>
  </si>
  <si>
    <t>2191193</t>
  </si>
  <si>
    <t>2215504</t>
  </si>
  <si>
    <t>5433057</t>
  </si>
  <si>
    <t>2164458</t>
  </si>
  <si>
    <t>5311840</t>
  </si>
  <si>
    <t>2277034</t>
  </si>
  <si>
    <t>5656839</t>
  </si>
  <si>
    <t>2337014</t>
  </si>
  <si>
    <t>5828697</t>
  </si>
  <si>
    <t>2296686</t>
  </si>
  <si>
    <t>5737616</t>
  </si>
  <si>
    <t>2318861</t>
  </si>
  <si>
    <t>5826394</t>
  </si>
  <si>
    <t>2307819</t>
  </si>
  <si>
    <t>5790765</t>
  </si>
  <si>
    <t>2261151</t>
  </si>
  <si>
    <t>5681664</t>
  </si>
  <si>
    <t>2255957</t>
  </si>
  <si>
    <t>5650950</t>
  </si>
  <si>
    <t>2230817</t>
  </si>
  <si>
    <t>5601405</t>
  </si>
  <si>
    <t>2273332</t>
  </si>
  <si>
    <t>5713560</t>
  </si>
  <si>
    <t>4430</t>
  </si>
  <si>
    <t>4174</t>
  </si>
  <si>
    <t>6645</t>
  </si>
  <si>
    <t>4134</t>
  </si>
  <si>
    <t>7891</t>
  </si>
  <si>
    <t>4153</t>
  </si>
  <si>
    <t>8331</t>
  </si>
  <si>
    <t>3172</t>
  </si>
  <si>
    <t>5999</t>
  </si>
  <si>
    <t>6648</t>
  </si>
  <si>
    <t>2957</t>
  </si>
  <si>
    <t>5776</t>
  </si>
  <si>
    <t>5611</t>
  </si>
  <si>
    <t>2523</t>
  </si>
  <si>
    <t>4598</t>
  </si>
  <si>
    <t>2538</t>
  </si>
  <si>
    <t>2712</t>
  </si>
  <si>
    <t>5090</t>
  </si>
  <si>
    <t>3092</t>
  </si>
  <si>
    <t>5306</t>
  </si>
  <si>
    <t>47755</t>
  </si>
  <si>
    <t>43747</t>
  </si>
  <si>
    <t>104443</t>
  </si>
  <si>
    <t>44831</t>
  </si>
  <si>
    <t>116607</t>
  </si>
  <si>
    <t>50512</t>
  </si>
  <si>
    <t>120039</t>
  </si>
  <si>
    <t>48718</t>
  </si>
  <si>
    <t>116944</t>
  </si>
  <si>
    <t>48872</t>
  </si>
  <si>
    <t>116530</t>
  </si>
  <si>
    <t>46965</t>
  </si>
  <si>
    <t>111888</t>
  </si>
  <si>
    <t>50678</t>
  </si>
  <si>
    <t>119306</t>
  </si>
  <si>
    <t>51412</t>
  </si>
  <si>
    <t>122683</t>
  </si>
  <si>
    <t>53188</t>
  </si>
  <si>
    <t>126915</t>
  </si>
  <si>
    <t>51070</t>
  </si>
  <si>
    <t>122038</t>
  </si>
  <si>
    <t>50757</t>
  </si>
  <si>
    <t>119951</t>
  </si>
  <si>
    <t>35</t>
  </si>
  <si>
    <t>31</t>
  </si>
  <si>
    <t>70198</t>
  </si>
  <si>
    <t>75502</t>
  </si>
  <si>
    <t>201747</t>
  </si>
  <si>
    <t>69597</t>
  </si>
  <si>
    <t>185341</t>
  </si>
  <si>
    <t>186812</t>
  </si>
  <si>
    <t>62934</t>
  </si>
  <si>
    <t>175785</t>
  </si>
  <si>
    <t>63705</t>
  </si>
  <si>
    <t>171825</t>
  </si>
  <si>
    <t>66558</t>
  </si>
  <si>
    <t>181630</t>
  </si>
  <si>
    <t>56441</t>
  </si>
  <si>
    <t>168268</t>
  </si>
  <si>
    <t>52881</t>
  </si>
  <si>
    <t>192103</t>
  </si>
  <si>
    <t>57515</t>
  </si>
  <si>
    <t>193262</t>
  </si>
  <si>
    <t>57871</t>
  </si>
  <si>
    <t>172525</t>
  </si>
  <si>
    <t>152415</t>
  </si>
  <si>
    <t>61210</t>
  </si>
  <si>
    <t>58912</t>
  </si>
  <si>
    <t>150230</t>
  </si>
  <si>
    <t>53450</t>
  </si>
  <si>
    <t>140057</t>
  </si>
  <si>
    <t>48984</t>
  </si>
  <si>
    <t>127164</t>
  </si>
  <si>
    <t>45777</t>
  </si>
  <si>
    <t>113651</t>
  </si>
  <si>
    <t>42475</t>
  </si>
  <si>
    <t>102456</t>
  </si>
  <si>
    <t>41455</t>
  </si>
  <si>
    <t>97942</t>
  </si>
  <si>
    <t>38968</t>
  </si>
  <si>
    <t>90549</t>
  </si>
  <si>
    <t>35111</t>
  </si>
  <si>
    <t>78767</t>
  </si>
  <si>
    <t>33441</t>
  </si>
  <si>
    <t>70806</t>
  </si>
  <si>
    <t>30646</t>
  </si>
  <si>
    <t>61140</t>
  </si>
  <si>
    <t>28736</t>
  </si>
  <si>
    <t>53645</t>
  </si>
  <si>
    <t>7260</t>
  </si>
  <si>
    <t>8360</t>
  </si>
  <si>
    <t>21852</t>
  </si>
  <si>
    <t>7764</t>
  </si>
  <si>
    <t>23058</t>
  </si>
  <si>
    <t>7208</t>
  </si>
  <si>
    <t>22207</t>
  </si>
  <si>
    <t>7014</t>
  </si>
  <si>
    <t>21712</t>
  </si>
  <si>
    <t>7054</t>
  </si>
  <si>
    <t>20796</t>
  </si>
  <si>
    <t>6589</t>
  </si>
  <si>
    <t>20044</t>
  </si>
  <si>
    <t>6186</t>
  </si>
  <si>
    <t>18881</t>
  </si>
  <si>
    <t>5667</t>
  </si>
  <si>
    <t>17305</t>
  </si>
  <si>
    <t>5100</t>
  </si>
  <si>
    <t>15764</t>
  </si>
  <si>
    <t>5265</t>
  </si>
  <si>
    <t>16252</t>
  </si>
  <si>
    <t>4747</t>
  </si>
  <si>
    <t>14639</t>
  </si>
  <si>
    <t>8462</t>
  </si>
  <si>
    <t>8054</t>
  </si>
  <si>
    <t>7842</t>
  </si>
  <si>
    <t>2156</t>
  </si>
  <si>
    <t>7641</t>
  </si>
  <si>
    <t>1845</t>
  </si>
  <si>
    <t>7399</t>
  </si>
  <si>
    <t>1654</t>
  </si>
  <si>
    <t>7396</t>
  </si>
  <si>
    <t>7213</t>
  </si>
  <si>
    <t>7005</t>
  </si>
  <si>
    <t>2131</t>
  </si>
  <si>
    <t>6828</t>
  </si>
  <si>
    <t>6633</t>
  </si>
  <si>
    <t>1969</t>
  </si>
  <si>
    <t>6430</t>
  </si>
  <si>
    <t>6244</t>
  </si>
  <si>
    <t>1819</t>
  </si>
  <si>
    <t>9312</t>
  </si>
  <si>
    <t>9000</t>
  </si>
  <si>
    <t>9428</t>
  </si>
  <si>
    <t>8747</t>
  </si>
  <si>
    <t>8735</t>
  </si>
  <si>
    <t>8678</t>
  </si>
  <si>
    <t>8148</t>
  </si>
  <si>
    <t>9438</t>
  </si>
  <si>
    <t>10213</t>
  </si>
  <si>
    <t>9714</t>
  </si>
  <si>
    <t>10345</t>
  </si>
  <si>
    <t>9685</t>
  </si>
  <si>
    <t>10774</t>
  </si>
  <si>
    <t>9269</t>
  </si>
  <si>
    <t>9927</t>
  </si>
  <si>
    <t>9500</t>
  </si>
  <si>
    <t>9692</t>
  </si>
  <si>
    <t>11932</t>
  </si>
  <si>
    <t>9690</t>
  </si>
  <si>
    <t>12563</t>
  </si>
  <si>
    <t>9865</t>
  </si>
  <si>
    <t>13887</t>
  </si>
</sst>
</file>

<file path=xl/styles.xml><?xml version="1.0" encoding="utf-8"?>
<styleSheet xmlns="http://schemas.openxmlformats.org/spreadsheetml/2006/main">
  <numFmts count="6"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178" formatCode="mm\-dd\-yyyy"/>
    <numFmt numFmtId="179" formatCode="&quot;$&quot;#,##0.00"/>
  </numFmts>
  <fonts count="26">
    <font>
      <sz val="10"/>
      <color rgb="FF000000"/>
      <name val="Arial"/>
      <charset val="134"/>
      <scheme val="minor"/>
    </font>
    <font>
      <sz val="11"/>
      <color rgb="FF000000"/>
      <name val="Calibri"/>
      <charset val="134"/>
    </font>
    <font>
      <sz val="11"/>
      <color theme="1"/>
      <name val="Calibri"/>
      <charset val="134"/>
    </font>
    <font>
      <sz val="10"/>
      <color theme="1"/>
      <name val="Arial"/>
      <charset val="134"/>
    </font>
    <font>
      <sz val="9"/>
      <color rgb="FF000000"/>
      <name val="Arial"/>
      <charset val="134"/>
    </font>
    <font>
      <b/>
      <sz val="10"/>
      <color theme="0"/>
      <name val="Arial"/>
      <charset val="134"/>
    </font>
    <font>
      <sz val="11"/>
      <color rgb="FFFA7D00"/>
      <name val="Arial"/>
      <charset val="0"/>
      <scheme val="minor"/>
    </font>
    <font>
      <sz val="11"/>
      <color theme="1"/>
      <name val="Arial"/>
      <charset val="134"/>
      <scheme val="minor"/>
    </font>
    <font>
      <b/>
      <sz val="11"/>
      <color rgb="FFFA7D00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1"/>
      <color rgb="FFFFFFFF"/>
      <name val="Arial"/>
      <charset val="0"/>
      <scheme val="minor"/>
    </font>
    <font>
      <b/>
      <sz val="13"/>
      <color theme="3"/>
      <name val="Arial"/>
      <charset val="134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3F3F76"/>
      <name val="Arial"/>
      <charset val="0"/>
      <scheme val="minor"/>
    </font>
    <font>
      <i/>
      <sz val="11"/>
      <color rgb="FF7F7F7F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FF0000"/>
      <name val="Arial"/>
      <charset val="0"/>
      <scheme val="minor"/>
    </font>
    <font>
      <u/>
      <sz val="11"/>
      <color rgb="FF800080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theme="3"/>
      <name val="Arial"/>
      <charset val="134"/>
      <scheme val="minor"/>
    </font>
    <font>
      <u/>
      <sz val="11"/>
      <color rgb="FF0000FF"/>
      <name val="Arial"/>
      <charset val="0"/>
      <scheme val="minor"/>
    </font>
    <font>
      <sz val="11"/>
      <color rgb="FF006100"/>
      <name val="Arial"/>
      <charset val="0"/>
      <scheme val="minor"/>
    </font>
    <font>
      <b/>
      <sz val="18"/>
      <color theme="3"/>
      <name val="Arial"/>
      <charset val="134"/>
      <scheme val="minor"/>
    </font>
    <font>
      <sz val="11"/>
      <color rgb="FF9C6500"/>
      <name val="Arial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73763"/>
        <bgColor rgb="FF073763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13" fillId="9" borderId="0" applyNumberFormat="0" applyBorder="0" applyAlignment="0" applyProtection="0">
      <alignment vertical="center"/>
    </xf>
    <xf numFmtId="176" fontId="7" fillId="0" borderId="0" applyFont="0" applyFill="0" applyBorder="0" applyAlignment="0" applyProtection="0">
      <alignment vertical="center"/>
    </xf>
    <xf numFmtId="177" fontId="7" fillId="0" borderId="0" applyFont="0" applyFill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0" fillId="5" borderId="5" applyNumberFormat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7" fillId="12" borderId="9" applyNumberFormat="0" applyFont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5" fillId="10" borderId="3" applyNumberFormat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0" fillId="4" borderId="7" applyNumberFormat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8" fillId="4" borderId="3" applyNumberFormat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</cellStyleXfs>
  <cellXfs count="15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178" fontId="2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11" fontId="1" fillId="0" borderId="0" xfId="0" applyNumberFormat="1" applyFont="1" applyAlignment="1">
      <alignment horizontal="right"/>
    </xf>
    <xf numFmtId="49" fontId="1" fillId="0" borderId="0" xfId="0" applyNumberFormat="1" applyFont="1" applyAlignment="1"/>
    <xf numFmtId="49" fontId="1" fillId="0" borderId="0" xfId="0" applyNumberFormat="1" applyFont="1" applyAlignment="1">
      <alignment horizontal="right"/>
    </xf>
    <xf numFmtId="179" fontId="1" fillId="0" borderId="0" xfId="0" applyNumberFormat="1" applyFont="1" applyAlignment="1"/>
    <xf numFmtId="179" fontId="1" fillId="0" borderId="0" xfId="0" applyNumberFormat="1" applyFont="1" applyAlignment="1">
      <alignment horizontal="right"/>
    </xf>
    <xf numFmtId="0" fontId="3" fillId="0" borderId="0" xfId="0" applyFont="1"/>
    <xf numFmtId="0" fontId="4" fillId="2" borderId="0" xfId="0" applyFont="1" applyFill="1"/>
    <xf numFmtId="0" fontId="5" fillId="3" borderId="1" xfId="0" applyFont="1" applyFill="1" applyBorder="1" applyAlignment="1">
      <alignment horizontal="center"/>
    </xf>
    <xf numFmtId="0" fontId="3" fillId="0" borderId="1" xfId="0" applyFont="1" applyBorder="1"/>
    <xf numFmtId="0" fontId="1" fillId="0" borderId="1" xfId="0" applyFont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C1000"/>
  <sheetViews>
    <sheetView workbookViewId="0">
      <selection activeCell="A1" sqref="A1"/>
    </sheetView>
  </sheetViews>
  <sheetFormatPr defaultColWidth="12.6296296296296" defaultRowHeight="15" customHeight="1" outlineLevelCol="2"/>
  <cols>
    <col min="1" max="1" width="21.75" customWidth="1"/>
    <col min="2" max="2" width="24" customWidth="1"/>
    <col min="3" max="3" width="50.8796296296296" customWidth="1"/>
    <col min="4" max="6" width="12.6296296296296" customWidth="1"/>
  </cols>
  <sheetData>
    <row r="1" ht="15.75" customHeight="1"/>
    <row r="2" ht="15.75" customHeight="1"/>
    <row r="3" ht="15.75" customHeight="1"/>
    <row r="4" ht="15.75" customHeight="1" spans="1:3">
      <c r="A4" s="12" t="s">
        <v>0</v>
      </c>
      <c r="B4" s="12" t="s">
        <v>1</v>
      </c>
      <c r="C4" s="12" t="s">
        <v>2</v>
      </c>
    </row>
    <row r="5" ht="15.75" customHeight="1" spans="1:3">
      <c r="A5" s="13" t="s">
        <v>3</v>
      </c>
      <c r="B5" s="14" t="s">
        <v>4</v>
      </c>
      <c r="C5" s="13" t="s">
        <v>4</v>
      </c>
    </row>
    <row r="6" ht="15.75" customHeight="1" spans="1:3">
      <c r="A6" s="13" t="s">
        <v>3</v>
      </c>
      <c r="B6" s="14" t="s">
        <v>5</v>
      </c>
      <c r="C6" s="13" t="s">
        <v>6</v>
      </c>
    </row>
    <row r="7" ht="15.75" customHeight="1" spans="1:3">
      <c r="A7" s="13" t="s">
        <v>3</v>
      </c>
      <c r="B7" s="14" t="s">
        <v>7</v>
      </c>
      <c r="C7" s="13" t="s">
        <v>8</v>
      </c>
    </row>
    <row r="8" ht="15.75" customHeight="1" spans="1:3">
      <c r="A8" s="13" t="s">
        <v>3</v>
      </c>
      <c r="B8" s="14" t="s">
        <v>3</v>
      </c>
      <c r="C8" s="13" t="s">
        <v>9</v>
      </c>
    </row>
    <row r="9" ht="15.75" customHeight="1" spans="1:3">
      <c r="A9" s="13" t="s">
        <v>3</v>
      </c>
      <c r="B9" s="14" t="s">
        <v>10</v>
      </c>
      <c r="C9" s="13" t="s">
        <v>11</v>
      </c>
    </row>
    <row r="10" ht="15.75" customHeight="1" spans="1:3">
      <c r="A10" s="13" t="s">
        <v>3</v>
      </c>
      <c r="B10" s="14" t="s">
        <v>12</v>
      </c>
      <c r="C10" s="13" t="s">
        <v>13</v>
      </c>
    </row>
    <row r="11" ht="15.75" customHeight="1" spans="1:3">
      <c r="A11" s="13" t="s">
        <v>3</v>
      </c>
      <c r="B11" s="14" t="s">
        <v>14</v>
      </c>
      <c r="C11" s="13" t="s">
        <v>15</v>
      </c>
    </row>
    <row r="12" ht="15.75" customHeight="1" spans="1:3">
      <c r="A12" s="13" t="s">
        <v>16</v>
      </c>
      <c r="B12" s="14" t="s">
        <v>17</v>
      </c>
      <c r="C12" s="13" t="s">
        <v>18</v>
      </c>
    </row>
    <row r="13" ht="15.75" customHeight="1" spans="1:3">
      <c r="A13" s="13" t="s">
        <v>16</v>
      </c>
      <c r="B13" s="14" t="s">
        <v>19</v>
      </c>
      <c r="C13" s="13" t="s">
        <v>20</v>
      </c>
    </row>
    <row r="14" ht="15.75" customHeight="1" spans="1:3">
      <c r="A14" s="13" t="s">
        <v>21</v>
      </c>
      <c r="B14" s="14" t="s">
        <v>22</v>
      </c>
      <c r="C14" s="13" t="s">
        <v>23</v>
      </c>
    </row>
    <row r="15" ht="15.75" customHeight="1" spans="1:3">
      <c r="A15" s="13" t="s">
        <v>21</v>
      </c>
      <c r="B15" s="14" t="s">
        <v>24</v>
      </c>
      <c r="C15" s="13" t="s">
        <v>25</v>
      </c>
    </row>
    <row r="16" ht="15.75" customHeight="1" spans="1:3">
      <c r="A16" s="13" t="s">
        <v>21</v>
      </c>
      <c r="B16" s="14" t="s">
        <v>26</v>
      </c>
      <c r="C16" s="13" t="s">
        <v>27</v>
      </c>
    </row>
    <row r="17" ht="15.75" customHeight="1" spans="1:3">
      <c r="A17" s="13" t="s">
        <v>21</v>
      </c>
      <c r="B17" s="14" t="s">
        <v>28</v>
      </c>
      <c r="C17" s="13" t="s">
        <v>29</v>
      </c>
    </row>
    <row r="18" ht="15.75" customHeight="1" spans="1:3">
      <c r="A18" s="13" t="s">
        <v>21</v>
      </c>
      <c r="B18" s="14" t="s">
        <v>30</v>
      </c>
      <c r="C18" s="13" t="s">
        <v>31</v>
      </c>
    </row>
    <row r="19" ht="15.75" customHeight="1" spans="1:3">
      <c r="A19" s="13" t="s">
        <v>21</v>
      </c>
      <c r="B19" s="14" t="s">
        <v>32</v>
      </c>
      <c r="C19" s="13" t="s">
        <v>33</v>
      </c>
    </row>
    <row r="20" ht="15.75" customHeight="1" spans="1:3">
      <c r="A20" s="13" t="s">
        <v>21</v>
      </c>
      <c r="B20" s="14" t="s">
        <v>34</v>
      </c>
      <c r="C20" s="13" t="s">
        <v>35</v>
      </c>
    </row>
    <row r="21" ht="15.75" customHeight="1" spans="1:3">
      <c r="A21" s="13" t="s">
        <v>21</v>
      </c>
      <c r="B21" s="14" t="s">
        <v>36</v>
      </c>
      <c r="C21" s="13" t="s">
        <v>37</v>
      </c>
    </row>
    <row r="22" ht="15.75" customHeight="1" spans="1:3">
      <c r="A22" s="13" t="s">
        <v>21</v>
      </c>
      <c r="B22" s="14" t="s">
        <v>38</v>
      </c>
      <c r="C22" s="13" t="s">
        <v>39</v>
      </c>
    </row>
    <row r="23" ht="15.75" customHeight="1" spans="1:3">
      <c r="A23" s="13" t="s">
        <v>40</v>
      </c>
      <c r="B23" s="14" t="s">
        <v>41</v>
      </c>
      <c r="C23" s="13" t="s">
        <v>42</v>
      </c>
    </row>
    <row r="24" ht="15.75" customHeight="1" spans="1:3">
      <c r="A24" s="13" t="s">
        <v>40</v>
      </c>
      <c r="B24" s="14" t="s">
        <v>43</v>
      </c>
      <c r="C24" s="13" t="s">
        <v>44</v>
      </c>
    </row>
    <row r="25" ht="15.75" customHeight="1" spans="1:3">
      <c r="A25" s="13" t="s">
        <v>45</v>
      </c>
      <c r="B25" s="14" t="s">
        <v>46</v>
      </c>
      <c r="C25" s="13" t="s">
        <v>47</v>
      </c>
    </row>
    <row r="26" ht="15.75" customHeight="1" spans="1:3">
      <c r="A26" s="13" t="s">
        <v>45</v>
      </c>
      <c r="B26" s="14" t="s">
        <v>48</v>
      </c>
      <c r="C26" s="13" t="s">
        <v>49</v>
      </c>
    </row>
    <row r="27" ht="15.75" customHeight="1" spans="1:3">
      <c r="A27" s="13" t="s">
        <v>45</v>
      </c>
      <c r="B27" s="14" t="s">
        <v>50</v>
      </c>
      <c r="C27" s="13" t="s">
        <v>51</v>
      </c>
    </row>
    <row r="28" ht="15.75" customHeight="1" spans="1:3">
      <c r="A28" s="13" t="s">
        <v>45</v>
      </c>
      <c r="B28" s="14" t="s">
        <v>52</v>
      </c>
      <c r="C28" s="13" t="s">
        <v>53</v>
      </c>
    </row>
    <row r="29" ht="15.75" customHeight="1" spans="1:3">
      <c r="A29" s="13" t="s">
        <v>45</v>
      </c>
      <c r="B29" s="14" t="s">
        <v>54</v>
      </c>
      <c r="C29" s="13" t="s">
        <v>55</v>
      </c>
    </row>
    <row r="30" ht="15.75" customHeight="1" spans="1:3">
      <c r="A30" s="13" t="s">
        <v>45</v>
      </c>
      <c r="B30" s="14" t="s">
        <v>56</v>
      </c>
      <c r="C30" s="13" t="s">
        <v>57</v>
      </c>
    </row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C2692"/>
  <sheetViews>
    <sheetView tabSelected="1" workbookViewId="0">
      <pane ySplit="1" topLeftCell="A2" activePane="bottomLeft" state="frozen"/>
      <selection/>
      <selection pane="bottomLeft" activeCell="A3" sqref="A3"/>
    </sheetView>
  </sheetViews>
  <sheetFormatPr defaultColWidth="12.6296296296296" defaultRowHeight="15" customHeight="1"/>
  <cols>
    <col min="1" max="1" width="27.1296296296296" customWidth="1"/>
    <col min="2" max="2" width="12.6296296296296" customWidth="1"/>
    <col min="3" max="5" width="17.3796296296296" customWidth="1"/>
    <col min="6" max="6" width="24.5" customWidth="1"/>
    <col min="7" max="7" width="12.6296296296296" customWidth="1"/>
    <col min="8" max="8" width="24.75" customWidth="1"/>
    <col min="25" max="25" width="16.6296296296296" customWidth="1"/>
  </cols>
  <sheetData>
    <row r="1" ht="15.75" customHeight="1" spans="1:29">
      <c r="A1" s="8" t="s">
        <v>58</v>
      </c>
      <c r="B1" s="8" t="s">
        <v>3</v>
      </c>
      <c r="C1" s="1" t="s">
        <v>59</v>
      </c>
      <c r="D1" s="1" t="s">
        <v>60</v>
      </c>
      <c r="E1" s="1" t="s">
        <v>10</v>
      </c>
      <c r="F1" s="1" t="s">
        <v>12</v>
      </c>
      <c r="G1" s="1" t="s">
        <v>14</v>
      </c>
      <c r="H1" s="8" t="s">
        <v>5</v>
      </c>
      <c r="I1" s="2" t="s">
        <v>61</v>
      </c>
      <c r="J1" s="1" t="s">
        <v>4</v>
      </c>
      <c r="K1" s="1" t="s">
        <v>22</v>
      </c>
      <c r="L1" s="1" t="s">
        <v>24</v>
      </c>
      <c r="M1" s="1" t="s">
        <v>26</v>
      </c>
      <c r="N1" s="1" t="s">
        <v>28</v>
      </c>
      <c r="O1" s="1" t="s">
        <v>30</v>
      </c>
      <c r="P1" s="1" t="s">
        <v>32</v>
      </c>
      <c r="Q1" s="1" t="s">
        <v>34</v>
      </c>
      <c r="R1" s="1" t="s">
        <v>36</v>
      </c>
      <c r="S1" s="1" t="s">
        <v>38</v>
      </c>
      <c r="T1" s="1" t="s">
        <v>46</v>
      </c>
      <c r="U1" s="1" t="s">
        <v>48</v>
      </c>
      <c r="V1" s="1" t="s">
        <v>50</v>
      </c>
      <c r="W1" s="1" t="s">
        <v>52</v>
      </c>
      <c r="X1" s="1" t="s">
        <v>54</v>
      </c>
      <c r="Y1" s="1" t="s">
        <v>56</v>
      </c>
      <c r="Z1" s="1" t="s">
        <v>17</v>
      </c>
      <c r="AA1" s="1" t="s">
        <v>19</v>
      </c>
      <c r="AB1" s="1" t="s">
        <v>41</v>
      </c>
      <c r="AC1" s="1" t="s">
        <v>43</v>
      </c>
    </row>
    <row r="2" ht="15.75" customHeight="1" spans="1:29">
      <c r="A2" s="8" t="str">
        <f t="shared" ref="A2:A2692" si="0">CONCATENATE(H2,I2)</f>
        <v>Afghanistan-Asia2000</v>
      </c>
      <c r="B2" s="8"/>
      <c r="C2" s="8">
        <v>2461666315</v>
      </c>
      <c r="D2" s="1">
        <f t="shared" ref="D2:D2692" si="1">C2/R2</f>
        <v>119.525287006394</v>
      </c>
      <c r="E2" s="1"/>
      <c r="F2" s="1"/>
      <c r="G2" s="1"/>
      <c r="H2" s="8" t="s">
        <v>62</v>
      </c>
      <c r="I2" s="3" t="s">
        <v>63</v>
      </c>
      <c r="J2" s="1" t="s">
        <v>64</v>
      </c>
      <c r="K2" s="10">
        <f t="array" ref="K2:S2">VLOOKUP(A2,'HUMAN RESOURCES'!$D$2:$M$2692,{2,3,4,5,6,7,8,9,10},0)</f>
        <v>0.05</v>
      </c>
      <c r="L2" s="10">
        <v>0.095</v>
      </c>
      <c r="M2" s="10">
        <v>56</v>
      </c>
      <c r="N2" s="10">
        <v>54</v>
      </c>
      <c r="O2" s="10">
        <v>0.495</v>
      </c>
      <c r="P2" s="10">
        <v>0.485</v>
      </c>
      <c r="Q2" s="10">
        <v>0.02</v>
      </c>
      <c r="R2" s="10">
        <v>20595360</v>
      </c>
      <c r="S2" s="10">
        <v>0.213</v>
      </c>
      <c r="T2" s="10">
        <f t="array" ref="T2:Y2">VLOOKUP(A2,BUSINESS!$D$2:$J$2692,{2,3,4,5,6,7},0)</f>
        <v>0</v>
      </c>
      <c r="U2" s="10">
        <v>0</v>
      </c>
      <c r="V2" s="10">
        <v>0</v>
      </c>
      <c r="W2" s="10">
        <v>0</v>
      </c>
      <c r="X2" s="10">
        <v>0</v>
      </c>
      <c r="Y2" s="10">
        <v>0</v>
      </c>
      <c r="Z2" s="11">
        <f t="array" ref="Z2:AA2">VLOOKUP(A2,ENERGY!$D$2:$F$2692,{2,3},1)</f>
        <v>0</v>
      </c>
      <c r="AA2" s="10">
        <v>0</v>
      </c>
      <c r="AB2" s="10">
        <f t="array" ref="AB2:AC2">VLOOKUP(A2,TOURISM!$D$2:$F$2692,{2,3},0)</f>
        <v>0</v>
      </c>
      <c r="AC2" s="10">
        <v>0</v>
      </c>
    </row>
    <row r="3" ht="15.75" customHeight="1" spans="1:29">
      <c r="A3" s="8" t="str">
        <f t="shared" si="0"/>
        <v>Afghanistan-Asia2001</v>
      </c>
      <c r="B3" s="9">
        <v>2461666315</v>
      </c>
      <c r="C3" s="8">
        <f t="array" ref="C3">IF(AND(B3="",H3=H2),B2,B3)</f>
        <v>2461666315</v>
      </c>
      <c r="D3" s="1">
        <f t="shared" si="1"/>
        <v>115.31250951504</v>
      </c>
      <c r="E3" s="1"/>
      <c r="F3" s="1"/>
      <c r="G3" s="1"/>
      <c r="H3" s="8" t="s">
        <v>62</v>
      </c>
      <c r="I3" s="3" t="s">
        <v>65</v>
      </c>
      <c r="J3" s="1" t="s">
        <v>64</v>
      </c>
      <c r="K3" s="10">
        <f t="array" ref="K3:S3">VLOOKUP(A3,'HUMAN RESOURCES'!$D$2:$M$2692,{2,3,4,5,6,7,8,9,10},0)</f>
        <v>0.049</v>
      </c>
      <c r="L3" s="10">
        <v>0.093</v>
      </c>
      <c r="M3" s="10">
        <v>56</v>
      </c>
      <c r="N3" s="10">
        <v>54</v>
      </c>
      <c r="O3" s="10">
        <v>0.495</v>
      </c>
      <c r="P3" s="10">
        <v>0.484</v>
      </c>
      <c r="Q3" s="10">
        <v>0.02</v>
      </c>
      <c r="R3" s="10">
        <v>21347782</v>
      </c>
      <c r="S3" s="10">
        <v>0.216</v>
      </c>
      <c r="T3" s="10">
        <f t="array" ref="T3:Y3">VLOOKUP(A3,BUSINESS!$D$2:$J$2692,{2,3,4,5,6,7},0)</f>
        <v>0</v>
      </c>
      <c r="U3" s="10">
        <v>0</v>
      </c>
      <c r="V3" s="10">
        <v>0</v>
      </c>
      <c r="W3" s="10">
        <v>0</v>
      </c>
      <c r="X3" s="10">
        <v>0</v>
      </c>
      <c r="Y3" s="10">
        <v>0</v>
      </c>
      <c r="Z3" s="11">
        <f t="array" ref="Z3:AA3">VLOOKUP(A3,ENERGY!$D$2:$F$2692,{2,3},1)</f>
        <v>0</v>
      </c>
      <c r="AA3" s="10">
        <v>0</v>
      </c>
      <c r="AB3" s="10">
        <f t="array" ref="AB3:AC3">VLOOKUP(A3,TOURISM!$D$2:$F$2692,{2,3},0)</f>
        <v>0</v>
      </c>
      <c r="AC3" s="10">
        <v>0</v>
      </c>
    </row>
    <row r="4" ht="15.75" customHeight="1" spans="1:29">
      <c r="A4" s="8" t="str">
        <f t="shared" si="0"/>
        <v>Afghanistan-Asia2002</v>
      </c>
      <c r="B4" s="9">
        <v>4128818043</v>
      </c>
      <c r="C4" s="8">
        <f t="array" ref="C4">IF(AND(B4="",H4=H3),B3,B4)</f>
        <v>4128818043</v>
      </c>
      <c r="D4" s="1">
        <f t="shared" si="1"/>
        <v>185.959290145579</v>
      </c>
      <c r="E4" s="4">
        <v>0.089</v>
      </c>
      <c r="F4" s="4">
        <v>14</v>
      </c>
      <c r="G4" s="1"/>
      <c r="H4" s="8" t="s">
        <v>62</v>
      </c>
      <c r="I4" s="3" t="s">
        <v>66</v>
      </c>
      <c r="J4" s="1" t="s">
        <v>64</v>
      </c>
      <c r="K4" s="10">
        <f t="array" ref="K4:S4">VLOOKUP(A4,'HUMAN RESOURCES'!$D$2:$M$2692,{2,3,4,5,6,7,8,9,10},0)</f>
        <v>0.048</v>
      </c>
      <c r="L4" s="10">
        <v>0.091</v>
      </c>
      <c r="M4" s="10">
        <v>57</v>
      </c>
      <c r="N4" s="10">
        <v>55</v>
      </c>
      <c r="O4" s="10">
        <v>0.495</v>
      </c>
      <c r="P4" s="10">
        <v>0.485</v>
      </c>
      <c r="Q4" s="10">
        <v>0.02</v>
      </c>
      <c r="R4" s="10">
        <v>22202806</v>
      </c>
      <c r="S4" s="10">
        <v>0.219</v>
      </c>
      <c r="T4" s="10">
        <f t="array" ref="T4:Y4">VLOOKUP(A4,BUSINESS!$D$2:$J$2692,{2,3,4,5,6,7},0)</f>
        <v>0</v>
      </c>
      <c r="U4" s="10">
        <v>0</v>
      </c>
      <c r="V4" s="10">
        <v>0</v>
      </c>
      <c r="W4" s="10">
        <v>0</v>
      </c>
      <c r="X4" s="10">
        <v>0</v>
      </c>
      <c r="Y4" s="10">
        <v>0.001</v>
      </c>
      <c r="Z4" s="11">
        <f t="array" ref="Z4:AA4">VLOOKUP(A4,ENERGY!$D$2:$F$2692,{2,3},1)</f>
        <v>0</v>
      </c>
      <c r="AA4" s="10" t="str">
        <v>8236</v>
      </c>
      <c r="AB4" s="10">
        <f t="array" ref="AB4:AC4">VLOOKUP(A4,TOURISM!$D$2:$F$2692,{2,3},0)</f>
        <v>0</v>
      </c>
      <c r="AC4" s="10">
        <v>0</v>
      </c>
    </row>
    <row r="5" ht="15.75" customHeight="1" spans="1:29">
      <c r="A5" s="8" t="str">
        <f t="shared" si="0"/>
        <v>Afghanistan-Asia2003</v>
      </c>
      <c r="B5" s="9">
        <v>4583648922</v>
      </c>
      <c r="C5" s="8">
        <f t="array" ref="C5">IF(AND(B5="",H5=H4),B4,B5)</f>
        <v>4583648922</v>
      </c>
      <c r="D5" s="1">
        <f t="shared" si="1"/>
        <v>198.287799149183</v>
      </c>
      <c r="E5" s="4">
        <v>0.1</v>
      </c>
      <c r="F5" s="4">
        <v>18</v>
      </c>
      <c r="G5" s="1"/>
      <c r="H5" s="8" t="s">
        <v>62</v>
      </c>
      <c r="I5" s="3" t="s">
        <v>67</v>
      </c>
      <c r="J5" s="1" t="s">
        <v>64</v>
      </c>
      <c r="K5" s="10">
        <f t="array" ref="K5:S5">VLOOKUP(A5,'HUMAN RESOURCES'!$D$2:$M$2692,{2,3,4,5,6,7,8,9,10},0)</f>
        <v>0.047</v>
      </c>
      <c r="L5" s="10">
        <v>0.088</v>
      </c>
      <c r="M5" s="10">
        <v>57</v>
      </c>
      <c r="N5" s="10">
        <v>55</v>
      </c>
      <c r="O5" s="10">
        <v>0.494</v>
      </c>
      <c r="P5" s="10">
        <v>0.485</v>
      </c>
      <c r="Q5" s="10">
        <v>0.02</v>
      </c>
      <c r="R5" s="10">
        <v>23116142</v>
      </c>
      <c r="S5" s="10">
        <v>0.222</v>
      </c>
      <c r="T5" s="10">
        <f t="array" ref="T5:Y5">VLOOKUP(A5,BUSINESS!$D$2:$J$2692,{2,3,4,5,6,7},0)</f>
        <v>0</v>
      </c>
      <c r="U5" s="10">
        <v>0</v>
      </c>
      <c r="V5" s="10">
        <v>0</v>
      </c>
      <c r="W5" s="10">
        <v>0</v>
      </c>
      <c r="X5" s="10">
        <v>0.001</v>
      </c>
      <c r="Y5" s="10">
        <v>0.009</v>
      </c>
      <c r="Z5" s="11">
        <f t="array" ref="Z5:AA5">VLOOKUP(A5,ENERGY!$D$2:$F$2692,{2,3},1)</f>
        <v>0</v>
      </c>
      <c r="AA5" s="10" t="str">
        <v>6524</v>
      </c>
      <c r="AB5" s="10">
        <f t="array" ref="AB5:AC5">VLOOKUP(A5,TOURISM!$D$2:$F$2692,{2,3},0)</f>
        <v>0</v>
      </c>
      <c r="AC5" s="10">
        <v>0</v>
      </c>
    </row>
    <row r="6" ht="15.75" customHeight="1" spans="1:29">
      <c r="A6" s="8" t="str">
        <f t="shared" si="0"/>
        <v>Afghanistan-Asia2004</v>
      </c>
      <c r="B6" s="9">
        <v>5285461999</v>
      </c>
      <c r="C6" s="8">
        <f t="array" ref="C6">IF(AND(B6="",H6=H5),B5,B6)</f>
        <v>5285461999</v>
      </c>
      <c r="D6" s="1">
        <f t="shared" si="1"/>
        <v>220.056287809631</v>
      </c>
      <c r="E6" s="4">
        <v>0.098</v>
      </c>
      <c r="F6" s="4">
        <v>19</v>
      </c>
      <c r="G6" s="1"/>
      <c r="H6" s="8" t="s">
        <v>62</v>
      </c>
      <c r="I6" s="3" t="s">
        <v>68</v>
      </c>
      <c r="J6" s="1" t="s">
        <v>64</v>
      </c>
      <c r="K6" s="10">
        <f t="array" ref="K6:S6">VLOOKUP(A6,'HUMAN RESOURCES'!$D$2:$M$2692,{2,3,4,5,6,7,8,9,10},0)</f>
        <v>0.046</v>
      </c>
      <c r="L6" s="10">
        <v>0.086</v>
      </c>
      <c r="M6" s="10">
        <v>58</v>
      </c>
      <c r="N6" s="10">
        <v>55</v>
      </c>
      <c r="O6" s="10">
        <v>0.494</v>
      </c>
      <c r="P6" s="10">
        <v>0.486</v>
      </c>
      <c r="Q6" s="10">
        <v>0.02</v>
      </c>
      <c r="R6" s="10">
        <v>24018682</v>
      </c>
      <c r="S6" s="10">
        <v>0.226</v>
      </c>
      <c r="T6" s="10">
        <f t="array" ref="T6:Y6">VLOOKUP(A6,BUSINESS!$D$2:$J$2692,{2,3,4,5,6,7},0)</f>
        <v>0</v>
      </c>
      <c r="U6" s="10">
        <v>9</v>
      </c>
      <c r="V6" s="10">
        <v>0</v>
      </c>
      <c r="W6" s="10">
        <v>0</v>
      </c>
      <c r="X6" s="10">
        <v>0.001</v>
      </c>
      <c r="Y6" s="10">
        <v>0.025</v>
      </c>
      <c r="Z6" s="11">
        <f t="array" ref="Z6:AA6">VLOOKUP(A6,ENERGY!$D$2:$F$2692,{2,3},1)</f>
        <v>0</v>
      </c>
      <c r="AA6" s="10" t="str">
        <v>3927</v>
      </c>
      <c r="AB6" s="10">
        <f t="array" ref="AB6:AC6">VLOOKUP(A6,TOURISM!$D$2:$F$2692,{2,3},0)</f>
        <v>0</v>
      </c>
      <c r="AC6" s="10">
        <v>0</v>
      </c>
    </row>
    <row r="7" ht="15.75" customHeight="1" spans="1:29">
      <c r="A7" s="8" t="str">
        <f t="shared" si="0"/>
        <v>Afghanistan-Asia2005</v>
      </c>
      <c r="B7" s="9">
        <v>6275076016</v>
      </c>
      <c r="C7" s="8">
        <f t="array" ref="C7">IF(AND(B7="",H7=H6),B6,B7)</f>
        <v>6275076016</v>
      </c>
      <c r="D7" s="1">
        <f t="shared" si="1"/>
        <v>252.40789248801</v>
      </c>
      <c r="E7" s="4">
        <v>0.092</v>
      </c>
      <c r="F7" s="4">
        <v>21</v>
      </c>
      <c r="G7" s="1"/>
      <c r="H7" s="8" t="s">
        <v>62</v>
      </c>
      <c r="I7" s="3" t="s">
        <v>69</v>
      </c>
      <c r="J7" s="1" t="s">
        <v>64</v>
      </c>
      <c r="K7" s="10">
        <f t="array" ref="K7:S7">VLOOKUP(A7,'HUMAN RESOURCES'!$D$2:$M$2692,{2,3,4,5,6,7,8,9,10},0)</f>
        <v>0.045</v>
      </c>
      <c r="L7" s="10">
        <v>0.084</v>
      </c>
      <c r="M7" s="10">
        <v>58</v>
      </c>
      <c r="N7" s="10">
        <v>56</v>
      </c>
      <c r="O7" s="10">
        <v>0.493</v>
      </c>
      <c r="P7" s="10">
        <v>0.487</v>
      </c>
      <c r="Q7" s="10">
        <v>0.02</v>
      </c>
      <c r="R7" s="10">
        <v>24860855</v>
      </c>
      <c r="S7" s="10">
        <v>0.229</v>
      </c>
      <c r="T7" s="10">
        <f t="array" ref="T7:Y7">VLOOKUP(A7,BUSINESS!$D$2:$J$2692,{2,3,4,5,6,7},0)</f>
        <v>0.363</v>
      </c>
      <c r="U7" s="10">
        <v>9</v>
      </c>
      <c r="V7" s="10">
        <v>0</v>
      </c>
      <c r="W7" s="10">
        <v>275</v>
      </c>
      <c r="X7" s="10">
        <v>0.012</v>
      </c>
      <c r="Y7" s="10">
        <v>0.048</v>
      </c>
      <c r="Z7" s="11">
        <f t="array" ref="Z7:AA7">VLOOKUP(A7,ENERGY!$D$2:$F$2692,{2,3},1)</f>
        <v>0</v>
      </c>
      <c r="AA7" s="10" t="str">
        <v>1991</v>
      </c>
      <c r="AB7" s="10">
        <f t="array" ref="AB7:AC7">VLOOKUP(A7,TOURISM!$D$2:$F$2692,{2,3},0)</f>
        <v>0</v>
      </c>
      <c r="AC7" s="10">
        <v>0</v>
      </c>
    </row>
    <row r="8" ht="15.75" customHeight="1" spans="1:29">
      <c r="A8" s="8" t="str">
        <f t="shared" si="0"/>
        <v>Afghanistan-Asia2006</v>
      </c>
      <c r="B8" s="9">
        <v>7057597615</v>
      </c>
      <c r="C8" s="8">
        <f t="array" ref="C8">IF(AND(B8="",H8=H7),B7,B8)</f>
        <v>7057597615</v>
      </c>
      <c r="D8" s="1">
        <f t="shared" si="1"/>
        <v>275.350940893241</v>
      </c>
      <c r="E8" s="4">
        <v>0.091</v>
      </c>
      <c r="F8" s="4">
        <v>23</v>
      </c>
      <c r="G8" s="4">
        <v>0.18</v>
      </c>
      <c r="H8" s="8" t="s">
        <v>62</v>
      </c>
      <c r="I8" s="3" t="s">
        <v>70</v>
      </c>
      <c r="J8" s="1" t="s">
        <v>64</v>
      </c>
      <c r="K8" s="10">
        <f t="array" ref="K8:S8">VLOOKUP(A8,'HUMAN RESOURCES'!$D$2:$M$2692,{2,3,4,5,6,7,8,9,10},0)</f>
        <v>0.044</v>
      </c>
      <c r="L8" s="10">
        <v>0.082</v>
      </c>
      <c r="M8" s="10">
        <v>59</v>
      </c>
      <c r="N8" s="10">
        <v>56</v>
      </c>
      <c r="O8" s="10">
        <v>0.493</v>
      </c>
      <c r="P8" s="10">
        <v>0.487</v>
      </c>
      <c r="Q8" s="10">
        <v>0.02</v>
      </c>
      <c r="R8" s="10">
        <v>25631282</v>
      </c>
      <c r="S8" s="10">
        <v>0.232</v>
      </c>
      <c r="T8" s="10">
        <f t="array" ref="T8:Y8">VLOOKUP(A8,BUSINESS!$D$2:$J$2692,{2,3,4,5,6,7},0)</f>
        <v>0.363</v>
      </c>
      <c r="U8" s="10">
        <v>9</v>
      </c>
      <c r="V8" s="10">
        <v>0</v>
      </c>
      <c r="W8" s="10">
        <v>275</v>
      </c>
      <c r="X8" s="10">
        <v>0.021</v>
      </c>
      <c r="Y8" s="10">
        <v>0.098</v>
      </c>
      <c r="Z8" s="11">
        <f t="array" ref="Z8:AA8">VLOOKUP(A8,ENERGY!$D$2:$F$2692,{2,3},1)</f>
        <v>0</v>
      </c>
      <c r="AA8" s="10" t="str">
        <v>1991</v>
      </c>
      <c r="AB8" s="10">
        <f t="array" ref="AB8:AC8">VLOOKUP(A8,TOURISM!$D$2:$F$2692,{2,3},0)</f>
        <v>0</v>
      </c>
      <c r="AC8" s="10">
        <v>0</v>
      </c>
    </row>
    <row r="9" ht="15.75" customHeight="1" spans="1:29">
      <c r="A9" s="8" t="str">
        <f t="shared" si="0"/>
        <v>Afghanistan-Asia2007</v>
      </c>
      <c r="B9" s="9">
        <v>9843851009</v>
      </c>
      <c r="C9" s="8">
        <f t="array" ref="C9">IF(AND(B9="",H9=H8),B8,B9)</f>
        <v>9843851009</v>
      </c>
      <c r="D9" s="1">
        <f t="shared" si="1"/>
        <v>373.591416231578</v>
      </c>
      <c r="E9" s="4">
        <v>0.1</v>
      </c>
      <c r="F9" s="4">
        <v>30</v>
      </c>
      <c r="G9" s="4">
        <v>0.181</v>
      </c>
      <c r="H9" s="8" t="s">
        <v>62</v>
      </c>
      <c r="I9" s="3" t="s">
        <v>71</v>
      </c>
      <c r="J9" s="1" t="s">
        <v>64</v>
      </c>
      <c r="K9" s="10">
        <f t="array" ref="K9:S9">VLOOKUP(A9,'HUMAN RESOURCES'!$D$2:$M$2692,{2,3,4,5,6,7,8,9,10},0)</f>
        <v>0.042</v>
      </c>
      <c r="L9" s="10">
        <v>0.08</v>
      </c>
      <c r="M9" s="10">
        <v>59</v>
      </c>
      <c r="N9" s="10">
        <v>57</v>
      </c>
      <c r="O9" s="10">
        <v>0.492</v>
      </c>
      <c r="P9" s="10">
        <v>0.487</v>
      </c>
      <c r="Q9" s="10">
        <v>0.021</v>
      </c>
      <c r="R9" s="10">
        <v>26349243</v>
      </c>
      <c r="S9" s="10">
        <v>0.236</v>
      </c>
      <c r="T9" s="10">
        <f t="array" ref="T9:Y9">VLOOKUP(A9,BUSINESS!$D$2:$J$2692,{2,3,4,5,6,7},0)</f>
        <v>0.363</v>
      </c>
      <c r="U9" s="10">
        <v>9</v>
      </c>
      <c r="V9" s="10">
        <v>0</v>
      </c>
      <c r="W9" s="10">
        <v>275</v>
      </c>
      <c r="X9" s="10">
        <v>0.019</v>
      </c>
      <c r="Y9" s="10">
        <v>0.177</v>
      </c>
      <c r="Z9" s="11">
        <f t="array" ref="Z9:AA9">VLOOKUP(A9,ENERGY!$D$2:$F$2692,{2,3},1)</f>
        <v>0</v>
      </c>
      <c r="AA9" s="10" t="str">
        <v>1991</v>
      </c>
      <c r="AB9" s="10">
        <f t="array" ref="AB9:AC9">VLOOKUP(A9,TOURISM!$D$2:$F$2692,{2,3},0)</f>
        <v>0</v>
      </c>
      <c r="AC9" s="10">
        <v>0</v>
      </c>
    </row>
    <row r="10" ht="15.75" customHeight="1" spans="1:29">
      <c r="A10" s="8" t="str">
        <f t="shared" si="0"/>
        <v>Afghanistan-Asia2008</v>
      </c>
      <c r="B10" s="9">
        <v>10190534636</v>
      </c>
      <c r="C10" s="8">
        <f t="array" ref="C10">IF(AND(B10="",H10=H9),B9,B10)</f>
        <v>10190534636</v>
      </c>
      <c r="D10" s="1">
        <f t="shared" si="1"/>
        <v>376.977669850512</v>
      </c>
      <c r="E10" s="4">
        <v>0.097</v>
      </c>
      <c r="F10" s="4">
        <v>35</v>
      </c>
      <c r="G10" s="4">
        <v>0.149</v>
      </c>
      <c r="H10" s="8" t="s">
        <v>62</v>
      </c>
      <c r="I10" s="3" t="s">
        <v>72</v>
      </c>
      <c r="J10" s="1" t="s">
        <v>64</v>
      </c>
      <c r="K10" s="10">
        <f t="array" ref="K10:S10">VLOOKUP(A10,'HUMAN RESOURCES'!$D$2:$M$2692,{2,3,4,5,6,7,8,9,10},0)</f>
        <v>0.041</v>
      </c>
      <c r="L10" s="10">
        <v>0.079</v>
      </c>
      <c r="M10" s="10">
        <v>60</v>
      </c>
      <c r="N10" s="10">
        <v>57</v>
      </c>
      <c r="O10" s="10">
        <v>0.492</v>
      </c>
      <c r="P10" s="10">
        <v>0.487</v>
      </c>
      <c r="Q10" s="10">
        <v>0.021</v>
      </c>
      <c r="R10" s="10">
        <v>27032197</v>
      </c>
      <c r="S10" s="10">
        <v>0.239</v>
      </c>
      <c r="T10" s="10">
        <f t="array" ref="T10:Y10">VLOOKUP(A10,BUSINESS!$D$2:$J$2692,{2,3,4,5,6,7},0)</f>
        <v>0.363</v>
      </c>
      <c r="U10" s="10">
        <v>9</v>
      </c>
      <c r="V10" s="10">
        <v>0</v>
      </c>
      <c r="W10" s="10">
        <v>275</v>
      </c>
      <c r="X10" s="10">
        <v>0.018</v>
      </c>
      <c r="Y10" s="10">
        <v>0.292</v>
      </c>
      <c r="Z10" s="11">
        <f t="array" ref="Z10:AA10">VLOOKUP(A10,ENERGY!$D$2:$F$2692,{2,3},1)</f>
        <v>0</v>
      </c>
      <c r="AA10" s="10" t="str">
        <v>583</v>
      </c>
      <c r="AB10" s="10">
        <f t="array" ref="AB10:AC10">VLOOKUP(A10,TOURISM!$D$2:$F$2692,{2,3},0)</f>
        <v>43000000</v>
      </c>
      <c r="AC10" s="10">
        <v>58000000</v>
      </c>
    </row>
    <row r="11" ht="15.75" customHeight="1" spans="1:29">
      <c r="A11" s="8" t="str">
        <f t="shared" si="0"/>
        <v>Afghanistan-Asia2009</v>
      </c>
      <c r="B11" s="9">
        <v>12486950469</v>
      </c>
      <c r="C11" s="8">
        <f t="array" ref="C11">IF(AND(B11="",H11=H10),B10,B11)</f>
        <v>12486950469</v>
      </c>
      <c r="D11" s="1">
        <f t="shared" si="1"/>
        <v>450.659239054508</v>
      </c>
      <c r="E11" s="4">
        <v>0.087</v>
      </c>
      <c r="F11" s="4">
        <v>35</v>
      </c>
      <c r="G11" s="4">
        <v>0.15</v>
      </c>
      <c r="H11" s="8" t="s">
        <v>62</v>
      </c>
      <c r="I11" s="3" t="s">
        <v>73</v>
      </c>
      <c r="J11" s="1" t="s">
        <v>64</v>
      </c>
      <c r="K11" s="10">
        <f t="array" ref="K11:S11">VLOOKUP(A11,'HUMAN RESOURCES'!$D$2:$M$2692,{2,3,4,5,6,7,8,9,10},0)</f>
        <v>0.039</v>
      </c>
      <c r="L11" s="10">
        <v>0.077</v>
      </c>
      <c r="M11" s="10">
        <v>60</v>
      </c>
      <c r="N11" s="10">
        <v>58</v>
      </c>
      <c r="O11" s="10">
        <v>0.49</v>
      </c>
      <c r="P11" s="10">
        <v>0.489</v>
      </c>
      <c r="Q11" s="10">
        <v>0.021</v>
      </c>
      <c r="R11" s="10">
        <v>27708187</v>
      </c>
      <c r="S11" s="10">
        <v>0.243</v>
      </c>
      <c r="T11" s="10">
        <f t="array" ref="T11:Y11">VLOOKUP(A11,BUSINESS!$D$2:$J$2692,{2,3,4,5,6,7},0)</f>
        <v>0.363</v>
      </c>
      <c r="U11" s="10">
        <v>7</v>
      </c>
      <c r="V11" s="10">
        <v>0</v>
      </c>
      <c r="W11" s="10">
        <v>275</v>
      </c>
      <c r="X11" s="10">
        <v>0.036</v>
      </c>
      <c r="Y11" s="10">
        <v>0.379</v>
      </c>
      <c r="Z11" s="11">
        <f t="array" ref="Z11:AA11">VLOOKUP(A11,ENERGY!$D$2:$F$2692,{2,3},1)</f>
        <v>0</v>
      </c>
      <c r="AA11" s="10" t="str">
        <v>583</v>
      </c>
      <c r="AB11" s="10">
        <f t="array" ref="AB11:AC11">VLOOKUP(A11,TOURISM!$D$2:$F$2692,{2,3},0)</f>
        <v>96000000</v>
      </c>
      <c r="AC11" s="10">
        <v>61000000</v>
      </c>
    </row>
    <row r="12" ht="15.75" customHeight="1" spans="1:29">
      <c r="A12" s="8" t="str">
        <f t="shared" si="0"/>
        <v>Afghanistan-Asia2010</v>
      </c>
      <c r="B12" s="9">
        <v>15936784436</v>
      </c>
      <c r="C12" s="8">
        <f t="array" ref="C12">IF(AND(B12="",H12=H11),B11,B12)</f>
        <v>15936784436</v>
      </c>
      <c r="D12" s="1">
        <f t="shared" si="1"/>
        <v>561.197617478417</v>
      </c>
      <c r="E12" s="4">
        <v>0.087</v>
      </c>
      <c r="F12" s="4">
        <v>43</v>
      </c>
      <c r="G12" s="4">
        <v>0.157</v>
      </c>
      <c r="H12" s="8" t="s">
        <v>62</v>
      </c>
      <c r="I12" s="3" t="s">
        <v>74</v>
      </c>
      <c r="J12" s="1" t="s">
        <v>64</v>
      </c>
      <c r="K12" s="10">
        <f t="array" ref="K12:S12">VLOOKUP(A12,'HUMAN RESOURCES'!$D$2:$M$2692,{2,3,4,5,6,7,8,9,10},0)</f>
        <v>0.038</v>
      </c>
      <c r="L12" s="10">
        <v>0.075</v>
      </c>
      <c r="M12" s="10">
        <v>61</v>
      </c>
      <c r="N12" s="10">
        <v>58</v>
      </c>
      <c r="O12" s="10">
        <v>0.486</v>
      </c>
      <c r="P12" s="10">
        <v>0.492</v>
      </c>
      <c r="Q12" s="10">
        <v>0.022</v>
      </c>
      <c r="R12" s="10">
        <v>28397812</v>
      </c>
      <c r="S12" s="10">
        <v>0.247</v>
      </c>
      <c r="T12" s="10">
        <f t="array" ref="T12:Y12">VLOOKUP(A12,BUSINESS!$D$2:$J$2692,{2,3,4,5,6,7},0)</f>
        <v>0.363</v>
      </c>
      <c r="U12" s="10">
        <v>7</v>
      </c>
      <c r="V12" s="10">
        <v>0</v>
      </c>
      <c r="W12" s="10">
        <v>275</v>
      </c>
      <c r="X12" s="10">
        <v>0.04</v>
      </c>
      <c r="Y12" s="10">
        <v>0.458</v>
      </c>
      <c r="Z12" s="11">
        <f t="array" ref="Z12:AA12">VLOOKUP(A12,ENERGY!$D$2:$F$2692,{2,3},1)</f>
        <v>0</v>
      </c>
      <c r="AA12" s="10" t="str">
        <v>583</v>
      </c>
      <c r="AB12" s="10">
        <f t="array" ref="AB12:AC12">VLOOKUP(A12,TOURISM!$D$2:$F$2692,{2,3},0)</f>
        <v>138000000</v>
      </c>
      <c r="AC12" s="10">
        <v>86000000</v>
      </c>
    </row>
    <row r="13" ht="15.75" customHeight="1" spans="1:29">
      <c r="A13" s="8" t="str">
        <f t="shared" si="0"/>
        <v>Afghanistan-Asia2011</v>
      </c>
      <c r="B13" s="9">
        <v>17870159082</v>
      </c>
      <c r="C13" s="8">
        <f t="array" ref="C13">IF(AND(B13="",H13=H12),B12,B13)</f>
        <v>17870159082</v>
      </c>
      <c r="D13" s="1">
        <f t="shared" si="1"/>
        <v>613.979191616149</v>
      </c>
      <c r="E13" s="4">
        <v>0.084</v>
      </c>
      <c r="F13" s="4">
        <v>48</v>
      </c>
      <c r="G13" s="4">
        <v>0.151</v>
      </c>
      <c r="H13" s="8" t="s">
        <v>62</v>
      </c>
      <c r="I13" s="3" t="s">
        <v>75</v>
      </c>
      <c r="J13" s="1" t="s">
        <v>64</v>
      </c>
      <c r="K13" s="10">
        <f t="array" ref="K13:S13">VLOOKUP(A13,'HUMAN RESOURCES'!$D$2:$M$2692,{2,3,4,5,6,7,8,9,10},0)</f>
        <v>0.037</v>
      </c>
      <c r="L13" s="10">
        <v>0.074</v>
      </c>
      <c r="M13" s="10">
        <v>61</v>
      </c>
      <c r="N13" s="10">
        <v>59</v>
      </c>
      <c r="O13" s="10">
        <v>0.481</v>
      </c>
      <c r="P13" s="10">
        <v>0.497</v>
      </c>
      <c r="Q13" s="10">
        <v>0.022</v>
      </c>
      <c r="R13" s="10">
        <v>29105480</v>
      </c>
      <c r="S13" s="10">
        <v>0.251</v>
      </c>
      <c r="T13" s="10">
        <f t="array" ref="T13:Y13">VLOOKUP(A13,BUSINESS!$D$2:$J$2692,{2,3,4,5,6,7},0)</f>
        <v>0.363</v>
      </c>
      <c r="U13" s="10">
        <v>7</v>
      </c>
      <c r="V13" s="10">
        <v>0</v>
      </c>
      <c r="W13" s="10">
        <v>275</v>
      </c>
      <c r="X13" s="10">
        <v>0.05</v>
      </c>
      <c r="Y13" s="10">
        <v>0.603</v>
      </c>
      <c r="Z13" s="11">
        <f t="array" ref="Z13:AA13">VLOOKUP(A13,ENERGY!$D$2:$F$2692,{2,3},1)</f>
        <v>0</v>
      </c>
      <c r="AA13" s="10" t="str">
        <v>645</v>
      </c>
      <c r="AB13" s="10">
        <f t="array" ref="AB13:AC13">VLOOKUP(A13,TOURISM!$D$2:$F$2692,{2,3},0)</f>
        <v>137000000</v>
      </c>
      <c r="AC13" s="10">
        <v>127000000</v>
      </c>
    </row>
    <row r="14" ht="15.75" customHeight="1" spans="1:29">
      <c r="A14" s="8" t="str">
        <f t="shared" si="0"/>
        <v>Afghanistan-Asia2012</v>
      </c>
      <c r="B14" s="9">
        <v>20506795254</v>
      </c>
      <c r="C14" s="8">
        <f t="array" ref="C14">IF(AND(B14="",H14=H13),B13,B14)</f>
        <v>20506795254</v>
      </c>
      <c r="D14" s="1">
        <f t="shared" si="1"/>
        <v>687.581367703424</v>
      </c>
      <c r="E14" s="4">
        <v>0.086</v>
      </c>
      <c r="F14" s="4">
        <v>51</v>
      </c>
      <c r="G14" s="4">
        <v>0.15</v>
      </c>
      <c r="H14" s="8" t="s">
        <v>62</v>
      </c>
      <c r="I14" s="3" t="s">
        <v>76</v>
      </c>
      <c r="J14" s="1" t="s">
        <v>64</v>
      </c>
      <c r="K14" s="10">
        <f t="array" ref="K14:S14">VLOOKUP(A14,'HUMAN RESOURCES'!$D$2:$M$2692,{2,3,4,5,6,7,8,9,10},0)</f>
        <v>0.035</v>
      </c>
      <c r="L14" s="10">
        <v>0.072</v>
      </c>
      <c r="M14" s="10">
        <v>62</v>
      </c>
      <c r="N14" s="10">
        <v>59</v>
      </c>
      <c r="O14" s="10">
        <v>0.474</v>
      </c>
      <c r="P14" s="10">
        <v>0.503</v>
      </c>
      <c r="Q14" s="10">
        <v>0.023</v>
      </c>
      <c r="R14" s="10">
        <v>29824536</v>
      </c>
      <c r="S14" s="10">
        <v>0.255</v>
      </c>
      <c r="T14" s="10">
        <f t="array" ref="T14:Y14">VLOOKUP(A14,BUSINESS!$D$2:$J$2692,{2,3,4,5,6,7},0)</f>
        <v>0.363</v>
      </c>
      <c r="U14" s="10">
        <v>7</v>
      </c>
      <c r="V14" s="10">
        <v>170</v>
      </c>
      <c r="W14" s="10">
        <v>275</v>
      </c>
      <c r="X14" s="10">
        <v>0.055</v>
      </c>
      <c r="Y14" s="10">
        <v>0.655</v>
      </c>
      <c r="Z14" s="11">
        <f t="array" ref="Z14:AA14">VLOOKUP(A14,ENERGY!$D$2:$F$2692,{2,3},1)</f>
        <v>0</v>
      </c>
      <c r="AA14" s="10" t="str">
        <v>781</v>
      </c>
      <c r="AB14" s="10">
        <f t="array" ref="AB14:AC14">VLOOKUP(A14,TOURISM!$D$2:$F$2692,{2,3},0)</f>
        <v>116000000</v>
      </c>
      <c r="AC14" s="10">
        <v>80000000</v>
      </c>
    </row>
    <row r="15" ht="15.75" customHeight="1" spans="1:29">
      <c r="A15" s="8" t="str">
        <f t="shared" si="0"/>
        <v>Albania-Europe2000</v>
      </c>
      <c r="B15" s="9">
        <v>3686649387</v>
      </c>
      <c r="C15" s="8">
        <f t="array" ref="C15">IF(AND(B15="",H15=H14),B14,B15)</f>
        <v>3686649387</v>
      </c>
      <c r="D15" s="1">
        <f t="shared" si="1"/>
        <v>1193.4662231829</v>
      </c>
      <c r="E15" s="4">
        <v>0.064</v>
      </c>
      <c r="F15" s="4">
        <v>70</v>
      </c>
      <c r="G15" s="4">
        <v>0.221</v>
      </c>
      <c r="H15" s="8" t="s">
        <v>77</v>
      </c>
      <c r="I15" s="3" t="s">
        <v>63</v>
      </c>
      <c r="J15" s="1" t="s">
        <v>78</v>
      </c>
      <c r="K15" s="10">
        <f t="array" ref="K15:S15">VLOOKUP(A15,'HUMAN RESOURCES'!$D$2:$M$2692,{2,3,4,5,6,7,8,9,10},0)</f>
        <v>0.019</v>
      </c>
      <c r="L15" s="10">
        <v>0.023</v>
      </c>
      <c r="M15" s="10">
        <v>77</v>
      </c>
      <c r="N15" s="10">
        <v>71</v>
      </c>
      <c r="O15" s="10">
        <v>0.303</v>
      </c>
      <c r="P15" s="10">
        <v>0.628</v>
      </c>
      <c r="Q15" s="10">
        <v>0.068</v>
      </c>
      <c r="R15" s="10">
        <v>3089027</v>
      </c>
      <c r="S15" s="10">
        <v>0.417</v>
      </c>
      <c r="T15" s="10">
        <f t="array" ref="T15:Y15">VLOOKUP(A15,BUSINESS!$D$2:$J$2692,{2,3,4,5,6,7},0)</f>
        <v>0</v>
      </c>
      <c r="U15" s="10">
        <v>0</v>
      </c>
      <c r="V15" s="10">
        <v>0</v>
      </c>
      <c r="W15" s="10">
        <v>0</v>
      </c>
      <c r="X15" s="10">
        <v>0.001</v>
      </c>
      <c r="Y15" s="10">
        <v>0.009</v>
      </c>
      <c r="Z15" s="11">
        <f t="array" ref="Z15:AA15">VLOOKUP(A15,ENERGY!$D$2:$F$2692,{2,3},1)</f>
        <v>0</v>
      </c>
      <c r="AA15" s="10">
        <v>0</v>
      </c>
      <c r="AB15" s="10">
        <f t="array" ref="AB15:AC15">VLOOKUP(A15,TOURISM!$D$2:$F$2692,{2,3},0)</f>
        <v>398000000</v>
      </c>
      <c r="AC15" s="10">
        <v>290000000</v>
      </c>
    </row>
    <row r="16" ht="15.75" customHeight="1" spans="1:29">
      <c r="A16" s="8" t="str">
        <f t="shared" si="0"/>
        <v>Albania-Europe2001</v>
      </c>
      <c r="B16" s="9">
        <v>4091020249</v>
      </c>
      <c r="C16" s="8">
        <f t="array" ref="C16">IF(AND(B16="",H16=H15),B15,B16)</f>
        <v>4091020249</v>
      </c>
      <c r="D16" s="1">
        <f t="shared" si="1"/>
        <v>1335.14100794651</v>
      </c>
      <c r="E16" s="4">
        <v>0.06</v>
      </c>
      <c r="F16" s="4">
        <v>75</v>
      </c>
      <c r="G16" s="4">
        <v>0.197</v>
      </c>
      <c r="H16" s="8" t="s">
        <v>77</v>
      </c>
      <c r="I16" s="3" t="s">
        <v>65</v>
      </c>
      <c r="J16" s="1" t="s">
        <v>78</v>
      </c>
      <c r="K16" s="10">
        <f t="array" ref="K16:S16">VLOOKUP(A16,'HUMAN RESOURCES'!$D$2:$M$2692,{2,3,4,5,6,7,8,9,10},0)</f>
        <v>0.018</v>
      </c>
      <c r="L16" s="10">
        <v>0.022</v>
      </c>
      <c r="M16" s="10">
        <v>78</v>
      </c>
      <c r="N16" s="10">
        <v>72</v>
      </c>
      <c r="O16" s="10">
        <v>0.297</v>
      </c>
      <c r="P16" s="10">
        <v>0.632</v>
      </c>
      <c r="Q16" s="10">
        <v>0.071</v>
      </c>
      <c r="R16" s="10">
        <v>3064111</v>
      </c>
      <c r="S16" s="10">
        <v>0.424</v>
      </c>
      <c r="T16" s="10">
        <f t="array" ref="T16:Y16">VLOOKUP(A16,BUSINESS!$D$2:$J$2692,{2,3,4,5,6,7},0)</f>
        <v>0</v>
      </c>
      <c r="U16" s="10">
        <v>0</v>
      </c>
      <c r="V16" s="10">
        <v>0</v>
      </c>
      <c r="W16" s="10">
        <v>0</v>
      </c>
      <c r="X16" s="10">
        <v>0.003</v>
      </c>
      <c r="Y16" s="10">
        <v>0.119</v>
      </c>
      <c r="Z16" s="11" t="str">
        <f t="array" ref="Z16:AA16">VLOOKUP(A16,ENERGY!$D$2:$F$2692,{2,3},1)</f>
        <v>2173</v>
      </c>
      <c r="AA16" s="10">
        <v>0</v>
      </c>
      <c r="AB16" s="10">
        <f t="array" ref="AB16:AC16">VLOOKUP(A16,TOURISM!$D$2:$F$2692,{2,3},0)</f>
        <v>451000000</v>
      </c>
      <c r="AC16" s="10">
        <v>269000000</v>
      </c>
    </row>
    <row r="17" ht="15.75" customHeight="1" spans="1:29">
      <c r="A17" s="8" t="str">
        <f t="shared" si="0"/>
        <v>Albania-Europe2002</v>
      </c>
      <c r="B17" s="9">
        <v>4449373456</v>
      </c>
      <c r="C17" s="8">
        <f t="array" ref="C17">IF(AND(B17="",H17=H16),B16,B17)</f>
        <v>4449373456</v>
      </c>
      <c r="D17" s="1">
        <f t="shared" si="1"/>
        <v>1458.12875615245</v>
      </c>
      <c r="E17" s="4">
        <v>0.065</v>
      </c>
      <c r="F17" s="4">
        <v>89</v>
      </c>
      <c r="G17" s="4">
        <v>0.153</v>
      </c>
      <c r="H17" s="8" t="s">
        <v>77</v>
      </c>
      <c r="I17" s="3" t="s">
        <v>66</v>
      </c>
      <c r="J17" s="1" t="s">
        <v>78</v>
      </c>
      <c r="K17" s="10">
        <f t="array" ref="K17:S17">VLOOKUP(A17,'HUMAN RESOURCES'!$D$2:$M$2692,{2,3,4,5,6,7,8,9,10},0)</f>
        <v>0.017</v>
      </c>
      <c r="L17" s="10">
        <v>0.021</v>
      </c>
      <c r="M17" s="10">
        <v>78</v>
      </c>
      <c r="N17" s="10">
        <v>72</v>
      </c>
      <c r="O17" s="10">
        <v>0.29</v>
      </c>
      <c r="P17" s="10">
        <v>0.636</v>
      </c>
      <c r="Q17" s="10">
        <v>0.075</v>
      </c>
      <c r="R17" s="10">
        <v>3051427</v>
      </c>
      <c r="S17" s="10">
        <v>0.435</v>
      </c>
      <c r="T17" s="10">
        <f t="array" ref="T17:Y17">VLOOKUP(A17,BUSINESS!$D$2:$J$2692,{2,3,4,5,6,7},0)</f>
        <v>0</v>
      </c>
      <c r="U17" s="10">
        <v>0</v>
      </c>
      <c r="V17" s="10">
        <v>0</v>
      </c>
      <c r="W17" s="10">
        <v>0</v>
      </c>
      <c r="X17" s="10">
        <v>0.004</v>
      </c>
      <c r="Y17" s="10">
        <v>0.261</v>
      </c>
      <c r="Z17" s="11" t="str">
        <f t="array" ref="Z17:AA17">VLOOKUP(A17,ENERGY!$D$2:$F$2692,{2,3},1)</f>
        <v>2059</v>
      </c>
      <c r="AA17" s="10" t="str">
        <v>4283</v>
      </c>
      <c r="AB17" s="10">
        <f t="array" ref="AB17:AC17">VLOOKUP(A17,TOURISM!$D$2:$F$2692,{2,3},0)</f>
        <v>492000000</v>
      </c>
      <c r="AC17" s="10">
        <v>386000000</v>
      </c>
    </row>
    <row r="18" ht="15.75" customHeight="1" spans="1:29">
      <c r="A18" s="8" t="str">
        <f t="shared" si="0"/>
        <v>Albania-Europe2003</v>
      </c>
      <c r="B18" s="9">
        <v>5652325082</v>
      </c>
      <c r="C18" s="8">
        <f t="array" ref="C18">IF(AND(B18="",H18=H17),B17,B18)</f>
        <v>5652325082</v>
      </c>
      <c r="D18" s="1">
        <f t="shared" si="1"/>
        <v>1863.20383470917</v>
      </c>
      <c r="E18" s="4">
        <v>0.062</v>
      </c>
      <c r="F18" s="4">
        <v>108</v>
      </c>
      <c r="G18" s="4">
        <v>0.143</v>
      </c>
      <c r="H18" s="8" t="s">
        <v>77</v>
      </c>
      <c r="I18" s="3" t="s">
        <v>67</v>
      </c>
      <c r="J18" s="1" t="s">
        <v>78</v>
      </c>
      <c r="K18" s="10">
        <f t="array" ref="K18:S18">VLOOKUP(A18,'HUMAN RESOURCES'!$D$2:$M$2692,{2,3,4,5,6,7,8,9,10},0)</f>
        <v>0.016</v>
      </c>
      <c r="L18" s="10">
        <v>0.02</v>
      </c>
      <c r="M18" s="10">
        <v>79</v>
      </c>
      <c r="N18" s="10">
        <v>72</v>
      </c>
      <c r="O18" s="10">
        <v>0.282</v>
      </c>
      <c r="P18" s="10">
        <v>0.64</v>
      </c>
      <c r="Q18" s="10">
        <v>0.078</v>
      </c>
      <c r="R18" s="10">
        <v>3033659</v>
      </c>
      <c r="S18" s="10">
        <v>0.446</v>
      </c>
      <c r="T18" s="10">
        <f t="array" ref="T18:Y18">VLOOKUP(A18,BUSINESS!$D$2:$J$2692,{2,3,4,5,6,7},0)</f>
        <v>0</v>
      </c>
      <c r="U18" s="10">
        <v>41</v>
      </c>
      <c r="V18" s="10">
        <v>0</v>
      </c>
      <c r="W18" s="10">
        <v>0</v>
      </c>
      <c r="X18" s="10">
        <v>0.01</v>
      </c>
      <c r="Y18" s="10">
        <v>0.34</v>
      </c>
      <c r="Z18" s="11" t="str">
        <f t="array" ref="Z18:AA18">VLOOKUP(A18,ENERGY!$D$2:$F$2692,{2,3},1)</f>
        <v>2068</v>
      </c>
      <c r="AA18" s="10" t="str">
        <v>3880</v>
      </c>
      <c r="AB18" s="10">
        <f t="array" ref="AB18:AC18">VLOOKUP(A18,TOURISM!$D$2:$F$2692,{2,3},0)</f>
        <v>537000000</v>
      </c>
      <c r="AC18" s="10">
        <v>507000000</v>
      </c>
    </row>
    <row r="19" ht="15.75" customHeight="1" spans="1:29">
      <c r="A19" s="8" t="str">
        <f t="shared" si="0"/>
        <v>Albania-Europe2004</v>
      </c>
      <c r="B19" s="9">
        <v>7464446950</v>
      </c>
      <c r="C19" s="8">
        <f t="array" ref="C19">IF(AND(B19="",H19=H18),B18,B19)</f>
        <v>7464446950</v>
      </c>
      <c r="D19" s="1">
        <f t="shared" si="1"/>
        <v>2476.11588550176</v>
      </c>
      <c r="E19" s="4">
        <v>0.065</v>
      </c>
      <c r="F19" s="4">
        <v>148</v>
      </c>
      <c r="G19" s="4">
        <v>0.118</v>
      </c>
      <c r="H19" s="8" t="s">
        <v>77</v>
      </c>
      <c r="I19" s="3" t="s">
        <v>68</v>
      </c>
      <c r="J19" s="1" t="s">
        <v>78</v>
      </c>
      <c r="K19" s="10">
        <f t="array" ref="K19:S19">VLOOKUP(A19,'HUMAN RESOURCES'!$D$2:$M$2692,{2,3,4,5,6,7,8,9,10},0)</f>
        <v>0.015</v>
      </c>
      <c r="L19" s="10">
        <v>0.019</v>
      </c>
      <c r="M19" s="10">
        <v>79</v>
      </c>
      <c r="N19" s="10">
        <v>73</v>
      </c>
      <c r="O19" s="10">
        <v>0.273</v>
      </c>
      <c r="P19" s="10">
        <v>0.645</v>
      </c>
      <c r="Q19" s="10">
        <v>0.082</v>
      </c>
      <c r="R19" s="10">
        <v>3014579</v>
      </c>
      <c r="S19" s="10">
        <v>0.457</v>
      </c>
      <c r="T19" s="10">
        <f t="array" ref="T19:Y19">VLOOKUP(A19,BUSINESS!$D$2:$J$2692,{2,3,4,5,6,7},0)</f>
        <v>0</v>
      </c>
      <c r="U19" s="10">
        <v>41</v>
      </c>
      <c r="V19" s="10">
        <v>0</v>
      </c>
      <c r="W19" s="10">
        <v>0</v>
      </c>
      <c r="X19" s="10">
        <v>0.024</v>
      </c>
      <c r="Y19" s="10">
        <v>0.392</v>
      </c>
      <c r="Z19" s="11" t="str">
        <f t="array" ref="Z19:AA19">VLOOKUP(A19,ENERGY!$D$2:$F$2692,{2,3},1)</f>
        <v>2061</v>
      </c>
      <c r="AA19" s="10" t="str">
        <v>4129</v>
      </c>
      <c r="AB19" s="10">
        <f t="array" ref="AB19:AC19">VLOOKUP(A19,TOURISM!$D$2:$F$2692,{2,3},0)</f>
        <v>756000000</v>
      </c>
      <c r="AC19" s="10">
        <v>669000000</v>
      </c>
    </row>
    <row r="20" ht="15.75" customHeight="1" spans="1:29">
      <c r="A20" s="8" t="str">
        <f t="shared" si="0"/>
        <v>Albania-Europe2005</v>
      </c>
      <c r="B20" s="9">
        <v>8376483740</v>
      </c>
      <c r="C20" s="8">
        <f t="array" ref="C20">IF(AND(B20="",H20=H19),B19,B20)</f>
        <v>8376483740</v>
      </c>
      <c r="D20" s="1">
        <f t="shared" si="1"/>
        <v>2798.94963250871</v>
      </c>
      <c r="E20" s="4">
        <v>0.063</v>
      </c>
      <c r="F20" s="4">
        <v>160</v>
      </c>
      <c r="G20" s="4">
        <v>0.131</v>
      </c>
      <c r="H20" s="8" t="s">
        <v>77</v>
      </c>
      <c r="I20" s="3" t="s">
        <v>69</v>
      </c>
      <c r="J20" s="1" t="s">
        <v>78</v>
      </c>
      <c r="K20" s="10">
        <f t="array" ref="K20:S20">VLOOKUP(A20,'HUMAN RESOURCES'!$D$2:$M$2692,{2,3,4,5,6,7,8,9,10},0)</f>
        <v>0.014</v>
      </c>
      <c r="L20" s="10">
        <v>0.018</v>
      </c>
      <c r="M20" s="10">
        <v>79</v>
      </c>
      <c r="N20" s="10">
        <v>73</v>
      </c>
      <c r="O20" s="10">
        <v>0.265</v>
      </c>
      <c r="P20" s="10">
        <v>0.649</v>
      </c>
      <c r="Q20" s="10">
        <v>0.085</v>
      </c>
      <c r="R20" s="10">
        <v>2992724</v>
      </c>
      <c r="S20" s="10">
        <v>0.467</v>
      </c>
      <c r="T20" s="10">
        <f t="array" ref="T20:Y20">VLOOKUP(A20,BUSINESS!$D$2:$J$2692,{2,3,4,5,6,7},0)</f>
        <v>0.582</v>
      </c>
      <c r="U20" s="10">
        <v>41</v>
      </c>
      <c r="V20" s="10">
        <v>0</v>
      </c>
      <c r="W20" s="10">
        <v>364</v>
      </c>
      <c r="X20" s="10">
        <v>0.06</v>
      </c>
      <c r="Y20" s="10">
        <v>0.479</v>
      </c>
      <c r="Z20" s="11" t="str">
        <f t="array" ref="Z20:AA20">VLOOKUP(A20,ENERGY!$D$2:$F$2692,{2,3},1)</f>
        <v>2172</v>
      </c>
      <c r="AA20" s="10" t="str">
        <v>4254</v>
      </c>
      <c r="AB20" s="10">
        <f t="array" ref="AB20:AC20">VLOOKUP(A20,TOURISM!$D$2:$F$2692,{2,3},0)</f>
        <v>880000000</v>
      </c>
      <c r="AC20" s="10">
        <v>808000000</v>
      </c>
    </row>
    <row r="21" ht="15.75" customHeight="1" spans="1:29">
      <c r="A21" s="8" t="str">
        <f t="shared" si="0"/>
        <v>Albania-Europe2006</v>
      </c>
      <c r="B21" s="9">
        <v>9132562332</v>
      </c>
      <c r="C21" s="8">
        <f t="array" ref="C21">IF(AND(B21="",H21=H20),B20,B21)</f>
        <v>9132562332</v>
      </c>
      <c r="D21" s="1">
        <f t="shared" si="1"/>
        <v>3076.97984385592</v>
      </c>
      <c r="E21" s="4">
        <v>0.06</v>
      </c>
      <c r="F21" s="4">
        <v>168</v>
      </c>
      <c r="G21" s="4">
        <v>0.129</v>
      </c>
      <c r="H21" s="8" t="s">
        <v>77</v>
      </c>
      <c r="I21" s="3" t="s">
        <v>70</v>
      </c>
      <c r="J21" s="1" t="s">
        <v>78</v>
      </c>
      <c r="K21" s="10">
        <f t="array" ref="K21:S21">VLOOKUP(A21,'HUMAN RESOURCES'!$D$2:$M$2692,{2,3,4,5,6,7,8,9,10},0)</f>
        <v>0.014</v>
      </c>
      <c r="L21" s="10">
        <v>0.017</v>
      </c>
      <c r="M21" s="10">
        <v>80</v>
      </c>
      <c r="N21" s="10">
        <v>73</v>
      </c>
      <c r="O21" s="10">
        <v>0.258</v>
      </c>
      <c r="P21" s="10">
        <v>0.654</v>
      </c>
      <c r="Q21" s="10">
        <v>0.089</v>
      </c>
      <c r="R21" s="10">
        <v>2968028</v>
      </c>
      <c r="S21" s="10">
        <v>0.478</v>
      </c>
      <c r="T21" s="10">
        <f t="array" ref="T21:Y21">VLOOKUP(A21,BUSINESS!$D$2:$J$2692,{2,3,4,5,6,7},0)</f>
        <v>0.565</v>
      </c>
      <c r="U21" s="10">
        <v>39</v>
      </c>
      <c r="V21" s="10">
        <v>0</v>
      </c>
      <c r="W21" s="10">
        <v>364</v>
      </c>
      <c r="X21" s="10">
        <v>0.096</v>
      </c>
      <c r="Y21" s="10">
        <v>0.601</v>
      </c>
      <c r="Z21" s="11" t="str">
        <f t="array" ref="Z21:AA21">VLOOKUP(A21,ENERGY!$D$2:$F$2692,{2,3},1)</f>
        <v>2172</v>
      </c>
      <c r="AA21" s="10" t="str">
        <v>4254</v>
      </c>
      <c r="AB21" s="10">
        <f t="array" ref="AB21:AC21">VLOOKUP(A21,TOURISM!$D$2:$F$2692,{2,3},0)</f>
        <v>1057000000</v>
      </c>
      <c r="AC21" s="10">
        <v>989000000</v>
      </c>
    </row>
    <row r="22" ht="15.75" customHeight="1" spans="1:29">
      <c r="A22" s="8" t="str">
        <f t="shared" si="0"/>
        <v>Albania-Europe2007</v>
      </c>
      <c r="B22" s="9">
        <v>10701011856</v>
      </c>
      <c r="C22" s="8">
        <f t="array" ref="C22">IF(AND(B22="",H22=H21),B21,B22)</f>
        <v>10701011856</v>
      </c>
      <c r="D22" s="1">
        <f t="shared" si="1"/>
        <v>3638.71081308996</v>
      </c>
      <c r="E22" s="4">
        <v>0.064</v>
      </c>
      <c r="F22" s="4">
        <v>218</v>
      </c>
      <c r="G22" s="4">
        <v>0.141</v>
      </c>
      <c r="H22" s="8" t="s">
        <v>77</v>
      </c>
      <c r="I22" s="3" t="s">
        <v>71</v>
      </c>
      <c r="J22" s="1" t="s">
        <v>78</v>
      </c>
      <c r="K22" s="10">
        <f t="array" ref="K22:S22">VLOOKUP(A22,'HUMAN RESOURCES'!$D$2:$M$2692,{2,3,4,5,6,7,8,9,10},0)</f>
        <v>0.013</v>
      </c>
      <c r="L22" s="10">
        <v>0.017</v>
      </c>
      <c r="M22" s="10">
        <v>80</v>
      </c>
      <c r="N22" s="10">
        <v>73</v>
      </c>
      <c r="O22" s="10">
        <v>0.25</v>
      </c>
      <c r="P22" s="10">
        <v>0.658</v>
      </c>
      <c r="Q22" s="10">
        <v>0.092</v>
      </c>
      <c r="R22" s="10">
        <v>2940880</v>
      </c>
      <c r="S22" s="10">
        <v>0.489</v>
      </c>
      <c r="T22" s="10">
        <f t="array" ref="T22:Y22">VLOOKUP(A22,BUSINESS!$D$2:$J$2692,{2,3,4,5,6,7},0)</f>
        <v>0.459</v>
      </c>
      <c r="U22" s="10">
        <v>36</v>
      </c>
      <c r="V22" s="10">
        <v>0</v>
      </c>
      <c r="W22" s="10">
        <v>364</v>
      </c>
      <c r="X22" s="10">
        <v>0.15</v>
      </c>
      <c r="Y22" s="10">
        <v>0.734</v>
      </c>
      <c r="Z22" s="11" t="str">
        <f t="array" ref="Z22:AA22">VLOOKUP(A22,ENERGY!$D$2:$F$2692,{2,3},1)</f>
        <v>2172</v>
      </c>
      <c r="AA22" s="10" t="str">
        <v>4254</v>
      </c>
      <c r="AB22" s="10">
        <f t="array" ref="AB22:AC22">VLOOKUP(A22,TOURISM!$D$2:$F$2692,{2,3},0)</f>
        <v>1479000000</v>
      </c>
      <c r="AC22" s="10">
        <v>1331000000</v>
      </c>
    </row>
    <row r="23" ht="15.75" customHeight="1" spans="1:29">
      <c r="A23" s="8" t="str">
        <f t="shared" si="0"/>
        <v>Albania-Europe2008</v>
      </c>
      <c r="B23" s="9">
        <v>12881352688</v>
      </c>
      <c r="C23" s="8">
        <f t="array" ref="C23">IF(AND(B23="",H23=H22),B22,B23)</f>
        <v>12881352688</v>
      </c>
      <c r="D23" s="1">
        <f t="shared" si="1"/>
        <v>4422.6924460586</v>
      </c>
      <c r="E23" s="4">
        <v>0.061</v>
      </c>
      <c r="F23" s="4">
        <v>251</v>
      </c>
      <c r="G23" s="4">
        <v>0.13</v>
      </c>
      <c r="H23" s="8" t="s">
        <v>77</v>
      </c>
      <c r="I23" s="3" t="s">
        <v>72</v>
      </c>
      <c r="J23" s="1" t="s">
        <v>78</v>
      </c>
      <c r="K23" s="10">
        <f t="array" ref="K23:S23">VLOOKUP(A23,'HUMAN RESOURCES'!$D$2:$M$2692,{2,3,4,5,6,7,8,9,10},0)</f>
        <v>0.013</v>
      </c>
      <c r="L23" s="10">
        <v>0.016</v>
      </c>
      <c r="M23" s="10">
        <v>80</v>
      </c>
      <c r="N23" s="10">
        <v>74</v>
      </c>
      <c r="O23" s="10">
        <v>0.243</v>
      </c>
      <c r="P23" s="10">
        <v>0.662</v>
      </c>
      <c r="Q23" s="10">
        <v>0.095</v>
      </c>
      <c r="R23" s="10">
        <v>2912559</v>
      </c>
      <c r="S23" s="10">
        <v>0.5</v>
      </c>
      <c r="T23" s="10">
        <f t="array" ref="T23:Y23">VLOOKUP(A23,BUSINESS!$D$2:$J$2692,{2,3,4,5,6,7},0)</f>
        <v>0.462</v>
      </c>
      <c r="U23" s="10">
        <v>9</v>
      </c>
      <c r="V23" s="10">
        <v>0</v>
      </c>
      <c r="W23" s="10">
        <v>368</v>
      </c>
      <c r="X23" s="10">
        <v>0.239</v>
      </c>
      <c r="Y23" s="10">
        <v>0.589</v>
      </c>
      <c r="Z23" s="11" t="str">
        <f t="array" ref="Z23:AA23">VLOOKUP(A23,ENERGY!$D$2:$F$2692,{2,3},1)</f>
        <v>1763</v>
      </c>
      <c r="AA23" s="10" t="str">
        <v>3022</v>
      </c>
      <c r="AB23" s="10">
        <f t="array" ref="AB23:AC23">VLOOKUP(A23,TOURISM!$D$2:$F$2692,{2,3},0)</f>
        <v>1848000000</v>
      </c>
      <c r="AC23" s="10">
        <v>1644000000</v>
      </c>
    </row>
    <row r="24" ht="15.75" customHeight="1" spans="1:29">
      <c r="A24" s="8" t="str">
        <f t="shared" si="0"/>
        <v>Albania-Europe2009</v>
      </c>
      <c r="B24" s="9">
        <v>12044212904</v>
      </c>
      <c r="C24" s="8">
        <f t="array" ref="C24">IF(AND(B24="",H24=H23),B23,B24)</f>
        <v>12044212904</v>
      </c>
      <c r="D24" s="1">
        <f t="shared" si="1"/>
        <v>4175.77934911831</v>
      </c>
      <c r="E24" s="4">
        <v>0.06</v>
      </c>
      <c r="F24" s="4">
        <v>230</v>
      </c>
      <c r="G24" s="4">
        <v>0.127</v>
      </c>
      <c r="H24" s="8" t="s">
        <v>77</v>
      </c>
      <c r="I24" s="3" t="s">
        <v>73</v>
      </c>
      <c r="J24" s="1" t="s">
        <v>78</v>
      </c>
      <c r="K24" s="10">
        <f t="array" ref="K24:S24">VLOOKUP(A24,'HUMAN RESOURCES'!$D$2:$M$2692,{2,3,4,5,6,7,8,9,10},0)</f>
        <v>0.013</v>
      </c>
      <c r="L24" s="10">
        <v>0.015</v>
      </c>
      <c r="M24" s="10">
        <v>80</v>
      </c>
      <c r="N24" s="10">
        <v>74</v>
      </c>
      <c r="O24" s="10">
        <v>0.236</v>
      </c>
      <c r="P24" s="10">
        <v>0.666</v>
      </c>
      <c r="Q24" s="10">
        <v>0.098</v>
      </c>
      <c r="R24" s="10">
        <v>2884303</v>
      </c>
      <c r="S24" s="10">
        <v>0.511</v>
      </c>
      <c r="T24" s="10">
        <f t="array" ref="T24:Y24">VLOOKUP(A24,BUSINESS!$D$2:$J$2692,{2,3,4,5,6,7},0)</f>
        <v>0.37</v>
      </c>
      <c r="U24" s="10">
        <v>6</v>
      </c>
      <c r="V24" s="10">
        <v>0</v>
      </c>
      <c r="W24" s="10">
        <v>368</v>
      </c>
      <c r="X24" s="10">
        <v>0.412</v>
      </c>
      <c r="Y24" s="10">
        <v>0.782</v>
      </c>
      <c r="Z24" s="11" t="str">
        <f t="array" ref="Z24:AA24">VLOOKUP(A24,ENERGY!$D$2:$F$2692,{2,3},1)</f>
        <v>1763</v>
      </c>
      <c r="AA24" s="10" t="str">
        <v>3022</v>
      </c>
      <c r="AB24" s="10">
        <f t="array" ref="AB24:AC24">VLOOKUP(A24,TOURISM!$D$2:$F$2692,{2,3},0)</f>
        <v>2014000000</v>
      </c>
      <c r="AC24" s="10">
        <v>1693000000</v>
      </c>
    </row>
    <row r="25" ht="15.75" customHeight="1" spans="1:29">
      <c r="A25" s="8" t="str">
        <f t="shared" si="0"/>
        <v>Albania-Europe2010</v>
      </c>
      <c r="B25" s="9">
        <v>11926953259</v>
      </c>
      <c r="C25" s="8">
        <f t="array" ref="C25">IF(AND(B25="",H25=H24),B24,B25)</f>
        <v>11926953259</v>
      </c>
      <c r="D25" s="1">
        <f t="shared" si="1"/>
        <v>4175.12023917333</v>
      </c>
      <c r="E25" s="4">
        <v>0.055</v>
      </c>
      <c r="F25" s="4">
        <v>207</v>
      </c>
      <c r="G25" s="4">
        <v>0.128</v>
      </c>
      <c r="H25" s="8" t="s">
        <v>77</v>
      </c>
      <c r="I25" s="3" t="s">
        <v>74</v>
      </c>
      <c r="J25" s="1" t="s">
        <v>78</v>
      </c>
      <c r="K25" s="10">
        <f t="array" ref="K25:S25">VLOOKUP(A25,'HUMAN RESOURCES'!$D$2:$M$2692,{2,3,4,5,6,7,8,9,10},0)</f>
        <v>0.013</v>
      </c>
      <c r="L25" s="10">
        <v>0.015</v>
      </c>
      <c r="M25" s="10">
        <v>80</v>
      </c>
      <c r="N25" s="10">
        <v>74</v>
      </c>
      <c r="O25" s="10">
        <v>0.228</v>
      </c>
      <c r="P25" s="10">
        <v>0.671</v>
      </c>
      <c r="Q25" s="10">
        <v>0.101</v>
      </c>
      <c r="R25" s="10">
        <v>2856673</v>
      </c>
      <c r="S25" s="10">
        <v>0.522</v>
      </c>
      <c r="T25" s="10">
        <f t="array" ref="T25:Y25">VLOOKUP(A25,BUSINESS!$D$2:$J$2692,{2,3,4,5,6,7},0)</f>
        <v>0.331</v>
      </c>
      <c r="U25" s="10">
        <v>6</v>
      </c>
      <c r="V25" s="10">
        <v>0</v>
      </c>
      <c r="W25" s="10">
        <v>360</v>
      </c>
      <c r="X25" s="10">
        <v>0.45</v>
      </c>
      <c r="Y25" s="10">
        <v>0.855</v>
      </c>
      <c r="Z25" s="11" t="str">
        <f t="array" ref="Z25:AA25">VLOOKUP(A25,ENERGY!$D$2:$F$2692,{2,3},1)</f>
        <v>1763</v>
      </c>
      <c r="AA25" s="10" t="str">
        <v>3022</v>
      </c>
      <c r="AB25" s="10">
        <f t="array" ref="AB25:AC25">VLOOKUP(A25,TOURISM!$D$2:$F$2692,{2,3},0)</f>
        <v>1780000000</v>
      </c>
      <c r="AC25" s="10">
        <v>1454000000</v>
      </c>
    </row>
    <row r="26" ht="15.75" customHeight="1" spans="1:29">
      <c r="A26" s="8" t="str">
        <f t="shared" si="0"/>
        <v>Albania-Europe2011</v>
      </c>
      <c r="B26" s="9">
        <v>12890867763</v>
      </c>
      <c r="C26" s="8">
        <f t="array" ref="C26">IF(AND(B26="",H26=H25),B25,B26)</f>
        <v>12890867763</v>
      </c>
      <c r="D26" s="1">
        <f t="shared" si="1"/>
        <v>4556.14434158957</v>
      </c>
      <c r="E26" s="4">
        <v>0.06</v>
      </c>
      <c r="F26" s="4">
        <v>243</v>
      </c>
      <c r="G26" s="4">
        <v>0.124</v>
      </c>
      <c r="H26" s="8" t="s">
        <v>77</v>
      </c>
      <c r="I26" s="3" t="s">
        <v>75</v>
      </c>
      <c r="J26" s="1" t="s">
        <v>78</v>
      </c>
      <c r="K26" s="10">
        <f t="array" ref="K26:S26">VLOOKUP(A26,'HUMAN RESOURCES'!$D$2:$M$2692,{2,3,4,5,6,7,8,9,10},0)</f>
        <v>0.013</v>
      </c>
      <c r="L26" s="10">
        <v>0.014</v>
      </c>
      <c r="M26" s="10">
        <v>80</v>
      </c>
      <c r="N26" s="10">
        <v>74</v>
      </c>
      <c r="O26" s="10">
        <v>0.221</v>
      </c>
      <c r="P26" s="10">
        <v>0.676</v>
      </c>
      <c r="Q26" s="10">
        <v>0.103</v>
      </c>
      <c r="R26" s="10">
        <v>2829337</v>
      </c>
      <c r="S26" s="10">
        <v>0.532</v>
      </c>
      <c r="T26" s="10">
        <f t="array" ref="T26:Y26">VLOOKUP(A26,BUSINESS!$D$2:$J$2692,{2,3,4,5,6,7},0)</f>
        <v>0.315</v>
      </c>
      <c r="U26" s="10">
        <v>6</v>
      </c>
      <c r="V26" s="10">
        <v>0</v>
      </c>
      <c r="W26" s="10">
        <v>371</v>
      </c>
      <c r="X26" s="10">
        <v>0.49</v>
      </c>
      <c r="Y26" s="10">
        <v>0.983</v>
      </c>
      <c r="Z26" s="11" t="str">
        <f t="array" ref="Z26:AA26">VLOOKUP(A26,ENERGY!$D$2:$F$2692,{2,3},1)</f>
        <v>1763</v>
      </c>
      <c r="AA26" s="10" t="str">
        <v>3022</v>
      </c>
      <c r="AB26" s="10">
        <f t="array" ref="AB26:AC26">VLOOKUP(A26,TOURISM!$D$2:$F$2692,{2,3},0)</f>
        <v>1833000000</v>
      </c>
      <c r="AC26" s="10">
        <v>1678000000</v>
      </c>
    </row>
    <row r="27" ht="15.75" customHeight="1" spans="1:29">
      <c r="A27" s="8" t="str">
        <f t="shared" si="0"/>
        <v>Albania-Europe2012</v>
      </c>
      <c r="B27" s="9">
        <v>12344532541</v>
      </c>
      <c r="C27" s="8">
        <f t="array" ref="C27">IF(AND(B27="",H27=H26),B26,B27)</f>
        <v>12344532541</v>
      </c>
      <c r="D27" s="1">
        <f t="shared" si="1"/>
        <v>4406.11637834572</v>
      </c>
      <c r="E27" s="4">
        <v>0.06</v>
      </c>
      <c r="F27" s="4">
        <v>228</v>
      </c>
      <c r="G27" s="4">
        <v>0.109</v>
      </c>
      <c r="H27" s="8" t="s">
        <v>77</v>
      </c>
      <c r="I27" s="3" t="s">
        <v>76</v>
      </c>
      <c r="J27" s="1" t="s">
        <v>78</v>
      </c>
      <c r="K27" s="10">
        <f t="array" ref="K27:S27">VLOOKUP(A27,'HUMAN RESOURCES'!$D$2:$M$2692,{2,3,4,5,6,7,8,9,10},0)</f>
        <v>0.013</v>
      </c>
      <c r="L27" s="10">
        <v>0.014</v>
      </c>
      <c r="M27" s="10">
        <v>80</v>
      </c>
      <c r="N27" s="10">
        <v>74</v>
      </c>
      <c r="O27" s="10">
        <v>0.213</v>
      </c>
      <c r="P27" s="10">
        <v>0.681</v>
      </c>
      <c r="Q27" s="10">
        <v>0.106</v>
      </c>
      <c r="R27" s="10">
        <v>2801681</v>
      </c>
      <c r="S27" s="10">
        <v>0.543</v>
      </c>
      <c r="T27" s="10">
        <f t="array" ref="T27:Y27">VLOOKUP(A27,BUSINESS!$D$2:$J$2692,{2,3,4,5,6,7},0)</f>
        <v>0.32</v>
      </c>
      <c r="U27" s="10">
        <v>5</v>
      </c>
      <c r="V27" s="10">
        <v>82</v>
      </c>
      <c r="W27" s="10">
        <v>357</v>
      </c>
      <c r="X27" s="10">
        <v>0.547</v>
      </c>
      <c r="Y27" s="10">
        <v>1.107</v>
      </c>
      <c r="Z27" s="11" t="str">
        <f t="array" ref="Z27:AA27">VLOOKUP(A27,ENERGY!$D$2:$F$2692,{2,3},1)</f>
        <v>1763</v>
      </c>
      <c r="AA27" s="10" t="str">
        <v>3022</v>
      </c>
      <c r="AB27" s="10">
        <f t="array" ref="AB27:AC27">VLOOKUP(A27,TOURISM!$D$2:$F$2692,{2,3},0)</f>
        <v>1623000000</v>
      </c>
      <c r="AC27" s="10">
        <v>1374000000</v>
      </c>
    </row>
    <row r="28" ht="15.75" customHeight="1" spans="1:29">
      <c r="A28" s="8" t="str">
        <f t="shared" si="0"/>
        <v>Algeria-Africa2000</v>
      </c>
      <c r="B28" s="9">
        <v>54790058957</v>
      </c>
      <c r="C28" s="8">
        <f t="array" ref="C28">IF(AND(B28="",H28=H27),B27,B28)</f>
        <v>54790058957</v>
      </c>
      <c r="D28" s="1">
        <f t="shared" si="1"/>
        <v>1727.33325087078</v>
      </c>
      <c r="E28" s="4">
        <v>0.035</v>
      </c>
      <c r="F28" s="4">
        <v>60</v>
      </c>
      <c r="G28" s="4">
        <v>0.1</v>
      </c>
      <c r="H28" s="8" t="s">
        <v>79</v>
      </c>
      <c r="I28" s="3" t="s">
        <v>63</v>
      </c>
      <c r="J28" s="1" t="s">
        <v>80</v>
      </c>
      <c r="K28" s="10">
        <f t="array" ref="K28:S28">VLOOKUP(A28,'HUMAN RESOURCES'!$D$2:$M$2692,{2,3,4,5,6,7,8,9,10},0)</f>
        <v>0.02</v>
      </c>
      <c r="L28" s="10">
        <v>0.034</v>
      </c>
      <c r="M28" s="10">
        <v>71</v>
      </c>
      <c r="N28" s="10">
        <v>67</v>
      </c>
      <c r="O28" s="10">
        <v>0.342</v>
      </c>
      <c r="P28" s="10">
        <v>0.619</v>
      </c>
      <c r="Q28" s="10">
        <v>0.039</v>
      </c>
      <c r="R28" s="10">
        <v>31719449</v>
      </c>
      <c r="S28" s="10">
        <v>0.599</v>
      </c>
      <c r="T28" s="10">
        <f t="array" ref="T28:Y28">VLOOKUP(A28,BUSINESS!$D$2:$J$2692,{2,3,4,5,6,7},0)</f>
        <v>0</v>
      </c>
      <c r="U28" s="10">
        <v>0</v>
      </c>
      <c r="V28" s="10">
        <v>0</v>
      </c>
      <c r="W28" s="10">
        <v>0</v>
      </c>
      <c r="X28" s="10">
        <v>0.005</v>
      </c>
      <c r="Y28" s="10">
        <v>0.003</v>
      </c>
      <c r="Z28" s="11">
        <f t="array" ref="Z28:AA28">VLOOKUP(A28,ENERGY!$D$2:$F$2692,{2,3},1)</f>
        <v>0</v>
      </c>
      <c r="AA28" s="10">
        <v>0</v>
      </c>
      <c r="AB28" s="10">
        <f t="array" ref="AB28:AC28">VLOOKUP(A28,TOURISM!$D$2:$F$2692,{2,3},0)</f>
        <v>102000000</v>
      </c>
      <c r="AC28" s="10">
        <v>193000000</v>
      </c>
    </row>
    <row r="29" ht="15.75" customHeight="1" spans="1:29">
      <c r="A29" s="8" t="str">
        <f t="shared" si="0"/>
        <v>Algeria-Africa2001</v>
      </c>
      <c r="B29" s="9">
        <v>54744716706</v>
      </c>
      <c r="C29" s="8">
        <f t="array" ref="C29">IF(AND(B29="",H29=H28),B28,B29)</f>
        <v>54744716706</v>
      </c>
      <c r="D29" s="1">
        <f t="shared" si="1"/>
        <v>1702.78007948816</v>
      </c>
      <c r="E29" s="4">
        <v>0.038</v>
      </c>
      <c r="F29" s="4">
        <v>65</v>
      </c>
      <c r="G29" s="4">
        <v>0.095</v>
      </c>
      <c r="H29" s="8" t="s">
        <v>79</v>
      </c>
      <c r="I29" s="3" t="s">
        <v>65</v>
      </c>
      <c r="J29" s="1" t="s">
        <v>80</v>
      </c>
      <c r="K29" s="10">
        <f t="array" ref="K29:S29">VLOOKUP(A29,'HUMAN RESOURCES'!$D$2:$M$2692,{2,3,4,5,6,7,8,9,10},0)</f>
        <v>0.019</v>
      </c>
      <c r="L29" s="10">
        <v>0.033</v>
      </c>
      <c r="M29" s="10">
        <v>71</v>
      </c>
      <c r="N29" s="10">
        <v>68</v>
      </c>
      <c r="O29" s="10">
        <v>0.33</v>
      </c>
      <c r="P29" s="10">
        <v>0.63</v>
      </c>
      <c r="Q29" s="10">
        <v>0.04</v>
      </c>
      <c r="R29" s="10">
        <v>32150198</v>
      </c>
      <c r="S29" s="10">
        <v>0.607</v>
      </c>
      <c r="T29" s="10">
        <f t="array" ref="T29:Y29">VLOOKUP(A29,BUSINESS!$D$2:$J$2692,{2,3,4,5,6,7},0)</f>
        <v>0</v>
      </c>
      <c r="U29" s="10">
        <v>0</v>
      </c>
      <c r="V29" s="10">
        <v>0</v>
      </c>
      <c r="W29" s="10">
        <v>0</v>
      </c>
      <c r="X29" s="10">
        <v>0.006</v>
      </c>
      <c r="Y29" s="10">
        <v>0.003</v>
      </c>
      <c r="Z29" s="11" t="str">
        <f t="array" ref="Z29:AA29">VLOOKUP(A29,ENERGY!$D$2:$F$2692,{2,3},1)</f>
        <v>41852</v>
      </c>
      <c r="AA29" s="10">
        <v>0</v>
      </c>
      <c r="AB29" s="10">
        <f t="array" ref="AB29:AC29">VLOOKUP(A29,TOURISM!$D$2:$F$2692,{2,3},0)</f>
        <v>100000000</v>
      </c>
      <c r="AC29" s="10">
        <v>194000000</v>
      </c>
    </row>
    <row r="30" ht="15.75" customHeight="1" spans="1:29">
      <c r="A30" s="8" t="str">
        <f t="shared" si="0"/>
        <v>Algeria-Africa2002</v>
      </c>
      <c r="B30" s="9">
        <v>56760288962</v>
      </c>
      <c r="C30" s="8">
        <f t="array" ref="C30">IF(AND(B30="",H30=H29),B29,B30)</f>
        <v>56760288962</v>
      </c>
      <c r="D30" s="1">
        <f t="shared" si="1"/>
        <v>1742.55761031606</v>
      </c>
      <c r="E30" s="4">
        <v>0.037</v>
      </c>
      <c r="F30" s="4">
        <v>65</v>
      </c>
      <c r="G30" s="4">
        <v>0.086</v>
      </c>
      <c r="H30" s="8" t="s">
        <v>79</v>
      </c>
      <c r="I30" s="3" t="s">
        <v>66</v>
      </c>
      <c r="J30" s="1" t="s">
        <v>80</v>
      </c>
      <c r="K30" s="10">
        <f t="array" ref="K30:S30">VLOOKUP(A30,'HUMAN RESOURCES'!$D$2:$M$2692,{2,3,4,5,6,7,8,9,10},0)</f>
        <v>0.019</v>
      </c>
      <c r="L30" s="10">
        <v>0.032</v>
      </c>
      <c r="M30" s="10">
        <v>71</v>
      </c>
      <c r="N30" s="10">
        <v>68</v>
      </c>
      <c r="O30" s="10">
        <v>0.318</v>
      </c>
      <c r="P30" s="10">
        <v>0.641</v>
      </c>
      <c r="Q30" s="10">
        <v>0.041</v>
      </c>
      <c r="R30" s="10">
        <v>32572977</v>
      </c>
      <c r="S30" s="10">
        <v>0.615</v>
      </c>
      <c r="T30" s="10">
        <f t="array" ref="T30:Y30">VLOOKUP(A30,BUSINESS!$D$2:$J$2692,{2,3,4,5,6,7},0)</f>
        <v>0</v>
      </c>
      <c r="U30" s="10">
        <v>0</v>
      </c>
      <c r="V30" s="10">
        <v>0</v>
      </c>
      <c r="W30" s="10">
        <v>0</v>
      </c>
      <c r="X30" s="10">
        <v>0.016</v>
      </c>
      <c r="Y30" s="10">
        <v>0.014</v>
      </c>
      <c r="Z30" s="11" t="str">
        <f t="array" ref="Z30:AA30">VLOOKUP(A30,ENERGY!$D$2:$F$2692,{2,3},1)</f>
        <v>40105</v>
      </c>
      <c r="AA30" s="10" t="str">
        <v>123475</v>
      </c>
      <c r="AB30" s="10">
        <f t="array" ref="AB30:AC30">VLOOKUP(A30,TOURISM!$D$2:$F$2692,{2,3},0)</f>
        <v>111000000</v>
      </c>
      <c r="AC30" s="10">
        <v>248000000</v>
      </c>
    </row>
    <row r="31" ht="15.75" customHeight="1" spans="1:29">
      <c r="A31" s="8" t="str">
        <f t="shared" si="0"/>
        <v>Algeria-Africa2003</v>
      </c>
      <c r="B31" s="9">
        <v>67863832648</v>
      </c>
      <c r="C31" s="8">
        <f t="array" ref="C31">IF(AND(B31="",H31=H30),B30,B31)</f>
        <v>67863832648</v>
      </c>
      <c r="D31" s="1">
        <f t="shared" si="1"/>
        <v>2056.26530250996</v>
      </c>
      <c r="E31" s="4">
        <v>0.036</v>
      </c>
      <c r="F31" s="4">
        <v>74</v>
      </c>
      <c r="G31" s="4">
        <v>0.081</v>
      </c>
      <c r="H31" s="8" t="s">
        <v>79</v>
      </c>
      <c r="I31" s="3" t="s">
        <v>67</v>
      </c>
      <c r="J31" s="1" t="s">
        <v>80</v>
      </c>
      <c r="K31" s="10">
        <f t="array" ref="K31:S31">VLOOKUP(A31,'HUMAN RESOURCES'!$D$2:$M$2692,{2,3,4,5,6,7,8,9,10},0)</f>
        <v>0.02</v>
      </c>
      <c r="L31" s="10">
        <v>0.031</v>
      </c>
      <c r="M31" s="10">
        <v>71</v>
      </c>
      <c r="N31" s="10">
        <v>68</v>
      </c>
      <c r="O31" s="10">
        <v>0.307</v>
      </c>
      <c r="P31" s="10">
        <v>0.651</v>
      </c>
      <c r="Q31" s="10">
        <v>0.042</v>
      </c>
      <c r="R31" s="10">
        <v>33003442</v>
      </c>
      <c r="S31" s="10">
        <v>0.623</v>
      </c>
      <c r="T31" s="10">
        <f t="array" ref="T31:Y31">VLOOKUP(A31,BUSINESS!$D$2:$J$2692,{2,3,4,5,6,7},0)</f>
        <v>0</v>
      </c>
      <c r="U31" s="10">
        <v>25</v>
      </c>
      <c r="V31" s="10">
        <v>0</v>
      </c>
      <c r="W31" s="10">
        <v>0</v>
      </c>
      <c r="X31" s="10">
        <v>0.022</v>
      </c>
      <c r="Y31" s="10">
        <v>0.044</v>
      </c>
      <c r="Z31" s="11" t="str">
        <f t="array" ref="Z31:AA31">VLOOKUP(A31,ENERGY!$D$2:$F$2692,{2,3},1)</f>
        <v>40823</v>
      </c>
      <c r="AA31" s="10" t="str">
        <v>124586</v>
      </c>
      <c r="AB31" s="10">
        <f t="array" ref="AB31:AC31">VLOOKUP(A31,TOURISM!$D$2:$F$2692,{2,3},0)</f>
        <v>112000000</v>
      </c>
      <c r="AC31" s="10">
        <v>255000000</v>
      </c>
    </row>
    <row r="32" ht="15.75" customHeight="1" spans="1:29">
      <c r="A32" s="8" t="str">
        <f t="shared" si="0"/>
        <v>Algeria-Africa2004</v>
      </c>
      <c r="B32" s="9">
        <v>85324997370</v>
      </c>
      <c r="C32" s="8">
        <f t="array" ref="C32">IF(AND(B32="",H32=H31),B31,B32)</f>
        <v>85324997370</v>
      </c>
      <c r="D32" s="1">
        <f t="shared" si="1"/>
        <v>2549.95719299389</v>
      </c>
      <c r="E32" s="4">
        <v>0.035</v>
      </c>
      <c r="F32" s="4">
        <v>90</v>
      </c>
      <c r="G32" s="4">
        <v>0.08</v>
      </c>
      <c r="H32" s="8" t="s">
        <v>79</v>
      </c>
      <c r="I32" s="3" t="s">
        <v>68</v>
      </c>
      <c r="J32" s="1" t="s">
        <v>80</v>
      </c>
      <c r="K32" s="10">
        <f t="array" ref="K32:S32">VLOOKUP(A32,'HUMAN RESOURCES'!$D$2:$M$2692,{2,3,4,5,6,7,8,9,10},0)</f>
        <v>0.02</v>
      </c>
      <c r="L32" s="10">
        <v>0.03</v>
      </c>
      <c r="M32" s="10">
        <v>71</v>
      </c>
      <c r="N32" s="10">
        <v>68</v>
      </c>
      <c r="O32" s="10">
        <v>0.297</v>
      </c>
      <c r="P32" s="10">
        <v>0.66</v>
      </c>
      <c r="Q32" s="10">
        <v>0.043</v>
      </c>
      <c r="R32" s="10">
        <v>33461345</v>
      </c>
      <c r="S32" s="10">
        <v>0.631</v>
      </c>
      <c r="T32" s="10">
        <f t="array" ref="T32:Y32">VLOOKUP(A32,BUSINESS!$D$2:$J$2692,{2,3,4,5,6,7},0)</f>
        <v>0</v>
      </c>
      <c r="U32" s="10">
        <v>25</v>
      </c>
      <c r="V32" s="10">
        <v>0</v>
      </c>
      <c r="W32" s="10">
        <v>0</v>
      </c>
      <c r="X32" s="10">
        <v>0.046</v>
      </c>
      <c r="Y32" s="10">
        <v>0.146</v>
      </c>
      <c r="Z32" s="11" t="str">
        <f t="array" ref="Z32:AA32">VLOOKUP(A32,ENERGY!$D$2:$F$2692,{2,3},1)</f>
        <v>37425</v>
      </c>
      <c r="AA32" s="10" t="str">
        <v>114619</v>
      </c>
      <c r="AB32" s="10">
        <f t="array" ref="AB32:AC32">VLOOKUP(A32,TOURISM!$D$2:$F$2692,{2,3},0)</f>
        <v>178000000</v>
      </c>
      <c r="AC32" s="10">
        <v>341000000</v>
      </c>
    </row>
    <row r="33" ht="15.75" customHeight="1" spans="1:29">
      <c r="A33" s="8" t="str">
        <f t="shared" si="0"/>
        <v>Algeria-Africa2005</v>
      </c>
      <c r="B33" s="9">
        <v>103000000000</v>
      </c>
      <c r="C33" s="8">
        <f t="array" ref="C33">IF(AND(B33="",H33=H32),B32,B33)</f>
        <v>103000000000</v>
      </c>
      <c r="D33" s="1">
        <f t="shared" si="1"/>
        <v>3032.89933132815</v>
      </c>
      <c r="E33" s="4">
        <v>0.031</v>
      </c>
      <c r="F33" s="4">
        <v>95</v>
      </c>
      <c r="G33" s="4">
        <v>0.08</v>
      </c>
      <c r="H33" s="8" t="s">
        <v>79</v>
      </c>
      <c r="I33" s="3" t="s">
        <v>69</v>
      </c>
      <c r="J33" s="1" t="s">
        <v>80</v>
      </c>
      <c r="K33" s="10">
        <f t="array" ref="K33:S33">VLOOKUP(A33,'HUMAN RESOURCES'!$D$2:$M$2692,{2,3,4,5,6,7,8,9,10},0)</f>
        <v>0.021</v>
      </c>
      <c r="L33" s="10">
        <v>0.029</v>
      </c>
      <c r="M33" s="10">
        <v>71</v>
      </c>
      <c r="N33" s="10">
        <v>68</v>
      </c>
      <c r="O33" s="10">
        <v>0.289</v>
      </c>
      <c r="P33" s="10">
        <v>0.667</v>
      </c>
      <c r="Q33" s="10">
        <v>0.044</v>
      </c>
      <c r="R33" s="10">
        <v>33960903</v>
      </c>
      <c r="S33" s="10">
        <v>0.638</v>
      </c>
      <c r="T33" s="10">
        <f t="array" ref="T33:Y33">VLOOKUP(A33,BUSINESS!$D$2:$J$2692,{2,3,4,5,6,7},0)</f>
        <v>0.769</v>
      </c>
      <c r="U33" s="10">
        <v>25</v>
      </c>
      <c r="V33" s="10">
        <v>0</v>
      </c>
      <c r="W33" s="10">
        <v>451</v>
      </c>
      <c r="X33" s="10">
        <v>0.058</v>
      </c>
      <c r="Y33" s="10">
        <v>0.402</v>
      </c>
      <c r="Z33" s="11" t="str">
        <f t="array" ref="Z33:AA33">VLOOKUP(A33,ENERGY!$D$2:$F$2692,{2,3},1)</f>
        <v>36793</v>
      </c>
      <c r="AA33" s="10" t="str">
        <v>112339</v>
      </c>
      <c r="AB33" s="10">
        <f t="array" ref="AB33:AC33">VLOOKUP(A33,TOURISM!$D$2:$F$2692,{2,3},0)</f>
        <v>477000000</v>
      </c>
      <c r="AC33" s="10">
        <v>660000000</v>
      </c>
    </row>
    <row r="34" ht="15.75" customHeight="1" spans="1:29">
      <c r="A34" s="8" t="str">
        <f t="shared" si="0"/>
        <v>Algeria-Africa2006</v>
      </c>
      <c r="B34" s="9">
        <v>117000000000</v>
      </c>
      <c r="C34" s="8">
        <f t="array" ref="C34">IF(AND(B34="",H34=H33),B33,B34)</f>
        <v>117000000000</v>
      </c>
      <c r="D34" s="1">
        <f t="shared" si="1"/>
        <v>3390.59536942043</v>
      </c>
      <c r="E34" s="4">
        <v>0.031</v>
      </c>
      <c r="F34" s="4">
        <v>106</v>
      </c>
      <c r="G34" s="4">
        <v>0.08</v>
      </c>
      <c r="H34" s="8" t="s">
        <v>79</v>
      </c>
      <c r="I34" s="3" t="s">
        <v>70</v>
      </c>
      <c r="J34" s="1" t="s">
        <v>80</v>
      </c>
      <c r="K34" s="10">
        <f t="array" ref="K34:S34">VLOOKUP(A34,'HUMAN RESOURCES'!$D$2:$M$2692,{2,3,4,5,6,7,8,9,10},0)</f>
        <v>0.022</v>
      </c>
      <c r="L34" s="10">
        <v>0.028</v>
      </c>
      <c r="M34" s="10">
        <v>72</v>
      </c>
      <c r="N34" s="10">
        <v>68</v>
      </c>
      <c r="O34" s="10">
        <v>0.282</v>
      </c>
      <c r="P34" s="10">
        <v>0.673</v>
      </c>
      <c r="Q34" s="10">
        <v>0.045</v>
      </c>
      <c r="R34" s="10">
        <v>34507214</v>
      </c>
      <c r="S34" s="10">
        <v>0.646</v>
      </c>
      <c r="T34" s="10">
        <f t="array" ref="T34:Y34">VLOOKUP(A34,BUSINESS!$D$2:$J$2692,{2,3,4,5,6,7},0)</f>
        <v>0.769</v>
      </c>
      <c r="U34" s="10">
        <v>25</v>
      </c>
      <c r="V34" s="10">
        <v>0</v>
      </c>
      <c r="W34" s="10">
        <v>451</v>
      </c>
      <c r="X34" s="10">
        <v>0.074</v>
      </c>
      <c r="Y34" s="10">
        <v>0.609</v>
      </c>
      <c r="Z34" s="11" t="str">
        <f t="array" ref="Z34:AA34">VLOOKUP(A34,ENERGY!$D$2:$F$2692,{2,3},1)</f>
        <v>36793</v>
      </c>
      <c r="AA34" s="10" t="str">
        <v>112339</v>
      </c>
      <c r="AB34" s="10">
        <f t="array" ref="AB34:AC34">VLOOKUP(A34,TOURISM!$D$2:$F$2692,{2,3},0)</f>
        <v>393000000</v>
      </c>
      <c r="AC34" s="10">
        <v>414000000</v>
      </c>
    </row>
    <row r="35" ht="15.75" customHeight="1" spans="1:29">
      <c r="A35" s="8" t="str">
        <f t="shared" si="0"/>
        <v>Algeria-Africa2007</v>
      </c>
      <c r="B35" s="9">
        <v>135000000000</v>
      </c>
      <c r="C35" s="8">
        <f t="array" ref="C35">IF(AND(B35="",H35=H34),B34,B35)</f>
        <v>135000000000</v>
      </c>
      <c r="D35" s="1">
        <f t="shared" si="1"/>
        <v>3846.47789273871</v>
      </c>
      <c r="E35" s="4">
        <v>0.035</v>
      </c>
      <c r="F35" s="4">
        <v>135</v>
      </c>
      <c r="G35" s="4">
        <v>0.08</v>
      </c>
      <c r="H35" s="8" t="s">
        <v>79</v>
      </c>
      <c r="I35" s="3" t="s">
        <v>71</v>
      </c>
      <c r="J35" s="1" t="s">
        <v>80</v>
      </c>
      <c r="K35" s="10">
        <f t="array" ref="K35:S35">VLOOKUP(A35,'HUMAN RESOURCES'!$D$2:$M$2692,{2,3,4,5,6,7,8,9,10},0)</f>
        <v>0.023</v>
      </c>
      <c r="L35" s="10">
        <v>0.026</v>
      </c>
      <c r="M35" s="10">
        <v>72</v>
      </c>
      <c r="N35" s="10">
        <v>69</v>
      </c>
      <c r="O35" s="10">
        <v>0.277</v>
      </c>
      <c r="P35" s="10">
        <v>0.677</v>
      </c>
      <c r="Q35" s="10">
        <v>0.046</v>
      </c>
      <c r="R35" s="10">
        <v>35097043</v>
      </c>
      <c r="S35" s="10">
        <v>0.653</v>
      </c>
      <c r="T35" s="10">
        <f t="array" ref="T35:Y35">VLOOKUP(A35,BUSINESS!$D$2:$J$2692,{2,3,4,5,6,7},0)</f>
        <v>0.742</v>
      </c>
      <c r="U35" s="10">
        <v>25</v>
      </c>
      <c r="V35" s="10">
        <v>0</v>
      </c>
      <c r="W35" s="10">
        <v>451</v>
      </c>
      <c r="X35" s="10">
        <v>0.095</v>
      </c>
      <c r="Y35" s="10">
        <v>0.785</v>
      </c>
      <c r="Z35" s="11" t="str">
        <f t="array" ref="Z35:AA35">VLOOKUP(A35,ENERGY!$D$2:$F$2692,{2,3},1)</f>
        <v>36793</v>
      </c>
      <c r="AA35" s="10" t="str">
        <v>112339</v>
      </c>
      <c r="AB35" s="10">
        <f t="array" ref="AB35:AC35">VLOOKUP(A35,TOURISM!$D$2:$F$2692,{2,3},0)</f>
        <v>332000000</v>
      </c>
      <c r="AC35" s="10">
        <v>504000000</v>
      </c>
    </row>
    <row r="36" ht="15.75" customHeight="1" spans="1:29">
      <c r="A36" s="8" t="str">
        <f t="shared" si="0"/>
        <v>Algeria-Africa2008</v>
      </c>
      <c r="B36" s="9">
        <v>171000000000</v>
      </c>
      <c r="C36" s="8">
        <f t="array" ref="C36">IF(AND(B36="",H36=H35),B35,B36)</f>
        <v>171000000000</v>
      </c>
      <c r="D36" s="1">
        <f t="shared" si="1"/>
        <v>4786.51351950744</v>
      </c>
      <c r="E36" s="4">
        <v>0.038</v>
      </c>
      <c r="F36" s="4">
        <v>183</v>
      </c>
      <c r="G36" s="4">
        <v>0.08</v>
      </c>
      <c r="H36" s="8" t="s">
        <v>79</v>
      </c>
      <c r="I36" s="3" t="s">
        <v>72</v>
      </c>
      <c r="J36" s="1" t="s">
        <v>80</v>
      </c>
      <c r="K36" s="10">
        <f t="array" ref="K36:S36">VLOOKUP(A36,'HUMAN RESOURCES'!$D$2:$M$2692,{2,3,4,5,6,7,8,9,10},0)</f>
        <v>0.024</v>
      </c>
      <c r="L36" s="10">
        <v>0.025</v>
      </c>
      <c r="M36" s="10">
        <v>72</v>
      </c>
      <c r="N36" s="10">
        <v>69</v>
      </c>
      <c r="O36" s="10">
        <v>0.274</v>
      </c>
      <c r="P36" s="10">
        <v>0.68</v>
      </c>
      <c r="Q36" s="10">
        <v>0.047</v>
      </c>
      <c r="R36" s="10">
        <v>35725377</v>
      </c>
      <c r="S36" s="10">
        <v>0.661</v>
      </c>
      <c r="T36" s="10">
        <f t="array" ref="T36:Y36">VLOOKUP(A36,BUSINESS!$D$2:$J$2692,{2,3,4,5,6,7},0)</f>
        <v>0.738</v>
      </c>
      <c r="U36" s="10">
        <v>25</v>
      </c>
      <c r="V36" s="10">
        <v>0</v>
      </c>
      <c r="W36" s="10">
        <v>451</v>
      </c>
      <c r="X36" s="10">
        <v>0.102</v>
      </c>
      <c r="Y36" s="10">
        <v>0.757</v>
      </c>
      <c r="Z36" s="11" t="str">
        <f t="array" ref="Z36:AA36">VLOOKUP(A36,ENERGY!$D$2:$F$2692,{2,3},1)</f>
        <v>30698</v>
      </c>
      <c r="AA36" s="10" t="str">
        <v>92533</v>
      </c>
      <c r="AB36" s="10">
        <f t="array" ref="AB36:AC36">VLOOKUP(A36,TOURISM!$D$2:$F$2692,{2,3},0)</f>
        <v>474000000</v>
      </c>
      <c r="AC36" s="10">
        <v>617000000</v>
      </c>
    </row>
    <row r="37" ht="15.75" customHeight="1" spans="1:29">
      <c r="A37" s="8" t="str">
        <f t="shared" si="0"/>
        <v>Algeria-Africa2009</v>
      </c>
      <c r="B37" s="9">
        <v>137000000000</v>
      </c>
      <c r="C37" s="8">
        <f t="array" ref="C37">IF(AND(B37="",H37=H36),B36,B37)</f>
        <v>137000000000</v>
      </c>
      <c r="D37" s="1">
        <f t="shared" si="1"/>
        <v>3765.46361844783</v>
      </c>
      <c r="E37" s="4">
        <v>0.046</v>
      </c>
      <c r="F37" s="4">
        <v>174</v>
      </c>
      <c r="G37" s="4">
        <v>0.08</v>
      </c>
      <c r="H37" s="8" t="s">
        <v>79</v>
      </c>
      <c r="I37" s="3" t="s">
        <v>73</v>
      </c>
      <c r="J37" s="1" t="s">
        <v>80</v>
      </c>
      <c r="K37" s="10">
        <f t="array" ref="K37:S37">VLOOKUP(A37,'HUMAN RESOURCES'!$D$2:$M$2692,{2,3,4,5,6,7,8,9,10},0)</f>
        <v>0.024</v>
      </c>
      <c r="L37" s="10">
        <v>0.024</v>
      </c>
      <c r="M37" s="10">
        <v>72</v>
      </c>
      <c r="N37" s="10">
        <v>69</v>
      </c>
      <c r="O37" s="10">
        <v>0.272</v>
      </c>
      <c r="P37" s="10">
        <v>0.681</v>
      </c>
      <c r="Q37" s="10">
        <v>0.047</v>
      </c>
      <c r="R37" s="10">
        <v>36383302</v>
      </c>
      <c r="S37" s="10">
        <v>0.668</v>
      </c>
      <c r="T37" s="10">
        <f t="array" ref="T37:Y37">VLOOKUP(A37,BUSINESS!$D$2:$J$2692,{2,3,4,5,6,7},0)</f>
        <v>0.72</v>
      </c>
      <c r="U37" s="10">
        <v>25</v>
      </c>
      <c r="V37" s="10">
        <v>0</v>
      </c>
      <c r="W37" s="10">
        <v>451</v>
      </c>
      <c r="X37" s="10">
        <v>0.112</v>
      </c>
      <c r="Y37" s="10">
        <v>0.9</v>
      </c>
      <c r="Z37" s="11" t="str">
        <f t="array" ref="Z37:AA37">VLOOKUP(A37,ENERGY!$D$2:$F$2692,{2,3},1)</f>
        <v>26998</v>
      </c>
      <c r="AA37" s="10" t="str">
        <v>87931</v>
      </c>
      <c r="AB37" s="10">
        <f t="array" ref="AB37:AC37">VLOOKUP(A37,TOURISM!$D$2:$F$2692,{2,3},0)</f>
        <v>381000000</v>
      </c>
      <c r="AC37" s="10">
        <v>574000000</v>
      </c>
    </row>
    <row r="38" ht="15.75" customHeight="1" spans="1:29">
      <c r="A38" s="8" t="str">
        <f t="shared" si="0"/>
        <v>Algeria-Africa2010</v>
      </c>
      <c r="B38" s="9">
        <v>161000000000</v>
      </c>
      <c r="C38" s="8">
        <f t="array" ref="C38">IF(AND(B38="",H38=H37),B37,B38)</f>
        <v>161000000000</v>
      </c>
      <c r="D38" s="1">
        <f t="shared" si="1"/>
        <v>4343.97598455811</v>
      </c>
      <c r="E38" s="4">
        <v>0.042</v>
      </c>
      <c r="F38" s="4">
        <v>181</v>
      </c>
      <c r="G38" s="4">
        <v>0.08</v>
      </c>
      <c r="H38" s="8" t="s">
        <v>79</v>
      </c>
      <c r="I38" s="3" t="s">
        <v>74</v>
      </c>
      <c r="J38" s="1" t="s">
        <v>80</v>
      </c>
      <c r="K38" s="10">
        <f t="array" ref="K38:S38">VLOOKUP(A38,'HUMAN RESOURCES'!$D$2:$M$2692,{2,3,4,5,6,7,8,9,10},0)</f>
        <v>0.025</v>
      </c>
      <c r="L38" s="10">
        <v>0.024</v>
      </c>
      <c r="M38" s="10">
        <v>72</v>
      </c>
      <c r="N38" s="10">
        <v>69</v>
      </c>
      <c r="O38" s="10">
        <v>0.271</v>
      </c>
      <c r="P38" s="10">
        <v>0.681</v>
      </c>
      <c r="Q38" s="10">
        <v>0.047</v>
      </c>
      <c r="R38" s="10">
        <v>37062820</v>
      </c>
      <c r="S38" s="10">
        <v>0.675</v>
      </c>
      <c r="T38" s="10">
        <f t="array" ref="T38:Y38">VLOOKUP(A38,BUSINESS!$D$2:$J$2692,{2,3,4,5,6,7},0)</f>
        <v>0.72</v>
      </c>
      <c r="U38" s="10">
        <v>25</v>
      </c>
      <c r="V38" s="10">
        <v>0</v>
      </c>
      <c r="W38" s="10">
        <v>451</v>
      </c>
      <c r="X38" s="10">
        <v>0.125</v>
      </c>
      <c r="Y38" s="10">
        <v>0.884</v>
      </c>
      <c r="Z38" s="11" t="str">
        <f t="array" ref="Z38:AA38">VLOOKUP(A38,ENERGY!$D$2:$F$2692,{2,3},1)</f>
        <v>26998</v>
      </c>
      <c r="AA38" s="10" t="str">
        <v>87931</v>
      </c>
      <c r="AB38" s="10">
        <f t="array" ref="AB38:AC38">VLOOKUP(A38,TOURISM!$D$2:$F$2692,{2,3},0)</f>
        <v>323000000</v>
      </c>
      <c r="AC38" s="10">
        <v>737000000</v>
      </c>
    </row>
    <row r="39" ht="15.75" customHeight="1" spans="1:29">
      <c r="A39" s="8" t="str">
        <f t="shared" si="0"/>
        <v>Algeria-Africa2011</v>
      </c>
      <c r="B39" s="9">
        <v>199000000000</v>
      </c>
      <c r="C39" s="8">
        <f t="array" ref="C39">IF(AND(B39="",H39=H38),B38,B39)</f>
        <v>199000000000</v>
      </c>
      <c r="D39" s="1">
        <f t="shared" si="1"/>
        <v>5269.71374756037</v>
      </c>
      <c r="E39" s="4">
        <v>0.044</v>
      </c>
      <c r="F39" s="4">
        <v>233</v>
      </c>
      <c r="G39" s="4">
        <v>0.08</v>
      </c>
      <c r="H39" s="8" t="s">
        <v>79</v>
      </c>
      <c r="I39" s="3" t="s">
        <v>75</v>
      </c>
      <c r="J39" s="1" t="s">
        <v>80</v>
      </c>
      <c r="K39" s="10">
        <f t="array" ref="K39:S39">VLOOKUP(A39,'HUMAN RESOURCES'!$D$2:$M$2692,{2,3,4,5,6,7,8,9,10},0)</f>
        <v>0.025</v>
      </c>
      <c r="L39" s="10">
        <v>0.023</v>
      </c>
      <c r="M39" s="10">
        <v>72</v>
      </c>
      <c r="N39" s="10">
        <v>69</v>
      </c>
      <c r="O39" s="10">
        <v>0.272</v>
      </c>
      <c r="P39" s="10">
        <v>0.681</v>
      </c>
      <c r="Q39" s="10">
        <v>0.047</v>
      </c>
      <c r="R39" s="10">
        <v>37762962</v>
      </c>
      <c r="S39" s="10">
        <v>0.682</v>
      </c>
      <c r="T39" s="10">
        <f t="array" ref="T39:Y39">VLOOKUP(A39,BUSINESS!$D$2:$J$2692,{2,3,4,5,6,7},0)</f>
        <v>0.72</v>
      </c>
      <c r="U39" s="10">
        <v>25</v>
      </c>
      <c r="V39" s="10">
        <v>0</v>
      </c>
      <c r="W39" s="10">
        <v>451</v>
      </c>
      <c r="X39" s="10">
        <v>0.14</v>
      </c>
      <c r="Y39" s="10">
        <v>0.943</v>
      </c>
      <c r="Z39" s="11" t="str">
        <f t="array" ref="Z39:AA39">VLOOKUP(A39,ENERGY!$D$2:$F$2692,{2,3},1)</f>
        <v>26998</v>
      </c>
      <c r="AA39" s="10" t="str">
        <v>87931</v>
      </c>
      <c r="AB39" s="10">
        <f t="array" ref="AB39:AC39">VLOOKUP(A39,TOURISM!$D$2:$F$2692,{2,3},0)</f>
        <v>300000000</v>
      </c>
      <c r="AC39" s="10">
        <v>571000000</v>
      </c>
    </row>
    <row r="40" ht="15.75" customHeight="1" spans="1:29">
      <c r="A40" s="8" t="str">
        <f t="shared" si="0"/>
        <v>Algeria-Africa2012</v>
      </c>
      <c r="B40" s="9">
        <v>204000000000</v>
      </c>
      <c r="C40" s="8">
        <f t="array" ref="C40">IF(AND(B40="",H40=H39),B39,B40)</f>
        <v>204000000000</v>
      </c>
      <c r="D40" s="1">
        <f t="shared" si="1"/>
        <v>5301.22041110185</v>
      </c>
      <c r="E40" s="4">
        <v>0.052</v>
      </c>
      <c r="F40" s="4">
        <v>279</v>
      </c>
      <c r="G40" s="4">
        <v>0.08</v>
      </c>
      <c r="H40" s="8" t="s">
        <v>79</v>
      </c>
      <c r="I40" s="3" t="s">
        <v>76</v>
      </c>
      <c r="J40" s="1" t="s">
        <v>80</v>
      </c>
      <c r="K40" s="10">
        <f t="array" ref="K40:S40">VLOOKUP(A40,'HUMAN RESOURCES'!$D$2:$M$2692,{2,3,4,5,6,7,8,9,10},0)</f>
        <v>0.025</v>
      </c>
      <c r="L40" s="10">
        <v>0.022</v>
      </c>
      <c r="M40" s="10">
        <v>73</v>
      </c>
      <c r="N40" s="10">
        <v>69</v>
      </c>
      <c r="O40" s="10">
        <v>0.274</v>
      </c>
      <c r="P40" s="10">
        <v>0.679</v>
      </c>
      <c r="Q40" s="10">
        <v>0.047</v>
      </c>
      <c r="R40" s="10">
        <v>38481705</v>
      </c>
      <c r="S40" s="10">
        <v>0.689</v>
      </c>
      <c r="T40" s="10">
        <f t="array" ref="T40:Y40">VLOOKUP(A40,BUSINESS!$D$2:$J$2692,{2,3,4,5,6,7},0)</f>
        <v>0.719</v>
      </c>
      <c r="U40" s="10">
        <v>25</v>
      </c>
      <c r="V40" s="10">
        <v>151</v>
      </c>
      <c r="W40" s="10">
        <v>451</v>
      </c>
      <c r="X40" s="10">
        <v>0.152</v>
      </c>
      <c r="Y40" s="10">
        <v>0.975</v>
      </c>
      <c r="Z40" s="11" t="str">
        <f t="array" ref="Z40:AA40">VLOOKUP(A40,ENERGY!$D$2:$F$2692,{2,3},1)</f>
        <v>26998</v>
      </c>
      <c r="AA40" s="10" t="str">
        <v>87931</v>
      </c>
      <c r="AB40" s="10">
        <f t="array" ref="AB40:AC40">VLOOKUP(A40,TOURISM!$D$2:$F$2692,{2,3},0)</f>
        <v>295000000</v>
      </c>
      <c r="AC40" s="10">
        <v>559000000</v>
      </c>
    </row>
    <row r="41" ht="15.75" customHeight="1" spans="1:29">
      <c r="A41" s="8" t="str">
        <f t="shared" si="0"/>
        <v>American Samoa-Oceania2000</v>
      </c>
      <c r="B41" s="8"/>
      <c r="C41" s="8">
        <f t="array" ref="C41">IF(AND(B41="",H41=H40),B40,B41)</f>
        <v>0</v>
      </c>
      <c r="D41" s="1">
        <f t="shared" si="1"/>
        <v>0</v>
      </c>
      <c r="E41" s="1"/>
      <c r="F41" s="1"/>
      <c r="G41" s="1"/>
      <c r="H41" s="8" t="s">
        <v>81</v>
      </c>
      <c r="I41" s="3" t="s">
        <v>63</v>
      </c>
      <c r="J41" s="1" t="s">
        <v>82</v>
      </c>
      <c r="K41" s="10">
        <f t="array" ref="K41:S41">VLOOKUP(A41,'HUMAN RESOURCES'!$D$2:$M$2692,{2,3,4,5,6,7,8,9,10},0)</f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57522</v>
      </c>
      <c r="S41" s="10">
        <v>0.886</v>
      </c>
      <c r="T41" s="10">
        <f t="array" ref="T41:Y41">VLOOKUP(A41,BUSINESS!$D$2:$J$2692,{2,3,4,5,6,7},0)</f>
        <v>0</v>
      </c>
      <c r="U41" s="10">
        <v>0</v>
      </c>
      <c r="V41" s="10">
        <v>0</v>
      </c>
      <c r="W41" s="10">
        <v>0</v>
      </c>
      <c r="X41" s="10">
        <v>0</v>
      </c>
      <c r="Y41" s="10">
        <v>0.035</v>
      </c>
      <c r="Z41" s="11">
        <f t="array" ref="Z41:AA41">VLOOKUP(A41,ENERGY!$D$2:$F$2692,{2,3},1)</f>
        <v>0</v>
      </c>
      <c r="AA41" s="10">
        <v>0</v>
      </c>
      <c r="AB41" s="10">
        <f t="array" ref="AB41:AC41">VLOOKUP(A41,TOURISM!$D$2:$F$2692,{2,3},0)</f>
        <v>0</v>
      </c>
      <c r="AC41" s="10">
        <v>0</v>
      </c>
    </row>
    <row r="42" ht="15.75" customHeight="1" spans="1:29">
      <c r="A42" s="8" t="str">
        <f t="shared" si="0"/>
        <v>American Samoa-Oceania2001</v>
      </c>
      <c r="B42" s="8"/>
      <c r="C42" s="8">
        <f t="array" ref="C42">IF(AND(B42="",H42=H41),B41,B42)</f>
        <v>0</v>
      </c>
      <c r="D42" s="1">
        <f t="shared" si="1"/>
        <v>0</v>
      </c>
      <c r="E42" s="1"/>
      <c r="F42" s="1"/>
      <c r="G42" s="1"/>
      <c r="H42" s="8" t="s">
        <v>81</v>
      </c>
      <c r="I42" s="3" t="s">
        <v>65</v>
      </c>
      <c r="J42" s="1" t="s">
        <v>82</v>
      </c>
      <c r="K42" s="10">
        <f t="array" ref="K42:S42">VLOOKUP(A42,'HUMAN RESOURCES'!$D$2:$M$2692,{2,3,4,5,6,7,8,9,10},0)</f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58176</v>
      </c>
      <c r="S42" s="10">
        <v>0.885</v>
      </c>
      <c r="T42" s="10">
        <f t="array" ref="T42:Y42">VLOOKUP(A42,BUSINESS!$D$2:$J$2692,{2,3,4,5,6,7},0)</f>
        <v>0</v>
      </c>
      <c r="U42" s="10">
        <v>0</v>
      </c>
      <c r="V42" s="10">
        <v>0</v>
      </c>
      <c r="W42" s="10">
        <v>0</v>
      </c>
      <c r="X42" s="10">
        <v>0</v>
      </c>
      <c r="Y42" s="10">
        <v>0.037</v>
      </c>
      <c r="Z42" s="11">
        <f t="array" ref="Z42:AA42">VLOOKUP(A42,ENERGY!$D$2:$F$2692,{2,3},1)</f>
        <v>0</v>
      </c>
      <c r="AA42" s="10">
        <v>0</v>
      </c>
      <c r="AB42" s="10">
        <f t="array" ref="AB42:AC42">VLOOKUP(A42,TOURISM!$D$2:$F$2692,{2,3},0)</f>
        <v>0</v>
      </c>
      <c r="AC42" s="10">
        <v>0</v>
      </c>
    </row>
    <row r="43" ht="15.75" customHeight="1" spans="1:29">
      <c r="A43" s="8" t="str">
        <f t="shared" si="0"/>
        <v>American Samoa-Oceania2002</v>
      </c>
      <c r="B43" s="8"/>
      <c r="C43" s="8">
        <f t="array" ref="C43">IF(AND(B43="",H43=H42),B42,B43)</f>
        <v>0</v>
      </c>
      <c r="D43" s="1">
        <f t="shared" si="1"/>
        <v>0</v>
      </c>
      <c r="E43" s="1"/>
      <c r="F43" s="1"/>
      <c r="G43" s="1"/>
      <c r="H43" s="8" t="s">
        <v>81</v>
      </c>
      <c r="I43" s="3" t="s">
        <v>66</v>
      </c>
      <c r="J43" s="1" t="s">
        <v>82</v>
      </c>
      <c r="K43" s="10">
        <f t="array" ref="K43:S43">VLOOKUP(A43,'HUMAN RESOURCES'!$D$2:$M$2692,{2,3,4,5,6,7,8,9,10},0)</f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58729</v>
      </c>
      <c r="S43" s="10">
        <v>0.884</v>
      </c>
      <c r="T43" s="10">
        <f t="array" ref="T43:Y43">VLOOKUP(A43,BUSINESS!$D$2:$J$2692,{2,3,4,5,6,7},0)</f>
        <v>0</v>
      </c>
      <c r="U43" s="10">
        <v>0</v>
      </c>
      <c r="V43" s="10">
        <v>0</v>
      </c>
      <c r="W43" s="10">
        <v>0</v>
      </c>
      <c r="X43" s="10">
        <v>0</v>
      </c>
      <c r="Y43" s="10">
        <v>0.035</v>
      </c>
      <c r="Z43" s="11">
        <f t="array" ref="Z43:AA43">VLOOKUP(A43,ENERGY!$D$2:$F$2692,{2,3},1)</f>
        <v>0</v>
      </c>
      <c r="AA43" s="10">
        <v>0</v>
      </c>
      <c r="AB43" s="10">
        <f t="array" ref="AB43:AC43">VLOOKUP(A43,TOURISM!$D$2:$F$2692,{2,3},0)</f>
        <v>0</v>
      </c>
      <c r="AC43" s="10">
        <v>0</v>
      </c>
    </row>
    <row r="44" ht="15.75" customHeight="1" spans="1:29">
      <c r="A44" s="8" t="str">
        <f t="shared" si="0"/>
        <v>American Samoa-Oceania2003</v>
      </c>
      <c r="B44" s="8"/>
      <c r="C44" s="8">
        <f t="array" ref="C44">IF(AND(B44="",H44=H43),B43,B44)</f>
        <v>0</v>
      </c>
      <c r="D44" s="1">
        <f t="shared" si="1"/>
        <v>0</v>
      </c>
      <c r="E44" s="1"/>
      <c r="F44" s="1"/>
      <c r="G44" s="1"/>
      <c r="H44" s="8" t="s">
        <v>81</v>
      </c>
      <c r="I44" s="3" t="s">
        <v>67</v>
      </c>
      <c r="J44" s="1" t="s">
        <v>82</v>
      </c>
      <c r="K44" s="10">
        <f t="array" ref="K44:S44">VLOOKUP(A44,'HUMAN RESOURCES'!$D$2:$M$2692,{2,3,4,5,6,7,8,9,10},0)</f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59117</v>
      </c>
      <c r="S44" s="10">
        <v>0.883</v>
      </c>
      <c r="T44" s="10">
        <f t="array" ref="T44:Y44">VLOOKUP(A44,BUSINESS!$D$2:$J$2692,{2,3,4,5,6,7},0)</f>
        <v>0</v>
      </c>
      <c r="U44" s="10">
        <v>0</v>
      </c>
      <c r="V44" s="10">
        <v>0</v>
      </c>
      <c r="W44" s="10">
        <v>0</v>
      </c>
      <c r="X44" s="10">
        <v>0</v>
      </c>
      <c r="Y44" s="10">
        <v>0.036</v>
      </c>
      <c r="Z44" s="11">
        <f t="array" ref="Z44:AA44">VLOOKUP(A44,ENERGY!$D$2:$F$2692,{2,3},1)</f>
        <v>0</v>
      </c>
      <c r="AA44" s="10">
        <v>0</v>
      </c>
      <c r="AB44" s="10">
        <f t="array" ref="AB44:AC44">VLOOKUP(A44,TOURISM!$D$2:$F$2692,{2,3},0)</f>
        <v>0</v>
      </c>
      <c r="AC44" s="10">
        <v>0</v>
      </c>
    </row>
    <row r="45" ht="15.75" customHeight="1" spans="1:29">
      <c r="A45" s="8" t="str">
        <f t="shared" si="0"/>
        <v>American Samoa-Oceania2004</v>
      </c>
      <c r="B45" s="8"/>
      <c r="C45" s="8">
        <f t="array" ref="C45">IF(AND(B45="",H45=H44),B44,B45)</f>
        <v>0</v>
      </c>
      <c r="D45" s="1">
        <f t="shared" si="1"/>
        <v>0</v>
      </c>
      <c r="E45" s="1"/>
      <c r="F45" s="1"/>
      <c r="G45" s="1"/>
      <c r="H45" s="8" t="s">
        <v>81</v>
      </c>
      <c r="I45" s="3" t="s">
        <v>68</v>
      </c>
      <c r="J45" s="1" t="s">
        <v>82</v>
      </c>
      <c r="K45" s="10">
        <f t="array" ref="K45:S45">VLOOKUP(A45,'HUMAN RESOURCES'!$D$2:$M$2692,{2,3,4,5,6,7,8,9,10},0)</f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59262</v>
      </c>
      <c r="S45" s="10">
        <v>0.882</v>
      </c>
      <c r="T45" s="10">
        <f t="array" ref="T45:Y45">VLOOKUP(A45,BUSINESS!$D$2:$J$2692,{2,3,4,5,6,7},0)</f>
        <v>0</v>
      </c>
      <c r="U45" s="10">
        <v>0</v>
      </c>
      <c r="V45" s="10">
        <v>0</v>
      </c>
      <c r="W45" s="10">
        <v>0</v>
      </c>
      <c r="X45" s="10">
        <v>0</v>
      </c>
      <c r="Y45" s="10">
        <v>0.038</v>
      </c>
      <c r="Z45" s="11">
        <f t="array" ref="Z45:AA45">VLOOKUP(A45,ENERGY!$D$2:$F$2692,{2,3},1)</f>
        <v>0</v>
      </c>
      <c r="AA45" s="10">
        <v>0</v>
      </c>
      <c r="AB45" s="10">
        <f t="array" ref="AB45:AC45">VLOOKUP(A45,TOURISM!$D$2:$F$2692,{2,3},0)</f>
        <v>0</v>
      </c>
      <c r="AC45" s="10">
        <v>0</v>
      </c>
    </row>
    <row r="46" ht="15.75" customHeight="1" spans="1:29">
      <c r="A46" s="8" t="str">
        <f t="shared" si="0"/>
        <v>American Samoa-Oceania2005</v>
      </c>
      <c r="B46" s="8"/>
      <c r="C46" s="8">
        <f t="array" ref="C46">IF(AND(B46="",H46=H45),B45,B46)</f>
        <v>0</v>
      </c>
      <c r="D46" s="1">
        <f t="shared" si="1"/>
        <v>0</v>
      </c>
      <c r="E46" s="1"/>
      <c r="F46" s="1"/>
      <c r="G46" s="1"/>
      <c r="H46" s="8" t="s">
        <v>81</v>
      </c>
      <c r="I46" s="3" t="s">
        <v>69</v>
      </c>
      <c r="J46" s="1" t="s">
        <v>82</v>
      </c>
      <c r="K46" s="10">
        <f t="array" ref="K46:S46">VLOOKUP(A46,'HUMAN RESOURCES'!$D$2:$M$2692,{2,3,4,5,6,7,8,9,10},0)</f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59117</v>
      </c>
      <c r="S46" s="10">
        <v>0.881</v>
      </c>
      <c r="T46" s="10">
        <f t="array" ref="T46:Y46">VLOOKUP(A46,BUSINESS!$D$2:$J$2692,{2,3,4,5,6,7},0)</f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1">
        <f t="array" ref="Z46:AA46">VLOOKUP(A46,ENERGY!$D$2:$F$2692,{2,3},1)</f>
        <v>0</v>
      </c>
      <c r="AA46" s="10">
        <v>0</v>
      </c>
      <c r="AB46" s="10">
        <f t="array" ref="AB46:AC46">VLOOKUP(A46,TOURISM!$D$2:$F$2692,{2,3},0)</f>
        <v>0</v>
      </c>
      <c r="AC46" s="10">
        <v>0</v>
      </c>
    </row>
    <row r="47" ht="15.75" customHeight="1" spans="1:29">
      <c r="A47" s="8" t="str">
        <f t="shared" si="0"/>
        <v>American Samoa-Oceania2006</v>
      </c>
      <c r="B47" s="8"/>
      <c r="C47" s="8">
        <f t="array" ref="C47">IF(AND(B47="",H47=H46),B46,B47)</f>
        <v>0</v>
      </c>
      <c r="D47" s="1">
        <f t="shared" si="1"/>
        <v>0</v>
      </c>
      <c r="E47" s="1"/>
      <c r="F47" s="1"/>
      <c r="G47" s="1"/>
      <c r="H47" s="8" t="s">
        <v>81</v>
      </c>
      <c r="I47" s="3" t="s">
        <v>70</v>
      </c>
      <c r="J47" s="1" t="s">
        <v>82</v>
      </c>
      <c r="K47" s="10">
        <f t="array" ref="K47:S47">VLOOKUP(A47,'HUMAN RESOURCES'!$D$2:$M$2692,{2,3,4,5,6,7,8,9,10},0)</f>
        <v>0.022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58652</v>
      </c>
      <c r="S47" s="10">
        <v>0.88</v>
      </c>
      <c r="T47" s="10">
        <f t="array" ref="T47:Y47">VLOOKUP(A47,BUSINESS!$D$2:$J$2692,{2,3,4,5,6,7},0)</f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1">
        <f t="array" ref="Z47:AA47">VLOOKUP(A47,ENERGY!$D$2:$F$2692,{2,3},1)</f>
        <v>0</v>
      </c>
      <c r="AA47" s="10">
        <v>0</v>
      </c>
      <c r="AB47" s="10">
        <f t="array" ref="AB47:AC47">VLOOKUP(A47,TOURISM!$D$2:$F$2692,{2,3},0)</f>
        <v>0</v>
      </c>
      <c r="AC47" s="10">
        <v>0</v>
      </c>
    </row>
    <row r="48" ht="15.75" customHeight="1" spans="1:29">
      <c r="A48" s="8" t="str">
        <f t="shared" si="0"/>
        <v>American Samoa-Oceania2007</v>
      </c>
      <c r="B48" s="8"/>
      <c r="C48" s="8">
        <f t="array" ref="C48">IF(AND(B48="",H48=H47),B47,B48)</f>
        <v>0</v>
      </c>
      <c r="D48" s="1">
        <f t="shared" si="1"/>
        <v>0</v>
      </c>
      <c r="E48" s="1"/>
      <c r="F48" s="1"/>
      <c r="G48" s="1"/>
      <c r="H48" s="8" t="s">
        <v>81</v>
      </c>
      <c r="I48" s="3" t="s">
        <v>71</v>
      </c>
      <c r="J48" s="1" t="s">
        <v>82</v>
      </c>
      <c r="K48" s="10">
        <f t="array" ref="K48:S48">VLOOKUP(A48,'HUMAN RESOURCES'!$D$2:$M$2692,{2,3,4,5,6,7,8,9,10},0)</f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57919</v>
      </c>
      <c r="S48" s="10">
        <v>0.879</v>
      </c>
      <c r="T48" s="10">
        <f t="array" ref="T48:Y48">VLOOKUP(A48,BUSINESS!$D$2:$J$2692,{2,3,4,5,6,7},0)</f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1">
        <f t="array" ref="Z48:AA48">VLOOKUP(A48,ENERGY!$D$2:$F$2692,{2,3},1)</f>
        <v>0</v>
      </c>
      <c r="AA48" s="10">
        <v>0</v>
      </c>
      <c r="AB48" s="10">
        <f t="array" ref="AB48:AC48">VLOOKUP(A48,TOURISM!$D$2:$F$2692,{2,3},0)</f>
        <v>0</v>
      </c>
      <c r="AC48" s="10">
        <v>0</v>
      </c>
    </row>
    <row r="49" ht="15.75" customHeight="1" spans="1:29">
      <c r="A49" s="8" t="str">
        <f t="shared" si="0"/>
        <v>American Samoa-Oceania2008</v>
      </c>
      <c r="B49" s="8"/>
      <c r="C49" s="8">
        <f t="array" ref="C49">IF(AND(B49="",H49=H48),B48,B49)</f>
        <v>0</v>
      </c>
      <c r="D49" s="1">
        <f t="shared" si="1"/>
        <v>0</v>
      </c>
      <c r="E49" s="1"/>
      <c r="F49" s="1"/>
      <c r="G49" s="1"/>
      <c r="H49" s="8" t="s">
        <v>81</v>
      </c>
      <c r="I49" s="3" t="s">
        <v>72</v>
      </c>
      <c r="J49" s="1" t="s">
        <v>82</v>
      </c>
      <c r="K49" s="10">
        <f t="array" ref="K49:S49">VLOOKUP(A49,'HUMAN RESOURCES'!$D$2:$M$2692,{2,3,4,5,6,7,8,9,10},0)</f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57053</v>
      </c>
      <c r="S49" s="10">
        <v>0.878</v>
      </c>
      <c r="T49" s="10">
        <f t="array" ref="T49:Y49">VLOOKUP(A49,BUSINESS!$D$2:$J$2692,{2,3,4,5,6,7},0)</f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1">
        <f t="array" ref="Z49:AA49">VLOOKUP(A49,ENERGY!$D$2:$F$2692,{2,3},1)</f>
        <v>0</v>
      </c>
      <c r="AA49" s="10">
        <v>0</v>
      </c>
      <c r="AB49" s="10">
        <f t="array" ref="AB49:AC49">VLOOKUP(A49,TOURISM!$D$2:$F$2692,{2,3},0)</f>
        <v>0</v>
      </c>
      <c r="AC49" s="10">
        <v>0</v>
      </c>
    </row>
    <row r="50" ht="15.75" customHeight="1" spans="1:29">
      <c r="A50" s="8" t="str">
        <f t="shared" si="0"/>
        <v>American Samoa-Oceania2009</v>
      </c>
      <c r="B50" s="8"/>
      <c r="C50" s="8">
        <f t="array" ref="C50">IF(AND(B50="",H50=H49),B49,B50)</f>
        <v>0</v>
      </c>
      <c r="D50" s="1">
        <f t="shared" si="1"/>
        <v>0</v>
      </c>
      <c r="E50" s="1"/>
      <c r="F50" s="1"/>
      <c r="G50" s="1"/>
      <c r="H50" s="8" t="s">
        <v>81</v>
      </c>
      <c r="I50" s="3" t="s">
        <v>73</v>
      </c>
      <c r="J50" s="1" t="s">
        <v>82</v>
      </c>
      <c r="K50" s="10">
        <f t="array" ref="K50:S50">VLOOKUP(A50,'HUMAN RESOURCES'!$D$2:$M$2692,{2,3,4,5,6,7,8,9,10},0)</f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56245</v>
      </c>
      <c r="S50" s="10">
        <v>0.877</v>
      </c>
      <c r="T50" s="10">
        <f t="array" ref="T50:Y50">VLOOKUP(A50,BUSINESS!$D$2:$J$2692,{2,3,4,5,6,7},0)</f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1">
        <f t="array" ref="Z50:AA50">VLOOKUP(A50,ENERGY!$D$2:$F$2692,{2,3},1)</f>
        <v>0</v>
      </c>
      <c r="AA50" s="10">
        <v>0</v>
      </c>
      <c r="AB50" s="10">
        <f t="array" ref="AB50:AC50">VLOOKUP(A50,TOURISM!$D$2:$F$2692,{2,3},0)</f>
        <v>0</v>
      </c>
      <c r="AC50" s="10">
        <v>0</v>
      </c>
    </row>
    <row r="51" ht="15.75" customHeight="1" spans="1:29">
      <c r="A51" s="8" t="str">
        <f t="shared" si="0"/>
        <v>American Samoa-Oceania2010</v>
      </c>
      <c r="B51" s="8"/>
      <c r="C51" s="8">
        <f t="array" ref="C51">IF(AND(B51="",H51=H50),B50,B51)</f>
        <v>0</v>
      </c>
      <c r="D51" s="1">
        <f t="shared" si="1"/>
        <v>0</v>
      </c>
      <c r="E51" s="1"/>
      <c r="F51" s="1"/>
      <c r="G51" s="1"/>
      <c r="H51" s="8" t="s">
        <v>81</v>
      </c>
      <c r="I51" s="3" t="s">
        <v>74</v>
      </c>
      <c r="J51" s="1" t="s">
        <v>82</v>
      </c>
      <c r="K51" s="10">
        <f t="array" ref="K51:S51">VLOOKUP(A51,'HUMAN RESOURCES'!$D$2:$M$2692,{2,3,4,5,6,7,8,9,10},0)</f>
        <v>0.019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55636</v>
      </c>
      <c r="S51" s="10">
        <v>0.876</v>
      </c>
      <c r="T51" s="10">
        <f t="array" ref="T51:Y51">VLOOKUP(A51,BUSINESS!$D$2:$J$2692,{2,3,4,5,6,7},0)</f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1">
        <f t="array" ref="Z51:AA51">VLOOKUP(A51,ENERGY!$D$2:$F$2692,{2,3},1)</f>
        <v>0</v>
      </c>
      <c r="AA51" s="10">
        <v>0</v>
      </c>
      <c r="AB51" s="10">
        <f t="array" ref="AB51:AC51">VLOOKUP(A51,TOURISM!$D$2:$F$2692,{2,3},0)</f>
        <v>0</v>
      </c>
      <c r="AC51" s="10">
        <v>0</v>
      </c>
    </row>
    <row r="52" ht="15.75" customHeight="1" spans="1:29">
      <c r="A52" s="8" t="str">
        <f t="shared" si="0"/>
        <v>American Samoa-Oceania2011</v>
      </c>
      <c r="B52" s="8"/>
      <c r="C52" s="8">
        <f t="array" ref="C52">IF(AND(B52="",H52=H51),B51,B52)</f>
        <v>0</v>
      </c>
      <c r="D52" s="1">
        <f t="shared" si="1"/>
        <v>0</v>
      </c>
      <c r="E52" s="1"/>
      <c r="F52" s="1"/>
      <c r="G52" s="1"/>
      <c r="H52" s="8" t="s">
        <v>81</v>
      </c>
      <c r="I52" s="3" t="s">
        <v>75</v>
      </c>
      <c r="J52" s="1" t="s">
        <v>82</v>
      </c>
      <c r="K52" s="10">
        <f t="array" ref="K52:S52">VLOOKUP(A52,'HUMAN RESOURCES'!$D$2:$M$2692,{2,3,4,5,6,7,8,9,10},0)</f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55274</v>
      </c>
      <c r="S52" s="10">
        <v>0.875</v>
      </c>
      <c r="T52" s="10">
        <f t="array" ref="T52:Y52">VLOOKUP(A52,BUSINESS!$D$2:$J$2692,{2,3,4,5,6,7},0)</f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1">
        <f t="array" ref="Z52:AA52">VLOOKUP(A52,ENERGY!$D$2:$F$2692,{2,3},1)</f>
        <v>0</v>
      </c>
      <c r="AA52" s="10">
        <v>0</v>
      </c>
      <c r="AB52" s="10">
        <f t="array" ref="AB52:AC52">VLOOKUP(A52,TOURISM!$D$2:$F$2692,{2,3},0)</f>
        <v>0</v>
      </c>
      <c r="AC52" s="10">
        <v>0</v>
      </c>
    </row>
    <row r="53" ht="15.75" customHeight="1" spans="1:29">
      <c r="A53" s="8" t="str">
        <f t="shared" si="0"/>
        <v>American Samoa-Oceania2012</v>
      </c>
      <c r="B53" s="8"/>
      <c r="C53" s="8">
        <f t="array" ref="C53">IF(AND(B53="",H53=H52),B52,B53)</f>
        <v>0</v>
      </c>
      <c r="D53" s="1">
        <f t="shared" si="1"/>
        <v>0</v>
      </c>
      <c r="E53" s="1"/>
      <c r="F53" s="1"/>
      <c r="G53" s="1"/>
      <c r="H53" s="8" t="s">
        <v>81</v>
      </c>
      <c r="I53" s="3" t="s">
        <v>76</v>
      </c>
      <c r="J53" s="1" t="s">
        <v>82</v>
      </c>
      <c r="K53" s="10">
        <f t="array" ref="K53:S53">VLOOKUP(A53,'HUMAN RESOURCES'!$D$2:$M$2692,{2,3,4,5,6,7,8,9,10},0)</f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55128</v>
      </c>
      <c r="S53" s="10">
        <v>0.874</v>
      </c>
      <c r="T53" s="10">
        <f t="array" ref="T53:Y53">VLOOKUP(A53,BUSINESS!$D$2:$J$2692,{2,3,4,5,6,7},0)</f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1">
        <f t="array" ref="Z53:AA53">VLOOKUP(A53,ENERGY!$D$2:$F$2692,{2,3},1)</f>
        <v>0</v>
      </c>
      <c r="AA53" s="10">
        <v>0</v>
      </c>
      <c r="AB53" s="10">
        <f t="array" ref="AB53:AC53">VLOOKUP(A53,TOURISM!$D$2:$F$2692,{2,3},0)</f>
        <v>0</v>
      </c>
      <c r="AC53" s="10">
        <v>0</v>
      </c>
    </row>
    <row r="54" ht="15.75" customHeight="1" spans="1:29">
      <c r="A54" s="8" t="str">
        <f t="shared" si="0"/>
        <v>Andorra-Europe2000</v>
      </c>
      <c r="B54" s="8"/>
      <c r="C54" s="8">
        <f t="array" ref="C54">IF(AND(B54="",H54=H53),B53,B54)</f>
        <v>0</v>
      </c>
      <c r="D54" s="1">
        <f t="shared" si="1"/>
        <v>0</v>
      </c>
      <c r="E54" s="4">
        <v>0.083</v>
      </c>
      <c r="F54" s="4">
        <v>3057</v>
      </c>
      <c r="G54" s="1"/>
      <c r="H54" s="8" t="s">
        <v>83</v>
      </c>
      <c r="I54" s="3" t="s">
        <v>63</v>
      </c>
      <c r="J54" s="1" t="s">
        <v>78</v>
      </c>
      <c r="K54" s="10">
        <f t="array" ref="K54:S54">VLOOKUP(A54,'HUMAN RESOURCES'!$D$2:$M$2692,{2,3,4,5,6,7,8,9,10},0)</f>
        <v>0.011</v>
      </c>
      <c r="L54" s="10">
        <v>0.004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65399</v>
      </c>
      <c r="S54" s="10">
        <v>0.924</v>
      </c>
      <c r="T54" s="10">
        <f t="array" ref="T54:Y54">VLOOKUP(A54,BUSINESS!$D$2:$J$2692,{2,3,4,5,6,7},0)</f>
        <v>0</v>
      </c>
      <c r="U54" s="10">
        <v>0</v>
      </c>
      <c r="V54" s="10">
        <v>0</v>
      </c>
      <c r="W54" s="10">
        <v>0</v>
      </c>
      <c r="X54" s="10">
        <v>0.105</v>
      </c>
      <c r="Y54" s="10">
        <v>0.36</v>
      </c>
      <c r="Z54" s="11">
        <f t="array" ref="Z54:AA54">VLOOKUP(A54,ENERGY!$D$2:$F$2692,{2,3},1)</f>
        <v>0</v>
      </c>
      <c r="AA54" s="10">
        <v>0</v>
      </c>
      <c r="AB54" s="10">
        <f t="array" ref="AB54:AC54">VLOOKUP(A54,TOURISM!$D$2:$F$2692,{2,3},0)</f>
        <v>0</v>
      </c>
      <c r="AC54" s="10">
        <v>0</v>
      </c>
    </row>
    <row r="55" ht="15.75" customHeight="1" spans="1:29">
      <c r="A55" s="8" t="str">
        <f t="shared" si="0"/>
        <v>Andorra-Europe2001</v>
      </c>
      <c r="B55" s="9">
        <v>1133644295</v>
      </c>
      <c r="C55" s="8">
        <f t="array" ref="C55">IF(AND(B55="",H55=H54),B54,B55)</f>
        <v>1133644295</v>
      </c>
      <c r="D55" s="1">
        <f t="shared" si="1"/>
        <v>16671.2396323529</v>
      </c>
      <c r="E55" s="4">
        <v>0.062</v>
      </c>
      <c r="F55" s="4">
        <v>1330</v>
      </c>
      <c r="G55" s="1"/>
      <c r="H55" s="8" t="s">
        <v>83</v>
      </c>
      <c r="I55" s="3" t="s">
        <v>65</v>
      </c>
      <c r="J55" s="1" t="s">
        <v>78</v>
      </c>
      <c r="K55" s="10">
        <f t="array" ref="K55:S55">VLOOKUP(A55,'HUMAN RESOURCES'!$D$2:$M$2692,{2,3,4,5,6,7,8,9,10},0)</f>
        <v>0.012</v>
      </c>
      <c r="L55" s="10">
        <v>0.004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68000</v>
      </c>
      <c r="S55" s="10">
        <v>0.921</v>
      </c>
      <c r="T55" s="10">
        <f t="array" ref="T55:Y55">VLOOKUP(A55,BUSINESS!$D$2:$J$2692,{2,3,4,5,6,7},0)</f>
        <v>0</v>
      </c>
      <c r="U55" s="10">
        <v>0</v>
      </c>
      <c r="V55" s="10">
        <v>0</v>
      </c>
      <c r="W55" s="10">
        <v>0</v>
      </c>
      <c r="X55" s="10">
        <v>0</v>
      </c>
      <c r="Y55" s="10">
        <v>0.433</v>
      </c>
      <c r="Z55" s="11">
        <f t="array" ref="Z55:AA55">VLOOKUP(A55,ENERGY!$D$2:$F$2692,{2,3},1)</f>
        <v>0</v>
      </c>
      <c r="AA55" s="10">
        <v>0</v>
      </c>
      <c r="AB55" s="10">
        <f t="array" ref="AB55:AC55">VLOOKUP(A55,TOURISM!$D$2:$F$2692,{2,3},0)</f>
        <v>0</v>
      </c>
      <c r="AC55" s="10">
        <v>0</v>
      </c>
    </row>
    <row r="56" ht="15.75" customHeight="1" spans="1:29">
      <c r="A56" s="8" t="str">
        <f t="shared" si="0"/>
        <v>Andorra-Europe2002</v>
      </c>
      <c r="B56" s="9">
        <v>1264760246</v>
      </c>
      <c r="C56" s="8">
        <f t="array" ref="C56">IF(AND(B56="",H56=H55),B55,B56)</f>
        <v>1264760246</v>
      </c>
      <c r="D56" s="1">
        <f t="shared" si="1"/>
        <v>17654.6328954899</v>
      </c>
      <c r="E56" s="4">
        <v>0.056</v>
      </c>
      <c r="F56" s="4">
        <v>1294</v>
      </c>
      <c r="G56" s="1"/>
      <c r="H56" s="8" t="s">
        <v>83</v>
      </c>
      <c r="I56" s="3" t="s">
        <v>66</v>
      </c>
      <c r="J56" s="1" t="s">
        <v>78</v>
      </c>
      <c r="K56" s="10">
        <f t="array" ref="K56:S56">VLOOKUP(A56,'HUMAN RESOURCES'!$D$2:$M$2692,{2,3,4,5,6,7,8,9,10},0)</f>
        <v>0.011</v>
      </c>
      <c r="L56" s="10">
        <v>0.004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71639</v>
      </c>
      <c r="S56" s="10">
        <v>0.916</v>
      </c>
      <c r="T56" s="10">
        <f t="array" ref="T56:Y56">VLOOKUP(A56,BUSINESS!$D$2:$J$2692,{2,3,4,5,6,7},0)</f>
        <v>0</v>
      </c>
      <c r="U56" s="10">
        <v>0</v>
      </c>
      <c r="V56" s="10">
        <v>0</v>
      </c>
      <c r="W56" s="10">
        <v>0</v>
      </c>
      <c r="X56" s="10">
        <v>0.113</v>
      </c>
      <c r="Y56" s="10">
        <v>0.458</v>
      </c>
      <c r="Z56" s="11">
        <f t="array" ref="Z56:AA56">VLOOKUP(A56,ENERGY!$D$2:$F$2692,{2,3},1)</f>
        <v>0</v>
      </c>
      <c r="AA56" s="10" t="str">
        <v>517</v>
      </c>
      <c r="AB56" s="10">
        <f t="array" ref="AB56:AC56">VLOOKUP(A56,TOURISM!$D$2:$F$2692,{2,3},0)</f>
        <v>0</v>
      </c>
      <c r="AC56" s="10">
        <v>0</v>
      </c>
    </row>
    <row r="57" ht="15.75" customHeight="1" spans="1:29">
      <c r="A57" s="8" t="str">
        <f t="shared" si="0"/>
        <v>Andorra-Europe2003</v>
      </c>
      <c r="B57" s="9">
        <v>1456198796</v>
      </c>
      <c r="C57" s="8">
        <f t="array" ref="C57">IF(AND(B57="",H57=H56),B56,B57)</f>
        <v>1456198796</v>
      </c>
      <c r="D57" s="1">
        <f t="shared" si="1"/>
        <v>19250.939227688</v>
      </c>
      <c r="E57" s="4">
        <v>0.058</v>
      </c>
      <c r="F57" s="4">
        <v>1486</v>
      </c>
      <c r="G57" s="1"/>
      <c r="H57" s="8" t="s">
        <v>83</v>
      </c>
      <c r="I57" s="3" t="s">
        <v>67</v>
      </c>
      <c r="J57" s="1" t="s">
        <v>78</v>
      </c>
      <c r="K57" s="10">
        <f t="array" ref="K57:S57">VLOOKUP(A57,'HUMAN RESOURCES'!$D$2:$M$2692,{2,3,4,5,6,7,8,9,10},0)</f>
        <v>0.01</v>
      </c>
      <c r="L57" s="10">
        <v>0.003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75643</v>
      </c>
      <c r="S57" s="10">
        <v>0.912</v>
      </c>
      <c r="T57" s="10">
        <f t="array" ref="T57:Y57">VLOOKUP(A57,BUSINESS!$D$2:$J$2692,{2,3,4,5,6,7},0)</f>
        <v>0</v>
      </c>
      <c r="U57" s="10">
        <v>0</v>
      </c>
      <c r="V57" s="10">
        <v>0</v>
      </c>
      <c r="W57" s="10">
        <v>0</v>
      </c>
      <c r="X57" s="10">
        <v>0.135</v>
      </c>
      <c r="Y57" s="10">
        <v>0.686</v>
      </c>
      <c r="Z57" s="11">
        <f t="array" ref="Z57:AA57">VLOOKUP(A57,ENERGY!$D$2:$F$2692,{2,3},1)</f>
        <v>0</v>
      </c>
      <c r="AA57" s="10" t="str">
        <v>517</v>
      </c>
      <c r="AB57" s="10">
        <f t="array" ref="AB57:AC57">VLOOKUP(A57,TOURISM!$D$2:$F$2692,{2,3},0)</f>
        <v>0</v>
      </c>
      <c r="AC57" s="10">
        <v>0</v>
      </c>
    </row>
    <row r="58" ht="15.75" customHeight="1" spans="1:29">
      <c r="A58" s="8" t="str">
        <f t="shared" si="0"/>
        <v>Andorra-Europe2004</v>
      </c>
      <c r="B58" s="9">
        <v>1917948475</v>
      </c>
      <c r="C58" s="8">
        <f t="array" ref="C58">IF(AND(B58="",H58=H57),B57,B58)</f>
        <v>1917948475</v>
      </c>
      <c r="D58" s="1">
        <f t="shared" si="1"/>
        <v>24259.4039337212</v>
      </c>
      <c r="E58" s="4">
        <v>0.058</v>
      </c>
      <c r="F58" s="4">
        <v>1891</v>
      </c>
      <c r="G58" s="1"/>
      <c r="H58" s="8" t="s">
        <v>83</v>
      </c>
      <c r="I58" s="3" t="s">
        <v>68</v>
      </c>
      <c r="J58" s="1" t="s">
        <v>78</v>
      </c>
      <c r="K58" s="10">
        <f t="array" ref="K58:S58">VLOOKUP(A58,'HUMAN RESOURCES'!$D$2:$M$2692,{2,3,4,5,6,7,8,9,10},0)</f>
        <v>0.011</v>
      </c>
      <c r="L58" s="10">
        <v>0.003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79060</v>
      </c>
      <c r="S58" s="10">
        <v>0.908</v>
      </c>
      <c r="T58" s="10">
        <f t="array" ref="T58:Y58">VLOOKUP(A58,BUSINESS!$D$2:$J$2692,{2,3,4,5,6,7},0)</f>
        <v>0</v>
      </c>
      <c r="U58" s="10">
        <v>0</v>
      </c>
      <c r="V58" s="10">
        <v>0</v>
      </c>
      <c r="W58" s="10">
        <v>0</v>
      </c>
      <c r="X58" s="10">
        <v>0.268</v>
      </c>
      <c r="Y58" s="10">
        <v>0.738</v>
      </c>
      <c r="Z58" s="11">
        <f t="array" ref="Z58:AA58">VLOOKUP(A58,ENERGY!$D$2:$F$2692,{2,3},1)</f>
        <v>0</v>
      </c>
      <c r="AA58" s="10" t="str">
        <v>539</v>
      </c>
      <c r="AB58" s="10">
        <f t="array" ref="AB58:AC58">VLOOKUP(A58,TOURISM!$D$2:$F$2692,{2,3},0)</f>
        <v>0</v>
      </c>
      <c r="AC58" s="10">
        <v>0</v>
      </c>
    </row>
    <row r="59" ht="15.75" customHeight="1" spans="1:29">
      <c r="A59" s="8" t="str">
        <f t="shared" si="0"/>
        <v>Andorra-Europe2005</v>
      </c>
      <c r="B59" s="9">
        <v>2322163502</v>
      </c>
      <c r="C59" s="8">
        <f t="array" ref="C59">IF(AND(B59="",H59=H58),B58,B59)</f>
        <v>2322163502</v>
      </c>
      <c r="D59" s="1">
        <f t="shared" si="1"/>
        <v>28589.9745392315</v>
      </c>
      <c r="E59" s="4">
        <v>0.057</v>
      </c>
      <c r="F59" s="4">
        <v>2193</v>
      </c>
      <c r="G59" s="1"/>
      <c r="H59" s="8" t="s">
        <v>83</v>
      </c>
      <c r="I59" s="3" t="s">
        <v>69</v>
      </c>
      <c r="J59" s="1" t="s">
        <v>78</v>
      </c>
      <c r="K59" s="10">
        <f t="array" ref="K59:S59">VLOOKUP(A59,'HUMAN RESOURCES'!$D$2:$M$2692,{2,3,4,5,6,7,8,9,10},0)</f>
        <v>0.011</v>
      </c>
      <c r="L59" s="10">
        <v>0.003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81223</v>
      </c>
      <c r="S59" s="10">
        <v>0.903</v>
      </c>
      <c r="T59" s="10">
        <f t="array" ref="T59:Y59">VLOOKUP(A59,BUSINESS!$D$2:$J$2692,{2,3,4,5,6,7},0)</f>
        <v>0</v>
      </c>
      <c r="U59" s="10">
        <v>0</v>
      </c>
      <c r="V59" s="10">
        <v>0</v>
      </c>
      <c r="W59" s="10">
        <v>0</v>
      </c>
      <c r="X59" s="10">
        <v>0.376</v>
      </c>
      <c r="Y59" s="10">
        <v>0.795</v>
      </c>
      <c r="Z59" s="11">
        <f t="array" ref="Z59:AA59">VLOOKUP(A59,ENERGY!$D$2:$F$2692,{2,3},1)</f>
        <v>0</v>
      </c>
      <c r="AA59" s="10" t="str">
        <v>576</v>
      </c>
      <c r="AB59" s="10">
        <f t="array" ref="AB59:AC59">VLOOKUP(A59,TOURISM!$D$2:$F$2692,{2,3},0)</f>
        <v>0</v>
      </c>
      <c r="AC59" s="10">
        <v>0</v>
      </c>
    </row>
    <row r="60" ht="15.75" customHeight="1" spans="1:29">
      <c r="A60" s="8" t="str">
        <f t="shared" si="0"/>
        <v>Andorra-Europe2006</v>
      </c>
      <c r="B60" s="9">
        <v>2539759286</v>
      </c>
      <c r="C60" s="8">
        <f t="array" ref="C60">IF(AND(B60="",H60=H59),B59,B60)</f>
        <v>2539759286</v>
      </c>
      <c r="D60" s="1">
        <f t="shared" si="1"/>
        <v>31019.2030240483</v>
      </c>
      <c r="E60" s="4">
        <v>0.058</v>
      </c>
      <c r="F60" s="4">
        <v>2356</v>
      </c>
      <c r="G60" s="1"/>
      <c r="H60" s="8" t="s">
        <v>83</v>
      </c>
      <c r="I60" s="3" t="s">
        <v>70</v>
      </c>
      <c r="J60" s="1" t="s">
        <v>78</v>
      </c>
      <c r="K60" s="10">
        <f t="array" ref="K60:S60">VLOOKUP(A60,'HUMAN RESOURCES'!$D$2:$M$2692,{2,3,4,5,6,7,8,9,10},0)</f>
        <v>0.011</v>
      </c>
      <c r="L60" s="10">
        <v>0.003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81877</v>
      </c>
      <c r="S60" s="10">
        <v>0.898</v>
      </c>
      <c r="T60" s="10">
        <f t="array" ref="T60:Y60">VLOOKUP(A60,BUSINESS!$D$2:$J$2692,{2,3,4,5,6,7},0)</f>
        <v>0</v>
      </c>
      <c r="U60" s="10">
        <v>0</v>
      </c>
      <c r="V60" s="10">
        <v>0</v>
      </c>
      <c r="W60" s="10">
        <v>0</v>
      </c>
      <c r="X60" s="10">
        <v>0.489</v>
      </c>
      <c r="Y60" s="10">
        <v>0.843</v>
      </c>
      <c r="Z60" s="11">
        <f t="array" ref="Z60:AA60">VLOOKUP(A60,ENERGY!$D$2:$F$2692,{2,3},1)</f>
        <v>0</v>
      </c>
      <c r="AA60" s="10" t="str">
        <v>576</v>
      </c>
      <c r="AB60" s="10">
        <f t="array" ref="AB60:AC60">VLOOKUP(A60,TOURISM!$D$2:$F$2692,{2,3},0)</f>
        <v>0</v>
      </c>
      <c r="AC60" s="10">
        <v>0</v>
      </c>
    </row>
    <row r="61" ht="15.75" customHeight="1" spans="1:29">
      <c r="A61" s="8" t="str">
        <f t="shared" si="0"/>
        <v>Andorra-Europe2007</v>
      </c>
      <c r="B61" s="9">
        <v>2823503853</v>
      </c>
      <c r="C61" s="8">
        <f t="array" ref="C61">IF(AND(B61="",H61=H60),B60,B61)</f>
        <v>2823503853</v>
      </c>
      <c r="D61" s="1">
        <f t="shared" si="1"/>
        <v>34732.8624341879</v>
      </c>
      <c r="E61" s="4">
        <v>0.06</v>
      </c>
      <c r="F61" s="4">
        <v>2631</v>
      </c>
      <c r="G61" s="1"/>
      <c r="H61" s="8" t="s">
        <v>83</v>
      </c>
      <c r="I61" s="3" t="s">
        <v>71</v>
      </c>
      <c r="J61" s="1" t="s">
        <v>78</v>
      </c>
      <c r="K61" s="10">
        <f t="array" ref="K61:S61">VLOOKUP(A61,'HUMAN RESOURCES'!$D$2:$M$2692,{2,3,4,5,6,7,8,9,10},0)</f>
        <v>0.01</v>
      </c>
      <c r="L61" s="10">
        <v>0.003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81292</v>
      </c>
      <c r="S61" s="10">
        <v>0.894</v>
      </c>
      <c r="T61" s="10">
        <f t="array" ref="T61:Y61">VLOOKUP(A61,BUSINESS!$D$2:$J$2692,{2,3,4,5,6,7},0)</f>
        <v>0</v>
      </c>
      <c r="U61" s="10">
        <v>0</v>
      </c>
      <c r="V61" s="10">
        <v>0</v>
      </c>
      <c r="W61" s="10">
        <v>0</v>
      </c>
      <c r="X61" s="10">
        <v>0.709</v>
      </c>
      <c r="Y61" s="10">
        <v>0.781</v>
      </c>
      <c r="Z61" s="11">
        <f t="array" ref="Z61:AA61">VLOOKUP(A61,ENERGY!$D$2:$F$2692,{2,3},1)</f>
        <v>0</v>
      </c>
      <c r="AA61" s="10" t="str">
        <v>576</v>
      </c>
      <c r="AB61" s="10">
        <f t="array" ref="AB61:AC61">VLOOKUP(A61,TOURISM!$D$2:$F$2692,{2,3},0)</f>
        <v>0</v>
      </c>
      <c r="AC61" s="10">
        <v>0</v>
      </c>
    </row>
    <row r="62" ht="15.75" customHeight="1" spans="1:29">
      <c r="A62" s="8" t="str">
        <f t="shared" si="0"/>
        <v>Andorra-Europe2008</v>
      </c>
      <c r="B62" s="9">
        <v>3245411584</v>
      </c>
      <c r="C62" s="8">
        <f t="array" ref="C62">IF(AND(B62="",H62=H61),B61,B62)</f>
        <v>3245411584</v>
      </c>
      <c r="D62" s="1">
        <f t="shared" si="1"/>
        <v>40583.3708562068</v>
      </c>
      <c r="E62" s="4">
        <v>0.062</v>
      </c>
      <c r="F62" s="4">
        <v>3012</v>
      </c>
      <c r="G62" s="1"/>
      <c r="H62" s="8" t="s">
        <v>83</v>
      </c>
      <c r="I62" s="3" t="s">
        <v>72</v>
      </c>
      <c r="J62" s="1" t="s">
        <v>78</v>
      </c>
      <c r="K62" s="10">
        <f t="array" ref="K62:S62">VLOOKUP(A62,'HUMAN RESOURCES'!$D$2:$M$2692,{2,3,4,5,6,7,8,9,10},0)</f>
        <v>0.01</v>
      </c>
      <c r="L62" s="10">
        <v>0.003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79969</v>
      </c>
      <c r="S62" s="10">
        <v>0.889</v>
      </c>
      <c r="T62" s="10">
        <f t="array" ref="T62:Y62">VLOOKUP(A62,BUSINESS!$D$2:$J$2692,{2,3,4,5,6,7},0)</f>
        <v>0</v>
      </c>
      <c r="U62" s="10">
        <v>0</v>
      </c>
      <c r="V62" s="10">
        <v>0</v>
      </c>
      <c r="W62" s="10">
        <v>0</v>
      </c>
      <c r="X62" s="10">
        <v>0.7</v>
      </c>
      <c r="Y62" s="10">
        <v>0.803</v>
      </c>
      <c r="Z62" s="11">
        <f t="array" ref="Z62:AA62">VLOOKUP(A62,ENERGY!$D$2:$F$2692,{2,3},1)</f>
        <v>0</v>
      </c>
      <c r="AA62" s="10" t="str">
        <v>576</v>
      </c>
      <c r="AB62" s="10">
        <f t="array" ref="AB62:AC62">VLOOKUP(A62,TOURISM!$D$2:$F$2692,{2,3},0)</f>
        <v>0</v>
      </c>
      <c r="AC62" s="10">
        <v>0</v>
      </c>
    </row>
    <row r="63" ht="15.75" customHeight="1" spans="1:29">
      <c r="A63" s="8" t="str">
        <f t="shared" si="0"/>
        <v>Andorra-Europe2009</v>
      </c>
      <c r="B63" s="9">
        <v>3712034267</v>
      </c>
      <c r="C63" s="8">
        <f t="array" ref="C63">IF(AND(B63="",H63=H62),B62,B63)</f>
        <v>3712034267</v>
      </c>
      <c r="D63" s="1">
        <f t="shared" si="1"/>
        <v>47191.4754446408</v>
      </c>
      <c r="E63" s="4">
        <v>0.062</v>
      </c>
      <c r="F63" s="4">
        <v>3105</v>
      </c>
      <c r="G63" s="1"/>
      <c r="H63" s="8" t="s">
        <v>83</v>
      </c>
      <c r="I63" s="3" t="s">
        <v>73</v>
      </c>
      <c r="J63" s="1" t="s">
        <v>78</v>
      </c>
      <c r="K63" s="10">
        <f t="array" ref="K63:S63">VLOOKUP(A63,'HUMAN RESOURCES'!$D$2:$M$2692,{2,3,4,5,6,7,8,9,10},0)</f>
        <v>0.01</v>
      </c>
      <c r="L63" s="10">
        <v>0.003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78659</v>
      </c>
      <c r="S63" s="10">
        <v>0.884</v>
      </c>
      <c r="T63" s="10">
        <f t="array" ref="T63:Y63">VLOOKUP(A63,BUSINESS!$D$2:$J$2692,{2,3,4,5,6,7},0)</f>
        <v>0</v>
      </c>
      <c r="U63" s="10">
        <v>0</v>
      </c>
      <c r="V63" s="10">
        <v>0</v>
      </c>
      <c r="W63" s="10">
        <v>0</v>
      </c>
      <c r="X63" s="10">
        <v>0.785</v>
      </c>
      <c r="Y63" s="10">
        <v>0.821</v>
      </c>
      <c r="Z63" s="11">
        <f t="array" ref="Z63:AA63">VLOOKUP(A63,ENERGY!$D$2:$F$2692,{2,3},1)</f>
        <v>0</v>
      </c>
      <c r="AA63" s="10" t="str">
        <v>576</v>
      </c>
      <c r="AB63" s="10">
        <f t="array" ref="AB63:AC63">VLOOKUP(A63,TOURISM!$D$2:$F$2692,{2,3},0)</f>
        <v>0</v>
      </c>
      <c r="AC63" s="10">
        <v>0</v>
      </c>
    </row>
    <row r="64" ht="15.75" customHeight="1" spans="1:29">
      <c r="A64" s="8" t="str">
        <f t="shared" si="0"/>
        <v>Andorra-Europe2010</v>
      </c>
      <c r="B64" s="8"/>
      <c r="C64" s="8">
        <f t="array" ref="C64">IF(AND(B64="",H64=H63),B63,B64)</f>
        <v>3712034267</v>
      </c>
      <c r="D64" s="1">
        <f t="shared" si="1"/>
        <v>47646.9927862708</v>
      </c>
      <c r="E64" s="4">
        <v>0.062</v>
      </c>
      <c r="F64" s="4">
        <v>2762</v>
      </c>
      <c r="G64" s="1"/>
      <c r="H64" s="8" t="s">
        <v>83</v>
      </c>
      <c r="I64" s="3" t="s">
        <v>74</v>
      </c>
      <c r="J64" s="1" t="s">
        <v>78</v>
      </c>
      <c r="K64" s="10">
        <f t="array" ref="K64:S64">VLOOKUP(A64,'HUMAN RESOURCES'!$D$2:$M$2692,{2,3,4,5,6,7,8,9,10},0)</f>
        <v>0.01</v>
      </c>
      <c r="L64" s="10">
        <v>0.002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77907</v>
      </c>
      <c r="S64" s="10">
        <v>0.878</v>
      </c>
      <c r="T64" s="10">
        <f t="array" ref="T64:Y64">VLOOKUP(A64,BUSINESS!$D$2:$J$2692,{2,3,4,5,6,7},0)</f>
        <v>0</v>
      </c>
      <c r="U64" s="10">
        <v>0</v>
      </c>
      <c r="V64" s="10">
        <v>0</v>
      </c>
      <c r="W64" s="10">
        <v>0</v>
      </c>
      <c r="X64" s="10">
        <v>0.81</v>
      </c>
      <c r="Y64" s="10">
        <v>0.841</v>
      </c>
      <c r="Z64" s="11">
        <f t="array" ref="Z64:AA64">VLOOKUP(A64,ENERGY!$D$2:$F$2692,{2,3},1)</f>
        <v>0</v>
      </c>
      <c r="AA64" s="10" t="str">
        <v>576</v>
      </c>
      <c r="AB64" s="10">
        <f t="array" ref="AB64:AC64">VLOOKUP(A64,TOURISM!$D$2:$F$2692,{2,3},0)</f>
        <v>0</v>
      </c>
      <c r="AC64" s="10">
        <v>0</v>
      </c>
    </row>
    <row r="65" ht="15.75" customHeight="1" spans="1:29">
      <c r="A65" s="8" t="str">
        <f t="shared" si="0"/>
        <v>Andorra-Europe2011</v>
      </c>
      <c r="B65" s="8"/>
      <c r="C65" s="8">
        <f t="array" ref="C65">IF(AND(B65="",H65=H64),B64,B65)</f>
        <v>0</v>
      </c>
      <c r="D65" s="1">
        <f t="shared" si="1"/>
        <v>0</v>
      </c>
      <c r="E65" s="4">
        <v>0.072</v>
      </c>
      <c r="F65" s="4">
        <v>2958</v>
      </c>
      <c r="G65" s="1"/>
      <c r="H65" s="8" t="s">
        <v>83</v>
      </c>
      <c r="I65" s="3" t="s">
        <v>75</v>
      </c>
      <c r="J65" s="1" t="s">
        <v>78</v>
      </c>
      <c r="K65" s="10">
        <f t="array" ref="K65:S65">VLOOKUP(A65,'HUMAN RESOURCES'!$D$2:$M$2692,{2,3,4,5,6,7,8,9,10},0)</f>
        <v>0</v>
      </c>
      <c r="L65" s="10">
        <v>0.002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77865</v>
      </c>
      <c r="S65" s="10">
        <v>0.873</v>
      </c>
      <c r="T65" s="10">
        <f t="array" ref="T65:Y65">VLOOKUP(A65,BUSINESS!$D$2:$J$2692,{2,3,4,5,6,7},0)</f>
        <v>0</v>
      </c>
      <c r="U65" s="10">
        <v>0</v>
      </c>
      <c r="V65" s="10">
        <v>0</v>
      </c>
      <c r="W65" s="10">
        <v>0</v>
      </c>
      <c r="X65" s="10">
        <v>0.81</v>
      </c>
      <c r="Y65" s="10">
        <v>0.835</v>
      </c>
      <c r="Z65" s="11">
        <f t="array" ref="Z65:AA65">VLOOKUP(A65,ENERGY!$D$2:$F$2692,{2,3},1)</f>
        <v>0</v>
      </c>
      <c r="AA65" s="10" t="str">
        <v>565</v>
      </c>
      <c r="AB65" s="10">
        <f t="array" ref="AB65:AC65">VLOOKUP(A65,TOURISM!$D$2:$F$2692,{2,3},0)</f>
        <v>0</v>
      </c>
      <c r="AC65" s="10">
        <v>0</v>
      </c>
    </row>
    <row r="66" ht="15.75" customHeight="1" spans="1:29">
      <c r="A66" s="8" t="str">
        <f t="shared" si="0"/>
        <v>Andorra-Europe2012</v>
      </c>
      <c r="B66" s="8"/>
      <c r="C66" s="8">
        <f t="array" ref="C66">IF(AND(B66="",H66=H65),B65,B66)</f>
        <v>0</v>
      </c>
      <c r="D66" s="1">
        <f t="shared" si="1"/>
        <v>0</v>
      </c>
      <c r="E66" s="4">
        <v>0.072</v>
      </c>
      <c r="F66" s="4">
        <v>3053</v>
      </c>
      <c r="G66" s="1"/>
      <c r="H66" s="8" t="s">
        <v>83</v>
      </c>
      <c r="I66" s="3" t="s">
        <v>76</v>
      </c>
      <c r="J66" s="1" t="s">
        <v>78</v>
      </c>
      <c r="K66" s="10">
        <f t="array" ref="K66:S66">VLOOKUP(A66,'HUMAN RESOURCES'!$D$2:$M$2692,{2,3,4,5,6,7,8,9,10},0)</f>
        <v>0.01</v>
      </c>
      <c r="L66" s="10">
        <v>0.002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78360</v>
      </c>
      <c r="S66" s="10">
        <v>0.867</v>
      </c>
      <c r="T66" s="10">
        <f t="array" ref="T66:Y66">VLOOKUP(A66,BUSINESS!$D$2:$J$2692,{2,3,4,5,6,7},0)</f>
        <v>0</v>
      </c>
      <c r="U66" s="10">
        <v>0</v>
      </c>
      <c r="V66" s="10">
        <v>0</v>
      </c>
      <c r="W66" s="10">
        <v>0</v>
      </c>
      <c r="X66" s="10">
        <v>0.864</v>
      </c>
      <c r="Y66" s="10">
        <v>0.815</v>
      </c>
      <c r="Z66" s="11">
        <f t="array" ref="Z66:AA66">VLOOKUP(A66,ENERGY!$D$2:$F$2692,{2,3},1)</f>
        <v>0</v>
      </c>
      <c r="AA66" s="10" t="str">
        <v>532</v>
      </c>
      <c r="AB66" s="10">
        <f t="array" ref="AB66:AC66">VLOOKUP(A66,TOURISM!$D$2:$F$2692,{2,3},0)</f>
        <v>0</v>
      </c>
      <c r="AC66" s="10">
        <v>0</v>
      </c>
    </row>
    <row r="67" ht="15.75" customHeight="1" spans="1:29">
      <c r="A67" s="8" t="str">
        <f t="shared" si="0"/>
        <v>Angola-Africa2000</v>
      </c>
      <c r="B67" s="9">
        <v>115000000000</v>
      </c>
      <c r="C67" s="8">
        <f t="array" ref="C67">IF(AND(B67="",H67=H66),B66,B67)</f>
        <v>115000000000</v>
      </c>
      <c r="D67" s="1">
        <f t="shared" si="1"/>
        <v>8258.56934289795</v>
      </c>
      <c r="E67" s="4">
        <v>0.035</v>
      </c>
      <c r="F67" s="4">
        <v>190</v>
      </c>
      <c r="G67" s="4">
        <v>0.167</v>
      </c>
      <c r="H67" s="8" t="s">
        <v>84</v>
      </c>
      <c r="I67" s="3" t="s">
        <v>63</v>
      </c>
      <c r="J67" s="1" t="s">
        <v>80</v>
      </c>
      <c r="K67" s="10">
        <f t="array" ref="K67:S67">VLOOKUP(A67,'HUMAN RESOURCES'!$D$2:$M$2692,{2,3,4,5,6,7,8,9,10},0)</f>
        <v>0.05</v>
      </c>
      <c r="L67" s="10">
        <v>0.128</v>
      </c>
      <c r="M67" s="10">
        <v>47</v>
      </c>
      <c r="N67" s="10">
        <v>44</v>
      </c>
      <c r="O67" s="10">
        <v>0.476</v>
      </c>
      <c r="P67" s="10">
        <v>0.499</v>
      </c>
      <c r="Q67" s="10">
        <v>0.025</v>
      </c>
      <c r="R67" s="10">
        <v>13924930</v>
      </c>
      <c r="S67" s="10">
        <v>0.324</v>
      </c>
      <c r="T67" s="10">
        <f t="array" ref="T67:Y67">VLOOKUP(A67,BUSINESS!$D$2:$J$2692,{2,3,4,5,6,7},0)</f>
        <v>0</v>
      </c>
      <c r="U67" s="10">
        <v>0</v>
      </c>
      <c r="V67" s="10">
        <v>0</v>
      </c>
      <c r="W67" s="10">
        <v>0</v>
      </c>
      <c r="X67" s="10">
        <v>0.001</v>
      </c>
      <c r="Y67" s="10">
        <v>0.002</v>
      </c>
      <c r="Z67" s="11">
        <f t="array" ref="Z67:AA67">VLOOKUP(A67,ENERGY!$D$2:$F$2692,{2,3},1)</f>
        <v>0</v>
      </c>
      <c r="AA67" s="10">
        <v>0</v>
      </c>
      <c r="AB67" s="10">
        <f t="array" ref="AB67:AC67">VLOOKUP(A67,TOURISM!$D$2:$F$2692,{2,3},0)</f>
        <v>34000000</v>
      </c>
      <c r="AC67" s="10">
        <v>146000000</v>
      </c>
    </row>
    <row r="68" ht="15.75" customHeight="1" spans="1:29">
      <c r="A68" s="8" t="str">
        <f t="shared" si="0"/>
        <v>Angola-Africa2001</v>
      </c>
      <c r="B68" s="9">
        <v>9129594819</v>
      </c>
      <c r="C68" s="8">
        <f t="array" ref="C68">IF(AND(B68="",H68=H67),B67,B68)</f>
        <v>9129594819</v>
      </c>
      <c r="D68" s="1">
        <f t="shared" si="1"/>
        <v>634.648259544147</v>
      </c>
      <c r="E68" s="4">
        <v>0.034</v>
      </c>
      <c r="F68" s="4">
        <v>22</v>
      </c>
      <c r="G68" s="4">
        <v>1.032</v>
      </c>
      <c r="H68" s="8" t="s">
        <v>84</v>
      </c>
      <c r="I68" s="3" t="s">
        <v>65</v>
      </c>
      <c r="J68" s="1" t="s">
        <v>80</v>
      </c>
      <c r="K68" s="10">
        <f t="array" ref="K68:S68">VLOOKUP(A68,'HUMAN RESOURCES'!$D$2:$M$2692,{2,3,4,5,6,7,8,9,10},0)</f>
        <v>0.05</v>
      </c>
      <c r="L68" s="10">
        <v>0.127</v>
      </c>
      <c r="M68" s="10">
        <v>47</v>
      </c>
      <c r="N68" s="10">
        <v>45</v>
      </c>
      <c r="O68" s="10">
        <v>0.477</v>
      </c>
      <c r="P68" s="10">
        <v>0.499</v>
      </c>
      <c r="Q68" s="10">
        <v>0.025</v>
      </c>
      <c r="R68" s="10">
        <v>14385283</v>
      </c>
      <c r="S68" s="10">
        <v>0.332</v>
      </c>
      <c r="T68" s="10">
        <f t="array" ref="T68:Y68">VLOOKUP(A68,BUSINESS!$D$2:$J$2692,{2,3,4,5,6,7},0)</f>
        <v>0</v>
      </c>
      <c r="U68" s="10">
        <v>0</v>
      </c>
      <c r="V68" s="10">
        <v>0</v>
      </c>
      <c r="W68" s="10">
        <v>0</v>
      </c>
      <c r="X68" s="10">
        <v>0.001</v>
      </c>
      <c r="Y68" s="10">
        <v>0.005</v>
      </c>
      <c r="Z68" s="11" t="str">
        <f t="array" ref="Z68:AA68">VLOOKUP(A68,ENERGY!$D$2:$F$2692,{2,3},1)</f>
        <v>13576</v>
      </c>
      <c r="AA68" s="10">
        <v>0</v>
      </c>
      <c r="AB68" s="10">
        <f t="array" ref="AB68:AC68">VLOOKUP(A68,TOURISM!$D$2:$F$2692,{2,3},0)</f>
        <v>35000000</v>
      </c>
      <c r="AC68" s="10">
        <v>80000000</v>
      </c>
    </row>
    <row r="69" ht="15.75" customHeight="1" spans="1:29">
      <c r="A69" s="8" t="str">
        <f t="shared" si="0"/>
        <v>Angola-Africa2002</v>
      </c>
      <c r="B69" s="9">
        <v>8936079253</v>
      </c>
      <c r="C69" s="8">
        <f t="array" ref="C69">IF(AND(B69="",H69=H68),B68,B69)</f>
        <v>8936079253</v>
      </c>
      <c r="D69" s="1">
        <f t="shared" si="1"/>
        <v>600.277757192488</v>
      </c>
      <c r="E69" s="4">
        <v>0.058</v>
      </c>
      <c r="F69" s="4">
        <v>36</v>
      </c>
      <c r="G69" s="4">
        <v>0.96</v>
      </c>
      <c r="H69" s="8" t="s">
        <v>84</v>
      </c>
      <c r="I69" s="3" t="s">
        <v>66</v>
      </c>
      <c r="J69" s="1" t="s">
        <v>80</v>
      </c>
      <c r="K69" s="10">
        <f t="array" ref="K69:S69">VLOOKUP(A69,'HUMAN RESOURCES'!$D$2:$M$2692,{2,3,4,5,6,7,8,9,10},0)</f>
        <v>0.05</v>
      </c>
      <c r="L69" s="10">
        <v>0.126</v>
      </c>
      <c r="M69" s="10">
        <v>48</v>
      </c>
      <c r="N69" s="10">
        <v>45</v>
      </c>
      <c r="O69" s="10">
        <v>0.477</v>
      </c>
      <c r="P69" s="10">
        <v>0.499</v>
      </c>
      <c r="Q69" s="10">
        <v>0.025</v>
      </c>
      <c r="R69" s="10">
        <v>14886574</v>
      </c>
      <c r="S69" s="10">
        <v>0.339</v>
      </c>
      <c r="T69" s="10">
        <f t="array" ref="T69:Y69">VLOOKUP(A69,BUSINESS!$D$2:$J$2692,{2,3,4,5,6,7},0)</f>
        <v>0</v>
      </c>
      <c r="U69" s="10">
        <v>0</v>
      </c>
      <c r="V69" s="10">
        <v>0</v>
      </c>
      <c r="W69" s="10">
        <v>0</v>
      </c>
      <c r="X69" s="10">
        <v>0.003</v>
      </c>
      <c r="Y69" s="10">
        <v>0.009</v>
      </c>
      <c r="Z69" s="11" t="str">
        <f t="array" ref="Z69:AA69">VLOOKUP(A69,ENERGY!$D$2:$F$2692,{2,3},1)</f>
        <v>13378</v>
      </c>
      <c r="AA69" s="10" t="str">
        <v>30418</v>
      </c>
      <c r="AB69" s="10">
        <f t="array" ref="AB69:AC69">VLOOKUP(A69,TOURISM!$D$2:$F$2692,{2,3},0)</f>
        <v>51000000</v>
      </c>
      <c r="AC69" s="10">
        <v>52000000</v>
      </c>
    </row>
    <row r="70" ht="15.75" customHeight="1" spans="1:29">
      <c r="A70" s="8" t="str">
        <f t="shared" si="0"/>
        <v>Angola-Africa2003</v>
      </c>
      <c r="B70" s="9">
        <v>12497346043</v>
      </c>
      <c r="C70" s="8">
        <f t="array" ref="C70">IF(AND(B70="",H70=H69),B69,B70)</f>
        <v>12497346043</v>
      </c>
      <c r="D70" s="1">
        <f t="shared" si="1"/>
        <v>810.406929672542</v>
      </c>
      <c r="E70" s="4">
        <v>0.044</v>
      </c>
      <c r="F70" s="4">
        <v>33</v>
      </c>
      <c r="G70" s="4">
        <v>0.973</v>
      </c>
      <c r="H70" s="8" t="s">
        <v>84</v>
      </c>
      <c r="I70" s="3" t="s">
        <v>67</v>
      </c>
      <c r="J70" s="1" t="s">
        <v>80</v>
      </c>
      <c r="K70" s="10">
        <f t="array" ref="K70:S70">VLOOKUP(A70,'HUMAN RESOURCES'!$D$2:$M$2692,{2,3,4,5,6,7,8,9,10},0)</f>
        <v>0.05</v>
      </c>
      <c r="L70" s="10">
        <v>0.125</v>
      </c>
      <c r="M70" s="10">
        <v>49</v>
      </c>
      <c r="N70" s="10">
        <v>46</v>
      </c>
      <c r="O70" s="10">
        <v>0.477</v>
      </c>
      <c r="P70" s="10">
        <v>0.498</v>
      </c>
      <c r="Q70" s="10">
        <v>0.025</v>
      </c>
      <c r="R70" s="10">
        <v>15421075</v>
      </c>
      <c r="S70" s="10">
        <v>0.346</v>
      </c>
      <c r="T70" s="10">
        <f t="array" ref="T70:Y70">VLOOKUP(A70,BUSINESS!$D$2:$J$2692,{2,3,4,5,6,7},0)</f>
        <v>0</v>
      </c>
      <c r="U70" s="10">
        <v>119</v>
      </c>
      <c r="V70" s="10">
        <v>0</v>
      </c>
      <c r="W70" s="10">
        <v>0</v>
      </c>
      <c r="X70" s="10">
        <v>0.004</v>
      </c>
      <c r="Y70" s="10">
        <v>0.023</v>
      </c>
      <c r="Z70" s="11" t="str">
        <f t="array" ref="Z70:AA70">VLOOKUP(A70,ENERGY!$D$2:$F$2692,{2,3},1)</f>
        <v>12586</v>
      </c>
      <c r="AA70" s="10" t="str">
        <v>27836</v>
      </c>
      <c r="AB70" s="10">
        <f t="array" ref="AB70:AC70">VLOOKUP(A70,TOURISM!$D$2:$F$2692,{2,3},0)</f>
        <v>63000000</v>
      </c>
      <c r="AC70" s="10">
        <v>49000000</v>
      </c>
    </row>
    <row r="71" ht="15.75" customHeight="1" spans="1:29">
      <c r="A71" s="8" t="str">
        <f t="shared" si="0"/>
        <v>Angola-Africa2004</v>
      </c>
      <c r="B71" s="9">
        <v>14188949240</v>
      </c>
      <c r="C71" s="8">
        <f t="array" ref="C71">IF(AND(B71="",H71=H70),B70,B71)</f>
        <v>14188949240</v>
      </c>
      <c r="D71" s="1">
        <f t="shared" si="1"/>
        <v>888.10179314083</v>
      </c>
      <c r="E71" s="4">
        <v>0.049</v>
      </c>
      <c r="F71" s="4">
        <v>45</v>
      </c>
      <c r="G71" s="4">
        <v>0.961</v>
      </c>
      <c r="H71" s="8" t="s">
        <v>84</v>
      </c>
      <c r="I71" s="3" t="s">
        <v>68</v>
      </c>
      <c r="J71" s="1" t="s">
        <v>80</v>
      </c>
      <c r="K71" s="10">
        <f t="array" ref="K71:S71">VLOOKUP(A71,'HUMAN RESOURCES'!$D$2:$M$2692,{2,3,4,5,6,7,8,9,10},0)</f>
        <v>0.05</v>
      </c>
      <c r="L71" s="10">
        <v>0.123</v>
      </c>
      <c r="M71" s="10">
        <v>49</v>
      </c>
      <c r="N71" s="10">
        <v>47</v>
      </c>
      <c r="O71" s="10">
        <v>0.477</v>
      </c>
      <c r="P71" s="10">
        <v>0.498</v>
      </c>
      <c r="Q71" s="10">
        <v>0.025</v>
      </c>
      <c r="R71" s="10">
        <v>15976715</v>
      </c>
      <c r="S71" s="10">
        <v>0.354</v>
      </c>
      <c r="T71" s="10">
        <f t="array" ref="T71:Y71">VLOOKUP(A71,BUSINESS!$D$2:$J$2692,{2,3,4,5,6,7},0)</f>
        <v>0</v>
      </c>
      <c r="U71" s="10">
        <v>119</v>
      </c>
      <c r="V71" s="10">
        <v>0</v>
      </c>
      <c r="W71" s="10">
        <v>0</v>
      </c>
      <c r="X71" s="10">
        <v>0.005</v>
      </c>
      <c r="Y71" s="10">
        <v>0.046</v>
      </c>
      <c r="Z71" s="11" t="str">
        <f t="array" ref="Z71:AA71">VLOOKUP(A71,ENERGY!$D$2:$F$2692,{2,3},1)</f>
        <v>11584</v>
      </c>
      <c r="AA71" s="10" t="str">
        <v>26597</v>
      </c>
      <c r="AB71" s="10">
        <f t="array" ref="AB71:AC71">VLOOKUP(A71,TOURISM!$D$2:$F$2692,{2,3},0)</f>
        <v>82000000</v>
      </c>
      <c r="AC71" s="10">
        <v>86000000</v>
      </c>
    </row>
    <row r="72" ht="15.75" customHeight="1" spans="1:29">
      <c r="A72" s="8" t="str">
        <f t="shared" si="0"/>
        <v>Angola-Africa2005</v>
      </c>
      <c r="B72" s="9">
        <v>19640862550</v>
      </c>
      <c r="C72" s="8">
        <f t="array" ref="C72">IF(AND(B72="",H72=H71),B71,B72)</f>
        <v>19640862550</v>
      </c>
      <c r="D72" s="1">
        <f t="shared" si="1"/>
        <v>1187.16248651505</v>
      </c>
      <c r="E72" s="4">
        <v>0.051</v>
      </c>
      <c r="F72" s="4">
        <v>63</v>
      </c>
      <c r="G72" s="4">
        <v>0.823</v>
      </c>
      <c r="H72" s="8" t="s">
        <v>84</v>
      </c>
      <c r="I72" s="3" t="s">
        <v>69</v>
      </c>
      <c r="J72" s="1" t="s">
        <v>80</v>
      </c>
      <c r="K72" s="10">
        <f t="array" ref="K72:S72">VLOOKUP(A72,'HUMAN RESOURCES'!$D$2:$M$2692,{2,3,4,5,6,7,8,9,10},0)</f>
        <v>0.049</v>
      </c>
      <c r="L72" s="10">
        <v>0.122</v>
      </c>
      <c r="M72" s="10">
        <v>50</v>
      </c>
      <c r="N72" s="10">
        <v>47</v>
      </c>
      <c r="O72" s="10">
        <v>0.478</v>
      </c>
      <c r="P72" s="10">
        <v>0.498</v>
      </c>
      <c r="Q72" s="10">
        <v>0.025</v>
      </c>
      <c r="R72" s="10">
        <v>16544376</v>
      </c>
      <c r="S72" s="10">
        <v>0.362</v>
      </c>
      <c r="T72" s="10">
        <f t="array" ref="T72:Y72">VLOOKUP(A72,BUSINESS!$D$2:$J$2692,{2,3,4,5,6,7},0)</f>
        <v>0.521</v>
      </c>
      <c r="U72" s="10">
        <v>119</v>
      </c>
      <c r="V72" s="10">
        <v>0</v>
      </c>
      <c r="W72" s="10">
        <v>272</v>
      </c>
      <c r="X72" s="10">
        <v>0.011</v>
      </c>
      <c r="Y72" s="10">
        <v>0.097</v>
      </c>
      <c r="Z72" s="11" t="str">
        <f t="array" ref="Z72:AA72">VLOOKUP(A72,ENERGY!$D$2:$F$2692,{2,3},1)</f>
        <v>9356</v>
      </c>
      <c r="AA72" s="10" t="str">
        <v>19156</v>
      </c>
      <c r="AB72" s="10">
        <f t="array" ref="AB72:AC72">VLOOKUP(A72,TOURISM!$D$2:$F$2692,{2,3},0)</f>
        <v>103000000</v>
      </c>
      <c r="AC72" s="10">
        <v>135000000</v>
      </c>
    </row>
    <row r="73" ht="15.75" customHeight="1" spans="1:29">
      <c r="A73" s="8" t="str">
        <f t="shared" si="0"/>
        <v>Angola-Africa2006</v>
      </c>
      <c r="B73" s="9">
        <v>28233699240</v>
      </c>
      <c r="C73" s="8">
        <f t="array" ref="C73">IF(AND(B73="",H73=H72),B72,B73)</f>
        <v>28233699240</v>
      </c>
      <c r="D73" s="1">
        <f t="shared" si="1"/>
        <v>1648.93264960555</v>
      </c>
      <c r="E73" s="4">
        <v>0.042</v>
      </c>
      <c r="F73" s="4">
        <v>71</v>
      </c>
      <c r="G73" s="4">
        <v>0.677</v>
      </c>
      <c r="H73" s="8" t="s">
        <v>84</v>
      </c>
      <c r="I73" s="3" t="s">
        <v>70</v>
      </c>
      <c r="J73" s="1" t="s">
        <v>80</v>
      </c>
      <c r="K73" s="10">
        <f t="array" ref="K73:S73">VLOOKUP(A73,'HUMAN RESOURCES'!$D$2:$M$2692,{2,3,4,5,6,7,8,9,10},0)</f>
        <v>0.049</v>
      </c>
      <c r="L73" s="10">
        <v>0.12</v>
      </c>
      <c r="M73" s="10">
        <v>50</v>
      </c>
      <c r="N73" s="10">
        <v>48</v>
      </c>
      <c r="O73" s="10">
        <v>0.478</v>
      </c>
      <c r="P73" s="10">
        <v>0.497</v>
      </c>
      <c r="Q73" s="10">
        <v>0.024</v>
      </c>
      <c r="R73" s="10">
        <v>17122409</v>
      </c>
      <c r="S73" s="10">
        <v>0.369</v>
      </c>
      <c r="T73" s="10">
        <f t="array" ref="T73:Y73">VLOOKUP(A73,BUSINESS!$D$2:$J$2692,{2,3,4,5,6,7},0)</f>
        <v>0.521</v>
      </c>
      <c r="U73" s="10">
        <v>119</v>
      </c>
      <c r="V73" s="10">
        <v>0</v>
      </c>
      <c r="W73" s="10">
        <v>272</v>
      </c>
      <c r="X73" s="10">
        <v>0.019</v>
      </c>
      <c r="Y73" s="10">
        <v>0.178</v>
      </c>
      <c r="Z73" s="11" t="str">
        <f t="array" ref="Z73:AA73">VLOOKUP(A73,ENERGY!$D$2:$F$2692,{2,3},1)</f>
        <v>9356</v>
      </c>
      <c r="AA73" s="10" t="str">
        <v>19156</v>
      </c>
      <c r="AB73" s="10">
        <f t="array" ref="AB73:AC73">VLOOKUP(A73,TOURISM!$D$2:$F$2692,{2,3},0)</f>
        <v>91000000</v>
      </c>
      <c r="AC73" s="10">
        <v>393000000</v>
      </c>
    </row>
    <row r="74" ht="15.75" customHeight="1" spans="1:29">
      <c r="A74" s="8" t="str">
        <f t="shared" si="0"/>
        <v>Angola-Africa2007</v>
      </c>
      <c r="B74" s="9">
        <v>41789494462</v>
      </c>
      <c r="C74" s="8">
        <f t="array" ref="C74">IF(AND(B74="",H74=H73),B73,B74)</f>
        <v>41789494462</v>
      </c>
      <c r="D74" s="1">
        <f t="shared" si="1"/>
        <v>2359.27904336429</v>
      </c>
      <c r="E74" s="4">
        <v>0.045</v>
      </c>
      <c r="F74" s="4">
        <v>111</v>
      </c>
      <c r="G74" s="4">
        <v>0.195</v>
      </c>
      <c r="H74" s="8" t="s">
        <v>84</v>
      </c>
      <c r="I74" s="3" t="s">
        <v>71</v>
      </c>
      <c r="J74" s="1" t="s">
        <v>80</v>
      </c>
      <c r="K74" s="10">
        <f t="array" ref="K74:S74">VLOOKUP(A74,'HUMAN RESOURCES'!$D$2:$M$2692,{2,3,4,5,6,7,8,9,10},0)</f>
        <v>0.048</v>
      </c>
      <c r="L74" s="10">
        <v>0.117</v>
      </c>
      <c r="M74" s="10">
        <v>51</v>
      </c>
      <c r="N74" s="10">
        <v>48</v>
      </c>
      <c r="O74" s="10">
        <v>0.479</v>
      </c>
      <c r="P74" s="10">
        <v>0.497</v>
      </c>
      <c r="Q74" s="10">
        <v>0.024</v>
      </c>
      <c r="R74" s="10">
        <v>17712824</v>
      </c>
      <c r="S74" s="10">
        <v>0.377</v>
      </c>
      <c r="T74" s="10">
        <f t="array" ref="T74:Y74">VLOOKUP(A74,BUSINESS!$D$2:$J$2692,{2,3,4,5,6,7},0)</f>
        <v>0.521</v>
      </c>
      <c r="U74" s="10">
        <v>119</v>
      </c>
      <c r="V74" s="10">
        <v>0</v>
      </c>
      <c r="W74" s="10">
        <v>272</v>
      </c>
      <c r="X74" s="10">
        <v>0.032</v>
      </c>
      <c r="Y74" s="10">
        <v>0.28</v>
      </c>
      <c r="Z74" s="11" t="str">
        <f t="array" ref="Z74:AA74">VLOOKUP(A74,ENERGY!$D$2:$F$2692,{2,3},1)</f>
        <v>9356</v>
      </c>
      <c r="AA74" s="10" t="str">
        <v>19156</v>
      </c>
      <c r="AB74" s="10">
        <f t="array" ref="AB74:AC74">VLOOKUP(A74,TOURISM!$D$2:$F$2692,{2,3},0)</f>
        <v>236000000</v>
      </c>
      <c r="AC74" s="10">
        <v>473000000</v>
      </c>
    </row>
    <row r="75" ht="15.75" customHeight="1" spans="1:29">
      <c r="A75" s="8" t="str">
        <f t="shared" si="0"/>
        <v>Angola-Africa2008</v>
      </c>
      <c r="B75" s="9">
        <v>60448890972</v>
      </c>
      <c r="C75" s="8">
        <f t="array" ref="C75">IF(AND(B75="",H75=H74),B74,B75)</f>
        <v>60448890972</v>
      </c>
      <c r="D75" s="1">
        <f t="shared" si="1"/>
        <v>3300.61348702917</v>
      </c>
      <c r="E75" s="4">
        <v>0.034</v>
      </c>
      <c r="F75" s="4">
        <v>115</v>
      </c>
      <c r="G75" s="4">
        <v>0.177</v>
      </c>
      <c r="H75" s="8" t="s">
        <v>84</v>
      </c>
      <c r="I75" s="3" t="s">
        <v>72</v>
      </c>
      <c r="J75" s="1" t="s">
        <v>80</v>
      </c>
      <c r="K75" s="10">
        <f t="array" ref="K75:S75">VLOOKUP(A75,'HUMAN RESOURCES'!$D$2:$M$2692,{2,3,4,5,6,7,8,9,10},0)</f>
        <v>0.048</v>
      </c>
      <c r="L75" s="10">
        <v>0.115</v>
      </c>
      <c r="M75" s="10">
        <v>51</v>
      </c>
      <c r="N75" s="10">
        <v>48</v>
      </c>
      <c r="O75" s="10">
        <v>0.479</v>
      </c>
      <c r="P75" s="10">
        <v>0.497</v>
      </c>
      <c r="Q75" s="10">
        <v>0.024</v>
      </c>
      <c r="R75" s="10">
        <v>18314441</v>
      </c>
      <c r="S75" s="10">
        <v>0.385</v>
      </c>
      <c r="T75" s="10">
        <f t="array" ref="T75:Y75">VLOOKUP(A75,BUSINESS!$D$2:$J$2692,{2,3,4,5,6,7},0)</f>
        <v>0.521</v>
      </c>
      <c r="U75" s="10">
        <v>68</v>
      </c>
      <c r="V75" s="10">
        <v>0</v>
      </c>
      <c r="W75" s="10">
        <v>272</v>
      </c>
      <c r="X75" s="10">
        <v>0.046</v>
      </c>
      <c r="Y75" s="10">
        <v>0.37</v>
      </c>
      <c r="Z75" s="11" t="str">
        <f t="array" ref="Z75:AA75">VLOOKUP(A75,ENERGY!$D$2:$F$2692,{2,3},1)</f>
        <v>7499</v>
      </c>
      <c r="AA75" s="10" t="str">
        <v>9542</v>
      </c>
      <c r="AB75" s="10">
        <f t="array" ref="AB75:AC75">VLOOKUP(A75,TOURISM!$D$2:$F$2692,{2,3},0)</f>
        <v>293000000</v>
      </c>
      <c r="AC75" s="10">
        <v>447000000</v>
      </c>
    </row>
    <row r="76" ht="15.75" customHeight="1" spans="1:29">
      <c r="A76" s="8" t="str">
        <f t="shared" si="0"/>
        <v>Angola-Africa2009</v>
      </c>
      <c r="B76" s="9">
        <v>84178086999</v>
      </c>
      <c r="C76" s="8">
        <f t="array" ref="C76">IF(AND(B76="",H76=H75),B75,B76)</f>
        <v>84178086999</v>
      </c>
      <c r="D76" s="1">
        <f t="shared" si="1"/>
        <v>4447.59569173626</v>
      </c>
      <c r="E76" s="4">
        <v>0.038</v>
      </c>
      <c r="F76" s="4">
        <v>177</v>
      </c>
      <c r="G76" s="4">
        <v>0.125</v>
      </c>
      <c r="H76" s="8" t="s">
        <v>84</v>
      </c>
      <c r="I76" s="3" t="s">
        <v>73</v>
      </c>
      <c r="J76" s="1" t="s">
        <v>80</v>
      </c>
      <c r="K76" s="10">
        <f t="array" ref="K76:S76">VLOOKUP(A76,'HUMAN RESOURCES'!$D$2:$M$2692,{2,3,4,5,6,7,8,9,10},0)</f>
        <v>0.047</v>
      </c>
      <c r="L76" s="10">
        <v>0.112</v>
      </c>
      <c r="M76" s="10">
        <v>52</v>
      </c>
      <c r="N76" s="10">
        <v>49</v>
      </c>
      <c r="O76" s="10">
        <v>0.479</v>
      </c>
      <c r="P76" s="10">
        <v>0.497</v>
      </c>
      <c r="Q76" s="10">
        <v>0.024</v>
      </c>
      <c r="R76" s="10">
        <v>18926650</v>
      </c>
      <c r="S76" s="10">
        <v>0.393</v>
      </c>
      <c r="T76" s="10">
        <f t="array" ref="T76:Y76">VLOOKUP(A76,BUSINESS!$D$2:$J$2692,{2,3,4,5,6,7},0)</f>
        <v>0.521</v>
      </c>
      <c r="U76" s="10">
        <v>68</v>
      </c>
      <c r="V76" s="10">
        <v>0</v>
      </c>
      <c r="W76" s="10">
        <v>272</v>
      </c>
      <c r="X76" s="10">
        <v>0.06</v>
      </c>
      <c r="Y76" s="10">
        <v>0.428</v>
      </c>
      <c r="Z76" s="11" t="str">
        <f t="array" ref="Z76:AA76">VLOOKUP(A76,ENERGY!$D$2:$F$2692,{2,3},1)</f>
        <v>7499</v>
      </c>
      <c r="AA76" s="10" t="str">
        <v>9542</v>
      </c>
      <c r="AB76" s="10">
        <f t="array" ref="AB76:AC76">VLOOKUP(A76,TOURISM!$D$2:$F$2692,{2,3},0)</f>
        <v>554000000</v>
      </c>
      <c r="AC76" s="10">
        <v>270000000</v>
      </c>
    </row>
    <row r="77" ht="15.75" customHeight="1" spans="1:29">
      <c r="A77" s="8" t="str">
        <f t="shared" si="0"/>
        <v>Angola-Africa2010</v>
      </c>
      <c r="B77" s="9">
        <v>75492417649</v>
      </c>
      <c r="C77" s="8">
        <f t="array" ref="C77">IF(AND(B77="",H77=H76),B76,B77)</f>
        <v>75492417649</v>
      </c>
      <c r="D77" s="1">
        <f t="shared" si="1"/>
        <v>3861.67777384808</v>
      </c>
      <c r="E77" s="4">
        <v>0.044</v>
      </c>
      <c r="F77" s="4">
        <v>174</v>
      </c>
      <c r="G77" s="4">
        <v>0.157</v>
      </c>
      <c r="H77" s="8" t="s">
        <v>84</v>
      </c>
      <c r="I77" s="3" t="s">
        <v>74</v>
      </c>
      <c r="J77" s="1" t="s">
        <v>80</v>
      </c>
      <c r="K77" s="10">
        <f t="array" ref="K77:S77">VLOOKUP(A77,'HUMAN RESOURCES'!$D$2:$M$2692,{2,3,4,5,6,7,8,9,10},0)</f>
        <v>0.046</v>
      </c>
      <c r="L77" s="10">
        <v>0.11</v>
      </c>
      <c r="M77" s="10">
        <v>52</v>
      </c>
      <c r="N77" s="10">
        <v>49</v>
      </c>
      <c r="O77" s="10">
        <v>0.478</v>
      </c>
      <c r="P77" s="10">
        <v>0.498</v>
      </c>
      <c r="Q77" s="10">
        <v>0.024</v>
      </c>
      <c r="R77" s="10">
        <v>19549124</v>
      </c>
      <c r="S77" s="10">
        <v>0.401</v>
      </c>
      <c r="T77" s="10">
        <f t="array" ref="T77:Y77">VLOOKUP(A77,BUSINESS!$D$2:$J$2692,{2,3,4,5,6,7},0)</f>
        <v>0.521</v>
      </c>
      <c r="U77" s="10">
        <v>66</v>
      </c>
      <c r="V77" s="10">
        <v>0</v>
      </c>
      <c r="W77" s="10">
        <v>282</v>
      </c>
      <c r="X77" s="10">
        <v>0.1</v>
      </c>
      <c r="Y77" s="10">
        <v>0.481</v>
      </c>
      <c r="Z77" s="11" t="str">
        <f t="array" ref="Z77:AA77">VLOOKUP(A77,ENERGY!$D$2:$F$2692,{2,3},1)</f>
        <v>7499</v>
      </c>
      <c r="AA77" s="10" t="str">
        <v>9542</v>
      </c>
      <c r="AB77" s="10">
        <f t="array" ref="AB77:AC77">VLOOKUP(A77,TOURISM!$D$2:$F$2692,{2,3},0)</f>
        <v>726000000</v>
      </c>
      <c r="AC77" s="10">
        <v>275000000</v>
      </c>
    </row>
    <row r="78" ht="15.75" customHeight="1" spans="1:29">
      <c r="A78" s="8" t="str">
        <f t="shared" si="0"/>
        <v>Angola-Africa2011</v>
      </c>
      <c r="B78" s="9">
        <v>82470894868</v>
      </c>
      <c r="C78" s="8">
        <f t="array" ref="C78">IF(AND(B78="",H78=H77),B77,B78)</f>
        <v>82470894868</v>
      </c>
      <c r="D78" s="1">
        <f t="shared" si="1"/>
        <v>4086.66463837102</v>
      </c>
      <c r="E78" s="4">
        <v>0.034</v>
      </c>
      <c r="F78" s="4">
        <v>144</v>
      </c>
      <c r="G78" s="4">
        <v>0.225</v>
      </c>
      <c r="H78" s="8" t="s">
        <v>84</v>
      </c>
      <c r="I78" s="3" t="s">
        <v>75</v>
      </c>
      <c r="J78" s="1" t="s">
        <v>80</v>
      </c>
      <c r="K78" s="10">
        <f t="array" ref="K78:S78">VLOOKUP(A78,'HUMAN RESOURCES'!$D$2:$M$2692,{2,3,4,5,6,7,8,9,10},0)</f>
        <v>0.046</v>
      </c>
      <c r="L78" s="10">
        <v>0.107</v>
      </c>
      <c r="M78" s="10">
        <v>53</v>
      </c>
      <c r="N78" s="10">
        <v>50</v>
      </c>
      <c r="O78" s="10">
        <v>0.477</v>
      </c>
      <c r="P78" s="10">
        <v>0.499</v>
      </c>
      <c r="Q78" s="10">
        <v>0.024</v>
      </c>
      <c r="R78" s="10">
        <v>20180490</v>
      </c>
      <c r="S78" s="10">
        <v>0.409</v>
      </c>
      <c r="T78" s="10">
        <f t="array" ref="T78:Y78">VLOOKUP(A78,BUSINESS!$D$2:$J$2692,{2,3,4,5,6,7},0)</f>
        <v>0.521</v>
      </c>
      <c r="U78" s="10">
        <v>66</v>
      </c>
      <c r="V78" s="10">
        <v>0</v>
      </c>
      <c r="W78" s="10">
        <v>282</v>
      </c>
      <c r="X78" s="10">
        <v>0.148</v>
      </c>
      <c r="Y78" s="10">
        <v>0.53</v>
      </c>
      <c r="Z78" s="11" t="str">
        <f t="array" ref="Z78:AA78">VLOOKUP(A78,ENERGY!$D$2:$F$2692,{2,3},1)</f>
        <v>7499</v>
      </c>
      <c r="AA78" s="10" t="str">
        <v>9542</v>
      </c>
      <c r="AB78" s="10">
        <f t="array" ref="AB78:AC78">VLOOKUP(A78,TOURISM!$D$2:$F$2692,{2,3},0)</f>
        <v>653000000</v>
      </c>
      <c r="AC78" s="10">
        <v>323000000</v>
      </c>
    </row>
    <row r="79" ht="15.75" customHeight="1" spans="1:29">
      <c r="A79" s="8" t="str">
        <f t="shared" si="0"/>
        <v>Angola-Africa2012</v>
      </c>
      <c r="B79" s="9">
        <v>104000000000</v>
      </c>
      <c r="C79" s="8">
        <f t="array" ref="C79">IF(AND(B79="",H79=H78),B78,B79)</f>
        <v>104000000000</v>
      </c>
      <c r="D79" s="1">
        <f t="shared" si="1"/>
        <v>4995.07096963213</v>
      </c>
      <c r="E79" s="4">
        <v>0.034</v>
      </c>
      <c r="F79" s="4">
        <v>178</v>
      </c>
      <c r="G79" s="4">
        <v>0.188</v>
      </c>
      <c r="H79" s="8" t="s">
        <v>84</v>
      </c>
      <c r="I79" s="3" t="s">
        <v>76</v>
      </c>
      <c r="J79" s="1" t="s">
        <v>80</v>
      </c>
      <c r="K79" s="10">
        <f t="array" ref="K79:S79">VLOOKUP(A79,'HUMAN RESOURCES'!$D$2:$M$2692,{2,3,4,5,6,7,8,9,10},0)</f>
        <v>0.045</v>
      </c>
      <c r="L79" s="10">
        <v>0.104</v>
      </c>
      <c r="M79" s="10">
        <v>53</v>
      </c>
      <c r="N79" s="10">
        <v>50</v>
      </c>
      <c r="O79" s="10">
        <v>0.476</v>
      </c>
      <c r="P79" s="10">
        <v>0.5</v>
      </c>
      <c r="Q79" s="10">
        <v>0.024</v>
      </c>
      <c r="R79" s="10">
        <v>20820525</v>
      </c>
      <c r="S79" s="10">
        <v>0.417</v>
      </c>
      <c r="T79" s="10">
        <f t="array" ref="T79:Y79">VLOOKUP(A79,BUSINESS!$D$2:$J$2692,{2,3,4,5,6,7},0)</f>
        <v>0.521</v>
      </c>
      <c r="U79" s="10">
        <v>66</v>
      </c>
      <c r="V79" s="10">
        <v>178</v>
      </c>
      <c r="W79" s="10">
        <v>282</v>
      </c>
      <c r="X79" s="10">
        <v>0.169</v>
      </c>
      <c r="Y79" s="10">
        <v>0.614</v>
      </c>
      <c r="Z79" s="11" t="str">
        <f t="array" ref="Z79:AA79">VLOOKUP(A79,ENERGY!$D$2:$F$2692,{2,3},1)</f>
        <v>7499</v>
      </c>
      <c r="AA79" s="10" t="str">
        <v>9542</v>
      </c>
      <c r="AB79" s="10">
        <f t="array" ref="AB79:AC79">VLOOKUP(A79,TOURISM!$D$2:$F$2692,{2,3},0)</f>
        <v>711000000</v>
      </c>
      <c r="AC79" s="10">
        <v>292000000</v>
      </c>
    </row>
    <row r="80" ht="15.75" customHeight="1" spans="1:29">
      <c r="A80" s="8" t="str">
        <f t="shared" si="0"/>
        <v>Antigua and Barbuda-The Americas2000</v>
      </c>
      <c r="B80" s="9">
        <v>1194074074</v>
      </c>
      <c r="C80" s="8">
        <f t="array" ref="C80">IF(AND(B80="",H80=H79),B79,B80)</f>
        <v>1194074074</v>
      </c>
      <c r="D80" s="1">
        <f t="shared" si="1"/>
        <v>15378.0403101175</v>
      </c>
      <c r="E80" s="4">
        <v>0.052</v>
      </c>
      <c r="F80" s="4">
        <v>681</v>
      </c>
      <c r="G80" s="4">
        <v>0.102</v>
      </c>
      <c r="H80" s="8" t="s">
        <v>85</v>
      </c>
      <c r="I80" s="3" t="s">
        <v>63</v>
      </c>
      <c r="J80" s="1" t="s">
        <v>86</v>
      </c>
      <c r="K80" s="10">
        <f t="array" ref="K80:S80">VLOOKUP(A80,'HUMAN RESOURCES'!$D$2:$M$2692,{2,3,4,5,6,7,8,9,10},0)</f>
        <v>0.02</v>
      </c>
      <c r="L80" s="10">
        <v>0.014</v>
      </c>
      <c r="M80" s="10">
        <v>76</v>
      </c>
      <c r="N80" s="10">
        <v>71</v>
      </c>
      <c r="O80" s="10">
        <v>0.292</v>
      </c>
      <c r="P80" s="10">
        <v>0.637</v>
      </c>
      <c r="Q80" s="10">
        <v>0.071</v>
      </c>
      <c r="R80" s="10">
        <v>77648</v>
      </c>
      <c r="S80" s="10">
        <v>0.321</v>
      </c>
      <c r="T80" s="10">
        <f t="array" ref="T80:Y80">VLOOKUP(A80,BUSINESS!$D$2:$J$2692,{2,3,4,5,6,7},0)</f>
        <v>0</v>
      </c>
      <c r="U80" s="10">
        <v>0</v>
      </c>
      <c r="V80" s="10">
        <v>0</v>
      </c>
      <c r="W80" s="10">
        <v>0</v>
      </c>
      <c r="X80" s="10">
        <v>0.065</v>
      </c>
      <c r="Y80" s="10">
        <v>0.283</v>
      </c>
      <c r="Z80" s="11">
        <f t="array" ref="Z80:AA80">VLOOKUP(A80,ENERGY!$D$2:$F$2692,{2,3},1)</f>
        <v>0</v>
      </c>
      <c r="AA80" s="10">
        <v>0</v>
      </c>
      <c r="AB80" s="10">
        <f t="array" ref="AB80:AC80">VLOOKUP(A80,TOURISM!$D$2:$F$2692,{2,3},0)</f>
        <v>291000000</v>
      </c>
      <c r="AC80" s="10">
        <v>31000000</v>
      </c>
    </row>
    <row r="81" ht="15.75" customHeight="1" spans="1:29">
      <c r="A81" s="8" t="str">
        <f t="shared" si="0"/>
        <v>Antigua and Barbuda-The Americas2001</v>
      </c>
      <c r="B81" s="9">
        <v>787693391</v>
      </c>
      <c r="C81" s="8">
        <f t="array" ref="C81">IF(AND(B81="",H81=H80),B80,B81)</f>
        <v>787693391</v>
      </c>
      <c r="D81" s="1">
        <f t="shared" si="1"/>
        <v>9974.33762599402</v>
      </c>
      <c r="E81" s="4">
        <v>0.04</v>
      </c>
      <c r="F81" s="4">
        <v>408</v>
      </c>
      <c r="G81" s="4">
        <v>0.122</v>
      </c>
      <c r="H81" s="8" t="s">
        <v>85</v>
      </c>
      <c r="I81" s="3" t="s">
        <v>65</v>
      </c>
      <c r="J81" s="1" t="s">
        <v>86</v>
      </c>
      <c r="K81" s="10">
        <f t="array" ref="K81:S81">VLOOKUP(A81,'HUMAN RESOURCES'!$D$2:$M$2692,{2,3,4,5,6,7,8,9,10},0)</f>
        <v>0.02</v>
      </c>
      <c r="L81" s="10">
        <v>0.013</v>
      </c>
      <c r="M81" s="10">
        <v>76</v>
      </c>
      <c r="N81" s="10">
        <v>71</v>
      </c>
      <c r="O81" s="10">
        <v>0.291</v>
      </c>
      <c r="P81" s="10">
        <v>0.639</v>
      </c>
      <c r="Q81" s="10">
        <v>0.07</v>
      </c>
      <c r="R81" s="10">
        <v>78972</v>
      </c>
      <c r="S81" s="10">
        <v>0.317</v>
      </c>
      <c r="T81" s="10">
        <f t="array" ref="T81:Y81">VLOOKUP(A81,BUSINESS!$D$2:$J$2692,{2,3,4,5,6,7},0)</f>
        <v>0</v>
      </c>
      <c r="U81" s="10">
        <v>0</v>
      </c>
      <c r="V81" s="10">
        <v>0</v>
      </c>
      <c r="W81" s="10">
        <v>0</v>
      </c>
      <c r="X81" s="10">
        <v>0.089</v>
      </c>
      <c r="Y81" s="10">
        <v>0.317</v>
      </c>
      <c r="Z81" s="11">
        <f t="array" ref="Z81:AA81">VLOOKUP(A81,ENERGY!$D$2:$F$2692,{2,3},1)</f>
        <v>0</v>
      </c>
      <c r="AA81" s="10">
        <v>0</v>
      </c>
      <c r="AB81" s="10">
        <f t="array" ref="AB81:AC81">VLOOKUP(A81,TOURISM!$D$2:$F$2692,{2,3},0)</f>
        <v>272000000</v>
      </c>
      <c r="AC81" s="10">
        <v>32000000</v>
      </c>
    </row>
    <row r="82" ht="15.75" customHeight="1" spans="1:29">
      <c r="A82" s="8" t="str">
        <f t="shared" si="0"/>
        <v>Antigua and Barbuda-The Americas2002</v>
      </c>
      <c r="B82" s="9">
        <v>778311557</v>
      </c>
      <c r="C82" s="8">
        <f t="array" ref="C82">IF(AND(B82="",H82=H81),B81,B82)</f>
        <v>778311557</v>
      </c>
      <c r="D82" s="1">
        <f t="shared" si="1"/>
        <v>9725.24749468949</v>
      </c>
      <c r="E82" s="4">
        <v>0.044</v>
      </c>
      <c r="F82" s="4">
        <v>429</v>
      </c>
      <c r="G82" s="4">
        <v>0.116</v>
      </c>
      <c r="H82" s="8" t="s">
        <v>85</v>
      </c>
      <c r="I82" s="3" t="s">
        <v>66</v>
      </c>
      <c r="J82" s="1" t="s">
        <v>86</v>
      </c>
      <c r="K82" s="10">
        <f t="array" ref="K82:S82">VLOOKUP(A82,'HUMAN RESOURCES'!$D$2:$M$2692,{2,3,4,5,6,7,8,9,10},0)</f>
        <v>0.02</v>
      </c>
      <c r="L82" s="10">
        <v>0.012</v>
      </c>
      <c r="M82" s="10">
        <v>76</v>
      </c>
      <c r="N82" s="10">
        <v>71</v>
      </c>
      <c r="O82" s="10">
        <v>0.29</v>
      </c>
      <c r="P82" s="10">
        <v>0.64</v>
      </c>
      <c r="Q82" s="10">
        <v>0.07</v>
      </c>
      <c r="R82" s="10">
        <v>80030</v>
      </c>
      <c r="S82" s="10">
        <v>0.311</v>
      </c>
      <c r="T82" s="10">
        <f t="array" ref="T82:Y82">VLOOKUP(A82,BUSINESS!$D$2:$J$2692,{2,3,4,5,6,7},0)</f>
        <v>0</v>
      </c>
      <c r="U82" s="10">
        <v>0</v>
      </c>
      <c r="V82" s="10">
        <v>0</v>
      </c>
      <c r="W82" s="10">
        <v>0</v>
      </c>
      <c r="X82" s="10">
        <v>0.125</v>
      </c>
      <c r="Y82" s="10">
        <v>0.477</v>
      </c>
      <c r="Z82" s="11">
        <f t="array" ref="Z82:AA82">VLOOKUP(A82,ENERGY!$D$2:$F$2692,{2,3},1)</f>
        <v>0</v>
      </c>
      <c r="AA82" s="10" t="str">
        <v>513</v>
      </c>
      <c r="AB82" s="10">
        <f t="array" ref="AB82:AC82">VLOOKUP(A82,TOURISM!$D$2:$F$2692,{2,3},0)</f>
        <v>274000000</v>
      </c>
      <c r="AC82" s="10">
        <v>33000000</v>
      </c>
    </row>
    <row r="83" ht="15.75" customHeight="1" spans="1:29">
      <c r="A83" s="8" t="str">
        <f t="shared" si="0"/>
        <v>Antigua and Barbuda-The Americas2003</v>
      </c>
      <c r="B83" s="9">
        <v>806505874</v>
      </c>
      <c r="C83" s="8">
        <f t="array" ref="C83">IF(AND(B83="",H83=H82),B82,B83)</f>
        <v>806505874</v>
      </c>
      <c r="D83" s="1">
        <f t="shared" si="1"/>
        <v>9968.67737071097</v>
      </c>
      <c r="E83" s="4">
        <v>0.043</v>
      </c>
      <c r="F83" s="4">
        <v>433</v>
      </c>
      <c r="G83" s="4">
        <v>0.114</v>
      </c>
      <c r="H83" s="8" t="s">
        <v>85</v>
      </c>
      <c r="I83" s="3" t="s">
        <v>67</v>
      </c>
      <c r="J83" s="1" t="s">
        <v>86</v>
      </c>
      <c r="K83" s="10">
        <f t="array" ref="K83:S83">VLOOKUP(A83,'HUMAN RESOURCES'!$D$2:$M$2692,{2,3,4,5,6,7,8,9,10},0)</f>
        <v>0.019</v>
      </c>
      <c r="L83" s="10">
        <v>0.012</v>
      </c>
      <c r="M83" s="10">
        <v>77</v>
      </c>
      <c r="N83" s="10">
        <v>72</v>
      </c>
      <c r="O83" s="10">
        <v>0.288</v>
      </c>
      <c r="P83" s="10">
        <v>0.64</v>
      </c>
      <c r="Q83" s="10">
        <v>0.071</v>
      </c>
      <c r="R83" s="10">
        <v>80904</v>
      </c>
      <c r="S83" s="10">
        <v>0.305</v>
      </c>
      <c r="T83" s="10">
        <f t="array" ref="T83:Y83">VLOOKUP(A83,BUSINESS!$D$2:$J$2692,{2,3,4,5,6,7},0)</f>
        <v>0</v>
      </c>
      <c r="U83" s="10">
        <v>0</v>
      </c>
      <c r="V83" s="10">
        <v>0</v>
      </c>
      <c r="W83" s="10">
        <v>0</v>
      </c>
      <c r="X83" s="10">
        <v>0.172</v>
      </c>
      <c r="Y83" s="10">
        <v>0.57</v>
      </c>
      <c r="Z83" s="11">
        <f t="array" ref="Z83:AA83">VLOOKUP(A83,ENERGY!$D$2:$F$2692,{2,3},1)</f>
        <v>0</v>
      </c>
      <c r="AA83" s="10" t="str">
        <v>499</v>
      </c>
      <c r="AB83" s="10">
        <f t="array" ref="AB83:AC83">VLOOKUP(A83,TOURISM!$D$2:$F$2692,{2,3},0)</f>
        <v>300000000</v>
      </c>
      <c r="AC83" s="10">
        <v>35000000</v>
      </c>
    </row>
    <row r="84" ht="15.75" customHeight="1" spans="1:29">
      <c r="A84" s="8" t="str">
        <f t="shared" si="0"/>
        <v>Antigua and Barbuda-The Americas2004</v>
      </c>
      <c r="B84" s="9">
        <v>849234754</v>
      </c>
      <c r="C84" s="8">
        <f t="array" ref="C84">IF(AND(B84="",H84=H83),B83,B84)</f>
        <v>849234754</v>
      </c>
      <c r="D84" s="1">
        <f t="shared" si="1"/>
        <v>10392.2606280134</v>
      </c>
      <c r="E84" s="4">
        <v>0.044</v>
      </c>
      <c r="F84" s="4">
        <v>457</v>
      </c>
      <c r="G84" s="4">
        <v>0.128</v>
      </c>
      <c r="H84" s="8" t="s">
        <v>85</v>
      </c>
      <c r="I84" s="3" t="s">
        <v>68</v>
      </c>
      <c r="J84" s="1" t="s">
        <v>86</v>
      </c>
      <c r="K84" s="10">
        <f t="array" ref="K84:S84">VLOOKUP(A84,'HUMAN RESOURCES'!$D$2:$M$2692,{2,3,4,5,6,7,8,9,10},0)</f>
        <v>0.019</v>
      </c>
      <c r="L84" s="10">
        <v>0.011</v>
      </c>
      <c r="M84" s="10">
        <v>77</v>
      </c>
      <c r="N84" s="10">
        <v>72</v>
      </c>
      <c r="O84" s="10">
        <v>0.286</v>
      </c>
      <c r="P84" s="10">
        <v>0.642</v>
      </c>
      <c r="Q84" s="10">
        <v>0.072</v>
      </c>
      <c r="R84" s="10">
        <v>81718</v>
      </c>
      <c r="S84" s="10">
        <v>0.298</v>
      </c>
      <c r="T84" s="10">
        <f t="array" ref="T84:Y84">VLOOKUP(A84,BUSINESS!$D$2:$J$2692,{2,3,4,5,6,7},0)</f>
        <v>0</v>
      </c>
      <c r="U84" s="10">
        <v>0</v>
      </c>
      <c r="V84" s="10">
        <v>0</v>
      </c>
      <c r="W84" s="10">
        <v>0</v>
      </c>
      <c r="X84" s="10">
        <v>0.243</v>
      </c>
      <c r="Y84" s="10">
        <v>0.661</v>
      </c>
      <c r="Z84" s="11">
        <f t="array" ref="Z84:AA84">VLOOKUP(A84,ENERGY!$D$2:$F$2692,{2,3},1)</f>
        <v>0</v>
      </c>
      <c r="AA84" s="10" t="str">
        <v>458</v>
      </c>
      <c r="AB84" s="10">
        <f t="array" ref="AB84:AC84">VLOOKUP(A84,TOURISM!$D$2:$F$2692,{2,3},0)</f>
        <v>337000000</v>
      </c>
      <c r="AC84" s="10">
        <v>38000000</v>
      </c>
    </row>
    <row r="85" ht="15.75" customHeight="1" spans="1:29">
      <c r="A85" s="8" t="str">
        <f t="shared" si="0"/>
        <v>Antigua and Barbuda-The Americas2005</v>
      </c>
      <c r="B85" s="9">
        <v>905113767</v>
      </c>
      <c r="C85" s="8">
        <f t="array" ref="C85">IF(AND(B85="",H85=H84),B84,B85)</f>
        <v>905113767</v>
      </c>
      <c r="D85" s="1">
        <f t="shared" si="1"/>
        <v>10962.4388905711</v>
      </c>
      <c r="E85" s="4">
        <v>0.041</v>
      </c>
      <c r="F85" s="4">
        <v>453</v>
      </c>
      <c r="G85" s="4">
        <v>0.12</v>
      </c>
      <c r="H85" s="8" t="s">
        <v>85</v>
      </c>
      <c r="I85" s="3" t="s">
        <v>69</v>
      </c>
      <c r="J85" s="1" t="s">
        <v>86</v>
      </c>
      <c r="K85" s="10">
        <f t="array" ref="K85:S85">VLOOKUP(A85,'HUMAN RESOURCES'!$D$2:$M$2692,{2,3,4,5,6,7,8,9,10},0)</f>
        <v>0.019</v>
      </c>
      <c r="L85" s="10">
        <v>0.011</v>
      </c>
      <c r="M85" s="10">
        <v>77</v>
      </c>
      <c r="N85" s="10">
        <v>72</v>
      </c>
      <c r="O85" s="10">
        <v>0.283</v>
      </c>
      <c r="P85" s="10">
        <v>0.644</v>
      </c>
      <c r="Q85" s="10">
        <v>0.073</v>
      </c>
      <c r="R85" s="10">
        <v>82565</v>
      </c>
      <c r="S85" s="10">
        <v>0.292</v>
      </c>
      <c r="T85" s="10">
        <f t="array" ref="T85:Y85">VLOOKUP(A85,BUSINESS!$D$2:$J$2692,{2,3,4,5,6,7},0)</f>
        <v>0.515</v>
      </c>
      <c r="U85" s="10">
        <v>31</v>
      </c>
      <c r="V85" s="10">
        <v>0</v>
      </c>
      <c r="W85" s="10">
        <v>184</v>
      </c>
      <c r="X85" s="10">
        <v>0.27</v>
      </c>
      <c r="Y85" s="10">
        <v>1.042</v>
      </c>
      <c r="Z85" s="11" t="str">
        <f t="array" ref="Z85:AA85">VLOOKUP(A85,ENERGY!$D$2:$F$2692,{2,3},1)</f>
        <v>146</v>
      </c>
      <c r="AA85" s="10" t="str">
        <v>444</v>
      </c>
      <c r="AB85" s="10">
        <f t="array" ref="AB85:AC85">VLOOKUP(A85,TOURISM!$D$2:$F$2692,{2,3},0)</f>
        <v>309000000</v>
      </c>
      <c r="AC85" s="10">
        <v>40000000</v>
      </c>
    </row>
    <row r="86" ht="15.75" customHeight="1" spans="1:29">
      <c r="A86" s="8" t="str">
        <f t="shared" si="0"/>
        <v>Antigua and Barbuda-The Americas2006</v>
      </c>
      <c r="B86" s="9">
        <v>1001970945</v>
      </c>
      <c r="C86" s="8">
        <f t="array" ref="C86">IF(AND(B86="",H86=H85),B85,B86)</f>
        <v>1001970945</v>
      </c>
      <c r="D86" s="1">
        <f t="shared" si="1"/>
        <v>12004.3962883535</v>
      </c>
      <c r="E86" s="4">
        <v>0.045</v>
      </c>
      <c r="F86" s="4">
        <v>544</v>
      </c>
      <c r="G86" s="4">
        <v>0.114</v>
      </c>
      <c r="H86" s="8" t="s">
        <v>85</v>
      </c>
      <c r="I86" s="3" t="s">
        <v>70</v>
      </c>
      <c r="J86" s="1" t="s">
        <v>86</v>
      </c>
      <c r="K86" s="10">
        <f t="array" ref="K86:S86">VLOOKUP(A86,'HUMAN RESOURCES'!$D$2:$M$2692,{2,3,4,5,6,7,8,9,10},0)</f>
        <v>0.018</v>
      </c>
      <c r="L86" s="10">
        <v>0.01</v>
      </c>
      <c r="M86" s="10">
        <v>77</v>
      </c>
      <c r="N86" s="10">
        <v>72</v>
      </c>
      <c r="O86" s="10">
        <v>0.28</v>
      </c>
      <c r="P86" s="10">
        <v>0.647</v>
      </c>
      <c r="Q86" s="10">
        <v>0.073</v>
      </c>
      <c r="R86" s="10">
        <v>83467</v>
      </c>
      <c r="S86" s="10">
        <v>0.286</v>
      </c>
      <c r="T86" s="10">
        <f t="array" ref="T86:Y86">VLOOKUP(A86,BUSINESS!$D$2:$J$2692,{2,3,4,5,6,7},0)</f>
        <v>0.476</v>
      </c>
      <c r="U86" s="10">
        <v>21</v>
      </c>
      <c r="V86" s="10">
        <v>0</v>
      </c>
      <c r="W86" s="10">
        <v>184</v>
      </c>
      <c r="X86" s="10">
        <v>0.3</v>
      </c>
      <c r="Y86" s="10">
        <v>1.32</v>
      </c>
      <c r="Z86" s="11" t="str">
        <f t="array" ref="Z86:AA86">VLOOKUP(A86,ENERGY!$D$2:$F$2692,{2,3},1)</f>
        <v>137</v>
      </c>
      <c r="AA86" s="10" t="str">
        <v>411</v>
      </c>
      <c r="AB86" s="10">
        <f t="array" ref="AB86:AC86">VLOOKUP(A86,TOURISM!$D$2:$F$2692,{2,3},0)</f>
        <v>327000000</v>
      </c>
      <c r="AC86" s="10">
        <v>45000000</v>
      </c>
    </row>
    <row r="87" ht="15.75" customHeight="1" spans="1:29">
      <c r="A87" s="8" t="str">
        <f t="shared" si="0"/>
        <v>Antigua and Barbuda-The Americas2007</v>
      </c>
      <c r="B87" s="9">
        <v>1141418340</v>
      </c>
      <c r="C87" s="8">
        <f t="array" ref="C87">IF(AND(B87="",H87=H86),B86,B87)</f>
        <v>1141418340</v>
      </c>
      <c r="D87" s="1">
        <f t="shared" si="1"/>
        <v>13524.394705973</v>
      </c>
      <c r="E87" s="4">
        <v>0.045</v>
      </c>
      <c r="F87" s="4">
        <v>607</v>
      </c>
      <c r="G87" s="4">
        <v>0.109</v>
      </c>
      <c r="H87" s="8" t="s">
        <v>85</v>
      </c>
      <c r="I87" s="3" t="s">
        <v>71</v>
      </c>
      <c r="J87" s="1" t="s">
        <v>86</v>
      </c>
      <c r="K87" s="10">
        <f t="array" ref="K87:S87">VLOOKUP(A87,'HUMAN RESOURCES'!$D$2:$M$2692,{2,3,4,5,6,7,8,9,10},0)</f>
        <v>0.018</v>
      </c>
      <c r="L87" s="10">
        <v>0.01</v>
      </c>
      <c r="M87" s="10">
        <v>77</v>
      </c>
      <c r="N87" s="10">
        <v>72</v>
      </c>
      <c r="O87" s="10">
        <v>0.276</v>
      </c>
      <c r="P87" s="10">
        <v>0.651</v>
      </c>
      <c r="Q87" s="10">
        <v>0.073</v>
      </c>
      <c r="R87" s="10">
        <v>84397</v>
      </c>
      <c r="S87" s="10">
        <v>0.28</v>
      </c>
      <c r="T87" s="10">
        <f t="array" ref="T87:Y87">VLOOKUP(A87,BUSINESS!$D$2:$J$2692,{2,3,4,5,6,7},0)</f>
        <v>0.462</v>
      </c>
      <c r="U87" s="10">
        <v>21</v>
      </c>
      <c r="V87" s="10">
        <v>0</v>
      </c>
      <c r="W87" s="10">
        <v>184</v>
      </c>
      <c r="X87" s="10">
        <v>0.34</v>
      </c>
      <c r="Y87" s="10">
        <v>1.332</v>
      </c>
      <c r="Z87" s="11" t="str">
        <f t="array" ref="Z87:AA87">VLOOKUP(A87,ENERGY!$D$2:$F$2692,{2,3},1)</f>
        <v>137</v>
      </c>
      <c r="AA87" s="10" t="str">
        <v>411</v>
      </c>
      <c r="AB87" s="10">
        <f t="array" ref="AB87:AC87">VLOOKUP(A87,TOURISM!$D$2:$F$2692,{2,3},0)</f>
        <v>338000000</v>
      </c>
      <c r="AC87" s="10">
        <v>52000000</v>
      </c>
    </row>
    <row r="88" ht="15.75" customHeight="1" spans="1:29">
      <c r="A88" s="8" t="str">
        <f t="shared" si="0"/>
        <v>Antigua and Barbuda-The Americas2008</v>
      </c>
      <c r="B88" s="9">
        <v>1289259236</v>
      </c>
      <c r="C88" s="8">
        <f t="array" ref="C88">IF(AND(B88="",H88=H87),B87,B88)</f>
        <v>1289259236</v>
      </c>
      <c r="D88" s="1">
        <f t="shared" si="1"/>
        <v>15105.7333536421</v>
      </c>
      <c r="E88" s="4">
        <v>0.046</v>
      </c>
      <c r="F88" s="4">
        <v>698</v>
      </c>
      <c r="G88" s="4">
        <v>0.104</v>
      </c>
      <c r="H88" s="8" t="s">
        <v>85</v>
      </c>
      <c r="I88" s="3" t="s">
        <v>72</v>
      </c>
      <c r="J88" s="1" t="s">
        <v>86</v>
      </c>
      <c r="K88" s="10">
        <f t="array" ref="K88:S88">VLOOKUP(A88,'HUMAN RESOURCES'!$D$2:$M$2692,{2,3,4,5,6,7,8,9,10},0)</f>
        <v>0.018</v>
      </c>
      <c r="L88" s="10">
        <v>0.009</v>
      </c>
      <c r="M88" s="10">
        <v>77</v>
      </c>
      <c r="N88" s="10">
        <v>73</v>
      </c>
      <c r="O88" s="10">
        <v>0.271</v>
      </c>
      <c r="P88" s="10">
        <v>0.656</v>
      </c>
      <c r="Q88" s="10">
        <v>0.073</v>
      </c>
      <c r="R88" s="10">
        <v>85349</v>
      </c>
      <c r="S88" s="10">
        <v>0.274</v>
      </c>
      <c r="T88" s="10">
        <f t="array" ref="T88:Y88">VLOOKUP(A88,BUSINESS!$D$2:$J$2692,{2,3,4,5,6,7},0)</f>
        <v>0.462</v>
      </c>
      <c r="U88" s="10">
        <v>21</v>
      </c>
      <c r="V88" s="10">
        <v>0</v>
      </c>
      <c r="W88" s="10">
        <v>207</v>
      </c>
      <c r="X88" s="10">
        <v>0.38</v>
      </c>
      <c r="Y88" s="10">
        <v>1.6</v>
      </c>
      <c r="Z88" s="11" t="str">
        <f t="array" ref="Z88:AA88">VLOOKUP(A88,ENERGY!$D$2:$F$2692,{2,3},1)</f>
        <v>137</v>
      </c>
      <c r="AA88" s="10" t="str">
        <v>411</v>
      </c>
      <c r="AB88" s="10">
        <f t="array" ref="AB88:AC88">VLOOKUP(A88,TOURISM!$D$2:$F$2692,{2,3},0)</f>
        <v>334000000</v>
      </c>
      <c r="AC88" s="10">
        <v>58000000</v>
      </c>
    </row>
    <row r="89" ht="15.75" customHeight="1" spans="1:29">
      <c r="A89" s="8" t="str">
        <f t="shared" si="0"/>
        <v>Antigua and Barbuda-The Americas2009</v>
      </c>
      <c r="B89" s="9">
        <v>1347407407</v>
      </c>
      <c r="C89" s="8">
        <f t="array" ref="C89">IF(AND(B89="",H89=H88),B88,B89)</f>
        <v>1347407407</v>
      </c>
      <c r="D89" s="1">
        <f t="shared" si="1"/>
        <v>15613.0638122827</v>
      </c>
      <c r="E89" s="4">
        <v>0.044</v>
      </c>
      <c r="F89" s="4">
        <v>702</v>
      </c>
      <c r="G89" s="4">
        <v>0.104</v>
      </c>
      <c r="H89" s="8" t="s">
        <v>85</v>
      </c>
      <c r="I89" s="3" t="s">
        <v>73</v>
      </c>
      <c r="J89" s="1" t="s">
        <v>86</v>
      </c>
      <c r="K89" s="10">
        <f t="array" ref="K89:S89">VLOOKUP(A89,'HUMAN RESOURCES'!$D$2:$M$2692,{2,3,4,5,6,7,8,9,10},0)</f>
        <v>0.017</v>
      </c>
      <c r="L89" s="10">
        <v>0.009</v>
      </c>
      <c r="M89" s="10">
        <v>78</v>
      </c>
      <c r="N89" s="10">
        <v>73</v>
      </c>
      <c r="O89" s="10">
        <v>0.267</v>
      </c>
      <c r="P89" s="10">
        <v>0.661</v>
      </c>
      <c r="Q89" s="10">
        <v>0.073</v>
      </c>
      <c r="R89" s="10">
        <v>86300</v>
      </c>
      <c r="S89" s="10">
        <v>0.268</v>
      </c>
      <c r="T89" s="10">
        <f t="array" ref="T89:Y89">VLOOKUP(A89,BUSINESS!$D$2:$J$2692,{2,3,4,5,6,7},0)</f>
        <v>0.41</v>
      </c>
      <c r="U89" s="10">
        <v>21</v>
      </c>
      <c r="V89" s="10">
        <v>0</v>
      </c>
      <c r="W89" s="10">
        <v>207</v>
      </c>
      <c r="X89" s="10">
        <v>0.42</v>
      </c>
      <c r="Y89" s="10">
        <v>1.563</v>
      </c>
      <c r="Z89" s="11" t="str">
        <f t="array" ref="Z89:AA89">VLOOKUP(A89,ENERGY!$D$2:$F$2692,{2,3},1)</f>
        <v>137</v>
      </c>
      <c r="AA89" s="10" t="str">
        <v>411</v>
      </c>
      <c r="AB89" s="10">
        <f t="array" ref="AB89:AC89">VLOOKUP(A89,TOURISM!$D$2:$F$2692,{2,3},0)</f>
        <v>305000000</v>
      </c>
      <c r="AC89" s="10">
        <v>54000000</v>
      </c>
    </row>
    <row r="90" ht="15.75" customHeight="1" spans="1:29">
      <c r="A90" s="8" t="str">
        <f t="shared" si="0"/>
        <v>Antigua and Barbuda-The Americas2010</v>
      </c>
      <c r="B90" s="9">
        <v>1206296296</v>
      </c>
      <c r="C90" s="8">
        <f t="array" ref="C90">IF(AND(B90="",H90=H89),B89,B90)</f>
        <v>1206296296</v>
      </c>
      <c r="D90" s="1">
        <f t="shared" si="1"/>
        <v>13828.4398794034</v>
      </c>
      <c r="E90" s="4">
        <v>0.046</v>
      </c>
      <c r="F90" s="4">
        <v>638</v>
      </c>
      <c r="G90" s="4">
        <v>0.101</v>
      </c>
      <c r="H90" s="8" t="s">
        <v>85</v>
      </c>
      <c r="I90" s="3" t="s">
        <v>74</v>
      </c>
      <c r="J90" s="1" t="s">
        <v>86</v>
      </c>
      <c r="K90" s="10">
        <f t="array" ref="K90:S90">VLOOKUP(A90,'HUMAN RESOURCES'!$D$2:$M$2692,{2,3,4,5,6,7,8,9,10},0)</f>
        <v>0.017</v>
      </c>
      <c r="L90" s="10">
        <v>0.009</v>
      </c>
      <c r="M90" s="10">
        <v>78</v>
      </c>
      <c r="N90" s="10">
        <v>73</v>
      </c>
      <c r="O90" s="10">
        <v>0.262</v>
      </c>
      <c r="P90" s="10">
        <v>0.665</v>
      </c>
      <c r="Q90" s="10">
        <v>0.072</v>
      </c>
      <c r="R90" s="10">
        <v>87233</v>
      </c>
      <c r="S90" s="10">
        <v>0.262</v>
      </c>
      <c r="T90" s="10">
        <f t="array" ref="T90:Y90">VLOOKUP(A90,BUSINESS!$D$2:$J$2692,{2,3,4,5,6,7},0)</f>
        <v>0.41</v>
      </c>
      <c r="U90" s="10">
        <v>21</v>
      </c>
      <c r="V90" s="10">
        <v>0</v>
      </c>
      <c r="W90" s="10">
        <v>207</v>
      </c>
      <c r="X90" s="10">
        <v>0.47</v>
      </c>
      <c r="Y90" s="10">
        <v>1.926</v>
      </c>
      <c r="Z90" s="11" t="str">
        <f t="array" ref="Z90:AA90">VLOOKUP(A90,ENERGY!$D$2:$F$2692,{2,3},1)</f>
        <v>137</v>
      </c>
      <c r="AA90" s="10" t="str">
        <v>411</v>
      </c>
      <c r="AB90" s="10">
        <f t="array" ref="AB90:AC90">VLOOKUP(A90,TOURISM!$D$2:$F$2692,{2,3},0)</f>
        <v>298000000</v>
      </c>
      <c r="AC90" s="10">
        <v>52000000</v>
      </c>
    </row>
    <row r="91" ht="15.75" customHeight="1" spans="1:29">
      <c r="A91" s="8" t="str">
        <f t="shared" si="0"/>
        <v>Antigua and Barbuda-The Americas2011</v>
      </c>
      <c r="B91" s="9">
        <v>1135555556</v>
      </c>
      <c r="C91" s="8">
        <f t="array" ref="C91">IF(AND(B91="",H91=H90),B90,B91)</f>
        <v>1135555556</v>
      </c>
      <c r="D91" s="1">
        <f t="shared" si="1"/>
        <v>12881.7900444686</v>
      </c>
      <c r="E91" s="4">
        <v>0.057</v>
      </c>
      <c r="F91" s="4">
        <v>736</v>
      </c>
      <c r="G91" s="4">
        <v>0.11</v>
      </c>
      <c r="H91" s="8" t="s">
        <v>85</v>
      </c>
      <c r="I91" s="3" t="s">
        <v>75</v>
      </c>
      <c r="J91" s="1" t="s">
        <v>86</v>
      </c>
      <c r="K91" s="10">
        <f t="array" ref="K91:S91">VLOOKUP(A91,'HUMAN RESOURCES'!$D$2:$M$2692,{2,3,4,5,6,7,8,9,10},0)</f>
        <v>0.017</v>
      </c>
      <c r="L91" s="10">
        <v>0.008</v>
      </c>
      <c r="M91" s="10">
        <v>78</v>
      </c>
      <c r="N91" s="10">
        <v>73</v>
      </c>
      <c r="O91" s="10">
        <v>0.258</v>
      </c>
      <c r="P91" s="10">
        <v>0.67</v>
      </c>
      <c r="Q91" s="10">
        <v>0.072</v>
      </c>
      <c r="R91" s="10">
        <v>88152</v>
      </c>
      <c r="S91" s="10">
        <v>0.257</v>
      </c>
      <c r="T91" s="10">
        <f t="array" ref="T91:Y91">VLOOKUP(A91,BUSINESS!$D$2:$J$2692,{2,3,4,5,6,7},0)</f>
        <v>0.41</v>
      </c>
      <c r="U91" s="10">
        <v>21</v>
      </c>
      <c r="V91" s="10">
        <v>0</v>
      </c>
      <c r="W91" s="10">
        <v>207</v>
      </c>
      <c r="X91" s="10">
        <v>0.53</v>
      </c>
      <c r="Y91" s="10">
        <v>1.997</v>
      </c>
      <c r="Z91" s="11" t="str">
        <f t="array" ref="Z91:AA91">VLOOKUP(A91,ENERGY!$D$2:$F$2692,{2,3},1)</f>
        <v>137</v>
      </c>
      <c r="AA91" s="10" t="str">
        <v>411</v>
      </c>
      <c r="AB91" s="10">
        <f t="array" ref="AB91:AC91">VLOOKUP(A91,TOURISM!$D$2:$F$2692,{2,3},0)</f>
        <v>312000000</v>
      </c>
      <c r="AC91" s="10">
        <v>50000000</v>
      </c>
    </row>
    <row r="92" ht="15.75" customHeight="1" spans="1:29">
      <c r="A92" s="8" t="str">
        <f t="shared" si="0"/>
        <v>Antigua and Barbuda-The Americas2012</v>
      </c>
      <c r="B92" s="9">
        <v>1127037037</v>
      </c>
      <c r="C92" s="8">
        <f t="array" ref="C92">IF(AND(B92="",H92=H91),B91,B92)</f>
        <v>1127037037</v>
      </c>
      <c r="D92" s="1">
        <f t="shared" si="1"/>
        <v>12653.5274562418</v>
      </c>
      <c r="E92" s="4">
        <v>0.055</v>
      </c>
      <c r="F92" s="4">
        <v>703</v>
      </c>
      <c r="G92" s="4">
        <v>0.109</v>
      </c>
      <c r="H92" s="8" t="s">
        <v>85</v>
      </c>
      <c r="I92" s="3" t="s">
        <v>76</v>
      </c>
      <c r="J92" s="1" t="s">
        <v>86</v>
      </c>
      <c r="K92" s="10">
        <f t="array" ref="K92:S92">VLOOKUP(A92,'HUMAN RESOURCES'!$D$2:$M$2692,{2,3,4,5,6,7,8,9,10},0)</f>
        <v>0.017</v>
      </c>
      <c r="L92" s="10">
        <v>0.008</v>
      </c>
      <c r="M92" s="10">
        <v>78</v>
      </c>
      <c r="N92" s="10">
        <v>73</v>
      </c>
      <c r="O92" s="10">
        <v>0.254</v>
      </c>
      <c r="P92" s="10">
        <v>0.675</v>
      </c>
      <c r="Q92" s="10">
        <v>0.071</v>
      </c>
      <c r="R92" s="10">
        <v>89069</v>
      </c>
      <c r="S92" s="10">
        <v>0.251</v>
      </c>
      <c r="T92" s="10">
        <f t="array" ref="T92:Y92">VLOOKUP(A92,BUSINESS!$D$2:$J$2692,{2,3,4,5,6,7},0)</f>
        <v>0.41</v>
      </c>
      <c r="U92" s="10">
        <v>21</v>
      </c>
      <c r="V92" s="10">
        <v>66</v>
      </c>
      <c r="W92" s="10">
        <v>207</v>
      </c>
      <c r="X92" s="10">
        <v>0.59</v>
      </c>
      <c r="Y92" s="10">
        <v>1.43</v>
      </c>
      <c r="Z92" s="11">
        <f t="array" ref="Z92:AA92">VLOOKUP(A92,ENERGY!$D$2:$F$2692,{2,3},1)</f>
        <v>0</v>
      </c>
      <c r="AA92" s="10" t="str">
        <v>363</v>
      </c>
      <c r="AB92" s="10">
        <f t="array" ref="AB92:AC92">VLOOKUP(A92,TOURISM!$D$2:$F$2692,{2,3},0)</f>
        <v>0</v>
      </c>
      <c r="AC92" s="10">
        <v>0</v>
      </c>
    </row>
    <row r="93" ht="15.75" customHeight="1" spans="1:29">
      <c r="A93" s="8" t="str">
        <f t="shared" si="0"/>
        <v>Argentina-The Americas2000</v>
      </c>
      <c r="B93" s="9">
        <v>603000000000</v>
      </c>
      <c r="C93" s="8">
        <f t="array" ref="C93">IF(AND(B93="",H93=H92),B92,B93)</f>
        <v>603000000000</v>
      </c>
      <c r="D93" s="1">
        <f t="shared" si="1"/>
        <v>16340.1052817643</v>
      </c>
      <c r="E93" s="4">
        <v>0.085</v>
      </c>
      <c r="F93" s="4">
        <v>995</v>
      </c>
      <c r="G93" s="4">
        <v>0.141</v>
      </c>
      <c r="H93" s="8" t="s">
        <v>87</v>
      </c>
      <c r="I93" s="3" t="s">
        <v>63</v>
      </c>
      <c r="J93" s="1" t="s">
        <v>86</v>
      </c>
      <c r="K93" s="10">
        <f t="array" ref="K93:S93">VLOOKUP(A93,'HUMAN RESOURCES'!$D$2:$M$2692,{2,3,4,5,6,7,8,9,10},0)</f>
        <v>0.019</v>
      </c>
      <c r="L93" s="10">
        <v>0.018</v>
      </c>
      <c r="M93" s="10">
        <v>78</v>
      </c>
      <c r="N93" s="10">
        <v>70</v>
      </c>
      <c r="O93" s="10">
        <v>0.279</v>
      </c>
      <c r="P93" s="10">
        <v>0.621</v>
      </c>
      <c r="Q93" s="10">
        <v>0.099</v>
      </c>
      <c r="R93" s="10">
        <v>36903067</v>
      </c>
      <c r="S93" s="10">
        <v>0.891</v>
      </c>
      <c r="T93" s="10">
        <f t="array" ref="T93:Y93">VLOOKUP(A93,BUSINESS!$D$2:$J$2692,{2,3,4,5,6,7},0)</f>
        <v>0</v>
      </c>
      <c r="U93" s="10">
        <v>0</v>
      </c>
      <c r="V93" s="10">
        <v>0</v>
      </c>
      <c r="W93" s="10">
        <v>0</v>
      </c>
      <c r="X93" s="10">
        <v>0.07</v>
      </c>
      <c r="Y93" s="10">
        <v>0.176</v>
      </c>
      <c r="Z93" s="11">
        <f t="array" ref="Z93:AA93">VLOOKUP(A93,ENERGY!$D$2:$F$2692,{2,3},1)</f>
        <v>0</v>
      </c>
      <c r="AA93" s="10">
        <v>0</v>
      </c>
      <c r="AB93" s="10">
        <f t="array" ref="AB93:AC93">VLOOKUP(A93,TOURISM!$D$2:$F$2692,{2,3},0)</f>
        <v>3195000000</v>
      </c>
      <c r="AC93" s="10">
        <v>5460000000</v>
      </c>
    </row>
    <row r="94" ht="15.75" customHeight="1" spans="1:29">
      <c r="A94" s="8" t="str">
        <f t="shared" si="0"/>
        <v>Argentina-The Americas2001</v>
      </c>
      <c r="B94" s="9">
        <v>344000000000</v>
      </c>
      <c r="C94" s="8">
        <f t="array" ref="C94">IF(AND(B94="",H94=H93),B93,B94)</f>
        <v>344000000000</v>
      </c>
      <c r="D94" s="1">
        <f t="shared" si="1"/>
        <v>9229.11137527952</v>
      </c>
      <c r="E94" s="4">
        <v>0.092</v>
      </c>
      <c r="F94" s="4">
        <v>710</v>
      </c>
      <c r="G94" s="4">
        <v>0.111</v>
      </c>
      <c r="H94" s="8" t="s">
        <v>87</v>
      </c>
      <c r="I94" s="3" t="s">
        <v>65</v>
      </c>
      <c r="J94" s="1" t="s">
        <v>86</v>
      </c>
      <c r="K94" s="10">
        <f t="array" ref="K94:S94">VLOOKUP(A94,'HUMAN RESOURCES'!$D$2:$M$2692,{2,3,4,5,6,7,8,9,10},0)</f>
        <v>0.018</v>
      </c>
      <c r="L94" s="10">
        <v>0.018</v>
      </c>
      <c r="M94" s="10">
        <v>78</v>
      </c>
      <c r="N94" s="10">
        <v>70</v>
      </c>
      <c r="O94" s="10">
        <v>0.276</v>
      </c>
      <c r="P94" s="10">
        <v>0.624</v>
      </c>
      <c r="Q94" s="10">
        <v>0.1</v>
      </c>
      <c r="R94" s="10">
        <v>37273361</v>
      </c>
      <c r="S94" s="10">
        <v>0.893</v>
      </c>
      <c r="T94" s="10">
        <f t="array" ref="T94:Y94">VLOOKUP(A94,BUSINESS!$D$2:$J$2692,{2,3,4,5,6,7},0)</f>
        <v>0</v>
      </c>
      <c r="U94" s="10">
        <v>0</v>
      </c>
      <c r="V94" s="10">
        <v>0</v>
      </c>
      <c r="W94" s="10">
        <v>0</v>
      </c>
      <c r="X94" s="10">
        <v>0.098</v>
      </c>
      <c r="Y94" s="10">
        <v>0.181</v>
      </c>
      <c r="Z94" s="11" t="str">
        <f t="array" ref="Z94:AA94">VLOOKUP(A94,ENERGY!$D$2:$F$2692,{2,3},1)</f>
        <v>80112</v>
      </c>
      <c r="AA94" s="10">
        <v>0</v>
      </c>
      <c r="AB94" s="10">
        <f t="array" ref="AB94:AC94">VLOOKUP(A94,TOURISM!$D$2:$F$2692,{2,3},0)</f>
        <v>2756000000</v>
      </c>
      <c r="AC94" s="10">
        <v>4888000000</v>
      </c>
    </row>
    <row r="95" ht="15.75" customHeight="1" spans="1:29">
      <c r="A95" s="8" t="str">
        <f t="shared" si="0"/>
        <v>Argentina-The Americas2002</v>
      </c>
      <c r="B95" s="9">
        <v>325000000000</v>
      </c>
      <c r="C95" s="8">
        <f t="array" ref="C95">IF(AND(B95="",H95=H94),B94,B95)</f>
        <v>325000000000</v>
      </c>
      <c r="D95" s="1">
        <f t="shared" si="1"/>
        <v>8637.28951755954</v>
      </c>
      <c r="E95" s="4">
        <v>0.094</v>
      </c>
      <c r="F95" s="4">
        <v>676</v>
      </c>
      <c r="G95" s="4">
        <v>0.277</v>
      </c>
      <c r="H95" s="8" t="s">
        <v>87</v>
      </c>
      <c r="I95" s="3" t="s">
        <v>66</v>
      </c>
      <c r="J95" s="1" t="s">
        <v>86</v>
      </c>
      <c r="K95" s="10">
        <f t="array" ref="K95:S95">VLOOKUP(A95,'HUMAN RESOURCES'!$D$2:$M$2692,{2,3,4,5,6,7,8,9,10},0)</f>
        <v>0.018</v>
      </c>
      <c r="L95" s="10">
        <v>0.017</v>
      </c>
      <c r="M95" s="10">
        <v>78</v>
      </c>
      <c r="N95" s="10">
        <v>71</v>
      </c>
      <c r="O95" s="10">
        <v>0.273</v>
      </c>
      <c r="P95" s="10">
        <v>0.626</v>
      </c>
      <c r="Q95" s="10">
        <v>0.101</v>
      </c>
      <c r="R95" s="10">
        <v>37627545</v>
      </c>
      <c r="S95" s="10">
        <v>0.895</v>
      </c>
      <c r="T95" s="10">
        <f t="array" ref="T95:Y95">VLOOKUP(A95,BUSINESS!$D$2:$J$2692,{2,3,4,5,6,7},0)</f>
        <v>0</v>
      </c>
      <c r="U95" s="10">
        <v>0</v>
      </c>
      <c r="V95" s="10">
        <v>0</v>
      </c>
      <c r="W95" s="10">
        <v>0</v>
      </c>
      <c r="X95" s="10">
        <v>0.109</v>
      </c>
      <c r="Y95" s="10">
        <v>0.175</v>
      </c>
      <c r="Z95" s="11" t="str">
        <f t="array" ref="Z95:AA95">VLOOKUP(A95,ENERGY!$D$2:$F$2692,{2,3},1)</f>
        <v>78162</v>
      </c>
      <c r="AA95" s="10" t="str">
        <v>180512</v>
      </c>
      <c r="AB95" s="10">
        <f t="array" ref="AB95:AC95">VLOOKUP(A95,TOURISM!$D$2:$F$2692,{2,3},0)</f>
        <v>1716000000</v>
      </c>
      <c r="AC95" s="10">
        <v>2744000000</v>
      </c>
    </row>
    <row r="96" ht="15.75" customHeight="1" spans="1:29">
      <c r="A96" s="8" t="str">
        <f t="shared" si="0"/>
        <v>Argentina-The Americas2003</v>
      </c>
      <c r="B96" s="9">
        <v>124000000000</v>
      </c>
      <c r="C96" s="8">
        <f t="array" ref="C96">IF(AND(B96="",H96=H95),B95,B96)</f>
        <v>124000000000</v>
      </c>
      <c r="D96" s="1">
        <f t="shared" si="1"/>
        <v>3265.70075841423</v>
      </c>
      <c r="E96" s="4">
        <v>0.083</v>
      </c>
      <c r="F96" s="4">
        <v>225</v>
      </c>
      <c r="G96" s="4">
        <v>0.517</v>
      </c>
      <c r="H96" s="8" t="s">
        <v>87</v>
      </c>
      <c r="I96" s="3" t="s">
        <v>67</v>
      </c>
      <c r="J96" s="1" t="s">
        <v>86</v>
      </c>
      <c r="K96" s="10">
        <f t="array" ref="K96:S96">VLOOKUP(A96,'HUMAN RESOURCES'!$D$2:$M$2692,{2,3,4,5,6,7,8,9,10},0)</f>
        <v>0.018</v>
      </c>
      <c r="L96" s="10">
        <v>0.017</v>
      </c>
      <c r="M96" s="10">
        <v>78</v>
      </c>
      <c r="N96" s="10">
        <v>71</v>
      </c>
      <c r="O96" s="10">
        <v>0.27</v>
      </c>
      <c r="P96" s="10">
        <v>0.629</v>
      </c>
      <c r="Q96" s="10">
        <v>0.101</v>
      </c>
      <c r="R96" s="10">
        <v>37970411</v>
      </c>
      <c r="S96" s="10">
        <v>0.897</v>
      </c>
      <c r="T96" s="10">
        <f t="array" ref="T96:Y96">VLOOKUP(A96,BUSINESS!$D$2:$J$2692,{2,3,4,5,6,7},0)</f>
        <v>0</v>
      </c>
      <c r="U96" s="10">
        <v>66</v>
      </c>
      <c r="V96" s="10">
        <v>0</v>
      </c>
      <c r="W96" s="10">
        <v>0</v>
      </c>
      <c r="X96" s="10">
        <v>0.119</v>
      </c>
      <c r="Y96" s="10">
        <v>0.207</v>
      </c>
      <c r="Z96" s="11" t="str">
        <f t="array" ref="Z96:AA96">VLOOKUP(A96,ENERGY!$D$2:$F$2692,{2,3},1)</f>
        <v>76075</v>
      </c>
      <c r="AA96" s="10" t="str">
        <v>179639</v>
      </c>
      <c r="AB96" s="10">
        <f t="array" ref="AB96:AC96">VLOOKUP(A96,TOURISM!$D$2:$F$2692,{2,3},0)</f>
        <v>2306000000</v>
      </c>
      <c r="AC96" s="10">
        <v>2997000000</v>
      </c>
    </row>
    <row r="97" ht="15.75" customHeight="1" spans="1:29">
      <c r="A97" s="8" t="str">
        <f t="shared" si="0"/>
        <v>Argentina-The Americas2004</v>
      </c>
      <c r="B97" s="9">
        <v>157000000000</v>
      </c>
      <c r="C97" s="8">
        <f t="array" ref="C97">IF(AND(B97="",H97=H96),B96,B97)</f>
        <v>157000000000</v>
      </c>
      <c r="D97" s="1">
        <f t="shared" si="1"/>
        <v>4098.27731653885</v>
      </c>
      <c r="E97" s="4">
        <v>0.082</v>
      </c>
      <c r="F97" s="4">
        <v>280</v>
      </c>
      <c r="G97" s="4">
        <v>0.191</v>
      </c>
      <c r="H97" s="8" t="s">
        <v>87</v>
      </c>
      <c r="I97" s="3" t="s">
        <v>68</v>
      </c>
      <c r="J97" s="1" t="s">
        <v>86</v>
      </c>
      <c r="K97" s="10">
        <f t="array" ref="K97:S97">VLOOKUP(A97,'HUMAN RESOURCES'!$D$2:$M$2692,{2,3,4,5,6,7,8,9,10},0)</f>
        <v>0.018</v>
      </c>
      <c r="L97" s="10">
        <v>0.016</v>
      </c>
      <c r="M97" s="10">
        <v>78</v>
      </c>
      <c r="N97" s="10">
        <v>71</v>
      </c>
      <c r="O97" s="10">
        <v>0.266</v>
      </c>
      <c r="P97" s="10">
        <v>0.632</v>
      </c>
      <c r="Q97" s="10">
        <v>0.102</v>
      </c>
      <c r="R97" s="10">
        <v>38308779</v>
      </c>
      <c r="S97" s="10">
        <v>0.899</v>
      </c>
      <c r="T97" s="10">
        <f t="array" ref="T97:Y97">VLOOKUP(A97,BUSINESS!$D$2:$J$2692,{2,3,4,5,6,7},0)</f>
        <v>0</v>
      </c>
      <c r="U97" s="10">
        <v>30</v>
      </c>
      <c r="V97" s="10">
        <v>0</v>
      </c>
      <c r="W97" s="10">
        <v>0</v>
      </c>
      <c r="X97" s="10">
        <v>0.16</v>
      </c>
      <c r="Y97" s="10">
        <v>0.353</v>
      </c>
      <c r="Z97" s="11" t="str">
        <f t="array" ref="Z97:AA97">VLOOKUP(A97,ENERGY!$D$2:$F$2692,{2,3},1)</f>
        <v>77794</v>
      </c>
      <c r="AA97" s="10" t="str">
        <v>190057</v>
      </c>
      <c r="AB97" s="10">
        <f t="array" ref="AB97:AC97">VLOOKUP(A97,TOURISM!$D$2:$F$2692,{2,3},0)</f>
        <v>2660000000</v>
      </c>
      <c r="AC97" s="10">
        <v>3208000000</v>
      </c>
    </row>
    <row r="98" ht="15.75" customHeight="1" spans="1:29">
      <c r="A98" s="8" t="str">
        <f t="shared" si="0"/>
        <v>Argentina-The Americas2005</v>
      </c>
      <c r="B98" s="9">
        <v>183000000000</v>
      </c>
      <c r="C98" s="8">
        <f t="array" ref="C98">IF(AND(B98="",H98=H97),B97,B98)</f>
        <v>183000000000</v>
      </c>
      <c r="D98" s="1">
        <f t="shared" si="1"/>
        <v>4735.06239182129</v>
      </c>
      <c r="E98" s="4">
        <v>0.082</v>
      </c>
      <c r="F98" s="4">
        <v>327</v>
      </c>
      <c r="G98" s="4">
        <v>0.068</v>
      </c>
      <c r="H98" s="8" t="s">
        <v>87</v>
      </c>
      <c r="I98" s="3" t="s">
        <v>69</v>
      </c>
      <c r="J98" s="1" t="s">
        <v>86</v>
      </c>
      <c r="K98" s="10">
        <f t="array" ref="K98:S98">VLOOKUP(A98,'HUMAN RESOURCES'!$D$2:$M$2692,{2,3,4,5,6,7,8,9,10},0)</f>
        <v>0.018</v>
      </c>
      <c r="L98" s="10">
        <v>0.015</v>
      </c>
      <c r="M98" s="10">
        <v>79</v>
      </c>
      <c r="N98" s="10">
        <v>71</v>
      </c>
      <c r="O98" s="10">
        <v>0.263</v>
      </c>
      <c r="P98" s="10">
        <v>0.634</v>
      </c>
      <c r="Q98" s="10">
        <v>0.102</v>
      </c>
      <c r="R98" s="10">
        <v>38647854</v>
      </c>
      <c r="S98" s="10">
        <v>0.901</v>
      </c>
      <c r="T98" s="10">
        <f t="array" ref="T98:Y98">VLOOKUP(A98,BUSINESS!$D$2:$J$2692,{2,3,4,5,6,7},0)</f>
        <v>1.075</v>
      </c>
      <c r="U98" s="10">
        <v>30</v>
      </c>
      <c r="V98" s="10">
        <v>0</v>
      </c>
      <c r="W98" s="10">
        <v>453</v>
      </c>
      <c r="X98" s="10">
        <v>0.177</v>
      </c>
      <c r="Y98" s="10">
        <v>0.573</v>
      </c>
      <c r="Z98" s="11" t="str">
        <f t="array" ref="Z98:AA98">VLOOKUP(A98,ENERGY!$D$2:$F$2692,{2,3},1)</f>
        <v>66973</v>
      </c>
      <c r="AA98" s="10" t="str">
        <v>160952</v>
      </c>
      <c r="AB98" s="10">
        <f t="array" ref="AB98:AC98">VLOOKUP(A98,TOURISM!$D$2:$F$2692,{2,3},0)</f>
        <v>3209000000</v>
      </c>
      <c r="AC98" s="10">
        <v>3554000000</v>
      </c>
    </row>
    <row r="99" ht="15.75" customHeight="1" spans="1:29">
      <c r="A99" s="8" t="str">
        <f t="shared" si="0"/>
        <v>Argentina-The Americas2006</v>
      </c>
      <c r="B99" s="9">
        <v>223000000000</v>
      </c>
      <c r="C99" s="8">
        <f t="array" ref="C99">IF(AND(B99="",H99=H98),B98,B99)</f>
        <v>223000000000</v>
      </c>
      <c r="D99" s="1">
        <f t="shared" si="1"/>
        <v>5719.57322339989</v>
      </c>
      <c r="E99" s="4">
        <v>0.083</v>
      </c>
      <c r="F99" s="4">
        <v>395</v>
      </c>
      <c r="G99" s="4">
        <v>0.062</v>
      </c>
      <c r="H99" s="8" t="s">
        <v>87</v>
      </c>
      <c r="I99" s="3" t="s">
        <v>70</v>
      </c>
      <c r="J99" s="1" t="s">
        <v>86</v>
      </c>
      <c r="K99" s="10">
        <f t="array" ref="K99:S99">VLOOKUP(A99,'HUMAN RESOURCES'!$D$2:$M$2692,{2,3,4,5,6,7,8,9,10},0)</f>
        <v>0.018</v>
      </c>
      <c r="L99" s="10">
        <v>0.015</v>
      </c>
      <c r="M99" s="10">
        <v>79</v>
      </c>
      <c r="N99" s="10">
        <v>71</v>
      </c>
      <c r="O99" s="10">
        <v>0.26</v>
      </c>
      <c r="P99" s="10">
        <v>0.637</v>
      </c>
      <c r="Q99" s="10">
        <v>0.103</v>
      </c>
      <c r="R99" s="10">
        <v>38988923</v>
      </c>
      <c r="S99" s="10">
        <v>0.903</v>
      </c>
      <c r="T99" s="10">
        <f t="array" ref="T99:Y99">VLOOKUP(A99,BUSINESS!$D$2:$J$2692,{2,3,4,5,6,7},0)</f>
        <v>1.076</v>
      </c>
      <c r="U99" s="10">
        <v>30</v>
      </c>
      <c r="V99" s="10">
        <v>0</v>
      </c>
      <c r="W99" s="10">
        <v>453</v>
      </c>
      <c r="X99" s="10">
        <v>0.209</v>
      </c>
      <c r="Y99" s="10">
        <v>0.808</v>
      </c>
      <c r="Z99" s="11" t="str">
        <f t="array" ref="Z99:AA99">VLOOKUP(A99,ENERGY!$D$2:$F$2692,{2,3},1)</f>
        <v>66973</v>
      </c>
      <c r="AA99" s="10" t="str">
        <v>160952</v>
      </c>
      <c r="AB99" s="10">
        <f t="array" ref="AB99:AC99">VLOOKUP(A99,TOURISM!$D$2:$F$2692,{2,3},0)</f>
        <v>3899000000</v>
      </c>
      <c r="AC99" s="10">
        <v>4038000000</v>
      </c>
    </row>
    <row r="100" ht="15.75" customHeight="1" spans="1:29">
      <c r="A100" s="8" t="str">
        <f t="shared" si="0"/>
        <v>Argentina-The Americas2007</v>
      </c>
      <c r="B100" s="9">
        <v>264000000000</v>
      </c>
      <c r="C100" s="8">
        <f t="array" ref="C100">IF(AND(B100="",H100=H99),B99,B100)</f>
        <v>264000000000</v>
      </c>
      <c r="D100" s="1">
        <f t="shared" si="1"/>
        <v>6712.20166647187</v>
      </c>
      <c r="E100" s="4">
        <v>0.083</v>
      </c>
      <c r="F100" s="4">
        <v>454</v>
      </c>
      <c r="G100" s="4">
        <v>0.086</v>
      </c>
      <c r="H100" s="8" t="s">
        <v>87</v>
      </c>
      <c r="I100" s="3" t="s">
        <v>71</v>
      </c>
      <c r="J100" s="1" t="s">
        <v>86</v>
      </c>
      <c r="K100" s="10">
        <f t="array" ref="K100:S100">VLOOKUP(A100,'HUMAN RESOURCES'!$D$2:$M$2692,{2,3,4,5,6,7,8,9,10},0)</f>
        <v>0.017</v>
      </c>
      <c r="L100" s="10">
        <v>0.014</v>
      </c>
      <c r="M100" s="10">
        <v>79</v>
      </c>
      <c r="N100" s="10">
        <v>71</v>
      </c>
      <c r="O100" s="10">
        <v>0.257</v>
      </c>
      <c r="P100" s="10">
        <v>0.639</v>
      </c>
      <c r="Q100" s="10">
        <v>0.104</v>
      </c>
      <c r="R100" s="10">
        <v>39331357</v>
      </c>
      <c r="S100" s="10">
        <v>0.904</v>
      </c>
      <c r="T100" s="10">
        <f t="array" ref="T100:Y100">VLOOKUP(A100,BUSINESS!$D$2:$J$2692,{2,3,4,5,6,7},0)</f>
        <v>1.076</v>
      </c>
      <c r="U100" s="10">
        <v>30</v>
      </c>
      <c r="V100" s="10">
        <v>0</v>
      </c>
      <c r="W100" s="10">
        <v>453</v>
      </c>
      <c r="X100" s="10">
        <v>0.259</v>
      </c>
      <c r="Y100" s="10">
        <v>1.027</v>
      </c>
      <c r="Z100" s="11" t="str">
        <f t="array" ref="Z100:AA100">VLOOKUP(A100,ENERGY!$D$2:$F$2692,{2,3},1)</f>
        <v>66973</v>
      </c>
      <c r="AA100" s="10" t="str">
        <v>160952</v>
      </c>
      <c r="AB100" s="10">
        <f t="array" ref="AB100:AC100">VLOOKUP(A100,TOURISM!$D$2:$F$2692,{2,3},0)</f>
        <v>4984000000</v>
      </c>
      <c r="AC100" s="10">
        <v>5063000000</v>
      </c>
    </row>
    <row r="101" ht="15.75" customHeight="1" spans="1:29">
      <c r="A101" s="8" t="str">
        <f t="shared" si="0"/>
        <v>Argentina-The Americas2008</v>
      </c>
      <c r="B101" s="9">
        <v>330000000000</v>
      </c>
      <c r="C101" s="8">
        <f t="array" ref="C101">IF(AND(B101="",H101=H100),B100,B101)</f>
        <v>330000000000</v>
      </c>
      <c r="D101" s="1">
        <f t="shared" si="1"/>
        <v>8317.35330324821</v>
      </c>
      <c r="E101" s="4">
        <v>0.082</v>
      </c>
      <c r="F101" s="4">
        <v>548</v>
      </c>
      <c r="G101" s="4">
        <v>0.111</v>
      </c>
      <c r="H101" s="8" t="s">
        <v>87</v>
      </c>
      <c r="I101" s="3" t="s">
        <v>72</v>
      </c>
      <c r="J101" s="1" t="s">
        <v>86</v>
      </c>
      <c r="K101" s="10">
        <f t="array" ref="K101:S101">VLOOKUP(A101,'HUMAN RESOURCES'!$D$2:$M$2692,{2,3,4,5,6,7,8,9,10},0)</f>
        <v>0.017</v>
      </c>
      <c r="L101" s="10">
        <v>0.014</v>
      </c>
      <c r="M101" s="10">
        <v>79</v>
      </c>
      <c r="N101" s="10">
        <v>72</v>
      </c>
      <c r="O101" s="10">
        <v>0.254</v>
      </c>
      <c r="P101" s="10">
        <v>0.641</v>
      </c>
      <c r="Q101" s="10">
        <v>0.104</v>
      </c>
      <c r="R101" s="10">
        <v>39676083</v>
      </c>
      <c r="S101" s="10">
        <v>0.906</v>
      </c>
      <c r="T101" s="10">
        <f t="array" ref="T101:Y101">VLOOKUP(A101,BUSINESS!$D$2:$J$2692,{2,3,4,5,6,7},0)</f>
        <v>1.076</v>
      </c>
      <c r="U101" s="10">
        <v>31</v>
      </c>
      <c r="V101" s="10">
        <v>0</v>
      </c>
      <c r="W101" s="10">
        <v>453</v>
      </c>
      <c r="X101" s="10">
        <v>0.281</v>
      </c>
      <c r="Y101" s="10">
        <v>1.172</v>
      </c>
      <c r="Z101" s="11" t="str">
        <f t="array" ref="Z101:AA101">VLOOKUP(A101,ENERGY!$D$2:$F$2692,{2,3},1)</f>
        <v>66973</v>
      </c>
      <c r="AA101" s="10" t="str">
        <v>160952</v>
      </c>
      <c r="AB101" s="10">
        <f t="array" ref="AB101:AC101">VLOOKUP(A101,TOURISM!$D$2:$F$2692,{2,3},0)</f>
        <v>5295000000</v>
      </c>
      <c r="AC101" s="10">
        <v>5962000000</v>
      </c>
    </row>
    <row r="102" ht="15.75" customHeight="1" spans="1:29">
      <c r="A102" s="8" t="str">
        <f t="shared" si="0"/>
        <v>Argentina-The Americas2009</v>
      </c>
      <c r="B102" s="9">
        <v>406000000000</v>
      </c>
      <c r="C102" s="8">
        <f t="array" ref="C102">IF(AND(B102="",H102=H101),B101,B102)</f>
        <v>406000000000</v>
      </c>
      <c r="D102" s="1">
        <f t="shared" si="1"/>
        <v>10144.0046396578</v>
      </c>
      <c r="E102" s="4">
        <v>0.083</v>
      </c>
      <c r="F102" s="4">
        <v>686</v>
      </c>
      <c r="G102" s="4">
        <v>0.195</v>
      </c>
      <c r="H102" s="8" t="s">
        <v>87</v>
      </c>
      <c r="I102" s="3" t="s">
        <v>73</v>
      </c>
      <c r="J102" s="1" t="s">
        <v>86</v>
      </c>
      <c r="K102" s="10">
        <f t="array" ref="K102:S102">VLOOKUP(A102,'HUMAN RESOURCES'!$D$2:$M$2692,{2,3,4,5,6,7,8,9,10},0)</f>
        <v>0.017</v>
      </c>
      <c r="L102" s="10">
        <v>0.013</v>
      </c>
      <c r="M102" s="10">
        <v>79</v>
      </c>
      <c r="N102" s="10">
        <v>72</v>
      </c>
      <c r="O102" s="10">
        <v>0.251</v>
      </c>
      <c r="P102" s="10">
        <v>0.643</v>
      </c>
      <c r="Q102" s="10">
        <v>0.105</v>
      </c>
      <c r="R102" s="10">
        <v>40023641</v>
      </c>
      <c r="S102" s="10">
        <v>0.908</v>
      </c>
      <c r="T102" s="10">
        <f t="array" ref="T102:Y102">VLOOKUP(A102,BUSINESS!$D$2:$J$2692,{2,3,4,5,6,7},0)</f>
        <v>1.076</v>
      </c>
      <c r="U102" s="10">
        <v>26</v>
      </c>
      <c r="V102" s="10">
        <v>0</v>
      </c>
      <c r="W102" s="10">
        <v>453</v>
      </c>
      <c r="X102" s="10">
        <v>0.34</v>
      </c>
      <c r="Y102" s="10">
        <v>1.311</v>
      </c>
      <c r="Z102" s="11" t="str">
        <f t="array" ref="Z102:AA102">VLOOKUP(A102,ENERGY!$D$2:$F$2692,{2,3},1)</f>
        <v>66973</v>
      </c>
      <c r="AA102" s="10" t="str">
        <v>160952</v>
      </c>
      <c r="AB102" s="10">
        <f t="array" ref="AB102:AC102">VLOOKUP(A102,TOURISM!$D$2:$F$2692,{2,3},0)</f>
        <v>4476000000</v>
      </c>
      <c r="AC102" s="10">
        <v>5766000000</v>
      </c>
    </row>
    <row r="103" ht="15.75" customHeight="1" spans="1:29">
      <c r="A103" s="8" t="str">
        <f t="shared" si="0"/>
        <v>Argentina-The Americas2010</v>
      </c>
      <c r="B103" s="9">
        <v>378000000000</v>
      </c>
      <c r="C103" s="8">
        <f t="array" ref="C103">IF(AND(B103="",H103=H102),B102,B103)</f>
        <v>378000000000</v>
      </c>
      <c r="D103" s="1">
        <f t="shared" si="1"/>
        <v>9362.4090459299</v>
      </c>
      <c r="E103" s="4">
        <v>0.094</v>
      </c>
      <c r="F103" s="4">
        <v>726</v>
      </c>
      <c r="G103" s="4">
        <v>0.157</v>
      </c>
      <c r="H103" s="8" t="s">
        <v>87</v>
      </c>
      <c r="I103" s="3" t="s">
        <v>74</v>
      </c>
      <c r="J103" s="1" t="s">
        <v>86</v>
      </c>
      <c r="K103" s="10">
        <f t="array" ref="K103:S103">VLOOKUP(A103,'HUMAN RESOURCES'!$D$2:$M$2692,{2,3,4,5,6,7,8,9,10},0)</f>
        <v>0.017</v>
      </c>
      <c r="L103" s="10">
        <v>0.013</v>
      </c>
      <c r="M103" s="10">
        <v>79</v>
      </c>
      <c r="N103" s="10">
        <v>72</v>
      </c>
      <c r="O103" s="10">
        <v>0.249</v>
      </c>
      <c r="P103" s="10">
        <v>0.645</v>
      </c>
      <c r="Q103" s="10">
        <v>0.106</v>
      </c>
      <c r="R103" s="10">
        <v>40374224</v>
      </c>
      <c r="S103" s="10">
        <v>0.91</v>
      </c>
      <c r="T103" s="10">
        <f t="array" ref="T103:Y103">VLOOKUP(A103,BUSINESS!$D$2:$J$2692,{2,3,4,5,6,7},0)</f>
        <v>1.076</v>
      </c>
      <c r="U103" s="10">
        <v>25</v>
      </c>
      <c r="V103" s="10">
        <v>0</v>
      </c>
      <c r="W103" s="10">
        <v>453</v>
      </c>
      <c r="X103" s="10">
        <v>0.45</v>
      </c>
      <c r="Y103" s="10">
        <v>1.414</v>
      </c>
      <c r="Z103" s="11" t="str">
        <f t="array" ref="Z103:AA103">VLOOKUP(A103,ENERGY!$D$2:$F$2692,{2,3},1)</f>
        <v>66973</v>
      </c>
      <c r="AA103" s="10" t="str">
        <v>160952</v>
      </c>
      <c r="AB103" s="10">
        <f t="array" ref="AB103:AC103">VLOOKUP(A103,TOURISM!$D$2:$F$2692,{2,3},0)</f>
        <v>5629000000</v>
      </c>
      <c r="AC103" s="10">
        <v>6375000000</v>
      </c>
    </row>
    <row r="104" ht="15.75" customHeight="1" spans="1:29">
      <c r="A104" s="8" t="str">
        <f t="shared" si="0"/>
        <v>Argentina-The Americas2011</v>
      </c>
      <c r="B104" s="9">
        <v>463000000000</v>
      </c>
      <c r="C104" s="8">
        <f t="array" ref="C104">IF(AND(B104="",H104=H103),B103,B104)</f>
        <v>463000000000</v>
      </c>
      <c r="D104" s="1">
        <f t="shared" si="1"/>
        <v>11367.8945809713</v>
      </c>
      <c r="E104" s="4">
        <v>0.082</v>
      </c>
      <c r="F104" s="4">
        <v>751</v>
      </c>
      <c r="G104" s="4">
        <v>0.106</v>
      </c>
      <c r="H104" s="8" t="s">
        <v>87</v>
      </c>
      <c r="I104" s="3" t="s">
        <v>75</v>
      </c>
      <c r="J104" s="1" t="s">
        <v>86</v>
      </c>
      <c r="K104" s="10">
        <f t="array" ref="K104:S104">VLOOKUP(A104,'HUMAN RESOURCES'!$D$2:$M$2692,{2,3,4,5,6,7,8,9,10},0)</f>
        <v>0.017</v>
      </c>
      <c r="L104" s="10">
        <v>0.013</v>
      </c>
      <c r="M104" s="10">
        <v>80</v>
      </c>
      <c r="N104" s="10">
        <v>72</v>
      </c>
      <c r="O104" s="10">
        <v>0.246</v>
      </c>
      <c r="P104" s="10">
        <v>0.646</v>
      </c>
      <c r="Q104" s="10">
        <v>0.107</v>
      </c>
      <c r="R104" s="10">
        <v>40728738</v>
      </c>
      <c r="S104" s="10">
        <v>0.911</v>
      </c>
      <c r="T104" s="10">
        <f t="array" ref="T104:Y104">VLOOKUP(A104,BUSINESS!$D$2:$J$2692,{2,3,4,5,6,7},0)</f>
        <v>1.077</v>
      </c>
      <c r="U104" s="10">
        <v>25</v>
      </c>
      <c r="V104" s="10">
        <v>0</v>
      </c>
      <c r="W104" s="10">
        <v>415</v>
      </c>
      <c r="X104" s="10">
        <v>0.51</v>
      </c>
      <c r="Y104" s="10">
        <v>1.491</v>
      </c>
      <c r="Z104" s="11" t="str">
        <f t="array" ref="Z104:AA104">VLOOKUP(A104,ENERGY!$D$2:$F$2692,{2,3},1)</f>
        <v>66973</v>
      </c>
      <c r="AA104" s="10" t="str">
        <v>160952</v>
      </c>
      <c r="AB104" s="10">
        <f t="array" ref="AB104:AC104">VLOOKUP(A104,TOURISM!$D$2:$F$2692,{2,3},0)</f>
        <v>6060000000</v>
      </c>
      <c r="AC104" s="10">
        <v>7477000000</v>
      </c>
    </row>
    <row r="105" ht="15.75" customHeight="1" spans="1:29">
      <c r="A105" s="8" t="str">
        <f t="shared" si="0"/>
        <v>Argentina-The Americas2012</v>
      </c>
      <c r="B105" s="9">
        <v>558000000000</v>
      </c>
      <c r="C105" s="8">
        <f t="array" ref="C105">IF(AND(B105="",H105=H104),B104,B105)</f>
        <v>558000000000</v>
      </c>
      <c r="D105" s="1">
        <f t="shared" si="1"/>
        <v>13580.9621391252</v>
      </c>
      <c r="E105" s="4">
        <v>0.079</v>
      </c>
      <c r="F105" s="4">
        <v>866</v>
      </c>
      <c r="G105" s="4">
        <v>0.141</v>
      </c>
      <c r="H105" s="8" t="s">
        <v>87</v>
      </c>
      <c r="I105" s="3" t="s">
        <v>76</v>
      </c>
      <c r="J105" s="1" t="s">
        <v>86</v>
      </c>
      <c r="K105" s="10">
        <f t="array" ref="K105:S105">VLOOKUP(A105,'HUMAN RESOURCES'!$D$2:$M$2692,{2,3,4,5,6,7,8,9,10},0)</f>
        <v>0.017</v>
      </c>
      <c r="L105" s="10">
        <v>0.012</v>
      </c>
      <c r="M105" s="10">
        <v>80</v>
      </c>
      <c r="N105" s="10">
        <v>72</v>
      </c>
      <c r="O105" s="10">
        <v>0.244</v>
      </c>
      <c r="P105" s="10">
        <v>0.648</v>
      </c>
      <c r="Q105" s="10">
        <v>0.108</v>
      </c>
      <c r="R105" s="10">
        <v>41086927</v>
      </c>
      <c r="S105" s="10">
        <v>0.913</v>
      </c>
      <c r="T105" s="10">
        <f t="array" ref="T105:Y105">VLOOKUP(A105,BUSINESS!$D$2:$J$2692,{2,3,4,5,6,7},0)</f>
        <v>1.078</v>
      </c>
      <c r="U105" s="10">
        <v>25</v>
      </c>
      <c r="V105" s="10">
        <v>121</v>
      </c>
      <c r="W105" s="10">
        <v>405</v>
      </c>
      <c r="X105" s="10">
        <v>0.558</v>
      </c>
      <c r="Y105" s="10">
        <v>1.566</v>
      </c>
      <c r="Z105" s="11" t="str">
        <f t="array" ref="Z105:AA105">VLOOKUP(A105,ENERGY!$D$2:$F$2692,{2,3},1)</f>
        <v>55386</v>
      </c>
      <c r="AA105" s="10" t="str">
        <v>123266</v>
      </c>
      <c r="AB105" s="10">
        <f t="array" ref="AB105:AC105">VLOOKUP(A105,TOURISM!$D$2:$F$2692,{2,3},0)</f>
        <v>5655000000</v>
      </c>
      <c r="AC105" s="10">
        <v>8213000000</v>
      </c>
    </row>
    <row r="106" ht="15.75" customHeight="1" spans="1:29">
      <c r="A106" s="8" t="str">
        <f t="shared" si="0"/>
        <v>Armenia-Asia2000</v>
      </c>
      <c r="B106" s="9">
        <v>9958217880</v>
      </c>
      <c r="C106" s="8">
        <f t="array" ref="C106">IF(AND(B106="",H106=H105),B105,B106)</f>
        <v>9958217880</v>
      </c>
      <c r="D106" s="1">
        <f t="shared" si="1"/>
        <v>3237.28889001586</v>
      </c>
      <c r="E106" s="4">
        <v>0.045</v>
      </c>
      <c r="F106" s="4">
        <v>150</v>
      </c>
      <c r="G106" s="4">
        <v>0.172</v>
      </c>
      <c r="H106" s="8" t="s">
        <v>88</v>
      </c>
      <c r="I106" s="3" t="s">
        <v>63</v>
      </c>
      <c r="J106" s="1" t="s">
        <v>64</v>
      </c>
      <c r="K106" s="10">
        <f t="array" ref="K106:S106">VLOOKUP(A106,'HUMAN RESOURCES'!$D$2:$M$2692,{2,3,4,5,6,7,8,9,10},0)</f>
        <v>0.013</v>
      </c>
      <c r="L106" s="10">
        <v>0.027</v>
      </c>
      <c r="M106" s="10">
        <v>75</v>
      </c>
      <c r="N106" s="10">
        <v>68</v>
      </c>
      <c r="O106" s="10">
        <v>0.259</v>
      </c>
      <c r="P106" s="10">
        <v>0.641</v>
      </c>
      <c r="Q106" s="10">
        <v>0.1</v>
      </c>
      <c r="R106" s="10">
        <v>3076098</v>
      </c>
      <c r="S106" s="10">
        <v>0.647</v>
      </c>
      <c r="T106" s="10">
        <f t="array" ref="T106:Y106">VLOOKUP(A106,BUSINESS!$D$2:$J$2692,{2,3,4,5,6,7},0)</f>
        <v>0</v>
      </c>
      <c r="U106" s="10">
        <v>0</v>
      </c>
      <c r="V106" s="10">
        <v>0</v>
      </c>
      <c r="W106" s="10">
        <v>0</v>
      </c>
      <c r="X106" s="10">
        <v>0.013</v>
      </c>
      <c r="Y106" s="10">
        <v>0.006</v>
      </c>
      <c r="Z106" s="11">
        <f t="array" ref="Z106:AA106">VLOOKUP(A106,ENERGY!$D$2:$F$2692,{2,3},1)</f>
        <v>0</v>
      </c>
      <c r="AA106" s="10">
        <v>0</v>
      </c>
      <c r="AB106" s="10">
        <f t="array" ref="AB106:AC106">VLOOKUP(A106,TOURISM!$D$2:$F$2692,{2,3},0)</f>
        <v>52000000</v>
      </c>
      <c r="AC106" s="10">
        <v>56000000</v>
      </c>
    </row>
    <row r="107" ht="15.75" customHeight="1" spans="1:29">
      <c r="A107" s="8" t="str">
        <f t="shared" si="0"/>
        <v>Armenia-Asia2001</v>
      </c>
      <c r="B107" s="9">
        <v>1911563665</v>
      </c>
      <c r="C107" s="8">
        <f t="array" ref="C107">IF(AND(B107="",H107=H106),B106,B107)</f>
        <v>1911563665</v>
      </c>
      <c r="D107" s="1">
        <f t="shared" si="1"/>
        <v>624.702174211428</v>
      </c>
      <c r="E107" s="4">
        <v>0.063</v>
      </c>
      <c r="F107" s="4">
        <v>39</v>
      </c>
      <c r="G107" s="4">
        <v>0.316</v>
      </c>
      <c r="H107" s="8" t="s">
        <v>88</v>
      </c>
      <c r="I107" s="3" t="s">
        <v>65</v>
      </c>
      <c r="J107" s="1" t="s">
        <v>64</v>
      </c>
      <c r="K107" s="10">
        <f t="array" ref="K107:S107">VLOOKUP(A107,'HUMAN RESOURCES'!$D$2:$M$2692,{2,3,4,5,6,7,8,9,10},0)</f>
        <v>0.013</v>
      </c>
      <c r="L107" s="10">
        <v>0.025</v>
      </c>
      <c r="M107" s="10">
        <v>75</v>
      </c>
      <c r="N107" s="10">
        <v>68</v>
      </c>
      <c r="O107" s="10">
        <v>0.25</v>
      </c>
      <c r="P107" s="10">
        <v>0.646</v>
      </c>
      <c r="Q107" s="10">
        <v>0.104</v>
      </c>
      <c r="R107" s="10">
        <v>3059960</v>
      </c>
      <c r="S107" s="10">
        <v>0.644</v>
      </c>
      <c r="T107" s="10">
        <f t="array" ref="T107:Y107">VLOOKUP(A107,BUSINESS!$D$2:$J$2692,{2,3,4,5,6,7},0)</f>
        <v>0</v>
      </c>
      <c r="U107" s="10">
        <v>0</v>
      </c>
      <c r="V107" s="10">
        <v>0</v>
      </c>
      <c r="W107" s="10">
        <v>0</v>
      </c>
      <c r="X107" s="10">
        <v>0.016</v>
      </c>
      <c r="Y107" s="10">
        <v>0.008</v>
      </c>
      <c r="Z107" s="11" t="str">
        <f t="array" ref="Z107:AA107">VLOOKUP(A107,ENERGY!$D$2:$F$2692,{2,3},1)</f>
        <v>2716</v>
      </c>
      <c r="AA107" s="10">
        <v>0</v>
      </c>
      <c r="AB107" s="10">
        <f t="array" ref="AB107:AC107">VLOOKUP(A107,TOURISM!$D$2:$F$2692,{2,3},0)</f>
        <v>81000000</v>
      </c>
      <c r="AC107" s="10">
        <v>59000000</v>
      </c>
    </row>
    <row r="108" ht="15.75" customHeight="1" spans="1:29">
      <c r="A108" s="8" t="str">
        <f t="shared" si="0"/>
        <v>Armenia-Asia2002</v>
      </c>
      <c r="B108" s="9">
        <v>2118467913</v>
      </c>
      <c r="C108" s="8">
        <f t="array" ref="C108">IF(AND(B108="",H108=H107),B107,B108)</f>
        <v>2118467913</v>
      </c>
      <c r="D108" s="1">
        <f t="shared" si="1"/>
        <v>695.263052994386</v>
      </c>
      <c r="E108" s="4">
        <v>0.059</v>
      </c>
      <c r="F108" s="4">
        <v>41</v>
      </c>
      <c r="G108" s="4">
        <v>0.267</v>
      </c>
      <c r="H108" s="8" t="s">
        <v>88</v>
      </c>
      <c r="I108" s="3" t="s">
        <v>66</v>
      </c>
      <c r="J108" s="1" t="s">
        <v>64</v>
      </c>
      <c r="K108" s="10">
        <f t="array" ref="K108:S108">VLOOKUP(A108,'HUMAN RESOURCES'!$D$2:$M$2692,{2,3,4,5,6,7,8,9,10},0)</f>
        <v>0.013</v>
      </c>
      <c r="L108" s="10">
        <v>0.024</v>
      </c>
      <c r="M108" s="10">
        <v>76</v>
      </c>
      <c r="N108" s="10">
        <v>69</v>
      </c>
      <c r="O108" s="10">
        <v>0.241</v>
      </c>
      <c r="P108" s="10">
        <v>0.651</v>
      </c>
      <c r="Q108" s="10">
        <v>0.108</v>
      </c>
      <c r="R108" s="10">
        <v>3047002</v>
      </c>
      <c r="S108" s="10">
        <v>0.643</v>
      </c>
      <c r="T108" s="10">
        <f t="array" ref="T108:Y108">VLOOKUP(A108,BUSINESS!$D$2:$J$2692,{2,3,4,5,6,7},0)</f>
        <v>0</v>
      </c>
      <c r="U108" s="10">
        <v>0</v>
      </c>
      <c r="V108" s="10">
        <v>0</v>
      </c>
      <c r="W108" s="10">
        <v>0</v>
      </c>
      <c r="X108" s="10">
        <v>0.02</v>
      </c>
      <c r="Y108" s="10">
        <v>0.023</v>
      </c>
      <c r="Z108" s="11" t="str">
        <f t="array" ref="Z108:AA108">VLOOKUP(A108,ENERGY!$D$2:$F$2692,{2,3},1)</f>
        <v>2483</v>
      </c>
      <c r="AA108" s="10" t="str">
        <v>4221</v>
      </c>
      <c r="AB108" s="10">
        <f t="array" ref="AB108:AC108">VLOOKUP(A108,TOURISM!$D$2:$F$2692,{2,3},0)</f>
        <v>81000000</v>
      </c>
      <c r="AC108" s="10">
        <v>85000000</v>
      </c>
    </row>
    <row r="109" ht="15.75" customHeight="1" spans="1:29">
      <c r="A109" s="8" t="str">
        <f t="shared" si="0"/>
        <v>Armenia-Asia2003</v>
      </c>
      <c r="B109" s="9">
        <v>2376335048</v>
      </c>
      <c r="C109" s="8">
        <f t="array" ref="C109">IF(AND(B109="",H109=H108),B108,B109)</f>
        <v>2376335048</v>
      </c>
      <c r="D109" s="1">
        <f t="shared" si="1"/>
        <v>782.710804102197</v>
      </c>
      <c r="E109" s="4">
        <v>0.054</v>
      </c>
      <c r="F109" s="4">
        <v>42</v>
      </c>
      <c r="G109" s="4">
        <v>0.211</v>
      </c>
      <c r="H109" s="8" t="s">
        <v>88</v>
      </c>
      <c r="I109" s="3" t="s">
        <v>67</v>
      </c>
      <c r="J109" s="1" t="s">
        <v>64</v>
      </c>
      <c r="K109" s="10">
        <f t="array" ref="K109:S109">VLOOKUP(A109,'HUMAN RESOURCES'!$D$2:$M$2692,{2,3,4,5,6,7,8,9,10},0)</f>
        <v>0.014</v>
      </c>
      <c r="L109" s="10">
        <v>0.023</v>
      </c>
      <c r="M109" s="10">
        <v>76</v>
      </c>
      <c r="N109" s="10">
        <v>69</v>
      </c>
      <c r="O109" s="10">
        <v>0.233</v>
      </c>
      <c r="P109" s="10">
        <v>0.655</v>
      </c>
      <c r="Q109" s="10">
        <v>0.112</v>
      </c>
      <c r="R109" s="10">
        <v>3036032</v>
      </c>
      <c r="S109" s="10">
        <v>0.643</v>
      </c>
      <c r="T109" s="10">
        <f t="array" ref="T109:Y109">VLOOKUP(A109,BUSINESS!$D$2:$J$2692,{2,3,4,5,6,7},0)</f>
        <v>0</v>
      </c>
      <c r="U109" s="10">
        <v>18</v>
      </c>
      <c r="V109" s="10">
        <v>0</v>
      </c>
      <c r="W109" s="10">
        <v>0</v>
      </c>
      <c r="X109" s="10">
        <v>0.046</v>
      </c>
      <c r="Y109" s="10">
        <v>0.038</v>
      </c>
      <c r="Z109" s="11" t="str">
        <f t="array" ref="Z109:AA109">VLOOKUP(A109,ENERGY!$D$2:$F$2692,{2,3},1)</f>
        <v>2610</v>
      </c>
      <c r="AA109" s="10" t="str">
        <v>4353</v>
      </c>
      <c r="AB109" s="10">
        <f t="array" ref="AB109:AC109">VLOOKUP(A109,TOURISM!$D$2:$F$2692,{2,3},0)</f>
        <v>90000000</v>
      </c>
      <c r="AC109" s="10">
        <v>97000000</v>
      </c>
    </row>
    <row r="110" ht="15.75" customHeight="1" spans="1:29">
      <c r="A110" s="8" t="str">
        <f t="shared" si="0"/>
        <v>Armenia-Asia2004</v>
      </c>
      <c r="B110" s="9">
        <v>2807061009</v>
      </c>
      <c r="C110" s="8">
        <f t="array" ref="C110">IF(AND(B110="",H110=H109),B109,B110)</f>
        <v>2807061009</v>
      </c>
      <c r="D110" s="1">
        <f t="shared" si="1"/>
        <v>927.754087052972</v>
      </c>
      <c r="E110" s="4">
        <v>0.056</v>
      </c>
      <c r="F110" s="4">
        <v>51</v>
      </c>
      <c r="G110" s="4">
        <v>0.208</v>
      </c>
      <c r="H110" s="8" t="s">
        <v>88</v>
      </c>
      <c r="I110" s="3" t="s">
        <v>68</v>
      </c>
      <c r="J110" s="1" t="s">
        <v>64</v>
      </c>
      <c r="K110" s="10">
        <f t="array" ref="K110:S110">VLOOKUP(A110,'HUMAN RESOURCES'!$D$2:$M$2692,{2,3,4,5,6,7,8,9,10},0)</f>
        <v>0.014</v>
      </c>
      <c r="L110" s="10">
        <v>0.022</v>
      </c>
      <c r="M110" s="10">
        <v>76</v>
      </c>
      <c r="N110" s="10">
        <v>70</v>
      </c>
      <c r="O110" s="10">
        <v>0.225</v>
      </c>
      <c r="P110" s="10">
        <v>0.66</v>
      </c>
      <c r="Q110" s="10">
        <v>0.115</v>
      </c>
      <c r="R110" s="10">
        <v>3025652</v>
      </c>
      <c r="S110" s="10">
        <v>0.642</v>
      </c>
      <c r="T110" s="10">
        <f t="array" ref="T110:Y110">VLOOKUP(A110,BUSINESS!$D$2:$J$2692,{2,3,4,5,6,7},0)</f>
        <v>0</v>
      </c>
      <c r="U110" s="10">
        <v>18</v>
      </c>
      <c r="V110" s="10">
        <v>0</v>
      </c>
      <c r="W110" s="10">
        <v>0</v>
      </c>
      <c r="X110" s="10">
        <v>0.049</v>
      </c>
      <c r="Y110" s="10">
        <v>0.067</v>
      </c>
      <c r="Z110" s="11" t="str">
        <f t="array" ref="Z110:AA110">VLOOKUP(A110,ENERGY!$D$2:$F$2692,{2,3},1)</f>
        <v>3004</v>
      </c>
      <c r="AA110" s="10" t="str">
        <v>5556</v>
      </c>
      <c r="AB110" s="10">
        <f t="array" ref="AB110:AC110">VLOOKUP(A110,TOURISM!$D$2:$F$2692,{2,3},0)</f>
        <v>188000000</v>
      </c>
      <c r="AC110" s="10">
        <v>216000000</v>
      </c>
    </row>
    <row r="111" ht="15.75" customHeight="1" spans="1:29">
      <c r="A111" s="8" t="str">
        <f t="shared" si="0"/>
        <v>Armenia-Asia2005</v>
      </c>
      <c r="B111" s="9">
        <v>3576615240</v>
      </c>
      <c r="C111" s="8">
        <f t="array" ref="C111">IF(AND(B111="",H111=H110),B110,B111)</f>
        <v>3576615240</v>
      </c>
      <c r="D111" s="1">
        <f t="shared" si="1"/>
        <v>1186.3063692964</v>
      </c>
      <c r="E111" s="4">
        <v>0.055</v>
      </c>
      <c r="F111" s="4">
        <v>65</v>
      </c>
      <c r="G111" s="4">
        <v>0.186</v>
      </c>
      <c r="H111" s="8" t="s">
        <v>88</v>
      </c>
      <c r="I111" s="3" t="s">
        <v>69</v>
      </c>
      <c r="J111" s="1" t="s">
        <v>64</v>
      </c>
      <c r="K111" s="10">
        <f t="array" ref="K111:S111">VLOOKUP(A111,'HUMAN RESOURCES'!$D$2:$M$2692,{2,3,4,5,6,7,8,9,10},0)</f>
        <v>0.014</v>
      </c>
      <c r="L111" s="10">
        <v>0.021</v>
      </c>
      <c r="M111" s="10">
        <v>77</v>
      </c>
      <c r="N111" s="10">
        <v>70</v>
      </c>
      <c r="O111" s="10">
        <v>0.219</v>
      </c>
      <c r="P111" s="10">
        <v>0.665</v>
      </c>
      <c r="Q111" s="10">
        <v>0.116</v>
      </c>
      <c r="R111" s="10">
        <v>3014917</v>
      </c>
      <c r="S111" s="10">
        <v>0.642</v>
      </c>
      <c r="T111" s="10">
        <f t="array" ref="T111:Y111">VLOOKUP(A111,BUSINESS!$D$2:$J$2692,{2,3,4,5,6,7},0)</f>
        <v>0.366</v>
      </c>
      <c r="U111" s="10">
        <v>18</v>
      </c>
      <c r="V111" s="10">
        <v>0</v>
      </c>
      <c r="W111" s="10">
        <v>580</v>
      </c>
      <c r="X111" s="10">
        <v>0.053</v>
      </c>
      <c r="Y111" s="10">
        <v>0.105</v>
      </c>
      <c r="Z111" s="11" t="str">
        <f t="array" ref="Z111:AA111">VLOOKUP(A111,ENERGY!$D$2:$F$2692,{2,3},1)</f>
        <v>2853</v>
      </c>
      <c r="AA111" s="10" t="str">
        <v>5068</v>
      </c>
      <c r="AB111" s="10">
        <f t="array" ref="AB111:AC111">VLOOKUP(A111,TOURISM!$D$2:$F$2692,{2,3},0)</f>
        <v>240000000</v>
      </c>
      <c r="AC111" s="10">
        <v>284000000</v>
      </c>
    </row>
    <row r="112" ht="15.75" customHeight="1" spans="1:29">
      <c r="A112" s="8" t="str">
        <f t="shared" si="0"/>
        <v>Armenia-Asia2006</v>
      </c>
      <c r="B112" s="9">
        <v>4900436759</v>
      </c>
      <c r="C112" s="8">
        <f t="array" ref="C112">IF(AND(B112="",H112=H111),B111,B112)</f>
        <v>4900436759</v>
      </c>
      <c r="D112" s="1">
        <f t="shared" si="1"/>
        <v>1631.89543712751</v>
      </c>
      <c r="E112" s="4">
        <v>0.053</v>
      </c>
      <c r="F112" s="4">
        <v>85</v>
      </c>
      <c r="G112" s="4">
        <v>0.18</v>
      </c>
      <c r="H112" s="8" t="s">
        <v>88</v>
      </c>
      <c r="I112" s="3" t="s">
        <v>70</v>
      </c>
      <c r="J112" s="1" t="s">
        <v>64</v>
      </c>
      <c r="K112" s="10">
        <f t="array" ref="K112:S112">VLOOKUP(A112,'HUMAN RESOURCES'!$D$2:$M$2692,{2,3,4,5,6,7,8,9,10},0)</f>
        <v>0.014</v>
      </c>
      <c r="L112" s="10">
        <v>0.02</v>
      </c>
      <c r="M112" s="10">
        <v>77</v>
      </c>
      <c r="N112" s="10">
        <v>70</v>
      </c>
      <c r="O112" s="10">
        <v>0.214</v>
      </c>
      <c r="P112" s="10">
        <v>0.67</v>
      </c>
      <c r="Q112" s="10">
        <v>0.116</v>
      </c>
      <c r="R112" s="10">
        <v>3002911</v>
      </c>
      <c r="S112" s="10">
        <v>0.642</v>
      </c>
      <c r="T112" s="10">
        <f t="array" ref="T112:Y112">VLOOKUP(A112,BUSINESS!$D$2:$J$2692,{2,3,4,5,6,7},0)</f>
        <v>0.366</v>
      </c>
      <c r="U112" s="10">
        <v>17</v>
      </c>
      <c r="V112" s="10">
        <v>0</v>
      </c>
      <c r="W112" s="10">
        <v>580</v>
      </c>
      <c r="X112" s="10">
        <v>0.056</v>
      </c>
      <c r="Y112" s="10">
        <v>0.42</v>
      </c>
      <c r="Z112" s="11" t="str">
        <f t="array" ref="Z112:AA112">VLOOKUP(A112,ENERGY!$D$2:$F$2692,{2,3},1)</f>
        <v>2512</v>
      </c>
      <c r="AA112" s="10" t="str">
        <v>4360</v>
      </c>
      <c r="AB112" s="10">
        <f t="array" ref="AB112:AC112">VLOOKUP(A112,TOURISM!$D$2:$F$2692,{2,3},0)</f>
        <v>307000000</v>
      </c>
      <c r="AC112" s="10">
        <v>321000000</v>
      </c>
    </row>
    <row r="113" ht="15.75" customHeight="1" spans="1:29">
      <c r="A113" s="8" t="str">
        <f t="shared" si="0"/>
        <v>Armenia-Asia2007</v>
      </c>
      <c r="B113" s="9">
        <v>6384457744</v>
      </c>
      <c r="C113" s="8">
        <f t="array" ref="C113">IF(AND(B113="",H113=H112),B112,B113)</f>
        <v>6384457744</v>
      </c>
      <c r="D113" s="1">
        <f t="shared" si="1"/>
        <v>2135.35442000721</v>
      </c>
      <c r="E113" s="4">
        <v>0.046</v>
      </c>
      <c r="F113" s="4">
        <v>97</v>
      </c>
      <c r="G113" s="4">
        <v>0.165</v>
      </c>
      <c r="H113" s="8" t="s">
        <v>88</v>
      </c>
      <c r="I113" s="3" t="s">
        <v>71</v>
      </c>
      <c r="J113" s="1" t="s">
        <v>64</v>
      </c>
      <c r="K113" s="10">
        <f t="array" ref="K113:S113">VLOOKUP(A113,'HUMAN RESOURCES'!$D$2:$M$2692,{2,3,4,5,6,7,8,9,10},0)</f>
        <v>0.014</v>
      </c>
      <c r="L113" s="10">
        <v>0.019</v>
      </c>
      <c r="M113" s="10">
        <v>77</v>
      </c>
      <c r="N113" s="10">
        <v>70</v>
      </c>
      <c r="O113" s="10">
        <v>0.211</v>
      </c>
      <c r="P113" s="10">
        <v>0.676</v>
      </c>
      <c r="Q113" s="10">
        <v>0.114</v>
      </c>
      <c r="R113" s="10">
        <v>2989882</v>
      </c>
      <c r="S113" s="10">
        <v>0.641</v>
      </c>
      <c r="T113" s="10">
        <f t="array" ref="T113:Y113">VLOOKUP(A113,BUSINESS!$D$2:$J$2692,{2,3,4,5,6,7},0)</f>
        <v>0.388</v>
      </c>
      <c r="U113" s="10">
        <v>17</v>
      </c>
      <c r="V113" s="10">
        <v>0</v>
      </c>
      <c r="W113" s="10">
        <v>581</v>
      </c>
      <c r="X113" s="10">
        <v>0.06</v>
      </c>
      <c r="Y113" s="10">
        <v>0.628</v>
      </c>
      <c r="Z113" s="11" t="str">
        <f t="array" ref="Z113:AA113">VLOOKUP(A113,ENERGY!$D$2:$F$2692,{2,3},1)</f>
        <v>2512</v>
      </c>
      <c r="AA113" s="10" t="str">
        <v>4360</v>
      </c>
      <c r="AB113" s="10">
        <f t="array" ref="AB113:AC113">VLOOKUP(A113,TOURISM!$D$2:$F$2692,{2,3},0)</f>
        <v>343000000</v>
      </c>
      <c r="AC113" s="10">
        <v>345000000</v>
      </c>
    </row>
    <row r="114" ht="15.75" customHeight="1" spans="1:29">
      <c r="A114" s="8" t="str">
        <f t="shared" si="0"/>
        <v>Armenia-Asia2008</v>
      </c>
      <c r="B114" s="9">
        <v>9206301700</v>
      </c>
      <c r="C114" s="8">
        <f t="array" ref="C114">IF(AND(B114="",H114=H113),B113,B114)</f>
        <v>9206301700</v>
      </c>
      <c r="D114" s="1">
        <f t="shared" si="1"/>
        <v>3091.96937149705</v>
      </c>
      <c r="E114" s="4">
        <v>0.043</v>
      </c>
      <c r="F114" s="4">
        <v>133</v>
      </c>
      <c r="G114" s="4">
        <v>0.175</v>
      </c>
      <c r="H114" s="8" t="s">
        <v>88</v>
      </c>
      <c r="I114" s="3" t="s">
        <v>72</v>
      </c>
      <c r="J114" s="1" t="s">
        <v>64</v>
      </c>
      <c r="K114" s="10">
        <f t="array" ref="K114:S114">VLOOKUP(A114,'HUMAN RESOURCES'!$D$2:$M$2692,{2,3,4,5,6,7,8,9,10},0)</f>
        <v>0.014</v>
      </c>
      <c r="L114" s="10">
        <v>0.018</v>
      </c>
      <c r="M114" s="10">
        <v>77</v>
      </c>
      <c r="N114" s="10">
        <v>71</v>
      </c>
      <c r="O114" s="10">
        <v>0.208</v>
      </c>
      <c r="P114" s="10">
        <v>0.681</v>
      </c>
      <c r="Q114" s="10">
        <v>0.111</v>
      </c>
      <c r="R114" s="10">
        <v>2977488</v>
      </c>
      <c r="S114" s="10">
        <v>0.64</v>
      </c>
      <c r="T114" s="10">
        <f t="array" ref="T114:Y114">VLOOKUP(A114,BUSINESS!$D$2:$J$2692,{2,3,4,5,6,7},0)</f>
        <v>0.386</v>
      </c>
      <c r="U114" s="10">
        <v>17</v>
      </c>
      <c r="V114" s="10">
        <v>0</v>
      </c>
      <c r="W114" s="10">
        <v>581</v>
      </c>
      <c r="X114" s="10">
        <v>0.062</v>
      </c>
      <c r="Y114" s="10">
        <v>0.484</v>
      </c>
      <c r="Z114" s="11" t="str">
        <f t="array" ref="Z114:AA114">VLOOKUP(A114,ENERGY!$D$2:$F$2692,{2,3},1)</f>
        <v>2512</v>
      </c>
      <c r="AA114" s="10" t="str">
        <v>4360</v>
      </c>
      <c r="AB114" s="10">
        <f t="array" ref="AB114:AC114">VLOOKUP(A114,TOURISM!$D$2:$F$2692,{2,3},0)</f>
        <v>377000000</v>
      </c>
      <c r="AC114" s="10">
        <v>383000000</v>
      </c>
    </row>
    <row r="115" ht="15.75" customHeight="1" spans="1:29">
      <c r="A115" s="8" t="str">
        <f t="shared" si="0"/>
        <v>Armenia-Asia2009</v>
      </c>
      <c r="B115" s="9">
        <v>11662040714</v>
      </c>
      <c r="C115" s="8">
        <f t="array" ref="C115">IF(AND(B115="",H115=H114),B114,B115)</f>
        <v>11662040714</v>
      </c>
      <c r="D115" s="1">
        <f t="shared" si="1"/>
        <v>3929.05513460555</v>
      </c>
      <c r="E115" s="4">
        <v>0.038</v>
      </c>
      <c r="F115" s="4">
        <v>149</v>
      </c>
      <c r="G115" s="4">
        <v>0.17</v>
      </c>
      <c r="H115" s="8" t="s">
        <v>88</v>
      </c>
      <c r="I115" s="3" t="s">
        <v>73</v>
      </c>
      <c r="J115" s="1" t="s">
        <v>64</v>
      </c>
      <c r="K115" s="10">
        <f t="array" ref="K115:S115">VLOOKUP(A115,'HUMAN RESOURCES'!$D$2:$M$2692,{2,3,4,5,6,7,8,9,10},0)</f>
        <v>0.014</v>
      </c>
      <c r="L115" s="10">
        <v>0.017</v>
      </c>
      <c r="M115" s="10">
        <v>78</v>
      </c>
      <c r="N115" s="10">
        <v>71</v>
      </c>
      <c r="O115" s="10">
        <v>0.206</v>
      </c>
      <c r="P115" s="10">
        <v>0.686</v>
      </c>
      <c r="Q115" s="10">
        <v>0.108</v>
      </c>
      <c r="R115" s="10">
        <v>2968154</v>
      </c>
      <c r="S115" s="10">
        <v>0.638</v>
      </c>
      <c r="T115" s="10">
        <f t="array" ref="T115:Y115">VLOOKUP(A115,BUSINESS!$D$2:$J$2692,{2,3,4,5,6,7},0)</f>
        <v>0.386</v>
      </c>
      <c r="U115" s="10">
        <v>14</v>
      </c>
      <c r="V115" s="10">
        <v>0</v>
      </c>
      <c r="W115" s="10">
        <v>581</v>
      </c>
      <c r="X115" s="10">
        <v>0.153</v>
      </c>
      <c r="Y115" s="10">
        <v>0.738</v>
      </c>
      <c r="Z115" s="11" t="str">
        <f t="array" ref="Z115:AA115">VLOOKUP(A115,ENERGY!$D$2:$F$2692,{2,3},1)</f>
        <v>2512</v>
      </c>
      <c r="AA115" s="10" t="str">
        <v>4360</v>
      </c>
      <c r="AB115" s="10">
        <f t="array" ref="AB115:AC115">VLOOKUP(A115,TOURISM!$D$2:$F$2692,{2,3},0)</f>
        <v>374000000</v>
      </c>
      <c r="AC115" s="10">
        <v>379000000</v>
      </c>
    </row>
    <row r="116" ht="15.75" customHeight="1" spans="1:29">
      <c r="A116" s="8" t="str">
        <f t="shared" si="0"/>
        <v>Armenia-Asia2010</v>
      </c>
      <c r="B116" s="9">
        <v>8647936748</v>
      </c>
      <c r="C116" s="8">
        <f t="array" ref="C116">IF(AND(B116="",H116=H115),B115,B116)</f>
        <v>8647936748</v>
      </c>
      <c r="D116" s="1">
        <f t="shared" si="1"/>
        <v>2918.15367660358</v>
      </c>
      <c r="E116" s="4">
        <v>0.045</v>
      </c>
      <c r="F116" s="4">
        <v>132</v>
      </c>
      <c r="G116" s="4">
        <v>0.188</v>
      </c>
      <c r="H116" s="8" t="s">
        <v>88</v>
      </c>
      <c r="I116" s="3" t="s">
        <v>74</v>
      </c>
      <c r="J116" s="1" t="s">
        <v>64</v>
      </c>
      <c r="K116" s="10">
        <f t="array" ref="K116:S116">VLOOKUP(A116,'HUMAN RESOURCES'!$D$2:$M$2692,{2,3,4,5,6,7,8,9,10},0)</f>
        <v>0.014</v>
      </c>
      <c r="L116" s="10">
        <v>0.016</v>
      </c>
      <c r="M116" s="10">
        <v>78</v>
      </c>
      <c r="N116" s="10">
        <v>71</v>
      </c>
      <c r="O116" s="10">
        <v>0.205</v>
      </c>
      <c r="P116" s="10">
        <v>0.689</v>
      </c>
      <c r="Q116" s="10">
        <v>0.105</v>
      </c>
      <c r="R116" s="10">
        <v>2963496</v>
      </c>
      <c r="S116" s="10">
        <v>0.636</v>
      </c>
      <c r="T116" s="10">
        <f t="array" ref="T116:Y116">VLOOKUP(A116,BUSINESS!$D$2:$J$2692,{2,3,4,5,6,7},0)</f>
        <v>0.386</v>
      </c>
      <c r="U116" s="10">
        <v>14</v>
      </c>
      <c r="V116" s="10">
        <v>0</v>
      </c>
      <c r="W116" s="10">
        <v>581</v>
      </c>
      <c r="X116" s="10">
        <v>0.25</v>
      </c>
      <c r="Y116" s="10">
        <v>1.304</v>
      </c>
      <c r="Z116" s="11" t="str">
        <f t="array" ref="Z116:AA116">VLOOKUP(A116,ENERGY!$D$2:$F$2692,{2,3},1)</f>
        <v>2512</v>
      </c>
      <c r="AA116" s="10" t="str">
        <v>4360</v>
      </c>
      <c r="AB116" s="10">
        <f t="array" ref="AB116:AC116">VLOOKUP(A116,TOURISM!$D$2:$F$2692,{2,3},0)</f>
        <v>456000000</v>
      </c>
      <c r="AC116" s="10">
        <v>466000000</v>
      </c>
    </row>
    <row r="117" ht="15.75" customHeight="1" spans="1:29">
      <c r="A117" s="8" t="str">
        <f t="shared" si="0"/>
        <v>Armenia-Asia2011</v>
      </c>
      <c r="B117" s="9">
        <v>9260287416</v>
      </c>
      <c r="C117" s="8">
        <f t="array" ref="C117">IF(AND(B117="",H117=H116),B116,B117)</f>
        <v>9260287416</v>
      </c>
      <c r="D117" s="1">
        <f t="shared" si="1"/>
        <v>3124.12703129428</v>
      </c>
      <c r="E117" s="4">
        <v>0.046</v>
      </c>
      <c r="F117" s="4">
        <v>143</v>
      </c>
      <c r="G117" s="4">
        <v>0.192</v>
      </c>
      <c r="H117" s="8" t="s">
        <v>88</v>
      </c>
      <c r="I117" s="3" t="s">
        <v>75</v>
      </c>
      <c r="J117" s="1" t="s">
        <v>64</v>
      </c>
      <c r="K117" s="10">
        <f t="array" ref="K117:S117">VLOOKUP(A117,'HUMAN RESOURCES'!$D$2:$M$2692,{2,3,4,5,6,7,8,9,10},0)</f>
        <v>0.014</v>
      </c>
      <c r="L117" s="10">
        <v>0.015</v>
      </c>
      <c r="M117" s="10">
        <v>78</v>
      </c>
      <c r="N117" s="10">
        <v>71</v>
      </c>
      <c r="O117" s="10">
        <v>0.204</v>
      </c>
      <c r="P117" s="10">
        <v>0.692</v>
      </c>
      <c r="Q117" s="10">
        <v>0.104</v>
      </c>
      <c r="R117" s="10">
        <v>2964120</v>
      </c>
      <c r="S117" s="10">
        <v>0.634</v>
      </c>
      <c r="T117" s="10">
        <f t="array" ref="T117:Y117">VLOOKUP(A117,BUSINESS!$D$2:$J$2692,{2,3,4,5,6,7},0)</f>
        <v>0.388</v>
      </c>
      <c r="U117" s="10">
        <v>8</v>
      </c>
      <c r="V117" s="10">
        <v>0</v>
      </c>
      <c r="W117" s="10">
        <v>500</v>
      </c>
      <c r="X117" s="10">
        <v>0.32</v>
      </c>
      <c r="Y117" s="10">
        <v>1.083</v>
      </c>
      <c r="Z117" s="11" t="str">
        <f t="array" ref="Z117:AA117">VLOOKUP(A117,ENERGY!$D$2:$F$2692,{2,3},1)</f>
        <v>2512</v>
      </c>
      <c r="AA117" s="10" t="str">
        <v>4360</v>
      </c>
      <c r="AB117" s="10">
        <f t="array" ref="AB117:AC117">VLOOKUP(A117,TOURISM!$D$2:$F$2692,{2,3},0)</f>
        <v>486000000</v>
      </c>
      <c r="AC117" s="10">
        <v>546000000</v>
      </c>
    </row>
    <row r="118" ht="15.75" customHeight="1" spans="1:29">
      <c r="A118" s="8" t="str">
        <f t="shared" si="0"/>
        <v>Armenia-Asia2012</v>
      </c>
      <c r="B118" s="9">
        <v>10142342770</v>
      </c>
      <c r="C118" s="8">
        <f t="array" ref="C118">IF(AND(B118="",H118=H117),B117,B118)</f>
        <v>10142342770</v>
      </c>
      <c r="D118" s="1">
        <f t="shared" si="1"/>
        <v>3415.98722635051</v>
      </c>
      <c r="E118" s="4">
        <v>0.037</v>
      </c>
      <c r="F118" s="4">
        <v>127</v>
      </c>
      <c r="G118" s="4">
        <v>0.178</v>
      </c>
      <c r="H118" s="8" t="s">
        <v>88</v>
      </c>
      <c r="I118" s="3" t="s">
        <v>76</v>
      </c>
      <c r="J118" s="1" t="s">
        <v>64</v>
      </c>
      <c r="K118" s="10">
        <f t="array" ref="K118:S118">VLOOKUP(A118,'HUMAN RESOURCES'!$D$2:$M$2692,{2,3,4,5,6,7,8,9,10},0)</f>
        <v>0.014</v>
      </c>
      <c r="L118" s="10">
        <v>0.015</v>
      </c>
      <c r="M118" s="10">
        <v>78</v>
      </c>
      <c r="N118" s="10">
        <v>71</v>
      </c>
      <c r="O118" s="10">
        <v>0.203</v>
      </c>
      <c r="P118" s="10">
        <v>0.693</v>
      </c>
      <c r="Q118" s="10">
        <v>0.103</v>
      </c>
      <c r="R118" s="10">
        <v>2969081</v>
      </c>
      <c r="S118" s="10">
        <v>0.632</v>
      </c>
      <c r="T118" s="10">
        <f t="array" ref="T118:Y118">VLOOKUP(A118,BUSINESS!$D$2:$J$2692,{2,3,4,5,6,7},0)</f>
        <v>0.388</v>
      </c>
      <c r="U118" s="10">
        <v>8</v>
      </c>
      <c r="V118" s="10">
        <v>40</v>
      </c>
      <c r="W118" s="10">
        <v>380</v>
      </c>
      <c r="X118" s="10">
        <v>0.392</v>
      </c>
      <c r="Y118" s="10">
        <v>1.119</v>
      </c>
      <c r="Z118" s="11" t="str">
        <f t="array" ref="Z118:AA118">VLOOKUP(A118,ENERGY!$D$2:$F$2692,{2,3},1)</f>
        <v>1876</v>
      </c>
      <c r="AA118" s="10" t="str">
        <v>3044</v>
      </c>
      <c r="AB118" s="10">
        <f t="array" ref="AB118:AC118">VLOOKUP(A118,TOURISM!$D$2:$F$2692,{2,3},0)</f>
        <v>487000000</v>
      </c>
      <c r="AC118" s="10">
        <v>556000000</v>
      </c>
    </row>
    <row r="119" ht="15.75" customHeight="1" spans="1:29">
      <c r="A119" s="8" t="str">
        <f t="shared" si="0"/>
        <v>Aruba-The Americas2000</v>
      </c>
      <c r="B119" s="8"/>
      <c r="C119" s="8">
        <f t="array" ref="C119">IF(AND(B119="",H119=H118),B118,B119)</f>
        <v>0</v>
      </c>
      <c r="D119" s="1">
        <f t="shared" si="1"/>
        <v>0</v>
      </c>
      <c r="E119" s="1"/>
      <c r="F119" s="1"/>
      <c r="G119" s="4">
        <v>0.092</v>
      </c>
      <c r="H119" s="8" t="s">
        <v>89</v>
      </c>
      <c r="I119" s="3" t="s">
        <v>63</v>
      </c>
      <c r="J119" s="1" t="s">
        <v>86</v>
      </c>
      <c r="K119" s="10">
        <f t="array" ref="K119:S119">VLOOKUP(A119,'HUMAN RESOURCES'!$D$2:$M$2692,{2,3,4,5,6,7,8,9,10},0)</f>
        <v>0.014</v>
      </c>
      <c r="L119" s="10">
        <v>0</v>
      </c>
      <c r="M119" s="10">
        <v>76</v>
      </c>
      <c r="N119" s="10">
        <v>71</v>
      </c>
      <c r="O119" s="10">
        <v>0.232</v>
      </c>
      <c r="P119" s="10">
        <v>0.692</v>
      </c>
      <c r="Q119" s="10">
        <v>0.076</v>
      </c>
      <c r="R119" s="10">
        <v>90858</v>
      </c>
      <c r="S119" s="10">
        <v>0.467</v>
      </c>
      <c r="T119" s="10">
        <f t="array" ref="T119:Y119">VLOOKUP(A119,BUSINESS!$D$2:$J$2692,{2,3,4,5,6,7},0)</f>
        <v>0</v>
      </c>
      <c r="U119" s="10">
        <v>0</v>
      </c>
      <c r="V119" s="10">
        <v>0</v>
      </c>
      <c r="W119" s="10">
        <v>0</v>
      </c>
      <c r="X119" s="10">
        <v>0.154</v>
      </c>
      <c r="Y119" s="10">
        <v>0.165</v>
      </c>
      <c r="Z119" s="11">
        <f t="array" ref="Z119:AA119">VLOOKUP(A119,ENERGY!$D$2:$F$2692,{2,3},1)</f>
        <v>0</v>
      </c>
      <c r="AA119" s="10">
        <v>0</v>
      </c>
      <c r="AB119" s="10">
        <f t="array" ref="AB119:AC119">VLOOKUP(A119,TOURISM!$D$2:$F$2692,{2,3},0)</f>
        <v>850000000</v>
      </c>
      <c r="AC119" s="10">
        <v>163000000</v>
      </c>
    </row>
    <row r="120" ht="15.75" customHeight="1" spans="1:29">
      <c r="A120" s="8" t="str">
        <f t="shared" si="0"/>
        <v>Aruba-The Americas2001</v>
      </c>
      <c r="B120" s="9">
        <v>1873452514</v>
      </c>
      <c r="C120" s="8">
        <f t="array" ref="C120">IF(AND(B120="",H120=H119),B119,B120)</f>
        <v>1873452514</v>
      </c>
      <c r="D120" s="1">
        <f t="shared" si="1"/>
        <v>20167.6374577475</v>
      </c>
      <c r="E120" s="1"/>
      <c r="F120" s="1"/>
      <c r="G120" s="4">
        <v>0.121</v>
      </c>
      <c r="H120" s="8" t="s">
        <v>89</v>
      </c>
      <c r="I120" s="3" t="s">
        <v>65</v>
      </c>
      <c r="J120" s="1" t="s">
        <v>86</v>
      </c>
      <c r="K120" s="10">
        <f t="array" ref="K120:S120">VLOOKUP(A120,'HUMAN RESOURCES'!$D$2:$M$2692,{2,3,4,5,6,7,8,9,10},0)</f>
        <v>0.014</v>
      </c>
      <c r="L120" s="10">
        <v>0</v>
      </c>
      <c r="M120" s="10">
        <v>76</v>
      </c>
      <c r="N120" s="10">
        <v>71</v>
      </c>
      <c r="O120" s="10">
        <v>0.229</v>
      </c>
      <c r="P120" s="10">
        <v>0.694</v>
      </c>
      <c r="Q120" s="10">
        <v>0.078</v>
      </c>
      <c r="R120" s="10">
        <v>92894</v>
      </c>
      <c r="S120" s="10">
        <v>0.463</v>
      </c>
      <c r="T120" s="10">
        <f t="array" ref="T120:Y120">VLOOKUP(A120,BUSINESS!$D$2:$J$2692,{2,3,4,5,6,7},0)</f>
        <v>0</v>
      </c>
      <c r="U120" s="10">
        <v>0</v>
      </c>
      <c r="V120" s="10">
        <v>0</v>
      </c>
      <c r="W120" s="10">
        <v>0</v>
      </c>
      <c r="X120" s="10">
        <v>0.171</v>
      </c>
      <c r="Y120" s="10">
        <v>0.571</v>
      </c>
      <c r="Z120" s="11">
        <f t="array" ref="Z120:AA120">VLOOKUP(A120,ENERGY!$D$2:$F$2692,{2,3},1)</f>
        <v>0</v>
      </c>
      <c r="AA120" s="10">
        <v>0</v>
      </c>
      <c r="AB120" s="10">
        <f t="array" ref="AB120:AC120">VLOOKUP(A120,TOURISM!$D$2:$F$2692,{2,3},0)</f>
        <v>825000000</v>
      </c>
      <c r="AC120" s="10">
        <v>156000000</v>
      </c>
    </row>
    <row r="121" ht="15.75" customHeight="1" spans="1:29">
      <c r="A121" s="8" t="str">
        <f t="shared" si="0"/>
        <v>Aruba-The Americas2002</v>
      </c>
      <c r="B121" s="9">
        <v>1920262570</v>
      </c>
      <c r="C121" s="8">
        <f t="array" ref="C121">IF(AND(B121="",H121=H120),B120,B121)</f>
        <v>1920262570</v>
      </c>
      <c r="D121" s="1">
        <f t="shared" si="1"/>
        <v>20214.3541239013</v>
      </c>
      <c r="E121" s="1"/>
      <c r="F121" s="1"/>
      <c r="G121" s="4">
        <v>0.121</v>
      </c>
      <c r="H121" s="8" t="s">
        <v>89</v>
      </c>
      <c r="I121" s="3" t="s">
        <v>66</v>
      </c>
      <c r="J121" s="1" t="s">
        <v>86</v>
      </c>
      <c r="K121" s="10">
        <f t="array" ref="K121:S121">VLOOKUP(A121,'HUMAN RESOURCES'!$D$2:$M$2692,{2,3,4,5,6,7,8,9,10},0)</f>
        <v>0.013</v>
      </c>
      <c r="L121" s="10">
        <v>0</v>
      </c>
      <c r="M121" s="10">
        <v>76</v>
      </c>
      <c r="N121" s="10">
        <v>71</v>
      </c>
      <c r="O121" s="10">
        <v>0.225</v>
      </c>
      <c r="P121" s="10">
        <v>0.695</v>
      </c>
      <c r="Q121" s="10">
        <v>0.079</v>
      </c>
      <c r="R121" s="10">
        <v>94995</v>
      </c>
      <c r="S121" s="10">
        <v>0.46</v>
      </c>
      <c r="T121" s="10">
        <f t="array" ref="T121:Y121">VLOOKUP(A121,BUSINESS!$D$2:$J$2692,{2,3,4,5,6,7},0)</f>
        <v>0</v>
      </c>
      <c r="U121" s="10">
        <v>0</v>
      </c>
      <c r="V121" s="10">
        <v>0</v>
      </c>
      <c r="W121" s="10">
        <v>0</v>
      </c>
      <c r="X121" s="10">
        <v>0.188</v>
      </c>
      <c r="Y121" s="10">
        <v>0.651</v>
      </c>
      <c r="Z121" s="11">
        <f t="array" ref="Z121:AA121">VLOOKUP(A121,ENERGY!$D$2:$F$2692,{2,3},1)</f>
        <v>0</v>
      </c>
      <c r="AA121" s="10" t="str">
        <v>2321</v>
      </c>
      <c r="AB121" s="10">
        <f t="array" ref="AB121:AC121">VLOOKUP(A121,TOURISM!$D$2:$F$2692,{2,3},0)</f>
        <v>835000000</v>
      </c>
      <c r="AC121" s="10">
        <v>172000000</v>
      </c>
    </row>
    <row r="122" ht="15.75" customHeight="1" spans="1:29">
      <c r="A122" s="8" t="str">
        <f t="shared" si="0"/>
        <v>Aruba-The Americas2003</v>
      </c>
      <c r="B122" s="9">
        <v>1941094972</v>
      </c>
      <c r="C122" s="8">
        <f t="array" ref="C122">IF(AND(B122="",H122=H121),B121,B122)</f>
        <v>1941094972</v>
      </c>
      <c r="D122" s="1">
        <f t="shared" si="1"/>
        <v>20008.1943204659</v>
      </c>
      <c r="E122" s="1"/>
      <c r="F122" s="1"/>
      <c r="G122" s="4">
        <v>0.131</v>
      </c>
      <c r="H122" s="8" t="s">
        <v>89</v>
      </c>
      <c r="I122" s="3" t="s">
        <v>67</v>
      </c>
      <c r="J122" s="1" t="s">
        <v>86</v>
      </c>
      <c r="K122" s="10">
        <f t="array" ref="K122:S122">VLOOKUP(A122,'HUMAN RESOURCES'!$D$2:$M$2692,{2,3,4,5,6,7,8,9,10},0)</f>
        <v>0.013</v>
      </c>
      <c r="L122" s="10">
        <v>0</v>
      </c>
      <c r="M122" s="10">
        <v>76</v>
      </c>
      <c r="N122" s="10">
        <v>72</v>
      </c>
      <c r="O122" s="10">
        <v>0.221</v>
      </c>
      <c r="P122" s="10">
        <v>0.698</v>
      </c>
      <c r="Q122" s="10">
        <v>0.081</v>
      </c>
      <c r="R122" s="10">
        <v>97015</v>
      </c>
      <c r="S122" s="10">
        <v>0.456</v>
      </c>
      <c r="T122" s="10">
        <f t="array" ref="T122:Y122">VLOOKUP(A122,BUSINESS!$D$2:$J$2692,{2,3,4,5,6,7},0)</f>
        <v>0</v>
      </c>
      <c r="U122" s="10">
        <v>0</v>
      </c>
      <c r="V122" s="10">
        <v>0</v>
      </c>
      <c r="W122" s="10">
        <v>0</v>
      </c>
      <c r="X122" s="10">
        <v>0.208</v>
      </c>
      <c r="Y122" s="10">
        <v>0.721</v>
      </c>
      <c r="Z122" s="11">
        <f t="array" ref="Z122:AA122">VLOOKUP(A122,ENERGY!$D$2:$F$2692,{2,3},1)</f>
        <v>0</v>
      </c>
      <c r="AA122" s="10" t="str">
        <v>2296</v>
      </c>
      <c r="AB122" s="10">
        <f t="array" ref="AB122:AC122">VLOOKUP(A122,TOURISM!$D$2:$F$2692,{2,3},0)</f>
        <v>858000000</v>
      </c>
      <c r="AC122" s="10">
        <v>213000000</v>
      </c>
    </row>
    <row r="123" ht="15.75" customHeight="1" spans="1:29">
      <c r="A123" s="8" t="str">
        <f t="shared" si="0"/>
        <v>Aruba-The Americas2004</v>
      </c>
      <c r="B123" s="9">
        <v>2021301676</v>
      </c>
      <c r="C123" s="8">
        <f t="array" ref="C123">IF(AND(B123="",H123=H122),B122,B123)</f>
        <v>2021301676</v>
      </c>
      <c r="D123" s="1">
        <f t="shared" si="1"/>
        <v>20470.5361041907</v>
      </c>
      <c r="E123" s="1"/>
      <c r="F123" s="1"/>
      <c r="G123" s="4">
        <v>0.115</v>
      </c>
      <c r="H123" s="8" t="s">
        <v>89</v>
      </c>
      <c r="I123" s="3" t="s">
        <v>68</v>
      </c>
      <c r="J123" s="1" t="s">
        <v>86</v>
      </c>
      <c r="K123" s="10">
        <f t="array" ref="K123:S123">VLOOKUP(A123,'HUMAN RESOURCES'!$D$2:$M$2692,{2,3,4,5,6,7,8,9,10},0)</f>
        <v>0.013</v>
      </c>
      <c r="L123" s="10">
        <v>0</v>
      </c>
      <c r="M123" s="10">
        <v>77</v>
      </c>
      <c r="N123" s="10">
        <v>72</v>
      </c>
      <c r="O123" s="10">
        <v>0.217</v>
      </c>
      <c r="P123" s="10">
        <v>0.699</v>
      </c>
      <c r="Q123" s="10">
        <v>0.083</v>
      </c>
      <c r="R123" s="10">
        <v>98742</v>
      </c>
      <c r="S123" s="10">
        <v>0.452</v>
      </c>
      <c r="T123" s="10">
        <f t="array" ref="T123:Y123">VLOOKUP(A123,BUSINESS!$D$2:$J$2692,{2,3,4,5,6,7},0)</f>
        <v>0</v>
      </c>
      <c r="U123" s="10">
        <v>0</v>
      </c>
      <c r="V123" s="10">
        <v>0</v>
      </c>
      <c r="W123" s="10">
        <v>0</v>
      </c>
      <c r="X123" s="10">
        <v>0.23</v>
      </c>
      <c r="Y123" s="10">
        <v>0.996</v>
      </c>
      <c r="Z123" s="11">
        <f t="array" ref="Z123:AA123">VLOOKUP(A123,ENERGY!$D$2:$F$2692,{2,3},1)</f>
        <v>0</v>
      </c>
      <c r="AA123" s="10" t="str">
        <v>2288</v>
      </c>
      <c r="AB123" s="10">
        <f t="array" ref="AB123:AC123">VLOOKUP(A123,TOURISM!$D$2:$F$2692,{2,3},0)</f>
        <v>1056000000</v>
      </c>
      <c r="AC123" s="10">
        <v>248000000</v>
      </c>
    </row>
    <row r="124" ht="15.75" customHeight="1" spans="1:29">
      <c r="A124" s="8" t="str">
        <f t="shared" si="0"/>
        <v>Aruba-The Americas2005</v>
      </c>
      <c r="B124" s="9">
        <v>2228279330</v>
      </c>
      <c r="C124" s="8">
        <f t="array" ref="C124">IF(AND(B124="",H124=H123),B123,B124)</f>
        <v>2228279330</v>
      </c>
      <c r="D124" s="1">
        <f t="shared" si="1"/>
        <v>22275.8877747898</v>
      </c>
      <c r="E124" s="1"/>
      <c r="F124" s="1"/>
      <c r="G124" s="4">
        <v>0.116</v>
      </c>
      <c r="H124" s="8" t="s">
        <v>89</v>
      </c>
      <c r="I124" s="3" t="s">
        <v>69</v>
      </c>
      <c r="J124" s="1" t="s">
        <v>86</v>
      </c>
      <c r="K124" s="10">
        <f t="array" ref="K124:S124">VLOOKUP(A124,'HUMAN RESOURCES'!$D$2:$M$2692,{2,3,4,5,6,7,8,9,10},0)</f>
        <v>0.012</v>
      </c>
      <c r="L124" s="10">
        <v>0</v>
      </c>
      <c r="M124" s="10">
        <v>77</v>
      </c>
      <c r="N124" s="10">
        <v>72</v>
      </c>
      <c r="O124" s="10">
        <v>0.215</v>
      </c>
      <c r="P124" s="10">
        <v>0.699</v>
      </c>
      <c r="Q124" s="10">
        <v>0.086</v>
      </c>
      <c r="R124" s="10">
        <v>100031</v>
      </c>
      <c r="S124" s="10">
        <v>0.449</v>
      </c>
      <c r="T124" s="10">
        <f t="array" ref="T124:Y124">VLOOKUP(A124,BUSINESS!$D$2:$J$2692,{2,3,4,5,6,7},0)</f>
        <v>0</v>
      </c>
      <c r="U124" s="10">
        <v>0</v>
      </c>
      <c r="V124" s="10">
        <v>0</v>
      </c>
      <c r="W124" s="10">
        <v>0</v>
      </c>
      <c r="X124" s="10">
        <v>0.254</v>
      </c>
      <c r="Y124" s="10">
        <v>1.034</v>
      </c>
      <c r="Z124" s="11">
        <f t="array" ref="Z124:AA124">VLOOKUP(A124,ENERGY!$D$2:$F$2692,{2,3},1)</f>
        <v>0</v>
      </c>
      <c r="AA124" s="10" t="str">
        <v>2358</v>
      </c>
      <c r="AB124" s="10">
        <f t="array" ref="AB124:AC124">VLOOKUP(A124,TOURISM!$D$2:$F$2692,{2,3},0)</f>
        <v>1097000000</v>
      </c>
      <c r="AC124" s="10">
        <v>250000000</v>
      </c>
    </row>
    <row r="125" ht="15.75" customHeight="1" spans="1:29">
      <c r="A125" s="8" t="str">
        <f t="shared" si="0"/>
        <v>Aruba-The Americas2006</v>
      </c>
      <c r="B125" s="9">
        <v>2331005587</v>
      </c>
      <c r="C125" s="8">
        <f t="array" ref="C125">IF(AND(B125="",H125=H124),B124,B125)</f>
        <v>2331005587</v>
      </c>
      <c r="D125" s="1">
        <f t="shared" si="1"/>
        <v>23118.1750173559</v>
      </c>
      <c r="E125" s="1"/>
      <c r="F125" s="1"/>
      <c r="G125" s="4">
        <v>0.115</v>
      </c>
      <c r="H125" s="8" t="s">
        <v>89</v>
      </c>
      <c r="I125" s="3" t="s">
        <v>70</v>
      </c>
      <c r="J125" s="1" t="s">
        <v>86</v>
      </c>
      <c r="K125" s="10">
        <f t="array" ref="K125:S125">VLOOKUP(A125,'HUMAN RESOURCES'!$D$2:$M$2692,{2,3,4,5,6,7,8,9,10},0)</f>
        <v>0.012</v>
      </c>
      <c r="L125" s="10">
        <v>0</v>
      </c>
      <c r="M125" s="10">
        <v>77</v>
      </c>
      <c r="N125" s="10">
        <v>72</v>
      </c>
      <c r="O125" s="10">
        <v>0.213</v>
      </c>
      <c r="P125" s="10">
        <v>0.698</v>
      </c>
      <c r="Q125" s="10">
        <v>0.089</v>
      </c>
      <c r="R125" s="10">
        <v>100830</v>
      </c>
      <c r="S125" s="10">
        <v>0.445</v>
      </c>
      <c r="T125" s="10">
        <f t="array" ref="T125:Y125">VLOOKUP(A125,BUSINESS!$D$2:$J$2692,{2,3,4,5,6,7},0)</f>
        <v>0</v>
      </c>
      <c r="U125" s="10">
        <v>0</v>
      </c>
      <c r="V125" s="10">
        <v>0</v>
      </c>
      <c r="W125" s="10">
        <v>0</v>
      </c>
      <c r="X125" s="10">
        <v>0.28</v>
      </c>
      <c r="Y125" s="10">
        <v>1.081</v>
      </c>
      <c r="Z125" s="11">
        <f t="array" ref="Z125:AA125">VLOOKUP(A125,ENERGY!$D$2:$F$2692,{2,3},1)</f>
        <v>0</v>
      </c>
      <c r="AA125" s="10" t="str">
        <v>2358</v>
      </c>
      <c r="AB125" s="10">
        <f t="array" ref="AB125:AC125">VLOOKUP(A125,TOURISM!$D$2:$F$2692,{2,3},0)</f>
        <v>1064000000</v>
      </c>
      <c r="AC125" s="10">
        <v>241000000</v>
      </c>
    </row>
    <row r="126" ht="15.75" customHeight="1" spans="1:29">
      <c r="A126" s="8" t="str">
        <f t="shared" si="0"/>
        <v>Aruba-The Americas2007</v>
      </c>
      <c r="B126" s="9">
        <v>2421474860</v>
      </c>
      <c r="C126" s="8">
        <f t="array" ref="C126">IF(AND(B126="",H126=H125),B125,B126)</f>
        <v>2421474860</v>
      </c>
      <c r="D126" s="1">
        <f t="shared" si="1"/>
        <v>23923.1256977445</v>
      </c>
      <c r="E126" s="1"/>
      <c r="F126" s="1"/>
      <c r="G126" s="4">
        <v>0.113</v>
      </c>
      <c r="H126" s="8" t="s">
        <v>89</v>
      </c>
      <c r="I126" s="3" t="s">
        <v>71</v>
      </c>
      <c r="J126" s="1" t="s">
        <v>86</v>
      </c>
      <c r="K126" s="10">
        <f t="array" ref="K126:S126">VLOOKUP(A126,'HUMAN RESOURCES'!$D$2:$M$2692,{2,3,4,5,6,7,8,9,10},0)</f>
        <v>0.012</v>
      </c>
      <c r="L126" s="10">
        <v>0</v>
      </c>
      <c r="M126" s="10">
        <v>77</v>
      </c>
      <c r="N126" s="10">
        <v>72</v>
      </c>
      <c r="O126" s="10">
        <v>0.212</v>
      </c>
      <c r="P126" s="10">
        <v>0.696</v>
      </c>
      <c r="Q126" s="10">
        <v>0.092</v>
      </c>
      <c r="R126" s="10">
        <v>101219</v>
      </c>
      <c r="S126" s="10">
        <v>0.441</v>
      </c>
      <c r="T126" s="10">
        <f t="array" ref="T126:Y126">VLOOKUP(A126,BUSINESS!$D$2:$J$2692,{2,3,4,5,6,7},0)</f>
        <v>0</v>
      </c>
      <c r="U126" s="10">
        <v>0</v>
      </c>
      <c r="V126" s="10">
        <v>0</v>
      </c>
      <c r="W126" s="10">
        <v>0</v>
      </c>
      <c r="X126" s="10">
        <v>0.309</v>
      </c>
      <c r="Y126" s="10">
        <v>1.122</v>
      </c>
      <c r="Z126" s="11">
        <f t="array" ref="Z126:AA126">VLOOKUP(A126,ENERGY!$D$2:$F$2692,{2,3},1)</f>
        <v>0</v>
      </c>
      <c r="AA126" s="10" t="str">
        <v>2358</v>
      </c>
      <c r="AB126" s="10">
        <f t="array" ref="AB126:AC126">VLOOKUP(A126,TOURISM!$D$2:$F$2692,{2,3},0)</f>
        <v>1213000000</v>
      </c>
      <c r="AC126" s="10">
        <v>270000000</v>
      </c>
    </row>
    <row r="127" ht="15.75" customHeight="1" spans="1:29">
      <c r="A127" s="8" t="str">
        <f t="shared" si="0"/>
        <v>Aruba-The Americas2008</v>
      </c>
      <c r="B127" s="9">
        <v>2623726257</v>
      </c>
      <c r="C127" s="8">
        <f t="array" ref="C127">IF(AND(B127="",H127=H126),B126,B127)</f>
        <v>2623726257</v>
      </c>
      <c r="D127" s="1">
        <f t="shared" si="1"/>
        <v>25889.3102403694</v>
      </c>
      <c r="E127" s="1"/>
      <c r="F127" s="1"/>
      <c r="G127" s="4">
        <v>0.11</v>
      </c>
      <c r="H127" s="8" t="s">
        <v>89</v>
      </c>
      <c r="I127" s="3" t="s">
        <v>72</v>
      </c>
      <c r="J127" s="1" t="s">
        <v>86</v>
      </c>
      <c r="K127" s="10">
        <f t="array" ref="K127:S127">VLOOKUP(A127,'HUMAN RESOURCES'!$D$2:$M$2692,{2,3,4,5,6,7,8,9,10},0)</f>
        <v>0.011</v>
      </c>
      <c r="L127" s="10">
        <v>0</v>
      </c>
      <c r="M127" s="10">
        <v>77</v>
      </c>
      <c r="N127" s="10">
        <v>72</v>
      </c>
      <c r="O127" s="10">
        <v>0.212</v>
      </c>
      <c r="P127" s="10">
        <v>0.693</v>
      </c>
      <c r="Q127" s="10">
        <v>0.096</v>
      </c>
      <c r="R127" s="10">
        <v>101344</v>
      </c>
      <c r="S127" s="10">
        <v>0.438</v>
      </c>
      <c r="T127" s="10">
        <f t="array" ref="T127:Y127">VLOOKUP(A127,BUSINESS!$D$2:$J$2692,{2,3,4,5,6,7},0)</f>
        <v>0</v>
      </c>
      <c r="U127" s="10">
        <v>0</v>
      </c>
      <c r="V127" s="10">
        <v>0</v>
      </c>
      <c r="W127" s="10">
        <v>0</v>
      </c>
      <c r="X127" s="10">
        <v>0.52</v>
      </c>
      <c r="Y127" s="10">
        <v>1.192</v>
      </c>
      <c r="Z127" s="11">
        <f t="array" ref="Z127:AA127">VLOOKUP(A127,ENERGY!$D$2:$F$2692,{2,3},1)</f>
        <v>0</v>
      </c>
      <c r="AA127" s="10" t="str">
        <v>2358</v>
      </c>
      <c r="AB127" s="10">
        <f t="array" ref="AB127:AC127">VLOOKUP(A127,TOURISM!$D$2:$F$2692,{2,3},0)</f>
        <v>1353000000</v>
      </c>
      <c r="AC127" s="10">
        <v>273000000</v>
      </c>
    </row>
    <row r="128" ht="15.75" customHeight="1" spans="1:29">
      <c r="A128" s="8" t="str">
        <f t="shared" si="0"/>
        <v>Aruba-The Americas2009</v>
      </c>
      <c r="B128" s="9">
        <v>2791960894</v>
      </c>
      <c r="C128" s="8">
        <f t="array" ref="C128">IF(AND(B128="",H128=H127),B127,B128)</f>
        <v>2791960894</v>
      </c>
      <c r="D128" s="1">
        <f t="shared" si="1"/>
        <v>27529.2442564436</v>
      </c>
      <c r="E128" s="1"/>
      <c r="F128" s="1"/>
      <c r="G128" s="4">
        <v>0.112</v>
      </c>
      <c r="H128" s="8" t="s">
        <v>89</v>
      </c>
      <c r="I128" s="3" t="s">
        <v>73</v>
      </c>
      <c r="J128" s="1" t="s">
        <v>86</v>
      </c>
      <c r="K128" s="10">
        <f t="array" ref="K128:S128">VLOOKUP(A128,'HUMAN RESOURCES'!$D$2:$M$2692,{2,3,4,5,6,7,8,9,10},0)</f>
        <v>0.011</v>
      </c>
      <c r="L128" s="10">
        <v>0</v>
      </c>
      <c r="M128" s="10">
        <v>77</v>
      </c>
      <c r="N128" s="10">
        <v>72</v>
      </c>
      <c r="O128" s="10">
        <v>0.21</v>
      </c>
      <c r="P128" s="10">
        <v>0.69</v>
      </c>
      <c r="Q128" s="10">
        <v>0.099</v>
      </c>
      <c r="R128" s="10">
        <v>101418</v>
      </c>
      <c r="S128" s="10">
        <v>0.434</v>
      </c>
      <c r="T128" s="10">
        <f t="array" ref="T128:Y128">VLOOKUP(A128,BUSINESS!$D$2:$J$2692,{2,3,4,5,6,7},0)</f>
        <v>0</v>
      </c>
      <c r="U128" s="10">
        <v>0</v>
      </c>
      <c r="V128" s="10">
        <v>0</v>
      </c>
      <c r="W128" s="10">
        <v>0</v>
      </c>
      <c r="X128" s="10">
        <v>0.58</v>
      </c>
      <c r="Y128" s="10">
        <v>1.262</v>
      </c>
      <c r="Z128" s="11">
        <f t="array" ref="Z128:AA128">VLOOKUP(A128,ENERGY!$D$2:$F$2692,{2,3},1)</f>
        <v>0</v>
      </c>
      <c r="AA128" s="10" t="str">
        <v>2274</v>
      </c>
      <c r="AB128" s="10">
        <f t="array" ref="AB128:AC128">VLOOKUP(A128,TOURISM!$D$2:$F$2692,{2,3},0)</f>
        <v>1224000000</v>
      </c>
      <c r="AC128" s="10">
        <v>265000000</v>
      </c>
    </row>
    <row r="129" ht="15.75" customHeight="1" spans="1:29">
      <c r="A129" s="8" t="str">
        <f t="shared" si="0"/>
        <v>Aruba-The Americas2010</v>
      </c>
      <c r="B129" s="9">
        <v>2498932961</v>
      </c>
      <c r="C129" s="8">
        <f t="array" ref="C129">IF(AND(B129="",H129=H128),B128,B129)</f>
        <v>2498932961</v>
      </c>
      <c r="D129" s="1">
        <f t="shared" si="1"/>
        <v>24596.5231355257</v>
      </c>
      <c r="E129" s="1"/>
      <c r="F129" s="1"/>
      <c r="G129" s="4">
        <v>0.108</v>
      </c>
      <c r="H129" s="8" t="s">
        <v>89</v>
      </c>
      <c r="I129" s="3" t="s">
        <v>74</v>
      </c>
      <c r="J129" s="1" t="s">
        <v>86</v>
      </c>
      <c r="K129" s="10">
        <f t="array" ref="K129:S129">VLOOKUP(A129,'HUMAN RESOURCES'!$D$2:$M$2692,{2,3,4,5,6,7,8,9,10},0)</f>
        <v>0.011</v>
      </c>
      <c r="L129" s="10">
        <v>0</v>
      </c>
      <c r="M129" s="10">
        <v>77</v>
      </c>
      <c r="N129" s="10">
        <v>73</v>
      </c>
      <c r="O129" s="10">
        <v>0.208</v>
      </c>
      <c r="P129" s="10">
        <v>0.689</v>
      </c>
      <c r="Q129" s="10">
        <v>0.103</v>
      </c>
      <c r="R129" s="10">
        <v>101597</v>
      </c>
      <c r="S129" s="10">
        <v>0.431</v>
      </c>
      <c r="T129" s="10">
        <f t="array" ref="T129:Y129">VLOOKUP(A129,BUSINESS!$D$2:$J$2692,{2,3,4,5,6,7},0)</f>
        <v>0</v>
      </c>
      <c r="U129" s="10">
        <v>0</v>
      </c>
      <c r="V129" s="10">
        <v>0</v>
      </c>
      <c r="W129" s="10">
        <v>0</v>
      </c>
      <c r="X129" s="10">
        <v>0.62</v>
      </c>
      <c r="Y129" s="10">
        <v>1.297</v>
      </c>
      <c r="Z129" s="11">
        <f t="array" ref="Z129:AA129">VLOOKUP(A129,ENERGY!$D$2:$F$2692,{2,3},1)</f>
        <v>0</v>
      </c>
      <c r="AA129" s="10" t="str">
        <v>2274</v>
      </c>
      <c r="AB129" s="10">
        <f t="array" ref="AB129:AC129">VLOOKUP(A129,TOURISM!$D$2:$F$2692,{2,3},0)</f>
        <v>1256000000</v>
      </c>
      <c r="AC129" s="10">
        <v>264000000</v>
      </c>
    </row>
    <row r="130" ht="15.75" customHeight="1" spans="1:29">
      <c r="A130" s="8" t="str">
        <f t="shared" si="0"/>
        <v>Aruba-The Americas2011</v>
      </c>
      <c r="B130" s="9">
        <v>2467703911</v>
      </c>
      <c r="C130" s="8">
        <f t="array" ref="C130">IF(AND(B130="",H130=H129),B129,B130)</f>
        <v>2467703911</v>
      </c>
      <c r="D130" s="1">
        <f t="shared" si="1"/>
        <v>24209.3151414669</v>
      </c>
      <c r="E130" s="1"/>
      <c r="F130" s="1"/>
      <c r="G130" s="4">
        <v>0.107</v>
      </c>
      <c r="H130" s="8" t="s">
        <v>89</v>
      </c>
      <c r="I130" s="3" t="s">
        <v>75</v>
      </c>
      <c r="J130" s="1" t="s">
        <v>86</v>
      </c>
      <c r="K130" s="10">
        <f t="array" ref="K130:S130">VLOOKUP(A130,'HUMAN RESOURCES'!$D$2:$M$2692,{2,3,4,5,6,7,8,9,10},0)</f>
        <v>0.011</v>
      </c>
      <c r="L130" s="10">
        <v>0</v>
      </c>
      <c r="M130" s="10">
        <v>78</v>
      </c>
      <c r="N130" s="10">
        <v>73</v>
      </c>
      <c r="O130" s="10">
        <v>0.204</v>
      </c>
      <c r="P130" s="10">
        <v>0.689</v>
      </c>
      <c r="Q130" s="10">
        <v>0.107</v>
      </c>
      <c r="R130" s="10">
        <v>101932</v>
      </c>
      <c r="S130" s="10">
        <v>0.427</v>
      </c>
      <c r="T130" s="10">
        <f t="array" ref="T130:Y130">VLOOKUP(A130,BUSINESS!$D$2:$J$2692,{2,3,4,5,6,7},0)</f>
        <v>0</v>
      </c>
      <c r="U130" s="10">
        <v>0</v>
      </c>
      <c r="V130" s="10">
        <v>0</v>
      </c>
      <c r="W130" s="10">
        <v>0</v>
      </c>
      <c r="X130" s="10">
        <v>0.69</v>
      </c>
      <c r="Y130" s="10">
        <v>0</v>
      </c>
      <c r="Z130" s="11">
        <f t="array" ref="Z130:AA130">VLOOKUP(A130,ENERGY!$D$2:$F$2692,{2,3},1)</f>
        <v>0</v>
      </c>
      <c r="AA130" s="10" t="str">
        <v>2274</v>
      </c>
      <c r="AB130" s="10">
        <f t="array" ref="AB130:AC130">VLOOKUP(A130,TOURISM!$D$2:$F$2692,{2,3},0)</f>
        <v>1360000000</v>
      </c>
      <c r="AC130" s="10">
        <v>289000000</v>
      </c>
    </row>
    <row r="131" ht="15.75" customHeight="1" spans="1:29">
      <c r="A131" s="8" t="str">
        <f t="shared" si="0"/>
        <v>Aruba-The Americas2012</v>
      </c>
      <c r="B131" s="9">
        <v>2584463687</v>
      </c>
      <c r="C131" s="8">
        <f t="array" ref="C131">IF(AND(B131="",H131=H130),B130,B131)</f>
        <v>2584463687</v>
      </c>
      <c r="D131" s="1">
        <f t="shared" si="1"/>
        <v>25242.8473882638</v>
      </c>
      <c r="E131" s="1"/>
      <c r="F131" s="1"/>
      <c r="G131" s="4">
        <v>0.097</v>
      </c>
      <c r="H131" s="8" t="s">
        <v>89</v>
      </c>
      <c r="I131" s="3" t="s">
        <v>76</v>
      </c>
      <c r="J131" s="1" t="s">
        <v>86</v>
      </c>
      <c r="K131" s="10">
        <f t="array" ref="K131:S131">VLOOKUP(A131,'HUMAN RESOURCES'!$D$2:$M$2692,{2,3,4,5,6,7,8,9,10},0)</f>
        <v>0.01</v>
      </c>
      <c r="L131" s="10">
        <v>0</v>
      </c>
      <c r="M131" s="10">
        <v>78</v>
      </c>
      <c r="N131" s="10">
        <v>73</v>
      </c>
      <c r="O131" s="10">
        <v>0.199</v>
      </c>
      <c r="P131" s="10">
        <v>0.69</v>
      </c>
      <c r="Q131" s="10">
        <v>0.11</v>
      </c>
      <c r="R131" s="10">
        <v>102384</v>
      </c>
      <c r="S131" s="10">
        <v>0.424</v>
      </c>
      <c r="T131" s="10">
        <f t="array" ref="T131:Y131">VLOOKUP(A131,BUSINESS!$D$2:$J$2692,{2,3,4,5,6,7},0)</f>
        <v>0</v>
      </c>
      <c r="U131" s="10">
        <v>0</v>
      </c>
      <c r="V131" s="10">
        <v>0</v>
      </c>
      <c r="W131" s="10">
        <v>0</v>
      </c>
      <c r="X131" s="10">
        <v>0.74</v>
      </c>
      <c r="Y131" s="10">
        <v>1.319</v>
      </c>
      <c r="Z131" s="11">
        <f t="array" ref="Z131:AA131">VLOOKUP(A131,ENERGY!$D$2:$F$2692,{2,3},1)</f>
        <v>0</v>
      </c>
      <c r="AA131" s="10" t="str">
        <v>2259</v>
      </c>
      <c r="AB131" s="10">
        <f t="array" ref="AB131:AC131">VLOOKUP(A131,TOURISM!$D$2:$F$2692,{2,3},0)</f>
        <v>1414000000</v>
      </c>
      <c r="AC131" s="10">
        <v>296000000</v>
      </c>
    </row>
    <row r="132" ht="15.75" customHeight="1" spans="1:29">
      <c r="A132" s="8" t="str">
        <f t="shared" si="0"/>
        <v>Australia-Oceania2000</v>
      </c>
      <c r="B132" s="9">
        <v>1530000000000</v>
      </c>
      <c r="C132" s="8">
        <f t="array" ref="C132">IF(AND(B132="",H132=H131),B131,B132)</f>
        <v>1530000000000</v>
      </c>
      <c r="D132" s="1">
        <f t="shared" si="1"/>
        <v>79883.0470422388</v>
      </c>
      <c r="E132" s="4">
        <v>0.091</v>
      </c>
      <c r="F132" s="4">
        <v>6140</v>
      </c>
      <c r="G132" s="4">
        <v>0.07</v>
      </c>
      <c r="H132" s="8" t="s">
        <v>90</v>
      </c>
      <c r="I132" s="3" t="s">
        <v>63</v>
      </c>
      <c r="J132" s="1" t="s">
        <v>82</v>
      </c>
      <c r="K132" s="10">
        <f t="array" ref="K132:S132">VLOOKUP(A132,'HUMAN RESOURCES'!$D$2:$M$2692,{2,3,4,5,6,7,8,9,10},0)</f>
        <v>0.013</v>
      </c>
      <c r="L132" s="10">
        <v>0.005</v>
      </c>
      <c r="M132" s="10">
        <v>82</v>
      </c>
      <c r="N132" s="10">
        <v>77</v>
      </c>
      <c r="O132" s="10">
        <v>0.207</v>
      </c>
      <c r="P132" s="10">
        <v>0.669</v>
      </c>
      <c r="Q132" s="10">
        <v>0.124</v>
      </c>
      <c r="R132" s="10">
        <v>19153000</v>
      </c>
      <c r="S132" s="10">
        <v>0.872</v>
      </c>
      <c r="T132" s="10">
        <f t="array" ref="T132:Y132">VLOOKUP(A132,BUSINESS!$D$2:$J$2692,{2,3,4,5,6,7},0)</f>
        <v>0</v>
      </c>
      <c r="U132" s="10">
        <v>0</v>
      </c>
      <c r="V132" s="10">
        <v>0</v>
      </c>
      <c r="W132" s="10">
        <v>0</v>
      </c>
      <c r="X132" s="10">
        <v>0.468</v>
      </c>
      <c r="Y132" s="10">
        <v>0.445</v>
      </c>
      <c r="Z132" s="11" t="str">
        <f t="array" ref="Z132:AA132">VLOOKUP(A132,ENERGY!$D$2:$F$2692,{2,3},1)</f>
        <v>133681</v>
      </c>
      <c r="AA132" s="10">
        <v>0</v>
      </c>
      <c r="AB132" s="10">
        <f t="array" ref="AB132:AC132">VLOOKUP(A132,TOURISM!$D$2:$F$2692,{2,3},0)</f>
        <v>13016000000</v>
      </c>
      <c r="AC132" s="10">
        <v>8780000000</v>
      </c>
    </row>
    <row r="133" ht="15.75" customHeight="1" spans="1:29">
      <c r="A133" s="8" t="str">
        <f t="shared" si="0"/>
        <v>Australia-Oceania2001</v>
      </c>
      <c r="B133" s="9">
        <v>415000000000</v>
      </c>
      <c r="C133" s="8">
        <f t="array" ref="C133">IF(AND(B133="",H133=H132),B132,B133)</f>
        <v>415000000000</v>
      </c>
      <c r="D133" s="1">
        <f t="shared" si="1"/>
        <v>21377.4274970381</v>
      </c>
      <c r="E133" s="4">
        <v>0.081</v>
      </c>
      <c r="F133" s="4">
        <v>1713</v>
      </c>
      <c r="G133" s="4">
        <v>0.093</v>
      </c>
      <c r="H133" s="8" t="s">
        <v>90</v>
      </c>
      <c r="I133" s="3" t="s">
        <v>65</v>
      </c>
      <c r="J133" s="1" t="s">
        <v>82</v>
      </c>
      <c r="K133" s="10">
        <f t="array" ref="K133:S133">VLOOKUP(A133,'HUMAN RESOURCES'!$D$2:$M$2692,{2,3,4,5,6,7,8,9,10},0)</f>
        <v>0.013</v>
      </c>
      <c r="L133" s="10">
        <v>0.005</v>
      </c>
      <c r="M133" s="10">
        <v>82</v>
      </c>
      <c r="N133" s="10">
        <v>77</v>
      </c>
      <c r="O133" s="10">
        <v>0.206</v>
      </c>
      <c r="P133" s="10">
        <v>0.669</v>
      </c>
      <c r="Q133" s="10">
        <v>0.125</v>
      </c>
      <c r="R133" s="10">
        <v>19413000</v>
      </c>
      <c r="S133" s="10">
        <v>0.874</v>
      </c>
      <c r="T133" s="10">
        <f t="array" ref="T133:Y133">VLOOKUP(A133,BUSINESS!$D$2:$J$2692,{2,3,4,5,6,7},0)</f>
        <v>0</v>
      </c>
      <c r="U133" s="10">
        <v>0</v>
      </c>
      <c r="V133" s="10">
        <v>0</v>
      </c>
      <c r="W133" s="10">
        <v>0</v>
      </c>
      <c r="X133" s="10">
        <v>0.527</v>
      </c>
      <c r="Y133" s="10">
        <v>0.571</v>
      </c>
      <c r="Z133" s="11" t="str">
        <f t="array" ref="Z133:AA133">VLOOKUP(A133,ENERGY!$D$2:$F$2692,{2,3},1)</f>
        <v>122888</v>
      </c>
      <c r="AA133" s="10">
        <v>0</v>
      </c>
      <c r="AB133" s="10">
        <f t="array" ref="AB133:AC133">VLOOKUP(A133,TOURISM!$D$2:$F$2692,{2,3},0)</f>
        <v>12804000000</v>
      </c>
      <c r="AC133" s="10">
        <v>8053000000</v>
      </c>
    </row>
    <row r="134" ht="15.75" customHeight="1" spans="1:29">
      <c r="A134" s="8" t="str">
        <f t="shared" si="0"/>
        <v>Australia-Oceania2002</v>
      </c>
      <c r="B134" s="9">
        <v>379000000000</v>
      </c>
      <c r="C134" s="8">
        <f t="array" ref="C134">IF(AND(B134="",H134=H133),B133,B134)</f>
        <v>379000000000</v>
      </c>
      <c r="D134" s="1">
        <f t="shared" si="1"/>
        <v>19286.1577292203</v>
      </c>
      <c r="E134" s="4">
        <v>0.082</v>
      </c>
      <c r="F134" s="4">
        <v>1632</v>
      </c>
      <c r="G134" s="4">
        <v>0.087</v>
      </c>
      <c r="H134" s="8" t="s">
        <v>90</v>
      </c>
      <c r="I134" s="3" t="s">
        <v>66</v>
      </c>
      <c r="J134" s="1" t="s">
        <v>82</v>
      </c>
      <c r="K134" s="10">
        <f t="array" ref="K134:S134">VLOOKUP(A134,'HUMAN RESOURCES'!$D$2:$M$2692,{2,3,4,5,6,7,8,9,10},0)</f>
        <v>0.013</v>
      </c>
      <c r="L134" s="10">
        <v>0.005</v>
      </c>
      <c r="M134" s="10">
        <v>83</v>
      </c>
      <c r="N134" s="10">
        <v>77</v>
      </c>
      <c r="O134" s="10">
        <v>0.204</v>
      </c>
      <c r="P134" s="10">
        <v>0.67</v>
      </c>
      <c r="Q134" s="10">
        <v>0.126</v>
      </c>
      <c r="R134" s="10">
        <v>19651400</v>
      </c>
      <c r="S134" s="10">
        <v>0.875</v>
      </c>
      <c r="T134" s="10">
        <f t="array" ref="T134:Y134">VLOOKUP(A134,BUSINESS!$D$2:$J$2692,{2,3,4,5,6,7},0)</f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0.643</v>
      </c>
      <c r="Z134" s="11" t="str">
        <f t="array" ref="Z134:AA134">VLOOKUP(A134,ENERGY!$D$2:$F$2692,{2,3},1)</f>
        <v>122512</v>
      </c>
      <c r="AA134" s="10" t="str">
        <v>373081</v>
      </c>
      <c r="AB134" s="10">
        <f t="array" ref="AB134:AC134">VLOOKUP(A134,TOURISM!$D$2:$F$2692,{2,3},0)</f>
        <v>13624000000</v>
      </c>
      <c r="AC134" s="10">
        <v>8494000000</v>
      </c>
    </row>
    <row r="135" ht="15.75" customHeight="1" spans="1:29">
      <c r="A135" s="8" t="str">
        <f t="shared" si="0"/>
        <v>Australia-Oceania2003</v>
      </c>
      <c r="B135" s="9">
        <v>394000000000</v>
      </c>
      <c r="C135" s="8">
        <f t="array" ref="C135">IF(AND(B135="",H135=H134),B134,B135)</f>
        <v>394000000000</v>
      </c>
      <c r="D135" s="1">
        <f t="shared" si="1"/>
        <v>19803.5726851433</v>
      </c>
      <c r="E135" s="4">
        <v>0.084</v>
      </c>
      <c r="F135" s="4">
        <v>1847</v>
      </c>
      <c r="G135" s="4">
        <v>0.082</v>
      </c>
      <c r="H135" s="8" t="s">
        <v>90</v>
      </c>
      <c r="I135" s="3" t="s">
        <v>67</v>
      </c>
      <c r="J135" s="1" t="s">
        <v>82</v>
      </c>
      <c r="K135" s="10">
        <f t="array" ref="K135:S135">VLOOKUP(A135,'HUMAN RESOURCES'!$D$2:$M$2692,{2,3,4,5,6,7,8,9,10},0)</f>
        <v>0.013</v>
      </c>
      <c r="L135" s="10">
        <v>0.005</v>
      </c>
      <c r="M135" s="10">
        <v>83</v>
      </c>
      <c r="N135" s="10">
        <v>78</v>
      </c>
      <c r="O135" s="10">
        <v>0.202</v>
      </c>
      <c r="P135" s="10">
        <v>0.671</v>
      </c>
      <c r="Q135" s="10">
        <v>0.127</v>
      </c>
      <c r="R135" s="10">
        <v>19895400</v>
      </c>
      <c r="S135" s="10">
        <v>0.877</v>
      </c>
      <c r="T135" s="10">
        <f t="array" ref="T135:Y135">VLOOKUP(A135,BUSINESS!$D$2:$J$2692,{2,3,4,5,6,7},0)</f>
        <v>0</v>
      </c>
      <c r="U135" s="10">
        <v>3</v>
      </c>
      <c r="V135" s="10">
        <v>0</v>
      </c>
      <c r="W135" s="10">
        <v>0</v>
      </c>
      <c r="X135" s="10">
        <v>0</v>
      </c>
      <c r="Y135" s="10">
        <v>0.719</v>
      </c>
      <c r="Z135" s="11" t="str">
        <f t="array" ref="Z135:AA135">VLOOKUP(A135,ENERGY!$D$2:$F$2692,{2,3},1)</f>
        <v>122108</v>
      </c>
      <c r="AA135" s="10" t="str">
        <v>395094</v>
      </c>
      <c r="AB135" s="10">
        <f t="array" ref="AB135:AC135">VLOOKUP(A135,TOURISM!$D$2:$F$2692,{2,3},0)</f>
        <v>16647000000</v>
      </c>
      <c r="AC135" s="10">
        <v>10135000000</v>
      </c>
    </row>
    <row r="136" ht="15.75" customHeight="1" spans="1:29">
      <c r="A136" s="8" t="str">
        <f t="shared" si="0"/>
        <v>Australia-Oceania2004</v>
      </c>
      <c r="B136" s="9">
        <v>467000000000</v>
      </c>
      <c r="C136" s="8">
        <f t="array" ref="C136">IF(AND(B136="",H136=H135),B135,B136)</f>
        <v>467000000000</v>
      </c>
      <c r="D136" s="1">
        <f t="shared" si="1"/>
        <v>23202.2019734293</v>
      </c>
      <c r="E136" s="4">
        <v>0.083</v>
      </c>
      <c r="F136" s="4">
        <v>2323</v>
      </c>
      <c r="G136" s="4">
        <v>0.084</v>
      </c>
      <c r="H136" s="8" t="s">
        <v>90</v>
      </c>
      <c r="I136" s="3" t="s">
        <v>68</v>
      </c>
      <c r="J136" s="1" t="s">
        <v>82</v>
      </c>
      <c r="K136" s="10">
        <f t="array" ref="K136:S136">VLOOKUP(A136,'HUMAN RESOURCES'!$D$2:$M$2692,{2,3,4,5,6,7,8,9,10},0)</f>
        <v>0.012</v>
      </c>
      <c r="L136" s="10">
        <v>0.005</v>
      </c>
      <c r="M136" s="10">
        <v>83</v>
      </c>
      <c r="N136" s="10">
        <v>78</v>
      </c>
      <c r="O136" s="10">
        <v>0.2</v>
      </c>
      <c r="P136" s="10">
        <v>0.672</v>
      </c>
      <c r="Q136" s="10">
        <v>0.128</v>
      </c>
      <c r="R136" s="10">
        <v>20127400</v>
      </c>
      <c r="S136" s="10">
        <v>0.878</v>
      </c>
      <c r="T136" s="10">
        <f t="array" ref="T136:Y136">VLOOKUP(A136,BUSINESS!$D$2:$J$2692,{2,3,4,5,6,7},0)</f>
        <v>0</v>
      </c>
      <c r="U136" s="10">
        <v>3</v>
      </c>
      <c r="V136" s="10">
        <v>0</v>
      </c>
      <c r="W136" s="10">
        <v>0</v>
      </c>
      <c r="X136" s="10">
        <v>0</v>
      </c>
      <c r="Y136" s="10">
        <v>0.815</v>
      </c>
      <c r="Z136" s="11" t="str">
        <f t="array" ref="Z136:AA136">VLOOKUP(A136,ENERGY!$D$2:$F$2692,{2,3},1)</f>
        <v>122519</v>
      </c>
      <c r="AA136" s="10" t="str">
        <v>387635</v>
      </c>
      <c r="AB136" s="10">
        <f t="array" ref="AB136:AC136">VLOOKUP(A136,TOURISM!$D$2:$F$2692,{2,3},0)</f>
        <v>20453000000</v>
      </c>
      <c r="AC136" s="10">
        <v>14224000000</v>
      </c>
    </row>
    <row r="137" ht="15.75" customHeight="1" spans="1:29">
      <c r="A137" s="8" t="str">
        <f t="shared" si="0"/>
        <v>Australia-Oceania2005</v>
      </c>
      <c r="B137" s="9">
        <v>613000000000</v>
      </c>
      <c r="C137" s="8">
        <f t="array" ref="C137">IF(AND(B137="",H137=H136),B136,B137)</f>
        <v>613000000000</v>
      </c>
      <c r="D137" s="1">
        <f t="shared" si="1"/>
        <v>30056.681114794</v>
      </c>
      <c r="E137" s="4">
        <v>0.086</v>
      </c>
      <c r="F137" s="4">
        <v>2872</v>
      </c>
      <c r="G137" s="4">
        <v>0.089</v>
      </c>
      <c r="H137" s="8" t="s">
        <v>90</v>
      </c>
      <c r="I137" s="3" t="s">
        <v>69</v>
      </c>
      <c r="J137" s="1" t="s">
        <v>82</v>
      </c>
      <c r="K137" s="10">
        <f t="array" ref="K137:S137">VLOOKUP(A137,'HUMAN RESOURCES'!$D$2:$M$2692,{2,3,4,5,6,7,8,9,10},0)</f>
        <v>0.013</v>
      </c>
      <c r="L137" s="10">
        <v>0.005</v>
      </c>
      <c r="M137" s="10">
        <v>83</v>
      </c>
      <c r="N137" s="10">
        <v>79</v>
      </c>
      <c r="O137" s="10">
        <v>0.198</v>
      </c>
      <c r="P137" s="10">
        <v>0.673</v>
      </c>
      <c r="Q137" s="10">
        <v>0.129</v>
      </c>
      <c r="R137" s="10">
        <v>20394800</v>
      </c>
      <c r="S137" s="10">
        <v>0.88</v>
      </c>
      <c r="T137" s="10">
        <f t="array" ref="T137:Y137">VLOOKUP(A137,BUSINESS!$D$2:$J$2692,{2,3,4,5,6,7},0)</f>
        <v>0.521</v>
      </c>
      <c r="U137" s="10">
        <v>3</v>
      </c>
      <c r="V137" s="10">
        <v>0</v>
      </c>
      <c r="W137" s="10">
        <v>107</v>
      </c>
      <c r="X137" s="10">
        <v>0.63</v>
      </c>
      <c r="Y137" s="10">
        <v>0.898</v>
      </c>
      <c r="Z137" s="11" t="str">
        <f t="array" ref="Z137:AA137">VLOOKUP(A137,ENERGY!$D$2:$F$2692,{2,3},1)</f>
        <v>118655</v>
      </c>
      <c r="AA137" s="10" t="str">
        <v>377235</v>
      </c>
      <c r="AB137" s="10">
        <f t="array" ref="AB137:AC137">VLOOKUP(A137,TOURISM!$D$2:$F$2692,{2,3},0)</f>
        <v>19820000000</v>
      </c>
      <c r="AC137" s="10">
        <v>15656000000</v>
      </c>
    </row>
    <row r="138" ht="15.75" customHeight="1" spans="1:29">
      <c r="A138" s="8" t="str">
        <f t="shared" si="0"/>
        <v>Australia-Oceania2006</v>
      </c>
      <c r="B138" s="9">
        <v>694000000000</v>
      </c>
      <c r="C138" s="8">
        <f t="array" ref="C138">IF(AND(B138="",H138=H137),B137,B138)</f>
        <v>694000000000</v>
      </c>
      <c r="D138" s="1">
        <f t="shared" si="1"/>
        <v>33529.9716396349</v>
      </c>
      <c r="E138" s="4">
        <v>0.085</v>
      </c>
      <c r="F138" s="4">
        <v>3136</v>
      </c>
      <c r="G138" s="4">
        <v>0.091</v>
      </c>
      <c r="H138" s="8" t="s">
        <v>90</v>
      </c>
      <c r="I138" s="3" t="s">
        <v>70</v>
      </c>
      <c r="J138" s="1" t="s">
        <v>82</v>
      </c>
      <c r="K138" s="10">
        <f t="array" ref="K138:S138">VLOOKUP(A138,'HUMAN RESOURCES'!$D$2:$M$2692,{2,3,4,5,6,7,8,9,10},0)</f>
        <v>0.013</v>
      </c>
      <c r="L138" s="10">
        <v>0.005</v>
      </c>
      <c r="M138" s="10">
        <v>84</v>
      </c>
      <c r="N138" s="10">
        <v>79</v>
      </c>
      <c r="O138" s="10">
        <v>0.195</v>
      </c>
      <c r="P138" s="10">
        <v>0.674</v>
      </c>
      <c r="Q138" s="10">
        <v>0.13</v>
      </c>
      <c r="R138" s="10">
        <v>20697900</v>
      </c>
      <c r="S138" s="10">
        <v>0.882</v>
      </c>
      <c r="T138" s="10">
        <f t="array" ref="T138:Y138">VLOOKUP(A138,BUSINESS!$D$2:$J$2692,{2,3,4,5,6,7},0)</f>
        <v>0.511</v>
      </c>
      <c r="U138" s="10">
        <v>3</v>
      </c>
      <c r="V138" s="10">
        <v>0</v>
      </c>
      <c r="W138" s="10">
        <v>107</v>
      </c>
      <c r="X138" s="10">
        <v>0.66</v>
      </c>
      <c r="Y138" s="10">
        <v>0.947</v>
      </c>
      <c r="Z138" s="11" t="str">
        <f t="array" ref="Z138:AA138">VLOOKUP(A138,ENERGY!$D$2:$F$2692,{2,3},1)</f>
        <v>109461</v>
      </c>
      <c r="AA138" s="10" t="str">
        <v>341002</v>
      </c>
      <c r="AB138" s="10">
        <f t="array" ref="AB138:AC138">VLOOKUP(A138,TOURISM!$D$2:$F$2692,{2,3},0)</f>
        <v>20726000000</v>
      </c>
      <c r="AC138" s="10">
        <v>16446000000</v>
      </c>
    </row>
    <row r="139" ht="15.75" customHeight="1" spans="1:29">
      <c r="A139" s="8" t="str">
        <f t="shared" si="0"/>
        <v>Australia-Oceania2007</v>
      </c>
      <c r="B139" s="9">
        <v>747000000000</v>
      </c>
      <c r="C139" s="8">
        <f t="array" ref="C139">IF(AND(B139="",H139=H138),B138,B139)</f>
        <v>747000000000</v>
      </c>
      <c r="D139" s="1">
        <f t="shared" si="1"/>
        <v>35865.8702875031</v>
      </c>
      <c r="E139" s="4">
        <v>0.085</v>
      </c>
      <c r="F139" s="4">
        <v>3330</v>
      </c>
      <c r="G139" s="4">
        <v>0.094</v>
      </c>
      <c r="H139" s="8" t="s">
        <v>90</v>
      </c>
      <c r="I139" s="3" t="s">
        <v>71</v>
      </c>
      <c r="J139" s="1" t="s">
        <v>82</v>
      </c>
      <c r="K139" s="10">
        <f t="array" ref="K139:S139">VLOOKUP(A139,'HUMAN RESOURCES'!$D$2:$M$2692,{2,3,4,5,6,7,8,9,10},0)</f>
        <v>0.014</v>
      </c>
      <c r="L139" s="10">
        <v>0.005</v>
      </c>
      <c r="M139" s="10">
        <v>84</v>
      </c>
      <c r="N139" s="10">
        <v>79</v>
      </c>
      <c r="O139" s="10">
        <v>0.193</v>
      </c>
      <c r="P139" s="10">
        <v>0.676</v>
      </c>
      <c r="Q139" s="10">
        <v>0.131</v>
      </c>
      <c r="R139" s="10">
        <v>20827600</v>
      </c>
      <c r="S139" s="10">
        <v>0.883</v>
      </c>
      <c r="T139" s="10">
        <f t="array" ref="T139:Y139">VLOOKUP(A139,BUSINESS!$D$2:$J$2692,{2,3,4,5,6,7},0)</f>
        <v>0.501</v>
      </c>
      <c r="U139" s="10">
        <v>3</v>
      </c>
      <c r="V139" s="10">
        <v>0</v>
      </c>
      <c r="W139" s="10">
        <v>107</v>
      </c>
      <c r="X139" s="10">
        <v>0.695</v>
      </c>
      <c r="Y139" s="10">
        <v>1.001</v>
      </c>
      <c r="Z139" s="11" t="str">
        <f t="array" ref="Z139:AA139">VLOOKUP(A139,ENERGY!$D$2:$F$2692,{2,3},1)</f>
        <v>109461</v>
      </c>
      <c r="AA139" s="10" t="str">
        <v>341002</v>
      </c>
      <c r="AB139" s="10">
        <f t="array" ref="AB139:AC139">VLOOKUP(A139,TOURISM!$D$2:$F$2692,{2,3},0)</f>
        <v>25624000000</v>
      </c>
      <c r="AC139" s="10">
        <v>20429000000</v>
      </c>
    </row>
    <row r="140" ht="15.75" customHeight="1" spans="1:29">
      <c r="A140" s="8" t="str">
        <f t="shared" si="0"/>
        <v>Australia-Oceania2008</v>
      </c>
      <c r="B140" s="9">
        <v>854000000000</v>
      </c>
      <c r="C140" s="8">
        <f t="array" ref="C140">IF(AND(B140="",H140=H139),B139,B140)</f>
        <v>854000000000</v>
      </c>
      <c r="D140" s="1">
        <f t="shared" si="1"/>
        <v>40189.7483199367</v>
      </c>
      <c r="E140" s="4">
        <v>0.086</v>
      </c>
      <c r="F140" s="4">
        <v>3956</v>
      </c>
      <c r="G140" s="4">
        <v>0.082</v>
      </c>
      <c r="H140" s="8" t="s">
        <v>90</v>
      </c>
      <c r="I140" s="3" t="s">
        <v>72</v>
      </c>
      <c r="J140" s="1" t="s">
        <v>82</v>
      </c>
      <c r="K140" s="10">
        <f t="array" ref="K140:S140">VLOOKUP(A140,'HUMAN RESOURCES'!$D$2:$M$2692,{2,3,4,5,6,7,8,9,10},0)</f>
        <v>0.014</v>
      </c>
      <c r="L140" s="10">
        <v>0.004</v>
      </c>
      <c r="M140" s="10">
        <v>84</v>
      </c>
      <c r="N140" s="10">
        <v>79</v>
      </c>
      <c r="O140" s="10">
        <v>0.192</v>
      </c>
      <c r="P140" s="10">
        <v>0.677</v>
      </c>
      <c r="Q140" s="10">
        <v>0.132</v>
      </c>
      <c r="R140" s="10">
        <v>21249200</v>
      </c>
      <c r="S140" s="10">
        <v>0.884</v>
      </c>
      <c r="T140" s="10">
        <f t="array" ref="T140:Y140">VLOOKUP(A140,BUSINESS!$D$2:$J$2692,{2,3,4,5,6,7},0)</f>
        <v>0.499</v>
      </c>
      <c r="U140" s="10">
        <v>3</v>
      </c>
      <c r="V140" s="10">
        <v>0</v>
      </c>
      <c r="W140" s="10">
        <v>107</v>
      </c>
      <c r="X140" s="10">
        <v>0.717</v>
      </c>
      <c r="Y140" s="10">
        <v>1.022</v>
      </c>
      <c r="Z140" s="11" t="str">
        <f t="array" ref="Z140:AA140">VLOOKUP(A140,ENERGY!$D$2:$F$2692,{2,3},1)</f>
        <v>109461</v>
      </c>
      <c r="AA140" s="10" t="str">
        <v>341002</v>
      </c>
      <c r="AB140" s="10">
        <f t="array" ref="AB140:AC140">VLOOKUP(A140,TOURISM!$D$2:$F$2692,{2,3},0)</f>
        <v>28306000000</v>
      </c>
      <c r="AC140" s="10">
        <v>24689000000</v>
      </c>
    </row>
    <row r="141" ht="15.75" customHeight="1" spans="1:29">
      <c r="A141" s="8" t="str">
        <f t="shared" si="0"/>
        <v>Australia-Oceania2009</v>
      </c>
      <c r="B141" s="9">
        <v>1060000000000</v>
      </c>
      <c r="C141" s="8">
        <f t="array" ref="C141">IF(AND(B141="",H141=H140),B140,B141)</f>
        <v>1060000000000</v>
      </c>
      <c r="D141" s="1">
        <f t="shared" si="1"/>
        <v>48866.617185375</v>
      </c>
      <c r="E141" s="4">
        <v>0.088</v>
      </c>
      <c r="F141" s="4">
        <v>4237</v>
      </c>
      <c r="G141" s="4">
        <v>0.089</v>
      </c>
      <c r="H141" s="8" t="s">
        <v>90</v>
      </c>
      <c r="I141" s="3" t="s">
        <v>73</v>
      </c>
      <c r="J141" s="1" t="s">
        <v>82</v>
      </c>
      <c r="K141" s="10">
        <f t="array" ref="K141:S141">VLOOKUP(A141,'HUMAN RESOURCES'!$D$2:$M$2692,{2,3,4,5,6,7,8,9,10},0)</f>
        <v>0.014</v>
      </c>
      <c r="L141" s="10">
        <v>0.004</v>
      </c>
      <c r="M141" s="10">
        <v>84</v>
      </c>
      <c r="N141" s="10">
        <v>79</v>
      </c>
      <c r="O141" s="10">
        <v>0.19</v>
      </c>
      <c r="P141" s="10">
        <v>0.677</v>
      </c>
      <c r="Q141" s="10">
        <v>0.133</v>
      </c>
      <c r="R141" s="10">
        <v>21691700</v>
      </c>
      <c r="S141" s="10">
        <v>0.886</v>
      </c>
      <c r="T141" s="10">
        <f t="array" ref="T141:Y141">VLOOKUP(A141,BUSINESS!$D$2:$J$2692,{2,3,4,5,6,7},0)</f>
        <v>0.476</v>
      </c>
      <c r="U141" s="10">
        <v>3</v>
      </c>
      <c r="V141" s="10">
        <v>0</v>
      </c>
      <c r="W141" s="10">
        <v>107</v>
      </c>
      <c r="X141" s="10">
        <v>0.743</v>
      </c>
      <c r="Y141" s="10">
        <v>1.007</v>
      </c>
      <c r="Z141" s="11" t="str">
        <f t="array" ref="Z141:AA141">VLOOKUP(A141,ENERGY!$D$2:$F$2692,{2,3},1)</f>
        <v>109461</v>
      </c>
      <c r="AA141" s="10" t="str">
        <v>341002</v>
      </c>
      <c r="AB141" s="10">
        <f t="array" ref="AB141:AC141">VLOOKUP(A141,TOURISM!$D$2:$F$2692,{2,3},0)</f>
        <v>28022000000</v>
      </c>
      <c r="AC141" s="10">
        <v>21891000000</v>
      </c>
    </row>
    <row r="142" ht="15.75" customHeight="1" spans="1:29">
      <c r="A142" s="8" t="str">
        <f t="shared" si="0"/>
        <v>Australia-Oceania2010</v>
      </c>
      <c r="B142" s="9">
        <v>927000000000</v>
      </c>
      <c r="C142" s="8">
        <f t="array" ref="C142">IF(AND(B142="",H142=H141),B141,B142)</f>
        <v>927000000000</v>
      </c>
      <c r="D142" s="1">
        <f t="shared" si="1"/>
        <v>42075.5453480878</v>
      </c>
      <c r="E142" s="4">
        <v>0.09</v>
      </c>
      <c r="F142" s="4">
        <v>4118</v>
      </c>
      <c r="G142" s="4">
        <v>0.06</v>
      </c>
      <c r="H142" s="8" t="s">
        <v>90</v>
      </c>
      <c r="I142" s="3" t="s">
        <v>74</v>
      </c>
      <c r="J142" s="1" t="s">
        <v>82</v>
      </c>
      <c r="K142" s="10">
        <f t="array" ref="K142:S142">VLOOKUP(A142,'HUMAN RESOURCES'!$D$2:$M$2692,{2,3,4,5,6,7,8,9,10},0)</f>
        <v>0.014</v>
      </c>
      <c r="L142" s="10">
        <v>0.004</v>
      </c>
      <c r="M142" s="10">
        <v>84</v>
      </c>
      <c r="N142" s="10">
        <v>80</v>
      </c>
      <c r="O142" s="10">
        <v>0.189</v>
      </c>
      <c r="P142" s="10">
        <v>0.676</v>
      </c>
      <c r="Q142" s="10">
        <v>0.134</v>
      </c>
      <c r="R142" s="10">
        <v>22031800</v>
      </c>
      <c r="S142" s="10">
        <v>0.887</v>
      </c>
      <c r="T142" s="10">
        <f t="array" ref="T142:Y142">VLOOKUP(A142,BUSINESS!$D$2:$J$2692,{2,3,4,5,6,7},0)</f>
        <v>0.475</v>
      </c>
      <c r="U142" s="10">
        <v>3</v>
      </c>
      <c r="V142" s="10">
        <v>0</v>
      </c>
      <c r="W142" s="10">
        <v>109</v>
      </c>
      <c r="X142" s="10">
        <v>0.76</v>
      </c>
      <c r="Y142" s="10">
        <v>1.004</v>
      </c>
      <c r="Z142" s="11" t="str">
        <f t="array" ref="Z142:AA142">VLOOKUP(A142,ENERGY!$D$2:$F$2692,{2,3},1)</f>
        <v>109461</v>
      </c>
      <c r="AA142" s="10" t="str">
        <v>341002</v>
      </c>
      <c r="AB142" s="10">
        <f t="array" ref="AB142:AC142">VLOOKUP(A142,TOURISM!$D$2:$F$2692,{2,3},0)</f>
        <v>32336000000</v>
      </c>
      <c r="AC142" s="10">
        <v>27534000000</v>
      </c>
    </row>
    <row r="143" ht="15.75" customHeight="1" spans="1:29">
      <c r="A143" s="8" t="str">
        <f t="shared" si="0"/>
        <v>Australia-Oceania2011</v>
      </c>
      <c r="B143" s="9">
        <v>1140000000000</v>
      </c>
      <c r="C143" s="8">
        <f t="array" ref="C143">IF(AND(B143="",H143=H142),B142,B143)</f>
        <v>1140000000000</v>
      </c>
      <c r="D143" s="1">
        <f t="shared" si="1"/>
        <v>51029.5434198747</v>
      </c>
      <c r="E143" s="4">
        <v>0.089</v>
      </c>
      <c r="F143" s="4">
        <v>5138</v>
      </c>
      <c r="G143" s="4">
        <v>0.073</v>
      </c>
      <c r="H143" s="8" t="s">
        <v>90</v>
      </c>
      <c r="I143" s="3" t="s">
        <v>75</v>
      </c>
      <c r="J143" s="1" t="s">
        <v>82</v>
      </c>
      <c r="K143" s="10">
        <f t="array" ref="K143:S143">VLOOKUP(A143,'HUMAN RESOURCES'!$D$2:$M$2692,{2,3,4,5,6,7,8,9,10},0)</f>
        <v>0.014</v>
      </c>
      <c r="L143" s="10">
        <v>0.004</v>
      </c>
      <c r="M143" s="10">
        <v>84</v>
      </c>
      <c r="N143" s="10">
        <v>80</v>
      </c>
      <c r="O143" s="10">
        <v>0.189</v>
      </c>
      <c r="P143" s="10">
        <v>0.674</v>
      </c>
      <c r="Q143" s="10">
        <v>0.137</v>
      </c>
      <c r="R143" s="10">
        <v>22340000</v>
      </c>
      <c r="S143" s="10">
        <v>0.889</v>
      </c>
      <c r="T143" s="10">
        <f t="array" ref="T143:Y143">VLOOKUP(A143,BUSINESS!$D$2:$J$2692,{2,3,4,5,6,7},0)</f>
        <v>0.473</v>
      </c>
      <c r="U143" s="10">
        <v>3</v>
      </c>
      <c r="V143" s="10">
        <v>0</v>
      </c>
      <c r="W143" s="10">
        <v>109</v>
      </c>
      <c r="X143" s="10">
        <v>0.795</v>
      </c>
      <c r="Y143" s="10">
        <v>1.046</v>
      </c>
      <c r="Z143" s="11" t="str">
        <f t="array" ref="Z143:AA143">VLOOKUP(A143,ENERGY!$D$2:$F$2692,{2,3},1)</f>
        <v>105751</v>
      </c>
      <c r="AA143" s="10" t="str">
        <v>324860</v>
      </c>
      <c r="AB143" s="10">
        <f t="array" ref="AB143:AC143">VLOOKUP(A143,TOURISM!$D$2:$F$2692,{2,3},0)</f>
        <v>34207000000</v>
      </c>
      <c r="AC143" s="10">
        <v>33328000000</v>
      </c>
    </row>
    <row r="144" ht="15.75" customHeight="1" spans="1:29">
      <c r="A144" s="8" t="str">
        <f t="shared" si="0"/>
        <v>Australia-Oceania2012</v>
      </c>
      <c r="B144" s="9">
        <v>1390000000000</v>
      </c>
      <c r="C144" s="8">
        <f t="array" ref="C144">IF(AND(B144="",H144=H143),B143,B144)</f>
        <v>1390000000000</v>
      </c>
      <c r="D144" s="1">
        <f t="shared" si="1"/>
        <v>61169.0774910997</v>
      </c>
      <c r="E144" s="4">
        <v>0.092</v>
      </c>
      <c r="F144" s="4">
        <v>6114</v>
      </c>
      <c r="G144" s="4">
        <v>0.077</v>
      </c>
      <c r="H144" s="8" t="s">
        <v>90</v>
      </c>
      <c r="I144" s="3" t="s">
        <v>76</v>
      </c>
      <c r="J144" s="1" t="s">
        <v>82</v>
      </c>
      <c r="K144" s="10">
        <f t="array" ref="K144:S144">VLOOKUP(A144,'HUMAN RESOURCES'!$D$2:$M$2692,{2,3,4,5,6,7,8,9,10},0)</f>
        <v>0.014</v>
      </c>
      <c r="L144" s="10">
        <v>0.004</v>
      </c>
      <c r="M144" s="10">
        <v>84</v>
      </c>
      <c r="N144" s="10">
        <v>80</v>
      </c>
      <c r="O144" s="10">
        <v>0.189</v>
      </c>
      <c r="P144" s="10">
        <v>0.671</v>
      </c>
      <c r="Q144" s="10">
        <v>0.14</v>
      </c>
      <c r="R144" s="10">
        <v>22723900</v>
      </c>
      <c r="S144" s="10">
        <v>0.89</v>
      </c>
      <c r="T144" s="10">
        <f t="array" ref="T144:Y144">VLOOKUP(A144,BUSINESS!$D$2:$J$2692,{2,3,4,5,6,7},0)</f>
        <v>0.472</v>
      </c>
      <c r="U144" s="10">
        <v>3</v>
      </c>
      <c r="V144" s="10">
        <v>10</v>
      </c>
      <c r="W144" s="10">
        <v>109</v>
      </c>
      <c r="X144" s="10">
        <v>0.79</v>
      </c>
      <c r="Y144" s="10">
        <v>1.056</v>
      </c>
      <c r="Z144" s="11" t="str">
        <f t="array" ref="Z144:AA144">VLOOKUP(A144,ENERGY!$D$2:$F$2692,{2,3},1)</f>
        <v>108110</v>
      </c>
      <c r="AA144" s="10" t="str">
        <v>329605</v>
      </c>
      <c r="AB144" s="10">
        <f t="array" ref="AB144:AC144">VLOOKUP(A144,TOURISM!$D$2:$F$2692,{2,3},0)</f>
        <v>34130000000</v>
      </c>
      <c r="AC144" s="10">
        <v>34704000000</v>
      </c>
    </row>
    <row r="145" ht="15.75" customHeight="1" spans="1:29">
      <c r="A145" s="8" t="str">
        <f t="shared" si="0"/>
        <v>Austria-Europe2000</v>
      </c>
      <c r="B145" s="9">
        <v>394000000000</v>
      </c>
      <c r="C145" s="8">
        <f t="array" ref="C145">IF(AND(B145="",H145=H144),B144,B145)</f>
        <v>394000000000</v>
      </c>
      <c r="D145" s="1">
        <f t="shared" si="1"/>
        <v>49178.8996058948</v>
      </c>
      <c r="E145" s="4">
        <v>0.115</v>
      </c>
      <c r="F145" s="4">
        <v>5407</v>
      </c>
      <c r="G145" s="1"/>
      <c r="H145" s="8" t="s">
        <v>91</v>
      </c>
      <c r="I145" s="3" t="s">
        <v>63</v>
      </c>
      <c r="J145" s="1" t="s">
        <v>78</v>
      </c>
      <c r="K145" s="10">
        <f t="array" ref="K145:S145">VLOOKUP(A145,'HUMAN RESOURCES'!$D$2:$M$2692,{2,3,4,5,6,7,8,9,10},0)</f>
        <v>0.01</v>
      </c>
      <c r="L145" s="10">
        <v>0.005</v>
      </c>
      <c r="M145" s="10">
        <v>81</v>
      </c>
      <c r="N145" s="10">
        <v>75</v>
      </c>
      <c r="O145" s="10">
        <v>0.17</v>
      </c>
      <c r="P145" s="10">
        <v>0.675</v>
      </c>
      <c r="Q145" s="10">
        <v>0.155</v>
      </c>
      <c r="R145" s="10">
        <v>8011566</v>
      </c>
      <c r="S145" s="10">
        <v>0.658</v>
      </c>
      <c r="T145" s="10">
        <f t="array" ref="T145:Y145">VLOOKUP(A145,BUSINESS!$D$2:$J$2692,{2,3,4,5,6,7},0)</f>
        <v>0</v>
      </c>
      <c r="U145" s="10">
        <v>0</v>
      </c>
      <c r="V145" s="10">
        <v>0</v>
      </c>
      <c r="W145" s="10">
        <v>0</v>
      </c>
      <c r="X145" s="10">
        <v>0.337</v>
      </c>
      <c r="Y145" s="10">
        <v>0.763</v>
      </c>
      <c r="Z145" s="11" t="str">
        <f t="array" ref="Z145:AA145">VLOOKUP(A145,ENERGY!$D$2:$F$2692,{2,3},1)</f>
        <v>32896</v>
      </c>
      <c r="AA145" s="10">
        <v>0</v>
      </c>
      <c r="AB145" s="10">
        <f t="array" ref="AB145:AC145">VLOOKUP(A145,TOURISM!$D$2:$F$2692,{2,3},0)</f>
        <v>11382000000</v>
      </c>
      <c r="AC145" s="10">
        <v>7001000000</v>
      </c>
    </row>
    <row r="146" ht="15.75" customHeight="1" spans="1:29">
      <c r="A146" s="8" t="str">
        <f t="shared" si="0"/>
        <v>Austria-Europe2001</v>
      </c>
      <c r="B146" s="9">
        <v>192000000000</v>
      </c>
      <c r="C146" s="8">
        <f t="array" ref="C146">IF(AND(B146="",H146=H145),B145,B146)</f>
        <v>192000000000</v>
      </c>
      <c r="D146" s="1">
        <f t="shared" si="1"/>
        <v>23873.788234276</v>
      </c>
      <c r="E146" s="4">
        <v>0.1</v>
      </c>
      <c r="F146" s="4">
        <v>2403</v>
      </c>
      <c r="G146" s="1"/>
      <c r="H146" s="8" t="s">
        <v>91</v>
      </c>
      <c r="I146" s="3" t="s">
        <v>65</v>
      </c>
      <c r="J146" s="1" t="s">
        <v>78</v>
      </c>
      <c r="K146" s="10">
        <f t="array" ref="K146:S146">VLOOKUP(A146,'HUMAN RESOURCES'!$D$2:$M$2692,{2,3,4,5,6,7,8,9,10},0)</f>
        <v>0.009</v>
      </c>
      <c r="L146" s="10">
        <v>0.005</v>
      </c>
      <c r="M146" s="10">
        <v>82</v>
      </c>
      <c r="N146" s="10">
        <v>76</v>
      </c>
      <c r="O146" s="10">
        <v>0.168</v>
      </c>
      <c r="P146" s="10">
        <v>0.676</v>
      </c>
      <c r="Q146" s="10">
        <v>0.156</v>
      </c>
      <c r="R146" s="10">
        <v>8042293</v>
      </c>
      <c r="S146" s="10">
        <v>0.658</v>
      </c>
      <c r="T146" s="10">
        <f t="array" ref="T146:Y146">VLOOKUP(A146,BUSINESS!$D$2:$J$2692,{2,3,4,5,6,7},0)</f>
        <v>0</v>
      </c>
      <c r="U146" s="10">
        <v>0</v>
      </c>
      <c r="V146" s="10">
        <v>0</v>
      </c>
      <c r="W146" s="10">
        <v>0</v>
      </c>
      <c r="X146" s="10">
        <v>0.392</v>
      </c>
      <c r="Y146" s="10">
        <v>0.813</v>
      </c>
      <c r="Z146" s="11" t="str">
        <f t="array" ref="Z146:AA146">VLOOKUP(A146,ENERGY!$D$2:$F$2692,{2,3},1)</f>
        <v>33019</v>
      </c>
      <c r="AA146" s="10">
        <v>0</v>
      </c>
      <c r="AB146" s="10">
        <f t="array" ref="AB146:AC146">VLOOKUP(A146,TOURISM!$D$2:$F$2692,{2,3},0)</f>
        <v>11511000000</v>
      </c>
      <c r="AC146" s="10">
        <v>7408000000</v>
      </c>
    </row>
    <row r="147" ht="15.75" customHeight="1" spans="1:29">
      <c r="A147" s="8" t="str">
        <f t="shared" si="0"/>
        <v>Austria-Europe2002</v>
      </c>
      <c r="B147" s="9">
        <v>192000000000</v>
      </c>
      <c r="C147" s="8">
        <f t="array" ref="C147">IF(AND(B147="",H147=H146),B146,B147)</f>
        <v>192000000000</v>
      </c>
      <c r="D147" s="1">
        <f t="shared" si="1"/>
        <v>23756.6223131353</v>
      </c>
      <c r="E147" s="4">
        <v>0.101</v>
      </c>
      <c r="F147" s="4">
        <v>2406</v>
      </c>
      <c r="G147" s="1"/>
      <c r="H147" s="8" t="s">
        <v>91</v>
      </c>
      <c r="I147" s="3" t="s">
        <v>66</v>
      </c>
      <c r="J147" s="1" t="s">
        <v>78</v>
      </c>
      <c r="K147" s="10">
        <f t="array" ref="K147:S147">VLOOKUP(A147,'HUMAN RESOURCES'!$D$2:$M$2692,{2,3,4,5,6,7,8,9,10},0)</f>
        <v>0.01</v>
      </c>
      <c r="L147" s="10">
        <v>0.004</v>
      </c>
      <c r="M147" s="10">
        <v>82</v>
      </c>
      <c r="N147" s="10">
        <v>76</v>
      </c>
      <c r="O147" s="10">
        <v>0.167</v>
      </c>
      <c r="P147" s="10">
        <v>0.677</v>
      </c>
      <c r="Q147" s="10">
        <v>0.156</v>
      </c>
      <c r="R147" s="10">
        <v>8081957</v>
      </c>
      <c r="S147" s="10">
        <v>0.658</v>
      </c>
      <c r="T147" s="10">
        <f t="array" ref="T147:Y147">VLOOKUP(A147,BUSINESS!$D$2:$J$2692,{2,3,4,5,6,7},0)</f>
        <v>0</v>
      </c>
      <c r="U147" s="10">
        <v>0</v>
      </c>
      <c r="V147" s="10">
        <v>0</v>
      </c>
      <c r="W147" s="10">
        <v>0</v>
      </c>
      <c r="X147" s="10">
        <v>0.366</v>
      </c>
      <c r="Y147" s="10">
        <v>0.832</v>
      </c>
      <c r="Z147" s="11" t="str">
        <f t="array" ref="Z147:AA147">VLOOKUP(A147,ENERGY!$D$2:$F$2692,{2,3},1)</f>
        <v>34228</v>
      </c>
      <c r="AA147" s="10" t="str">
        <v>66897</v>
      </c>
      <c r="AB147" s="10">
        <f t="array" ref="AB147:AC147">VLOOKUP(A147,TOURISM!$D$2:$F$2692,{2,3},0)</f>
        <v>12334000000</v>
      </c>
      <c r="AC147" s="10">
        <v>7743000000</v>
      </c>
    </row>
    <row r="148" ht="15.75" customHeight="1" spans="1:29">
      <c r="A148" s="8" t="str">
        <f t="shared" si="0"/>
        <v>Austria-Europe2003</v>
      </c>
      <c r="B148" s="9">
        <v>208000000000</v>
      </c>
      <c r="C148" s="8">
        <f t="array" ref="C148">IF(AND(B148="",H148=H147),B147,B148)</f>
        <v>208000000000</v>
      </c>
      <c r="D148" s="1">
        <f t="shared" si="1"/>
        <v>25611.2752654307</v>
      </c>
      <c r="E148" s="4">
        <v>0.101</v>
      </c>
      <c r="F148" s="4">
        <v>2599</v>
      </c>
      <c r="G148" s="1"/>
      <c r="H148" s="8" t="s">
        <v>91</v>
      </c>
      <c r="I148" s="3" t="s">
        <v>67</v>
      </c>
      <c r="J148" s="1" t="s">
        <v>78</v>
      </c>
      <c r="K148" s="10">
        <f t="array" ref="K148:S148">VLOOKUP(A148,'HUMAN RESOURCES'!$D$2:$M$2692,{2,3,4,5,6,7,8,9,10},0)</f>
        <v>0.01</v>
      </c>
      <c r="L148" s="10">
        <v>0.004</v>
      </c>
      <c r="M148" s="10">
        <v>82</v>
      </c>
      <c r="N148" s="10">
        <v>76</v>
      </c>
      <c r="O148" s="10">
        <v>0.165</v>
      </c>
      <c r="P148" s="10">
        <v>0.678</v>
      </c>
      <c r="Q148" s="10">
        <v>0.157</v>
      </c>
      <c r="R148" s="10">
        <v>8121423</v>
      </c>
      <c r="S148" s="10">
        <v>0.658</v>
      </c>
      <c r="T148" s="10">
        <f t="array" ref="T148:Y148">VLOOKUP(A148,BUSINESS!$D$2:$J$2692,{2,3,4,5,6,7},0)</f>
        <v>0</v>
      </c>
      <c r="U148" s="10">
        <v>25</v>
      </c>
      <c r="V148" s="10">
        <v>0</v>
      </c>
      <c r="W148" s="10">
        <v>0</v>
      </c>
      <c r="X148" s="10">
        <v>0.427</v>
      </c>
      <c r="Y148" s="10">
        <v>0.893</v>
      </c>
      <c r="Z148" s="11" t="str">
        <f t="array" ref="Z148:AA148">VLOOKUP(A148,ENERGY!$D$2:$F$2692,{2,3},1)</f>
        <v>31963</v>
      </c>
      <c r="AA148" s="10" t="str">
        <v>62262</v>
      </c>
      <c r="AB148" s="10">
        <f t="array" ref="AB148:AC148">VLOOKUP(A148,TOURISM!$D$2:$F$2692,{2,3},0)</f>
        <v>15128000000</v>
      </c>
      <c r="AC148" s="10">
        <v>9761000000</v>
      </c>
    </row>
    <row r="149" ht="15.75" customHeight="1" spans="1:29">
      <c r="A149" s="8" t="str">
        <f t="shared" si="0"/>
        <v>Austria-Europe2004</v>
      </c>
      <c r="B149" s="9">
        <v>254000000000</v>
      </c>
      <c r="C149" s="8">
        <f t="array" ref="C149">IF(AND(B149="",H149=H148),B148,B149)</f>
        <v>254000000000</v>
      </c>
      <c r="D149" s="1">
        <f t="shared" si="1"/>
        <v>31081.8718531134</v>
      </c>
      <c r="E149" s="4">
        <v>0.103</v>
      </c>
      <c r="F149" s="4">
        <v>3223</v>
      </c>
      <c r="G149" s="1"/>
      <c r="H149" s="8" t="s">
        <v>91</v>
      </c>
      <c r="I149" s="3" t="s">
        <v>68</v>
      </c>
      <c r="J149" s="1" t="s">
        <v>78</v>
      </c>
      <c r="K149" s="10">
        <f t="array" ref="K149:S149">VLOOKUP(A149,'HUMAN RESOURCES'!$D$2:$M$2692,{2,3,4,5,6,7,8,9,10},0)</f>
        <v>0.01</v>
      </c>
      <c r="L149" s="10">
        <v>0.004</v>
      </c>
      <c r="M149" s="10">
        <v>82</v>
      </c>
      <c r="N149" s="10">
        <v>76</v>
      </c>
      <c r="O149" s="10">
        <v>0.163</v>
      </c>
      <c r="P149" s="10">
        <v>0.679</v>
      </c>
      <c r="Q149" s="10">
        <v>0.158</v>
      </c>
      <c r="R149" s="10">
        <v>8171966</v>
      </c>
      <c r="S149" s="10">
        <v>0.658</v>
      </c>
      <c r="T149" s="10">
        <f t="array" ref="T149:Y149">VLOOKUP(A149,BUSINESS!$D$2:$J$2692,{2,3,4,5,6,7},0)</f>
        <v>0</v>
      </c>
      <c r="U149" s="10">
        <v>25</v>
      </c>
      <c r="V149" s="10">
        <v>0</v>
      </c>
      <c r="W149" s="10">
        <v>0</v>
      </c>
      <c r="X149" s="10">
        <v>0.543</v>
      </c>
      <c r="Y149" s="10">
        <v>0.975</v>
      </c>
      <c r="Z149" s="11" t="str">
        <f t="array" ref="Z149:AA149">VLOOKUP(A149,ENERGY!$D$2:$F$2692,{2,3},1)</f>
        <v>33545</v>
      </c>
      <c r="AA149" s="10" t="str">
        <v>68269</v>
      </c>
      <c r="AB149" s="10">
        <f t="array" ref="AB149:AC149">VLOOKUP(A149,TOURISM!$D$2:$F$2692,{2,3},0)</f>
        <v>17251000000</v>
      </c>
      <c r="AC149" s="10">
        <v>10812000000</v>
      </c>
    </row>
    <row r="150" ht="15.75" customHeight="1" spans="1:29">
      <c r="A150" s="8" t="str">
        <f t="shared" si="0"/>
        <v>Austria-Europe2005</v>
      </c>
      <c r="B150" s="9">
        <v>291000000000</v>
      </c>
      <c r="C150" s="8">
        <f t="array" ref="C150">IF(AND(B150="",H150=H149),B149,B150)</f>
        <v>291000000000</v>
      </c>
      <c r="D150" s="1">
        <f t="shared" si="1"/>
        <v>35367.7744153409</v>
      </c>
      <c r="E150" s="4">
        <v>0.104</v>
      </c>
      <c r="F150" s="4">
        <v>3720</v>
      </c>
      <c r="G150" s="1"/>
      <c r="H150" s="8" t="s">
        <v>91</v>
      </c>
      <c r="I150" s="3" t="s">
        <v>69</v>
      </c>
      <c r="J150" s="1" t="s">
        <v>78</v>
      </c>
      <c r="K150" s="10">
        <f t="array" ref="K150:S150">VLOOKUP(A150,'HUMAN RESOURCES'!$D$2:$M$2692,{2,3,4,5,6,7,8,9,10},0)</f>
        <v>0.01</v>
      </c>
      <c r="L150" s="10">
        <v>0.004</v>
      </c>
      <c r="M150" s="10">
        <v>82</v>
      </c>
      <c r="N150" s="10">
        <v>77</v>
      </c>
      <c r="O150" s="10">
        <v>0.16</v>
      </c>
      <c r="P150" s="10">
        <v>0.679</v>
      </c>
      <c r="Q150" s="10">
        <v>0.161</v>
      </c>
      <c r="R150" s="10">
        <v>8227829</v>
      </c>
      <c r="S150" s="10">
        <v>0.658</v>
      </c>
      <c r="T150" s="10">
        <f t="array" ref="T150:Y150">VLOOKUP(A150,BUSINESS!$D$2:$J$2692,{2,3,4,5,6,7},0)</f>
        <v>0.582</v>
      </c>
      <c r="U150" s="10">
        <v>25</v>
      </c>
      <c r="V150" s="10">
        <v>0</v>
      </c>
      <c r="W150" s="10">
        <v>170</v>
      </c>
      <c r="X150" s="10">
        <v>0.58</v>
      </c>
      <c r="Y150" s="10">
        <v>1.052</v>
      </c>
      <c r="Z150" s="11" t="str">
        <f t="array" ref="Z150:AA150">VLOOKUP(A150,ENERGY!$D$2:$F$2692,{2,3},1)</f>
        <v>33393</v>
      </c>
      <c r="AA150" s="10" t="str">
        <v>69141</v>
      </c>
      <c r="AB150" s="10">
        <f t="array" ref="AB150:AC150">VLOOKUP(A150,TOURISM!$D$2:$F$2692,{2,3},0)</f>
        <v>18471000000</v>
      </c>
      <c r="AC150" s="10">
        <v>11077000000</v>
      </c>
    </row>
    <row r="151" ht="15.75" customHeight="1" spans="1:29">
      <c r="A151" s="8" t="str">
        <f t="shared" si="0"/>
        <v>Austria-Europe2006</v>
      </c>
      <c r="B151" s="9">
        <v>305000000000</v>
      </c>
      <c r="C151" s="8">
        <f t="array" ref="C151">IF(AND(B151="",H151=H150),B150,B151)</f>
        <v>305000000000</v>
      </c>
      <c r="D151" s="1">
        <f t="shared" si="1"/>
        <v>36886.3516991486</v>
      </c>
      <c r="E151" s="4">
        <v>0.104</v>
      </c>
      <c r="F151" s="4">
        <v>3863</v>
      </c>
      <c r="G151" s="1"/>
      <c r="H151" s="8" t="s">
        <v>91</v>
      </c>
      <c r="I151" s="3" t="s">
        <v>70</v>
      </c>
      <c r="J151" s="1" t="s">
        <v>78</v>
      </c>
      <c r="K151" s="10">
        <f t="array" ref="K151:S151">VLOOKUP(A151,'HUMAN RESOURCES'!$D$2:$M$2692,{2,3,4,5,6,7,8,9,10},0)</f>
        <v>0.009</v>
      </c>
      <c r="L151" s="10">
        <v>0.004</v>
      </c>
      <c r="M151" s="10">
        <v>83</v>
      </c>
      <c r="N151" s="10">
        <v>77</v>
      </c>
      <c r="O151" s="10">
        <v>0.158</v>
      </c>
      <c r="P151" s="10">
        <v>0.679</v>
      </c>
      <c r="Q151" s="10">
        <v>0.164</v>
      </c>
      <c r="R151" s="10">
        <v>8268641</v>
      </c>
      <c r="S151" s="10">
        <v>0.658</v>
      </c>
      <c r="T151" s="10">
        <f t="array" ref="T151:Y151">VLOOKUP(A151,BUSINESS!$D$2:$J$2692,{2,3,4,5,6,7},0)</f>
        <v>0.524</v>
      </c>
      <c r="U151" s="10">
        <v>25</v>
      </c>
      <c r="V151" s="10">
        <v>0</v>
      </c>
      <c r="W151" s="10">
        <v>170</v>
      </c>
      <c r="X151" s="10">
        <v>0.636</v>
      </c>
      <c r="Y151" s="10">
        <v>1.121</v>
      </c>
      <c r="Z151" s="11" t="str">
        <f t="array" ref="Z151:AA151">VLOOKUP(A151,ENERGY!$D$2:$F$2692,{2,3},1)</f>
        <v>33393</v>
      </c>
      <c r="AA151" s="10" t="str">
        <v>69141</v>
      </c>
      <c r="AB151" s="10">
        <f t="array" ref="AB151:AC151">VLOOKUP(A151,TOURISM!$D$2:$F$2692,{2,3},0)</f>
        <v>18886000000</v>
      </c>
      <c r="AC151" s="10">
        <v>11721000000</v>
      </c>
    </row>
    <row r="152" ht="15.75" customHeight="1" spans="1:29">
      <c r="A152" s="8" t="str">
        <f t="shared" si="0"/>
        <v>Austria-Europe2007</v>
      </c>
      <c r="B152" s="9">
        <v>325000000000</v>
      </c>
      <c r="C152" s="8">
        <f t="array" ref="C152">IF(AND(B152="",H152=H151),B151,B152)</f>
        <v>325000000000</v>
      </c>
      <c r="D152" s="1">
        <f t="shared" si="1"/>
        <v>39152.909338246</v>
      </c>
      <c r="E152" s="4">
        <v>0.102</v>
      </c>
      <c r="F152" s="4">
        <v>4016</v>
      </c>
      <c r="G152" s="1"/>
      <c r="H152" s="8" t="s">
        <v>91</v>
      </c>
      <c r="I152" s="3" t="s">
        <v>71</v>
      </c>
      <c r="J152" s="1" t="s">
        <v>78</v>
      </c>
      <c r="K152" s="10">
        <f t="array" ref="K152:S152">VLOOKUP(A152,'HUMAN RESOURCES'!$D$2:$M$2692,{2,3,4,5,6,7,8,9,10},0)</f>
        <v>0.009</v>
      </c>
      <c r="L152" s="10">
        <v>0.004</v>
      </c>
      <c r="M152" s="10">
        <v>83</v>
      </c>
      <c r="N152" s="10">
        <v>77</v>
      </c>
      <c r="O152" s="10">
        <v>0.155</v>
      </c>
      <c r="P152" s="10">
        <v>0.678</v>
      </c>
      <c r="Q152" s="10">
        <v>0.167</v>
      </c>
      <c r="R152" s="10">
        <v>8300788</v>
      </c>
      <c r="S152" s="10">
        <v>0.658</v>
      </c>
      <c r="T152" s="10">
        <f t="array" ref="T152:Y152">VLOOKUP(A152,BUSINESS!$D$2:$J$2692,{2,3,4,5,6,7},0)</f>
        <v>0.524</v>
      </c>
      <c r="U152" s="10">
        <v>25</v>
      </c>
      <c r="V152" s="10">
        <v>0</v>
      </c>
      <c r="W152" s="10">
        <v>170</v>
      </c>
      <c r="X152" s="10">
        <v>0.694</v>
      </c>
      <c r="Y152" s="10">
        <v>1.193</v>
      </c>
      <c r="Z152" s="11" t="str">
        <f t="array" ref="Z152:AA152">VLOOKUP(A152,ENERGY!$D$2:$F$2692,{2,3},1)</f>
        <v>33393</v>
      </c>
      <c r="AA152" s="10" t="str">
        <v>69141</v>
      </c>
      <c r="AB152" s="10">
        <f t="array" ref="AB152:AC152">VLOOKUP(A152,TOURISM!$D$2:$F$2692,{2,3},0)</f>
        <v>21088000000</v>
      </c>
      <c r="AC152" s="10">
        <v>12825000000</v>
      </c>
    </row>
    <row r="153" ht="15.75" customHeight="1" spans="1:29">
      <c r="A153" s="8" t="str">
        <f t="shared" si="0"/>
        <v>Austria-Europe2008</v>
      </c>
      <c r="B153" s="9">
        <v>375000000000</v>
      </c>
      <c r="C153" s="8">
        <f t="array" ref="C153">IF(AND(B153="",H153=H152),B152,B153)</f>
        <v>375000000000</v>
      </c>
      <c r="D153" s="1">
        <f t="shared" si="1"/>
        <v>44980.6079602962</v>
      </c>
      <c r="E153" s="4">
        <v>0.103</v>
      </c>
      <c r="F153" s="4">
        <v>4636</v>
      </c>
      <c r="G153" s="1"/>
      <c r="H153" s="8" t="s">
        <v>91</v>
      </c>
      <c r="I153" s="3" t="s">
        <v>72</v>
      </c>
      <c r="J153" s="1" t="s">
        <v>78</v>
      </c>
      <c r="K153" s="10">
        <f t="array" ref="K153:S153">VLOOKUP(A153,'HUMAN RESOURCES'!$D$2:$M$2692,{2,3,4,5,6,7,8,9,10},0)</f>
        <v>0.009</v>
      </c>
      <c r="L153" s="10">
        <v>0.004</v>
      </c>
      <c r="M153" s="10">
        <v>83</v>
      </c>
      <c r="N153" s="10">
        <v>78</v>
      </c>
      <c r="O153" s="10">
        <v>0.152</v>
      </c>
      <c r="P153" s="10">
        <v>0.677</v>
      </c>
      <c r="Q153" s="10">
        <v>0.171</v>
      </c>
      <c r="R153" s="10">
        <v>8336926</v>
      </c>
      <c r="S153" s="10">
        <v>0.658</v>
      </c>
      <c r="T153" s="10">
        <f t="array" ref="T153:Y153">VLOOKUP(A153,BUSINESS!$D$2:$J$2692,{2,3,4,5,6,7},0)</f>
        <v>0.524</v>
      </c>
      <c r="U153" s="10">
        <v>25</v>
      </c>
      <c r="V153" s="10">
        <v>0</v>
      </c>
      <c r="W153" s="10">
        <v>170</v>
      </c>
      <c r="X153" s="10">
        <v>0.729</v>
      </c>
      <c r="Y153" s="10">
        <v>1.297</v>
      </c>
      <c r="Z153" s="11" t="str">
        <f t="array" ref="Z153:AA153">VLOOKUP(A153,ENERGY!$D$2:$F$2692,{2,3},1)</f>
        <v>33393</v>
      </c>
      <c r="AA153" s="10" t="str">
        <v>69141</v>
      </c>
      <c r="AB153" s="10">
        <f t="array" ref="AB153:AC153">VLOOKUP(A153,TOURISM!$D$2:$F$2692,{2,3},0)</f>
        <v>24346000000</v>
      </c>
      <c r="AC153" s="10">
        <v>13993000000</v>
      </c>
    </row>
    <row r="154" ht="15.75" customHeight="1" spans="1:29">
      <c r="A154" s="8" t="str">
        <f t="shared" si="0"/>
        <v>Austria-Europe2009</v>
      </c>
      <c r="B154" s="9">
        <v>414000000000</v>
      </c>
      <c r="C154" s="8">
        <f t="array" ref="C154">IF(AND(B154="",H154=H153),B153,B154)</f>
        <v>414000000000</v>
      </c>
      <c r="D154" s="1">
        <f t="shared" si="1"/>
        <v>49490.303666048</v>
      </c>
      <c r="E154" s="4">
        <v>0.105</v>
      </c>
      <c r="F154" s="4">
        <v>5211</v>
      </c>
      <c r="G154" s="1"/>
      <c r="H154" s="8" t="s">
        <v>91</v>
      </c>
      <c r="I154" s="3" t="s">
        <v>73</v>
      </c>
      <c r="J154" s="1" t="s">
        <v>78</v>
      </c>
      <c r="K154" s="10">
        <f t="array" ref="K154:S154">VLOOKUP(A154,'HUMAN RESOURCES'!$D$2:$M$2692,{2,3,4,5,6,7,8,9,10},0)</f>
        <v>0.009</v>
      </c>
      <c r="L154" s="10">
        <v>0.004</v>
      </c>
      <c r="M154" s="10">
        <v>83</v>
      </c>
      <c r="N154" s="10">
        <v>77</v>
      </c>
      <c r="O154" s="10">
        <v>0.15</v>
      </c>
      <c r="P154" s="10">
        <v>0.675</v>
      </c>
      <c r="Q154" s="10">
        <v>0.175</v>
      </c>
      <c r="R154" s="10">
        <v>8365275</v>
      </c>
      <c r="S154" s="10">
        <v>0.658</v>
      </c>
      <c r="T154" s="10">
        <f t="array" ref="T154:Y154">VLOOKUP(A154,BUSINESS!$D$2:$J$2692,{2,3,4,5,6,7},0)</f>
        <v>0.534</v>
      </c>
      <c r="U154" s="10">
        <v>25</v>
      </c>
      <c r="V154" s="10">
        <v>0</v>
      </c>
      <c r="W154" s="10">
        <v>170</v>
      </c>
      <c r="X154" s="10">
        <v>0.735</v>
      </c>
      <c r="Y154" s="10">
        <v>1.366</v>
      </c>
      <c r="Z154" s="11" t="str">
        <f t="array" ref="Z154:AA154">VLOOKUP(A154,ENERGY!$D$2:$F$2692,{2,3},1)</f>
        <v>33799</v>
      </c>
      <c r="AA154" s="10" t="str">
        <v>71565</v>
      </c>
      <c r="AB154" s="10">
        <f t="array" ref="AB154:AC154">VLOOKUP(A154,TOURISM!$D$2:$F$2692,{2,3},0)</f>
        <v>21220000000</v>
      </c>
      <c r="AC154" s="10">
        <v>12767000000</v>
      </c>
    </row>
    <row r="155" ht="15.75" customHeight="1" spans="1:29">
      <c r="A155" s="8" t="str">
        <f t="shared" si="0"/>
        <v>Austria-Europe2010</v>
      </c>
      <c r="B155" s="9">
        <v>384000000000</v>
      </c>
      <c r="C155" s="8">
        <f t="array" ref="C155">IF(AND(B155="",H155=H154),B154,B155)</f>
        <v>384000000000</v>
      </c>
      <c r="D155" s="1">
        <f t="shared" si="1"/>
        <v>45770.021613224</v>
      </c>
      <c r="E155" s="4">
        <v>0.112</v>
      </c>
      <c r="F155" s="4">
        <v>5125</v>
      </c>
      <c r="G155" s="1"/>
      <c r="H155" s="8" t="s">
        <v>91</v>
      </c>
      <c r="I155" s="3" t="s">
        <v>74</v>
      </c>
      <c r="J155" s="1" t="s">
        <v>78</v>
      </c>
      <c r="K155" s="10">
        <f t="array" ref="K155:S155">VLOOKUP(A155,'HUMAN RESOURCES'!$D$2:$M$2692,{2,3,4,5,6,7,8,9,10},0)</f>
        <v>0.009</v>
      </c>
      <c r="L155" s="10">
        <v>0.004</v>
      </c>
      <c r="M155" s="10">
        <v>83</v>
      </c>
      <c r="N155" s="10">
        <v>78</v>
      </c>
      <c r="O155" s="10">
        <v>0.148</v>
      </c>
      <c r="P155" s="10">
        <v>0.674</v>
      </c>
      <c r="Q155" s="10">
        <v>0.178</v>
      </c>
      <c r="R155" s="10">
        <v>8389771</v>
      </c>
      <c r="S155" s="10">
        <v>0.659</v>
      </c>
      <c r="T155" s="10">
        <f t="array" ref="T155:Y155">VLOOKUP(A155,BUSINESS!$D$2:$J$2692,{2,3,4,5,6,7},0)</f>
        <v>0.532</v>
      </c>
      <c r="U155" s="10">
        <v>25</v>
      </c>
      <c r="V155" s="10">
        <v>0</v>
      </c>
      <c r="W155" s="10">
        <v>170</v>
      </c>
      <c r="X155" s="10">
        <v>0.752</v>
      </c>
      <c r="Y155" s="10">
        <v>1.457</v>
      </c>
      <c r="Z155" s="11" t="str">
        <f t="array" ref="Z155:AA155">VLOOKUP(A155,ENERGY!$D$2:$F$2692,{2,3},1)</f>
        <v>33792</v>
      </c>
      <c r="AA155" s="10" t="str">
        <v>74238</v>
      </c>
      <c r="AB155" s="10">
        <f t="array" ref="AB155:AC155">VLOOKUP(A155,TOURISM!$D$2:$F$2692,{2,3},0)</f>
        <v>20980000000</v>
      </c>
      <c r="AC155" s="10">
        <v>12213000000</v>
      </c>
    </row>
    <row r="156" ht="15.75" customHeight="1" spans="1:29">
      <c r="A156" s="8" t="str">
        <f t="shared" si="0"/>
        <v>Austria-Europe2011</v>
      </c>
      <c r="B156" s="9">
        <v>378000000000</v>
      </c>
      <c r="C156" s="8">
        <f t="array" ref="C156">IF(AND(B156="",H156=H155),B155,B156)</f>
        <v>378000000000</v>
      </c>
      <c r="D156" s="1">
        <f t="shared" si="1"/>
        <v>44966.8797517828</v>
      </c>
      <c r="E156" s="4">
        <v>0.116</v>
      </c>
      <c r="F156" s="4">
        <v>5272</v>
      </c>
      <c r="G156" s="1"/>
      <c r="H156" s="8" t="s">
        <v>91</v>
      </c>
      <c r="I156" s="3" t="s">
        <v>75</v>
      </c>
      <c r="J156" s="1" t="s">
        <v>78</v>
      </c>
      <c r="K156" s="10">
        <f t="array" ref="K156:S156">VLOOKUP(A156,'HUMAN RESOURCES'!$D$2:$M$2692,{2,3,4,5,6,7,8,9,10},0)</f>
        <v>0.009</v>
      </c>
      <c r="L156" s="10">
        <v>0.003</v>
      </c>
      <c r="M156" s="10">
        <v>84</v>
      </c>
      <c r="N156" s="10">
        <v>78</v>
      </c>
      <c r="O156" s="10">
        <v>0.146</v>
      </c>
      <c r="P156" s="10">
        <v>0.673</v>
      </c>
      <c r="Q156" s="10">
        <v>0.181</v>
      </c>
      <c r="R156" s="10">
        <v>8406187</v>
      </c>
      <c r="S156" s="10">
        <v>0.659</v>
      </c>
      <c r="T156" s="10">
        <f t="array" ref="T156:Y156">VLOOKUP(A156,BUSINESS!$D$2:$J$2692,{2,3,4,5,6,7},0)</f>
        <v>0.523</v>
      </c>
      <c r="U156" s="10">
        <v>25</v>
      </c>
      <c r="V156" s="10">
        <v>0</v>
      </c>
      <c r="W156" s="10">
        <v>170</v>
      </c>
      <c r="X156" s="10">
        <v>0.787</v>
      </c>
      <c r="Y156" s="10">
        <v>1.544</v>
      </c>
      <c r="Z156" s="11" t="str">
        <f t="array" ref="Z156:AA156">VLOOKUP(A156,ENERGY!$D$2:$F$2692,{2,3},1)</f>
        <v>33792</v>
      </c>
      <c r="AA156" s="10" t="str">
        <v>74238</v>
      </c>
      <c r="AB156" s="10">
        <f t="array" ref="AB156:AC156">VLOOKUP(A156,TOURISM!$D$2:$F$2692,{2,3},0)</f>
        <v>22453000000</v>
      </c>
      <c r="AC156" s="10">
        <v>12920000000</v>
      </c>
    </row>
    <row r="157" ht="15.75" customHeight="1" spans="1:29">
      <c r="A157" s="8" t="str">
        <f t="shared" si="0"/>
        <v>Austria-Europe2012</v>
      </c>
      <c r="B157" s="9">
        <v>416000000000</v>
      </c>
      <c r="C157" s="8">
        <f t="array" ref="C157">IF(AND(B157="",H157=H156),B156,B157)</f>
        <v>416000000000</v>
      </c>
      <c r="D157" s="1">
        <f t="shared" si="1"/>
        <v>49347.6208930709</v>
      </c>
      <c r="E157" s="4">
        <v>0.113</v>
      </c>
      <c r="F157" s="4">
        <v>5643</v>
      </c>
      <c r="G157" s="1"/>
      <c r="H157" s="8" t="s">
        <v>91</v>
      </c>
      <c r="I157" s="3" t="s">
        <v>76</v>
      </c>
      <c r="J157" s="1" t="s">
        <v>78</v>
      </c>
      <c r="K157" s="10">
        <f t="array" ref="K157:S157">VLOOKUP(A157,'HUMAN RESOURCES'!$D$2:$M$2692,{2,3,4,5,6,7,8,9,10},0)</f>
        <v>0.009</v>
      </c>
      <c r="L157" s="10">
        <v>0.003</v>
      </c>
      <c r="M157" s="10">
        <v>84</v>
      </c>
      <c r="N157" s="10">
        <v>78</v>
      </c>
      <c r="O157" s="10">
        <v>0.145</v>
      </c>
      <c r="P157" s="10">
        <v>0.672</v>
      </c>
      <c r="Q157" s="10">
        <v>0.182</v>
      </c>
      <c r="R157" s="10">
        <v>8429991</v>
      </c>
      <c r="S157" s="10">
        <v>0.659</v>
      </c>
      <c r="T157" s="10">
        <f t="array" ref="T157:Y157">VLOOKUP(A157,BUSINESS!$D$2:$J$2692,{2,3,4,5,6,7},0)</f>
        <v>0.524</v>
      </c>
      <c r="U157" s="10">
        <v>25</v>
      </c>
      <c r="V157" s="10">
        <v>28</v>
      </c>
      <c r="W157" s="10">
        <v>170</v>
      </c>
      <c r="X157" s="10">
        <v>0.8</v>
      </c>
      <c r="Y157" s="10">
        <v>1.605</v>
      </c>
      <c r="Z157" s="11" t="str">
        <f t="array" ref="Z157:AA157">VLOOKUP(A157,ENERGY!$D$2:$F$2692,{2,3},1)</f>
        <v>32690</v>
      </c>
      <c r="AA157" s="10" t="str">
        <v>71866</v>
      </c>
      <c r="AB157" s="10">
        <f t="array" ref="AB157:AC157">VLOOKUP(A157,TOURISM!$D$2:$F$2692,{2,3},0)</f>
        <v>21446000000</v>
      </c>
      <c r="AC157" s="10">
        <v>12352000000</v>
      </c>
    </row>
    <row r="158" ht="15.75" customHeight="1" spans="1:29">
      <c r="A158" s="8" t="str">
        <f t="shared" si="0"/>
        <v>Azerbaijan-Asia2000</v>
      </c>
      <c r="B158" s="9">
        <v>68730906314</v>
      </c>
      <c r="C158" s="8">
        <f t="array" ref="C158">IF(AND(B158="",H158=H157),B157,B158)</f>
        <v>68730906314</v>
      </c>
      <c r="D158" s="1">
        <f t="shared" si="1"/>
        <v>8539.48591233258</v>
      </c>
      <c r="E158" s="4">
        <v>0.054</v>
      </c>
      <c r="F158" s="4">
        <v>398</v>
      </c>
      <c r="G158" s="4">
        <v>0.183</v>
      </c>
      <c r="H158" s="8" t="s">
        <v>92</v>
      </c>
      <c r="I158" s="3" t="s">
        <v>63</v>
      </c>
      <c r="J158" s="1" t="s">
        <v>64</v>
      </c>
      <c r="K158" s="10">
        <f t="array" ref="K158:S158">VLOOKUP(A158,'HUMAN RESOURCES'!$D$2:$M$2692,{2,3,4,5,6,7,8,9,10},0)</f>
        <v>0.015</v>
      </c>
      <c r="L158" s="10">
        <v>0.061</v>
      </c>
      <c r="M158" s="10">
        <v>70</v>
      </c>
      <c r="N158" s="10">
        <v>64</v>
      </c>
      <c r="O158" s="10">
        <v>0.311</v>
      </c>
      <c r="P158" s="10">
        <v>0.633</v>
      </c>
      <c r="Q158" s="10">
        <v>0.056</v>
      </c>
      <c r="R158" s="10">
        <v>8048600</v>
      </c>
      <c r="S158" s="10">
        <v>0.514</v>
      </c>
      <c r="T158" s="10">
        <f t="array" ref="T158:Y158">VLOOKUP(A158,BUSINESS!$D$2:$J$2692,{2,3,4,5,6,7},0)</f>
        <v>0</v>
      </c>
      <c r="U158" s="10">
        <v>0</v>
      </c>
      <c r="V158" s="10">
        <v>0</v>
      </c>
      <c r="W158" s="10">
        <v>0</v>
      </c>
      <c r="X158" s="10">
        <v>0.001</v>
      </c>
      <c r="Y158" s="10">
        <v>0.052</v>
      </c>
      <c r="Z158" s="11">
        <f t="array" ref="Z158:AA158">VLOOKUP(A158,ENERGY!$D$2:$F$2692,{2,3},1)</f>
        <v>0</v>
      </c>
      <c r="AA158" s="10">
        <v>0</v>
      </c>
      <c r="AB158" s="10">
        <f t="array" ref="AB158:AC158">VLOOKUP(A158,TOURISM!$D$2:$F$2692,{2,3},0)</f>
        <v>68000000</v>
      </c>
      <c r="AC158" s="10">
        <v>138000000</v>
      </c>
    </row>
    <row r="159" ht="15.75" customHeight="1" spans="1:29">
      <c r="A159" s="8" t="str">
        <f t="shared" si="0"/>
        <v>Azerbaijan-Asia2001</v>
      </c>
      <c r="B159" s="9">
        <v>5272617196</v>
      </c>
      <c r="C159" s="8">
        <f t="array" ref="C159">IF(AND(B159="",H159=H158),B158,B159)</f>
        <v>5272617196</v>
      </c>
      <c r="D159" s="1">
        <f t="shared" si="1"/>
        <v>650.041571654009</v>
      </c>
      <c r="E159" s="4">
        <v>0.047</v>
      </c>
      <c r="F159" s="4">
        <v>30</v>
      </c>
      <c r="G159" s="4">
        <v>0.197</v>
      </c>
      <c r="H159" s="8" t="s">
        <v>92</v>
      </c>
      <c r="I159" s="3" t="s">
        <v>65</v>
      </c>
      <c r="J159" s="1" t="s">
        <v>64</v>
      </c>
      <c r="K159" s="10">
        <f t="array" ref="K159:S159">VLOOKUP(A159,'HUMAN RESOURCES'!$D$2:$M$2692,{2,3,4,5,6,7,8,9,10},0)</f>
        <v>0.014</v>
      </c>
      <c r="L159" s="10">
        <v>0.057</v>
      </c>
      <c r="M159" s="10">
        <v>70</v>
      </c>
      <c r="N159" s="10">
        <v>64</v>
      </c>
      <c r="O159" s="10">
        <v>0.301</v>
      </c>
      <c r="P159" s="10">
        <v>0.641</v>
      </c>
      <c r="Q159" s="10">
        <v>0.058</v>
      </c>
      <c r="R159" s="10">
        <v>8111200</v>
      </c>
      <c r="S159" s="10">
        <v>0.516</v>
      </c>
      <c r="T159" s="10">
        <f t="array" ref="T159:Y159">VLOOKUP(A159,BUSINESS!$D$2:$J$2692,{2,3,4,5,6,7},0)</f>
        <v>0</v>
      </c>
      <c r="U159" s="10">
        <v>0</v>
      </c>
      <c r="V159" s="10">
        <v>0</v>
      </c>
      <c r="W159" s="10">
        <v>0</v>
      </c>
      <c r="X159" s="10">
        <v>0.003</v>
      </c>
      <c r="Y159" s="10">
        <v>0.089</v>
      </c>
      <c r="Z159" s="11" t="str">
        <f t="array" ref="Z159:AA159">VLOOKUP(A159,ENERGY!$D$2:$F$2692,{2,3},1)</f>
        <v>12561</v>
      </c>
      <c r="AA159" s="10">
        <v>0</v>
      </c>
      <c r="AB159" s="10">
        <f t="array" ref="AB159:AC159">VLOOKUP(A159,TOURISM!$D$2:$F$2692,{2,3},0)</f>
        <v>57000000</v>
      </c>
      <c r="AC159" s="10">
        <v>119000000</v>
      </c>
    </row>
    <row r="160" ht="15.75" customHeight="1" spans="1:29">
      <c r="A160" s="8" t="str">
        <f t="shared" si="0"/>
        <v>Azerbaijan-Asia2002</v>
      </c>
      <c r="B160" s="9">
        <v>5707618247</v>
      </c>
      <c r="C160" s="8">
        <f t="array" ref="C160">IF(AND(B160="",H160=H159),B159,B160)</f>
        <v>5707618247</v>
      </c>
      <c r="D160" s="1">
        <f t="shared" si="1"/>
        <v>698.440182208653</v>
      </c>
      <c r="E160" s="4">
        <v>0.045</v>
      </c>
      <c r="F160" s="4">
        <v>31</v>
      </c>
      <c r="G160" s="4">
        <v>0.197</v>
      </c>
      <c r="H160" s="8" t="s">
        <v>92</v>
      </c>
      <c r="I160" s="3" t="s">
        <v>66</v>
      </c>
      <c r="J160" s="1" t="s">
        <v>64</v>
      </c>
      <c r="K160" s="10">
        <f t="array" ref="K160:S160">VLOOKUP(A160,'HUMAN RESOURCES'!$D$2:$M$2692,{2,3,4,5,6,7,8,9,10},0)</f>
        <v>0.014</v>
      </c>
      <c r="L160" s="10">
        <v>0.053</v>
      </c>
      <c r="M160" s="10">
        <v>70</v>
      </c>
      <c r="N160" s="10">
        <v>65</v>
      </c>
      <c r="O160" s="10">
        <v>0.291</v>
      </c>
      <c r="P160" s="10">
        <v>0.649</v>
      </c>
      <c r="Q160" s="10">
        <v>0.06</v>
      </c>
      <c r="R160" s="10">
        <v>8171950</v>
      </c>
      <c r="S160" s="10">
        <v>0.518</v>
      </c>
      <c r="T160" s="10">
        <f t="array" ref="T160:Y160">VLOOKUP(A160,BUSINESS!$D$2:$J$2692,{2,3,4,5,6,7},0)</f>
        <v>0</v>
      </c>
      <c r="U160" s="10">
        <v>0</v>
      </c>
      <c r="V160" s="10">
        <v>0</v>
      </c>
      <c r="W160" s="10">
        <v>0</v>
      </c>
      <c r="X160" s="10">
        <v>0.05</v>
      </c>
      <c r="Y160" s="10">
        <v>0.096</v>
      </c>
      <c r="Z160" s="11" t="str">
        <f t="array" ref="Z160:AA160">VLOOKUP(A160,ENERGY!$D$2:$F$2692,{2,3},1)</f>
        <v>11586</v>
      </c>
      <c r="AA160" s="10" t="str">
        <v>45731</v>
      </c>
      <c r="AB160" s="10">
        <f t="array" ref="AB160:AC160">VLOOKUP(A160,TOURISM!$D$2:$F$2692,{2,3},0)</f>
        <v>63000000</v>
      </c>
      <c r="AC160" s="10">
        <v>110000000</v>
      </c>
    </row>
    <row r="161" ht="15.75" customHeight="1" spans="1:29">
      <c r="A161" s="8" t="str">
        <f t="shared" si="0"/>
        <v>Azerbaijan-Asia2003</v>
      </c>
      <c r="B161" s="9">
        <v>6236024951</v>
      </c>
      <c r="C161" s="8">
        <f t="array" ref="C161">IF(AND(B161="",H161=H160),B160,B161)</f>
        <v>6236024951</v>
      </c>
      <c r="D161" s="1">
        <f t="shared" si="1"/>
        <v>757.341415698133</v>
      </c>
      <c r="E161" s="4">
        <v>0.045</v>
      </c>
      <c r="F161" s="4">
        <v>34</v>
      </c>
      <c r="G161" s="4">
        <v>0.174</v>
      </c>
      <c r="H161" s="8" t="s">
        <v>92</v>
      </c>
      <c r="I161" s="3" t="s">
        <v>67</v>
      </c>
      <c r="J161" s="1" t="s">
        <v>64</v>
      </c>
      <c r="K161" s="10">
        <f t="array" ref="K161:S161">VLOOKUP(A161,'HUMAN RESOURCES'!$D$2:$M$2692,{2,3,4,5,6,7,8,9,10},0)</f>
        <v>0.014</v>
      </c>
      <c r="L161" s="10">
        <v>0.05</v>
      </c>
      <c r="M161" s="10">
        <v>71</v>
      </c>
      <c r="N161" s="10">
        <v>65</v>
      </c>
      <c r="O161" s="10">
        <v>0.28</v>
      </c>
      <c r="P161" s="10">
        <v>0.658</v>
      </c>
      <c r="Q161" s="10">
        <v>0.062</v>
      </c>
      <c r="R161" s="10">
        <v>8234100</v>
      </c>
      <c r="S161" s="10">
        <v>0.52</v>
      </c>
      <c r="T161" s="10">
        <f t="array" ref="T161:Y161">VLOOKUP(A161,BUSINESS!$D$2:$J$2692,{2,3,4,5,6,7},0)</f>
        <v>0</v>
      </c>
      <c r="U161" s="10">
        <v>105</v>
      </c>
      <c r="V161" s="10">
        <v>0</v>
      </c>
      <c r="W161" s="10">
        <v>0</v>
      </c>
      <c r="X161" s="10">
        <v>0</v>
      </c>
      <c r="Y161" s="10">
        <v>0.126</v>
      </c>
      <c r="Z161" s="11" t="str">
        <f t="array" ref="Z161:AA161">VLOOKUP(A161,ENERGY!$D$2:$F$2692,{2,3},1)</f>
        <v>11937</v>
      </c>
      <c r="AA161" s="10" t="str">
        <v>42629</v>
      </c>
      <c r="AB161" s="10">
        <f t="array" ref="AB161:AC161">VLOOKUP(A161,TOURISM!$D$2:$F$2692,{2,3},0)</f>
        <v>70000000</v>
      </c>
      <c r="AC161" s="10">
        <v>120000000</v>
      </c>
    </row>
    <row r="162" ht="15.75" customHeight="1" spans="1:29">
      <c r="A162" s="8" t="str">
        <f t="shared" si="0"/>
        <v>Azerbaijan-Asia2004</v>
      </c>
      <c r="B162" s="9">
        <v>7275766111</v>
      </c>
      <c r="C162" s="8">
        <f t="array" ref="C162">IF(AND(B162="",H162=H161),B161,B162)</f>
        <v>7275766111</v>
      </c>
      <c r="D162" s="1">
        <f t="shared" si="1"/>
        <v>875.912371155119</v>
      </c>
      <c r="E162" s="4">
        <v>0.066</v>
      </c>
      <c r="F162" s="4">
        <v>57</v>
      </c>
      <c r="G162" s="4">
        <v>0.155</v>
      </c>
      <c r="H162" s="8" t="s">
        <v>92</v>
      </c>
      <c r="I162" s="3" t="s">
        <v>68</v>
      </c>
      <c r="J162" s="1" t="s">
        <v>64</v>
      </c>
      <c r="K162" s="10">
        <f t="array" ref="K162:S162">VLOOKUP(A162,'HUMAN RESOURCES'!$D$2:$M$2692,{2,3,4,5,6,7,8,9,10},0)</f>
        <v>0.016</v>
      </c>
      <c r="L162" s="10">
        <v>0.047</v>
      </c>
      <c r="M162" s="10">
        <v>71</v>
      </c>
      <c r="N162" s="10">
        <v>66</v>
      </c>
      <c r="O162" s="10">
        <v>0.27</v>
      </c>
      <c r="P162" s="10">
        <v>0.667</v>
      </c>
      <c r="Q162" s="10">
        <v>0.064</v>
      </c>
      <c r="R162" s="10">
        <v>8306500</v>
      </c>
      <c r="S162" s="10">
        <v>0.522</v>
      </c>
      <c r="T162" s="10">
        <f t="array" ref="T162:Y162">VLOOKUP(A162,BUSINESS!$D$2:$J$2692,{2,3,4,5,6,7},0)</f>
        <v>0</v>
      </c>
      <c r="U162" s="10">
        <v>121</v>
      </c>
      <c r="V162" s="10">
        <v>0</v>
      </c>
      <c r="W162" s="10">
        <v>0</v>
      </c>
      <c r="X162" s="10">
        <v>0</v>
      </c>
      <c r="Y162" s="10">
        <v>0.172</v>
      </c>
      <c r="Z162" s="11" t="str">
        <f t="array" ref="Z162:AA162">VLOOKUP(A162,ENERGY!$D$2:$F$2692,{2,3},1)</f>
        <v>13322</v>
      </c>
      <c r="AA162" s="10" t="str">
        <v>45702</v>
      </c>
      <c r="AB162" s="10">
        <f t="array" ref="AB162:AC162">VLOOKUP(A162,TOURISM!$D$2:$F$2692,{2,3},0)</f>
        <v>79000000</v>
      </c>
      <c r="AC162" s="10">
        <v>140000000</v>
      </c>
    </row>
    <row r="163" ht="15.75" customHeight="1" spans="1:29">
      <c r="A163" s="8" t="str">
        <f t="shared" si="0"/>
        <v>Azerbaijan-Asia2005</v>
      </c>
      <c r="B163" s="9">
        <v>8680511918</v>
      </c>
      <c r="C163" s="8">
        <f t="array" ref="C163">IF(AND(B163="",H163=H162),B162,B163)</f>
        <v>8680511918</v>
      </c>
      <c r="D163" s="1">
        <f t="shared" si="1"/>
        <v>1034.39788818914</v>
      </c>
      <c r="E163" s="4">
        <v>0.079</v>
      </c>
      <c r="F163" s="4">
        <v>81</v>
      </c>
      <c r="G163" s="4">
        <v>0.157</v>
      </c>
      <c r="H163" s="8" t="s">
        <v>92</v>
      </c>
      <c r="I163" s="3" t="s">
        <v>69</v>
      </c>
      <c r="J163" s="1" t="s">
        <v>64</v>
      </c>
      <c r="K163" s="10">
        <f t="array" ref="K163:S163">VLOOKUP(A163,'HUMAN RESOURCES'!$D$2:$M$2692,{2,3,4,5,6,7,8,9,10},0)</f>
        <v>0.017</v>
      </c>
      <c r="L163" s="10">
        <v>0.044</v>
      </c>
      <c r="M163" s="10">
        <v>72</v>
      </c>
      <c r="N163" s="10">
        <v>66</v>
      </c>
      <c r="O163" s="10">
        <v>0.26</v>
      </c>
      <c r="P163" s="10">
        <v>0.676</v>
      </c>
      <c r="Q163" s="10">
        <v>0.064</v>
      </c>
      <c r="R163" s="10">
        <v>8391850</v>
      </c>
      <c r="S163" s="10">
        <v>0.524</v>
      </c>
      <c r="T163" s="10">
        <f t="array" ref="T163:Y163">VLOOKUP(A163,BUSINESS!$D$2:$J$2692,{2,3,4,5,6,7},0)</f>
        <v>0.464</v>
      </c>
      <c r="U163" s="10">
        <v>113</v>
      </c>
      <c r="V163" s="10">
        <v>0</v>
      </c>
      <c r="W163" s="10">
        <v>756</v>
      </c>
      <c r="X163" s="10">
        <v>0.08</v>
      </c>
      <c r="Y163" s="10">
        <v>0.262</v>
      </c>
      <c r="Z163" s="11" t="str">
        <f t="array" ref="Z163:AA163">VLOOKUP(A163,ENERGY!$D$2:$F$2692,{2,3},1)</f>
        <v>12113</v>
      </c>
      <c r="AA163" s="10" t="str">
        <v>41426</v>
      </c>
      <c r="AB163" s="10">
        <f t="array" ref="AB163:AC163">VLOOKUP(A163,TOURISM!$D$2:$F$2692,{2,3},0)</f>
        <v>100000000</v>
      </c>
      <c r="AC163" s="10">
        <v>188000000</v>
      </c>
    </row>
    <row r="164" ht="15.75" customHeight="1" spans="1:29">
      <c r="A164" s="8" t="str">
        <f t="shared" si="0"/>
        <v>Azerbaijan-Asia2006</v>
      </c>
      <c r="B164" s="9">
        <v>13245421881</v>
      </c>
      <c r="C164" s="8">
        <f t="array" ref="C164">IF(AND(B164="",H164=H163),B163,B164)</f>
        <v>13245421881</v>
      </c>
      <c r="D164" s="1">
        <f t="shared" si="1"/>
        <v>1561.12249689141</v>
      </c>
      <c r="E164" s="4">
        <v>0.079</v>
      </c>
      <c r="F164" s="4">
        <v>122</v>
      </c>
      <c r="G164" s="4">
        <v>0.17</v>
      </c>
      <c r="H164" s="8" t="s">
        <v>92</v>
      </c>
      <c r="I164" s="3" t="s">
        <v>70</v>
      </c>
      <c r="J164" s="1" t="s">
        <v>64</v>
      </c>
      <c r="K164" s="10">
        <f t="array" ref="K164:S164">VLOOKUP(A164,'HUMAN RESOURCES'!$D$2:$M$2692,{2,3,4,5,6,7,8,9,10},0)</f>
        <v>0.018</v>
      </c>
      <c r="L164" s="10">
        <v>0.042</v>
      </c>
      <c r="M164" s="10">
        <v>72</v>
      </c>
      <c r="N164" s="10">
        <v>67</v>
      </c>
      <c r="O164" s="10">
        <v>0.251</v>
      </c>
      <c r="P164" s="10">
        <v>0.685</v>
      </c>
      <c r="Q164" s="10">
        <v>0.064</v>
      </c>
      <c r="R164" s="10">
        <v>8484550</v>
      </c>
      <c r="S164" s="10">
        <v>0.526</v>
      </c>
      <c r="T164" s="10">
        <f t="array" ref="T164:Y164">VLOOKUP(A164,BUSINESS!$D$2:$J$2692,{2,3,4,5,6,7},0)</f>
        <v>0.422</v>
      </c>
      <c r="U164" s="10">
        <v>51</v>
      </c>
      <c r="V164" s="10">
        <v>0</v>
      </c>
      <c r="W164" s="10">
        <v>1000</v>
      </c>
      <c r="X164" s="10">
        <v>0.12</v>
      </c>
      <c r="Y164" s="10">
        <v>0.384</v>
      </c>
      <c r="Z164" s="11" t="str">
        <f t="array" ref="Z164:AA164">VLOOKUP(A164,ENERGY!$D$2:$F$2692,{2,3},1)</f>
        <v>12113</v>
      </c>
      <c r="AA164" s="10" t="str">
        <v>41426</v>
      </c>
      <c r="AB164" s="10">
        <f t="array" ref="AB164:AC164">VLOOKUP(A164,TOURISM!$D$2:$F$2692,{2,3},0)</f>
        <v>201000000</v>
      </c>
      <c r="AC164" s="10">
        <v>256000000</v>
      </c>
    </row>
    <row r="165" ht="15.75" customHeight="1" spans="1:29">
      <c r="A165" s="8" t="str">
        <f t="shared" si="0"/>
        <v>Azerbaijan-Asia2007</v>
      </c>
      <c r="B165" s="9">
        <v>20982270733</v>
      </c>
      <c r="C165" s="8">
        <f t="array" ref="C165">IF(AND(B165="",H165=H164),B164,B165)</f>
        <v>20982270733</v>
      </c>
      <c r="D165" s="1">
        <f t="shared" si="1"/>
        <v>2445.1156273525</v>
      </c>
      <c r="E165" s="4">
        <v>0.062</v>
      </c>
      <c r="F165" s="4">
        <v>149</v>
      </c>
      <c r="G165" s="4">
        <v>0.179</v>
      </c>
      <c r="H165" s="8" t="s">
        <v>92</v>
      </c>
      <c r="I165" s="3" t="s">
        <v>71</v>
      </c>
      <c r="J165" s="1" t="s">
        <v>64</v>
      </c>
      <c r="K165" s="10">
        <f t="array" ref="K165:S165">VLOOKUP(A165,'HUMAN RESOURCES'!$D$2:$M$2692,{2,3,4,5,6,7,8,9,10},0)</f>
        <v>0.018</v>
      </c>
      <c r="L165" s="10">
        <v>0.039</v>
      </c>
      <c r="M165" s="10">
        <v>73</v>
      </c>
      <c r="N165" s="10">
        <v>67</v>
      </c>
      <c r="O165" s="10">
        <v>0.243</v>
      </c>
      <c r="P165" s="10">
        <v>0.693</v>
      </c>
      <c r="Q165" s="10">
        <v>0.063</v>
      </c>
      <c r="R165" s="10">
        <v>8581300</v>
      </c>
      <c r="S165" s="10">
        <v>0.528</v>
      </c>
      <c r="T165" s="10">
        <f t="array" ref="T165:Y165">VLOOKUP(A165,BUSINESS!$D$2:$J$2692,{2,3,4,5,6,7},0)</f>
        <v>0.409</v>
      </c>
      <c r="U165" s="10">
        <v>36</v>
      </c>
      <c r="V165" s="10">
        <v>0</v>
      </c>
      <c r="W165" s="10">
        <v>952</v>
      </c>
      <c r="X165" s="10">
        <v>0.145</v>
      </c>
      <c r="Y165" s="10">
        <v>0.515</v>
      </c>
      <c r="Z165" s="11" t="str">
        <f t="array" ref="Z165:AA165">VLOOKUP(A165,ENERGY!$D$2:$F$2692,{2,3},1)</f>
        <v>12113</v>
      </c>
      <c r="AA165" s="10" t="str">
        <v>41426</v>
      </c>
      <c r="AB165" s="10">
        <f t="array" ref="AB165:AC165">VLOOKUP(A165,TOURISM!$D$2:$F$2692,{2,3},0)</f>
        <v>317000000</v>
      </c>
      <c r="AC165" s="10">
        <v>381000000</v>
      </c>
    </row>
    <row r="166" ht="15.75" customHeight="1" spans="1:29">
      <c r="A166" s="8" t="str">
        <f t="shared" si="0"/>
        <v>Azerbaijan-Asia2008</v>
      </c>
      <c r="B166" s="9">
        <v>33050343783</v>
      </c>
      <c r="C166" s="8">
        <f t="array" ref="C166">IF(AND(B166="",H166=H165),B165,B166)</f>
        <v>33050343783</v>
      </c>
      <c r="D166" s="1">
        <f t="shared" si="1"/>
        <v>3771.40650694936</v>
      </c>
      <c r="E166" s="4">
        <v>0.051</v>
      </c>
      <c r="F166" s="4">
        <v>192</v>
      </c>
      <c r="G166" s="4">
        <v>0.191</v>
      </c>
      <c r="H166" s="8" t="s">
        <v>92</v>
      </c>
      <c r="I166" s="3" t="s">
        <v>72</v>
      </c>
      <c r="J166" s="1" t="s">
        <v>64</v>
      </c>
      <c r="K166" s="10">
        <f t="array" ref="K166:S166">VLOOKUP(A166,'HUMAN RESOURCES'!$D$2:$M$2692,{2,3,4,5,6,7,8,9,10},0)</f>
        <v>0.017</v>
      </c>
      <c r="L166" s="10">
        <v>0.037</v>
      </c>
      <c r="M166" s="10">
        <v>73</v>
      </c>
      <c r="N166" s="10">
        <v>67</v>
      </c>
      <c r="O166" s="10">
        <v>0.237</v>
      </c>
      <c r="P166" s="10">
        <v>0.701</v>
      </c>
      <c r="Q166" s="10">
        <v>0.062</v>
      </c>
      <c r="R166" s="10">
        <v>8763400</v>
      </c>
      <c r="S166" s="10">
        <v>0.53</v>
      </c>
      <c r="T166" s="10">
        <f t="array" ref="T166:Y166">VLOOKUP(A166,BUSINESS!$D$2:$J$2692,{2,3,4,5,6,7},0)</f>
        <v>0.409</v>
      </c>
      <c r="U166" s="10">
        <v>10</v>
      </c>
      <c r="V166" s="10">
        <v>0</v>
      </c>
      <c r="W166" s="10">
        <v>376</v>
      </c>
      <c r="X166" s="10">
        <v>0.171</v>
      </c>
      <c r="Y166" s="10">
        <v>0.738</v>
      </c>
      <c r="Z166" s="11" t="str">
        <f t="array" ref="Z166:AA166">VLOOKUP(A166,ENERGY!$D$2:$F$2692,{2,3},1)</f>
        <v>12113</v>
      </c>
      <c r="AA166" s="10" t="str">
        <v>41426</v>
      </c>
      <c r="AB166" s="10">
        <f t="array" ref="AB166:AC166">VLOOKUP(A166,TOURISM!$D$2:$F$2692,{2,3},0)</f>
        <v>382000000</v>
      </c>
      <c r="AC166" s="10">
        <v>456000000</v>
      </c>
    </row>
    <row r="167" ht="15.75" customHeight="1" spans="1:29">
      <c r="A167" s="8" t="str">
        <f t="shared" si="0"/>
        <v>Azerbaijan-Asia2009</v>
      </c>
      <c r="B167" s="9">
        <v>48852482960</v>
      </c>
      <c r="C167" s="8">
        <f t="array" ref="C167">IF(AND(B167="",H167=H166),B166,B167)</f>
        <v>48852482960</v>
      </c>
      <c r="D167" s="1">
        <f t="shared" si="1"/>
        <v>5460.05992684003</v>
      </c>
      <c r="E167" s="4">
        <v>0.044</v>
      </c>
      <c r="F167" s="4">
        <v>241</v>
      </c>
      <c r="G167" s="4">
        <v>0.198</v>
      </c>
      <c r="H167" s="8" t="s">
        <v>92</v>
      </c>
      <c r="I167" s="3" t="s">
        <v>73</v>
      </c>
      <c r="J167" s="1" t="s">
        <v>64</v>
      </c>
      <c r="K167" s="10">
        <f t="array" ref="K167:S167">VLOOKUP(A167,'HUMAN RESOURCES'!$D$2:$M$2692,{2,3,4,5,6,7,8,9,10},0)</f>
        <v>0.017</v>
      </c>
      <c r="L167" s="10">
        <v>0.035</v>
      </c>
      <c r="M167" s="10">
        <v>73</v>
      </c>
      <c r="N167" s="10">
        <v>67</v>
      </c>
      <c r="O167" s="10">
        <v>0.231</v>
      </c>
      <c r="P167" s="10">
        <v>0.708</v>
      </c>
      <c r="Q167" s="10">
        <v>0.061</v>
      </c>
      <c r="R167" s="10">
        <v>8947243</v>
      </c>
      <c r="S167" s="10">
        <v>0.532</v>
      </c>
      <c r="T167" s="10">
        <f t="array" ref="T167:Y167">VLOOKUP(A167,BUSINESS!$D$2:$J$2692,{2,3,4,5,6,7},0)</f>
        <v>0.409</v>
      </c>
      <c r="U167" s="10">
        <v>10</v>
      </c>
      <c r="V167" s="10">
        <v>0</v>
      </c>
      <c r="W167" s="10">
        <v>376</v>
      </c>
      <c r="X167" s="10">
        <v>0.274</v>
      </c>
      <c r="Y167" s="10">
        <v>0.863</v>
      </c>
      <c r="Z167" s="11" t="str">
        <f t="array" ref="Z167:AA167">VLOOKUP(A167,ENERGY!$D$2:$F$2692,{2,3},1)</f>
        <v>13232</v>
      </c>
      <c r="AA167" s="10" t="str">
        <v>39167</v>
      </c>
      <c r="AB167" s="10">
        <f t="array" ref="AB167:AC167">VLOOKUP(A167,TOURISM!$D$2:$F$2692,{2,3},0)</f>
        <v>545000000</v>
      </c>
      <c r="AC167" s="10">
        <v>488000000</v>
      </c>
    </row>
    <row r="168" ht="15.75" customHeight="1" spans="1:29">
      <c r="A168" s="8" t="str">
        <f t="shared" si="0"/>
        <v>Azerbaijan-Asia2010</v>
      </c>
      <c r="B168" s="9">
        <v>44291490421</v>
      </c>
      <c r="C168" s="8">
        <f t="array" ref="C168">IF(AND(B168="",H168=H167),B167,B168)</f>
        <v>44291490421</v>
      </c>
      <c r="D168" s="1">
        <f t="shared" si="1"/>
        <v>4891.7457876517</v>
      </c>
      <c r="E168" s="4">
        <v>0.059</v>
      </c>
      <c r="F168" s="4">
        <v>288</v>
      </c>
      <c r="G168" s="4">
        <v>0.2</v>
      </c>
      <c r="H168" s="8" t="s">
        <v>92</v>
      </c>
      <c r="I168" s="3" t="s">
        <v>74</v>
      </c>
      <c r="J168" s="1" t="s">
        <v>64</v>
      </c>
      <c r="K168" s="10">
        <f t="array" ref="K168:S168">VLOOKUP(A168,'HUMAN RESOURCES'!$D$2:$M$2692,{2,3,4,5,6,7,8,9,10},0)</f>
        <v>0.018</v>
      </c>
      <c r="L168" s="10">
        <v>0.034</v>
      </c>
      <c r="M168" s="10">
        <v>74</v>
      </c>
      <c r="N168" s="10">
        <v>67</v>
      </c>
      <c r="O168" s="10">
        <v>0.227</v>
      </c>
      <c r="P168" s="10">
        <v>0.714</v>
      </c>
      <c r="Q168" s="10">
        <v>0.059</v>
      </c>
      <c r="R168" s="10">
        <v>9054332</v>
      </c>
      <c r="S168" s="10">
        <v>0.534</v>
      </c>
      <c r="T168" s="10">
        <f t="array" ref="T168:Y168">VLOOKUP(A168,BUSINESS!$D$2:$J$2692,{2,3,4,5,6,7},0)</f>
        <v>0.409</v>
      </c>
      <c r="U168" s="10">
        <v>8</v>
      </c>
      <c r="V168" s="10">
        <v>0</v>
      </c>
      <c r="W168" s="10">
        <v>306</v>
      </c>
      <c r="X168" s="10">
        <v>0.46</v>
      </c>
      <c r="Y168" s="10">
        <v>1.001</v>
      </c>
      <c r="Z168" s="11" t="str">
        <f t="array" ref="Z168:AA168">VLOOKUP(A168,ENERGY!$D$2:$F$2692,{2,3},1)</f>
        <v>13427</v>
      </c>
      <c r="AA168" s="10" t="str">
        <v>34338</v>
      </c>
      <c r="AB168" s="10">
        <f t="array" ref="AB168:AC168">VLOOKUP(A168,TOURISM!$D$2:$F$2692,{2,3},0)</f>
        <v>792000000</v>
      </c>
      <c r="AC168" s="10">
        <v>856000000</v>
      </c>
    </row>
    <row r="169" ht="15.75" customHeight="1" spans="1:29">
      <c r="A169" s="8" t="str">
        <f t="shared" si="0"/>
        <v>Azerbaijan-Asia2011</v>
      </c>
      <c r="B169" s="9">
        <v>52902703376</v>
      </c>
      <c r="C169" s="8">
        <f t="array" ref="C169">IF(AND(B169="",H169=H168),B168,B169)</f>
        <v>52902703376</v>
      </c>
      <c r="D169" s="1">
        <f t="shared" si="1"/>
        <v>5767.16782603709</v>
      </c>
      <c r="E169" s="4">
        <v>0.053</v>
      </c>
      <c r="F169" s="4">
        <v>310</v>
      </c>
      <c r="G169" s="4">
        <v>0.207</v>
      </c>
      <c r="H169" s="8" t="s">
        <v>92</v>
      </c>
      <c r="I169" s="3" t="s">
        <v>75</v>
      </c>
      <c r="J169" s="1" t="s">
        <v>64</v>
      </c>
      <c r="K169" s="10">
        <f t="array" ref="K169:S169">VLOOKUP(A169,'HUMAN RESOURCES'!$D$2:$M$2692,{2,3,4,5,6,7,8,9,10},0)</f>
        <v>0.019</v>
      </c>
      <c r="L169" s="10">
        <v>0.032</v>
      </c>
      <c r="M169" s="10">
        <v>74</v>
      </c>
      <c r="N169" s="10">
        <v>68</v>
      </c>
      <c r="O169" s="10">
        <v>0.224</v>
      </c>
      <c r="P169" s="10">
        <v>0.718</v>
      </c>
      <c r="Q169" s="10">
        <v>0.058</v>
      </c>
      <c r="R169" s="10">
        <v>9173082</v>
      </c>
      <c r="S169" s="10">
        <v>0.536</v>
      </c>
      <c r="T169" s="10">
        <f t="array" ref="T169:Y169">VLOOKUP(A169,BUSINESS!$D$2:$J$2692,{2,3,4,5,6,7},0)</f>
        <v>0.4</v>
      </c>
      <c r="U169" s="10">
        <v>8</v>
      </c>
      <c r="V169" s="10">
        <v>0</v>
      </c>
      <c r="W169" s="10">
        <v>225</v>
      </c>
      <c r="X169" s="10">
        <v>0.5</v>
      </c>
      <c r="Y169" s="10">
        <v>1.1</v>
      </c>
      <c r="Z169" s="11" t="str">
        <f t="array" ref="Z169:AA169">VLOOKUP(A169,ENERGY!$D$2:$F$2692,{2,3},1)</f>
        <v>13427</v>
      </c>
      <c r="AA169" s="10" t="str">
        <v>34338</v>
      </c>
      <c r="AB169" s="10">
        <f t="array" ref="AB169:AC169">VLOOKUP(A169,TOURISM!$D$2:$F$2692,{2,3},0)</f>
        <v>1500000000</v>
      </c>
      <c r="AC169" s="10">
        <v>1778000000</v>
      </c>
    </row>
    <row r="170" ht="15.75" customHeight="1" spans="1:29">
      <c r="A170" s="8" t="str">
        <f t="shared" si="0"/>
        <v>Azerbaijan-Asia2012</v>
      </c>
      <c r="B170" s="9">
        <v>65951627200</v>
      </c>
      <c r="C170" s="8">
        <f t="array" ref="C170">IF(AND(B170="",H170=H169),B169,B170)</f>
        <v>65951627200</v>
      </c>
      <c r="D170" s="1">
        <f t="shared" si="1"/>
        <v>7094.7891216061</v>
      </c>
      <c r="E170" s="4">
        <v>0.05</v>
      </c>
      <c r="F170" s="4">
        <v>359</v>
      </c>
      <c r="G170" s="4">
        <v>0.19</v>
      </c>
      <c r="H170" s="8" t="s">
        <v>92</v>
      </c>
      <c r="I170" s="3" t="s">
        <v>76</v>
      </c>
      <c r="J170" s="1" t="s">
        <v>64</v>
      </c>
      <c r="K170" s="10">
        <f t="array" ref="K170:S170">VLOOKUP(A170,'HUMAN RESOURCES'!$D$2:$M$2692,{2,3,4,5,6,7,8,9,10},0)</f>
        <v>0.019</v>
      </c>
      <c r="L170" s="10">
        <v>0.031</v>
      </c>
      <c r="M170" s="10">
        <v>74</v>
      </c>
      <c r="N170" s="10">
        <v>68</v>
      </c>
      <c r="O170" s="10">
        <v>0.222</v>
      </c>
      <c r="P170" s="10">
        <v>0.721</v>
      </c>
      <c r="Q170" s="10">
        <v>0.057</v>
      </c>
      <c r="R170" s="10">
        <v>9295784</v>
      </c>
      <c r="S170" s="10">
        <v>0.539</v>
      </c>
      <c r="T170" s="10">
        <f t="array" ref="T170:Y170">VLOOKUP(A170,BUSINESS!$D$2:$J$2692,{2,3,4,5,6,7},0)</f>
        <v>0.4</v>
      </c>
      <c r="U170" s="10">
        <v>8</v>
      </c>
      <c r="V170" s="10">
        <v>71</v>
      </c>
      <c r="W170" s="10">
        <v>214</v>
      </c>
      <c r="X170" s="10">
        <v>0.542</v>
      </c>
      <c r="Y170" s="10">
        <v>1.088</v>
      </c>
      <c r="Z170" s="11" t="str">
        <f t="array" ref="Z170:AA170">VLOOKUP(A170,ENERGY!$D$2:$F$2692,{2,3},1)</f>
        <v>11445</v>
      </c>
      <c r="AA170" s="10" t="str">
        <v>28771</v>
      </c>
      <c r="AB170" s="10">
        <f t="array" ref="AB170:AC170">VLOOKUP(A170,TOURISM!$D$2:$F$2692,{2,3},0)</f>
        <v>2634000000</v>
      </c>
      <c r="AC170" s="10">
        <v>2616000000</v>
      </c>
    </row>
    <row r="171" ht="15.75" customHeight="1" spans="1:29">
      <c r="A171" s="8" t="str">
        <f t="shared" si="0"/>
        <v>Bahamas, The-The Americas2000</v>
      </c>
      <c r="B171" s="9">
        <v>8149004000</v>
      </c>
      <c r="C171" s="8">
        <f t="array" ref="C171">IF(AND(B171="",H171=H170),B170,B171)</f>
        <v>8149004000</v>
      </c>
      <c r="D171" s="1">
        <f t="shared" si="1"/>
        <v>27367.7840132456</v>
      </c>
      <c r="E171" s="4">
        <v>0.075</v>
      </c>
      <c r="F171" s="4">
        <v>1647</v>
      </c>
      <c r="G171" s="4">
        <v>0.048</v>
      </c>
      <c r="H171" s="8" t="s">
        <v>93</v>
      </c>
      <c r="I171" s="3" t="s">
        <v>63</v>
      </c>
      <c r="J171" s="1" t="s">
        <v>86</v>
      </c>
      <c r="K171" s="10">
        <f t="array" ref="K171:S171">VLOOKUP(A171,'HUMAN RESOURCES'!$D$2:$M$2692,{2,3,4,5,6,7,8,9,10},0)</f>
        <v>0.018</v>
      </c>
      <c r="L171" s="10">
        <v>0.013</v>
      </c>
      <c r="M171" s="10">
        <v>75</v>
      </c>
      <c r="N171" s="10">
        <v>69</v>
      </c>
      <c r="O171" s="10">
        <v>0.293</v>
      </c>
      <c r="P171" s="10">
        <v>0.654</v>
      </c>
      <c r="Q171" s="10">
        <v>0.054</v>
      </c>
      <c r="R171" s="10">
        <v>297759</v>
      </c>
      <c r="S171" s="10">
        <v>0.82</v>
      </c>
      <c r="T171" s="10">
        <f t="array" ref="T171:Y171">VLOOKUP(A171,BUSINESS!$D$2:$J$2692,{2,3,4,5,6,7},0)</f>
        <v>0</v>
      </c>
      <c r="U171" s="10">
        <v>0</v>
      </c>
      <c r="V171" s="10">
        <v>0</v>
      </c>
      <c r="W171" s="10">
        <v>0</v>
      </c>
      <c r="X171" s="10">
        <v>0.08</v>
      </c>
      <c r="Y171" s="10">
        <v>0.106</v>
      </c>
      <c r="Z171" s="11">
        <f t="array" ref="Z171:AA171">VLOOKUP(A171,ENERGY!$D$2:$F$2692,{2,3},1)</f>
        <v>0</v>
      </c>
      <c r="AA171" s="10">
        <v>0</v>
      </c>
      <c r="AB171" s="10">
        <f t="array" ref="AB171:AC171">VLOOKUP(A171,TOURISM!$D$2:$F$2692,{2,3},0)</f>
        <v>1753000000</v>
      </c>
      <c r="AC171" s="10">
        <v>348000000</v>
      </c>
    </row>
    <row r="172" ht="15.75" customHeight="1" spans="1:29">
      <c r="A172" s="8" t="str">
        <f t="shared" si="0"/>
        <v>Bahamas, The-The Americas2001</v>
      </c>
      <c r="B172" s="9">
        <v>6327552000</v>
      </c>
      <c r="C172" s="8">
        <f t="array" ref="C172">IF(AND(B172="",H172=H171),B171,B172)</f>
        <v>6327552000</v>
      </c>
      <c r="D172" s="1">
        <f t="shared" si="1"/>
        <v>20882.6653025528</v>
      </c>
      <c r="E172" s="4">
        <v>0.052</v>
      </c>
      <c r="F172" s="4">
        <v>1107</v>
      </c>
      <c r="G172" s="4">
        <v>0.06</v>
      </c>
      <c r="H172" s="8" t="s">
        <v>93</v>
      </c>
      <c r="I172" s="3" t="s">
        <v>65</v>
      </c>
      <c r="J172" s="1" t="s">
        <v>86</v>
      </c>
      <c r="K172" s="10">
        <f t="array" ref="K172:S172">VLOOKUP(A172,'HUMAN RESOURCES'!$D$2:$M$2692,{2,3,4,5,6,7,8,9,10},0)</f>
        <v>0.017</v>
      </c>
      <c r="L172" s="10">
        <v>0.013</v>
      </c>
      <c r="M172" s="10">
        <v>76</v>
      </c>
      <c r="N172" s="10">
        <v>70</v>
      </c>
      <c r="O172" s="10">
        <v>0.286</v>
      </c>
      <c r="P172" s="10">
        <v>0.659</v>
      </c>
      <c r="Q172" s="10">
        <v>0.055</v>
      </c>
      <c r="R172" s="10">
        <v>303005</v>
      </c>
      <c r="S172" s="10">
        <v>0.821</v>
      </c>
      <c r="T172" s="10">
        <f t="array" ref="T172:Y172">VLOOKUP(A172,BUSINESS!$D$2:$J$2692,{2,3,4,5,6,7},0)</f>
        <v>0</v>
      </c>
      <c r="U172" s="10">
        <v>0</v>
      </c>
      <c r="V172" s="10">
        <v>0</v>
      </c>
      <c r="W172" s="10">
        <v>0</v>
      </c>
      <c r="X172" s="10">
        <v>0.118</v>
      </c>
      <c r="Y172" s="10">
        <v>0.2</v>
      </c>
      <c r="Z172" s="11">
        <f t="array" ref="Z172:AA172">VLOOKUP(A172,ENERGY!$D$2:$F$2692,{2,3},1)</f>
        <v>0</v>
      </c>
      <c r="AA172" s="10">
        <v>0</v>
      </c>
      <c r="AB172" s="10">
        <f t="array" ref="AB172:AC172">VLOOKUP(A172,TOURISM!$D$2:$F$2692,{2,3},0)</f>
        <v>1665000000</v>
      </c>
      <c r="AC172" s="10">
        <v>342000000</v>
      </c>
    </row>
    <row r="173" ht="15.75" customHeight="1" spans="1:29">
      <c r="A173" s="8" t="str">
        <f t="shared" si="0"/>
        <v>Bahamas, The-The Americas2002</v>
      </c>
      <c r="B173" s="9">
        <v>6516651000</v>
      </c>
      <c r="C173" s="8">
        <f t="array" ref="C173">IF(AND(B173="",H173=H172),B172,B173)</f>
        <v>6516651000</v>
      </c>
      <c r="D173" s="1">
        <f t="shared" si="1"/>
        <v>21086.8239930883</v>
      </c>
      <c r="E173" s="4">
        <v>0.051</v>
      </c>
      <c r="F173" s="4">
        <v>1107</v>
      </c>
      <c r="G173" s="4">
        <v>0.06</v>
      </c>
      <c r="H173" s="8" t="s">
        <v>93</v>
      </c>
      <c r="I173" s="3" t="s">
        <v>66</v>
      </c>
      <c r="J173" s="1" t="s">
        <v>86</v>
      </c>
      <c r="K173" s="10">
        <f t="array" ref="K173:S173">VLOOKUP(A173,'HUMAN RESOURCES'!$D$2:$M$2692,{2,3,4,5,6,7,8,9,10},0)</f>
        <v>0.016</v>
      </c>
      <c r="L173" s="10">
        <v>0.013</v>
      </c>
      <c r="M173" s="10">
        <v>76</v>
      </c>
      <c r="N173" s="10">
        <v>70</v>
      </c>
      <c r="O173" s="10">
        <v>0.279</v>
      </c>
      <c r="P173" s="10">
        <v>0.664</v>
      </c>
      <c r="Q173" s="10">
        <v>0.057</v>
      </c>
      <c r="R173" s="10">
        <v>309039</v>
      </c>
      <c r="S173" s="10">
        <v>0.821</v>
      </c>
      <c r="T173" s="10">
        <f t="array" ref="T173:Y173">VLOOKUP(A173,BUSINESS!$D$2:$J$2692,{2,3,4,5,6,7},0)</f>
        <v>0</v>
      </c>
      <c r="U173" s="10">
        <v>0</v>
      </c>
      <c r="V173" s="10">
        <v>0</v>
      </c>
      <c r="W173" s="10">
        <v>0</v>
      </c>
      <c r="X173" s="10">
        <v>0.18</v>
      </c>
      <c r="Y173" s="10">
        <v>0.394</v>
      </c>
      <c r="Z173" s="11">
        <f t="array" ref="Z173:AA173">VLOOKUP(A173,ENERGY!$D$2:$F$2692,{2,3},1)</f>
        <v>0</v>
      </c>
      <c r="AA173" s="10" t="str">
        <v>2464</v>
      </c>
      <c r="AB173" s="10">
        <f t="array" ref="AB173:AC173">VLOOKUP(A173,TOURISM!$D$2:$F$2692,{2,3},0)</f>
        <v>1773000000</v>
      </c>
      <c r="AC173" s="10">
        <v>338000000</v>
      </c>
    </row>
    <row r="174" ht="15.75" customHeight="1" spans="1:29">
      <c r="A174" s="8" t="str">
        <f t="shared" si="0"/>
        <v>Bahamas, The-The Americas2003</v>
      </c>
      <c r="B174" s="9">
        <v>6957996000</v>
      </c>
      <c r="C174" s="8">
        <f t="array" ref="C174">IF(AND(B174="",H174=H173),B173,B174)</f>
        <v>6957996000</v>
      </c>
      <c r="D174" s="1">
        <f t="shared" si="1"/>
        <v>22045.2056877804</v>
      </c>
      <c r="E174" s="4">
        <v>0.053</v>
      </c>
      <c r="F174" s="4">
        <v>1183</v>
      </c>
      <c r="G174" s="4">
        <v>0.06</v>
      </c>
      <c r="H174" s="8" t="s">
        <v>93</v>
      </c>
      <c r="I174" s="3" t="s">
        <v>67</v>
      </c>
      <c r="J174" s="1" t="s">
        <v>86</v>
      </c>
      <c r="K174" s="10">
        <f t="array" ref="K174:S174">VLOOKUP(A174,'HUMAN RESOURCES'!$D$2:$M$2692,{2,3,4,5,6,7,8,9,10},0)</f>
        <v>0.016</v>
      </c>
      <c r="L174" s="10">
        <v>0.013</v>
      </c>
      <c r="M174" s="10">
        <v>76</v>
      </c>
      <c r="N174" s="10">
        <v>70</v>
      </c>
      <c r="O174" s="10">
        <v>0.271</v>
      </c>
      <c r="P174" s="10">
        <v>0.67</v>
      </c>
      <c r="Q174" s="10">
        <v>0.059</v>
      </c>
      <c r="R174" s="10">
        <v>315624</v>
      </c>
      <c r="S174" s="10">
        <v>0.822</v>
      </c>
      <c r="T174" s="10">
        <f t="array" ref="T174:Y174">VLOOKUP(A174,BUSINESS!$D$2:$J$2692,{2,3,4,5,6,7},0)</f>
        <v>0</v>
      </c>
      <c r="U174" s="10">
        <v>0</v>
      </c>
      <c r="V174" s="10">
        <v>0</v>
      </c>
      <c r="W174" s="10">
        <v>0</v>
      </c>
      <c r="X174" s="10">
        <v>0.2</v>
      </c>
      <c r="Y174" s="10">
        <v>0.387</v>
      </c>
      <c r="Z174" s="11">
        <f t="array" ref="Z174:AA174">VLOOKUP(A174,ENERGY!$D$2:$F$2692,{2,3},1)</f>
        <v>0</v>
      </c>
      <c r="AA174" s="10" t="str">
        <v>1643</v>
      </c>
      <c r="AB174" s="10">
        <f t="array" ref="AB174:AC174">VLOOKUP(A174,TOURISM!$D$2:$F$2692,{2,3},0)</f>
        <v>1770000000</v>
      </c>
      <c r="AC174" s="10">
        <v>404000000</v>
      </c>
    </row>
    <row r="175" ht="15.75" customHeight="1" spans="1:29">
      <c r="A175" s="8" t="str">
        <f t="shared" si="0"/>
        <v>Bahamas, The-The Americas2004</v>
      </c>
      <c r="B175" s="9">
        <v>6949317000</v>
      </c>
      <c r="C175" s="8">
        <f t="array" ref="C175">IF(AND(B175="",H175=H174),B174,B175)</f>
        <v>6949317000</v>
      </c>
      <c r="D175" s="1">
        <f t="shared" si="1"/>
        <v>21554.9534739454</v>
      </c>
      <c r="E175" s="4">
        <v>0.056</v>
      </c>
      <c r="F175" s="4">
        <v>1237</v>
      </c>
      <c r="G175" s="4">
        <v>0.06</v>
      </c>
      <c r="H175" s="8" t="s">
        <v>93</v>
      </c>
      <c r="I175" s="3" t="s">
        <v>68</v>
      </c>
      <c r="J175" s="1" t="s">
        <v>86</v>
      </c>
      <c r="K175" s="10">
        <f t="array" ref="K175:S175">VLOOKUP(A175,'HUMAN RESOURCES'!$D$2:$M$2692,{2,3,4,5,6,7,8,9,10},0)</f>
        <v>0.015</v>
      </c>
      <c r="L175" s="10">
        <v>0.013</v>
      </c>
      <c r="M175" s="10">
        <v>77</v>
      </c>
      <c r="N175" s="10">
        <v>70</v>
      </c>
      <c r="O175" s="10">
        <v>0.263</v>
      </c>
      <c r="P175" s="10">
        <v>0.676</v>
      </c>
      <c r="Q175" s="10">
        <v>0.061</v>
      </c>
      <c r="R175" s="10">
        <v>322400</v>
      </c>
      <c r="S175" s="10">
        <v>0.822</v>
      </c>
      <c r="T175" s="10">
        <f t="array" ref="T175:Y175">VLOOKUP(A175,BUSINESS!$D$2:$J$2692,{2,3,4,5,6,7},0)</f>
        <v>0</v>
      </c>
      <c r="U175" s="10">
        <v>0</v>
      </c>
      <c r="V175" s="10">
        <v>0</v>
      </c>
      <c r="W175" s="10">
        <v>0</v>
      </c>
      <c r="X175" s="10">
        <v>0.22</v>
      </c>
      <c r="Y175" s="10">
        <v>0.577</v>
      </c>
      <c r="Z175" s="11">
        <f t="array" ref="Z175:AA175">VLOOKUP(A175,ENERGY!$D$2:$F$2692,{2,3},1)</f>
        <v>0</v>
      </c>
      <c r="AA175" s="10" t="str">
        <v>1045</v>
      </c>
      <c r="AB175" s="10">
        <f t="array" ref="AB175:AC175">VLOOKUP(A175,TOURISM!$D$2:$F$2692,{2,3},0)</f>
        <v>1897000000</v>
      </c>
      <c r="AC175" s="10">
        <v>469000000</v>
      </c>
    </row>
    <row r="176" ht="15.75" customHeight="1" spans="1:29">
      <c r="A176" s="8" t="str">
        <f t="shared" si="0"/>
        <v>Bahamas, The-The Americas2005</v>
      </c>
      <c r="B176" s="9">
        <v>7094413000</v>
      </c>
      <c r="C176" s="8">
        <f t="array" ref="C176">IF(AND(B176="",H176=H175),B175,B176)</f>
        <v>7094413000</v>
      </c>
      <c r="D176" s="1">
        <f t="shared" si="1"/>
        <v>21557.7991297161</v>
      </c>
      <c r="E176" s="4">
        <v>0.06</v>
      </c>
      <c r="F176" s="4">
        <v>1326</v>
      </c>
      <c r="G176" s="4">
        <v>0.06</v>
      </c>
      <c r="H176" s="8" t="s">
        <v>93</v>
      </c>
      <c r="I176" s="3" t="s">
        <v>69</v>
      </c>
      <c r="J176" s="1" t="s">
        <v>86</v>
      </c>
      <c r="K176" s="10">
        <f t="array" ref="K176:S176">VLOOKUP(A176,'HUMAN RESOURCES'!$D$2:$M$2692,{2,3,4,5,6,7,8,9,10},0)</f>
        <v>0.015</v>
      </c>
      <c r="L176" s="10">
        <v>0.013</v>
      </c>
      <c r="M176" s="10">
        <v>77</v>
      </c>
      <c r="N176" s="10">
        <v>71</v>
      </c>
      <c r="O176" s="10">
        <v>0.256</v>
      </c>
      <c r="P176" s="10">
        <v>0.682</v>
      </c>
      <c r="Q176" s="10">
        <v>0.062</v>
      </c>
      <c r="R176" s="10">
        <v>329088</v>
      </c>
      <c r="S176" s="10">
        <v>0.823</v>
      </c>
      <c r="T176" s="10">
        <f t="array" ref="T176:Y176">VLOOKUP(A176,BUSINESS!$D$2:$J$2692,{2,3,4,5,6,7},0)</f>
        <v>0</v>
      </c>
      <c r="U176" s="10">
        <v>0</v>
      </c>
      <c r="V176" s="10">
        <v>0</v>
      </c>
      <c r="W176" s="10">
        <v>0</v>
      </c>
      <c r="X176" s="10">
        <v>0.25</v>
      </c>
      <c r="Y176" s="10">
        <v>0.692</v>
      </c>
      <c r="Z176" s="11" t="str">
        <f t="array" ref="Z176:AA176">VLOOKUP(A176,ENERGY!$D$2:$F$2692,{2,3},1)</f>
        <v>709</v>
      </c>
      <c r="AA176" s="10" t="str">
        <v>1547</v>
      </c>
      <c r="AB176" s="10">
        <f t="array" ref="AB176:AC176">VLOOKUP(A176,TOURISM!$D$2:$F$2692,{2,3},0)</f>
        <v>2081000000</v>
      </c>
      <c r="AC176" s="10">
        <v>528000000</v>
      </c>
    </row>
    <row r="177" ht="15.75" customHeight="1" spans="1:29">
      <c r="A177" s="8" t="str">
        <f t="shared" si="0"/>
        <v>Bahamas, The-The Americas2006</v>
      </c>
      <c r="B177" s="9">
        <v>7706222000</v>
      </c>
      <c r="C177" s="8">
        <f t="array" ref="C177">IF(AND(B177="",H177=H176),B176,B177)</f>
        <v>7706222000</v>
      </c>
      <c r="D177" s="1">
        <f t="shared" si="1"/>
        <v>22961.0156664343</v>
      </c>
      <c r="E177" s="4">
        <v>0.06</v>
      </c>
      <c r="F177" s="4">
        <v>1394</v>
      </c>
      <c r="G177" s="4">
        <v>0.055</v>
      </c>
      <c r="H177" s="8" t="s">
        <v>93</v>
      </c>
      <c r="I177" s="3" t="s">
        <v>70</v>
      </c>
      <c r="J177" s="1" t="s">
        <v>86</v>
      </c>
      <c r="K177" s="10">
        <f t="array" ref="K177:S177">VLOOKUP(A177,'HUMAN RESOURCES'!$D$2:$M$2692,{2,3,4,5,6,7,8,9,10},0)</f>
        <v>0.015</v>
      </c>
      <c r="L177" s="10">
        <v>0.012</v>
      </c>
      <c r="M177" s="10">
        <v>77</v>
      </c>
      <c r="N177" s="10">
        <v>71</v>
      </c>
      <c r="O177" s="10">
        <v>0.249</v>
      </c>
      <c r="P177" s="10">
        <v>0.688</v>
      </c>
      <c r="Q177" s="10">
        <v>0.064</v>
      </c>
      <c r="R177" s="10">
        <v>335622</v>
      </c>
      <c r="S177" s="10">
        <v>0.823</v>
      </c>
      <c r="T177" s="10">
        <f t="array" ref="T177:Y177">VLOOKUP(A177,BUSINESS!$D$2:$J$2692,{2,3,4,5,6,7},0)</f>
        <v>0</v>
      </c>
      <c r="U177" s="10">
        <v>0</v>
      </c>
      <c r="V177" s="10">
        <v>0</v>
      </c>
      <c r="W177" s="10">
        <v>0</v>
      </c>
      <c r="X177" s="10">
        <v>0.26</v>
      </c>
      <c r="Y177" s="10">
        <v>0.754</v>
      </c>
      <c r="Z177" s="11" t="str">
        <f t="array" ref="Z177:AA177">VLOOKUP(A177,ENERGY!$D$2:$F$2692,{2,3},1)</f>
        <v>709</v>
      </c>
      <c r="AA177" s="10" t="str">
        <v>1547</v>
      </c>
      <c r="AB177" s="10">
        <f t="array" ref="AB177:AC177">VLOOKUP(A177,TOURISM!$D$2:$F$2692,{2,3},0)</f>
        <v>2066000000</v>
      </c>
      <c r="AC177" s="10">
        <v>541000000</v>
      </c>
    </row>
    <row r="178" ht="15.75" customHeight="1" spans="1:29">
      <c r="A178" s="8" t="str">
        <f t="shared" si="0"/>
        <v>Bahamas, The-The Americas2007</v>
      </c>
      <c r="B178" s="9">
        <v>7965588000</v>
      </c>
      <c r="C178" s="8">
        <f t="array" ref="C178">IF(AND(B178="",H178=H177),B177,B178)</f>
        <v>7965588000</v>
      </c>
      <c r="D178" s="1">
        <f t="shared" si="1"/>
        <v>23287.8564182325</v>
      </c>
      <c r="E178" s="4">
        <v>0.069</v>
      </c>
      <c r="F178" s="4">
        <v>1645</v>
      </c>
      <c r="G178" s="4">
        <v>0.055</v>
      </c>
      <c r="H178" s="8" t="s">
        <v>93</v>
      </c>
      <c r="I178" s="3" t="s">
        <v>71</v>
      </c>
      <c r="J178" s="1" t="s">
        <v>86</v>
      </c>
      <c r="K178" s="10">
        <f t="array" ref="K178:S178">VLOOKUP(A178,'HUMAN RESOURCES'!$D$2:$M$2692,{2,3,4,5,6,7,8,9,10},0)</f>
        <v>0.015</v>
      </c>
      <c r="L178" s="10">
        <v>0.012</v>
      </c>
      <c r="M178" s="10">
        <v>77</v>
      </c>
      <c r="N178" s="10">
        <v>71</v>
      </c>
      <c r="O178" s="10">
        <v>0.242</v>
      </c>
      <c r="P178" s="10">
        <v>0.693</v>
      </c>
      <c r="Q178" s="10">
        <v>0.065</v>
      </c>
      <c r="R178" s="10">
        <v>342049</v>
      </c>
      <c r="S178" s="10">
        <v>0.824</v>
      </c>
      <c r="T178" s="10">
        <f t="array" ref="T178:Y178">VLOOKUP(A178,BUSINESS!$D$2:$J$2692,{2,3,4,5,6,7},0)</f>
        <v>0.449</v>
      </c>
      <c r="U178" s="10">
        <v>31</v>
      </c>
      <c r="V178" s="10">
        <v>0</v>
      </c>
      <c r="W178" s="10">
        <v>58</v>
      </c>
      <c r="X178" s="10">
        <v>0.27</v>
      </c>
      <c r="Y178" s="10">
        <v>1.093</v>
      </c>
      <c r="Z178" s="11" t="str">
        <f t="array" ref="Z178:AA178">VLOOKUP(A178,ENERGY!$D$2:$F$2692,{2,3},1)</f>
        <v>709</v>
      </c>
      <c r="AA178" s="10" t="str">
        <v>1547</v>
      </c>
      <c r="AB178" s="10">
        <f t="array" ref="AB178:AC178">VLOOKUP(A178,TOURISM!$D$2:$F$2692,{2,3},0)</f>
        <v>2198000000</v>
      </c>
      <c r="AC178" s="10">
        <v>538000000</v>
      </c>
    </row>
    <row r="179" ht="15.75" customHeight="1" spans="1:29">
      <c r="A179" s="8" t="str">
        <f t="shared" si="0"/>
        <v>Bahamas, The-The Americas2008</v>
      </c>
      <c r="B179" s="9">
        <v>8318996000</v>
      </c>
      <c r="C179" s="8">
        <f t="array" ref="C179">IF(AND(B179="",H179=H178),B178,B179)</f>
        <v>8318996000</v>
      </c>
      <c r="D179" s="1">
        <f t="shared" si="1"/>
        <v>23881.8280989838</v>
      </c>
      <c r="E179" s="4">
        <v>0.071</v>
      </c>
      <c r="F179" s="4">
        <v>1721</v>
      </c>
      <c r="G179" s="4">
        <v>0.055</v>
      </c>
      <c r="H179" s="8" t="s">
        <v>93</v>
      </c>
      <c r="I179" s="3" t="s">
        <v>72</v>
      </c>
      <c r="J179" s="1" t="s">
        <v>86</v>
      </c>
      <c r="K179" s="10">
        <f t="array" ref="K179:S179">VLOOKUP(A179,'HUMAN RESOURCES'!$D$2:$M$2692,{2,3,4,5,6,7,8,9,10},0)</f>
        <v>0.016</v>
      </c>
      <c r="L179" s="10">
        <v>0.012</v>
      </c>
      <c r="M179" s="10">
        <v>77</v>
      </c>
      <c r="N179" s="10">
        <v>71</v>
      </c>
      <c r="O179" s="10">
        <v>0.236</v>
      </c>
      <c r="P179" s="10">
        <v>0.698</v>
      </c>
      <c r="Q179" s="10">
        <v>0.066</v>
      </c>
      <c r="R179" s="10">
        <v>348340</v>
      </c>
      <c r="S179" s="10">
        <v>0.824</v>
      </c>
      <c r="T179" s="10">
        <f t="array" ref="T179:Y179">VLOOKUP(A179,BUSINESS!$D$2:$J$2692,{2,3,4,5,6,7},0)</f>
        <v>0.449</v>
      </c>
      <c r="U179" s="10">
        <v>31</v>
      </c>
      <c r="V179" s="10">
        <v>0</v>
      </c>
      <c r="W179" s="10">
        <v>58</v>
      </c>
      <c r="X179" s="10">
        <v>0.315</v>
      </c>
      <c r="Y179" s="10">
        <v>1.028</v>
      </c>
      <c r="Z179" s="11" t="str">
        <f t="array" ref="Z179:AA179">VLOOKUP(A179,ENERGY!$D$2:$F$2692,{2,3},1)</f>
        <v>709</v>
      </c>
      <c r="AA179" s="10" t="str">
        <v>1547</v>
      </c>
      <c r="AB179" s="10">
        <f t="array" ref="AB179:AC179">VLOOKUP(A179,TOURISM!$D$2:$F$2692,{2,3},0)</f>
        <v>2155000000</v>
      </c>
      <c r="AC179" s="10">
        <v>460000000</v>
      </c>
    </row>
    <row r="180" ht="15.75" customHeight="1" spans="1:29">
      <c r="A180" s="8" t="str">
        <f t="shared" si="0"/>
        <v>Bahamas, The-The Americas2009</v>
      </c>
      <c r="B180" s="9">
        <v>8246650000</v>
      </c>
      <c r="C180" s="8">
        <f t="array" ref="C180">IF(AND(B180="",H180=H179),B179,B180)</f>
        <v>8246650000</v>
      </c>
      <c r="D180" s="1">
        <f t="shared" si="1"/>
        <v>23263.289439536</v>
      </c>
      <c r="E180" s="4">
        <v>0.073</v>
      </c>
      <c r="F180" s="4">
        <v>1729</v>
      </c>
      <c r="G180" s="4">
        <v>0.055</v>
      </c>
      <c r="H180" s="8" t="s">
        <v>93</v>
      </c>
      <c r="I180" s="3" t="s">
        <v>73</v>
      </c>
      <c r="J180" s="1" t="s">
        <v>86</v>
      </c>
      <c r="K180" s="10">
        <f t="array" ref="K180:S180">VLOOKUP(A180,'HUMAN RESOURCES'!$D$2:$M$2692,{2,3,4,5,6,7,8,9,10},0)</f>
        <v>0.016</v>
      </c>
      <c r="L180" s="10">
        <v>0.012</v>
      </c>
      <c r="M180" s="10">
        <v>78</v>
      </c>
      <c r="N180" s="10">
        <v>71</v>
      </c>
      <c r="O180" s="10">
        <v>0.23</v>
      </c>
      <c r="P180" s="10">
        <v>0.702</v>
      </c>
      <c r="Q180" s="10">
        <v>0.068</v>
      </c>
      <c r="R180" s="10">
        <v>354492</v>
      </c>
      <c r="S180" s="10">
        <v>0.825</v>
      </c>
      <c r="T180" s="10">
        <f t="array" ref="T180:Y180">VLOOKUP(A180,BUSINESS!$D$2:$J$2692,{2,3,4,5,6,7},0)</f>
        <v>0.449</v>
      </c>
      <c r="U180" s="10">
        <v>31</v>
      </c>
      <c r="V180" s="10">
        <v>0</v>
      </c>
      <c r="W180" s="10">
        <v>58</v>
      </c>
      <c r="X180" s="10">
        <v>0.339</v>
      </c>
      <c r="Y180" s="10">
        <v>1.012</v>
      </c>
      <c r="Z180" s="11" t="str">
        <f t="array" ref="Z180:AA180">VLOOKUP(A180,ENERGY!$D$2:$F$2692,{2,3},1)</f>
        <v>706</v>
      </c>
      <c r="AA180" s="10" t="str">
        <v>1522</v>
      </c>
      <c r="AB180" s="10">
        <f t="array" ref="AB180:AC180">VLOOKUP(A180,TOURISM!$D$2:$F$2692,{2,3},0)</f>
        <v>2025000000</v>
      </c>
      <c r="AC180" s="10">
        <v>386000000</v>
      </c>
    </row>
    <row r="181" ht="15.75" customHeight="1" spans="1:29">
      <c r="A181" s="8" t="str">
        <f t="shared" si="0"/>
        <v>Bahamas, The-The Americas2010</v>
      </c>
      <c r="B181" s="9">
        <v>7820420000</v>
      </c>
      <c r="C181" s="8">
        <f t="array" ref="C181">IF(AND(B181="",H181=H180),B180,B181)</f>
        <v>7820420000</v>
      </c>
      <c r="D181" s="1">
        <f t="shared" si="1"/>
        <v>21693.3797136184</v>
      </c>
      <c r="E181" s="4">
        <v>0.074</v>
      </c>
      <c r="F181" s="4">
        <v>1640</v>
      </c>
      <c r="G181" s="4">
        <v>0.055</v>
      </c>
      <c r="H181" s="8" t="s">
        <v>93</v>
      </c>
      <c r="I181" s="3" t="s">
        <v>74</v>
      </c>
      <c r="J181" s="1" t="s">
        <v>86</v>
      </c>
      <c r="K181" s="10">
        <f t="array" ref="K181:S181">VLOOKUP(A181,'HUMAN RESOURCES'!$D$2:$M$2692,{2,3,4,5,6,7,8,9,10},0)</f>
        <v>0.016</v>
      </c>
      <c r="L181" s="10">
        <v>0.011</v>
      </c>
      <c r="M181" s="10">
        <v>78</v>
      </c>
      <c r="N181" s="10">
        <v>72</v>
      </c>
      <c r="O181" s="10">
        <v>0.225</v>
      </c>
      <c r="P181" s="10">
        <v>0.706</v>
      </c>
      <c r="Q181" s="10">
        <v>0.07</v>
      </c>
      <c r="R181" s="10">
        <v>360498</v>
      </c>
      <c r="S181" s="10">
        <v>0.825</v>
      </c>
      <c r="T181" s="10">
        <f t="array" ref="T181:Y181">VLOOKUP(A181,BUSINESS!$D$2:$J$2692,{2,3,4,5,6,7},0)</f>
        <v>0.449</v>
      </c>
      <c r="U181" s="10">
        <v>24</v>
      </c>
      <c r="V181" s="10">
        <v>0</v>
      </c>
      <c r="W181" s="10">
        <v>58</v>
      </c>
      <c r="X181" s="10">
        <v>0.43</v>
      </c>
      <c r="Y181" s="10">
        <v>1.188</v>
      </c>
      <c r="Z181" s="11" t="str">
        <f t="array" ref="Z181:AA181">VLOOKUP(A181,ENERGY!$D$2:$F$2692,{2,3},1)</f>
        <v>696</v>
      </c>
      <c r="AA181" s="10" t="str">
        <v>1599</v>
      </c>
      <c r="AB181" s="10">
        <f t="array" ref="AB181:AC181">VLOOKUP(A181,TOURISM!$D$2:$F$2692,{2,3},0)</f>
        <v>2159000000</v>
      </c>
      <c r="AC181" s="10">
        <v>369000000</v>
      </c>
    </row>
    <row r="182" ht="15.75" customHeight="1" spans="1:29">
      <c r="A182" s="8" t="str">
        <f t="shared" si="0"/>
        <v>Bahamas, The-The Americas2011</v>
      </c>
      <c r="B182" s="9">
        <v>7888087000</v>
      </c>
      <c r="C182" s="8">
        <f t="array" ref="C182">IF(AND(B182="",H182=H181),B181,B182)</f>
        <v>7888087000</v>
      </c>
      <c r="D182" s="1">
        <f t="shared" si="1"/>
        <v>21532.6767322449</v>
      </c>
      <c r="E182" s="4">
        <v>0.074</v>
      </c>
      <c r="F182" s="4">
        <v>1626</v>
      </c>
      <c r="G182" s="4">
        <v>0.055</v>
      </c>
      <c r="H182" s="8" t="s">
        <v>93</v>
      </c>
      <c r="I182" s="3" t="s">
        <v>75</v>
      </c>
      <c r="J182" s="1" t="s">
        <v>86</v>
      </c>
      <c r="K182" s="10">
        <f t="array" ref="K182:S182">VLOOKUP(A182,'HUMAN RESOURCES'!$D$2:$M$2692,{2,3,4,5,6,7,8,9,10},0)</f>
        <v>0.015</v>
      </c>
      <c r="L182" s="10">
        <v>0.011</v>
      </c>
      <c r="M182" s="10">
        <v>78</v>
      </c>
      <c r="N182" s="10">
        <v>72</v>
      </c>
      <c r="O182" s="10">
        <v>0.22</v>
      </c>
      <c r="P182" s="10">
        <v>0.708</v>
      </c>
      <c r="Q182" s="10">
        <v>0.072</v>
      </c>
      <c r="R182" s="10">
        <v>366331</v>
      </c>
      <c r="S182" s="10">
        <v>0.826</v>
      </c>
      <c r="T182" s="10">
        <f t="array" ref="T182:Y182">VLOOKUP(A182,BUSINESS!$D$2:$J$2692,{2,3,4,5,6,7},0)</f>
        <v>0.466</v>
      </c>
      <c r="U182" s="10">
        <v>24</v>
      </c>
      <c r="V182" s="10">
        <v>0</v>
      </c>
      <c r="W182" s="10">
        <v>58</v>
      </c>
      <c r="X182" s="10">
        <v>0.65</v>
      </c>
      <c r="Y182" s="10">
        <v>0.816</v>
      </c>
      <c r="Z182" s="11" t="str">
        <f t="array" ref="Z182:AA182">VLOOKUP(A182,ENERGY!$D$2:$F$2692,{2,3},1)</f>
        <v>696</v>
      </c>
      <c r="AA182" s="10" t="str">
        <v>1599</v>
      </c>
      <c r="AB182" s="10">
        <f t="array" ref="AB182:AC182">VLOOKUP(A182,TOURISM!$D$2:$F$2692,{2,3},0)</f>
        <v>2223000000</v>
      </c>
      <c r="AC182" s="10">
        <v>347000000</v>
      </c>
    </row>
    <row r="183" ht="15.75" customHeight="1" spans="1:29">
      <c r="A183" s="8" t="str">
        <f t="shared" si="0"/>
        <v>Bahamas, The-The Americas2012</v>
      </c>
      <c r="B183" s="9">
        <v>7872584000</v>
      </c>
      <c r="C183" s="8">
        <f t="array" ref="C183">IF(AND(B183="",H183=H182),B182,B183)</f>
        <v>7872584000</v>
      </c>
      <c r="D183" s="1">
        <f t="shared" si="1"/>
        <v>21165.1360361329</v>
      </c>
      <c r="E183" s="4">
        <v>0.075</v>
      </c>
      <c r="F183" s="4">
        <v>1622</v>
      </c>
      <c r="G183" s="4">
        <v>0.051</v>
      </c>
      <c r="H183" s="8" t="s">
        <v>93</v>
      </c>
      <c r="I183" s="3" t="s">
        <v>76</v>
      </c>
      <c r="J183" s="1" t="s">
        <v>86</v>
      </c>
      <c r="K183" s="10">
        <f t="array" ref="K183:S183">VLOOKUP(A183,'HUMAN RESOURCES'!$D$2:$M$2692,{2,3,4,5,6,7,8,9,10},0)</f>
        <v>0.015</v>
      </c>
      <c r="L183" s="10">
        <v>0.011</v>
      </c>
      <c r="M183" s="10">
        <v>78</v>
      </c>
      <c r="N183" s="10">
        <v>72</v>
      </c>
      <c r="O183" s="10">
        <v>0.216</v>
      </c>
      <c r="P183" s="10">
        <v>0.71</v>
      </c>
      <c r="Q183" s="10">
        <v>0.074</v>
      </c>
      <c r="R183" s="10">
        <v>371960</v>
      </c>
      <c r="S183" s="10">
        <v>0.827</v>
      </c>
      <c r="T183" s="10">
        <f t="array" ref="T183:Y183">VLOOKUP(A183,BUSINESS!$D$2:$J$2692,{2,3,4,5,6,7},0)</f>
        <v>0.466</v>
      </c>
      <c r="U183" s="10">
        <v>24</v>
      </c>
      <c r="V183" s="10">
        <v>76</v>
      </c>
      <c r="W183" s="10">
        <v>58</v>
      </c>
      <c r="X183" s="10">
        <v>0.717</v>
      </c>
      <c r="Y183" s="10">
        <v>0.807</v>
      </c>
      <c r="Z183" s="11" t="str">
        <f t="array" ref="Z183:AA183">VLOOKUP(A183,ENERGY!$D$2:$F$2692,{2,3},1)</f>
        <v>664</v>
      </c>
      <c r="AA183" s="10" t="str">
        <v>1723</v>
      </c>
      <c r="AB183" s="10">
        <f t="array" ref="AB183:AC183">VLOOKUP(A183,TOURISM!$D$2:$F$2692,{2,3},0)</f>
        <v>2415000000</v>
      </c>
      <c r="AC183" s="10">
        <v>384000000</v>
      </c>
    </row>
    <row r="184" ht="15.75" customHeight="1" spans="1:29">
      <c r="A184" s="8" t="str">
        <f t="shared" si="0"/>
        <v>Bahrain-Middle East2000</v>
      </c>
      <c r="B184" s="9">
        <v>30362317939</v>
      </c>
      <c r="C184" s="8">
        <f t="array" ref="C184">IF(AND(B184="",H184=H183),B183,B184)</f>
        <v>30362317939</v>
      </c>
      <c r="D184" s="1">
        <f t="shared" si="1"/>
        <v>45436.3153587264</v>
      </c>
      <c r="E184" s="4">
        <v>0.039</v>
      </c>
      <c r="F184" s="4">
        <v>895</v>
      </c>
      <c r="G184" s="4">
        <v>0.06</v>
      </c>
      <c r="H184" s="8" t="s">
        <v>94</v>
      </c>
      <c r="I184" s="3" t="s">
        <v>63</v>
      </c>
      <c r="J184" s="1" t="s">
        <v>95</v>
      </c>
      <c r="K184" s="10">
        <f t="array" ref="K184:S184">VLOOKUP(A184,'HUMAN RESOURCES'!$D$2:$M$2692,{2,3,4,5,6,7,8,9,10},0)</f>
        <v>0.021</v>
      </c>
      <c r="L184" s="10">
        <v>0.011</v>
      </c>
      <c r="M184" s="10">
        <v>76</v>
      </c>
      <c r="N184" s="10">
        <v>74</v>
      </c>
      <c r="O184" s="10">
        <v>0.308</v>
      </c>
      <c r="P184" s="10">
        <v>0.667</v>
      </c>
      <c r="Q184" s="10">
        <v>0.024</v>
      </c>
      <c r="R184" s="10">
        <v>668239</v>
      </c>
      <c r="S184" s="10">
        <v>0.884</v>
      </c>
      <c r="T184" s="10">
        <f t="array" ref="T184:Y184">VLOOKUP(A184,BUSINESS!$D$2:$J$2692,{2,3,4,5,6,7},0)</f>
        <v>0</v>
      </c>
      <c r="U184" s="10">
        <v>0</v>
      </c>
      <c r="V184" s="10">
        <v>0</v>
      </c>
      <c r="W184" s="10">
        <v>0</v>
      </c>
      <c r="X184" s="10">
        <v>0.062</v>
      </c>
      <c r="Y184" s="10">
        <v>0.308</v>
      </c>
      <c r="Z184" s="11">
        <f t="array" ref="Z184:AA184">VLOOKUP(A184,ENERGY!$D$2:$F$2692,{2,3},1)</f>
        <v>0</v>
      </c>
      <c r="AA184" s="10">
        <v>0</v>
      </c>
      <c r="AB184" s="10">
        <f t="array" ref="AB184:AC184">VLOOKUP(A184,TOURISM!$D$2:$F$2692,{2,3},0)</f>
        <v>854000000</v>
      </c>
      <c r="AC184" s="10">
        <v>425000000</v>
      </c>
    </row>
    <row r="185" ht="15.75" customHeight="1" spans="1:29">
      <c r="A185" s="8" t="str">
        <f t="shared" si="0"/>
        <v>Bahrain-Middle East2001</v>
      </c>
      <c r="B185" s="9">
        <v>9063147901</v>
      </c>
      <c r="C185" s="8">
        <f t="array" ref="C185">IF(AND(B185="",H185=H184),B184,B185)</f>
        <v>9063147901</v>
      </c>
      <c r="D185" s="1">
        <f t="shared" si="1"/>
        <v>12970.5343420885</v>
      </c>
      <c r="E185" s="4">
        <v>0.035</v>
      </c>
      <c r="F185" s="4">
        <v>476</v>
      </c>
      <c r="G185" s="4">
        <v>0.116</v>
      </c>
      <c r="H185" s="8" t="s">
        <v>94</v>
      </c>
      <c r="I185" s="3" t="s">
        <v>65</v>
      </c>
      <c r="J185" s="1" t="s">
        <v>95</v>
      </c>
      <c r="K185" s="10">
        <f t="array" ref="K185:S185">VLOOKUP(A185,'HUMAN RESOURCES'!$D$2:$M$2692,{2,3,4,5,6,7,8,9,10},0)</f>
        <v>0.021</v>
      </c>
      <c r="L185" s="10">
        <v>0.011</v>
      </c>
      <c r="M185" s="10">
        <v>76</v>
      </c>
      <c r="N185" s="10">
        <v>74</v>
      </c>
      <c r="O185" s="10">
        <v>0.305</v>
      </c>
      <c r="P185" s="10">
        <v>0.67</v>
      </c>
      <c r="Q185" s="10">
        <v>0.024</v>
      </c>
      <c r="R185" s="10">
        <v>698749</v>
      </c>
      <c r="S185" s="10">
        <v>0.884</v>
      </c>
      <c r="T185" s="10">
        <f t="array" ref="T185:Y185">VLOOKUP(A185,BUSINESS!$D$2:$J$2692,{2,3,4,5,6,7},0)</f>
        <v>0</v>
      </c>
      <c r="U185" s="10">
        <v>0</v>
      </c>
      <c r="V185" s="10">
        <v>0</v>
      </c>
      <c r="W185" s="10">
        <v>0</v>
      </c>
      <c r="X185" s="10">
        <v>0.15</v>
      </c>
      <c r="Y185" s="10">
        <v>0.429</v>
      </c>
      <c r="Z185" s="11" t="str">
        <f t="array" ref="Z185:AA185">VLOOKUP(A185,ENERGY!$D$2:$F$2692,{2,3},1)</f>
        <v>9506</v>
      </c>
      <c r="AA185" s="10">
        <v>0</v>
      </c>
      <c r="AB185" s="10">
        <f t="array" ref="AB185:AC185">VLOOKUP(A185,TOURISM!$D$2:$F$2692,{2,3},0)</f>
        <v>886000000</v>
      </c>
      <c r="AC185" s="10">
        <v>423000000</v>
      </c>
    </row>
    <row r="186" ht="15.75" customHeight="1" spans="1:29">
      <c r="A186" s="8" t="str">
        <f t="shared" si="0"/>
        <v>Bahrain-Middle East2002</v>
      </c>
      <c r="B186" s="9">
        <v>8976446420</v>
      </c>
      <c r="C186" s="8">
        <f t="array" ref="C186">IF(AND(B186="",H186=H185),B185,B186)</f>
        <v>8976446420</v>
      </c>
      <c r="D186" s="1">
        <f t="shared" si="1"/>
        <v>12253.8484808359</v>
      </c>
      <c r="E186" s="4">
        <v>0.038</v>
      </c>
      <c r="F186" s="4">
        <v>488</v>
      </c>
      <c r="G186" s="4">
        <v>0.107</v>
      </c>
      <c r="H186" s="8" t="s">
        <v>94</v>
      </c>
      <c r="I186" s="3" t="s">
        <v>66</v>
      </c>
      <c r="J186" s="1" t="s">
        <v>95</v>
      </c>
      <c r="K186" s="10">
        <f t="array" ref="K186:S186">VLOOKUP(A186,'HUMAN RESOURCES'!$D$2:$M$2692,{2,3,4,5,6,7,8,9,10},0)</f>
        <v>0.02</v>
      </c>
      <c r="L186" s="10">
        <v>0.01</v>
      </c>
      <c r="M186" s="10">
        <v>76</v>
      </c>
      <c r="N186" s="10">
        <v>74</v>
      </c>
      <c r="O186" s="10">
        <v>0.301</v>
      </c>
      <c r="P186" s="10">
        <v>0.675</v>
      </c>
      <c r="Q186" s="10">
        <v>0.024</v>
      </c>
      <c r="R186" s="10">
        <v>732541</v>
      </c>
      <c r="S186" s="10">
        <v>0.884</v>
      </c>
      <c r="T186" s="10">
        <f t="array" ref="T186:Y186">VLOOKUP(A186,BUSINESS!$D$2:$J$2692,{2,3,4,5,6,7},0)</f>
        <v>0</v>
      </c>
      <c r="U186" s="10">
        <v>0</v>
      </c>
      <c r="V186" s="10">
        <v>0</v>
      </c>
      <c r="W186" s="10">
        <v>0</v>
      </c>
      <c r="X186" s="10">
        <v>0.181</v>
      </c>
      <c r="Y186" s="10">
        <v>0.531</v>
      </c>
      <c r="Z186" s="11" t="str">
        <f t="array" ref="Z186:AA186">VLOOKUP(A186,ENERGY!$D$2:$F$2692,{2,3},1)</f>
        <v>9472</v>
      </c>
      <c r="AA186" s="10" t="str">
        <v>24202</v>
      </c>
      <c r="AB186" s="10">
        <f t="array" ref="AB186:AC186">VLOOKUP(A186,TOURISM!$D$2:$F$2692,{2,3},0)</f>
        <v>985000000</v>
      </c>
      <c r="AC186" s="10">
        <v>550000000</v>
      </c>
    </row>
    <row r="187" ht="15.75" customHeight="1" spans="1:29">
      <c r="A187" s="8" t="str">
        <f t="shared" si="0"/>
        <v>Bahrain-Middle East2003</v>
      </c>
      <c r="B187" s="9">
        <v>9632411109</v>
      </c>
      <c r="C187" s="8">
        <f t="array" ref="C187">IF(AND(B187="",H187=H186),B186,B187)</f>
        <v>9632411109</v>
      </c>
      <c r="D187" s="1">
        <f t="shared" si="1"/>
        <v>12476.2791254025</v>
      </c>
      <c r="E187" s="4">
        <v>0.039</v>
      </c>
      <c r="F187" s="4">
        <v>510</v>
      </c>
      <c r="G187" s="4">
        <v>0.084</v>
      </c>
      <c r="H187" s="8" t="s">
        <v>94</v>
      </c>
      <c r="I187" s="3" t="s">
        <v>67</v>
      </c>
      <c r="J187" s="1" t="s">
        <v>95</v>
      </c>
      <c r="K187" s="10">
        <f t="array" ref="K187:S187">VLOOKUP(A187,'HUMAN RESOURCES'!$D$2:$M$2692,{2,3,4,5,6,7,8,9,10},0)</f>
        <v>0.02</v>
      </c>
      <c r="L187" s="10">
        <v>0.01</v>
      </c>
      <c r="M187" s="10">
        <v>76</v>
      </c>
      <c r="N187" s="10">
        <v>74</v>
      </c>
      <c r="O187" s="10">
        <v>0.294</v>
      </c>
      <c r="P187" s="10">
        <v>0.683</v>
      </c>
      <c r="Q187" s="10">
        <v>0.023</v>
      </c>
      <c r="R187" s="10">
        <v>772058</v>
      </c>
      <c r="S187" s="10">
        <v>0.884</v>
      </c>
      <c r="T187" s="10">
        <f t="array" ref="T187:Y187">VLOOKUP(A187,BUSINESS!$D$2:$J$2692,{2,3,4,5,6,7},0)</f>
        <v>0</v>
      </c>
      <c r="U187" s="10">
        <v>0</v>
      </c>
      <c r="V187" s="10">
        <v>0</v>
      </c>
      <c r="W187" s="10">
        <v>0</v>
      </c>
      <c r="X187" s="10">
        <v>0.216</v>
      </c>
      <c r="Y187" s="10">
        <v>0.574</v>
      </c>
      <c r="Z187" s="11" t="str">
        <f t="array" ref="Z187:AA187">VLOOKUP(A187,ENERGY!$D$2:$F$2692,{2,3},1)</f>
        <v>9340</v>
      </c>
      <c r="AA187" s="10" t="str">
        <v>24169</v>
      </c>
      <c r="AB187" s="10">
        <f t="array" ref="AB187:AC187">VLOOKUP(A187,TOURISM!$D$2:$F$2692,{2,3},0)</f>
        <v>1206000000</v>
      </c>
      <c r="AC187" s="10">
        <v>492000000</v>
      </c>
    </row>
    <row r="188" ht="15.75" customHeight="1" spans="1:29">
      <c r="A188" s="8" t="str">
        <f t="shared" si="0"/>
        <v>Bahrain-Middle East2004</v>
      </c>
      <c r="B188" s="9">
        <v>11075116594</v>
      </c>
      <c r="C188" s="8">
        <f t="array" ref="C188">IF(AND(B188="",H188=H187),B187,B188)</f>
        <v>11075116594</v>
      </c>
      <c r="D188" s="1">
        <f t="shared" si="1"/>
        <v>13497.9270010542</v>
      </c>
      <c r="E188" s="4">
        <v>0.037</v>
      </c>
      <c r="F188" s="4">
        <v>536</v>
      </c>
      <c r="G188" s="4">
        <v>0.083</v>
      </c>
      <c r="H188" s="8" t="s">
        <v>94</v>
      </c>
      <c r="I188" s="3" t="s">
        <v>68</v>
      </c>
      <c r="J188" s="1" t="s">
        <v>95</v>
      </c>
      <c r="K188" s="10">
        <f t="array" ref="K188:S188">VLOOKUP(A188,'HUMAN RESOURCES'!$D$2:$M$2692,{2,3,4,5,6,7,8,9,10},0)</f>
        <v>0.019</v>
      </c>
      <c r="L188" s="10">
        <v>0.01</v>
      </c>
      <c r="M188" s="10">
        <v>76</v>
      </c>
      <c r="N188" s="10">
        <v>75</v>
      </c>
      <c r="O188" s="10">
        <v>0.283</v>
      </c>
      <c r="P188" s="10">
        <v>0.694</v>
      </c>
      <c r="Q188" s="10">
        <v>0.023</v>
      </c>
      <c r="R188" s="10">
        <v>820505</v>
      </c>
      <c r="S188" s="10">
        <v>0.884</v>
      </c>
      <c r="T188" s="10">
        <f t="array" ref="T188:Y188">VLOOKUP(A188,BUSINESS!$D$2:$J$2692,{2,3,4,5,6,7},0)</f>
        <v>0</v>
      </c>
      <c r="U188" s="10">
        <v>0</v>
      </c>
      <c r="V188" s="10">
        <v>0</v>
      </c>
      <c r="W188" s="10">
        <v>0</v>
      </c>
      <c r="X188" s="10">
        <v>0.215</v>
      </c>
      <c r="Y188" s="10">
        <v>0.792</v>
      </c>
      <c r="Z188" s="11" t="str">
        <f t="array" ref="Z188:AA188">VLOOKUP(A188,ENERGY!$D$2:$F$2692,{2,3},1)</f>
        <v>9771</v>
      </c>
      <c r="AA188" s="10" t="str">
        <v>24301</v>
      </c>
      <c r="AB188" s="10">
        <f t="array" ref="AB188:AC188">VLOOKUP(A188,TOURISM!$D$2:$F$2692,{2,3},0)</f>
        <v>1504000000</v>
      </c>
      <c r="AC188" s="10">
        <v>528000000</v>
      </c>
    </row>
    <row r="189" ht="15.75" customHeight="1" spans="1:29">
      <c r="A189" s="8" t="str">
        <f t="shared" si="0"/>
        <v>Bahrain-Middle East2005</v>
      </c>
      <c r="B189" s="9">
        <v>13150516509</v>
      </c>
      <c r="C189" s="8">
        <f t="array" ref="C189">IF(AND(B189="",H189=H188),B188,B189)</f>
        <v>13150516509</v>
      </c>
      <c r="D189" s="1">
        <f t="shared" si="1"/>
        <v>14951.6863577758</v>
      </c>
      <c r="E189" s="4">
        <v>0.039</v>
      </c>
      <c r="F189" s="4">
        <v>539</v>
      </c>
      <c r="G189" s="4">
        <v>0.079</v>
      </c>
      <c r="H189" s="8" t="s">
        <v>94</v>
      </c>
      <c r="I189" s="3" t="s">
        <v>69</v>
      </c>
      <c r="J189" s="1" t="s">
        <v>95</v>
      </c>
      <c r="K189" s="10">
        <f t="array" ref="K189:S189">VLOOKUP(A189,'HUMAN RESOURCES'!$D$2:$M$2692,{2,3,4,5,6,7,8,9,10},0)</f>
        <v>0.019</v>
      </c>
      <c r="L189" s="10">
        <v>0.009</v>
      </c>
      <c r="M189" s="10">
        <v>76</v>
      </c>
      <c r="N189" s="10">
        <v>75</v>
      </c>
      <c r="O189" s="10">
        <v>0.269</v>
      </c>
      <c r="P189" s="10">
        <v>0.709</v>
      </c>
      <c r="Q189" s="10">
        <v>0.022</v>
      </c>
      <c r="R189" s="10">
        <v>879534</v>
      </c>
      <c r="S189" s="10">
        <v>0.884</v>
      </c>
      <c r="T189" s="10">
        <f t="array" ref="T189:Y189">VLOOKUP(A189,BUSINESS!$D$2:$J$2692,{2,3,4,5,6,7},0)</f>
        <v>0</v>
      </c>
      <c r="U189" s="10">
        <v>0</v>
      </c>
      <c r="V189" s="10">
        <v>0</v>
      </c>
      <c r="W189" s="10">
        <v>0</v>
      </c>
      <c r="X189" s="10">
        <v>0.213</v>
      </c>
      <c r="Y189" s="10">
        <v>0.872</v>
      </c>
      <c r="Z189" s="11" t="str">
        <f t="array" ref="Z189:AA189">VLOOKUP(A189,ENERGY!$D$2:$F$2692,{2,3},1)</f>
        <v>8962</v>
      </c>
      <c r="AA189" s="10" t="str">
        <v>22398</v>
      </c>
      <c r="AB189" s="10">
        <f t="array" ref="AB189:AC189">VLOOKUP(A189,TOURISM!$D$2:$F$2692,{2,3},0)</f>
        <v>1603000000</v>
      </c>
      <c r="AC189" s="10">
        <v>574000000</v>
      </c>
    </row>
    <row r="190" ht="15.75" customHeight="1" spans="1:29">
      <c r="A190" s="8" t="str">
        <f t="shared" si="0"/>
        <v>Bahrain-Middle East2006</v>
      </c>
      <c r="B190" s="9">
        <v>15969151306</v>
      </c>
      <c r="C190" s="8">
        <f t="array" ref="C190">IF(AND(B190="",H190=H189),B189,B190)</f>
        <v>15969151306</v>
      </c>
      <c r="D190" s="1">
        <f t="shared" si="1"/>
        <v>16792.8224545744</v>
      </c>
      <c r="E190" s="4">
        <v>0.037</v>
      </c>
      <c r="F190" s="4">
        <v>573</v>
      </c>
      <c r="G190" s="4">
        <v>0.078</v>
      </c>
      <c r="H190" s="8" t="s">
        <v>94</v>
      </c>
      <c r="I190" s="3" t="s">
        <v>70</v>
      </c>
      <c r="J190" s="1" t="s">
        <v>95</v>
      </c>
      <c r="K190" s="10">
        <f t="array" ref="K190:S190">VLOOKUP(A190,'HUMAN RESOURCES'!$D$2:$M$2692,{2,3,4,5,6,7,8,9,10},0)</f>
        <v>0.018</v>
      </c>
      <c r="L190" s="10">
        <v>0.009</v>
      </c>
      <c r="M190" s="10">
        <v>76</v>
      </c>
      <c r="N190" s="10">
        <v>75</v>
      </c>
      <c r="O190" s="10">
        <v>0.252</v>
      </c>
      <c r="P190" s="10">
        <v>0.727</v>
      </c>
      <c r="Q190" s="10">
        <v>0.022</v>
      </c>
      <c r="R190" s="10">
        <v>950951</v>
      </c>
      <c r="S190" s="10">
        <v>0.884</v>
      </c>
      <c r="T190" s="10">
        <f t="array" ref="T190:Y190">VLOOKUP(A190,BUSINESS!$D$2:$J$2692,{2,3,4,5,6,7},0)</f>
        <v>0</v>
      </c>
      <c r="U190" s="10">
        <v>0</v>
      </c>
      <c r="V190" s="10">
        <v>0</v>
      </c>
      <c r="W190" s="10">
        <v>0</v>
      </c>
      <c r="X190" s="10">
        <v>0.282</v>
      </c>
      <c r="Y190" s="10">
        <v>0.954</v>
      </c>
      <c r="Z190" s="11" t="str">
        <f t="array" ref="Z190:AA190">VLOOKUP(A190,ENERGY!$D$2:$F$2692,{2,3},1)</f>
        <v>8962</v>
      </c>
      <c r="AA190" s="10" t="str">
        <v>22398</v>
      </c>
      <c r="AB190" s="10">
        <f t="array" ref="AB190:AC190">VLOOKUP(A190,TOURISM!$D$2:$F$2692,{2,3},0)</f>
        <v>1786000000</v>
      </c>
      <c r="AC190" s="10">
        <v>639000000</v>
      </c>
    </row>
    <row r="191" ht="15.75" customHeight="1" spans="1:29">
      <c r="A191" s="8" t="str">
        <f t="shared" si="0"/>
        <v>Bahrain-Middle East2007</v>
      </c>
      <c r="B191" s="9">
        <v>18505250857</v>
      </c>
      <c r="C191" s="8">
        <f t="array" ref="C191">IF(AND(B191="",H191=H190),B190,B191)</f>
        <v>18505250857</v>
      </c>
      <c r="D191" s="1">
        <f t="shared" si="1"/>
        <v>17925.3131990705</v>
      </c>
      <c r="E191" s="4">
        <v>0.036</v>
      </c>
      <c r="F191" s="4">
        <v>599</v>
      </c>
      <c r="G191" s="4">
        <v>0.08</v>
      </c>
      <c r="H191" s="8" t="s">
        <v>94</v>
      </c>
      <c r="I191" s="3" t="s">
        <v>71</v>
      </c>
      <c r="J191" s="1" t="s">
        <v>95</v>
      </c>
      <c r="K191" s="10">
        <f t="array" ref="K191:S191">VLOOKUP(A191,'HUMAN RESOURCES'!$D$2:$M$2692,{2,3,4,5,6,7,8,9,10},0)</f>
        <v>0.018</v>
      </c>
      <c r="L191" s="10">
        <v>0.009</v>
      </c>
      <c r="M191" s="10">
        <v>77</v>
      </c>
      <c r="N191" s="10">
        <v>75</v>
      </c>
      <c r="O191" s="10">
        <v>0.233</v>
      </c>
      <c r="P191" s="10">
        <v>0.746</v>
      </c>
      <c r="Q191" s="10">
        <v>0.021</v>
      </c>
      <c r="R191" s="10">
        <v>1032353</v>
      </c>
      <c r="S191" s="10">
        <v>0.884</v>
      </c>
      <c r="T191" s="10">
        <f t="array" ref="T191:Y191">VLOOKUP(A191,BUSINESS!$D$2:$J$2692,{2,3,4,5,6,7},0)</f>
        <v>0.147</v>
      </c>
      <c r="U191" s="10">
        <v>9</v>
      </c>
      <c r="V191" s="10">
        <v>0</v>
      </c>
      <c r="W191" s="10">
        <v>36</v>
      </c>
      <c r="X191" s="10">
        <v>0.329</v>
      </c>
      <c r="Y191" s="10">
        <v>1.081</v>
      </c>
      <c r="Z191" s="11" t="str">
        <f t="array" ref="Z191:AA191">VLOOKUP(A191,ENERGY!$D$2:$F$2692,{2,3},1)</f>
        <v>8962</v>
      </c>
      <c r="AA191" s="10" t="str">
        <v>22398</v>
      </c>
      <c r="AB191" s="10">
        <f t="array" ref="AB191:AC191">VLOOKUP(A191,TOURISM!$D$2:$F$2692,{2,3},0)</f>
        <v>1854000000</v>
      </c>
      <c r="AC191" s="10">
        <v>671000000</v>
      </c>
    </row>
    <row r="192" ht="15.75" customHeight="1" spans="1:29">
      <c r="A192" s="8" t="str">
        <f t="shared" si="0"/>
        <v>Bahrain-Middle East2008</v>
      </c>
      <c r="B192" s="9">
        <v>21730590263</v>
      </c>
      <c r="C192" s="8">
        <f t="array" ref="C192">IF(AND(B192="",H192=H191),B191,B192)</f>
        <v>21730590263</v>
      </c>
      <c r="D192" s="1">
        <f t="shared" si="1"/>
        <v>19471.1920767931</v>
      </c>
      <c r="E192" s="4">
        <v>0.036</v>
      </c>
      <c r="F192" s="4">
        <v>648</v>
      </c>
      <c r="G192" s="4">
        <v>0.083</v>
      </c>
      <c r="H192" s="8" t="s">
        <v>94</v>
      </c>
      <c r="I192" s="3" t="s">
        <v>72</v>
      </c>
      <c r="J192" s="1" t="s">
        <v>95</v>
      </c>
      <c r="K192" s="10">
        <f t="array" ref="K192:S192">VLOOKUP(A192,'HUMAN RESOURCES'!$D$2:$M$2692,{2,3,4,5,6,7,8,9,10},0)</f>
        <v>0.017</v>
      </c>
      <c r="L192" s="10">
        <v>0.008</v>
      </c>
      <c r="M192" s="10">
        <v>77</v>
      </c>
      <c r="N192" s="10">
        <v>75</v>
      </c>
      <c r="O192" s="10">
        <v>0.217</v>
      </c>
      <c r="P192" s="10">
        <v>0.763</v>
      </c>
      <c r="Q192" s="10">
        <v>0.021</v>
      </c>
      <c r="R192" s="10">
        <v>1116038</v>
      </c>
      <c r="S192" s="10">
        <v>0.885</v>
      </c>
      <c r="T192" s="10">
        <f t="array" ref="T192:Y192">VLOOKUP(A192,BUSINESS!$D$2:$J$2692,{2,3,4,5,6,7},0)</f>
        <v>0.135</v>
      </c>
      <c r="U192" s="10">
        <v>9</v>
      </c>
      <c r="V192" s="10">
        <v>0</v>
      </c>
      <c r="W192" s="10">
        <v>36</v>
      </c>
      <c r="X192" s="10">
        <v>0.52</v>
      </c>
      <c r="Y192" s="10">
        <v>1.291</v>
      </c>
      <c r="Z192" s="11" t="str">
        <f t="array" ref="Z192:AA192">VLOOKUP(A192,ENERGY!$D$2:$F$2692,{2,3},1)</f>
        <v>8962</v>
      </c>
      <c r="AA192" s="10" t="str">
        <v>22398</v>
      </c>
      <c r="AB192" s="10">
        <f t="array" ref="AB192:AC192">VLOOKUP(A192,TOURISM!$D$2:$F$2692,{2,3},0)</f>
        <v>1927000000</v>
      </c>
      <c r="AC192" s="10">
        <v>704000000</v>
      </c>
    </row>
    <row r="193" ht="15.75" customHeight="1" spans="1:29">
      <c r="A193" s="8" t="str">
        <f t="shared" si="0"/>
        <v>Bahrain-Middle East2009</v>
      </c>
      <c r="B193" s="9">
        <v>25711147929</v>
      </c>
      <c r="C193" s="8">
        <f t="array" ref="C193">IF(AND(B193="",H193=H192),B192,B193)</f>
        <v>25711147929</v>
      </c>
      <c r="D193" s="1">
        <f t="shared" si="1"/>
        <v>21578.1001956294</v>
      </c>
      <c r="E193" s="4">
        <v>0.041</v>
      </c>
      <c r="F193" s="4">
        <v>727</v>
      </c>
      <c r="G193" s="4">
        <v>0.082</v>
      </c>
      <c r="H193" s="8" t="s">
        <v>94</v>
      </c>
      <c r="I193" s="3" t="s">
        <v>73</v>
      </c>
      <c r="J193" s="1" t="s">
        <v>95</v>
      </c>
      <c r="K193" s="10">
        <f t="array" ref="K193:S193">VLOOKUP(A193,'HUMAN RESOURCES'!$D$2:$M$2692,{2,3,4,5,6,7,8,9,10},0)</f>
        <v>0.017</v>
      </c>
      <c r="L193" s="10">
        <v>0.007</v>
      </c>
      <c r="M193" s="10">
        <v>77</v>
      </c>
      <c r="N193" s="10">
        <v>75</v>
      </c>
      <c r="O193" s="10">
        <v>0.205</v>
      </c>
      <c r="P193" s="10">
        <v>0.775</v>
      </c>
      <c r="Q193" s="10">
        <v>0.02</v>
      </c>
      <c r="R193" s="10">
        <v>1191539</v>
      </c>
      <c r="S193" s="10">
        <v>0.885</v>
      </c>
      <c r="T193" s="10">
        <f t="array" ref="T193:Y193">VLOOKUP(A193,BUSINESS!$D$2:$J$2692,{2,3,4,5,6,7},0)</f>
        <v>0.135</v>
      </c>
      <c r="U193" s="10">
        <v>9</v>
      </c>
      <c r="V193" s="10">
        <v>0</v>
      </c>
      <c r="W193" s="10">
        <v>36</v>
      </c>
      <c r="X193" s="10">
        <v>0.53</v>
      </c>
      <c r="Y193" s="10">
        <v>1.177</v>
      </c>
      <c r="Z193" s="11" t="str">
        <f t="array" ref="Z193:AA193">VLOOKUP(A193,ENERGY!$D$2:$F$2692,{2,3},1)</f>
        <v>8093</v>
      </c>
      <c r="AA193" s="10" t="str">
        <v>19497</v>
      </c>
      <c r="AB193" s="10">
        <f t="array" ref="AB193:AC193">VLOOKUP(A193,TOURISM!$D$2:$F$2692,{2,3},0)</f>
        <v>1873000000</v>
      </c>
      <c r="AC193" s="10">
        <v>597000000</v>
      </c>
    </row>
    <row r="194" ht="15.75" customHeight="1" spans="1:29">
      <c r="A194" s="8" t="str">
        <f t="shared" si="0"/>
        <v>Bahrain-Middle East2010</v>
      </c>
      <c r="B194" s="9">
        <v>22938464723</v>
      </c>
      <c r="C194" s="8">
        <f t="array" ref="C194">IF(AND(B194="",H194=H193),B193,B194)</f>
        <v>22938464723</v>
      </c>
      <c r="D194" s="1">
        <f t="shared" si="1"/>
        <v>18328.5868568684</v>
      </c>
      <c r="E194" s="4">
        <v>0.045</v>
      </c>
      <c r="F194" s="4">
        <v>729</v>
      </c>
      <c r="G194" s="4">
        <v>0.079</v>
      </c>
      <c r="H194" s="8" t="s">
        <v>94</v>
      </c>
      <c r="I194" s="3" t="s">
        <v>74</v>
      </c>
      <c r="J194" s="1" t="s">
        <v>95</v>
      </c>
      <c r="K194" s="10">
        <f t="array" ref="K194:S194">VLOOKUP(A194,'HUMAN RESOURCES'!$D$2:$M$2692,{2,3,4,5,6,7,8,9,10},0)</f>
        <v>0.016</v>
      </c>
      <c r="L194" s="10">
        <v>0.007</v>
      </c>
      <c r="M194" s="10">
        <v>77</v>
      </c>
      <c r="N194" s="10">
        <v>76</v>
      </c>
      <c r="O194" s="10">
        <v>0.199</v>
      </c>
      <c r="P194" s="10">
        <v>0.781</v>
      </c>
      <c r="Q194" s="10">
        <v>0.02</v>
      </c>
      <c r="R194" s="10">
        <v>1251513</v>
      </c>
      <c r="S194" s="10">
        <v>0.885</v>
      </c>
      <c r="T194" s="10">
        <f t="array" ref="T194:Y194">VLOOKUP(A194,BUSINESS!$D$2:$J$2692,{2,3,4,5,6,7},0)</f>
        <v>0.135</v>
      </c>
      <c r="U194" s="10">
        <v>9</v>
      </c>
      <c r="V194" s="10">
        <v>0</v>
      </c>
      <c r="W194" s="10">
        <v>36</v>
      </c>
      <c r="X194" s="10">
        <v>0.55</v>
      </c>
      <c r="Y194" s="10">
        <v>1.252</v>
      </c>
      <c r="Z194" s="11" t="str">
        <f t="array" ref="Z194:AA194">VLOOKUP(A194,ENERGY!$D$2:$F$2692,{2,3},1)</f>
        <v>7332</v>
      </c>
      <c r="AA194" s="10" t="str">
        <v>19208</v>
      </c>
      <c r="AB194" s="10">
        <f t="array" ref="AB194:AC194">VLOOKUP(A194,TOURISM!$D$2:$F$2692,{2,3},0)</f>
        <v>2163000000</v>
      </c>
      <c r="AC194" s="10">
        <v>684000000</v>
      </c>
    </row>
    <row r="195" ht="15.75" customHeight="1" spans="1:29">
      <c r="A195" s="8" t="str">
        <f t="shared" si="0"/>
        <v>Bahrain-Middle East2011</v>
      </c>
      <c r="B195" s="9">
        <v>25713547869</v>
      </c>
      <c r="C195" s="8">
        <f t="array" ref="C195">IF(AND(B195="",H195=H194),B194,B195)</f>
        <v>25713547869</v>
      </c>
      <c r="D195" s="1">
        <f t="shared" si="1"/>
        <v>19890.3650387851</v>
      </c>
      <c r="E195" s="4">
        <v>0.043</v>
      </c>
      <c r="F195" s="4">
        <v>747</v>
      </c>
      <c r="G195" s="4">
        <v>0.072</v>
      </c>
      <c r="H195" s="8" t="s">
        <v>94</v>
      </c>
      <c r="I195" s="3" t="s">
        <v>75</v>
      </c>
      <c r="J195" s="1" t="s">
        <v>95</v>
      </c>
      <c r="K195" s="10">
        <f t="array" ref="K195:S195">VLOOKUP(A195,'HUMAN RESOURCES'!$D$2:$M$2692,{2,3,4,5,6,7,8,9,10},0)</f>
        <v>0.016</v>
      </c>
      <c r="L195" s="10">
        <v>0.006</v>
      </c>
      <c r="M195" s="10">
        <v>77</v>
      </c>
      <c r="N195" s="10">
        <v>76</v>
      </c>
      <c r="O195" s="10">
        <v>0.198</v>
      </c>
      <c r="P195" s="10">
        <v>0.781</v>
      </c>
      <c r="Q195" s="10">
        <v>0.021</v>
      </c>
      <c r="R195" s="10">
        <v>1292764</v>
      </c>
      <c r="S195" s="10">
        <v>0.886</v>
      </c>
      <c r="T195" s="10">
        <f t="array" ref="T195:Y195">VLOOKUP(A195,BUSINESS!$D$2:$J$2692,{2,3,4,5,6,7},0)</f>
        <v>0.135</v>
      </c>
      <c r="U195" s="10">
        <v>9</v>
      </c>
      <c r="V195" s="10">
        <v>0</v>
      </c>
      <c r="W195" s="10">
        <v>36</v>
      </c>
      <c r="X195" s="10">
        <v>0.77</v>
      </c>
      <c r="Y195" s="10">
        <v>1.31</v>
      </c>
      <c r="Z195" s="11" t="str">
        <f t="array" ref="Z195:AA195">VLOOKUP(A195,ENERGY!$D$2:$F$2692,{2,3},1)</f>
        <v>7332</v>
      </c>
      <c r="AA195" s="10" t="str">
        <v>19208</v>
      </c>
      <c r="AB195" s="10">
        <f t="array" ref="AB195:AC195">VLOOKUP(A195,TOURISM!$D$2:$F$2692,{2,3},0)</f>
        <v>1766000000</v>
      </c>
      <c r="AC195" s="10">
        <v>899000000</v>
      </c>
    </row>
    <row r="196" ht="15.75" customHeight="1" spans="1:29">
      <c r="A196" s="8" t="str">
        <f t="shared" si="0"/>
        <v>Bahrain-Middle East2012</v>
      </c>
      <c r="B196" s="9">
        <v>29044378668</v>
      </c>
      <c r="C196" s="8">
        <f t="array" ref="C196">IF(AND(B196="",H196=H195),B195,B196)</f>
        <v>29044378668</v>
      </c>
      <c r="D196" s="1">
        <f t="shared" si="1"/>
        <v>22039.5990277935</v>
      </c>
      <c r="E196" s="4">
        <v>0.038</v>
      </c>
      <c r="F196" s="4">
        <v>766</v>
      </c>
      <c r="G196" s="4">
        <v>0.068</v>
      </c>
      <c r="H196" s="8" t="s">
        <v>94</v>
      </c>
      <c r="I196" s="3" t="s">
        <v>76</v>
      </c>
      <c r="J196" s="1" t="s">
        <v>95</v>
      </c>
      <c r="K196" s="10">
        <f t="array" ref="K196:S196">VLOOKUP(A196,'HUMAN RESOURCES'!$D$2:$M$2692,{2,3,4,5,6,7,8,9,10},0)</f>
        <v>0.016</v>
      </c>
      <c r="L196" s="10">
        <v>0.006</v>
      </c>
      <c r="M196" s="10">
        <v>77</v>
      </c>
      <c r="N196" s="10">
        <v>76</v>
      </c>
      <c r="O196" s="10">
        <v>0.202</v>
      </c>
      <c r="P196" s="10">
        <v>0.777</v>
      </c>
      <c r="Q196" s="10">
        <v>0.021</v>
      </c>
      <c r="R196" s="10">
        <v>1317827</v>
      </c>
      <c r="S196" s="10">
        <v>0.886</v>
      </c>
      <c r="T196" s="10">
        <f t="array" ref="T196:Y196">VLOOKUP(A196,BUSINESS!$D$2:$J$2692,{2,3,4,5,6,7},0)</f>
        <v>0.135</v>
      </c>
      <c r="U196" s="10">
        <v>9</v>
      </c>
      <c r="V196" s="10">
        <v>47</v>
      </c>
      <c r="W196" s="10">
        <v>36</v>
      </c>
      <c r="X196" s="10">
        <v>0.88</v>
      </c>
      <c r="Y196" s="10">
        <v>1.612</v>
      </c>
      <c r="Z196" s="11" t="str">
        <f t="array" ref="Z196:AA196">VLOOKUP(A196,ENERGY!$D$2:$F$2692,{2,3},1)</f>
        <v>6069</v>
      </c>
      <c r="AA196" s="10" t="str">
        <v>13927</v>
      </c>
      <c r="AB196" s="10">
        <f t="array" ref="AB196:AC196">VLOOKUP(A196,TOURISM!$D$2:$F$2692,{2,3},0)</f>
        <v>1742000000</v>
      </c>
      <c r="AC196" s="10">
        <v>889000000</v>
      </c>
    </row>
    <row r="197" ht="15.75" customHeight="1" spans="1:29">
      <c r="A197" s="8" t="str">
        <f t="shared" si="0"/>
        <v>Bangladesh-Asia2000</v>
      </c>
      <c r="B197" s="9">
        <v>116000000000</v>
      </c>
      <c r="C197" s="8">
        <f t="array" ref="C197">IF(AND(B197="",H197=H196),B196,B197)</f>
        <v>116000000000</v>
      </c>
      <c r="D197" s="1">
        <f t="shared" si="1"/>
        <v>876.243685332886</v>
      </c>
      <c r="E197" s="4">
        <v>0.036</v>
      </c>
      <c r="F197" s="4">
        <v>26</v>
      </c>
      <c r="G197" s="4">
        <v>0.13</v>
      </c>
      <c r="H197" s="8" t="s">
        <v>96</v>
      </c>
      <c r="I197" s="3" t="s">
        <v>63</v>
      </c>
      <c r="J197" s="1" t="s">
        <v>64</v>
      </c>
      <c r="K197" s="10">
        <f t="array" ref="K197:S197">VLOOKUP(A197,'HUMAN RESOURCES'!$D$2:$M$2692,{2,3,4,5,6,7,8,9,10},0)</f>
        <v>0.027</v>
      </c>
      <c r="L197" s="10">
        <v>0.064</v>
      </c>
      <c r="M197" s="10">
        <v>66</v>
      </c>
      <c r="N197" s="10">
        <v>65</v>
      </c>
      <c r="O197" s="10">
        <v>0.37</v>
      </c>
      <c r="P197" s="10">
        <v>0.59</v>
      </c>
      <c r="Q197" s="10">
        <v>0.041</v>
      </c>
      <c r="R197" s="10">
        <v>132383265</v>
      </c>
      <c r="S197" s="10">
        <v>0.236</v>
      </c>
      <c r="T197" s="10">
        <f t="array" ref="T197:Y197">VLOOKUP(A197,BUSINESS!$D$2:$J$2692,{2,3,4,5,6,7},0)</f>
        <v>0</v>
      </c>
      <c r="U197" s="10">
        <v>0</v>
      </c>
      <c r="V197" s="10">
        <v>0</v>
      </c>
      <c r="W197" s="10">
        <v>0</v>
      </c>
      <c r="X197" s="10">
        <v>0.001</v>
      </c>
      <c r="Y197" s="10">
        <v>0.002</v>
      </c>
      <c r="Z197" s="11">
        <f t="array" ref="Z197:AA197">VLOOKUP(A197,ENERGY!$D$2:$F$2692,{2,3},1)</f>
        <v>0</v>
      </c>
      <c r="AA197" s="10">
        <v>0</v>
      </c>
      <c r="AB197" s="10">
        <f t="array" ref="AB197:AC197">VLOOKUP(A197,TOURISM!$D$2:$F$2692,{2,3},0)</f>
        <v>50000000</v>
      </c>
      <c r="AC197" s="10">
        <v>471000000</v>
      </c>
    </row>
    <row r="198" ht="15.75" customHeight="1" spans="1:29">
      <c r="A198" s="8" t="str">
        <f t="shared" si="0"/>
        <v>Bangladesh-Asia2001</v>
      </c>
      <c r="B198" s="9">
        <v>47124925462</v>
      </c>
      <c r="C198" s="8">
        <f t="array" ref="C198">IF(AND(B198="",H198=H197),B197,B198)</f>
        <v>47124925462</v>
      </c>
      <c r="D198" s="1">
        <f t="shared" si="1"/>
        <v>349.774358345254</v>
      </c>
      <c r="E198" s="4">
        <v>0.028</v>
      </c>
      <c r="F198" s="4">
        <v>10</v>
      </c>
      <c r="G198" s="4">
        <v>0.155</v>
      </c>
      <c r="H198" s="8" t="s">
        <v>96</v>
      </c>
      <c r="I198" s="3" t="s">
        <v>65</v>
      </c>
      <c r="J198" s="1" t="s">
        <v>64</v>
      </c>
      <c r="K198" s="10">
        <f t="array" ref="K198:S198">VLOOKUP(A198,'HUMAN RESOURCES'!$D$2:$M$2692,{2,3,4,5,6,7,8,9,10},0)</f>
        <v>0.026</v>
      </c>
      <c r="L198" s="10">
        <v>0.062</v>
      </c>
      <c r="M198" s="10">
        <v>66</v>
      </c>
      <c r="N198" s="10">
        <v>66</v>
      </c>
      <c r="O198" s="10">
        <v>0.364</v>
      </c>
      <c r="P198" s="10">
        <v>0.595</v>
      </c>
      <c r="Q198" s="10">
        <v>0.041</v>
      </c>
      <c r="R198" s="10">
        <v>134729503</v>
      </c>
      <c r="S198" s="10">
        <v>0.241</v>
      </c>
      <c r="T198" s="10">
        <f t="array" ref="T198:Y198">VLOOKUP(A198,BUSINESS!$D$2:$J$2692,{2,3,4,5,6,7},0)</f>
        <v>0</v>
      </c>
      <c r="U198" s="10">
        <v>0</v>
      </c>
      <c r="V198" s="10">
        <v>0</v>
      </c>
      <c r="W198" s="10">
        <v>0</v>
      </c>
      <c r="X198" s="10">
        <v>0.001</v>
      </c>
      <c r="Y198" s="10">
        <v>0.004</v>
      </c>
      <c r="Z198" s="11" t="str">
        <f t="array" ref="Z198:AA198">VLOOKUP(A198,ENERGY!$D$2:$F$2692,{2,3},1)</f>
        <v>31294</v>
      </c>
      <c r="AA198" s="10">
        <v>0</v>
      </c>
      <c r="AB198" s="10">
        <f t="array" ref="AB198:AC198">VLOOKUP(A198,TOURISM!$D$2:$F$2692,{2,3},0)</f>
        <v>48000000</v>
      </c>
      <c r="AC198" s="10">
        <v>341000000</v>
      </c>
    </row>
    <row r="199" ht="15.75" customHeight="1" spans="1:29">
      <c r="A199" s="8" t="str">
        <f t="shared" si="0"/>
        <v>Bangladesh-Asia2002</v>
      </c>
      <c r="B199" s="9">
        <v>46987842847</v>
      </c>
      <c r="C199" s="8">
        <f t="array" ref="C199">IF(AND(B199="",H199=H198),B198,B199)</f>
        <v>46987842847</v>
      </c>
      <c r="D199" s="1">
        <f t="shared" si="1"/>
        <v>342.961236448148</v>
      </c>
      <c r="E199" s="4">
        <v>0.03</v>
      </c>
      <c r="F199" s="4">
        <v>10</v>
      </c>
      <c r="G199" s="4">
        <v>0.158</v>
      </c>
      <c r="H199" s="8" t="s">
        <v>96</v>
      </c>
      <c r="I199" s="3" t="s">
        <v>66</v>
      </c>
      <c r="J199" s="1" t="s">
        <v>64</v>
      </c>
      <c r="K199" s="10">
        <f t="array" ref="K199:S199">VLOOKUP(A199,'HUMAN RESOURCES'!$D$2:$M$2692,{2,3,4,5,6,7,8,9,10},0)</f>
        <v>0.026</v>
      </c>
      <c r="L199" s="10">
        <v>0.059</v>
      </c>
      <c r="M199" s="10">
        <v>67</v>
      </c>
      <c r="N199" s="10">
        <v>66</v>
      </c>
      <c r="O199" s="10">
        <v>0.359</v>
      </c>
      <c r="P199" s="10">
        <v>0.6</v>
      </c>
      <c r="Q199" s="10">
        <v>0.041</v>
      </c>
      <c r="R199" s="10">
        <v>137006279</v>
      </c>
      <c r="S199" s="10">
        <v>0.248</v>
      </c>
      <c r="T199" s="10">
        <f t="array" ref="T199:Y199">VLOOKUP(A199,BUSINESS!$D$2:$J$2692,{2,3,4,5,6,7},0)</f>
        <v>0</v>
      </c>
      <c r="U199" s="10">
        <v>0</v>
      </c>
      <c r="V199" s="10">
        <v>0</v>
      </c>
      <c r="W199" s="10">
        <v>0</v>
      </c>
      <c r="X199" s="10">
        <v>0.001</v>
      </c>
      <c r="Y199" s="10">
        <v>0.008</v>
      </c>
      <c r="Z199" s="11" t="str">
        <f t="array" ref="Z199:AA199">VLOOKUP(A199,ENERGY!$D$2:$F$2692,{2,3},1)</f>
        <v>30756</v>
      </c>
      <c r="AA199" s="10" t="str">
        <v>56153</v>
      </c>
      <c r="AB199" s="10">
        <f t="array" ref="AB199:AC199">VLOOKUP(A199,TOURISM!$D$2:$F$2692,{2,3},0)</f>
        <v>59000000</v>
      </c>
      <c r="AC199" s="10">
        <v>309000000</v>
      </c>
    </row>
    <row r="200" ht="15.75" customHeight="1" spans="1:29">
      <c r="A200" s="8" t="str">
        <f t="shared" si="0"/>
        <v>Bangladesh-Asia2003</v>
      </c>
      <c r="B200" s="9">
        <v>47571130071</v>
      </c>
      <c r="C200" s="8">
        <f t="array" ref="C200">IF(AND(B200="",H200=H199),B199,B200)</f>
        <v>47571130071</v>
      </c>
      <c r="D200" s="1">
        <f t="shared" si="1"/>
        <v>341.781032976984</v>
      </c>
      <c r="E200" s="4">
        <v>0.031</v>
      </c>
      <c r="F200" s="4">
        <v>11</v>
      </c>
      <c r="G200" s="4">
        <v>0.16</v>
      </c>
      <c r="H200" s="8" t="s">
        <v>96</v>
      </c>
      <c r="I200" s="3" t="s">
        <v>67</v>
      </c>
      <c r="J200" s="1" t="s">
        <v>64</v>
      </c>
      <c r="K200" s="10">
        <f t="array" ref="K200:S200">VLOOKUP(A200,'HUMAN RESOURCES'!$D$2:$M$2692,{2,3,4,5,6,7,8,9,10},0)</f>
        <v>0.025</v>
      </c>
      <c r="L200" s="10">
        <v>0.056</v>
      </c>
      <c r="M200" s="10">
        <v>67</v>
      </c>
      <c r="N200" s="10">
        <v>66</v>
      </c>
      <c r="O200" s="10">
        <v>0.354</v>
      </c>
      <c r="P200" s="10">
        <v>0.605</v>
      </c>
      <c r="Q200" s="10">
        <v>0.042</v>
      </c>
      <c r="R200" s="10">
        <v>139185986</v>
      </c>
      <c r="S200" s="10">
        <v>0.254</v>
      </c>
      <c r="T200" s="10">
        <f t="array" ref="T200:Y200">VLOOKUP(A200,BUSINESS!$D$2:$J$2692,{2,3,4,5,6,7},0)</f>
        <v>0</v>
      </c>
      <c r="U200" s="10">
        <v>50</v>
      </c>
      <c r="V200" s="10">
        <v>0</v>
      </c>
      <c r="W200" s="10">
        <v>0</v>
      </c>
      <c r="X200" s="10">
        <v>0.002</v>
      </c>
      <c r="Y200" s="10">
        <v>0.01</v>
      </c>
      <c r="Z200" s="11" t="str">
        <f t="array" ref="Z200:AA200">VLOOKUP(A200,ENERGY!$D$2:$F$2692,{2,3},1)</f>
        <v>29131</v>
      </c>
      <c r="AA200" s="10" t="str">
        <v>52328</v>
      </c>
      <c r="AB200" s="10">
        <f t="array" ref="AB200:AC200">VLOOKUP(A200,TOURISM!$D$2:$F$2692,{2,3},0)</f>
        <v>59000000</v>
      </c>
      <c r="AC200" s="10">
        <v>389000000</v>
      </c>
    </row>
    <row r="201" ht="15.75" customHeight="1" spans="1:29">
      <c r="A201" s="8" t="str">
        <f t="shared" si="0"/>
        <v>Bangladesh-Asia2004</v>
      </c>
      <c r="B201" s="9">
        <v>51913661485</v>
      </c>
      <c r="C201" s="8">
        <f t="array" ref="C201">IF(AND(B201="",H201=H200),B200,B201)</f>
        <v>51913661485</v>
      </c>
      <c r="D201" s="1">
        <f t="shared" si="1"/>
        <v>367.569289624207</v>
      </c>
      <c r="E201" s="4">
        <v>0.03</v>
      </c>
      <c r="F201" s="4">
        <v>11</v>
      </c>
      <c r="G201" s="4">
        <v>0.16</v>
      </c>
      <c r="H201" s="8" t="s">
        <v>96</v>
      </c>
      <c r="I201" s="3" t="s">
        <v>68</v>
      </c>
      <c r="J201" s="1" t="s">
        <v>64</v>
      </c>
      <c r="K201" s="10">
        <f t="array" ref="K201:S201">VLOOKUP(A201,'HUMAN RESOURCES'!$D$2:$M$2692,{2,3,4,5,6,7,8,9,10},0)</f>
        <v>0.024</v>
      </c>
      <c r="L201" s="10">
        <v>0.053</v>
      </c>
      <c r="M201" s="10">
        <v>68</v>
      </c>
      <c r="N201" s="10">
        <v>67</v>
      </c>
      <c r="O201" s="10">
        <v>0.348</v>
      </c>
      <c r="P201" s="10">
        <v>0.609</v>
      </c>
      <c r="Q201" s="10">
        <v>0.042</v>
      </c>
      <c r="R201" s="10">
        <v>141235035</v>
      </c>
      <c r="S201" s="10">
        <v>0.261</v>
      </c>
      <c r="T201" s="10">
        <f t="array" ref="T201:Y201">VLOOKUP(A201,BUSINESS!$D$2:$J$2692,{2,3,4,5,6,7},0)</f>
        <v>0</v>
      </c>
      <c r="U201" s="10">
        <v>50</v>
      </c>
      <c r="V201" s="10">
        <v>0</v>
      </c>
      <c r="W201" s="10">
        <v>0</v>
      </c>
      <c r="X201" s="10">
        <v>0.002</v>
      </c>
      <c r="Y201" s="10">
        <v>0.02</v>
      </c>
      <c r="Z201" s="11" t="str">
        <f t="array" ref="Z201:AA201">VLOOKUP(A201,ENERGY!$D$2:$F$2692,{2,3},1)</f>
        <v>27873</v>
      </c>
      <c r="AA201" s="10" t="str">
        <v>46435</v>
      </c>
      <c r="AB201" s="10">
        <f t="array" ref="AB201:AC201">VLOOKUP(A201,TOURISM!$D$2:$F$2692,{2,3},0)</f>
        <v>76000000</v>
      </c>
      <c r="AC201" s="10">
        <v>442000000</v>
      </c>
    </row>
    <row r="202" ht="15.75" customHeight="1" spans="1:29">
      <c r="A202" s="8" t="str">
        <f t="shared" si="0"/>
        <v>Bangladesh-Asia2005</v>
      </c>
      <c r="B202" s="9">
        <v>56560744012</v>
      </c>
      <c r="C202" s="8">
        <f t="array" ref="C202">IF(AND(B202="",H202=H201),B201,B202)</f>
        <v>56560744012</v>
      </c>
      <c r="D202" s="1">
        <f t="shared" si="1"/>
        <v>395.156131511484</v>
      </c>
      <c r="E202" s="4">
        <v>0.031</v>
      </c>
      <c r="F202" s="4">
        <v>12</v>
      </c>
      <c r="G202" s="4">
        <v>0.148</v>
      </c>
      <c r="H202" s="8" t="s">
        <v>96</v>
      </c>
      <c r="I202" s="3" t="s">
        <v>69</v>
      </c>
      <c r="J202" s="1" t="s">
        <v>64</v>
      </c>
      <c r="K202" s="10">
        <f t="array" ref="K202:S202">VLOOKUP(A202,'HUMAN RESOURCES'!$D$2:$M$2692,{2,3,4,5,6,7,8,9,10},0)</f>
        <v>0.023</v>
      </c>
      <c r="L202" s="10">
        <v>0.051</v>
      </c>
      <c r="M202" s="10">
        <v>68</v>
      </c>
      <c r="N202" s="10">
        <v>67</v>
      </c>
      <c r="O202" s="10">
        <v>0.343</v>
      </c>
      <c r="P202" s="10">
        <v>0.614</v>
      </c>
      <c r="Q202" s="10">
        <v>0.043</v>
      </c>
      <c r="R202" s="10">
        <v>143135180</v>
      </c>
      <c r="S202" s="10">
        <v>0.268</v>
      </c>
      <c r="T202" s="10">
        <f t="array" ref="T202:Y202">VLOOKUP(A202,BUSINESS!$D$2:$J$2692,{2,3,4,5,6,7},0)</f>
        <v>0.353</v>
      </c>
      <c r="U202" s="10">
        <v>50</v>
      </c>
      <c r="V202" s="10">
        <v>0</v>
      </c>
      <c r="W202" s="10">
        <v>400</v>
      </c>
      <c r="X202" s="10">
        <v>0.002</v>
      </c>
      <c r="Y202" s="10">
        <v>0.063</v>
      </c>
      <c r="Z202" s="11" t="str">
        <f t="array" ref="Z202:AA202">VLOOKUP(A202,ENERGY!$D$2:$F$2692,{2,3},1)</f>
        <v>26626</v>
      </c>
      <c r="AA202" s="10" t="str">
        <v>48467</v>
      </c>
      <c r="AB202" s="10">
        <f t="array" ref="AB202:AC202">VLOOKUP(A202,TOURISM!$D$2:$F$2692,{2,3},0)</f>
        <v>79000000</v>
      </c>
      <c r="AC202" s="10">
        <v>375000000</v>
      </c>
    </row>
    <row r="203" ht="15.75" customHeight="1" spans="1:29">
      <c r="A203" s="8" t="str">
        <f t="shared" si="0"/>
        <v>Bangladesh-Asia2006</v>
      </c>
      <c r="B203" s="9">
        <v>60277560976</v>
      </c>
      <c r="C203" s="8">
        <f t="array" ref="C203">IF(AND(B203="",H203=H202),B202,B203)</f>
        <v>60277560976</v>
      </c>
      <c r="D203" s="1">
        <f t="shared" si="1"/>
        <v>416.084082647472</v>
      </c>
      <c r="E203" s="4">
        <v>0.032</v>
      </c>
      <c r="F203" s="4">
        <v>13</v>
      </c>
      <c r="G203" s="4">
        <v>0.14</v>
      </c>
      <c r="H203" s="8" t="s">
        <v>96</v>
      </c>
      <c r="I203" s="3" t="s">
        <v>70</v>
      </c>
      <c r="J203" s="1" t="s">
        <v>64</v>
      </c>
      <c r="K203" s="10">
        <f t="array" ref="K203:S203">VLOOKUP(A203,'HUMAN RESOURCES'!$D$2:$M$2692,{2,3,4,5,6,7,8,9,10},0)</f>
        <v>0.023</v>
      </c>
      <c r="L203" s="10">
        <v>0.048</v>
      </c>
      <c r="M203" s="10">
        <v>68</v>
      </c>
      <c r="N203" s="10">
        <v>67</v>
      </c>
      <c r="O203" s="10">
        <v>0.338</v>
      </c>
      <c r="P203" s="10">
        <v>0.619</v>
      </c>
      <c r="Q203" s="10">
        <v>0.044</v>
      </c>
      <c r="R203" s="10">
        <v>144868702</v>
      </c>
      <c r="S203" s="10">
        <v>0.275</v>
      </c>
      <c r="T203" s="10">
        <f t="array" ref="T203:Y203">VLOOKUP(A203,BUSINESS!$D$2:$J$2692,{2,3,4,5,6,7},0)</f>
        <v>0.353</v>
      </c>
      <c r="U203" s="10">
        <v>50</v>
      </c>
      <c r="V203" s="10">
        <v>0</v>
      </c>
      <c r="W203" s="10">
        <v>400</v>
      </c>
      <c r="X203" s="10">
        <v>0.01</v>
      </c>
      <c r="Y203" s="10">
        <v>0.132</v>
      </c>
      <c r="Z203" s="11" t="str">
        <f t="array" ref="Z203:AA203">VLOOKUP(A203,ENERGY!$D$2:$F$2692,{2,3},1)</f>
        <v>26626</v>
      </c>
      <c r="AA203" s="10" t="str">
        <v>48467</v>
      </c>
      <c r="AB203" s="10">
        <f t="array" ref="AB203:AC203">VLOOKUP(A203,TOURISM!$D$2:$F$2692,{2,3},0)</f>
        <v>80000000</v>
      </c>
      <c r="AC203" s="10">
        <v>444000000</v>
      </c>
    </row>
    <row r="204" ht="15.75" customHeight="1" spans="1:29">
      <c r="A204" s="8" t="str">
        <f t="shared" si="0"/>
        <v>Bangladesh-Asia2007</v>
      </c>
      <c r="B204" s="9">
        <v>61901116736</v>
      </c>
      <c r="C204" s="8">
        <f t="array" ref="C204">IF(AND(B204="",H204=H203),B203,B204)</f>
        <v>61901116736</v>
      </c>
      <c r="D204" s="1">
        <f t="shared" si="1"/>
        <v>422.657083089067</v>
      </c>
      <c r="E204" s="4">
        <v>0.034</v>
      </c>
      <c r="F204" s="4">
        <v>14</v>
      </c>
      <c r="G204" s="4">
        <v>0.153</v>
      </c>
      <c r="H204" s="8" t="s">
        <v>96</v>
      </c>
      <c r="I204" s="3" t="s">
        <v>71</v>
      </c>
      <c r="J204" s="1" t="s">
        <v>64</v>
      </c>
      <c r="K204" s="10">
        <f t="array" ref="K204:S204">VLOOKUP(A204,'HUMAN RESOURCES'!$D$2:$M$2692,{2,3,4,5,6,7,8,9,10},0)</f>
        <v>0.022</v>
      </c>
      <c r="L204" s="10">
        <v>0.046</v>
      </c>
      <c r="M204" s="10">
        <v>69</v>
      </c>
      <c r="N204" s="10">
        <v>68</v>
      </c>
      <c r="O204" s="10">
        <v>0.333</v>
      </c>
      <c r="P204" s="10">
        <v>0.623</v>
      </c>
      <c r="Q204" s="10">
        <v>0.044</v>
      </c>
      <c r="R204" s="10">
        <v>146457067</v>
      </c>
      <c r="S204" s="10">
        <v>0.282</v>
      </c>
      <c r="T204" s="10">
        <f t="array" ref="T204:Y204">VLOOKUP(A204,BUSINESS!$D$2:$J$2692,{2,3,4,5,6,7},0)</f>
        <v>0.37</v>
      </c>
      <c r="U204" s="10">
        <v>74</v>
      </c>
      <c r="V204" s="10">
        <v>0</v>
      </c>
      <c r="W204" s="10">
        <v>400</v>
      </c>
      <c r="X204" s="10">
        <v>0.018</v>
      </c>
      <c r="Y204" s="10">
        <v>0.235</v>
      </c>
      <c r="Z204" s="11" t="str">
        <f t="array" ref="Z204:AA204">VLOOKUP(A204,ENERGY!$D$2:$F$2692,{2,3},1)</f>
        <v>26626</v>
      </c>
      <c r="AA204" s="10" t="str">
        <v>48467</v>
      </c>
      <c r="AB204" s="10">
        <f t="array" ref="AB204:AC204">VLOOKUP(A204,TOURISM!$D$2:$F$2692,{2,3},0)</f>
        <v>76000000</v>
      </c>
      <c r="AC204" s="10">
        <v>530000000</v>
      </c>
    </row>
    <row r="205" ht="15.75" customHeight="1" spans="1:29">
      <c r="A205" s="8" t="str">
        <f t="shared" si="0"/>
        <v>Bangladesh-Asia2008</v>
      </c>
      <c r="B205" s="9">
        <v>68415421373</v>
      </c>
      <c r="C205" s="8">
        <f t="array" ref="C205">IF(AND(B205="",H205=H204),B204,B205)</f>
        <v>68415421373</v>
      </c>
      <c r="D205" s="1">
        <f t="shared" si="1"/>
        <v>462.360185381402</v>
      </c>
      <c r="E205" s="4">
        <v>0.035</v>
      </c>
      <c r="F205" s="4">
        <v>16</v>
      </c>
      <c r="G205" s="4">
        <v>0.16</v>
      </c>
      <c r="H205" s="8" t="s">
        <v>96</v>
      </c>
      <c r="I205" s="3" t="s">
        <v>72</v>
      </c>
      <c r="J205" s="1" t="s">
        <v>64</v>
      </c>
      <c r="K205" s="10">
        <f t="array" ref="K205:S205">VLOOKUP(A205,'HUMAN RESOURCES'!$D$2:$M$2692,{2,3,4,5,6,7,8,9,10},0)</f>
        <v>0.022</v>
      </c>
      <c r="L205" s="10">
        <v>0.043</v>
      </c>
      <c r="M205" s="10">
        <v>69</v>
      </c>
      <c r="N205" s="10">
        <v>68</v>
      </c>
      <c r="O205" s="10">
        <v>0.327</v>
      </c>
      <c r="P205" s="10">
        <v>0.628</v>
      </c>
      <c r="Q205" s="10">
        <v>0.045</v>
      </c>
      <c r="R205" s="10">
        <v>147969967</v>
      </c>
      <c r="S205" s="10">
        <v>0.29</v>
      </c>
      <c r="T205" s="10">
        <f t="array" ref="T205:Y205">VLOOKUP(A205,BUSINESS!$D$2:$J$2692,{2,3,4,5,6,7},0)</f>
        <v>0.361</v>
      </c>
      <c r="U205" s="10">
        <v>73</v>
      </c>
      <c r="V205" s="10">
        <v>0</v>
      </c>
      <c r="W205" s="10">
        <v>302</v>
      </c>
      <c r="X205" s="10">
        <v>0.025</v>
      </c>
      <c r="Y205" s="10">
        <v>0.302</v>
      </c>
      <c r="Z205" s="11" t="str">
        <f t="array" ref="Z205:AA205">VLOOKUP(A205,ENERGY!$D$2:$F$2692,{2,3},1)</f>
        <v>26626</v>
      </c>
      <c r="AA205" s="10" t="str">
        <v>48467</v>
      </c>
      <c r="AB205" s="10">
        <f t="array" ref="AB205:AC205">VLOOKUP(A205,TOURISM!$D$2:$F$2692,{2,3},0)</f>
        <v>75000000</v>
      </c>
      <c r="AC205" s="10">
        <v>735000000</v>
      </c>
    </row>
    <row r="206" ht="15.75" customHeight="1" spans="1:29">
      <c r="A206" s="8" t="str">
        <f t="shared" si="0"/>
        <v>Bangladesh-Asia2009</v>
      </c>
      <c r="B206" s="9">
        <v>79554350678</v>
      </c>
      <c r="C206" s="8">
        <f t="array" ref="C206">IF(AND(B206="",H206=H205),B205,B206)</f>
        <v>79554350678</v>
      </c>
      <c r="D206" s="1">
        <f t="shared" si="1"/>
        <v>532.12509090447</v>
      </c>
      <c r="E206" s="4">
        <v>0.035</v>
      </c>
      <c r="F206" s="4">
        <v>19</v>
      </c>
      <c r="G206" s="4">
        <v>0.164</v>
      </c>
      <c r="H206" s="8" t="s">
        <v>96</v>
      </c>
      <c r="I206" s="3" t="s">
        <v>73</v>
      </c>
      <c r="J206" s="1" t="s">
        <v>64</v>
      </c>
      <c r="K206" s="10">
        <f t="array" ref="K206:S206">VLOOKUP(A206,'HUMAN RESOURCES'!$D$2:$M$2692,{2,3,4,5,6,7,8,9,10},0)</f>
        <v>0.021</v>
      </c>
      <c r="L206" s="10">
        <v>0.041</v>
      </c>
      <c r="M206" s="10">
        <v>70</v>
      </c>
      <c r="N206" s="10">
        <v>68</v>
      </c>
      <c r="O206" s="10">
        <v>0.322</v>
      </c>
      <c r="P206" s="10">
        <v>0.632</v>
      </c>
      <c r="Q206" s="10">
        <v>0.046</v>
      </c>
      <c r="R206" s="10">
        <v>149503100</v>
      </c>
      <c r="S206" s="10">
        <v>0.297</v>
      </c>
      <c r="T206" s="10">
        <f t="array" ref="T206:Y206">VLOOKUP(A206,BUSINESS!$D$2:$J$2692,{2,3,4,5,6,7},0)</f>
        <v>0.35</v>
      </c>
      <c r="U206" s="10">
        <v>43</v>
      </c>
      <c r="V206" s="10">
        <v>0</v>
      </c>
      <c r="W206" s="10">
        <v>302</v>
      </c>
      <c r="X206" s="10">
        <v>0.031</v>
      </c>
      <c r="Y206" s="10">
        <v>0.344</v>
      </c>
      <c r="Z206" s="11" t="str">
        <f t="array" ref="Z206:AA206">VLOOKUP(A206,ENERGY!$D$2:$F$2692,{2,3},1)</f>
        <v>25332</v>
      </c>
      <c r="AA206" s="10" t="str">
        <v>48137</v>
      </c>
      <c r="AB206" s="10">
        <f t="array" ref="AB206:AC206">VLOOKUP(A206,TOURISM!$D$2:$F$2692,{2,3},0)</f>
        <v>77000000</v>
      </c>
      <c r="AC206" s="10">
        <v>651000000</v>
      </c>
    </row>
    <row r="207" ht="15.75" customHeight="1" spans="1:29">
      <c r="A207" s="8" t="str">
        <f t="shared" si="0"/>
        <v>Bangladesh-Asia2010</v>
      </c>
      <c r="B207" s="9">
        <v>89356650349</v>
      </c>
      <c r="C207" s="8">
        <f t="array" ref="C207">IF(AND(B207="",H207=H206),B206,B207)</f>
        <v>89356650349</v>
      </c>
      <c r="D207" s="1">
        <f t="shared" si="1"/>
        <v>591.274570677115</v>
      </c>
      <c r="E207" s="4">
        <v>0.037</v>
      </c>
      <c r="F207" s="4">
        <v>22</v>
      </c>
      <c r="G207" s="4">
        <v>0.146</v>
      </c>
      <c r="H207" s="8" t="s">
        <v>96</v>
      </c>
      <c r="I207" s="3" t="s">
        <v>74</v>
      </c>
      <c r="J207" s="1" t="s">
        <v>64</v>
      </c>
      <c r="K207" s="10">
        <f t="array" ref="K207:S207">VLOOKUP(A207,'HUMAN RESOURCES'!$D$2:$M$2692,{2,3,4,5,6,7,8,9,10},0)</f>
        <v>0.021</v>
      </c>
      <c r="L207" s="10">
        <v>0.039</v>
      </c>
      <c r="M207" s="10">
        <v>70</v>
      </c>
      <c r="N207" s="10">
        <v>69</v>
      </c>
      <c r="O207" s="10">
        <v>0.317</v>
      </c>
      <c r="P207" s="10">
        <v>0.637</v>
      </c>
      <c r="Q207" s="10">
        <v>0.046</v>
      </c>
      <c r="R207" s="10">
        <v>151125475</v>
      </c>
      <c r="S207" s="10">
        <v>0.305</v>
      </c>
      <c r="T207" s="10">
        <f t="array" ref="T207:Y207">VLOOKUP(A207,BUSINESS!$D$2:$J$2692,{2,3,4,5,6,7},0)</f>
        <v>0.35</v>
      </c>
      <c r="U207" s="10">
        <v>19</v>
      </c>
      <c r="V207" s="10">
        <v>0</v>
      </c>
      <c r="W207" s="10">
        <v>302</v>
      </c>
      <c r="X207" s="10">
        <v>0.037</v>
      </c>
      <c r="Y207" s="10">
        <v>0.449</v>
      </c>
      <c r="Z207" s="11" t="str">
        <f t="array" ref="Z207:AA207">VLOOKUP(A207,ENERGY!$D$2:$F$2692,{2,3},1)</f>
        <v>23868</v>
      </c>
      <c r="AA207" s="10" t="str">
        <v>37554</v>
      </c>
      <c r="AB207" s="10">
        <f t="array" ref="AB207:AC207">VLOOKUP(A207,TOURISM!$D$2:$F$2692,{2,3},0)</f>
        <v>103000000</v>
      </c>
      <c r="AC207" s="10">
        <v>835000000</v>
      </c>
    </row>
    <row r="208" ht="15.75" customHeight="1" spans="1:29">
      <c r="A208" s="8" t="str">
        <f t="shared" si="0"/>
        <v>Bangladesh-Asia2011</v>
      </c>
      <c r="B208" s="9">
        <v>100000000000</v>
      </c>
      <c r="C208" s="8">
        <f t="array" ref="C208">IF(AND(B208="",H208=H207),B207,B208)</f>
        <v>100000000000</v>
      </c>
      <c r="D208" s="1">
        <f t="shared" si="1"/>
        <v>654.182975802603</v>
      </c>
      <c r="E208" s="4">
        <v>0.037</v>
      </c>
      <c r="F208" s="4">
        <v>24</v>
      </c>
      <c r="G208" s="4">
        <v>0.13</v>
      </c>
      <c r="H208" s="8" t="s">
        <v>96</v>
      </c>
      <c r="I208" s="3" t="s">
        <v>75</v>
      </c>
      <c r="J208" s="1" t="s">
        <v>64</v>
      </c>
      <c r="K208" s="10">
        <f t="array" ref="K208:S208">VLOOKUP(A208,'HUMAN RESOURCES'!$D$2:$M$2692,{2,3,4,5,6,7,8,9,10},0)</f>
        <v>0.021</v>
      </c>
      <c r="L208" s="10">
        <v>0.037</v>
      </c>
      <c r="M208" s="10">
        <v>71</v>
      </c>
      <c r="N208" s="10">
        <v>69</v>
      </c>
      <c r="O208" s="10">
        <v>0.311</v>
      </c>
      <c r="P208" s="10">
        <v>0.642</v>
      </c>
      <c r="Q208" s="10">
        <v>0.047</v>
      </c>
      <c r="R208" s="10">
        <v>152862431</v>
      </c>
      <c r="S208" s="10">
        <v>0.312</v>
      </c>
      <c r="T208" s="10">
        <f t="array" ref="T208:Y208">VLOOKUP(A208,BUSINESS!$D$2:$J$2692,{2,3,4,5,6,7},0)</f>
        <v>0.35</v>
      </c>
      <c r="U208" s="10">
        <v>19</v>
      </c>
      <c r="V208" s="10">
        <v>0</v>
      </c>
      <c r="W208" s="10">
        <v>302</v>
      </c>
      <c r="X208" s="10">
        <v>0.05</v>
      </c>
      <c r="Y208" s="10">
        <v>0.552</v>
      </c>
      <c r="Z208" s="11" t="str">
        <f t="array" ref="Z208:AA208">VLOOKUP(A208,ENERGY!$D$2:$F$2692,{2,3},1)</f>
        <v>23868</v>
      </c>
      <c r="AA208" s="10" t="str">
        <v>37554</v>
      </c>
      <c r="AB208" s="10">
        <f t="array" ref="AB208:AC208">VLOOKUP(A208,TOURISM!$D$2:$F$2692,{2,3},0)</f>
        <v>97000000</v>
      </c>
      <c r="AC208" s="10">
        <v>819000000</v>
      </c>
    </row>
    <row r="209" ht="15.75" customHeight="1" spans="1:29">
      <c r="A209" s="8" t="str">
        <f t="shared" si="0"/>
        <v>Bangladesh-Asia2012</v>
      </c>
      <c r="B209" s="9">
        <v>112000000000</v>
      </c>
      <c r="C209" s="8">
        <f t="array" ref="C209">IF(AND(B209="",H209=H208),B208,B209)</f>
        <v>112000000000</v>
      </c>
      <c r="D209" s="1">
        <f t="shared" si="1"/>
        <v>724.003578439401</v>
      </c>
      <c r="E209" s="4">
        <v>0.038</v>
      </c>
      <c r="F209" s="4">
        <v>27</v>
      </c>
      <c r="G209" s="4">
        <v>0.133</v>
      </c>
      <c r="H209" s="8" t="s">
        <v>96</v>
      </c>
      <c r="I209" s="3" t="s">
        <v>76</v>
      </c>
      <c r="J209" s="1" t="s">
        <v>64</v>
      </c>
      <c r="K209" s="10">
        <f t="array" ref="K209:S209">VLOOKUP(A209,'HUMAN RESOURCES'!$D$2:$M$2692,{2,3,4,5,6,7,8,9,10},0)</f>
        <v>0.02</v>
      </c>
      <c r="L209" s="10">
        <v>0.035</v>
      </c>
      <c r="M209" s="10">
        <v>71</v>
      </c>
      <c r="N209" s="10">
        <v>70</v>
      </c>
      <c r="O209" s="10">
        <v>0.306</v>
      </c>
      <c r="P209" s="10">
        <v>0.647</v>
      </c>
      <c r="Q209" s="10">
        <v>0.047</v>
      </c>
      <c r="R209" s="10">
        <v>154695368</v>
      </c>
      <c r="S209" s="10">
        <v>0.32</v>
      </c>
      <c r="T209" s="10">
        <f t="array" ref="T209:Y209">VLOOKUP(A209,BUSINESS!$D$2:$J$2692,{2,3,4,5,6,7},0)</f>
        <v>0.35</v>
      </c>
      <c r="U209" s="10">
        <v>19</v>
      </c>
      <c r="V209" s="10">
        <v>132</v>
      </c>
      <c r="W209" s="10">
        <v>302</v>
      </c>
      <c r="X209" s="10">
        <v>0.058</v>
      </c>
      <c r="Y209" s="10">
        <v>0.628</v>
      </c>
      <c r="Z209" s="11" t="str">
        <f t="array" ref="Z209:AA209">VLOOKUP(A209,ENERGY!$D$2:$F$2692,{2,3},1)</f>
        <v>22554</v>
      </c>
      <c r="AA209" s="10" t="str">
        <v>39750</v>
      </c>
      <c r="AB209" s="10">
        <f t="array" ref="AB209:AC209">VLOOKUP(A209,TOURISM!$D$2:$F$2692,{2,3},0)</f>
        <v>110000000</v>
      </c>
      <c r="AC209" s="10">
        <v>829000000</v>
      </c>
    </row>
    <row r="210" ht="15.75" customHeight="1" spans="1:29">
      <c r="A210" s="8" t="str">
        <f t="shared" si="0"/>
        <v>Barbados-The Americas2000</v>
      </c>
      <c r="B210" s="9">
        <v>4224850000</v>
      </c>
      <c r="C210" s="8">
        <f t="array" ref="C210">IF(AND(B210="",H210=H209),B209,B210)</f>
        <v>4224850000</v>
      </c>
      <c r="D210" s="1">
        <f t="shared" si="1"/>
        <v>15812.1561435682</v>
      </c>
      <c r="E210" s="4">
        <v>0.063</v>
      </c>
      <c r="F210" s="4">
        <v>938</v>
      </c>
      <c r="G210" s="4">
        <v>0.087</v>
      </c>
      <c r="H210" s="8" t="s">
        <v>97</v>
      </c>
      <c r="I210" s="3" t="s">
        <v>63</v>
      </c>
      <c r="J210" s="1" t="s">
        <v>86</v>
      </c>
      <c r="K210" s="10">
        <f t="array" ref="K210:S210">VLOOKUP(A210,'HUMAN RESOURCES'!$D$2:$M$2692,{2,3,4,5,6,7,8,9,10},0)</f>
        <v>0.013</v>
      </c>
      <c r="L210" s="10">
        <v>0.015</v>
      </c>
      <c r="M210" s="10">
        <v>75</v>
      </c>
      <c r="N210" s="10">
        <v>71</v>
      </c>
      <c r="O210" s="10">
        <v>0.219</v>
      </c>
      <c r="P210" s="10">
        <v>0.666</v>
      </c>
      <c r="Q210" s="10">
        <v>0.115</v>
      </c>
      <c r="R210" s="10">
        <v>267190</v>
      </c>
      <c r="S210" s="10">
        <v>0.338</v>
      </c>
      <c r="T210" s="10">
        <f t="array" ref="T210:Y210">VLOOKUP(A210,BUSINESS!$D$2:$J$2692,{2,3,4,5,6,7},0)</f>
        <v>0</v>
      </c>
      <c r="U210" s="10">
        <v>0</v>
      </c>
      <c r="V210" s="10">
        <v>0</v>
      </c>
      <c r="W210" s="10">
        <v>0</v>
      </c>
      <c r="X210" s="10">
        <v>0.04</v>
      </c>
      <c r="Y210" s="10">
        <v>0.107</v>
      </c>
      <c r="Z210" s="11">
        <f t="array" ref="Z210:AA210">VLOOKUP(A210,ENERGY!$D$2:$F$2692,{2,3},1)</f>
        <v>0</v>
      </c>
      <c r="AA210" s="10">
        <v>0</v>
      </c>
      <c r="AB210" s="10">
        <f t="array" ref="AB210:AC210">VLOOKUP(A210,TOURISM!$D$2:$F$2692,{2,3},0)</f>
        <v>733000000</v>
      </c>
      <c r="AC210" s="10">
        <v>141000000</v>
      </c>
    </row>
    <row r="211" ht="15.75" customHeight="1" spans="1:29">
      <c r="A211" s="8" t="str">
        <f t="shared" si="0"/>
        <v>Barbados-The Americas2001</v>
      </c>
      <c r="B211" s="9">
        <v>3119500000</v>
      </c>
      <c r="C211" s="8">
        <f t="array" ref="C211">IF(AND(B211="",H211=H210),B210,B211)</f>
        <v>3119500000</v>
      </c>
      <c r="D211" s="1">
        <f t="shared" si="1"/>
        <v>11627.0835196947</v>
      </c>
      <c r="E211" s="4">
        <v>0.063</v>
      </c>
      <c r="F211" s="4">
        <v>602</v>
      </c>
      <c r="G211" s="4">
        <v>0.102</v>
      </c>
      <c r="H211" s="8" t="s">
        <v>97</v>
      </c>
      <c r="I211" s="3" t="s">
        <v>65</v>
      </c>
      <c r="J211" s="1" t="s">
        <v>86</v>
      </c>
      <c r="K211" s="10">
        <f t="array" ref="K211:S211">VLOOKUP(A211,'HUMAN RESOURCES'!$D$2:$M$2692,{2,3,4,5,6,7,8,9,10},0)</f>
        <v>0.013</v>
      </c>
      <c r="L211" s="10">
        <v>0.015</v>
      </c>
      <c r="M211" s="10">
        <v>76</v>
      </c>
      <c r="N211" s="10">
        <v>71</v>
      </c>
      <c r="O211" s="10">
        <v>0.217</v>
      </c>
      <c r="P211" s="10">
        <v>0.669</v>
      </c>
      <c r="Q211" s="10">
        <v>0.115</v>
      </c>
      <c r="R211" s="10">
        <v>268296</v>
      </c>
      <c r="S211" s="10">
        <v>0.337</v>
      </c>
      <c r="T211" s="10">
        <f t="array" ref="T211:Y211">VLOOKUP(A211,BUSINESS!$D$2:$J$2692,{2,3,4,5,6,7},0)</f>
        <v>0</v>
      </c>
      <c r="U211" s="10">
        <v>0</v>
      </c>
      <c r="V211" s="10">
        <v>0</v>
      </c>
      <c r="W211" s="10">
        <v>0</v>
      </c>
      <c r="X211" s="10">
        <v>0.119</v>
      </c>
      <c r="Y211" s="10">
        <v>0.198</v>
      </c>
      <c r="Z211" s="11">
        <f t="array" ref="Z211:AA211">VLOOKUP(A211,ENERGY!$D$2:$F$2692,{2,3},1)</f>
        <v>0</v>
      </c>
      <c r="AA211" s="10">
        <v>0</v>
      </c>
      <c r="AB211" s="10">
        <f t="array" ref="AB211:AC211">VLOOKUP(A211,TOURISM!$D$2:$F$2692,{2,3},0)</f>
        <v>706000000</v>
      </c>
      <c r="AC211" s="10">
        <v>149000000</v>
      </c>
    </row>
    <row r="212" ht="15.75" customHeight="1" spans="1:29">
      <c r="A212" s="8" t="str">
        <f t="shared" si="0"/>
        <v>Barbados-The Americas2002</v>
      </c>
      <c r="B212" s="9">
        <v>3112350000</v>
      </c>
      <c r="C212" s="8">
        <f t="array" ref="C212">IF(AND(B212="",H212=H211),B211,B212)</f>
        <v>3112350000</v>
      </c>
      <c r="D212" s="1">
        <f t="shared" si="1"/>
        <v>11547.5801783886</v>
      </c>
      <c r="E212" s="4">
        <v>0.067</v>
      </c>
      <c r="F212" s="4">
        <v>635</v>
      </c>
      <c r="G212" s="4">
        <v>0.096</v>
      </c>
      <c r="H212" s="8" t="s">
        <v>97</v>
      </c>
      <c r="I212" s="3" t="s">
        <v>66</v>
      </c>
      <c r="J212" s="1" t="s">
        <v>86</v>
      </c>
      <c r="K212" s="10">
        <f t="array" ref="K212:S212">VLOOKUP(A212,'HUMAN RESOURCES'!$D$2:$M$2692,{2,3,4,5,6,7,8,9,10},0)</f>
        <v>0.013</v>
      </c>
      <c r="L212" s="10">
        <v>0.015</v>
      </c>
      <c r="M212" s="10">
        <v>76</v>
      </c>
      <c r="N212" s="10">
        <v>71</v>
      </c>
      <c r="O212" s="10">
        <v>0.214</v>
      </c>
      <c r="P212" s="10">
        <v>0.672</v>
      </c>
      <c r="Q212" s="10">
        <v>0.114</v>
      </c>
      <c r="R212" s="10">
        <v>269524</v>
      </c>
      <c r="S212" s="10">
        <v>0.335</v>
      </c>
      <c r="T212" s="10">
        <f t="array" ref="T212:Y212">VLOOKUP(A212,BUSINESS!$D$2:$J$2692,{2,3,4,5,6,7},0)</f>
        <v>0</v>
      </c>
      <c r="U212" s="10">
        <v>0</v>
      </c>
      <c r="V212" s="10">
        <v>0</v>
      </c>
      <c r="W212" s="10">
        <v>0</v>
      </c>
      <c r="X212" s="10">
        <v>0.278</v>
      </c>
      <c r="Y212" s="10">
        <v>0.361</v>
      </c>
      <c r="Z212" s="11">
        <f t="array" ref="Z212:AA212">VLOOKUP(A212,ENERGY!$D$2:$F$2692,{2,3},1)</f>
        <v>0</v>
      </c>
      <c r="AA212" s="10" t="str">
        <v>1503</v>
      </c>
      <c r="AB212" s="10">
        <f t="array" ref="AB212:AC212">VLOOKUP(A212,TOURISM!$D$2:$F$2692,{2,3},0)</f>
        <v>666000000</v>
      </c>
      <c r="AC212" s="10">
        <v>146000000</v>
      </c>
    </row>
    <row r="213" ht="15.75" customHeight="1" spans="1:29">
      <c r="A213" s="8" t="str">
        <f t="shared" si="0"/>
        <v>Barbados-The Americas2003</v>
      </c>
      <c r="B213" s="9">
        <v>3168600000</v>
      </c>
      <c r="C213" s="8">
        <f t="array" ref="C213">IF(AND(B213="",H213=H212),B212,B213)</f>
        <v>3168600000</v>
      </c>
      <c r="D213" s="1">
        <f t="shared" si="1"/>
        <v>11698.985393806</v>
      </c>
      <c r="E213" s="4">
        <v>0.074</v>
      </c>
      <c r="F213" s="4">
        <v>677</v>
      </c>
      <c r="G213" s="4">
        <v>0.085</v>
      </c>
      <c r="H213" s="8" t="s">
        <v>97</v>
      </c>
      <c r="I213" s="3" t="s">
        <v>67</v>
      </c>
      <c r="J213" s="1" t="s">
        <v>86</v>
      </c>
      <c r="K213" s="10">
        <f t="array" ref="K213:S213">VLOOKUP(A213,'HUMAN RESOURCES'!$D$2:$M$2692,{2,3,4,5,6,7,8,9,10},0)</f>
        <v>0.013</v>
      </c>
      <c r="L213" s="10">
        <v>0.015</v>
      </c>
      <c r="M213" s="10">
        <v>76</v>
      </c>
      <c r="N213" s="10">
        <v>71</v>
      </c>
      <c r="O213" s="10">
        <v>0.211</v>
      </c>
      <c r="P213" s="10">
        <v>0.677</v>
      </c>
      <c r="Q213" s="10">
        <v>0.112</v>
      </c>
      <c r="R213" s="10">
        <v>270844</v>
      </c>
      <c r="S213" s="10">
        <v>0.333</v>
      </c>
      <c r="T213" s="10">
        <f t="array" ref="T213:Y213">VLOOKUP(A213,BUSINESS!$D$2:$J$2692,{2,3,4,5,6,7},0)</f>
        <v>0</v>
      </c>
      <c r="U213" s="10">
        <v>0</v>
      </c>
      <c r="V213" s="10">
        <v>0</v>
      </c>
      <c r="W213" s="10">
        <v>0</v>
      </c>
      <c r="X213" s="10">
        <v>0.397</v>
      </c>
      <c r="Y213" s="10">
        <v>0.517</v>
      </c>
      <c r="Z213" s="11">
        <f t="array" ref="Z213:AA213">VLOOKUP(A213,ENERGY!$D$2:$F$2692,{2,3},1)</f>
        <v>0</v>
      </c>
      <c r="AA213" s="10" t="str">
        <v>1624</v>
      </c>
      <c r="AB213" s="10">
        <f t="array" ref="AB213:AC213">VLOOKUP(A213,TOURISM!$D$2:$F$2692,{2,3},0)</f>
        <v>767000000</v>
      </c>
      <c r="AC213" s="10">
        <v>153000000</v>
      </c>
    </row>
    <row r="214" ht="15.75" customHeight="1" spans="1:29">
      <c r="A214" s="8" t="str">
        <f t="shared" si="0"/>
        <v>Barbados-The Americas2004</v>
      </c>
      <c r="B214" s="9">
        <v>3271200000</v>
      </c>
      <c r="C214" s="8">
        <f t="array" ref="C214">IF(AND(B214="",H214=H213),B213,B214)</f>
        <v>3271200000</v>
      </c>
      <c r="D214" s="1">
        <f t="shared" si="1"/>
        <v>12017.4133465587</v>
      </c>
      <c r="E214" s="4">
        <v>0.071</v>
      </c>
      <c r="F214" s="4">
        <v>702</v>
      </c>
      <c r="G214" s="4">
        <v>0.085</v>
      </c>
      <c r="H214" s="8" t="s">
        <v>97</v>
      </c>
      <c r="I214" s="3" t="s">
        <v>68</v>
      </c>
      <c r="J214" s="1" t="s">
        <v>86</v>
      </c>
      <c r="K214" s="10">
        <f t="array" ref="K214:S214">VLOOKUP(A214,'HUMAN RESOURCES'!$D$2:$M$2692,{2,3,4,5,6,7,8,9,10},0)</f>
        <v>0.013</v>
      </c>
      <c r="L214" s="10">
        <v>0.015</v>
      </c>
      <c r="M214" s="10">
        <v>76</v>
      </c>
      <c r="N214" s="10">
        <v>71</v>
      </c>
      <c r="O214" s="10">
        <v>0.209</v>
      </c>
      <c r="P214" s="10">
        <v>0.681</v>
      </c>
      <c r="Q214" s="10">
        <v>0.11</v>
      </c>
      <c r="R214" s="10">
        <v>272205</v>
      </c>
      <c r="S214" s="10">
        <v>0.331</v>
      </c>
      <c r="T214" s="10">
        <f t="array" ref="T214:Y214">VLOOKUP(A214,BUSINESS!$D$2:$J$2692,{2,3,4,5,6,7},0)</f>
        <v>0</v>
      </c>
      <c r="U214" s="10">
        <v>0</v>
      </c>
      <c r="V214" s="10">
        <v>0</v>
      </c>
      <c r="W214" s="10">
        <v>0</v>
      </c>
      <c r="X214" s="10">
        <v>0.498</v>
      </c>
      <c r="Y214" s="10">
        <v>0.735</v>
      </c>
      <c r="Z214" s="11">
        <f t="array" ref="Z214:AA214">VLOOKUP(A214,ENERGY!$D$2:$F$2692,{2,3},1)</f>
        <v>0</v>
      </c>
      <c r="AA214" s="10" t="str">
        <v>1635</v>
      </c>
      <c r="AB214" s="10">
        <f t="array" ref="AB214:AC214">VLOOKUP(A214,TOURISM!$D$2:$F$2692,{2,3},0)</f>
        <v>784000000</v>
      </c>
      <c r="AC214" s="10">
        <v>163000000</v>
      </c>
    </row>
    <row r="215" ht="15.75" customHeight="1" spans="1:29">
      <c r="A215" s="8" t="str">
        <f t="shared" si="0"/>
        <v>Barbados-The Americas2005</v>
      </c>
      <c r="B215" s="9">
        <v>3509700000</v>
      </c>
      <c r="C215" s="8">
        <f t="array" ref="C215">IF(AND(B215="",H215=H214),B214,B215)</f>
        <v>3509700000</v>
      </c>
      <c r="D215" s="1">
        <f t="shared" si="1"/>
        <v>12829.351386127</v>
      </c>
      <c r="E215" s="4">
        <v>0.071</v>
      </c>
      <c r="F215" s="4">
        <v>737</v>
      </c>
      <c r="G215" s="4">
        <v>0.083</v>
      </c>
      <c r="H215" s="8" t="s">
        <v>97</v>
      </c>
      <c r="I215" s="3" t="s">
        <v>69</v>
      </c>
      <c r="J215" s="1" t="s">
        <v>86</v>
      </c>
      <c r="K215" s="10">
        <f t="array" ref="K215:S215">VLOOKUP(A215,'HUMAN RESOURCES'!$D$2:$M$2692,{2,3,4,5,6,7,8,9,10},0)</f>
        <v>0.013</v>
      </c>
      <c r="L215" s="10">
        <v>0.015</v>
      </c>
      <c r="M215" s="10">
        <v>76</v>
      </c>
      <c r="N215" s="10">
        <v>72</v>
      </c>
      <c r="O215" s="10">
        <v>0.206</v>
      </c>
      <c r="P215" s="10">
        <v>0.686</v>
      </c>
      <c r="Q215" s="10">
        <v>0.108</v>
      </c>
      <c r="R215" s="10">
        <v>273568</v>
      </c>
      <c r="S215" s="10">
        <v>0.329</v>
      </c>
      <c r="T215" s="10">
        <f t="array" ref="T215:Y215">VLOOKUP(A215,BUSINESS!$D$2:$J$2692,{2,3,4,5,6,7},0)</f>
        <v>0</v>
      </c>
      <c r="U215" s="10">
        <v>0</v>
      </c>
      <c r="V215" s="10">
        <v>0</v>
      </c>
      <c r="W215" s="10">
        <v>0</v>
      </c>
      <c r="X215" s="10">
        <v>0.525</v>
      </c>
      <c r="Y215" s="10">
        <v>0.754</v>
      </c>
      <c r="Z215" s="11" t="str">
        <f t="array" ref="Z215:AA215">VLOOKUP(A215,ENERGY!$D$2:$F$2692,{2,3},1)</f>
        <v>401</v>
      </c>
      <c r="AA215" s="10" t="str">
        <v>1426</v>
      </c>
      <c r="AB215" s="10">
        <f t="array" ref="AB215:AC215">VLOOKUP(A215,TOURISM!$D$2:$F$2692,{2,3},0)</f>
        <v>1081000000</v>
      </c>
      <c r="AC215" s="10">
        <v>274000000</v>
      </c>
    </row>
    <row r="216" ht="15.75" customHeight="1" spans="1:29">
      <c r="A216" s="8" t="str">
        <f t="shared" si="0"/>
        <v>Barbados-The Americas2006</v>
      </c>
      <c r="B216" s="9">
        <v>3891500000</v>
      </c>
      <c r="C216" s="8">
        <f t="array" ref="C216">IF(AND(B216="",H216=H215),B215,B216)</f>
        <v>3891500000</v>
      </c>
      <c r="D216" s="1">
        <f t="shared" si="1"/>
        <v>14154.8724551965</v>
      </c>
      <c r="E216" s="4">
        <v>0.07</v>
      </c>
      <c r="F216" s="4">
        <v>765</v>
      </c>
      <c r="G216" s="4">
        <v>0.092</v>
      </c>
      <c r="H216" s="8" t="s">
        <v>97</v>
      </c>
      <c r="I216" s="3" t="s">
        <v>70</v>
      </c>
      <c r="J216" s="1" t="s">
        <v>86</v>
      </c>
      <c r="K216" s="10">
        <f t="array" ref="K216:S216">VLOOKUP(A216,'HUMAN RESOURCES'!$D$2:$M$2692,{2,3,4,5,6,7,8,9,10},0)</f>
        <v>0.013</v>
      </c>
      <c r="L216" s="10">
        <v>0.014</v>
      </c>
      <c r="M216" s="10">
        <v>77</v>
      </c>
      <c r="N216" s="10">
        <v>72</v>
      </c>
      <c r="O216" s="10">
        <v>0.203</v>
      </c>
      <c r="P216" s="10">
        <v>0.69</v>
      </c>
      <c r="Q216" s="10">
        <v>0.107</v>
      </c>
      <c r="R216" s="10">
        <v>274923</v>
      </c>
      <c r="S216" s="10">
        <v>0.328</v>
      </c>
      <c r="T216" s="10">
        <f t="array" ref="T216:Y216">VLOOKUP(A216,BUSINESS!$D$2:$J$2692,{2,3,4,5,6,7},0)</f>
        <v>0</v>
      </c>
      <c r="U216" s="10">
        <v>0</v>
      </c>
      <c r="V216" s="10">
        <v>0</v>
      </c>
      <c r="W216" s="10">
        <v>0</v>
      </c>
      <c r="X216" s="10">
        <v>0.553</v>
      </c>
      <c r="Y216" s="10">
        <v>0.862</v>
      </c>
      <c r="Z216" s="11" t="str">
        <f t="array" ref="Z216:AA216">VLOOKUP(A216,ENERGY!$D$2:$F$2692,{2,3},1)</f>
        <v>401</v>
      </c>
      <c r="AA216" s="10" t="str">
        <v>1426</v>
      </c>
      <c r="AB216" s="10">
        <f t="array" ref="AB216:AC216">VLOOKUP(A216,TOURISM!$D$2:$F$2692,{2,3},0)</f>
        <v>1235000000</v>
      </c>
      <c r="AC216" s="10">
        <v>284000000</v>
      </c>
    </row>
    <row r="217" ht="15.75" customHeight="1" spans="1:29">
      <c r="A217" s="8" t="str">
        <f t="shared" si="0"/>
        <v>Barbados-The Americas2007</v>
      </c>
      <c r="B217" s="9">
        <v>4314050000</v>
      </c>
      <c r="C217" s="8">
        <f t="array" ref="C217">IF(AND(B217="",H217=H216),B216,B217)</f>
        <v>4314050000</v>
      </c>
      <c r="D217" s="1">
        <f t="shared" si="1"/>
        <v>15614.9444217217</v>
      </c>
      <c r="E217" s="4">
        <v>0.071</v>
      </c>
      <c r="F217" s="4">
        <v>826</v>
      </c>
      <c r="G217" s="4">
        <v>0.103</v>
      </c>
      <c r="H217" s="8" t="s">
        <v>97</v>
      </c>
      <c r="I217" s="3" t="s">
        <v>71</v>
      </c>
      <c r="J217" s="1" t="s">
        <v>86</v>
      </c>
      <c r="K217" s="10">
        <f t="array" ref="K217:S217">VLOOKUP(A217,'HUMAN RESOURCES'!$D$2:$M$2692,{2,3,4,5,6,7,8,9,10},0)</f>
        <v>0.013</v>
      </c>
      <c r="L217" s="10">
        <v>0.014</v>
      </c>
      <c r="M217" s="10">
        <v>77</v>
      </c>
      <c r="N217" s="10">
        <v>72</v>
      </c>
      <c r="O217" s="10">
        <v>0.2</v>
      </c>
      <c r="P217" s="10">
        <v>0.694</v>
      </c>
      <c r="Q217" s="10">
        <v>0.106</v>
      </c>
      <c r="R217" s="10">
        <v>276277</v>
      </c>
      <c r="S217" s="10">
        <v>0.326</v>
      </c>
      <c r="T217" s="10">
        <f t="array" ref="T217:Y217">VLOOKUP(A217,BUSINESS!$D$2:$J$2692,{2,3,4,5,6,7},0)</f>
        <v>0</v>
      </c>
      <c r="U217" s="10">
        <v>0</v>
      </c>
      <c r="V217" s="10">
        <v>0</v>
      </c>
      <c r="W217" s="10">
        <v>0</v>
      </c>
      <c r="X217" s="10">
        <v>0.582</v>
      </c>
      <c r="Y217" s="10">
        <v>0.932</v>
      </c>
      <c r="Z217" s="11" t="str">
        <f t="array" ref="Z217:AA217">VLOOKUP(A217,ENERGY!$D$2:$F$2692,{2,3},1)</f>
        <v>401</v>
      </c>
      <c r="AA217" s="10" t="str">
        <v>1426</v>
      </c>
      <c r="AB217" s="10">
        <f t="array" ref="AB217:AC217">VLOOKUP(A217,TOURISM!$D$2:$F$2692,{2,3},0)</f>
        <v>1224000000</v>
      </c>
      <c r="AC217" s="10">
        <v>290000000</v>
      </c>
    </row>
    <row r="218" ht="15.75" customHeight="1" spans="1:29">
      <c r="A218" s="8" t="str">
        <f t="shared" si="0"/>
        <v>Barbados-The Americas2008</v>
      </c>
      <c r="B218" s="9">
        <v>4513250000</v>
      </c>
      <c r="C218" s="8">
        <f t="array" ref="C218">IF(AND(B218="",H218=H217),B217,B218)</f>
        <v>4513250000</v>
      </c>
      <c r="D218" s="1">
        <f t="shared" si="1"/>
        <v>16256.1141646916</v>
      </c>
      <c r="E218" s="4">
        <v>0.075</v>
      </c>
      <c r="F218" s="4">
        <v>928</v>
      </c>
      <c r="G218" s="4">
        <v>0.108</v>
      </c>
      <c r="H218" s="8" t="s">
        <v>97</v>
      </c>
      <c r="I218" s="3" t="s">
        <v>72</v>
      </c>
      <c r="J218" s="1" t="s">
        <v>86</v>
      </c>
      <c r="K218" s="10">
        <f t="array" ref="K218:S218">VLOOKUP(A218,'HUMAN RESOURCES'!$D$2:$M$2692,{2,3,4,5,6,7,8,9,10},0)</f>
        <v>0.013</v>
      </c>
      <c r="L218" s="10">
        <v>0.014</v>
      </c>
      <c r="M218" s="10">
        <v>77</v>
      </c>
      <c r="N218" s="10">
        <v>72</v>
      </c>
      <c r="O218" s="10">
        <v>0.198</v>
      </c>
      <c r="P218" s="10">
        <v>0.698</v>
      </c>
      <c r="Q218" s="10">
        <v>0.105</v>
      </c>
      <c r="R218" s="10">
        <v>277634</v>
      </c>
      <c r="S218" s="10">
        <v>0.324</v>
      </c>
      <c r="T218" s="10">
        <f t="array" ref="T218:Y218">VLOOKUP(A218,BUSINESS!$D$2:$J$2692,{2,3,4,5,6,7},0)</f>
        <v>0</v>
      </c>
      <c r="U218" s="10">
        <v>0</v>
      </c>
      <c r="V218" s="10">
        <v>0</v>
      </c>
      <c r="W218" s="10">
        <v>0</v>
      </c>
      <c r="X218" s="10">
        <v>0.614</v>
      </c>
      <c r="Y218" s="10">
        <v>1.04</v>
      </c>
      <c r="Z218" s="11" t="str">
        <f t="array" ref="Z218:AA218">VLOOKUP(A218,ENERGY!$D$2:$F$2692,{2,3},1)</f>
        <v>401</v>
      </c>
      <c r="AA218" s="10" t="str">
        <v>1426</v>
      </c>
      <c r="AB218" s="10">
        <f t="array" ref="AB218:AC218">VLOOKUP(A218,TOURISM!$D$2:$F$2692,{2,3},0)</f>
        <v>1244000000</v>
      </c>
      <c r="AC218" s="10">
        <v>279000000</v>
      </c>
    </row>
    <row r="219" ht="15.75" customHeight="1" spans="1:29">
      <c r="A219" s="8" t="str">
        <f t="shared" si="0"/>
        <v>Barbados-The Americas2009</v>
      </c>
      <c r="B219" s="9">
        <v>4541550000</v>
      </c>
      <c r="C219" s="8">
        <f t="array" ref="C219">IF(AND(B219="",H219=H218),B218,B219)</f>
        <v>4541550000</v>
      </c>
      <c r="D219" s="1">
        <f t="shared" si="1"/>
        <v>16277.6069331842</v>
      </c>
      <c r="E219" s="4">
        <v>0.075</v>
      </c>
      <c r="F219" s="4">
        <v>996</v>
      </c>
      <c r="G219" s="4">
        <v>0.1</v>
      </c>
      <c r="H219" s="8" t="s">
        <v>97</v>
      </c>
      <c r="I219" s="3" t="s">
        <v>73</v>
      </c>
      <c r="J219" s="1" t="s">
        <v>86</v>
      </c>
      <c r="K219" s="10">
        <f t="array" ref="K219:S219">VLOOKUP(A219,'HUMAN RESOURCES'!$D$2:$M$2692,{2,3,4,5,6,7,8,9,10},0)</f>
        <v>0.013</v>
      </c>
      <c r="L219" s="10">
        <v>0.014</v>
      </c>
      <c r="M219" s="10">
        <v>77</v>
      </c>
      <c r="N219" s="10">
        <v>72</v>
      </c>
      <c r="O219" s="10">
        <v>0.195</v>
      </c>
      <c r="P219" s="10">
        <v>0.701</v>
      </c>
      <c r="Q219" s="10">
        <v>0.104</v>
      </c>
      <c r="R219" s="10">
        <v>279006</v>
      </c>
      <c r="S219" s="10">
        <v>0.322</v>
      </c>
      <c r="T219" s="10">
        <f t="array" ref="T219:Y219">VLOOKUP(A219,BUSINESS!$D$2:$J$2692,{2,3,4,5,6,7},0)</f>
        <v>0</v>
      </c>
      <c r="U219" s="10">
        <v>0</v>
      </c>
      <c r="V219" s="10">
        <v>0</v>
      </c>
      <c r="W219" s="10">
        <v>0</v>
      </c>
      <c r="X219" s="10">
        <v>0.647</v>
      </c>
      <c r="Y219" s="10">
        <v>1.208</v>
      </c>
      <c r="Z219" s="11" t="str">
        <f t="array" ref="Z219:AA219">VLOOKUP(A219,ENERGY!$D$2:$F$2692,{2,3},1)</f>
        <v>398</v>
      </c>
      <c r="AA219" s="10" t="str">
        <v>1371</v>
      </c>
      <c r="AB219" s="10">
        <f t="array" ref="AB219:AC219">VLOOKUP(A219,TOURISM!$D$2:$F$2692,{2,3},0)</f>
        <v>1122000000</v>
      </c>
      <c r="AC219" s="10">
        <v>293000000</v>
      </c>
    </row>
    <row r="220" ht="15.75" customHeight="1" spans="1:29">
      <c r="A220" s="8" t="str">
        <f t="shared" si="0"/>
        <v>Barbados-The Americas2010</v>
      </c>
      <c r="B220" s="9">
        <v>4592650000</v>
      </c>
      <c r="C220" s="8">
        <f t="array" ref="C220">IF(AND(B220="",H220=H219),B219,B220)</f>
        <v>4592650000</v>
      </c>
      <c r="D220" s="1">
        <f t="shared" si="1"/>
        <v>16379.1566213498</v>
      </c>
      <c r="E220" s="4">
        <v>0.08</v>
      </c>
      <c r="F220" s="4">
        <v>1025</v>
      </c>
      <c r="G220" s="4">
        <v>0.092</v>
      </c>
      <c r="H220" s="8" t="s">
        <v>97</v>
      </c>
      <c r="I220" s="3" t="s">
        <v>74</v>
      </c>
      <c r="J220" s="1" t="s">
        <v>86</v>
      </c>
      <c r="K220" s="10">
        <f t="array" ref="K220:S220">VLOOKUP(A220,'HUMAN RESOURCES'!$D$2:$M$2692,{2,3,4,5,6,7,8,9,10},0)</f>
        <v>0.013</v>
      </c>
      <c r="L220" s="10">
        <v>0.014</v>
      </c>
      <c r="M220" s="10">
        <v>77</v>
      </c>
      <c r="N220" s="10">
        <v>72</v>
      </c>
      <c r="O220" s="10">
        <v>0.193</v>
      </c>
      <c r="P220" s="10">
        <v>0.703</v>
      </c>
      <c r="Q220" s="10">
        <v>0.104</v>
      </c>
      <c r="R220" s="10">
        <v>280396</v>
      </c>
      <c r="S220" s="10">
        <v>0.321</v>
      </c>
      <c r="T220" s="10">
        <f t="array" ref="T220:Y220">VLOOKUP(A220,BUSINESS!$D$2:$J$2692,{2,3,4,5,6,7},0)</f>
        <v>0</v>
      </c>
      <c r="U220" s="10">
        <v>0</v>
      </c>
      <c r="V220" s="10">
        <v>0</v>
      </c>
      <c r="W220" s="10">
        <v>0</v>
      </c>
      <c r="X220" s="10">
        <v>0.681</v>
      </c>
      <c r="Y220" s="10">
        <v>1.248</v>
      </c>
      <c r="Z220" s="11" t="str">
        <f t="array" ref="Z220:AA220">VLOOKUP(A220,ENERGY!$D$2:$F$2692,{2,3},1)</f>
        <v>390</v>
      </c>
      <c r="AA220" s="10" t="str">
        <v>1353</v>
      </c>
      <c r="AB220" s="10">
        <f t="array" ref="AB220:AC220">VLOOKUP(A220,TOURISM!$D$2:$F$2692,{2,3},0)</f>
        <v>1074000000</v>
      </c>
      <c r="AC220" s="10">
        <v>351000000</v>
      </c>
    </row>
    <row r="221" ht="15.75" customHeight="1" spans="1:29">
      <c r="A221" s="8" t="str">
        <f t="shared" si="0"/>
        <v>Barbados-The Americas2011</v>
      </c>
      <c r="B221" s="9">
        <v>4433700000</v>
      </c>
      <c r="C221" s="8">
        <f t="array" ref="C221">IF(AND(B221="",H221=H220),B220,B221)</f>
        <v>4433700000</v>
      </c>
      <c r="D221" s="1">
        <f t="shared" si="1"/>
        <v>15733.2756099984</v>
      </c>
      <c r="E221" s="4">
        <v>0.067</v>
      </c>
      <c r="F221" s="4">
        <v>978</v>
      </c>
      <c r="G221" s="4">
        <v>0.087</v>
      </c>
      <c r="H221" s="8" t="s">
        <v>97</v>
      </c>
      <c r="I221" s="3" t="s">
        <v>75</v>
      </c>
      <c r="J221" s="1" t="s">
        <v>86</v>
      </c>
      <c r="K221" s="10">
        <f t="array" ref="K221:S221">VLOOKUP(A221,'HUMAN RESOURCES'!$D$2:$M$2692,{2,3,4,5,6,7,8,9,10},0)</f>
        <v>0.013</v>
      </c>
      <c r="L221" s="10">
        <v>0.014</v>
      </c>
      <c r="M221" s="10">
        <v>77</v>
      </c>
      <c r="N221" s="10">
        <v>73</v>
      </c>
      <c r="O221" s="10">
        <v>0.191</v>
      </c>
      <c r="P221" s="10">
        <v>0.704</v>
      </c>
      <c r="Q221" s="10">
        <v>0.105</v>
      </c>
      <c r="R221" s="10">
        <v>281804</v>
      </c>
      <c r="S221" s="10">
        <v>0.319</v>
      </c>
      <c r="T221" s="10">
        <f t="array" ref="T221:Y221">VLOOKUP(A221,BUSINESS!$D$2:$J$2692,{2,3,4,5,6,7},0)</f>
        <v>0.411</v>
      </c>
      <c r="U221" s="10">
        <v>18</v>
      </c>
      <c r="V221" s="10">
        <v>0</v>
      </c>
      <c r="W221" s="10">
        <v>245</v>
      </c>
      <c r="X221" s="10">
        <v>0.718</v>
      </c>
      <c r="Y221" s="10">
        <v>1.235</v>
      </c>
      <c r="Z221" s="11" t="str">
        <f t="array" ref="Z221:AA221">VLOOKUP(A221,ENERGY!$D$2:$F$2692,{2,3},1)</f>
        <v>390</v>
      </c>
      <c r="AA221" s="10" t="str">
        <v>1353</v>
      </c>
      <c r="AB221" s="10">
        <f t="array" ref="AB221:AC221">VLOOKUP(A221,TOURISM!$D$2:$F$2692,{2,3},0)</f>
        <v>0</v>
      </c>
      <c r="AC221" s="10">
        <v>0</v>
      </c>
    </row>
    <row r="222" ht="15.75" customHeight="1" spans="1:29">
      <c r="A222" s="8" t="str">
        <f t="shared" si="0"/>
        <v>Barbados-The Americas2012</v>
      </c>
      <c r="B222" s="9">
        <v>4368900000</v>
      </c>
      <c r="C222" s="8">
        <f t="array" ref="C222">IF(AND(B222="",H222=H221),B221,B222)</f>
        <v>4368900000</v>
      </c>
      <c r="D222" s="1">
        <f t="shared" si="1"/>
        <v>15425.7629201224</v>
      </c>
      <c r="E222" s="4">
        <v>0.072</v>
      </c>
      <c r="F222" s="4">
        <v>935</v>
      </c>
      <c r="G222" s="4">
        <v>0.087</v>
      </c>
      <c r="H222" s="8" t="s">
        <v>97</v>
      </c>
      <c r="I222" s="3" t="s">
        <v>76</v>
      </c>
      <c r="J222" s="1" t="s">
        <v>86</v>
      </c>
      <c r="K222" s="10">
        <f t="array" ref="K222:S222">VLOOKUP(A222,'HUMAN RESOURCES'!$D$2:$M$2692,{2,3,4,5,6,7,8,9,10},0)</f>
        <v>0.013</v>
      </c>
      <c r="L222" s="10">
        <v>0.014</v>
      </c>
      <c r="M222" s="10">
        <v>78</v>
      </c>
      <c r="N222" s="10">
        <v>73</v>
      </c>
      <c r="O222" s="10">
        <v>0.19</v>
      </c>
      <c r="P222" s="10">
        <v>0.704</v>
      </c>
      <c r="Q222" s="10">
        <v>0.106</v>
      </c>
      <c r="R222" s="10">
        <v>283221</v>
      </c>
      <c r="S222" s="10">
        <v>0.318</v>
      </c>
      <c r="T222" s="10">
        <f t="array" ref="T222:Y222">VLOOKUP(A222,BUSINESS!$D$2:$J$2692,{2,3,4,5,6,7},0)</f>
        <v>0.408</v>
      </c>
      <c r="U222" s="10">
        <v>18</v>
      </c>
      <c r="V222" s="10">
        <v>84</v>
      </c>
      <c r="W222" s="10">
        <v>237</v>
      </c>
      <c r="X222" s="10">
        <v>0.733</v>
      </c>
      <c r="Y222" s="10">
        <v>1.233</v>
      </c>
      <c r="Z222" s="11">
        <f t="array" ref="Z222:AA222">VLOOKUP(A222,ENERGY!$D$2:$F$2692,{2,3},1)</f>
        <v>0</v>
      </c>
      <c r="AA222" s="10" t="str">
        <v>1221</v>
      </c>
      <c r="AB222" s="10">
        <f t="array" ref="AB222:AC222">VLOOKUP(A222,TOURISM!$D$2:$F$2692,{2,3},0)</f>
        <v>0</v>
      </c>
      <c r="AC222" s="10">
        <v>0</v>
      </c>
    </row>
    <row r="223" ht="15.75" customHeight="1" spans="1:29">
      <c r="A223" s="8" t="str">
        <f t="shared" si="0"/>
        <v>Belarus-Europe2000</v>
      </c>
      <c r="B223" s="9">
        <v>63615445567</v>
      </c>
      <c r="C223" s="8">
        <f t="array" ref="C223">IF(AND(B223="",H223=H222),B222,B223)</f>
        <v>63615445567</v>
      </c>
      <c r="D223" s="1">
        <f t="shared" si="1"/>
        <v>6358.36537401299</v>
      </c>
      <c r="E223" s="4">
        <v>0.05</v>
      </c>
      <c r="F223" s="4">
        <v>339</v>
      </c>
      <c r="G223" s="4">
        <v>0.195</v>
      </c>
      <c r="H223" s="8" t="s">
        <v>98</v>
      </c>
      <c r="I223" s="3" t="s">
        <v>63</v>
      </c>
      <c r="J223" s="1" t="s">
        <v>78</v>
      </c>
      <c r="K223" s="10">
        <f t="array" ref="K223:S223">VLOOKUP(A223,'HUMAN RESOURCES'!$D$2:$M$2692,{2,3,4,5,6,7,8,9,10},0)</f>
        <v>0.009</v>
      </c>
      <c r="L223" s="10">
        <v>0.011</v>
      </c>
      <c r="M223" s="10">
        <v>75</v>
      </c>
      <c r="N223" s="10">
        <v>63</v>
      </c>
      <c r="O223" s="10">
        <v>0.186</v>
      </c>
      <c r="P223" s="10">
        <v>0.679</v>
      </c>
      <c r="Q223" s="10">
        <v>0.134</v>
      </c>
      <c r="R223" s="10">
        <v>10005000</v>
      </c>
      <c r="S223" s="10">
        <v>0.7</v>
      </c>
      <c r="T223" s="10">
        <f t="array" ref="T223:Y223">VLOOKUP(A223,BUSINESS!$D$2:$J$2692,{2,3,4,5,6,7},0)</f>
        <v>0</v>
      </c>
      <c r="U223" s="10">
        <v>0</v>
      </c>
      <c r="V223" s="10">
        <v>0</v>
      </c>
      <c r="W223" s="10">
        <v>0</v>
      </c>
      <c r="X223" s="10">
        <v>0.019</v>
      </c>
      <c r="Y223" s="10">
        <v>0.005</v>
      </c>
      <c r="Z223" s="11">
        <f t="array" ref="Z223:AA223">VLOOKUP(A223,ENERGY!$D$2:$F$2692,{2,3},1)</f>
        <v>0</v>
      </c>
      <c r="AA223" s="10">
        <v>0</v>
      </c>
      <c r="AB223" s="10">
        <f t="array" ref="AB223:AC223">VLOOKUP(A223,TOURISM!$D$2:$F$2692,{2,3},0)</f>
        <v>188000000</v>
      </c>
      <c r="AC223" s="10">
        <v>247000000</v>
      </c>
    </row>
    <row r="224" ht="15.75" customHeight="1" spans="1:29">
      <c r="A224" s="8" t="str">
        <f t="shared" si="0"/>
        <v>Belarus-Europe2001</v>
      </c>
      <c r="B224" s="9">
        <v>12736856485</v>
      </c>
      <c r="C224" s="8">
        <f t="array" ref="C224">IF(AND(B224="",H224=H223),B223,B224)</f>
        <v>12736856485</v>
      </c>
      <c r="D224" s="1">
        <f t="shared" si="1"/>
        <v>1282.92269188155</v>
      </c>
      <c r="E224" s="4">
        <v>0.061</v>
      </c>
      <c r="F224" s="4">
        <v>64</v>
      </c>
      <c r="G224" s="4">
        <v>0.677</v>
      </c>
      <c r="H224" s="8" t="s">
        <v>98</v>
      </c>
      <c r="I224" s="3" t="s">
        <v>65</v>
      </c>
      <c r="J224" s="1" t="s">
        <v>78</v>
      </c>
      <c r="K224" s="10">
        <f t="array" ref="K224:S224">VLOOKUP(A224,'HUMAN RESOURCES'!$D$2:$M$2692,{2,3,4,5,6,7,8,9,10},0)</f>
        <v>0.009</v>
      </c>
      <c r="L224" s="10">
        <v>0.01</v>
      </c>
      <c r="M224" s="10">
        <v>75</v>
      </c>
      <c r="N224" s="10">
        <v>63</v>
      </c>
      <c r="O224" s="10">
        <v>0.179</v>
      </c>
      <c r="P224" s="10">
        <v>0.684</v>
      </c>
      <c r="Q224" s="10">
        <v>0.137</v>
      </c>
      <c r="R224" s="10">
        <v>9928000</v>
      </c>
      <c r="S224" s="10">
        <v>0.705</v>
      </c>
      <c r="T224" s="10">
        <f t="array" ref="T224:Y224">VLOOKUP(A224,BUSINESS!$D$2:$J$2692,{2,3,4,5,6,7},0)</f>
        <v>0</v>
      </c>
      <c r="U224" s="10">
        <v>0</v>
      </c>
      <c r="V224" s="10">
        <v>0</v>
      </c>
      <c r="W224" s="10">
        <v>0</v>
      </c>
      <c r="X224" s="10">
        <v>0.043</v>
      </c>
      <c r="Y224" s="10">
        <v>0.014</v>
      </c>
      <c r="Z224" s="11" t="str">
        <f t="array" ref="Z224:AA224">VLOOKUP(A224,ENERGY!$D$2:$F$2692,{2,3},1)</f>
        <v>29501</v>
      </c>
      <c r="AA224" s="10">
        <v>0</v>
      </c>
      <c r="AB224" s="10">
        <f t="array" ref="AB224:AC224">VLOOKUP(A224,TOURISM!$D$2:$F$2692,{2,3},0)</f>
        <v>272000000</v>
      </c>
      <c r="AC224" s="10">
        <v>486000000</v>
      </c>
    </row>
    <row r="225" ht="15.75" customHeight="1" spans="1:29">
      <c r="A225" s="8" t="str">
        <f t="shared" si="0"/>
        <v>Belarus-Europe2002</v>
      </c>
      <c r="B225" s="9">
        <v>12354820144</v>
      </c>
      <c r="C225" s="8">
        <f t="array" ref="C225">IF(AND(B225="",H225=H224),B224,B225)</f>
        <v>12354820144</v>
      </c>
      <c r="D225" s="1">
        <f t="shared" si="1"/>
        <v>1252.38926953877</v>
      </c>
      <c r="E225" s="4">
        <v>0.066</v>
      </c>
      <c r="F225" s="4">
        <v>83</v>
      </c>
      <c r="G225" s="4">
        <v>0.47</v>
      </c>
      <c r="H225" s="8" t="s">
        <v>98</v>
      </c>
      <c r="I225" s="3" t="s">
        <v>66</v>
      </c>
      <c r="J225" s="1" t="s">
        <v>78</v>
      </c>
      <c r="K225" s="10">
        <f t="array" ref="K225:S225">VLOOKUP(A225,'HUMAN RESOURCES'!$D$2:$M$2692,{2,3,4,5,6,7,8,9,10},0)</f>
        <v>0.009</v>
      </c>
      <c r="L225" s="10">
        <v>0.009</v>
      </c>
      <c r="M225" s="10">
        <v>74</v>
      </c>
      <c r="N225" s="10">
        <v>62</v>
      </c>
      <c r="O225" s="10">
        <v>0.172</v>
      </c>
      <c r="P225" s="10">
        <v>0.687</v>
      </c>
      <c r="Q225" s="10">
        <v>0.14</v>
      </c>
      <c r="R225" s="10">
        <v>9865000</v>
      </c>
      <c r="S225" s="10">
        <v>0.709</v>
      </c>
      <c r="T225" s="10">
        <f t="array" ref="T225:Y225">VLOOKUP(A225,BUSINESS!$D$2:$J$2692,{2,3,4,5,6,7},0)</f>
        <v>0</v>
      </c>
      <c r="U225" s="10">
        <v>0</v>
      </c>
      <c r="V225" s="10">
        <v>0</v>
      </c>
      <c r="W225" s="10">
        <v>0</v>
      </c>
      <c r="X225" s="10">
        <v>0.09</v>
      </c>
      <c r="Y225" s="10">
        <v>0.047</v>
      </c>
      <c r="Z225" s="11" t="str">
        <f t="array" ref="Z225:AA225">VLOOKUP(A225,ENERGY!$D$2:$F$2692,{2,3},1)</f>
        <v>27686</v>
      </c>
      <c r="AA225" s="10" t="str">
        <v>62222</v>
      </c>
      <c r="AB225" s="10">
        <f t="array" ref="AB225:AC225">VLOOKUP(A225,TOURISM!$D$2:$F$2692,{2,3},0)</f>
        <v>295000000</v>
      </c>
      <c r="AC225" s="10">
        <v>527000000</v>
      </c>
    </row>
    <row r="226" ht="15.75" customHeight="1" spans="1:29">
      <c r="A226" s="8" t="str">
        <f t="shared" si="0"/>
        <v>Belarus-Europe2003</v>
      </c>
      <c r="B226" s="9">
        <v>14594925393</v>
      </c>
      <c r="C226" s="8">
        <f t="array" ref="C226">IF(AND(B226="",H226=H225),B225,B226)</f>
        <v>14594925393</v>
      </c>
      <c r="D226" s="1">
        <f t="shared" si="1"/>
        <v>1489.73414239053</v>
      </c>
      <c r="E226" s="4">
        <v>0.065</v>
      </c>
      <c r="F226" s="4">
        <v>96</v>
      </c>
      <c r="G226" s="4">
        <v>0.369</v>
      </c>
      <c r="H226" s="8" t="s">
        <v>98</v>
      </c>
      <c r="I226" s="3" t="s">
        <v>67</v>
      </c>
      <c r="J226" s="1" t="s">
        <v>78</v>
      </c>
      <c r="K226" s="10">
        <f t="array" ref="K226:S226">VLOOKUP(A226,'HUMAN RESOURCES'!$D$2:$M$2692,{2,3,4,5,6,7,8,9,10},0)</f>
        <v>0.009</v>
      </c>
      <c r="L226" s="10">
        <v>0.009</v>
      </c>
      <c r="M226" s="10">
        <v>75</v>
      </c>
      <c r="N226" s="10">
        <v>63</v>
      </c>
      <c r="O226" s="10">
        <v>0.166</v>
      </c>
      <c r="P226" s="10">
        <v>0.691</v>
      </c>
      <c r="Q226" s="10">
        <v>0.143</v>
      </c>
      <c r="R226" s="10">
        <v>9797000</v>
      </c>
      <c r="S226" s="10">
        <v>0.714</v>
      </c>
      <c r="T226" s="10">
        <f t="array" ref="T226:Y226">VLOOKUP(A226,BUSINESS!$D$2:$J$2692,{2,3,4,5,6,7},0)</f>
        <v>0</v>
      </c>
      <c r="U226" s="10">
        <v>79</v>
      </c>
      <c r="V226" s="10">
        <v>0</v>
      </c>
      <c r="W226" s="10">
        <v>0</v>
      </c>
      <c r="X226" s="10">
        <v>0</v>
      </c>
      <c r="Y226" s="10">
        <v>0.114</v>
      </c>
      <c r="Z226" s="11" t="str">
        <f t="array" ref="Z226:AA226">VLOOKUP(A226,ENERGY!$D$2:$F$2692,{2,3},1)</f>
        <v>26737</v>
      </c>
      <c r="AA226" s="10" t="str">
        <v>60293</v>
      </c>
      <c r="AB226" s="10">
        <f t="array" ref="AB226:AC226">VLOOKUP(A226,TOURISM!$D$2:$F$2692,{2,3},0)</f>
        <v>339000000</v>
      </c>
      <c r="AC226" s="10">
        <v>436000000</v>
      </c>
    </row>
    <row r="227" ht="15.75" customHeight="1" spans="1:29">
      <c r="A227" s="8" t="str">
        <f t="shared" si="0"/>
        <v>Belarus-Europe2004</v>
      </c>
      <c r="B227" s="9">
        <v>17825436035</v>
      </c>
      <c r="C227" s="8">
        <f t="array" ref="C227">IF(AND(B227="",H227=H226),B226,B227)</f>
        <v>17825436035</v>
      </c>
      <c r="D227" s="1">
        <f t="shared" si="1"/>
        <v>1832.00781449126</v>
      </c>
      <c r="E227" s="4">
        <v>0.066</v>
      </c>
      <c r="F227" s="4">
        <v>120</v>
      </c>
      <c r="G227" s="4">
        <v>0.24</v>
      </c>
      <c r="H227" s="8" t="s">
        <v>98</v>
      </c>
      <c r="I227" s="3" t="s">
        <v>68</v>
      </c>
      <c r="J227" s="1" t="s">
        <v>78</v>
      </c>
      <c r="K227" s="10">
        <f t="array" ref="K227:S227">VLOOKUP(A227,'HUMAN RESOURCES'!$D$2:$M$2692,{2,3,4,5,6,7,8,9,10},0)</f>
        <v>0.009</v>
      </c>
      <c r="L227" s="10">
        <v>0.008</v>
      </c>
      <c r="M227" s="10">
        <v>75</v>
      </c>
      <c r="N227" s="10">
        <v>63</v>
      </c>
      <c r="O227" s="10">
        <v>0.16</v>
      </c>
      <c r="P227" s="10">
        <v>0.694</v>
      </c>
      <c r="Q227" s="10">
        <v>0.146</v>
      </c>
      <c r="R227" s="10">
        <v>9730000</v>
      </c>
      <c r="S227" s="10">
        <v>0.719</v>
      </c>
      <c r="T227" s="10">
        <f t="array" ref="T227:Y227">VLOOKUP(A227,BUSINESS!$D$2:$J$2692,{2,3,4,5,6,7},0)</f>
        <v>0</v>
      </c>
      <c r="U227" s="10">
        <v>79</v>
      </c>
      <c r="V227" s="10">
        <v>0</v>
      </c>
      <c r="W227" s="10">
        <v>0</v>
      </c>
      <c r="X227" s="10">
        <v>0</v>
      </c>
      <c r="Y227" s="10">
        <v>0.23</v>
      </c>
      <c r="Z227" s="11" t="str">
        <f t="array" ref="Z227:AA227">VLOOKUP(A227,ENERGY!$D$2:$F$2692,{2,3},1)</f>
        <v>28098</v>
      </c>
      <c r="AA227" s="10" t="str">
        <v>62816</v>
      </c>
      <c r="AB227" s="10">
        <f t="array" ref="AB227:AC227">VLOOKUP(A227,TOURISM!$D$2:$F$2692,{2,3},0)</f>
        <v>362000000</v>
      </c>
      <c r="AC227" s="10">
        <v>500000000</v>
      </c>
    </row>
    <row r="228" ht="15.75" customHeight="1" spans="1:29">
      <c r="A228" s="8" t="str">
        <f t="shared" si="0"/>
        <v>Belarus-Europe2005</v>
      </c>
      <c r="B228" s="9">
        <v>23141587718</v>
      </c>
      <c r="C228" s="8">
        <f t="array" ref="C228">IF(AND(B228="",H228=H227),B227,B228)</f>
        <v>23141587718</v>
      </c>
      <c r="D228" s="1">
        <f t="shared" si="1"/>
        <v>2394.86574749043</v>
      </c>
      <c r="E228" s="4">
        <v>0.066</v>
      </c>
      <c r="F228" s="4">
        <v>157</v>
      </c>
      <c r="G228" s="4">
        <v>0.169</v>
      </c>
      <c r="H228" s="8" t="s">
        <v>98</v>
      </c>
      <c r="I228" s="3" t="s">
        <v>69</v>
      </c>
      <c r="J228" s="1" t="s">
        <v>78</v>
      </c>
      <c r="K228" s="10">
        <f t="array" ref="K228:S228">VLOOKUP(A228,'HUMAN RESOURCES'!$D$2:$M$2692,{2,3,4,5,6,7,8,9,10},0)</f>
        <v>0.009</v>
      </c>
      <c r="L228" s="10">
        <v>0.007</v>
      </c>
      <c r="M228" s="10">
        <v>75</v>
      </c>
      <c r="N228" s="10">
        <v>63</v>
      </c>
      <c r="O228" s="10">
        <v>0.155</v>
      </c>
      <c r="P228" s="10">
        <v>0.698</v>
      </c>
      <c r="Q228" s="10">
        <v>0.147</v>
      </c>
      <c r="R228" s="10">
        <v>9663000</v>
      </c>
      <c r="S228" s="10">
        <v>0.724</v>
      </c>
      <c r="T228" s="10">
        <f t="array" ref="T228:Y228">VLOOKUP(A228,BUSINESS!$D$2:$J$2692,{2,3,4,5,6,7},0)</f>
        <v>1.373</v>
      </c>
      <c r="U228" s="10">
        <v>79</v>
      </c>
      <c r="V228" s="10">
        <v>0</v>
      </c>
      <c r="W228" s="10">
        <v>987</v>
      </c>
      <c r="X228" s="10">
        <v>0</v>
      </c>
      <c r="Y228" s="10">
        <v>0.424</v>
      </c>
      <c r="Z228" s="11" t="str">
        <f t="array" ref="Z228:AA228">VLOOKUP(A228,ENERGY!$D$2:$F$2692,{2,3},1)</f>
        <v>28039</v>
      </c>
      <c r="AA228" s="10" t="str">
        <v>60282</v>
      </c>
      <c r="AB228" s="10">
        <f t="array" ref="AB228:AC228">VLOOKUP(A228,TOURISM!$D$2:$F$2692,{2,3},0)</f>
        <v>346000000</v>
      </c>
      <c r="AC228" s="10">
        <v>516000000</v>
      </c>
    </row>
    <row r="229" ht="15.75" customHeight="1" spans="1:29">
      <c r="A229" s="8" t="str">
        <f t="shared" si="0"/>
        <v>Belarus-Europe2006</v>
      </c>
      <c r="B229" s="9">
        <v>30210091837</v>
      </c>
      <c r="C229" s="8">
        <f t="array" ref="C229">IF(AND(B229="",H229=H228),B228,B229)</f>
        <v>30210091837</v>
      </c>
      <c r="D229" s="1">
        <f t="shared" si="1"/>
        <v>3145.5739105581</v>
      </c>
      <c r="E229" s="4">
        <v>0.069</v>
      </c>
      <c r="F229" s="4">
        <v>215</v>
      </c>
      <c r="G229" s="4">
        <v>0.114</v>
      </c>
      <c r="H229" s="8" t="s">
        <v>98</v>
      </c>
      <c r="I229" s="3" t="s">
        <v>70</v>
      </c>
      <c r="J229" s="1" t="s">
        <v>78</v>
      </c>
      <c r="K229" s="10">
        <f t="array" ref="K229:S229">VLOOKUP(A229,'HUMAN RESOURCES'!$D$2:$M$2692,{2,3,4,5,6,7,8,9,10},0)</f>
        <v>0.01</v>
      </c>
      <c r="L229" s="10">
        <v>0.007</v>
      </c>
      <c r="M229" s="10">
        <v>76</v>
      </c>
      <c r="N229" s="10">
        <v>64</v>
      </c>
      <c r="O229" s="10">
        <v>0.152</v>
      </c>
      <c r="P229" s="10">
        <v>0.702</v>
      </c>
      <c r="Q229" s="10">
        <v>0.147</v>
      </c>
      <c r="R229" s="10">
        <v>9604000</v>
      </c>
      <c r="S229" s="10">
        <v>0.728</v>
      </c>
      <c r="T229" s="10">
        <f t="array" ref="T229:Y229">VLOOKUP(A229,BUSINESS!$D$2:$J$2692,{2,3,4,5,6,7},0)</f>
        <v>1.373</v>
      </c>
      <c r="U229" s="10">
        <v>69</v>
      </c>
      <c r="V229" s="10">
        <v>0</v>
      </c>
      <c r="W229" s="10">
        <v>987</v>
      </c>
      <c r="X229" s="10">
        <v>0.162</v>
      </c>
      <c r="Y229" s="10">
        <v>0.62</v>
      </c>
      <c r="Z229" s="11" t="str">
        <f t="array" ref="Z229:AA229">VLOOKUP(A229,ENERGY!$D$2:$F$2692,{2,3},1)</f>
        <v>28039</v>
      </c>
      <c r="AA229" s="10" t="str">
        <v>60282</v>
      </c>
      <c r="AB229" s="10">
        <f t="array" ref="AB229:AC229">VLOOKUP(A229,TOURISM!$D$2:$F$2692,{2,3},0)</f>
        <v>401000000</v>
      </c>
      <c r="AC229" s="10">
        <v>675000000</v>
      </c>
    </row>
    <row r="230" ht="15.75" customHeight="1" spans="1:29">
      <c r="A230" s="8" t="str">
        <f t="shared" si="0"/>
        <v>Belarus-Europe2007</v>
      </c>
      <c r="B230" s="9">
        <v>36961918859</v>
      </c>
      <c r="C230" s="8">
        <f t="array" ref="C230">IF(AND(B230="",H230=H229),B229,B230)</f>
        <v>36961918859</v>
      </c>
      <c r="D230" s="1">
        <f t="shared" si="1"/>
        <v>3866.3095040795</v>
      </c>
      <c r="E230" s="4">
        <v>0.063</v>
      </c>
      <c r="F230" s="4">
        <v>243</v>
      </c>
      <c r="G230" s="4">
        <v>0.088</v>
      </c>
      <c r="H230" s="8" t="s">
        <v>98</v>
      </c>
      <c r="I230" s="3" t="s">
        <v>71</v>
      </c>
      <c r="J230" s="1" t="s">
        <v>78</v>
      </c>
      <c r="K230" s="10">
        <f t="array" ref="K230:S230">VLOOKUP(A230,'HUMAN RESOURCES'!$D$2:$M$2692,{2,3,4,5,6,7,8,9,10},0)</f>
        <v>0.011</v>
      </c>
      <c r="L230" s="10">
        <v>0.006</v>
      </c>
      <c r="M230" s="10">
        <v>76</v>
      </c>
      <c r="N230" s="10">
        <v>65</v>
      </c>
      <c r="O230" s="10">
        <v>0.15</v>
      </c>
      <c r="P230" s="10">
        <v>0.705</v>
      </c>
      <c r="Q230" s="10">
        <v>0.145</v>
      </c>
      <c r="R230" s="10">
        <v>9560000</v>
      </c>
      <c r="S230" s="10">
        <v>0.733</v>
      </c>
      <c r="T230" s="10">
        <f t="array" ref="T230:Y230">VLOOKUP(A230,BUSINESS!$D$2:$J$2692,{2,3,4,5,6,7},0)</f>
        <v>1.208</v>
      </c>
      <c r="U230" s="10">
        <v>48</v>
      </c>
      <c r="V230" s="10">
        <v>0</v>
      </c>
      <c r="W230" s="10">
        <v>987</v>
      </c>
      <c r="X230" s="10">
        <v>0.197</v>
      </c>
      <c r="Y230" s="10">
        <v>0.726</v>
      </c>
      <c r="Z230" s="11" t="str">
        <f t="array" ref="Z230:AA230">VLOOKUP(A230,ENERGY!$D$2:$F$2692,{2,3},1)</f>
        <v>28039</v>
      </c>
      <c r="AA230" s="10" t="str">
        <v>60282</v>
      </c>
      <c r="AB230" s="10">
        <f t="array" ref="AB230:AC230">VLOOKUP(A230,TOURISM!$D$2:$F$2692,{2,3},0)</f>
        <v>479000000</v>
      </c>
      <c r="AC230" s="10">
        <v>724000000</v>
      </c>
    </row>
    <row r="231" ht="15.75" customHeight="1" spans="1:29">
      <c r="A231" s="8" t="str">
        <f t="shared" si="0"/>
        <v>Belarus-Europe2008</v>
      </c>
      <c r="B231" s="9">
        <v>45275711996</v>
      </c>
      <c r="C231" s="8">
        <f t="array" ref="C231">IF(AND(B231="",H231=H230),B230,B231)</f>
        <v>45275711996</v>
      </c>
      <c r="D231" s="1">
        <f t="shared" si="1"/>
        <v>4751.85894164568</v>
      </c>
      <c r="E231" s="4">
        <v>0.064</v>
      </c>
      <c r="F231" s="4">
        <v>304</v>
      </c>
      <c r="G231" s="4">
        <v>0.086</v>
      </c>
      <c r="H231" s="8" t="s">
        <v>98</v>
      </c>
      <c r="I231" s="3" t="s">
        <v>72</v>
      </c>
      <c r="J231" s="1" t="s">
        <v>78</v>
      </c>
      <c r="K231" s="10">
        <f t="array" ref="K231:S231">VLOOKUP(A231,'HUMAN RESOURCES'!$D$2:$M$2692,{2,3,4,5,6,7,8,9,10},0)</f>
        <v>0.011</v>
      </c>
      <c r="L231" s="10">
        <v>0.006</v>
      </c>
      <c r="M231" s="10">
        <v>77</v>
      </c>
      <c r="N231" s="10">
        <v>65</v>
      </c>
      <c r="O231" s="10">
        <v>0.148</v>
      </c>
      <c r="P231" s="10">
        <v>0.708</v>
      </c>
      <c r="Q231" s="10">
        <v>0.143</v>
      </c>
      <c r="R231" s="10">
        <v>9528000</v>
      </c>
      <c r="S231" s="10">
        <v>0.737</v>
      </c>
      <c r="T231" s="10">
        <f t="array" ref="T231:Y231">VLOOKUP(A231,BUSINESS!$D$2:$J$2692,{2,3,4,5,6,7},0)</f>
        <v>1.175</v>
      </c>
      <c r="U231" s="10">
        <v>31</v>
      </c>
      <c r="V231" s="10">
        <v>0</v>
      </c>
      <c r="W231" s="10">
        <v>987</v>
      </c>
      <c r="X231" s="10">
        <v>0.23</v>
      </c>
      <c r="Y231" s="10">
        <v>0.851</v>
      </c>
      <c r="Z231" s="11" t="str">
        <f t="array" ref="Z231:AA231">VLOOKUP(A231,ENERGY!$D$2:$F$2692,{2,3},1)</f>
        <v>26009</v>
      </c>
      <c r="AA231" s="10" t="str">
        <v>53722</v>
      </c>
      <c r="AB231" s="10">
        <f t="array" ref="AB231:AC231">VLOOKUP(A231,TOURISM!$D$2:$F$2692,{2,3},0)</f>
        <v>585000000</v>
      </c>
      <c r="AC231" s="10">
        <v>860000000</v>
      </c>
    </row>
    <row r="232" ht="15.75" customHeight="1" spans="1:29">
      <c r="A232" s="8" t="str">
        <f t="shared" si="0"/>
        <v>Belarus-Europe2009</v>
      </c>
      <c r="B232" s="9">
        <v>60763483146</v>
      </c>
      <c r="C232" s="8">
        <f t="array" ref="C232">IF(AND(B232="",H232=H231),B231,B232)</f>
        <v>60763483146</v>
      </c>
      <c r="D232" s="1">
        <f t="shared" si="1"/>
        <v>6391.44663363837</v>
      </c>
      <c r="E232" s="4">
        <v>0.059</v>
      </c>
      <c r="F232" s="4">
        <v>378</v>
      </c>
      <c r="G232" s="4">
        <v>0.086</v>
      </c>
      <c r="H232" s="8" t="s">
        <v>98</v>
      </c>
      <c r="I232" s="3" t="s">
        <v>73</v>
      </c>
      <c r="J232" s="1" t="s">
        <v>78</v>
      </c>
      <c r="K232" s="10">
        <f t="array" ref="K232:S232">VLOOKUP(A232,'HUMAN RESOURCES'!$D$2:$M$2692,{2,3,4,5,6,7,8,9,10},0)</f>
        <v>0.011</v>
      </c>
      <c r="L232" s="10">
        <v>0.005</v>
      </c>
      <c r="M232" s="10">
        <v>76</v>
      </c>
      <c r="N232" s="10">
        <v>65</v>
      </c>
      <c r="O232" s="10">
        <v>0.148</v>
      </c>
      <c r="P232" s="10">
        <v>0.711</v>
      </c>
      <c r="Q232" s="10">
        <v>0.141</v>
      </c>
      <c r="R232" s="10">
        <v>9507000</v>
      </c>
      <c r="S232" s="10">
        <v>0.742</v>
      </c>
      <c r="T232" s="10">
        <f t="array" ref="T232:Y232">VLOOKUP(A232,BUSINESS!$D$2:$J$2692,{2,3,4,5,6,7},0)</f>
        <v>0.997</v>
      </c>
      <c r="U232" s="10">
        <v>10</v>
      </c>
      <c r="V232" s="10">
        <v>0</v>
      </c>
      <c r="W232" s="10">
        <v>900</v>
      </c>
      <c r="X232" s="10">
        <v>0.274</v>
      </c>
      <c r="Y232" s="10">
        <v>1.017</v>
      </c>
      <c r="Z232" s="11" t="str">
        <f t="array" ref="Z232:AA232">VLOOKUP(A232,ENERGY!$D$2:$F$2692,{2,3},1)</f>
        <v>25262</v>
      </c>
      <c r="AA232" s="10" t="str">
        <v>52390</v>
      </c>
      <c r="AB232" s="10">
        <f t="array" ref="AB232:AC232">VLOOKUP(A232,TOURISM!$D$2:$F$2692,{2,3},0)</f>
        <v>563000000</v>
      </c>
      <c r="AC232" s="10">
        <v>752000000</v>
      </c>
    </row>
    <row r="233" ht="15.75" customHeight="1" spans="1:29">
      <c r="A233" s="8" t="str">
        <f t="shared" si="0"/>
        <v>Belarus-Europe2010</v>
      </c>
      <c r="B233" s="9">
        <v>49208656976</v>
      </c>
      <c r="C233" s="8">
        <f t="array" ref="C233">IF(AND(B233="",H233=H232),B232,B233)</f>
        <v>49208656976</v>
      </c>
      <c r="D233" s="1">
        <f t="shared" si="1"/>
        <v>5185.3168573235</v>
      </c>
      <c r="E233" s="4">
        <v>0.061</v>
      </c>
      <c r="F233" s="4">
        <v>314</v>
      </c>
      <c r="G233" s="4">
        <v>0.117</v>
      </c>
      <c r="H233" s="8" t="s">
        <v>98</v>
      </c>
      <c r="I233" s="3" t="s">
        <v>74</v>
      </c>
      <c r="J233" s="1" t="s">
        <v>78</v>
      </c>
      <c r="K233" s="10">
        <f t="array" ref="K233:S233">VLOOKUP(A233,'HUMAN RESOURCES'!$D$2:$M$2692,{2,3,4,5,6,7,8,9,10},0)</f>
        <v>0.011</v>
      </c>
      <c r="L233" s="10">
        <v>0.005</v>
      </c>
      <c r="M233" s="10">
        <v>77</v>
      </c>
      <c r="N233" s="10">
        <v>65</v>
      </c>
      <c r="O233" s="10">
        <v>0.148</v>
      </c>
      <c r="P233" s="10">
        <v>0.712</v>
      </c>
      <c r="Q233" s="10">
        <v>0.139</v>
      </c>
      <c r="R233" s="10">
        <v>9490000</v>
      </c>
      <c r="S233" s="10">
        <v>0.746</v>
      </c>
      <c r="T233" s="10">
        <f t="array" ref="T233:Y233">VLOOKUP(A233,BUSINESS!$D$2:$J$2692,{2,3,4,5,6,7},0)</f>
        <v>0.805</v>
      </c>
      <c r="U233" s="10">
        <v>10</v>
      </c>
      <c r="V233" s="10">
        <v>0</v>
      </c>
      <c r="W233" s="10">
        <v>798</v>
      </c>
      <c r="X233" s="10">
        <v>0.318</v>
      </c>
      <c r="Y233" s="10">
        <v>1.089</v>
      </c>
      <c r="Z233" s="11" t="str">
        <f t="array" ref="Z233:AA233">VLOOKUP(A233,ENERGY!$D$2:$F$2692,{2,3},1)</f>
        <v>25262</v>
      </c>
      <c r="AA233" s="10" t="str">
        <v>52390</v>
      </c>
      <c r="AB233" s="10">
        <f t="array" ref="AB233:AC233">VLOOKUP(A233,TOURISM!$D$2:$F$2692,{2,3},0)</f>
        <v>665000000</v>
      </c>
      <c r="AC233" s="10">
        <v>748000000</v>
      </c>
    </row>
    <row r="234" ht="15.75" customHeight="1" spans="1:29">
      <c r="A234" s="8" t="str">
        <f t="shared" si="0"/>
        <v>Belarus-Europe2011</v>
      </c>
      <c r="B234" s="9">
        <v>55220932614</v>
      </c>
      <c r="C234" s="8">
        <f t="array" ref="C234">IF(AND(B234="",H234=H233),B233,B234)</f>
        <v>55220932614</v>
      </c>
      <c r="D234" s="1">
        <f t="shared" si="1"/>
        <v>5829.29722516626</v>
      </c>
      <c r="E234" s="4">
        <v>0.056</v>
      </c>
      <c r="F234" s="4">
        <v>323</v>
      </c>
      <c r="G234" s="4">
        <v>0.092</v>
      </c>
      <c r="H234" s="8" t="s">
        <v>98</v>
      </c>
      <c r="I234" s="3" t="s">
        <v>75</v>
      </c>
      <c r="J234" s="1" t="s">
        <v>78</v>
      </c>
      <c r="K234" s="10">
        <f t="array" ref="K234:S234">VLOOKUP(A234,'HUMAN RESOURCES'!$D$2:$M$2692,{2,3,4,5,6,7,8,9,10},0)</f>
        <v>0.012</v>
      </c>
      <c r="L234" s="10">
        <v>0.004</v>
      </c>
      <c r="M234" s="10">
        <v>77</v>
      </c>
      <c r="N234" s="10">
        <v>65</v>
      </c>
      <c r="O234" s="10">
        <v>0.149</v>
      </c>
      <c r="P234" s="10">
        <v>0.712</v>
      </c>
      <c r="Q234" s="10">
        <v>0.138</v>
      </c>
      <c r="R234" s="10">
        <v>9473000</v>
      </c>
      <c r="S234" s="10">
        <v>0.75</v>
      </c>
      <c r="T234" s="10">
        <f t="array" ref="T234:Y234">VLOOKUP(A234,BUSINESS!$D$2:$J$2692,{2,3,4,5,6,7},0)</f>
        <v>0.623</v>
      </c>
      <c r="U234" s="10">
        <v>10</v>
      </c>
      <c r="V234" s="10">
        <v>0</v>
      </c>
      <c r="W234" s="10">
        <v>654</v>
      </c>
      <c r="X234" s="10">
        <v>0.396</v>
      </c>
      <c r="Y234" s="10">
        <v>1.132</v>
      </c>
      <c r="Z234" s="11" t="str">
        <f t="array" ref="Z234:AA234">VLOOKUP(A234,ENERGY!$D$2:$F$2692,{2,3},1)</f>
        <v>25262</v>
      </c>
      <c r="AA234" s="10" t="str">
        <v>52390</v>
      </c>
      <c r="AB234" s="10">
        <f t="array" ref="AB234:AC234">VLOOKUP(A234,TOURISM!$D$2:$F$2692,{2,3},0)</f>
        <v>747000000</v>
      </c>
      <c r="AC234" s="10">
        <v>729000000</v>
      </c>
    </row>
    <row r="235" ht="15.75" customHeight="1" spans="1:29">
      <c r="A235" s="8" t="str">
        <f t="shared" si="0"/>
        <v>Belarus-Europe2012</v>
      </c>
      <c r="B235" s="9">
        <v>59734593905</v>
      </c>
      <c r="C235" s="8">
        <f t="array" ref="C235">IF(AND(B235="",H235=H234),B234,B235)</f>
        <v>59734593905</v>
      </c>
      <c r="D235" s="1">
        <f t="shared" si="1"/>
        <v>6311.77027736686</v>
      </c>
      <c r="E235" s="4">
        <v>0.049</v>
      </c>
      <c r="F235" s="4">
        <v>311</v>
      </c>
      <c r="G235" s="4">
        <v>0.136</v>
      </c>
      <c r="H235" s="8" t="s">
        <v>98</v>
      </c>
      <c r="I235" s="3" t="s">
        <v>76</v>
      </c>
      <c r="J235" s="1" t="s">
        <v>78</v>
      </c>
      <c r="K235" s="10">
        <f t="array" ref="K235:S235">VLOOKUP(A235,'HUMAN RESOURCES'!$D$2:$M$2692,{2,3,4,5,6,7,8,9,10},0)</f>
        <v>0.012</v>
      </c>
      <c r="L235" s="10">
        <v>0.004</v>
      </c>
      <c r="M235" s="10">
        <v>78</v>
      </c>
      <c r="N235" s="10">
        <v>67</v>
      </c>
      <c r="O235" s="10">
        <v>0.151</v>
      </c>
      <c r="P235" s="10">
        <v>0.711</v>
      </c>
      <c r="Q235" s="10">
        <v>0.138</v>
      </c>
      <c r="R235" s="10">
        <v>9464000</v>
      </c>
      <c r="S235" s="10">
        <v>0.755</v>
      </c>
      <c r="T235" s="10">
        <f t="array" ref="T235:Y235">VLOOKUP(A235,BUSINESS!$D$2:$J$2692,{2,3,4,5,6,7},0)</f>
        <v>0.605</v>
      </c>
      <c r="U235" s="10">
        <v>10</v>
      </c>
      <c r="V235" s="10">
        <v>64</v>
      </c>
      <c r="W235" s="10">
        <v>338</v>
      </c>
      <c r="X235" s="10">
        <v>0.469</v>
      </c>
      <c r="Y235" s="10">
        <v>1.135</v>
      </c>
      <c r="Z235" s="11" t="str">
        <f t="array" ref="Z235:AA235">VLOOKUP(A235,ENERGY!$D$2:$F$2692,{2,3},1)</f>
        <v>24785</v>
      </c>
      <c r="AA235" s="10" t="str">
        <v>52596</v>
      </c>
      <c r="AB235" s="10">
        <f t="array" ref="AB235:AC235">VLOOKUP(A235,TOURISM!$D$2:$F$2692,{2,3},0)</f>
        <v>986000000</v>
      </c>
      <c r="AC235" s="10">
        <v>781000000</v>
      </c>
    </row>
    <row r="236" ht="15.75" customHeight="1" spans="1:29">
      <c r="A236" s="8" t="str">
        <f t="shared" si="0"/>
        <v>Belgium-Europe2000</v>
      </c>
      <c r="B236" s="9">
        <v>483000000000</v>
      </c>
      <c r="C236" s="8">
        <f t="array" ref="C236">IF(AND(B236="",H236=H235),B235,B236)</f>
        <v>483000000000</v>
      </c>
      <c r="D236" s="1">
        <f t="shared" si="1"/>
        <v>47116.2053408121</v>
      </c>
      <c r="E236" s="4">
        <v>0.108</v>
      </c>
      <c r="F236" s="4">
        <v>4711</v>
      </c>
      <c r="G236" s="1"/>
      <c r="H236" s="8" t="s">
        <v>99</v>
      </c>
      <c r="I236" s="3" t="s">
        <v>63</v>
      </c>
      <c r="J236" s="1" t="s">
        <v>78</v>
      </c>
      <c r="K236" s="10">
        <f t="array" ref="K236:S236">VLOOKUP(A236,'HUMAN RESOURCES'!$D$2:$M$2692,{2,3,4,5,6,7,8,9,10},0)</f>
        <v>0.011</v>
      </c>
      <c r="L236" s="10">
        <v>0.005</v>
      </c>
      <c r="M236" s="10">
        <v>81</v>
      </c>
      <c r="N236" s="10">
        <v>75</v>
      </c>
      <c r="O236" s="10">
        <v>0.176</v>
      </c>
      <c r="P236" s="10">
        <v>0.655</v>
      </c>
      <c r="Q236" s="10">
        <v>0.169</v>
      </c>
      <c r="R236" s="10">
        <v>10251250</v>
      </c>
      <c r="S236" s="10">
        <v>0.971</v>
      </c>
      <c r="T236" s="10">
        <f t="array" ref="T236:Y236">VLOOKUP(A236,BUSINESS!$D$2:$J$2692,{2,3,4,5,6,7},0)</f>
        <v>0</v>
      </c>
      <c r="U236" s="10">
        <v>0</v>
      </c>
      <c r="V236" s="10">
        <v>0</v>
      </c>
      <c r="W236" s="10">
        <v>0</v>
      </c>
      <c r="X236" s="10">
        <v>0.294</v>
      </c>
      <c r="Y236" s="10">
        <v>0.548</v>
      </c>
      <c r="Z236" s="11" t="str">
        <f t="array" ref="Z236:AA236">VLOOKUP(A236,ENERGY!$D$2:$F$2692,{2,3},1)</f>
        <v>57286</v>
      </c>
      <c r="AA236" s="10">
        <v>0</v>
      </c>
      <c r="AB236" s="10">
        <f t="array" ref="AB236:AC236">VLOOKUP(A236,TOURISM!$D$2:$F$2692,{2,3},0)</f>
        <v>6592000000</v>
      </c>
      <c r="AC236" s="10">
        <v>9429000000</v>
      </c>
    </row>
    <row r="237" ht="15.75" customHeight="1" spans="1:29">
      <c r="A237" s="8" t="str">
        <f t="shared" si="0"/>
        <v>Belgium-Europe2001</v>
      </c>
      <c r="B237" s="9">
        <v>233000000000</v>
      </c>
      <c r="C237" s="8">
        <f t="array" ref="C237">IF(AND(B237="",H237=H236),B236,B237)</f>
        <v>233000000000</v>
      </c>
      <c r="D237" s="1">
        <f t="shared" si="1"/>
        <v>22650.8933492894</v>
      </c>
      <c r="E237" s="4">
        <v>0.081</v>
      </c>
      <c r="F237" s="4">
        <v>1845</v>
      </c>
      <c r="G237" s="4">
        <v>0.08</v>
      </c>
      <c r="H237" s="8" t="s">
        <v>99</v>
      </c>
      <c r="I237" s="3" t="s">
        <v>65</v>
      </c>
      <c r="J237" s="1" t="s">
        <v>78</v>
      </c>
      <c r="K237" s="10">
        <f t="array" ref="K237:S237">VLOOKUP(A237,'HUMAN RESOURCES'!$D$2:$M$2692,{2,3,4,5,6,7,8,9,10},0)</f>
        <v>0.011</v>
      </c>
      <c r="L237" s="10">
        <v>0.005</v>
      </c>
      <c r="M237" s="10">
        <v>81</v>
      </c>
      <c r="N237" s="10">
        <v>75</v>
      </c>
      <c r="O237" s="10">
        <v>0.175</v>
      </c>
      <c r="P237" s="10">
        <v>0.655</v>
      </c>
      <c r="Q237" s="10">
        <v>0.17</v>
      </c>
      <c r="R237" s="10">
        <v>10286570</v>
      </c>
      <c r="S237" s="10">
        <v>0.972</v>
      </c>
      <c r="T237" s="10">
        <f t="array" ref="T237:Y237">VLOOKUP(A237,BUSINESS!$D$2:$J$2692,{2,3,4,5,6,7},0)</f>
        <v>0</v>
      </c>
      <c r="U237" s="10">
        <v>0</v>
      </c>
      <c r="V237" s="10">
        <v>0</v>
      </c>
      <c r="W237" s="10">
        <v>0</v>
      </c>
      <c r="X237" s="10">
        <v>0.313</v>
      </c>
      <c r="Y237" s="10">
        <v>0.747</v>
      </c>
      <c r="Z237" s="11" t="str">
        <f t="array" ref="Z237:AA237">VLOOKUP(A237,ENERGY!$D$2:$F$2692,{2,3},1)</f>
        <v>59094</v>
      </c>
      <c r="AA237" s="10">
        <v>0</v>
      </c>
      <c r="AB237" s="10">
        <f t="array" ref="AB237:AC237">VLOOKUP(A237,TOURISM!$D$2:$F$2692,{2,3},0)</f>
        <v>8304000000</v>
      </c>
      <c r="AC237" s="10">
        <v>10878000000</v>
      </c>
    </row>
    <row r="238" ht="15.75" customHeight="1" spans="1:29">
      <c r="A238" s="8" t="str">
        <f t="shared" si="0"/>
        <v>Belgium-Europe2002</v>
      </c>
      <c r="B238" s="9">
        <v>232000000000</v>
      </c>
      <c r="C238" s="8">
        <f t="array" ref="C238">IF(AND(B238="",H238=H237),B237,B238)</f>
        <v>232000000000</v>
      </c>
      <c r="D238" s="1">
        <f t="shared" si="1"/>
        <v>22452.8043504244</v>
      </c>
      <c r="E238" s="4">
        <v>0.083</v>
      </c>
      <c r="F238" s="4">
        <v>1878</v>
      </c>
      <c r="G238" s="4">
        <v>0.085</v>
      </c>
      <c r="H238" s="8" t="s">
        <v>99</v>
      </c>
      <c r="I238" s="3" t="s">
        <v>66</v>
      </c>
      <c r="J238" s="1" t="s">
        <v>78</v>
      </c>
      <c r="K238" s="10">
        <f t="array" ref="K238:S238">VLOOKUP(A238,'HUMAN RESOURCES'!$D$2:$M$2692,{2,3,4,5,6,7,8,9,10},0)</f>
        <v>0.011</v>
      </c>
      <c r="L238" s="10">
        <v>0.004</v>
      </c>
      <c r="M238" s="10">
        <v>81</v>
      </c>
      <c r="N238" s="10">
        <v>75</v>
      </c>
      <c r="O238" s="10">
        <v>0.174</v>
      </c>
      <c r="P238" s="10">
        <v>0.655</v>
      </c>
      <c r="Q238" s="10">
        <v>0.171</v>
      </c>
      <c r="R238" s="10">
        <v>10332785</v>
      </c>
      <c r="S238" s="10">
        <v>0.972</v>
      </c>
      <c r="T238" s="10">
        <f t="array" ref="T238:Y238">VLOOKUP(A238,BUSINESS!$D$2:$J$2692,{2,3,4,5,6,7},0)</f>
        <v>0</v>
      </c>
      <c r="U238" s="10">
        <v>0</v>
      </c>
      <c r="V238" s="10">
        <v>0</v>
      </c>
      <c r="W238" s="10">
        <v>0</v>
      </c>
      <c r="X238" s="10">
        <v>0.463</v>
      </c>
      <c r="Y238" s="10">
        <v>0.784</v>
      </c>
      <c r="Z238" s="11" t="str">
        <f t="array" ref="Z238:AA238">VLOOKUP(A238,ENERGY!$D$2:$F$2692,{2,3},1)</f>
        <v>60892</v>
      </c>
      <c r="AA238" s="10" t="str">
        <v>108947</v>
      </c>
      <c r="AB238" s="10">
        <f t="array" ref="AB238:AC238">VLOOKUP(A238,TOURISM!$D$2:$F$2692,{2,3},0)</f>
        <v>7598000000</v>
      </c>
      <c r="AC238" s="10">
        <v>11270000000</v>
      </c>
    </row>
    <row r="239" ht="15.75" customHeight="1" spans="1:29">
      <c r="A239" s="8" t="str">
        <f t="shared" si="0"/>
        <v>Belgium-Europe2003</v>
      </c>
      <c r="B239" s="9">
        <v>253000000000</v>
      </c>
      <c r="C239" s="8">
        <f t="array" ref="C239">IF(AND(B239="",H239=H238),B238,B239)</f>
        <v>253000000000</v>
      </c>
      <c r="D239" s="1">
        <f t="shared" si="1"/>
        <v>24382.8794407319</v>
      </c>
      <c r="E239" s="4">
        <v>0.085</v>
      </c>
      <c r="F239" s="4">
        <v>2075</v>
      </c>
      <c r="G239" s="4">
        <v>0.077</v>
      </c>
      <c r="H239" s="8" t="s">
        <v>99</v>
      </c>
      <c r="I239" s="3" t="s">
        <v>67</v>
      </c>
      <c r="J239" s="1" t="s">
        <v>78</v>
      </c>
      <c r="K239" s="10">
        <f t="array" ref="K239:S239">VLOOKUP(A239,'HUMAN RESOURCES'!$D$2:$M$2692,{2,3,4,5,6,7,8,9,10},0)</f>
        <v>0.011</v>
      </c>
      <c r="L239" s="10">
        <v>0.004</v>
      </c>
      <c r="M239" s="10">
        <v>81</v>
      </c>
      <c r="N239" s="10">
        <v>75</v>
      </c>
      <c r="O239" s="10">
        <v>0.173</v>
      </c>
      <c r="P239" s="10">
        <v>0.655</v>
      </c>
      <c r="Q239" s="10">
        <v>0.172</v>
      </c>
      <c r="R239" s="10">
        <v>10376133</v>
      </c>
      <c r="S239" s="10">
        <v>0.973</v>
      </c>
      <c r="T239" s="10">
        <f t="array" ref="T239:Y239">VLOOKUP(A239,BUSINESS!$D$2:$J$2692,{2,3,4,5,6,7},0)</f>
        <v>0</v>
      </c>
      <c r="U239" s="10">
        <v>56</v>
      </c>
      <c r="V239" s="10">
        <v>0</v>
      </c>
      <c r="W239" s="10">
        <v>0</v>
      </c>
      <c r="X239" s="10">
        <v>0.5</v>
      </c>
      <c r="Y239" s="10">
        <v>0.829</v>
      </c>
      <c r="Z239" s="11" t="str">
        <f t="array" ref="Z239:AA239">VLOOKUP(A239,ENERGY!$D$2:$F$2692,{2,3},1)</f>
        <v>57096</v>
      </c>
      <c r="AA239" s="10" t="str">
        <v>104194</v>
      </c>
      <c r="AB239" s="10">
        <f t="array" ref="AB239:AC239">VLOOKUP(A239,TOURISM!$D$2:$F$2692,{2,3},0)</f>
        <v>8848000000</v>
      </c>
      <c r="AC239" s="10">
        <v>13402000000</v>
      </c>
    </row>
    <row r="240" ht="15.75" customHeight="1" spans="1:29">
      <c r="A240" s="8" t="str">
        <f t="shared" si="0"/>
        <v>Belgium-Europe2004</v>
      </c>
      <c r="B240" s="9">
        <v>312000000000</v>
      </c>
      <c r="C240" s="8">
        <f t="array" ref="C240">IF(AND(B240="",H240=H239),B239,B240)</f>
        <v>312000000000</v>
      </c>
      <c r="D240" s="1">
        <f t="shared" si="1"/>
        <v>29939.1515532326</v>
      </c>
      <c r="E240" s="4">
        <v>0.1</v>
      </c>
      <c r="F240" s="4">
        <v>3000</v>
      </c>
      <c r="G240" s="4">
        <v>0.069</v>
      </c>
      <c r="H240" s="8" t="s">
        <v>99</v>
      </c>
      <c r="I240" s="3" t="s">
        <v>68</v>
      </c>
      <c r="J240" s="1" t="s">
        <v>78</v>
      </c>
      <c r="K240" s="10">
        <f t="array" ref="K240:S240">VLOOKUP(A240,'HUMAN RESOURCES'!$D$2:$M$2692,{2,3,4,5,6,7,8,9,10},0)</f>
        <v>0.011</v>
      </c>
      <c r="L240" s="10">
        <v>0.004</v>
      </c>
      <c r="M240" s="10">
        <v>82</v>
      </c>
      <c r="N240" s="10">
        <v>76</v>
      </c>
      <c r="O240" s="10">
        <v>0.172</v>
      </c>
      <c r="P240" s="10">
        <v>0.656</v>
      </c>
      <c r="Q240" s="10">
        <v>0.173</v>
      </c>
      <c r="R240" s="10">
        <v>10421137</v>
      </c>
      <c r="S240" s="10">
        <v>0.973</v>
      </c>
      <c r="T240" s="10">
        <f t="array" ref="T240:Y240">VLOOKUP(A240,BUSINESS!$D$2:$J$2692,{2,3,4,5,6,7},0)</f>
        <v>0</v>
      </c>
      <c r="U240" s="10">
        <v>34</v>
      </c>
      <c r="V240" s="10">
        <v>0</v>
      </c>
      <c r="W240" s="10">
        <v>0</v>
      </c>
      <c r="X240" s="10">
        <v>0.539</v>
      </c>
      <c r="Y240" s="10">
        <v>0.875</v>
      </c>
      <c r="Z240" s="11" t="str">
        <f t="array" ref="Z240:AA240">VLOOKUP(A240,ENERGY!$D$2:$F$2692,{2,3},1)</f>
        <v>58600</v>
      </c>
      <c r="AA240" s="10" t="str">
        <v>103882</v>
      </c>
      <c r="AB240" s="10">
        <f t="array" ref="AB240:AC240">VLOOKUP(A240,TOURISM!$D$2:$F$2692,{2,3},0)</f>
        <v>10089000000</v>
      </c>
      <c r="AC240" s="10">
        <v>15456000000</v>
      </c>
    </row>
    <row r="241" ht="15.75" customHeight="1" spans="1:29">
      <c r="A241" s="8" t="str">
        <f t="shared" si="0"/>
        <v>Belgium-Europe2005</v>
      </c>
      <c r="B241" s="9">
        <v>362000000000</v>
      </c>
      <c r="C241" s="8">
        <f t="array" ref="C241">IF(AND(B241="",H241=H240),B240,B241)</f>
        <v>362000000000</v>
      </c>
      <c r="D241" s="1">
        <f t="shared" si="1"/>
        <v>34546.5436898782</v>
      </c>
      <c r="E241" s="4">
        <v>0.1</v>
      </c>
      <c r="F241" s="4">
        <v>3482</v>
      </c>
      <c r="G241" s="4">
        <v>0.067</v>
      </c>
      <c r="H241" s="8" t="s">
        <v>99</v>
      </c>
      <c r="I241" s="3" t="s">
        <v>69</v>
      </c>
      <c r="J241" s="1" t="s">
        <v>78</v>
      </c>
      <c r="K241" s="10">
        <f t="array" ref="K241:S241">VLOOKUP(A241,'HUMAN RESOURCES'!$D$2:$M$2692,{2,3,4,5,6,7,8,9,10},0)</f>
        <v>0.011</v>
      </c>
      <c r="L241" s="10">
        <v>0.004</v>
      </c>
      <c r="M241" s="10">
        <v>82</v>
      </c>
      <c r="N241" s="10">
        <v>76</v>
      </c>
      <c r="O241" s="10">
        <v>0.171</v>
      </c>
      <c r="P241" s="10">
        <v>0.657</v>
      </c>
      <c r="Q241" s="10">
        <v>0.173</v>
      </c>
      <c r="R241" s="10">
        <v>10478617</v>
      </c>
      <c r="S241" s="10">
        <v>0.974</v>
      </c>
      <c r="T241" s="10">
        <f t="array" ref="T241:Y241">VLOOKUP(A241,BUSINESS!$D$2:$J$2692,{2,3,4,5,6,7},0)</f>
        <v>0.595</v>
      </c>
      <c r="U241" s="10">
        <v>34</v>
      </c>
      <c r="V241" s="10">
        <v>0</v>
      </c>
      <c r="W241" s="10">
        <v>156</v>
      </c>
      <c r="X241" s="10">
        <v>0.558</v>
      </c>
      <c r="Y241" s="10">
        <v>0.914</v>
      </c>
      <c r="Z241" s="11" t="str">
        <f t="array" ref="Z241:AA241">VLOOKUP(A241,ENERGY!$D$2:$F$2692,{2,3},1)</f>
        <v>58600</v>
      </c>
      <c r="AA241" s="10" t="str">
        <v>103882</v>
      </c>
      <c r="AB241" s="10">
        <f t="array" ref="AB241:AC241">VLOOKUP(A241,TOURISM!$D$2:$F$2692,{2,3},0)</f>
        <v>10881000000</v>
      </c>
      <c r="AC241" s="10">
        <v>16771000000</v>
      </c>
    </row>
    <row r="242" ht="15.75" customHeight="1" spans="1:29">
      <c r="A242" s="8" t="str">
        <f t="shared" si="0"/>
        <v>Belgium-Europe2006</v>
      </c>
      <c r="B242" s="9">
        <v>377000000000</v>
      </c>
      <c r="C242" s="8">
        <f t="array" ref="C242">IF(AND(B242="",H242=H241),B241,B242)</f>
        <v>377000000000</v>
      </c>
      <c r="D242" s="1">
        <f t="shared" si="1"/>
        <v>35741.5150875648</v>
      </c>
      <c r="E242" s="4">
        <v>0.1</v>
      </c>
      <c r="F242" s="4">
        <v>3606</v>
      </c>
      <c r="G242" s="4">
        <v>0.067</v>
      </c>
      <c r="H242" s="8" t="s">
        <v>99</v>
      </c>
      <c r="I242" s="3" t="s">
        <v>70</v>
      </c>
      <c r="J242" s="1" t="s">
        <v>78</v>
      </c>
      <c r="K242" s="10">
        <f t="array" ref="K242:S242">VLOOKUP(A242,'HUMAN RESOURCES'!$D$2:$M$2692,{2,3,4,5,6,7,8,9,10},0)</f>
        <v>0.012</v>
      </c>
      <c r="L242" s="10">
        <v>0.004</v>
      </c>
      <c r="M242" s="10">
        <v>82</v>
      </c>
      <c r="N242" s="10">
        <v>77</v>
      </c>
      <c r="O242" s="10">
        <v>0.17</v>
      </c>
      <c r="P242" s="10">
        <v>0.658</v>
      </c>
      <c r="Q242" s="10">
        <v>0.172</v>
      </c>
      <c r="R242" s="10">
        <v>10547958</v>
      </c>
      <c r="S242" s="10">
        <v>0.974</v>
      </c>
      <c r="T242" s="10">
        <f t="array" ref="T242:Y242">VLOOKUP(A242,BUSINESS!$D$2:$J$2692,{2,3,4,5,6,7},0)</f>
        <v>0.593</v>
      </c>
      <c r="U242" s="10">
        <v>27</v>
      </c>
      <c r="V242" s="10">
        <v>0</v>
      </c>
      <c r="W242" s="10">
        <v>156</v>
      </c>
      <c r="X242" s="10">
        <v>0.597</v>
      </c>
      <c r="Y242" s="10">
        <v>0.93</v>
      </c>
      <c r="Z242" s="11" t="str">
        <f t="array" ref="Z242:AA242">VLOOKUP(A242,ENERGY!$D$2:$F$2692,{2,3},1)</f>
        <v>57019</v>
      </c>
      <c r="AA242" s="10" t="str">
        <v>103215</v>
      </c>
      <c r="AB242" s="10">
        <f t="array" ref="AB242:AC242">VLOOKUP(A242,TOURISM!$D$2:$F$2692,{2,3},0)</f>
        <v>11625000000</v>
      </c>
      <c r="AC242" s="10">
        <v>17891000000</v>
      </c>
    </row>
    <row r="243" ht="15.75" customHeight="1" spans="1:29">
      <c r="A243" s="8" t="str">
        <f t="shared" si="0"/>
        <v>Belgium-Europe2007</v>
      </c>
      <c r="B243" s="9">
        <v>400000000000</v>
      </c>
      <c r="C243" s="8">
        <f t="array" ref="C243">IF(AND(B243="",H243=H242),B242,B243)</f>
        <v>400000000000</v>
      </c>
      <c r="D243" s="1">
        <f t="shared" si="1"/>
        <v>37644.5787101085</v>
      </c>
      <c r="E243" s="4">
        <v>0.095</v>
      </c>
      <c r="F243" s="4">
        <v>3608</v>
      </c>
      <c r="G243" s="4">
        <v>0.075</v>
      </c>
      <c r="H243" s="8" t="s">
        <v>99</v>
      </c>
      <c r="I243" s="3" t="s">
        <v>71</v>
      </c>
      <c r="J243" s="1" t="s">
        <v>78</v>
      </c>
      <c r="K243" s="10">
        <f t="array" ref="K243:S243">VLOOKUP(A243,'HUMAN RESOURCES'!$D$2:$M$2692,{2,3,4,5,6,7,8,9,10},0)</f>
        <v>0.012</v>
      </c>
      <c r="L243" s="10">
        <v>0.004</v>
      </c>
      <c r="M243" s="10">
        <v>83</v>
      </c>
      <c r="N243" s="10">
        <v>77</v>
      </c>
      <c r="O243" s="10">
        <v>0.169</v>
      </c>
      <c r="P243" s="10">
        <v>0.659</v>
      </c>
      <c r="Q243" s="10">
        <v>0.172</v>
      </c>
      <c r="R243" s="10">
        <v>10625700</v>
      </c>
      <c r="S243" s="10">
        <v>0.975</v>
      </c>
      <c r="T243" s="10">
        <f t="array" ref="T243:Y243">VLOOKUP(A243,BUSINESS!$D$2:$J$2692,{2,3,4,5,6,7},0)</f>
        <v>0.573</v>
      </c>
      <c r="U243" s="10">
        <v>4</v>
      </c>
      <c r="V243" s="10">
        <v>0</v>
      </c>
      <c r="W243" s="10">
        <v>156</v>
      </c>
      <c r="X243" s="10">
        <v>0.644</v>
      </c>
      <c r="Y243" s="10">
        <v>1.006</v>
      </c>
      <c r="Z243" s="11" t="str">
        <f t="array" ref="Z243:AA243">VLOOKUP(A243,ENERGY!$D$2:$F$2692,{2,3},1)</f>
        <v>57019</v>
      </c>
      <c r="AA243" s="10" t="str">
        <v>103215</v>
      </c>
      <c r="AB243" s="10">
        <f t="array" ref="AB243:AC243">VLOOKUP(A243,TOURISM!$D$2:$F$2692,{2,3},0)</f>
        <v>12371000000</v>
      </c>
      <c r="AC243" s="10">
        <v>19215000000</v>
      </c>
    </row>
    <row r="244" ht="15.75" customHeight="1" spans="1:29">
      <c r="A244" s="8" t="str">
        <f t="shared" si="0"/>
        <v>Belgium-Europe2008</v>
      </c>
      <c r="B244" s="9">
        <v>460000000000</v>
      </c>
      <c r="C244" s="8">
        <f t="array" ref="C244">IF(AND(B244="",H244=H243),B243,B244)</f>
        <v>460000000000</v>
      </c>
      <c r="D244" s="1">
        <f t="shared" si="1"/>
        <v>42950.6218176274</v>
      </c>
      <c r="E244" s="4">
        <v>0.095</v>
      </c>
      <c r="F244" s="4">
        <v>4136</v>
      </c>
      <c r="G244" s="4">
        <v>0.086</v>
      </c>
      <c r="H244" s="8" t="s">
        <v>99</v>
      </c>
      <c r="I244" s="3" t="s">
        <v>72</v>
      </c>
      <c r="J244" s="1" t="s">
        <v>78</v>
      </c>
      <c r="K244" s="10">
        <f t="array" ref="K244:S244">VLOOKUP(A244,'HUMAN RESOURCES'!$D$2:$M$2692,{2,3,4,5,6,7,8,9,10},0)</f>
        <v>0.012</v>
      </c>
      <c r="L244" s="10">
        <v>0.004</v>
      </c>
      <c r="M244" s="10">
        <v>83</v>
      </c>
      <c r="N244" s="10">
        <v>77</v>
      </c>
      <c r="O244" s="10">
        <v>0.168</v>
      </c>
      <c r="P244" s="10">
        <v>0.661</v>
      </c>
      <c r="Q244" s="10">
        <v>0.171</v>
      </c>
      <c r="R244" s="10">
        <v>10709973</v>
      </c>
      <c r="S244" s="10">
        <v>0.975</v>
      </c>
      <c r="T244" s="10">
        <f t="array" ref="T244:Y244">VLOOKUP(A244,BUSINESS!$D$2:$J$2692,{2,3,4,5,6,7},0)</f>
        <v>0.552</v>
      </c>
      <c r="U244" s="10">
        <v>4</v>
      </c>
      <c r="V244" s="10">
        <v>0</v>
      </c>
      <c r="W244" s="10">
        <v>156</v>
      </c>
      <c r="X244" s="10">
        <v>0.66</v>
      </c>
      <c r="Y244" s="10">
        <v>1.053</v>
      </c>
      <c r="Z244" s="11" t="str">
        <f t="array" ref="Z244:AA244">VLOOKUP(A244,ENERGY!$D$2:$F$2692,{2,3},1)</f>
        <v>57019</v>
      </c>
      <c r="AA244" s="10" t="str">
        <v>103215</v>
      </c>
      <c r="AB244" s="10">
        <f t="array" ref="AB244:AC244">VLOOKUP(A244,TOURISM!$D$2:$F$2692,{2,3},0)</f>
        <v>13106000000</v>
      </c>
      <c r="AC244" s="10">
        <v>21445000000</v>
      </c>
    </row>
    <row r="245" ht="15.75" customHeight="1" spans="1:29">
      <c r="A245" s="8" t="str">
        <f t="shared" si="0"/>
        <v>Belgium-Europe2009</v>
      </c>
      <c r="B245" s="9">
        <v>507000000000</v>
      </c>
      <c r="C245" s="8">
        <f t="array" ref="C245">IF(AND(B245="",H245=H244),B244,B245)</f>
        <v>507000000000</v>
      </c>
      <c r="D245" s="1">
        <f t="shared" si="1"/>
        <v>46959.6933004078</v>
      </c>
      <c r="E245" s="4">
        <v>0.099</v>
      </c>
      <c r="F245" s="4">
        <v>4715</v>
      </c>
      <c r="G245" s="4">
        <v>0.092</v>
      </c>
      <c r="H245" s="8" t="s">
        <v>99</v>
      </c>
      <c r="I245" s="3" t="s">
        <v>73</v>
      </c>
      <c r="J245" s="1" t="s">
        <v>78</v>
      </c>
      <c r="K245" s="10">
        <f t="array" ref="K245:S245">VLOOKUP(A245,'HUMAN RESOURCES'!$D$2:$M$2692,{2,3,4,5,6,7,8,9,10},0)</f>
        <v>0.012</v>
      </c>
      <c r="L245" s="10">
        <v>0.004</v>
      </c>
      <c r="M245" s="10">
        <v>83</v>
      </c>
      <c r="N245" s="10">
        <v>77</v>
      </c>
      <c r="O245" s="10">
        <v>0.168</v>
      </c>
      <c r="P245" s="10">
        <v>0.661</v>
      </c>
      <c r="Q245" s="10">
        <v>0.171</v>
      </c>
      <c r="R245" s="10">
        <v>10796493</v>
      </c>
      <c r="S245" s="10">
        <v>0.976</v>
      </c>
      <c r="T245" s="10">
        <f t="array" ref="T245:Y245">VLOOKUP(A245,BUSINESS!$D$2:$J$2692,{2,3,4,5,6,7},0)</f>
        <v>0.545</v>
      </c>
      <c r="U245" s="10">
        <v>4</v>
      </c>
      <c r="V245" s="10">
        <v>0</v>
      </c>
      <c r="W245" s="10">
        <v>156</v>
      </c>
      <c r="X245" s="10">
        <v>0.7</v>
      </c>
      <c r="Y245" s="10">
        <v>1.084</v>
      </c>
      <c r="Z245" s="11" t="str">
        <f t="array" ref="Z245:AA245">VLOOKUP(A245,ENERGY!$D$2:$F$2692,{2,3},1)</f>
        <v>58111</v>
      </c>
      <c r="AA245" s="10" t="str">
        <v>106834</v>
      </c>
      <c r="AB245" s="10">
        <f t="array" ref="AB245:AC245">VLOOKUP(A245,TOURISM!$D$2:$F$2692,{2,3},0)</f>
        <v>11500000000</v>
      </c>
      <c r="AC245" s="10">
        <v>22292000000</v>
      </c>
    </row>
    <row r="246" ht="15.75" customHeight="1" spans="1:29">
      <c r="A246" s="8" t="str">
        <f t="shared" si="0"/>
        <v>Belgium-Europe2010</v>
      </c>
      <c r="B246" s="9">
        <v>473000000000</v>
      </c>
      <c r="C246" s="8">
        <f t="array" ref="C246">IF(AND(B246="",H246=H245),B245,B246)</f>
        <v>473000000000</v>
      </c>
      <c r="D246" s="1">
        <f t="shared" si="1"/>
        <v>43313.9394330105</v>
      </c>
      <c r="E246" s="4">
        <v>0.106</v>
      </c>
      <c r="F246" s="4">
        <v>4664</v>
      </c>
      <c r="G246" s="4">
        <v>0.095</v>
      </c>
      <c r="H246" s="8" t="s">
        <v>99</v>
      </c>
      <c r="I246" s="3" t="s">
        <v>74</v>
      </c>
      <c r="J246" s="1" t="s">
        <v>78</v>
      </c>
      <c r="K246" s="10">
        <f t="array" ref="K246:S246">VLOOKUP(A246,'HUMAN RESOURCES'!$D$2:$M$2692,{2,3,4,5,6,7,8,9,10},0)</f>
        <v>0.012</v>
      </c>
      <c r="L246" s="10">
        <v>0.004</v>
      </c>
      <c r="M246" s="10">
        <v>83</v>
      </c>
      <c r="N246" s="10">
        <v>78</v>
      </c>
      <c r="O246" s="10">
        <v>0.168</v>
      </c>
      <c r="P246" s="10">
        <v>0.661</v>
      </c>
      <c r="Q246" s="10">
        <v>0.172</v>
      </c>
      <c r="R246" s="10">
        <v>10920272</v>
      </c>
      <c r="S246" s="10">
        <v>0.976</v>
      </c>
      <c r="T246" s="10">
        <f t="array" ref="T246:Y246">VLOOKUP(A246,BUSINESS!$D$2:$J$2692,{2,3,4,5,6,7},0)</f>
        <v>0.567</v>
      </c>
      <c r="U246" s="10">
        <v>4</v>
      </c>
      <c r="V246" s="10">
        <v>0</v>
      </c>
      <c r="W246" s="10">
        <v>156</v>
      </c>
      <c r="X246" s="10">
        <v>0.75</v>
      </c>
      <c r="Y246" s="10">
        <v>1.111</v>
      </c>
      <c r="Z246" s="11" t="str">
        <f t="array" ref="Z246:AA246">VLOOKUP(A246,ENERGY!$D$2:$F$2692,{2,3},1)</f>
        <v>58688</v>
      </c>
      <c r="AA246" s="10" t="str">
        <v>108525</v>
      </c>
      <c r="AB246" s="10">
        <f t="array" ref="AB246:AC246">VLOOKUP(A246,TOURISM!$D$2:$F$2692,{2,3},0)</f>
        <v>11624000000</v>
      </c>
      <c r="AC246" s="10">
        <v>20876000000</v>
      </c>
    </row>
    <row r="247" ht="15.75" customHeight="1" spans="1:29">
      <c r="A247" s="8" t="str">
        <f t="shared" si="0"/>
        <v>Belgium-Europe2011</v>
      </c>
      <c r="B247" s="9">
        <v>471000000000</v>
      </c>
      <c r="C247" s="8">
        <f t="array" ref="C247">IF(AND(B247="",H247=H246),B246,B247)</f>
        <v>471000000000</v>
      </c>
      <c r="D247" s="1">
        <f t="shared" si="1"/>
        <v>42633.1384941577</v>
      </c>
      <c r="E247" s="4">
        <v>0.105</v>
      </c>
      <c r="F247" s="4">
        <v>4570</v>
      </c>
      <c r="G247" s="1"/>
      <c r="H247" s="8" t="s">
        <v>99</v>
      </c>
      <c r="I247" s="3" t="s">
        <v>75</v>
      </c>
      <c r="J247" s="1" t="s">
        <v>78</v>
      </c>
      <c r="K247" s="10">
        <f t="array" ref="K247:S247">VLOOKUP(A247,'HUMAN RESOURCES'!$D$2:$M$2692,{2,3,4,5,6,7,8,9,10},0)</f>
        <v>0.012</v>
      </c>
      <c r="L247" s="10">
        <v>0.004</v>
      </c>
      <c r="M247" s="10">
        <v>83</v>
      </c>
      <c r="N247" s="10">
        <v>78</v>
      </c>
      <c r="O247" s="10">
        <v>0.168</v>
      </c>
      <c r="P247" s="10">
        <v>0.658</v>
      </c>
      <c r="Q247" s="10">
        <v>0.174</v>
      </c>
      <c r="R247" s="10">
        <v>11047744</v>
      </c>
      <c r="S247" s="10">
        <v>0.977</v>
      </c>
      <c r="T247" s="10">
        <f t="array" ref="T247:Y247">VLOOKUP(A247,BUSINESS!$D$2:$J$2692,{2,3,4,5,6,7},0)</f>
        <v>0.57</v>
      </c>
      <c r="U247" s="10">
        <v>4</v>
      </c>
      <c r="V247" s="10">
        <v>0</v>
      </c>
      <c r="W247" s="10">
        <v>156</v>
      </c>
      <c r="X247" s="10">
        <v>0.816</v>
      </c>
      <c r="Y247" s="10">
        <v>1.135</v>
      </c>
      <c r="Z247" s="11" t="str">
        <f t="array" ref="Z247:AA247">VLOOKUP(A247,ENERGY!$D$2:$F$2692,{2,3},1)</f>
        <v>58688</v>
      </c>
      <c r="AA247" s="10" t="str">
        <v>108525</v>
      </c>
      <c r="AB247" s="10">
        <f t="array" ref="AB247:AC247">VLOOKUP(A247,TOURISM!$D$2:$F$2692,{2,3},0)</f>
        <v>13008000000</v>
      </c>
      <c r="AC247" s="10">
        <v>24215000000</v>
      </c>
    </row>
    <row r="248" ht="15.75" customHeight="1" spans="1:29">
      <c r="A248" s="8" t="str">
        <f t="shared" si="0"/>
        <v>Belgium-Europe2012</v>
      </c>
      <c r="B248" s="9">
        <v>513000000000</v>
      </c>
      <c r="C248" s="8">
        <f t="array" ref="C248">IF(AND(B248="",H248=H247),B247,B248)</f>
        <v>513000000000</v>
      </c>
      <c r="D248" s="1">
        <f t="shared" si="1"/>
        <v>46098.9090284309</v>
      </c>
      <c r="E248" s="4">
        <v>0.105</v>
      </c>
      <c r="F248" s="4">
        <v>4914</v>
      </c>
      <c r="G248" s="1"/>
      <c r="H248" s="8" t="s">
        <v>99</v>
      </c>
      <c r="I248" s="3" t="s">
        <v>76</v>
      </c>
      <c r="J248" s="1" t="s">
        <v>78</v>
      </c>
      <c r="K248" s="10">
        <f t="array" ref="K248:S248">VLOOKUP(A248,'HUMAN RESOURCES'!$D$2:$M$2692,{2,3,4,5,6,7,8,9,10},0)</f>
        <v>0.011</v>
      </c>
      <c r="L248" s="10">
        <v>0.004</v>
      </c>
      <c r="M248" s="10">
        <v>83</v>
      </c>
      <c r="N248" s="10">
        <v>78</v>
      </c>
      <c r="O248" s="10">
        <v>0.169</v>
      </c>
      <c r="P248" s="10">
        <v>0.655</v>
      </c>
      <c r="Q248" s="10">
        <v>0.176</v>
      </c>
      <c r="R248" s="10">
        <v>11128246</v>
      </c>
      <c r="S248" s="10">
        <v>0.977</v>
      </c>
      <c r="T248" s="10">
        <f t="array" ref="T248:Y248">VLOOKUP(A248,BUSINESS!$D$2:$J$2692,{2,3,4,5,6,7},0)</f>
        <v>0.576</v>
      </c>
      <c r="U248" s="10">
        <v>4</v>
      </c>
      <c r="V248" s="10">
        <v>32</v>
      </c>
      <c r="W248" s="10">
        <v>156</v>
      </c>
      <c r="X248" s="10">
        <v>0.807</v>
      </c>
      <c r="Y248" s="10">
        <v>1.113</v>
      </c>
      <c r="Z248" s="11" t="str">
        <f t="array" ref="Z248:AA248">VLOOKUP(A248,ENERGY!$D$2:$F$2692,{2,3},1)</f>
        <v>58391</v>
      </c>
      <c r="AA248" s="10" t="str">
        <v>114766</v>
      </c>
      <c r="AB248" s="10">
        <f t="array" ref="AB248:AC248">VLOOKUP(A248,TOURISM!$D$2:$F$2692,{2,3},0)</f>
        <v>12659000000</v>
      </c>
      <c r="AC248" s="10">
        <v>23784000000</v>
      </c>
    </row>
    <row r="249" ht="15.75" customHeight="1" spans="1:29">
      <c r="A249" s="8" t="str">
        <f t="shared" si="0"/>
        <v>Belize-The Americas2000</v>
      </c>
      <c r="B249" s="9">
        <v>1572500000</v>
      </c>
      <c r="C249" s="8">
        <f t="array" ref="C249">IF(AND(B249="",H249=H248),B248,B249)</f>
        <v>1572500000</v>
      </c>
      <c r="D249" s="1">
        <f t="shared" si="1"/>
        <v>6590.91480640105</v>
      </c>
      <c r="E249" s="4">
        <v>0.058</v>
      </c>
      <c r="F249" s="4">
        <v>259</v>
      </c>
      <c r="G249" s="4">
        <v>0.124</v>
      </c>
      <c r="H249" s="8" t="s">
        <v>100</v>
      </c>
      <c r="I249" s="3" t="s">
        <v>63</v>
      </c>
      <c r="J249" s="1" t="s">
        <v>86</v>
      </c>
      <c r="K249" s="10">
        <f t="array" ref="K249:S249">VLOOKUP(A249,'HUMAN RESOURCES'!$D$2:$M$2692,{2,3,4,5,6,7,8,9,10},0)</f>
        <v>0.029</v>
      </c>
      <c r="L249" s="10">
        <v>0.021</v>
      </c>
      <c r="M249" s="10">
        <v>74</v>
      </c>
      <c r="N249" s="10">
        <v>67</v>
      </c>
      <c r="O249" s="10">
        <v>0.402</v>
      </c>
      <c r="P249" s="10">
        <v>0.555</v>
      </c>
      <c r="Q249" s="10">
        <v>0.043</v>
      </c>
      <c r="R249" s="10">
        <v>238586</v>
      </c>
      <c r="S249" s="10">
        <v>0.477</v>
      </c>
      <c r="T249" s="10">
        <f t="array" ref="T249:Y249">VLOOKUP(A249,BUSINESS!$D$2:$J$2692,{2,3,4,5,6,7},0)</f>
        <v>0</v>
      </c>
      <c r="U249" s="10">
        <v>0</v>
      </c>
      <c r="V249" s="10">
        <v>0</v>
      </c>
      <c r="W249" s="10">
        <v>0</v>
      </c>
      <c r="X249" s="10">
        <v>0.06</v>
      </c>
      <c r="Y249" s="10">
        <v>0.07</v>
      </c>
      <c r="Z249" s="11">
        <f t="array" ref="Z249:AA249">VLOOKUP(A249,ENERGY!$D$2:$F$2692,{2,3},1)</f>
        <v>0</v>
      </c>
      <c r="AA249" s="10">
        <v>0</v>
      </c>
      <c r="AB249" s="10">
        <f t="array" ref="AB249:AC249">VLOOKUP(A249,TOURISM!$D$2:$F$2692,{2,3},0)</f>
        <v>111000000</v>
      </c>
      <c r="AC249" s="10">
        <v>44000000</v>
      </c>
    </row>
    <row r="250" ht="15.75" customHeight="1" spans="1:29">
      <c r="A250" s="8" t="str">
        <f t="shared" si="0"/>
        <v>Belize-The Americas2001</v>
      </c>
      <c r="B250" s="9">
        <v>831750000</v>
      </c>
      <c r="C250" s="8">
        <f t="array" ref="C250">IF(AND(B250="",H250=H249),B249,B250)</f>
        <v>831750000</v>
      </c>
      <c r="D250" s="1">
        <f t="shared" si="1"/>
        <v>3392.15654287555</v>
      </c>
      <c r="E250" s="4">
        <v>0.04</v>
      </c>
      <c r="F250" s="4">
        <v>139</v>
      </c>
      <c r="G250" s="4">
        <v>0.16</v>
      </c>
      <c r="H250" s="8" t="s">
        <v>100</v>
      </c>
      <c r="I250" s="3" t="s">
        <v>65</v>
      </c>
      <c r="J250" s="1" t="s">
        <v>86</v>
      </c>
      <c r="K250" s="10">
        <f t="array" ref="K250:S250">VLOOKUP(A250,'HUMAN RESOURCES'!$D$2:$M$2692,{2,3,4,5,6,7,8,9,10},0)</f>
        <v>0.029</v>
      </c>
      <c r="L250" s="10">
        <v>0.021</v>
      </c>
      <c r="M250" s="10">
        <v>74</v>
      </c>
      <c r="N250" s="10">
        <v>67</v>
      </c>
      <c r="O250" s="10">
        <v>0.397</v>
      </c>
      <c r="P250" s="10">
        <v>0.56</v>
      </c>
      <c r="Q250" s="10">
        <v>0.042</v>
      </c>
      <c r="R250" s="10">
        <v>245198</v>
      </c>
      <c r="S250" s="10">
        <v>0.474</v>
      </c>
      <c r="T250" s="10">
        <f t="array" ref="T250:Y250">VLOOKUP(A250,BUSINESS!$D$2:$J$2692,{2,3,4,5,6,7},0)</f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0.16</v>
      </c>
      <c r="Z250" s="11">
        <f t="array" ref="Z250:AA250">VLOOKUP(A250,ENERGY!$D$2:$F$2692,{2,3},1)</f>
        <v>0</v>
      </c>
      <c r="AA250" s="10">
        <v>0</v>
      </c>
      <c r="AB250" s="10">
        <f t="array" ref="AB250:AC250">VLOOKUP(A250,TOURISM!$D$2:$F$2692,{2,3},0)</f>
        <v>111000000</v>
      </c>
      <c r="AC250" s="10">
        <v>45000000</v>
      </c>
    </row>
    <row r="251" ht="15.75" customHeight="1" spans="1:29">
      <c r="A251" s="8" t="str">
        <f t="shared" si="0"/>
        <v>Belize-The Americas2002</v>
      </c>
      <c r="B251" s="9">
        <v>871840755</v>
      </c>
      <c r="C251" s="8">
        <f t="array" ref="C251">IF(AND(B251="",H251=H250),B250,B251)</f>
        <v>871840755</v>
      </c>
      <c r="D251" s="1">
        <f t="shared" si="1"/>
        <v>3462.90108672339</v>
      </c>
      <c r="E251" s="4">
        <v>0.045</v>
      </c>
      <c r="F251" s="4">
        <v>160</v>
      </c>
      <c r="G251" s="4">
        <v>0.155</v>
      </c>
      <c r="H251" s="8" t="s">
        <v>100</v>
      </c>
      <c r="I251" s="3" t="s">
        <v>66</v>
      </c>
      <c r="J251" s="1" t="s">
        <v>86</v>
      </c>
      <c r="K251" s="10">
        <f t="array" ref="K251:S251">VLOOKUP(A251,'HUMAN RESOURCES'!$D$2:$M$2692,{2,3,4,5,6,7,8,9,10},0)</f>
        <v>0.028</v>
      </c>
      <c r="L251" s="10">
        <v>0.02</v>
      </c>
      <c r="M251" s="10">
        <v>75</v>
      </c>
      <c r="N251" s="10">
        <v>68</v>
      </c>
      <c r="O251" s="10">
        <v>0.393</v>
      </c>
      <c r="P251" s="10">
        <v>0.565</v>
      </c>
      <c r="Q251" s="10">
        <v>0.042</v>
      </c>
      <c r="R251" s="10">
        <v>251766</v>
      </c>
      <c r="S251" s="10">
        <v>0.471</v>
      </c>
      <c r="T251" s="10">
        <f t="array" ref="T251:Y251">VLOOKUP(A251,BUSINESS!$D$2:$J$2692,{2,3,4,5,6,7},0)</f>
        <v>0</v>
      </c>
      <c r="U251" s="10">
        <v>0</v>
      </c>
      <c r="V251" s="10">
        <v>0</v>
      </c>
      <c r="W251" s="10">
        <v>0</v>
      </c>
      <c r="X251" s="10">
        <v>0.057</v>
      </c>
      <c r="Y251" s="10">
        <v>0.205</v>
      </c>
      <c r="Z251" s="11">
        <f t="array" ref="Z251:AA251">VLOOKUP(A251,ENERGY!$D$2:$F$2692,{2,3},1)</f>
        <v>0</v>
      </c>
      <c r="AA251" s="10" t="str">
        <v>422</v>
      </c>
      <c r="AB251" s="10">
        <f t="array" ref="AB251:AC251">VLOOKUP(A251,TOURISM!$D$2:$F$2692,{2,3},0)</f>
        <v>121000000</v>
      </c>
      <c r="AC251" s="10">
        <v>48000000</v>
      </c>
    </row>
    <row r="252" ht="15.75" customHeight="1" spans="1:29">
      <c r="A252" s="8" t="str">
        <f t="shared" si="0"/>
        <v>Belize-The Americas2003</v>
      </c>
      <c r="B252" s="9">
        <v>932676403</v>
      </c>
      <c r="C252" s="8">
        <f t="array" ref="C252">IF(AND(B252="",H252=H251),B251,B252)</f>
        <v>932676403</v>
      </c>
      <c r="D252" s="1">
        <f t="shared" si="1"/>
        <v>3610.18325424044</v>
      </c>
      <c r="E252" s="4">
        <v>0.044</v>
      </c>
      <c r="F252" s="4">
        <v>162</v>
      </c>
      <c r="G252" s="4">
        <v>0.148</v>
      </c>
      <c r="H252" s="8" t="s">
        <v>100</v>
      </c>
      <c r="I252" s="3" t="s">
        <v>67</v>
      </c>
      <c r="J252" s="1" t="s">
        <v>86</v>
      </c>
      <c r="K252" s="10">
        <f t="array" ref="K252:S252">VLOOKUP(A252,'HUMAN RESOURCES'!$D$2:$M$2692,{2,3,4,5,6,7,8,9,10},0)</f>
        <v>0.028</v>
      </c>
      <c r="L252" s="10">
        <v>0.019</v>
      </c>
      <c r="M252" s="10">
        <v>75</v>
      </c>
      <c r="N252" s="10">
        <v>68</v>
      </c>
      <c r="O252" s="10">
        <v>0.388</v>
      </c>
      <c r="P252" s="10">
        <v>0.57</v>
      </c>
      <c r="Q252" s="10">
        <v>0.042</v>
      </c>
      <c r="R252" s="10">
        <v>258346</v>
      </c>
      <c r="S252" s="10">
        <v>0.469</v>
      </c>
      <c r="T252" s="10">
        <f t="array" ref="T252:Y252">VLOOKUP(A252,BUSINESS!$D$2:$J$2692,{2,3,4,5,6,7},0)</f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0.234</v>
      </c>
      <c r="Z252" s="11">
        <f t="array" ref="Z252:AA252">VLOOKUP(A252,ENERGY!$D$2:$F$2692,{2,3},1)</f>
        <v>0</v>
      </c>
      <c r="AA252" s="10" t="str">
        <v>414</v>
      </c>
      <c r="AB252" s="10">
        <f t="array" ref="AB252:AC252">VLOOKUP(A252,TOURISM!$D$2:$F$2692,{2,3},0)</f>
        <v>150000000</v>
      </c>
      <c r="AC252" s="10">
        <v>50000000</v>
      </c>
    </row>
    <row r="253" ht="15.75" customHeight="1" spans="1:29">
      <c r="A253" s="8" t="str">
        <f t="shared" si="0"/>
        <v>Belize-The Americas2004</v>
      </c>
      <c r="B253" s="9">
        <v>990350000</v>
      </c>
      <c r="C253" s="8">
        <f t="array" ref="C253">IF(AND(B253="",H253=H252),B252,B253)</f>
        <v>990350000</v>
      </c>
      <c r="D253" s="1">
        <f t="shared" si="1"/>
        <v>3736.60579535165</v>
      </c>
      <c r="E253" s="4">
        <v>0.045</v>
      </c>
      <c r="F253" s="4">
        <v>174</v>
      </c>
      <c r="G253" s="4">
        <v>0.143</v>
      </c>
      <c r="H253" s="8" t="s">
        <v>100</v>
      </c>
      <c r="I253" s="3" t="s">
        <v>68</v>
      </c>
      <c r="J253" s="1" t="s">
        <v>86</v>
      </c>
      <c r="K253" s="10">
        <f t="array" ref="K253:S253">VLOOKUP(A253,'HUMAN RESOURCES'!$D$2:$M$2692,{2,3,4,5,6,7,8,9,10},0)</f>
        <v>0.027</v>
      </c>
      <c r="L253" s="10">
        <v>0.019</v>
      </c>
      <c r="M253" s="10">
        <v>75</v>
      </c>
      <c r="N253" s="10">
        <v>69</v>
      </c>
      <c r="O253" s="10">
        <v>0.384</v>
      </c>
      <c r="P253" s="10">
        <v>0.575</v>
      </c>
      <c r="Q253" s="10">
        <v>0.041</v>
      </c>
      <c r="R253" s="10">
        <v>265040</v>
      </c>
      <c r="S253" s="10">
        <v>0.466</v>
      </c>
      <c r="T253" s="10">
        <f t="array" ref="T253:Y253">VLOOKUP(A253,BUSINESS!$D$2:$J$2692,{2,3,4,5,6,7},0)</f>
        <v>0</v>
      </c>
      <c r="U253" s="10">
        <v>0</v>
      </c>
      <c r="V253" s="10">
        <v>0</v>
      </c>
      <c r="W253" s="10">
        <v>0</v>
      </c>
      <c r="X253" s="10">
        <v>0.058</v>
      </c>
      <c r="Y253" s="10">
        <v>0.283</v>
      </c>
      <c r="Z253" s="11">
        <f t="array" ref="Z253:AA253">VLOOKUP(A253,ENERGY!$D$2:$F$2692,{2,3},1)</f>
        <v>0</v>
      </c>
      <c r="AA253" s="10" t="str">
        <v>407</v>
      </c>
      <c r="AB253" s="10">
        <f t="array" ref="AB253:AC253">VLOOKUP(A253,TOURISM!$D$2:$F$2692,{2,3},0)</f>
        <v>168000000</v>
      </c>
      <c r="AC253" s="10">
        <v>47000000</v>
      </c>
    </row>
    <row r="254" ht="15.75" customHeight="1" spans="1:29">
      <c r="A254" s="8" t="str">
        <f t="shared" si="0"/>
        <v>Belize-The Americas2005</v>
      </c>
      <c r="B254" s="9">
        <v>1057850000</v>
      </c>
      <c r="C254" s="8">
        <f t="array" ref="C254">IF(AND(B254="",H254=H253),B253,B254)</f>
        <v>1057850000</v>
      </c>
      <c r="D254" s="1">
        <f t="shared" si="1"/>
        <v>3890.29861724036</v>
      </c>
      <c r="E254" s="4">
        <v>0.044</v>
      </c>
      <c r="F254" s="4">
        <v>175</v>
      </c>
      <c r="G254" s="4">
        <v>0.139</v>
      </c>
      <c r="H254" s="8" t="s">
        <v>100</v>
      </c>
      <c r="I254" s="3" t="s">
        <v>69</v>
      </c>
      <c r="J254" s="1" t="s">
        <v>86</v>
      </c>
      <c r="K254" s="10">
        <f t="array" ref="K254:S254">VLOOKUP(A254,'HUMAN RESOURCES'!$D$2:$M$2692,{2,3,4,5,6,7,8,9,10},0)</f>
        <v>0.027</v>
      </c>
      <c r="L254" s="10">
        <v>0.018</v>
      </c>
      <c r="M254" s="10">
        <v>75</v>
      </c>
      <c r="N254" s="10">
        <v>69</v>
      </c>
      <c r="O254" s="10">
        <v>0.379</v>
      </c>
      <c r="P254" s="10">
        <v>0.58</v>
      </c>
      <c r="Q254" s="10">
        <v>0.041</v>
      </c>
      <c r="R254" s="10">
        <v>271920</v>
      </c>
      <c r="S254" s="10">
        <v>0.463</v>
      </c>
      <c r="T254" s="10">
        <f t="array" ref="T254:Y254">VLOOKUP(A254,BUSINESS!$D$2:$J$2692,{2,3,4,5,6,7},0)</f>
        <v>0.347</v>
      </c>
      <c r="U254" s="10">
        <v>45</v>
      </c>
      <c r="V254" s="10">
        <v>0</v>
      </c>
      <c r="W254" s="10">
        <v>147</v>
      </c>
      <c r="X254" s="10">
        <v>0.092</v>
      </c>
      <c r="Y254" s="10">
        <v>0.353</v>
      </c>
      <c r="Z254" s="11">
        <f t="array" ref="Z254:AA254">VLOOKUP(A254,ENERGY!$D$2:$F$2692,{2,3},1)</f>
        <v>0</v>
      </c>
      <c r="AA254" s="10" t="str">
        <v>407</v>
      </c>
      <c r="AB254" s="10">
        <f t="array" ref="AB254:AC254">VLOOKUP(A254,TOURISM!$D$2:$F$2692,{2,3},0)</f>
        <v>214000000</v>
      </c>
      <c r="AC254" s="10">
        <v>45000000</v>
      </c>
    </row>
    <row r="255" ht="15.75" customHeight="1" spans="1:29">
      <c r="A255" s="8" t="str">
        <f t="shared" si="0"/>
        <v>Belize-The Americas2006</v>
      </c>
      <c r="B255" s="9">
        <v>1114200000</v>
      </c>
      <c r="C255" s="8">
        <f t="array" ref="C255">IF(AND(B255="",H255=H254),B254,B255)</f>
        <v>1114200000</v>
      </c>
      <c r="D255" s="1">
        <f t="shared" si="1"/>
        <v>3993.76310554331</v>
      </c>
      <c r="E255" s="4">
        <v>0.044</v>
      </c>
      <c r="F255" s="4">
        <v>182</v>
      </c>
      <c r="G255" s="4">
        <v>0.143</v>
      </c>
      <c r="H255" s="8" t="s">
        <v>100</v>
      </c>
      <c r="I255" s="3" t="s">
        <v>70</v>
      </c>
      <c r="J255" s="1" t="s">
        <v>86</v>
      </c>
      <c r="K255" s="10">
        <f t="array" ref="K255:S255">VLOOKUP(A255,'HUMAN RESOURCES'!$D$2:$M$2692,{2,3,4,5,6,7,8,9,10},0)</f>
        <v>0.026</v>
      </c>
      <c r="L255" s="10">
        <v>0.018</v>
      </c>
      <c r="M255" s="10">
        <v>75</v>
      </c>
      <c r="N255" s="10">
        <v>69</v>
      </c>
      <c r="O255" s="10">
        <v>0.374</v>
      </c>
      <c r="P255" s="10">
        <v>0.585</v>
      </c>
      <c r="Q255" s="10">
        <v>0.04</v>
      </c>
      <c r="R255" s="10">
        <v>278985</v>
      </c>
      <c r="S255" s="10">
        <v>0.46</v>
      </c>
      <c r="T255" s="10">
        <f t="array" ref="T255:Y255">VLOOKUP(A255,BUSINESS!$D$2:$J$2692,{2,3,4,5,6,7},0)</f>
        <v>0.348</v>
      </c>
      <c r="U255" s="10">
        <v>45</v>
      </c>
      <c r="V255" s="10">
        <v>0</v>
      </c>
      <c r="W255" s="10">
        <v>147</v>
      </c>
      <c r="X255" s="10">
        <v>0.104</v>
      </c>
      <c r="Y255" s="10">
        <v>0.423</v>
      </c>
      <c r="Z255" s="11" t="str">
        <f t="array" ref="Z255:AA255">VLOOKUP(A255,ENERGY!$D$2:$F$2692,{2,3},1)</f>
        <v>178</v>
      </c>
      <c r="AA255" s="10" t="str">
        <v>425</v>
      </c>
      <c r="AB255" s="10">
        <f t="array" ref="AB255:AC255">VLOOKUP(A255,TOURISM!$D$2:$F$2692,{2,3},0)</f>
        <v>260000000</v>
      </c>
      <c r="AC255" s="10">
        <v>43000000</v>
      </c>
    </row>
    <row r="256" ht="15.75" customHeight="1" spans="1:29">
      <c r="A256" s="8" t="str">
        <f t="shared" si="0"/>
        <v>Belize-The Americas2007</v>
      </c>
      <c r="B256" s="9">
        <v>1217450000</v>
      </c>
      <c r="C256" s="8">
        <f t="array" ref="C256">IF(AND(B256="",H256=H255),B255,B256)</f>
        <v>1217450000</v>
      </c>
      <c r="D256" s="1">
        <f t="shared" si="1"/>
        <v>4253.90291967742</v>
      </c>
      <c r="E256" s="4">
        <v>0.044</v>
      </c>
      <c r="F256" s="4">
        <v>192</v>
      </c>
      <c r="G256" s="4">
        <v>0.142</v>
      </c>
      <c r="H256" s="8" t="s">
        <v>100</v>
      </c>
      <c r="I256" s="3" t="s">
        <v>71</v>
      </c>
      <c r="J256" s="1" t="s">
        <v>86</v>
      </c>
      <c r="K256" s="10">
        <f t="array" ref="K256:S256">VLOOKUP(A256,'HUMAN RESOURCES'!$D$2:$M$2692,{2,3,4,5,6,7,8,9,10},0)</f>
        <v>0.026</v>
      </c>
      <c r="L256" s="10">
        <v>0.017</v>
      </c>
      <c r="M256" s="10">
        <v>76</v>
      </c>
      <c r="N256" s="10">
        <v>70</v>
      </c>
      <c r="O256" s="10">
        <v>0.37</v>
      </c>
      <c r="P256" s="10">
        <v>0.59</v>
      </c>
      <c r="Q256" s="10">
        <v>0.04</v>
      </c>
      <c r="R256" s="10">
        <v>286196</v>
      </c>
      <c r="S256" s="10">
        <v>0.458</v>
      </c>
      <c r="T256" s="10">
        <f t="array" ref="T256:Y256">VLOOKUP(A256,BUSINESS!$D$2:$J$2692,{2,3,4,5,6,7},0)</f>
        <v>0.348</v>
      </c>
      <c r="U256" s="10">
        <v>44</v>
      </c>
      <c r="V256" s="10">
        <v>0</v>
      </c>
      <c r="W256" s="10">
        <v>147</v>
      </c>
      <c r="X256" s="10">
        <v>0.109</v>
      </c>
      <c r="Y256" s="10">
        <v>0.413</v>
      </c>
      <c r="Z256" s="11" t="str">
        <f t="array" ref="Z256:AA256">VLOOKUP(A256,ENERGY!$D$2:$F$2692,{2,3},1)</f>
        <v>178</v>
      </c>
      <c r="AA256" s="10" t="str">
        <v>425</v>
      </c>
      <c r="AB256" s="10">
        <f t="array" ref="AB256:AC256">VLOOKUP(A256,TOURISM!$D$2:$F$2692,{2,3},0)</f>
        <v>289000000</v>
      </c>
      <c r="AC256" s="10">
        <v>46000000</v>
      </c>
    </row>
    <row r="257" ht="15.75" customHeight="1" spans="1:29">
      <c r="A257" s="8" t="str">
        <f t="shared" si="0"/>
        <v>Belize-The Americas2008</v>
      </c>
      <c r="B257" s="9">
        <v>1290500000</v>
      </c>
      <c r="C257" s="8">
        <f t="array" ref="C257">IF(AND(B257="",H257=H256),B256,B257)</f>
        <v>1290500000</v>
      </c>
      <c r="D257" s="1">
        <f t="shared" si="1"/>
        <v>4396.27449377265</v>
      </c>
      <c r="E257" s="4">
        <v>0.048</v>
      </c>
      <c r="F257" s="4">
        <v>215</v>
      </c>
      <c r="G257" s="4">
        <v>0.143</v>
      </c>
      <c r="H257" s="8" t="s">
        <v>100</v>
      </c>
      <c r="I257" s="3" t="s">
        <v>72</v>
      </c>
      <c r="J257" s="1" t="s">
        <v>86</v>
      </c>
      <c r="K257" s="10">
        <f t="array" ref="K257:S257">VLOOKUP(A257,'HUMAN RESOURCES'!$D$2:$M$2692,{2,3,4,5,6,7,8,9,10},0)</f>
        <v>0.025</v>
      </c>
      <c r="L257" s="10">
        <v>0.017</v>
      </c>
      <c r="M257" s="10">
        <v>76</v>
      </c>
      <c r="N257" s="10">
        <v>70</v>
      </c>
      <c r="O257" s="10">
        <v>0.365</v>
      </c>
      <c r="P257" s="10">
        <v>0.596</v>
      </c>
      <c r="Q257" s="10">
        <v>0.039</v>
      </c>
      <c r="R257" s="10">
        <v>293544</v>
      </c>
      <c r="S257" s="10">
        <v>0.455</v>
      </c>
      <c r="T257" s="10">
        <f t="array" ref="T257:Y257">VLOOKUP(A257,BUSINESS!$D$2:$J$2692,{2,3,4,5,6,7},0)</f>
        <v>0.332</v>
      </c>
      <c r="U257" s="10">
        <v>44</v>
      </c>
      <c r="V257" s="10">
        <v>0</v>
      </c>
      <c r="W257" s="10">
        <v>147</v>
      </c>
      <c r="X257" s="10">
        <v>0.113</v>
      </c>
      <c r="Y257" s="10">
        <v>0.545</v>
      </c>
      <c r="Z257" s="11">
        <f t="array" ref="Z257:AA257">VLOOKUP(A257,ENERGY!$D$2:$F$2692,{2,3},1)</f>
        <v>0</v>
      </c>
      <c r="AA257" s="10" t="str">
        <v>374</v>
      </c>
      <c r="AB257" s="10">
        <f t="array" ref="AB257:AC257">VLOOKUP(A257,TOURISM!$D$2:$F$2692,{2,3},0)</f>
        <v>278000000</v>
      </c>
      <c r="AC257" s="10">
        <v>44000000</v>
      </c>
    </row>
    <row r="258" ht="15.75" customHeight="1" spans="1:29">
      <c r="A258" s="8" t="str">
        <f t="shared" si="0"/>
        <v>Belize-The Americas2009</v>
      </c>
      <c r="B258" s="9">
        <v>1369500000</v>
      </c>
      <c r="C258" s="8">
        <f t="array" ref="C258">IF(AND(B258="",H258=H257),B257,B258)</f>
        <v>1369500000</v>
      </c>
      <c r="D258" s="1">
        <f t="shared" si="1"/>
        <v>4549.59204826322</v>
      </c>
      <c r="E258" s="4">
        <v>0.051</v>
      </c>
      <c r="F258" s="4">
        <v>237</v>
      </c>
      <c r="G258" s="4">
        <v>0.141</v>
      </c>
      <c r="H258" s="8" t="s">
        <v>100</v>
      </c>
      <c r="I258" s="3" t="s">
        <v>73</v>
      </c>
      <c r="J258" s="1" t="s">
        <v>86</v>
      </c>
      <c r="K258" s="10">
        <f t="array" ref="K258:S258">VLOOKUP(A258,'HUMAN RESOURCES'!$D$2:$M$2692,{2,3,4,5,6,7,8,9,10},0)</f>
        <v>0.025</v>
      </c>
      <c r="L258" s="10">
        <v>0.016</v>
      </c>
      <c r="M258" s="10">
        <v>76</v>
      </c>
      <c r="N258" s="10">
        <v>70</v>
      </c>
      <c r="O258" s="10">
        <v>0.36</v>
      </c>
      <c r="P258" s="10">
        <v>0.601</v>
      </c>
      <c r="Q258" s="10">
        <v>0.039</v>
      </c>
      <c r="R258" s="10">
        <v>301016</v>
      </c>
      <c r="S258" s="10">
        <v>0.452</v>
      </c>
      <c r="T258" s="10">
        <f t="array" ref="T258:Y258">VLOOKUP(A258,BUSINESS!$D$2:$J$2692,{2,3,4,5,6,7},0)</f>
        <v>0.332</v>
      </c>
      <c r="U258" s="10">
        <v>44</v>
      </c>
      <c r="V258" s="10">
        <v>0</v>
      </c>
      <c r="W258" s="10">
        <v>147</v>
      </c>
      <c r="X258" s="10">
        <v>0.117</v>
      </c>
      <c r="Y258" s="10">
        <v>0.537</v>
      </c>
      <c r="Z258" s="11">
        <f t="array" ref="Z258:AA258">VLOOKUP(A258,ENERGY!$D$2:$F$2692,{2,3},1)</f>
        <v>0</v>
      </c>
      <c r="AA258" s="10" t="str">
        <v>359</v>
      </c>
      <c r="AB258" s="10">
        <f t="array" ref="AB258:AC258">VLOOKUP(A258,TOURISM!$D$2:$F$2692,{2,3},0)</f>
        <v>256000000</v>
      </c>
      <c r="AC258" s="10">
        <v>43000000</v>
      </c>
    </row>
    <row r="259" ht="15.75" customHeight="1" spans="1:29">
      <c r="A259" s="8" t="str">
        <f t="shared" si="0"/>
        <v>Belize-The Americas2010</v>
      </c>
      <c r="B259" s="9">
        <v>1338500000</v>
      </c>
      <c r="C259" s="8">
        <f t="array" ref="C259">IF(AND(B259="",H259=H258),B258,B259)</f>
        <v>1338500000</v>
      </c>
      <c r="D259" s="1">
        <f t="shared" si="1"/>
        <v>4337.40015230318</v>
      </c>
      <c r="E259" s="4">
        <v>0.058</v>
      </c>
      <c r="F259" s="4">
        <v>259</v>
      </c>
      <c r="G259" s="4">
        <v>0.141</v>
      </c>
      <c r="H259" s="8" t="s">
        <v>100</v>
      </c>
      <c r="I259" s="3" t="s">
        <v>74</v>
      </c>
      <c r="J259" s="1" t="s">
        <v>86</v>
      </c>
      <c r="K259" s="10">
        <f t="array" ref="K259:S259">VLOOKUP(A259,'HUMAN RESOURCES'!$D$2:$M$2692,{2,3,4,5,6,7,8,9,10},0)</f>
        <v>0.024</v>
      </c>
      <c r="L259" s="10">
        <v>0.016</v>
      </c>
      <c r="M259" s="10">
        <v>76</v>
      </c>
      <c r="N259" s="10">
        <v>70</v>
      </c>
      <c r="O259" s="10">
        <v>0.355</v>
      </c>
      <c r="P259" s="10">
        <v>0.606</v>
      </c>
      <c r="Q259" s="10">
        <v>0.039</v>
      </c>
      <c r="R259" s="10">
        <v>308595</v>
      </c>
      <c r="S259" s="10">
        <v>0.45</v>
      </c>
      <c r="T259" s="10">
        <f t="array" ref="T259:Y259">VLOOKUP(A259,BUSINESS!$D$2:$J$2692,{2,3,4,5,6,7},0)</f>
        <v>0.332</v>
      </c>
      <c r="U259" s="10">
        <v>44</v>
      </c>
      <c r="V259" s="10">
        <v>0</v>
      </c>
      <c r="W259" s="10">
        <v>147</v>
      </c>
      <c r="X259" s="10">
        <v>0.14</v>
      </c>
      <c r="Y259" s="10">
        <v>0.629</v>
      </c>
      <c r="Z259" s="11">
        <f t="array" ref="Z259:AA259">VLOOKUP(A259,ENERGY!$D$2:$F$2692,{2,3},1)</f>
        <v>0</v>
      </c>
      <c r="AA259" s="10" t="str">
        <v>359</v>
      </c>
      <c r="AB259" s="10">
        <f t="array" ref="AB259:AC259">VLOOKUP(A259,TOURISM!$D$2:$F$2692,{2,3},0)</f>
        <v>264000000</v>
      </c>
      <c r="AC259" s="10">
        <v>39000000</v>
      </c>
    </row>
    <row r="260" ht="15.75" customHeight="1" spans="1:29">
      <c r="A260" s="8" t="str">
        <f t="shared" si="0"/>
        <v>Belize-The Americas2011</v>
      </c>
      <c r="B260" s="9">
        <v>1398500000</v>
      </c>
      <c r="C260" s="8">
        <f t="array" ref="C260">IF(AND(B260="",H260=H259),B259,B260)</f>
        <v>1398500000</v>
      </c>
      <c r="D260" s="1">
        <f t="shared" si="1"/>
        <v>4421.71493613254</v>
      </c>
      <c r="E260" s="4">
        <v>0.058</v>
      </c>
      <c r="F260" s="4">
        <v>265</v>
      </c>
      <c r="G260" s="4">
        <v>0.139</v>
      </c>
      <c r="H260" s="8" t="s">
        <v>100</v>
      </c>
      <c r="I260" s="3" t="s">
        <v>75</v>
      </c>
      <c r="J260" s="1" t="s">
        <v>86</v>
      </c>
      <c r="K260" s="10">
        <f t="array" ref="K260:S260">VLOOKUP(A260,'HUMAN RESOURCES'!$D$2:$M$2692,{2,3,4,5,6,7,8,9,10},0)</f>
        <v>0.024</v>
      </c>
      <c r="L260" s="10">
        <v>0.015</v>
      </c>
      <c r="M260" s="10">
        <v>77</v>
      </c>
      <c r="N260" s="10">
        <v>71</v>
      </c>
      <c r="O260" s="10">
        <v>0.349</v>
      </c>
      <c r="P260" s="10">
        <v>0.612</v>
      </c>
      <c r="Q260" s="10">
        <v>0.039</v>
      </c>
      <c r="R260" s="10">
        <v>316280</v>
      </c>
      <c r="S260" s="10">
        <v>0.447</v>
      </c>
      <c r="T260" s="10">
        <f t="array" ref="T260:Y260">VLOOKUP(A260,BUSINESS!$D$2:$J$2692,{2,3,4,5,6,7},0)</f>
        <v>0.332</v>
      </c>
      <c r="U260" s="10">
        <v>44</v>
      </c>
      <c r="V260" s="10">
        <v>0</v>
      </c>
      <c r="W260" s="10">
        <v>147</v>
      </c>
      <c r="X260" s="10">
        <v>0.187</v>
      </c>
      <c r="Y260" s="10">
        <v>0.703</v>
      </c>
      <c r="Z260" s="11">
        <f t="array" ref="Z260:AA260">VLOOKUP(A260,ENERGY!$D$2:$F$2692,{2,3},1)</f>
        <v>0</v>
      </c>
      <c r="AA260" s="10" t="str">
        <v>359</v>
      </c>
      <c r="AB260" s="10">
        <f t="array" ref="AB260:AC260">VLOOKUP(A260,TOURISM!$D$2:$F$2692,{2,3},0)</f>
        <v>248000000</v>
      </c>
      <c r="AC260" s="10">
        <v>37000000</v>
      </c>
    </row>
    <row r="261" ht="15.75" customHeight="1" spans="1:29">
      <c r="A261" s="8" t="str">
        <f t="shared" si="0"/>
        <v>Belize-The Americas2012</v>
      </c>
      <c r="B261" s="9">
        <v>1489000000</v>
      </c>
      <c r="C261" s="8">
        <f t="array" ref="C261">IF(AND(B261="",H261=H260),B260,B261)</f>
        <v>1489000000</v>
      </c>
      <c r="D261" s="1">
        <f t="shared" si="1"/>
        <v>4594.82811824971</v>
      </c>
      <c r="E261" s="4">
        <v>0.058</v>
      </c>
      <c r="F261" s="4">
        <v>264</v>
      </c>
      <c r="G261" s="4">
        <v>0.134</v>
      </c>
      <c r="H261" s="8" t="s">
        <v>100</v>
      </c>
      <c r="I261" s="3" t="s">
        <v>76</v>
      </c>
      <c r="J261" s="1" t="s">
        <v>86</v>
      </c>
      <c r="K261" s="10">
        <f t="array" ref="K261:S261">VLOOKUP(A261,'HUMAN RESOURCES'!$D$2:$M$2692,{2,3,4,5,6,7,8,9,10},0)</f>
        <v>0.024</v>
      </c>
      <c r="L261" s="10">
        <v>0.015</v>
      </c>
      <c r="M261" s="10">
        <v>77</v>
      </c>
      <c r="N261" s="10">
        <v>71</v>
      </c>
      <c r="O261" s="10">
        <v>0.344</v>
      </c>
      <c r="P261" s="10">
        <v>0.617</v>
      </c>
      <c r="Q261" s="10">
        <v>0.039</v>
      </c>
      <c r="R261" s="10">
        <v>324060</v>
      </c>
      <c r="S261" s="10">
        <v>0.445</v>
      </c>
      <c r="T261" s="10">
        <f t="array" ref="T261:Y261">VLOOKUP(A261,BUSINESS!$D$2:$J$2692,{2,3,4,5,6,7},0)</f>
        <v>0.332</v>
      </c>
      <c r="U261" s="10">
        <v>44</v>
      </c>
      <c r="V261" s="10">
        <v>104</v>
      </c>
      <c r="W261" s="10">
        <v>147</v>
      </c>
      <c r="X261" s="10">
        <v>0.25</v>
      </c>
      <c r="Y261" s="10">
        <v>0.532</v>
      </c>
      <c r="Z261" s="11">
        <f t="array" ref="Z261:AA261">VLOOKUP(A261,ENERGY!$D$2:$F$2692,{2,3},1)</f>
        <v>0</v>
      </c>
      <c r="AA261" s="10" t="str">
        <v>711</v>
      </c>
      <c r="AB261" s="10">
        <f t="array" ref="AB261:AC261">VLOOKUP(A261,TOURISM!$D$2:$F$2692,{2,3},0)</f>
        <v>299000000</v>
      </c>
      <c r="AC261" s="10">
        <v>40000000</v>
      </c>
    </row>
    <row r="262" ht="15.75" customHeight="1" spans="1:29">
      <c r="A262" s="8" t="str">
        <f t="shared" si="0"/>
        <v>Benin-Africa2000</v>
      </c>
      <c r="B262" s="9">
        <v>7543183759</v>
      </c>
      <c r="C262" s="8">
        <f t="array" ref="C262">IF(AND(B262="",H262=H261),B261,B262)</f>
        <v>7543183759</v>
      </c>
      <c r="D262" s="1">
        <f t="shared" si="1"/>
        <v>1085.4491991068</v>
      </c>
      <c r="E262" s="4">
        <v>0.045</v>
      </c>
      <c r="F262" s="4">
        <v>33</v>
      </c>
      <c r="G262" s="1"/>
      <c r="H262" s="8" t="s">
        <v>101</v>
      </c>
      <c r="I262" s="3" t="s">
        <v>63</v>
      </c>
      <c r="J262" s="1" t="s">
        <v>80</v>
      </c>
      <c r="K262" s="10">
        <f t="array" ref="K262:S262">VLOOKUP(A262,'HUMAN RESOURCES'!$D$2:$M$2692,{2,3,4,5,6,7,8,9,10},0)</f>
        <v>0.043</v>
      </c>
      <c r="L262" s="10">
        <v>0.09</v>
      </c>
      <c r="M262" s="10">
        <v>57</v>
      </c>
      <c r="N262" s="10">
        <v>53</v>
      </c>
      <c r="O262" s="10">
        <v>0.454</v>
      </c>
      <c r="P262" s="10">
        <v>0.517</v>
      </c>
      <c r="Q262" s="10">
        <v>0.029</v>
      </c>
      <c r="R262" s="10">
        <v>6949366</v>
      </c>
      <c r="S262" s="10">
        <v>0.383</v>
      </c>
      <c r="T262" s="10">
        <f t="array" ref="T262:Y262">VLOOKUP(A262,BUSINESS!$D$2:$J$2692,{2,3,4,5,6,7},0)</f>
        <v>0</v>
      </c>
      <c r="U262" s="10">
        <v>0</v>
      </c>
      <c r="V262" s="10">
        <v>0</v>
      </c>
      <c r="W262" s="10">
        <v>0</v>
      </c>
      <c r="X262" s="10">
        <v>0.002</v>
      </c>
      <c r="Y262" s="10">
        <v>0.008</v>
      </c>
      <c r="Z262" s="11">
        <f t="array" ref="Z262:AA262">VLOOKUP(A262,ENERGY!$D$2:$F$2692,{2,3},1)</f>
        <v>0</v>
      </c>
      <c r="AA262" s="10">
        <v>0</v>
      </c>
      <c r="AB262" s="10">
        <f t="array" ref="AB262:AC262">VLOOKUP(A262,TOURISM!$D$2:$F$2692,{2,3},0)</f>
        <v>77000000</v>
      </c>
      <c r="AC262" s="10">
        <v>50000000</v>
      </c>
    </row>
    <row r="263" ht="15.75" customHeight="1" spans="1:29">
      <c r="A263" s="8" t="str">
        <f t="shared" si="0"/>
        <v>Benin-Africa2001</v>
      </c>
      <c r="B263" s="9">
        <v>2359122303</v>
      </c>
      <c r="C263" s="8">
        <f t="array" ref="C263">IF(AND(B263="",H263=H262),B262,B263)</f>
        <v>2359122303</v>
      </c>
      <c r="D263" s="1">
        <f t="shared" si="1"/>
        <v>328.801612033933</v>
      </c>
      <c r="E263" s="4">
        <v>0.043</v>
      </c>
      <c r="F263" s="4">
        <v>15</v>
      </c>
      <c r="G263" s="1"/>
      <c r="H263" s="8" t="s">
        <v>101</v>
      </c>
      <c r="I263" s="3" t="s">
        <v>65</v>
      </c>
      <c r="J263" s="1" t="s">
        <v>80</v>
      </c>
      <c r="K263" s="10">
        <f t="array" ref="K263:S263">VLOOKUP(A263,'HUMAN RESOURCES'!$D$2:$M$2692,{2,3,4,5,6,7,8,9,10},0)</f>
        <v>0.042</v>
      </c>
      <c r="L263" s="10">
        <v>0.088</v>
      </c>
      <c r="M263" s="10">
        <v>57</v>
      </c>
      <c r="N263" s="10">
        <v>54</v>
      </c>
      <c r="O263" s="10">
        <v>0.453</v>
      </c>
      <c r="P263" s="10">
        <v>0.518</v>
      </c>
      <c r="Q263" s="10">
        <v>0.029</v>
      </c>
      <c r="R263" s="10">
        <v>7174911</v>
      </c>
      <c r="S263" s="10">
        <v>0.387</v>
      </c>
      <c r="T263" s="10">
        <f t="array" ref="T263:Y263">VLOOKUP(A263,BUSINESS!$D$2:$J$2692,{2,3,4,5,6,7},0)</f>
        <v>0</v>
      </c>
      <c r="U263" s="10">
        <v>0</v>
      </c>
      <c r="V263" s="10">
        <v>0</v>
      </c>
      <c r="W263" s="10">
        <v>0</v>
      </c>
      <c r="X263" s="10">
        <v>0.004</v>
      </c>
      <c r="Y263" s="10">
        <v>0.017</v>
      </c>
      <c r="Z263" s="11" t="str">
        <f t="array" ref="Z263:AA263">VLOOKUP(A263,ENERGY!$D$2:$F$2692,{2,3},1)</f>
        <v>3761</v>
      </c>
      <c r="AA263" s="10">
        <v>0</v>
      </c>
      <c r="AB263" s="10">
        <f t="array" ref="AB263:AC263">VLOOKUP(A263,TOURISM!$D$2:$F$2692,{2,3},0)</f>
        <v>86000000</v>
      </c>
      <c r="AC263" s="10">
        <v>48000000</v>
      </c>
    </row>
    <row r="264" ht="15.75" customHeight="1" spans="1:29">
      <c r="A264" s="8" t="str">
        <f t="shared" si="0"/>
        <v>Benin-Africa2002</v>
      </c>
      <c r="B264" s="9">
        <v>2499269391</v>
      </c>
      <c r="C264" s="8">
        <f t="array" ref="C264">IF(AND(B264="",H264=H263),B263,B264)</f>
        <v>2499269391</v>
      </c>
      <c r="D264" s="1">
        <f t="shared" si="1"/>
        <v>337.067522627888</v>
      </c>
      <c r="E264" s="4">
        <v>0.047</v>
      </c>
      <c r="F264" s="4">
        <v>16</v>
      </c>
      <c r="G264" s="1"/>
      <c r="H264" s="8" t="s">
        <v>101</v>
      </c>
      <c r="I264" s="3" t="s">
        <v>66</v>
      </c>
      <c r="J264" s="1" t="s">
        <v>80</v>
      </c>
      <c r="K264" s="10">
        <f t="array" ref="K264:S264">VLOOKUP(A264,'HUMAN RESOURCES'!$D$2:$M$2692,{2,3,4,5,6,7,8,9,10},0)</f>
        <v>0.042</v>
      </c>
      <c r="L264" s="10">
        <v>0.085</v>
      </c>
      <c r="M264" s="10">
        <v>58</v>
      </c>
      <c r="N264" s="10">
        <v>54</v>
      </c>
      <c r="O264" s="10">
        <v>0.451</v>
      </c>
      <c r="P264" s="10">
        <v>0.52</v>
      </c>
      <c r="Q264" s="10">
        <v>0.028</v>
      </c>
      <c r="R264" s="10">
        <v>7414744</v>
      </c>
      <c r="S264" s="10">
        <v>0.39</v>
      </c>
      <c r="T264" s="10">
        <f t="array" ref="T264:Y264">VLOOKUP(A264,BUSINESS!$D$2:$J$2692,{2,3,4,5,6,7},0)</f>
        <v>0</v>
      </c>
      <c r="U264" s="10">
        <v>0</v>
      </c>
      <c r="V264" s="10">
        <v>0</v>
      </c>
      <c r="W264" s="10">
        <v>0</v>
      </c>
      <c r="X264" s="10">
        <v>0.007</v>
      </c>
      <c r="Y264" s="10">
        <v>0.03</v>
      </c>
      <c r="Z264" s="11" t="str">
        <f t="array" ref="Z264:AA264">VLOOKUP(A264,ENERGY!$D$2:$F$2692,{2,3},1)</f>
        <v>3653</v>
      </c>
      <c r="AA264" s="10" t="str">
        <v>5189</v>
      </c>
      <c r="AB264" s="10">
        <f t="array" ref="AB264:AC264">VLOOKUP(A264,TOURISM!$D$2:$F$2692,{2,3},0)</f>
        <v>95000000</v>
      </c>
      <c r="AC264" s="10">
        <v>49000000</v>
      </c>
    </row>
    <row r="265" ht="15.75" customHeight="1" spans="1:29">
      <c r="A265" s="8" t="str">
        <f t="shared" si="0"/>
        <v>Benin-Africa2003</v>
      </c>
      <c r="B265" s="9">
        <v>2807657386</v>
      </c>
      <c r="C265" s="8">
        <f t="array" ref="C265">IF(AND(B265="",H265=H264),B264,B265)</f>
        <v>2807657386</v>
      </c>
      <c r="D265" s="1">
        <f t="shared" si="1"/>
        <v>366.263269499474</v>
      </c>
      <c r="E265" s="4">
        <v>0.043</v>
      </c>
      <c r="F265" s="4">
        <v>16</v>
      </c>
      <c r="G265" s="1"/>
      <c r="H265" s="8" t="s">
        <v>101</v>
      </c>
      <c r="I265" s="3" t="s">
        <v>67</v>
      </c>
      <c r="J265" s="1" t="s">
        <v>80</v>
      </c>
      <c r="K265" s="10">
        <f t="array" ref="K265:S265">VLOOKUP(A265,'HUMAN RESOURCES'!$D$2:$M$2692,{2,3,4,5,6,7,8,9,10},0)</f>
        <v>0.041</v>
      </c>
      <c r="L265" s="10">
        <v>0.082</v>
      </c>
      <c r="M265" s="10">
        <v>58</v>
      </c>
      <c r="N265" s="10">
        <v>55</v>
      </c>
      <c r="O265" s="10">
        <v>0.449</v>
      </c>
      <c r="P265" s="10">
        <v>0.522</v>
      </c>
      <c r="Q265" s="10">
        <v>0.028</v>
      </c>
      <c r="R265" s="10">
        <v>7665681</v>
      </c>
      <c r="S265" s="10">
        <v>0.393</v>
      </c>
      <c r="T265" s="10">
        <f t="array" ref="T265:Y265">VLOOKUP(A265,BUSINESS!$D$2:$J$2692,{2,3,4,5,6,7},0)</f>
        <v>0</v>
      </c>
      <c r="U265" s="10">
        <v>32</v>
      </c>
      <c r="V265" s="10">
        <v>0</v>
      </c>
      <c r="W265" s="10">
        <v>0</v>
      </c>
      <c r="X265" s="10">
        <v>0.01</v>
      </c>
      <c r="Y265" s="10">
        <v>0.031</v>
      </c>
      <c r="Z265" s="11" t="str">
        <f t="array" ref="Z265:AA265">VLOOKUP(A265,ENERGY!$D$2:$F$2692,{2,3},1)</f>
        <v>3439</v>
      </c>
      <c r="AA265" s="10" t="str">
        <v>4756</v>
      </c>
      <c r="AB265" s="10">
        <f t="array" ref="AB265:AC265">VLOOKUP(A265,TOURISM!$D$2:$F$2692,{2,3},0)</f>
        <v>108000000</v>
      </c>
      <c r="AC265" s="10">
        <v>53000000</v>
      </c>
    </row>
    <row r="266" ht="15.75" customHeight="1" spans="1:29">
      <c r="A266" s="8" t="str">
        <f t="shared" si="0"/>
        <v>Benin-Africa2004</v>
      </c>
      <c r="B266" s="9">
        <v>3557229702</v>
      </c>
      <c r="C266" s="8">
        <f t="array" ref="C266">IF(AND(B266="",H266=H265),B265,B266)</f>
        <v>3557229702</v>
      </c>
      <c r="D266" s="1">
        <f t="shared" si="1"/>
        <v>448.986658497833</v>
      </c>
      <c r="E266" s="4">
        <v>0.046</v>
      </c>
      <c r="F266" s="4">
        <v>21</v>
      </c>
      <c r="G266" s="1"/>
      <c r="H266" s="8" t="s">
        <v>101</v>
      </c>
      <c r="I266" s="3" t="s">
        <v>68</v>
      </c>
      <c r="J266" s="1" t="s">
        <v>80</v>
      </c>
      <c r="K266" s="10">
        <f t="array" ref="K266:S266">VLOOKUP(A266,'HUMAN RESOURCES'!$D$2:$M$2692,{2,3,4,5,6,7,8,9,10},0)</f>
        <v>0.041</v>
      </c>
      <c r="L266" s="10">
        <v>0.078</v>
      </c>
      <c r="M266" s="10">
        <v>58</v>
      </c>
      <c r="N266" s="10">
        <v>55</v>
      </c>
      <c r="O266" s="10">
        <v>0.447</v>
      </c>
      <c r="P266" s="10">
        <v>0.525</v>
      </c>
      <c r="Q266" s="10">
        <v>0.028</v>
      </c>
      <c r="R266" s="10">
        <v>7922796</v>
      </c>
      <c r="S266" s="10">
        <v>0.396</v>
      </c>
      <c r="T266" s="10">
        <f t="array" ref="T266:Y266">VLOOKUP(A266,BUSINESS!$D$2:$J$2692,{2,3,4,5,6,7},0)</f>
        <v>0</v>
      </c>
      <c r="U266" s="10">
        <v>31</v>
      </c>
      <c r="V266" s="10">
        <v>0</v>
      </c>
      <c r="W266" s="10">
        <v>0</v>
      </c>
      <c r="X266" s="10">
        <v>0.012</v>
      </c>
      <c r="Y266" s="10">
        <v>0.058</v>
      </c>
      <c r="Z266" s="11" t="str">
        <f t="array" ref="Z266:AA266">VLOOKUP(A266,ENERGY!$D$2:$F$2692,{2,3},1)</f>
        <v>3278</v>
      </c>
      <c r="AA266" s="10" t="str">
        <v>4492</v>
      </c>
      <c r="AB266" s="10">
        <f t="array" ref="AB266:AC266">VLOOKUP(A266,TOURISM!$D$2:$F$2692,{2,3},0)</f>
        <v>121000000</v>
      </c>
      <c r="AC266" s="10">
        <v>59000000</v>
      </c>
    </row>
    <row r="267" ht="15.75" customHeight="1" spans="1:29">
      <c r="A267" s="8" t="str">
        <f t="shared" si="0"/>
        <v>Benin-Africa2005</v>
      </c>
      <c r="B267" s="9">
        <v>4050869968</v>
      </c>
      <c r="C267" s="8">
        <f t="array" ref="C267">IF(AND(B267="",H267=H266),B266,B267)</f>
        <v>4050869968</v>
      </c>
      <c r="D267" s="1">
        <f t="shared" si="1"/>
        <v>495.073423542004</v>
      </c>
      <c r="E267" s="4">
        <v>0.046</v>
      </c>
      <c r="F267" s="4">
        <v>23</v>
      </c>
      <c r="G267" s="1"/>
      <c r="H267" s="8" t="s">
        <v>101</v>
      </c>
      <c r="I267" s="3" t="s">
        <v>69</v>
      </c>
      <c r="J267" s="1" t="s">
        <v>80</v>
      </c>
      <c r="K267" s="10">
        <f t="array" ref="K267:S267">VLOOKUP(A267,'HUMAN RESOURCES'!$D$2:$M$2692,{2,3,4,5,6,7,8,9,10},0)</f>
        <v>0.04</v>
      </c>
      <c r="L267" s="10">
        <v>0.075</v>
      </c>
      <c r="M267" s="10">
        <v>59</v>
      </c>
      <c r="N267" s="10">
        <v>56</v>
      </c>
      <c r="O267" s="10">
        <v>0.445</v>
      </c>
      <c r="P267" s="10">
        <v>0.527</v>
      </c>
      <c r="Q267" s="10">
        <v>0.028</v>
      </c>
      <c r="R267" s="10">
        <v>8182362</v>
      </c>
      <c r="S267" s="10">
        <v>0.4</v>
      </c>
      <c r="T267" s="10">
        <f t="array" ref="T267:Y267">VLOOKUP(A267,BUSINESS!$D$2:$J$2692,{2,3,4,5,6,7},0)</f>
        <v>0.757</v>
      </c>
      <c r="U267" s="10">
        <v>31</v>
      </c>
      <c r="V267" s="10">
        <v>0</v>
      </c>
      <c r="W267" s="10">
        <v>270</v>
      </c>
      <c r="X267" s="10">
        <v>0.013</v>
      </c>
      <c r="Y267" s="10">
        <v>0.073</v>
      </c>
      <c r="Z267" s="11" t="str">
        <f t="array" ref="Z267:AA267">VLOOKUP(A267,ENERGY!$D$2:$F$2692,{2,3},1)</f>
        <v>3278</v>
      </c>
      <c r="AA267" s="10" t="str">
        <v>4492</v>
      </c>
      <c r="AB267" s="10">
        <f t="array" ref="AB267:AC267">VLOOKUP(A267,TOURISM!$D$2:$F$2692,{2,3},0)</f>
        <v>108000000</v>
      </c>
      <c r="AC267" s="10">
        <v>58000000</v>
      </c>
    </row>
    <row r="268" ht="15.75" customHeight="1" spans="1:29">
      <c r="A268" s="8" t="str">
        <f t="shared" si="0"/>
        <v>Benin-Africa2006</v>
      </c>
      <c r="B268" s="9">
        <v>4358015993</v>
      </c>
      <c r="C268" s="8">
        <f t="array" ref="C268">IF(AND(B268="",H268=H267),B267,B268)</f>
        <v>4358015993</v>
      </c>
      <c r="D268" s="1">
        <f t="shared" si="1"/>
        <v>516.128114536912</v>
      </c>
      <c r="E268" s="4">
        <v>0.047</v>
      </c>
      <c r="F268" s="4">
        <v>25</v>
      </c>
      <c r="G268" s="1"/>
      <c r="H268" s="8" t="s">
        <v>101</v>
      </c>
      <c r="I268" s="3" t="s">
        <v>70</v>
      </c>
      <c r="J268" s="1" t="s">
        <v>80</v>
      </c>
      <c r="K268" s="10">
        <f t="array" ref="K268:S268">VLOOKUP(A268,'HUMAN RESOURCES'!$D$2:$M$2692,{2,3,4,5,6,7,8,9,10},0)</f>
        <v>0.04</v>
      </c>
      <c r="L268" s="10">
        <v>0.072</v>
      </c>
      <c r="M268" s="10">
        <v>59</v>
      </c>
      <c r="N268" s="10">
        <v>56</v>
      </c>
      <c r="O268" s="10">
        <v>0.443</v>
      </c>
      <c r="P268" s="10">
        <v>0.529</v>
      </c>
      <c r="Q268" s="10">
        <v>0.028</v>
      </c>
      <c r="R268" s="10">
        <v>8443671</v>
      </c>
      <c r="S268" s="10">
        <v>0.403</v>
      </c>
      <c r="T268" s="10">
        <f t="array" ref="T268:Y268">VLOOKUP(A268,BUSINESS!$D$2:$J$2692,{2,3,4,5,6,7},0)</f>
        <v>0.757</v>
      </c>
      <c r="U268" s="10">
        <v>31</v>
      </c>
      <c r="V268" s="10">
        <v>0</v>
      </c>
      <c r="W268" s="10">
        <v>270</v>
      </c>
      <c r="X268" s="10">
        <v>0.015</v>
      </c>
      <c r="Y268" s="10">
        <v>0.125</v>
      </c>
      <c r="Z268" s="11" t="str">
        <f t="array" ref="Z268:AA268">VLOOKUP(A268,ENERGY!$D$2:$F$2692,{2,3},1)</f>
        <v>3206</v>
      </c>
      <c r="AA268" s="10" t="str">
        <v>4499</v>
      </c>
      <c r="AB268" s="10">
        <f t="array" ref="AB268:AC268">VLOOKUP(A268,TOURISM!$D$2:$F$2692,{2,3},0)</f>
        <v>122000000</v>
      </c>
      <c r="AC268" s="10">
        <v>71000000</v>
      </c>
    </row>
    <row r="269" ht="15.75" customHeight="1" spans="1:29">
      <c r="A269" s="8" t="str">
        <f t="shared" si="0"/>
        <v>Benin-Africa2007</v>
      </c>
      <c r="B269" s="9">
        <v>4705087452</v>
      </c>
      <c r="C269" s="8">
        <f t="array" ref="C269">IF(AND(B269="",H269=H268),B268,B269)</f>
        <v>4705087452</v>
      </c>
      <c r="D269" s="1">
        <f t="shared" si="1"/>
        <v>540.349452253175</v>
      </c>
      <c r="E269" s="4">
        <v>0.048</v>
      </c>
      <c r="F269" s="4">
        <v>26</v>
      </c>
      <c r="G269" s="1"/>
      <c r="H269" s="8" t="s">
        <v>101</v>
      </c>
      <c r="I269" s="3" t="s">
        <v>71</v>
      </c>
      <c r="J269" s="1" t="s">
        <v>80</v>
      </c>
      <c r="K269" s="10">
        <f t="array" ref="K269:S269">VLOOKUP(A269,'HUMAN RESOURCES'!$D$2:$M$2692,{2,3,4,5,6,7,8,9,10},0)</f>
        <v>0.039</v>
      </c>
      <c r="L269" s="10">
        <v>0.069</v>
      </c>
      <c r="M269" s="10">
        <v>59</v>
      </c>
      <c r="N269" s="10">
        <v>57</v>
      </c>
      <c r="O269" s="10">
        <v>0.441</v>
      </c>
      <c r="P269" s="10">
        <v>0.531</v>
      </c>
      <c r="Q269" s="10">
        <v>0.028</v>
      </c>
      <c r="R269" s="10">
        <v>8707490</v>
      </c>
      <c r="S269" s="10">
        <v>0.407</v>
      </c>
      <c r="T269" s="10">
        <f t="array" ref="T269:Y269">VLOOKUP(A269,BUSINESS!$D$2:$J$2692,{2,3,4,5,6,7},0)</f>
        <v>0.732</v>
      </c>
      <c r="U269" s="10">
        <v>31</v>
      </c>
      <c r="V269" s="10">
        <v>0</v>
      </c>
      <c r="W269" s="10">
        <v>270</v>
      </c>
      <c r="X269" s="10">
        <v>0.018</v>
      </c>
      <c r="Y269" s="10">
        <v>0.236</v>
      </c>
      <c r="Z269" s="11" t="str">
        <f t="array" ref="Z269:AA269">VLOOKUP(A269,ENERGY!$D$2:$F$2692,{2,3},1)</f>
        <v>3206</v>
      </c>
      <c r="AA269" s="10" t="str">
        <v>4499</v>
      </c>
      <c r="AB269" s="10">
        <f t="array" ref="AB269:AC269">VLOOKUP(A269,TOURISM!$D$2:$F$2692,{2,3},0)</f>
        <v>206000000</v>
      </c>
      <c r="AC269" s="10">
        <v>107000000</v>
      </c>
    </row>
    <row r="270" ht="15.75" customHeight="1" spans="1:29">
      <c r="A270" s="8" t="str">
        <f t="shared" si="0"/>
        <v>Benin-Africa2008</v>
      </c>
      <c r="B270" s="9">
        <v>5506275948</v>
      </c>
      <c r="C270" s="8">
        <f t="array" ref="C270">IF(AND(B270="",H270=H269),B269,B270)</f>
        <v>5506275948</v>
      </c>
      <c r="D270" s="1">
        <f t="shared" si="1"/>
        <v>613.629349671297</v>
      </c>
      <c r="E270" s="4">
        <v>0.045</v>
      </c>
      <c r="F270" s="4">
        <v>29</v>
      </c>
      <c r="G270" s="1"/>
      <c r="H270" s="8" t="s">
        <v>101</v>
      </c>
      <c r="I270" s="3" t="s">
        <v>72</v>
      </c>
      <c r="J270" s="1" t="s">
        <v>80</v>
      </c>
      <c r="K270" s="10">
        <f t="array" ref="K270:S270">VLOOKUP(A270,'HUMAN RESOURCES'!$D$2:$M$2692,{2,3,4,5,6,7,8,9,10},0)</f>
        <v>0.039</v>
      </c>
      <c r="L270" s="10">
        <v>0.066</v>
      </c>
      <c r="M270" s="10">
        <v>60</v>
      </c>
      <c r="N270" s="10">
        <v>57</v>
      </c>
      <c r="O270" s="10">
        <v>0.439</v>
      </c>
      <c r="P270" s="10">
        <v>0.533</v>
      </c>
      <c r="Q270" s="10">
        <v>0.029</v>
      </c>
      <c r="R270" s="10">
        <v>8973293</v>
      </c>
      <c r="S270" s="10">
        <v>0.411</v>
      </c>
      <c r="T270" s="10">
        <f t="array" ref="T270:Y270">VLOOKUP(A270,BUSINESS!$D$2:$J$2692,{2,3,4,5,6,7},0)</f>
        <v>0.732</v>
      </c>
      <c r="U270" s="10">
        <v>31</v>
      </c>
      <c r="V270" s="10">
        <v>0</v>
      </c>
      <c r="W270" s="10">
        <v>270</v>
      </c>
      <c r="X270" s="10">
        <v>0.019</v>
      </c>
      <c r="Y270" s="10">
        <v>0.404</v>
      </c>
      <c r="Z270" s="11" t="str">
        <f t="array" ref="Z270:AA270">VLOOKUP(A270,ENERGY!$D$2:$F$2692,{2,3},1)</f>
        <v>1983</v>
      </c>
      <c r="AA270" s="10" t="str">
        <v>1617</v>
      </c>
      <c r="AB270" s="10">
        <f t="array" ref="AB270:AC270">VLOOKUP(A270,TOURISM!$D$2:$F$2692,{2,3},0)</f>
        <v>236000000</v>
      </c>
      <c r="AC270" s="10">
        <v>102000000</v>
      </c>
    </row>
    <row r="271" ht="15.75" customHeight="1" spans="1:29">
      <c r="A271" s="8" t="str">
        <f t="shared" si="0"/>
        <v>Benin-Africa2009</v>
      </c>
      <c r="B271" s="9">
        <v>6633561835</v>
      </c>
      <c r="C271" s="8">
        <f t="array" ref="C271">IF(AND(B271="",H271=H270),B270,B271)</f>
        <v>6633561835</v>
      </c>
      <c r="D271" s="1">
        <f t="shared" si="1"/>
        <v>717.857116112347</v>
      </c>
      <c r="E271" s="4">
        <v>0.042</v>
      </c>
      <c r="F271" s="4">
        <v>31</v>
      </c>
      <c r="G271" s="1"/>
      <c r="H271" s="8" t="s">
        <v>101</v>
      </c>
      <c r="I271" s="3" t="s">
        <v>73</v>
      </c>
      <c r="J271" s="1" t="s">
        <v>80</v>
      </c>
      <c r="K271" s="10">
        <f t="array" ref="K271:S271">VLOOKUP(A271,'HUMAN RESOURCES'!$D$2:$M$2692,{2,3,4,5,6,7,8,9,10},0)</f>
        <v>0.038</v>
      </c>
      <c r="L271" s="10">
        <v>0.064</v>
      </c>
      <c r="M271" s="10">
        <v>60</v>
      </c>
      <c r="N271" s="10">
        <v>57</v>
      </c>
      <c r="O271" s="10">
        <v>0.436</v>
      </c>
      <c r="P271" s="10">
        <v>0.535</v>
      </c>
      <c r="Q271" s="10">
        <v>0.029</v>
      </c>
      <c r="R271" s="10">
        <v>9240783</v>
      </c>
      <c r="S271" s="10">
        <v>0.415</v>
      </c>
      <c r="T271" s="10">
        <f t="array" ref="T271:Y271">VLOOKUP(A271,BUSINESS!$D$2:$J$2692,{2,3,4,5,6,7},0)</f>
        <v>0.732</v>
      </c>
      <c r="U271" s="10">
        <v>31</v>
      </c>
      <c r="V271" s="10">
        <v>0</v>
      </c>
      <c r="W271" s="10">
        <v>270</v>
      </c>
      <c r="X271" s="10">
        <v>0.022</v>
      </c>
      <c r="Y271" s="10">
        <v>0.545</v>
      </c>
      <c r="Z271" s="11" t="str">
        <f t="array" ref="Z271:AA271">VLOOKUP(A271,ENERGY!$D$2:$F$2692,{2,3},1)</f>
        <v>1983</v>
      </c>
      <c r="AA271" s="10" t="str">
        <v>1617</v>
      </c>
      <c r="AB271" s="10">
        <f t="array" ref="AB271:AC271">VLOOKUP(A271,TOURISM!$D$2:$F$2692,{2,3},0)</f>
        <v>131000000</v>
      </c>
      <c r="AC271" s="10">
        <v>88000000</v>
      </c>
    </row>
    <row r="272" ht="15.75" customHeight="1" spans="1:29">
      <c r="A272" s="8" t="str">
        <f t="shared" si="0"/>
        <v>Benin-Africa2010</v>
      </c>
      <c r="B272" s="9">
        <v>6585134688</v>
      </c>
      <c r="C272" s="8">
        <f t="array" ref="C272">IF(AND(B272="",H272=H271),B271,B272)</f>
        <v>6585134688</v>
      </c>
      <c r="D272" s="1">
        <f t="shared" si="1"/>
        <v>692.45789321708</v>
      </c>
      <c r="E272" s="4">
        <v>0.044</v>
      </c>
      <c r="F272" s="4">
        <v>32</v>
      </c>
      <c r="G272" s="1"/>
      <c r="H272" s="8" t="s">
        <v>101</v>
      </c>
      <c r="I272" s="3" t="s">
        <v>74</v>
      </c>
      <c r="J272" s="1" t="s">
        <v>80</v>
      </c>
      <c r="K272" s="10">
        <f t="array" ref="K272:S272">VLOOKUP(A272,'HUMAN RESOURCES'!$D$2:$M$2692,{2,3,4,5,6,7,8,9,10},0)</f>
        <v>0.038</v>
      </c>
      <c r="L272" s="10">
        <v>0.062</v>
      </c>
      <c r="M272" s="10">
        <v>60</v>
      </c>
      <c r="N272" s="10">
        <v>57</v>
      </c>
      <c r="O272" s="10">
        <v>0.434</v>
      </c>
      <c r="P272" s="10">
        <v>0.537</v>
      </c>
      <c r="Q272" s="10">
        <v>0.029</v>
      </c>
      <c r="R272" s="10">
        <v>9509798</v>
      </c>
      <c r="S272" s="10">
        <v>0.419</v>
      </c>
      <c r="T272" s="10">
        <f t="array" ref="T272:Y272">VLOOKUP(A272,BUSINESS!$D$2:$J$2692,{2,3,4,5,6,7},0)</f>
        <v>0.659</v>
      </c>
      <c r="U272" s="10">
        <v>31</v>
      </c>
      <c r="V272" s="10">
        <v>0</v>
      </c>
      <c r="W272" s="10">
        <v>270</v>
      </c>
      <c r="X272" s="10">
        <v>0.031</v>
      </c>
      <c r="Y272" s="10">
        <v>0.744</v>
      </c>
      <c r="Z272" s="11" t="str">
        <f t="array" ref="Z272:AA272">VLOOKUP(A272,ENERGY!$D$2:$F$2692,{2,3},1)</f>
        <v>1983</v>
      </c>
      <c r="AA272" s="10" t="str">
        <v>1617</v>
      </c>
      <c r="AB272" s="10">
        <f t="array" ref="AB272:AC272">VLOOKUP(A272,TOURISM!$D$2:$F$2692,{2,3},0)</f>
        <v>149000000</v>
      </c>
      <c r="AC272" s="10">
        <v>91000000</v>
      </c>
    </row>
    <row r="273" ht="15.75" customHeight="1" spans="1:29">
      <c r="A273" s="8" t="str">
        <f t="shared" si="0"/>
        <v>Benin-Africa2011</v>
      </c>
      <c r="B273" s="9">
        <v>6558416322</v>
      </c>
      <c r="C273" s="8">
        <f t="array" ref="C273">IF(AND(B273="",H273=H272),B272,B273)</f>
        <v>6558416322</v>
      </c>
      <c r="D273" s="1">
        <f t="shared" si="1"/>
        <v>670.608772678773</v>
      </c>
      <c r="E273" s="4">
        <v>0.043</v>
      </c>
      <c r="F273" s="4">
        <v>30</v>
      </c>
      <c r="G273" s="1"/>
      <c r="H273" s="8" t="s">
        <v>101</v>
      </c>
      <c r="I273" s="3" t="s">
        <v>75</v>
      </c>
      <c r="J273" s="1" t="s">
        <v>80</v>
      </c>
      <c r="K273" s="10">
        <f t="array" ref="K273:S273">VLOOKUP(A273,'HUMAN RESOURCES'!$D$2:$M$2692,{2,3,4,5,6,7,8,9,10},0)</f>
        <v>0.037</v>
      </c>
      <c r="L273" s="10">
        <v>0.06</v>
      </c>
      <c r="M273" s="10">
        <v>60</v>
      </c>
      <c r="N273" s="10">
        <v>58</v>
      </c>
      <c r="O273" s="10">
        <v>0.432</v>
      </c>
      <c r="P273" s="10">
        <v>0.539</v>
      </c>
      <c r="Q273" s="10">
        <v>0.029</v>
      </c>
      <c r="R273" s="10">
        <v>9779795</v>
      </c>
      <c r="S273" s="10">
        <v>0.423</v>
      </c>
      <c r="T273" s="10">
        <f t="array" ref="T273:Y273">VLOOKUP(A273,BUSINESS!$D$2:$J$2692,{2,3,4,5,6,7},0)</f>
        <v>0.659</v>
      </c>
      <c r="U273" s="10">
        <v>29</v>
      </c>
      <c r="V273" s="10">
        <v>0</v>
      </c>
      <c r="W273" s="10">
        <v>270</v>
      </c>
      <c r="X273" s="10">
        <v>0.041</v>
      </c>
      <c r="Y273" s="10">
        <v>0.794</v>
      </c>
      <c r="Z273" s="11" t="str">
        <f t="array" ref="Z273:AA273">VLOOKUP(A273,ENERGY!$D$2:$F$2692,{2,3},1)</f>
        <v>1983</v>
      </c>
      <c r="AA273" s="10" t="str">
        <v>1617</v>
      </c>
      <c r="AB273" s="10">
        <f t="array" ref="AB273:AC273">VLOOKUP(A273,TOURISM!$D$2:$F$2692,{2,3},0)</f>
        <v>188000000</v>
      </c>
      <c r="AC273" s="10">
        <v>0</v>
      </c>
    </row>
    <row r="274" ht="15.75" customHeight="1" spans="1:29">
      <c r="A274" s="8" t="str">
        <f t="shared" si="0"/>
        <v>Benin-Africa2012</v>
      </c>
      <c r="B274" s="9">
        <v>7294900431</v>
      </c>
      <c r="C274" s="8">
        <f t="array" ref="C274">IF(AND(B274="",H274=H273),B273,B274)</f>
        <v>7294900431</v>
      </c>
      <c r="D274" s="1">
        <f t="shared" si="1"/>
        <v>725.81004102997</v>
      </c>
      <c r="E274" s="4">
        <v>0.045</v>
      </c>
      <c r="F274" s="4">
        <v>34</v>
      </c>
      <c r="G274" s="1"/>
      <c r="H274" s="8" t="s">
        <v>101</v>
      </c>
      <c r="I274" s="3" t="s">
        <v>76</v>
      </c>
      <c r="J274" s="1" t="s">
        <v>80</v>
      </c>
      <c r="K274" s="10">
        <f t="array" ref="K274:S274">VLOOKUP(A274,'HUMAN RESOURCES'!$D$2:$M$2692,{2,3,4,5,6,7,8,9,10},0)</f>
        <v>0.037</v>
      </c>
      <c r="L274" s="10">
        <v>0.058</v>
      </c>
      <c r="M274" s="10">
        <v>61</v>
      </c>
      <c r="N274" s="10">
        <v>58</v>
      </c>
      <c r="O274" s="10">
        <v>0.43</v>
      </c>
      <c r="P274" s="10">
        <v>0.542</v>
      </c>
      <c r="Q274" s="10">
        <v>0.029</v>
      </c>
      <c r="R274" s="10">
        <v>10050702</v>
      </c>
      <c r="S274" s="10">
        <v>0.427</v>
      </c>
      <c r="T274" s="10">
        <f t="array" ref="T274:Y274">VLOOKUP(A274,BUSINESS!$D$2:$J$2692,{2,3,4,5,6,7},0)</f>
        <v>0.659</v>
      </c>
      <c r="U274" s="10">
        <v>26</v>
      </c>
      <c r="V274" s="10">
        <v>175</v>
      </c>
      <c r="W274" s="10">
        <v>270</v>
      </c>
      <c r="X274" s="10">
        <v>0.045</v>
      </c>
      <c r="Y274" s="10">
        <v>0.837</v>
      </c>
      <c r="Z274" s="11" t="str">
        <f t="array" ref="Z274:AA274">VLOOKUP(A274,ENERGY!$D$2:$F$2692,{2,3},1)</f>
        <v>1983</v>
      </c>
      <c r="AA274" s="10" t="str">
        <v>1617</v>
      </c>
      <c r="AB274" s="10">
        <f t="array" ref="AB274:AC274">VLOOKUP(A274,TOURISM!$D$2:$F$2692,{2,3},0)</f>
        <v>192000000</v>
      </c>
      <c r="AC274" s="10">
        <v>0</v>
      </c>
    </row>
    <row r="275" ht="15.75" customHeight="1" spans="1:29">
      <c r="A275" s="8" t="str">
        <f t="shared" si="0"/>
        <v>Bermuda-The Americas2000</v>
      </c>
      <c r="B275" s="9">
        <v>5473536000</v>
      </c>
      <c r="C275" s="8">
        <f t="array" ref="C275">IF(AND(B275="",H275=H274),B274,B275)</f>
        <v>5473536000</v>
      </c>
      <c r="D275" s="1">
        <f t="shared" si="1"/>
        <v>88521.2750473048</v>
      </c>
      <c r="E275" s="1"/>
      <c r="F275" s="1"/>
      <c r="G275" s="1"/>
      <c r="H275" s="8" t="s">
        <v>102</v>
      </c>
      <c r="I275" s="3" t="s">
        <v>63</v>
      </c>
      <c r="J275" s="1" t="s">
        <v>86</v>
      </c>
      <c r="K275" s="10">
        <f t="array" ref="K275:S275">VLOOKUP(A275,'HUMAN RESOURCES'!$D$2:$M$2692,{2,3,4,5,6,7,8,9,10},0)</f>
        <v>0.014</v>
      </c>
      <c r="L275" s="10">
        <v>0</v>
      </c>
      <c r="M275" s="10">
        <v>81</v>
      </c>
      <c r="N275" s="10">
        <v>75</v>
      </c>
      <c r="O275" s="10">
        <v>0</v>
      </c>
      <c r="P275" s="10">
        <v>0</v>
      </c>
      <c r="Q275" s="10">
        <v>0</v>
      </c>
      <c r="R275" s="10">
        <v>61833</v>
      </c>
      <c r="S275" s="10">
        <v>1</v>
      </c>
      <c r="T275" s="10">
        <f t="array" ref="T275:Y275">VLOOKUP(A275,BUSINESS!$D$2:$J$2692,{2,3,4,5,6,7},0)</f>
        <v>0</v>
      </c>
      <c r="U275" s="10">
        <v>0</v>
      </c>
      <c r="V275" s="10">
        <v>0</v>
      </c>
      <c r="W275" s="10">
        <v>0</v>
      </c>
      <c r="X275" s="10">
        <v>0.429</v>
      </c>
      <c r="Y275" s="10">
        <v>0.207</v>
      </c>
      <c r="Z275" s="11">
        <f t="array" ref="Z275:AA275">VLOOKUP(A275,ENERGY!$D$2:$F$2692,{2,3},1)</f>
        <v>0</v>
      </c>
      <c r="AA275" s="10">
        <v>0</v>
      </c>
      <c r="AB275" s="10">
        <f t="array" ref="AB275:AC275">VLOOKUP(A275,TOURISM!$D$2:$F$2692,{2,3},0)</f>
        <v>431000000</v>
      </c>
      <c r="AC275" s="10">
        <v>0</v>
      </c>
    </row>
    <row r="276" ht="15.75" customHeight="1" spans="1:29">
      <c r="A276" s="8" t="str">
        <f t="shared" si="0"/>
        <v>Bermuda-The Americas2001</v>
      </c>
      <c r="B276" s="9">
        <v>3480219000</v>
      </c>
      <c r="C276" s="8">
        <f t="array" ref="C276">IF(AND(B276="",H276=H275),B275,B276)</f>
        <v>3480219000</v>
      </c>
      <c r="D276" s="1">
        <f t="shared" si="1"/>
        <v>55679.940483809</v>
      </c>
      <c r="E276" s="1"/>
      <c r="F276" s="1"/>
      <c r="G276" s="1"/>
      <c r="H276" s="8" t="s">
        <v>102</v>
      </c>
      <c r="I276" s="3" t="s">
        <v>65</v>
      </c>
      <c r="J276" s="1" t="s">
        <v>86</v>
      </c>
      <c r="K276" s="10">
        <f t="array" ref="K276:S276">VLOOKUP(A276,'HUMAN RESOURCES'!$D$2:$M$2692,{2,3,4,5,6,7,8,9,10},0)</f>
        <v>0.013</v>
      </c>
      <c r="L276" s="10">
        <v>0</v>
      </c>
      <c r="M276" s="10">
        <v>81</v>
      </c>
      <c r="N276" s="10">
        <v>75</v>
      </c>
      <c r="O276" s="10">
        <v>0</v>
      </c>
      <c r="P276" s="10">
        <v>0</v>
      </c>
      <c r="Q276" s="10">
        <v>0</v>
      </c>
      <c r="R276" s="10">
        <v>62504</v>
      </c>
      <c r="S276" s="10">
        <v>1</v>
      </c>
      <c r="T276" s="10">
        <f t="array" ref="T276:Y276">VLOOKUP(A276,BUSINESS!$D$2:$J$2692,{2,3,4,5,6,7},0)</f>
        <v>0</v>
      </c>
      <c r="U276" s="10">
        <v>0</v>
      </c>
      <c r="V276" s="10">
        <v>0</v>
      </c>
      <c r="W276" s="10">
        <v>0</v>
      </c>
      <c r="X276" s="10">
        <v>0.475</v>
      </c>
      <c r="Y276" s="10">
        <v>0.211</v>
      </c>
      <c r="Z276" s="11">
        <f t="array" ref="Z276:AA276">VLOOKUP(A276,ENERGY!$D$2:$F$2692,{2,3},1)</f>
        <v>0</v>
      </c>
      <c r="AA276" s="10">
        <v>0</v>
      </c>
      <c r="AB276" s="10">
        <f t="array" ref="AB276:AC276">VLOOKUP(A276,TOURISM!$D$2:$F$2692,{2,3},0)</f>
        <v>351000000</v>
      </c>
      <c r="AC276" s="10">
        <v>0</v>
      </c>
    </row>
    <row r="277" ht="15.75" customHeight="1" spans="1:29">
      <c r="A277" s="8" t="str">
        <f t="shared" si="0"/>
        <v>Bermuda-The Americas2002</v>
      </c>
      <c r="B277" s="9">
        <v>3680483000</v>
      </c>
      <c r="C277" s="8">
        <f t="array" ref="C277">IF(AND(B277="",H277=H276),B276,B277)</f>
        <v>3680483000</v>
      </c>
      <c r="D277" s="1">
        <f t="shared" si="1"/>
        <v>58502.0822736521</v>
      </c>
      <c r="E277" s="1"/>
      <c r="F277" s="1"/>
      <c r="G277" s="1"/>
      <c r="H277" s="8" t="s">
        <v>102</v>
      </c>
      <c r="I277" s="3" t="s">
        <v>66</v>
      </c>
      <c r="J277" s="1" t="s">
        <v>86</v>
      </c>
      <c r="K277" s="10">
        <f t="array" ref="K277:S277">VLOOKUP(A277,'HUMAN RESOURCES'!$D$2:$M$2692,{2,3,4,5,6,7,8,9,10},0)</f>
        <v>0.013</v>
      </c>
      <c r="L277" s="10">
        <v>0</v>
      </c>
      <c r="M277" s="10">
        <v>81</v>
      </c>
      <c r="N277" s="10">
        <v>76</v>
      </c>
      <c r="O277" s="10">
        <v>0</v>
      </c>
      <c r="P277" s="10">
        <v>0</v>
      </c>
      <c r="Q277" s="10">
        <v>0</v>
      </c>
      <c r="R277" s="10">
        <v>62912</v>
      </c>
      <c r="S277" s="10">
        <v>1</v>
      </c>
      <c r="T277" s="10">
        <f t="array" ref="T277:Y277">VLOOKUP(A277,BUSINESS!$D$2:$J$2692,{2,3,4,5,6,7},0)</f>
        <v>0</v>
      </c>
      <c r="U277" s="10">
        <v>0</v>
      </c>
      <c r="V277" s="10">
        <v>0</v>
      </c>
      <c r="W277" s="10">
        <v>0</v>
      </c>
      <c r="X277" s="10">
        <v>0.52</v>
      </c>
      <c r="Y277" s="10">
        <v>0.473</v>
      </c>
      <c r="Z277" s="11">
        <f t="array" ref="Z277:AA277">VLOOKUP(A277,ENERGY!$D$2:$F$2692,{2,3},1)</f>
        <v>0</v>
      </c>
      <c r="AA277" s="10" t="str">
        <v>477</v>
      </c>
      <c r="AB277" s="10">
        <f t="array" ref="AB277:AC277">VLOOKUP(A277,TOURISM!$D$2:$F$2692,{2,3},0)</f>
        <v>378000000</v>
      </c>
      <c r="AC277" s="10">
        <v>243000000</v>
      </c>
    </row>
    <row r="278" ht="15.75" customHeight="1" spans="1:29">
      <c r="A278" s="8" t="str">
        <f t="shared" si="0"/>
        <v>Bermuda-The Americas2003</v>
      </c>
      <c r="B278" s="9">
        <v>3937228000</v>
      </c>
      <c r="C278" s="8">
        <f t="array" ref="C278">IF(AND(B278="",H278=H277),B277,B278)</f>
        <v>3937228000</v>
      </c>
      <c r="D278" s="1">
        <f t="shared" si="1"/>
        <v>62174.9388077379</v>
      </c>
      <c r="E278" s="1"/>
      <c r="F278" s="1"/>
      <c r="G278" s="1"/>
      <c r="H278" s="8" t="s">
        <v>102</v>
      </c>
      <c r="I278" s="3" t="s">
        <v>67</v>
      </c>
      <c r="J278" s="1" t="s">
        <v>86</v>
      </c>
      <c r="K278" s="10">
        <f t="array" ref="K278:S278">VLOOKUP(A278,'HUMAN RESOURCES'!$D$2:$M$2692,{2,3,4,5,6,7,8,9,10},0)</f>
        <v>0.013</v>
      </c>
      <c r="L278" s="10">
        <v>0</v>
      </c>
      <c r="M278" s="10">
        <v>81</v>
      </c>
      <c r="N278" s="10">
        <v>76</v>
      </c>
      <c r="O278" s="10">
        <v>0</v>
      </c>
      <c r="P278" s="10">
        <v>0</v>
      </c>
      <c r="Q278" s="10">
        <v>0</v>
      </c>
      <c r="R278" s="10">
        <v>63325</v>
      </c>
      <c r="S278" s="10">
        <v>1</v>
      </c>
      <c r="T278" s="10">
        <f t="array" ref="T278:Y278">VLOOKUP(A278,BUSINESS!$D$2:$J$2692,{2,3,4,5,6,7},0)</f>
        <v>0</v>
      </c>
      <c r="U278" s="10">
        <v>0</v>
      </c>
      <c r="V278" s="10">
        <v>0</v>
      </c>
      <c r="W278" s="10">
        <v>0</v>
      </c>
      <c r="X278" s="10">
        <v>0.565</v>
      </c>
      <c r="Y278" s="10">
        <v>0.628</v>
      </c>
      <c r="Z278" s="11">
        <f t="array" ref="Z278:AA278">VLOOKUP(A278,ENERGY!$D$2:$F$2692,{2,3},1)</f>
        <v>0</v>
      </c>
      <c r="AA278" s="10" t="str">
        <v>466</v>
      </c>
      <c r="AB278" s="10">
        <f t="array" ref="AB278:AC278">VLOOKUP(A278,TOURISM!$D$2:$F$2692,{2,3},0)</f>
        <v>348000000</v>
      </c>
      <c r="AC278" s="10">
        <v>248000000</v>
      </c>
    </row>
    <row r="279" ht="15.75" customHeight="1" spans="1:29">
      <c r="A279" s="8" t="str">
        <f t="shared" si="0"/>
        <v>Bermuda-The Americas2004</v>
      </c>
      <c r="B279" s="9">
        <v>4186525000</v>
      </c>
      <c r="C279" s="8">
        <f t="array" ref="C279">IF(AND(B279="",H279=H278),B278,B279)</f>
        <v>4186525000</v>
      </c>
      <c r="D279" s="1">
        <f t="shared" si="1"/>
        <v>65681.2833385629</v>
      </c>
      <c r="E279" s="1"/>
      <c r="F279" s="1"/>
      <c r="G279" s="1"/>
      <c r="H279" s="8" t="s">
        <v>102</v>
      </c>
      <c r="I279" s="3" t="s">
        <v>68</v>
      </c>
      <c r="J279" s="1" t="s">
        <v>86</v>
      </c>
      <c r="K279" s="10">
        <f t="array" ref="K279:S279">VLOOKUP(A279,'HUMAN RESOURCES'!$D$2:$M$2692,{2,3,4,5,6,7,8,9,10},0)</f>
        <v>0.013</v>
      </c>
      <c r="L279" s="10">
        <v>0</v>
      </c>
      <c r="M279" s="10">
        <v>81</v>
      </c>
      <c r="N279" s="10">
        <v>76</v>
      </c>
      <c r="O279" s="10">
        <v>0</v>
      </c>
      <c r="P279" s="10">
        <v>0</v>
      </c>
      <c r="Q279" s="10">
        <v>0</v>
      </c>
      <c r="R279" s="10">
        <v>63740</v>
      </c>
      <c r="S279" s="10">
        <v>1</v>
      </c>
      <c r="T279" s="10">
        <f t="array" ref="T279:Y279">VLOOKUP(A279,BUSINESS!$D$2:$J$2692,{2,3,4,5,6,7},0)</f>
        <v>0</v>
      </c>
      <c r="U279" s="10">
        <v>0</v>
      </c>
      <c r="V279" s="10">
        <v>0</v>
      </c>
      <c r="W279" s="10">
        <v>0</v>
      </c>
      <c r="X279" s="10">
        <v>0.61</v>
      </c>
      <c r="Y279" s="10">
        <v>0.767</v>
      </c>
      <c r="Z279" s="11">
        <f t="array" ref="Z279:AA279">VLOOKUP(A279,ENERGY!$D$2:$F$2692,{2,3},1)</f>
        <v>0</v>
      </c>
      <c r="AA279" s="10" t="str">
        <v>389</v>
      </c>
      <c r="AB279" s="10">
        <f t="array" ref="AB279:AC279">VLOOKUP(A279,TOURISM!$D$2:$F$2692,{2,3},0)</f>
        <v>426000000</v>
      </c>
      <c r="AC279" s="10">
        <v>217000000</v>
      </c>
    </row>
    <row r="280" ht="15.75" customHeight="1" spans="1:29">
      <c r="A280" s="8" t="str">
        <f t="shared" si="0"/>
        <v>Bermuda-The Americas2005</v>
      </c>
      <c r="B280" s="9">
        <v>4484703000</v>
      </c>
      <c r="C280" s="8">
        <f t="array" ref="C280">IF(AND(B280="",H280=H279),B279,B280)</f>
        <v>4484703000</v>
      </c>
      <c r="D280" s="1">
        <f t="shared" si="1"/>
        <v>69905.2748074945</v>
      </c>
      <c r="E280" s="1"/>
      <c r="F280" s="1"/>
      <c r="G280" s="1"/>
      <c r="H280" s="8" t="s">
        <v>102</v>
      </c>
      <c r="I280" s="3" t="s">
        <v>69</v>
      </c>
      <c r="J280" s="1" t="s">
        <v>86</v>
      </c>
      <c r="K280" s="10">
        <f t="array" ref="K280:S280">VLOOKUP(A280,'HUMAN RESOURCES'!$D$2:$M$2692,{2,3,4,5,6,7,8,9,10},0)</f>
        <v>0.013</v>
      </c>
      <c r="L280" s="10">
        <v>0</v>
      </c>
      <c r="M280" s="10">
        <v>81</v>
      </c>
      <c r="N280" s="10">
        <v>76</v>
      </c>
      <c r="O280" s="10">
        <v>0</v>
      </c>
      <c r="P280" s="10">
        <v>0</v>
      </c>
      <c r="Q280" s="10">
        <v>0</v>
      </c>
      <c r="R280" s="10">
        <v>64154</v>
      </c>
      <c r="S280" s="10">
        <v>1</v>
      </c>
      <c r="T280" s="10">
        <f t="array" ref="T280:Y280">VLOOKUP(A280,BUSINESS!$D$2:$J$2692,{2,3,4,5,6,7},0)</f>
        <v>0</v>
      </c>
      <c r="U280" s="10">
        <v>0</v>
      </c>
      <c r="V280" s="10">
        <v>0</v>
      </c>
      <c r="W280" s="10">
        <v>0</v>
      </c>
      <c r="X280" s="10">
        <v>0.654</v>
      </c>
      <c r="Y280" s="10">
        <v>0.822</v>
      </c>
      <c r="Z280" s="11">
        <f t="array" ref="Z280:AA280">VLOOKUP(A280,ENERGY!$D$2:$F$2692,{2,3},1)</f>
        <v>0</v>
      </c>
      <c r="AA280" s="10" t="str">
        <v>389</v>
      </c>
      <c r="AB280" s="10">
        <f t="array" ref="AB280:AC280">VLOOKUP(A280,TOURISM!$D$2:$F$2692,{2,3},0)</f>
        <v>429000000</v>
      </c>
      <c r="AC280" s="10">
        <v>239000000</v>
      </c>
    </row>
    <row r="281" ht="15.75" customHeight="1" spans="1:29">
      <c r="A281" s="8" t="str">
        <f t="shared" si="0"/>
        <v>Bermuda-The Americas2006</v>
      </c>
      <c r="B281" s="9">
        <v>4868136000</v>
      </c>
      <c r="C281" s="8">
        <f t="array" ref="C281">IF(AND(B281="",H281=H280),B280,B281)</f>
        <v>4868136000</v>
      </c>
      <c r="D281" s="1">
        <f t="shared" si="1"/>
        <v>75448.0727802489</v>
      </c>
      <c r="E281" s="1"/>
      <c r="F281" s="1"/>
      <c r="G281" s="1"/>
      <c r="H281" s="8" t="s">
        <v>102</v>
      </c>
      <c r="I281" s="3" t="s">
        <v>70</v>
      </c>
      <c r="J281" s="1" t="s">
        <v>86</v>
      </c>
      <c r="K281" s="10">
        <f t="array" ref="K281:S281">VLOOKUP(A281,'HUMAN RESOURCES'!$D$2:$M$2692,{2,3,4,5,6,7,8,9,10},0)</f>
        <v>0.013</v>
      </c>
      <c r="L281" s="10">
        <v>0</v>
      </c>
      <c r="M281" s="10">
        <v>82</v>
      </c>
      <c r="N281" s="10">
        <v>76</v>
      </c>
      <c r="O281" s="10">
        <v>0</v>
      </c>
      <c r="P281" s="10">
        <v>0</v>
      </c>
      <c r="Q281" s="10">
        <v>0</v>
      </c>
      <c r="R281" s="10">
        <v>64523</v>
      </c>
      <c r="S281" s="10">
        <v>1</v>
      </c>
      <c r="T281" s="10">
        <f t="array" ref="T281:Y281">VLOOKUP(A281,BUSINESS!$D$2:$J$2692,{2,3,4,5,6,7},0)</f>
        <v>0</v>
      </c>
      <c r="U281" s="10">
        <v>0</v>
      </c>
      <c r="V281" s="10">
        <v>0</v>
      </c>
      <c r="W281" s="10">
        <v>0</v>
      </c>
      <c r="X281" s="10">
        <v>0.699</v>
      </c>
      <c r="Y281" s="10">
        <v>0.934</v>
      </c>
      <c r="Z281" s="11">
        <f t="array" ref="Z281:AA281">VLOOKUP(A281,ENERGY!$D$2:$F$2692,{2,3},1)</f>
        <v>0</v>
      </c>
      <c r="AA281" s="10" t="str">
        <v>517</v>
      </c>
      <c r="AB281" s="10">
        <f t="array" ref="AB281:AC281">VLOOKUP(A281,TOURISM!$D$2:$F$2692,{2,3},0)</f>
        <v>495000000</v>
      </c>
      <c r="AC281" s="10">
        <v>394000000</v>
      </c>
    </row>
    <row r="282" ht="15.75" customHeight="1" spans="1:29">
      <c r="A282" s="8" t="str">
        <f t="shared" si="0"/>
        <v>Bermuda-The Americas2007</v>
      </c>
      <c r="B282" s="9">
        <v>5414299000</v>
      </c>
      <c r="C282" s="8">
        <f t="array" ref="C282">IF(AND(B282="",H282=H281),B281,B282)</f>
        <v>5414299000</v>
      </c>
      <c r="D282" s="1">
        <f t="shared" si="1"/>
        <v>83440.6824066083</v>
      </c>
      <c r="E282" s="1"/>
      <c r="F282" s="1"/>
      <c r="G282" s="1"/>
      <c r="H282" s="8" t="s">
        <v>102</v>
      </c>
      <c r="I282" s="3" t="s">
        <v>71</v>
      </c>
      <c r="J282" s="1" t="s">
        <v>86</v>
      </c>
      <c r="K282" s="10">
        <f t="array" ref="K282:S282">VLOOKUP(A282,'HUMAN RESOURCES'!$D$2:$M$2692,{2,3,4,5,6,7,8,9,10},0)</f>
        <v>0.013</v>
      </c>
      <c r="L282" s="10">
        <v>0</v>
      </c>
      <c r="M282" s="10">
        <v>82</v>
      </c>
      <c r="N282" s="10">
        <v>76</v>
      </c>
      <c r="O282" s="10">
        <v>0</v>
      </c>
      <c r="P282" s="10">
        <v>0</v>
      </c>
      <c r="Q282" s="10">
        <v>0</v>
      </c>
      <c r="R282" s="10">
        <v>64888</v>
      </c>
      <c r="S282" s="10">
        <v>1</v>
      </c>
      <c r="T282" s="10">
        <f t="array" ref="T282:Y282">VLOOKUP(A282,BUSINESS!$D$2:$J$2692,{2,3,4,5,6,7},0)</f>
        <v>0</v>
      </c>
      <c r="U282" s="10">
        <v>0</v>
      </c>
      <c r="V282" s="10">
        <v>0</v>
      </c>
      <c r="W282" s="10">
        <v>0</v>
      </c>
      <c r="X282" s="10">
        <v>0.744</v>
      </c>
      <c r="Y282" s="10">
        <v>1.07</v>
      </c>
      <c r="Z282" s="11">
        <f t="array" ref="Z282:AA282">VLOOKUP(A282,ENERGY!$D$2:$F$2692,{2,3},1)</f>
        <v>0</v>
      </c>
      <c r="AA282" s="10" t="str">
        <v>517</v>
      </c>
      <c r="AB282" s="10">
        <f t="array" ref="AB282:AC282">VLOOKUP(A282,TOURISM!$D$2:$F$2692,{2,3},0)</f>
        <v>569000000</v>
      </c>
      <c r="AC282" s="10">
        <v>453000000</v>
      </c>
    </row>
    <row r="283" ht="15.75" customHeight="1" spans="1:29">
      <c r="A283" s="8" t="str">
        <f t="shared" si="0"/>
        <v>Bermuda-The Americas2008</v>
      </c>
      <c r="B283" s="9">
        <v>5895048000</v>
      </c>
      <c r="C283" s="8">
        <f t="array" ref="C283">IF(AND(B283="",H283=H282),B282,B283)</f>
        <v>5895048000</v>
      </c>
      <c r="D283" s="1">
        <f t="shared" si="1"/>
        <v>90313.7284941706</v>
      </c>
      <c r="E283" s="1"/>
      <c r="F283" s="1"/>
      <c r="G283" s="1"/>
      <c r="H283" s="8" t="s">
        <v>102</v>
      </c>
      <c r="I283" s="3" t="s">
        <v>72</v>
      </c>
      <c r="J283" s="1" t="s">
        <v>86</v>
      </c>
      <c r="K283" s="10">
        <f t="array" ref="K283:S283">VLOOKUP(A283,'HUMAN RESOURCES'!$D$2:$M$2692,{2,3,4,5,6,7,8,9,10},0)</f>
        <v>0.013</v>
      </c>
      <c r="L283" s="10">
        <v>0</v>
      </c>
      <c r="M283" s="10">
        <v>82</v>
      </c>
      <c r="N283" s="10">
        <v>77</v>
      </c>
      <c r="O283" s="10">
        <v>0</v>
      </c>
      <c r="P283" s="10">
        <v>0</v>
      </c>
      <c r="Q283" s="10">
        <v>0</v>
      </c>
      <c r="R283" s="10">
        <v>65273</v>
      </c>
      <c r="S283" s="10">
        <v>1</v>
      </c>
      <c r="T283" s="10">
        <f t="array" ref="T283:Y283">VLOOKUP(A283,BUSINESS!$D$2:$J$2692,{2,3,4,5,6,7},0)</f>
        <v>0</v>
      </c>
      <c r="U283" s="10">
        <v>0</v>
      </c>
      <c r="V283" s="10">
        <v>0</v>
      </c>
      <c r="W283" s="10">
        <v>0</v>
      </c>
      <c r="X283" s="10">
        <v>0.823</v>
      </c>
      <c r="Y283" s="10">
        <v>1.222</v>
      </c>
      <c r="Z283" s="11">
        <f t="array" ref="Z283:AA283">VLOOKUP(A283,ENERGY!$D$2:$F$2692,{2,3},1)</f>
        <v>0</v>
      </c>
      <c r="AA283" s="10" t="str">
        <v>510</v>
      </c>
      <c r="AB283" s="10">
        <f t="array" ref="AB283:AC283">VLOOKUP(A283,TOURISM!$D$2:$F$2692,{2,3},0)</f>
        <v>431000000</v>
      </c>
      <c r="AC283" s="10">
        <v>459000000</v>
      </c>
    </row>
    <row r="284" ht="15.75" customHeight="1" spans="1:29">
      <c r="A284" s="8" t="str">
        <f t="shared" si="0"/>
        <v>Bermuda-The Americas2009</v>
      </c>
      <c r="B284" s="9">
        <v>6109928000</v>
      </c>
      <c r="C284" s="8">
        <f t="array" ref="C284">IF(AND(B284="",H284=H283),B283,B284)</f>
        <v>6109928000</v>
      </c>
      <c r="D284" s="1">
        <f t="shared" si="1"/>
        <v>93088.0614297032</v>
      </c>
      <c r="E284" s="1"/>
      <c r="F284" s="1"/>
      <c r="G284" s="1"/>
      <c r="H284" s="8" t="s">
        <v>102</v>
      </c>
      <c r="I284" s="3" t="s">
        <v>73</v>
      </c>
      <c r="J284" s="1" t="s">
        <v>86</v>
      </c>
      <c r="K284" s="10">
        <f t="array" ref="K284:S284">VLOOKUP(A284,'HUMAN RESOURCES'!$D$2:$M$2692,{2,3,4,5,6,7,8,9,10},0)</f>
        <v>0.012</v>
      </c>
      <c r="L284" s="10">
        <v>0</v>
      </c>
      <c r="M284" s="10">
        <v>82</v>
      </c>
      <c r="N284" s="10">
        <v>77</v>
      </c>
      <c r="O284" s="10">
        <v>0</v>
      </c>
      <c r="P284" s="10">
        <v>0</v>
      </c>
      <c r="Q284" s="10">
        <v>0</v>
      </c>
      <c r="R284" s="10">
        <v>65636</v>
      </c>
      <c r="S284" s="10">
        <v>1</v>
      </c>
      <c r="T284" s="10">
        <f t="array" ref="T284:Y284">VLOOKUP(A284,BUSINESS!$D$2:$J$2692,{2,3,4,5,6,7},0)</f>
        <v>0</v>
      </c>
      <c r="U284" s="10">
        <v>0</v>
      </c>
      <c r="V284" s="10">
        <v>0</v>
      </c>
      <c r="W284" s="10">
        <v>0</v>
      </c>
      <c r="X284" s="10">
        <v>0.833</v>
      </c>
      <c r="Y284" s="10">
        <v>1.311</v>
      </c>
      <c r="Z284" s="11">
        <f t="array" ref="Z284:AA284">VLOOKUP(A284,ENERGY!$D$2:$F$2692,{2,3},1)</f>
        <v>0</v>
      </c>
      <c r="AA284" s="10" t="str">
        <v>524</v>
      </c>
      <c r="AB284" s="10">
        <f t="array" ref="AB284:AC284">VLOOKUP(A284,TOURISM!$D$2:$F$2692,{2,3},0)</f>
        <v>366000000</v>
      </c>
      <c r="AC284" s="10">
        <v>407000000</v>
      </c>
    </row>
    <row r="285" ht="15.75" customHeight="1" spans="1:29">
      <c r="A285" s="8" t="str">
        <f t="shared" si="0"/>
        <v>Bermuda-The Americas2010</v>
      </c>
      <c r="B285" s="9">
        <v>5806378000</v>
      </c>
      <c r="C285" s="8">
        <f t="array" ref="C285">IF(AND(B285="",H285=H284),B284,B285)</f>
        <v>5806378000</v>
      </c>
      <c r="D285" s="1">
        <f t="shared" si="1"/>
        <v>89158.8047417235</v>
      </c>
      <c r="E285" s="1"/>
      <c r="F285" s="1"/>
      <c r="G285" s="1"/>
      <c r="H285" s="8" t="s">
        <v>102</v>
      </c>
      <c r="I285" s="3" t="s">
        <v>74</v>
      </c>
      <c r="J285" s="1" t="s">
        <v>86</v>
      </c>
      <c r="K285" s="10">
        <f t="array" ref="K285:S285">VLOOKUP(A285,'HUMAN RESOURCES'!$D$2:$M$2692,{2,3,4,5,6,7,8,9,10},0)</f>
        <v>0.012</v>
      </c>
      <c r="L285" s="10">
        <v>0</v>
      </c>
      <c r="M285" s="10">
        <v>82</v>
      </c>
      <c r="N285" s="10">
        <v>77</v>
      </c>
      <c r="O285" s="10">
        <v>0</v>
      </c>
      <c r="P285" s="10">
        <v>0</v>
      </c>
      <c r="Q285" s="10">
        <v>0</v>
      </c>
      <c r="R285" s="10">
        <v>65124</v>
      </c>
      <c r="S285" s="10">
        <v>1</v>
      </c>
      <c r="T285" s="10">
        <f t="array" ref="T285:Y285">VLOOKUP(A285,BUSINESS!$D$2:$J$2692,{2,3,4,5,6,7},0)</f>
        <v>0</v>
      </c>
      <c r="U285" s="10">
        <v>0</v>
      </c>
      <c r="V285" s="10">
        <v>0</v>
      </c>
      <c r="W285" s="10">
        <v>0</v>
      </c>
      <c r="X285" s="10">
        <v>0.842</v>
      </c>
      <c r="Y285" s="10">
        <v>1.358</v>
      </c>
      <c r="Z285" s="11">
        <f t="array" ref="Z285:AA285">VLOOKUP(A285,ENERGY!$D$2:$F$2692,{2,3},1)</f>
        <v>0</v>
      </c>
      <c r="AA285" s="10" t="str">
        <v>524</v>
      </c>
      <c r="AB285" s="10">
        <f t="array" ref="AB285:AC285">VLOOKUP(A285,TOURISM!$D$2:$F$2692,{2,3},0)</f>
        <v>442000000</v>
      </c>
      <c r="AC285" s="10">
        <v>417000000</v>
      </c>
    </row>
    <row r="286" ht="15.75" customHeight="1" spans="1:29">
      <c r="A286" s="8" t="str">
        <f t="shared" si="0"/>
        <v>Bermuda-The Americas2011</v>
      </c>
      <c r="B286" s="9">
        <v>5744414000</v>
      </c>
      <c r="C286" s="8">
        <f t="array" ref="C286">IF(AND(B286="",H286=H285),B285,B286)</f>
        <v>5744414000</v>
      </c>
      <c r="D286" s="1">
        <f t="shared" si="1"/>
        <v>88972.3994795862</v>
      </c>
      <c r="E286" s="1"/>
      <c r="F286" s="1"/>
      <c r="G286" s="1"/>
      <c r="H286" s="8" t="s">
        <v>102</v>
      </c>
      <c r="I286" s="3" t="s">
        <v>75</v>
      </c>
      <c r="J286" s="1" t="s">
        <v>86</v>
      </c>
      <c r="K286" s="10">
        <f t="array" ref="K286:S286">VLOOKUP(A286,'HUMAN RESOURCES'!$D$2:$M$2692,{2,3,4,5,6,7,8,9,10},0)</f>
        <v>0.012</v>
      </c>
      <c r="L286" s="10">
        <v>0</v>
      </c>
      <c r="M286" s="10">
        <v>82</v>
      </c>
      <c r="N286" s="10">
        <v>77</v>
      </c>
      <c r="O286" s="10">
        <v>0</v>
      </c>
      <c r="P286" s="10">
        <v>0</v>
      </c>
      <c r="Q286" s="10">
        <v>0</v>
      </c>
      <c r="R286" s="10">
        <v>64564</v>
      </c>
      <c r="S286" s="10">
        <v>1</v>
      </c>
      <c r="T286" s="10">
        <f t="array" ref="T286:Y286">VLOOKUP(A286,BUSINESS!$D$2:$J$2692,{2,3,4,5,6,7},0)</f>
        <v>0</v>
      </c>
      <c r="U286" s="10">
        <v>0</v>
      </c>
      <c r="V286" s="10">
        <v>0</v>
      </c>
      <c r="W286" s="10">
        <v>0</v>
      </c>
      <c r="X286" s="10">
        <v>0.883</v>
      </c>
      <c r="Y286" s="10">
        <v>0</v>
      </c>
      <c r="Z286" s="11">
        <f t="array" ref="Z286:AA286">VLOOKUP(A286,ENERGY!$D$2:$F$2692,{2,3},1)</f>
        <v>0</v>
      </c>
      <c r="AA286" s="10" t="str">
        <v>524</v>
      </c>
      <c r="AB286" s="10">
        <f t="array" ref="AB286:AC286">VLOOKUP(A286,TOURISM!$D$2:$F$2692,{2,3},0)</f>
        <v>472000000</v>
      </c>
      <c r="AC286" s="10">
        <v>413000000</v>
      </c>
    </row>
    <row r="287" ht="15.75" customHeight="1" spans="1:29">
      <c r="A287" s="8" t="str">
        <f t="shared" si="0"/>
        <v>Bermuda-The Americas2012</v>
      </c>
      <c r="B287" s="9">
        <v>5550771000</v>
      </c>
      <c r="C287" s="8">
        <f t="array" ref="C287">IF(AND(B287="",H287=H286),B286,B287)</f>
        <v>5550771000</v>
      </c>
      <c r="D287" s="1">
        <f t="shared" si="1"/>
        <v>85662.6902064879</v>
      </c>
      <c r="E287" s="1"/>
      <c r="F287" s="1"/>
      <c r="G287" s="1"/>
      <c r="H287" s="8" t="s">
        <v>102</v>
      </c>
      <c r="I287" s="3" t="s">
        <v>76</v>
      </c>
      <c r="J287" s="1" t="s">
        <v>86</v>
      </c>
      <c r="K287" s="10">
        <f t="array" ref="K287:S287">VLOOKUP(A287,'HUMAN RESOURCES'!$D$2:$M$2692,{2,3,4,5,6,7,8,9,10},0)</f>
        <v>0.012</v>
      </c>
      <c r="L287" s="10">
        <v>0</v>
      </c>
      <c r="M287" s="10">
        <v>82</v>
      </c>
      <c r="N287" s="10">
        <v>77</v>
      </c>
      <c r="O287" s="10">
        <v>0</v>
      </c>
      <c r="P287" s="10">
        <v>0</v>
      </c>
      <c r="Q287" s="10">
        <v>0</v>
      </c>
      <c r="R287" s="10">
        <v>64798</v>
      </c>
      <c r="S287" s="10">
        <v>1</v>
      </c>
      <c r="T287" s="10">
        <f t="array" ref="T287:Y287">VLOOKUP(A287,BUSINESS!$D$2:$J$2692,{2,3,4,5,6,7},0)</f>
        <v>0</v>
      </c>
      <c r="U287" s="10">
        <v>0</v>
      </c>
      <c r="V287" s="10">
        <v>0</v>
      </c>
      <c r="W287" s="10">
        <v>0</v>
      </c>
      <c r="X287" s="10">
        <v>0.913</v>
      </c>
      <c r="Y287" s="10">
        <v>1.395</v>
      </c>
      <c r="Z287" s="11">
        <f t="array" ref="Z287:AA287">VLOOKUP(A287,ENERGY!$D$2:$F$2692,{2,3},1)</f>
        <v>0</v>
      </c>
      <c r="AA287" s="10" t="str">
        <v>495</v>
      </c>
      <c r="AB287" s="10">
        <f t="array" ref="AB287:AC287">VLOOKUP(A287,TOURISM!$D$2:$F$2692,{2,3},0)</f>
        <v>461000000</v>
      </c>
      <c r="AC287" s="10">
        <v>411000000</v>
      </c>
    </row>
    <row r="288" ht="15.75" customHeight="1" spans="1:29">
      <c r="A288" s="8" t="str">
        <f t="shared" si="0"/>
        <v>Bhutan-Asia2000</v>
      </c>
      <c r="B288" s="9">
        <v>1861157558</v>
      </c>
      <c r="C288" s="8">
        <f t="array" ref="C288">IF(AND(B288="",H288=H287),B287,B288)</f>
        <v>1861157558</v>
      </c>
      <c r="D288" s="1">
        <f t="shared" si="1"/>
        <v>3297.87819261097</v>
      </c>
      <c r="E288" s="4">
        <v>0.038</v>
      </c>
      <c r="F288" s="4">
        <v>90</v>
      </c>
      <c r="G288" s="4">
        <v>0.14</v>
      </c>
      <c r="H288" s="8" t="s">
        <v>103</v>
      </c>
      <c r="I288" s="3" t="s">
        <v>63</v>
      </c>
      <c r="J288" s="1" t="s">
        <v>64</v>
      </c>
      <c r="K288" s="10">
        <f t="array" ref="K288:S288">VLOOKUP(A288,'HUMAN RESOURCES'!$D$2:$M$2692,{2,3,4,5,6,7,8,9,10},0)</f>
        <v>0.028</v>
      </c>
      <c r="L288" s="10">
        <v>0.059</v>
      </c>
      <c r="M288" s="10">
        <v>60</v>
      </c>
      <c r="N288" s="10">
        <v>60</v>
      </c>
      <c r="O288" s="10">
        <v>0.406</v>
      </c>
      <c r="P288" s="10">
        <v>0.556</v>
      </c>
      <c r="Q288" s="10">
        <v>0.038</v>
      </c>
      <c r="R288" s="10">
        <v>564350</v>
      </c>
      <c r="S288" s="10">
        <v>0.254</v>
      </c>
      <c r="T288" s="10">
        <f t="array" ref="T288:Y288">VLOOKUP(A288,BUSINESS!$D$2:$J$2692,{2,3,4,5,6,7},0)</f>
        <v>0</v>
      </c>
      <c r="U288" s="10">
        <v>0</v>
      </c>
      <c r="V288" s="10">
        <v>0</v>
      </c>
      <c r="W288" s="10">
        <v>0</v>
      </c>
      <c r="X288" s="10">
        <v>0.004</v>
      </c>
      <c r="Y288" s="10">
        <v>0</v>
      </c>
      <c r="Z288" s="11">
        <f t="array" ref="Z288:AA288">VLOOKUP(A288,ENERGY!$D$2:$F$2692,{2,3},1)</f>
        <v>0</v>
      </c>
      <c r="AA288" s="10">
        <v>0</v>
      </c>
      <c r="AB288" s="10">
        <f t="array" ref="AB288:AC288">VLOOKUP(A288,TOURISM!$D$2:$F$2692,{2,3},0)</f>
        <v>10000000</v>
      </c>
      <c r="AC288" s="10">
        <v>0</v>
      </c>
    </row>
    <row r="289" ht="15.75" customHeight="1" spans="1:29">
      <c r="A289" s="8" t="str">
        <f t="shared" si="0"/>
        <v>Bhutan-Asia2001</v>
      </c>
      <c r="B289" s="9">
        <v>439158233</v>
      </c>
      <c r="C289" s="8">
        <f t="array" ref="C289">IF(AND(B289="",H289=H288),B288,B289)</f>
        <v>439158233</v>
      </c>
      <c r="D289" s="1">
        <f t="shared" si="1"/>
        <v>756.011886973048</v>
      </c>
      <c r="E289" s="4">
        <v>0.067</v>
      </c>
      <c r="F289" s="4">
        <v>52</v>
      </c>
      <c r="G289" s="4">
        <v>0.16</v>
      </c>
      <c r="H289" s="8" t="s">
        <v>103</v>
      </c>
      <c r="I289" s="3" t="s">
        <v>65</v>
      </c>
      <c r="J289" s="1" t="s">
        <v>64</v>
      </c>
      <c r="K289" s="10">
        <f t="array" ref="K289:S289">VLOOKUP(A289,'HUMAN RESOURCES'!$D$2:$M$2692,{2,3,4,5,6,7,8,9,10},0)</f>
        <v>0.027</v>
      </c>
      <c r="L289" s="10">
        <v>0.056</v>
      </c>
      <c r="M289" s="10">
        <v>61</v>
      </c>
      <c r="N289" s="10">
        <v>61</v>
      </c>
      <c r="O289" s="10">
        <v>0.393</v>
      </c>
      <c r="P289" s="10">
        <v>0.568</v>
      </c>
      <c r="Q289" s="10">
        <v>0.039</v>
      </c>
      <c r="R289" s="10">
        <v>580888</v>
      </c>
      <c r="S289" s="10">
        <v>0.265</v>
      </c>
      <c r="T289" s="10">
        <f t="array" ref="T289:Y289">VLOOKUP(A289,BUSINESS!$D$2:$J$2692,{2,3,4,5,6,7},0)</f>
        <v>0</v>
      </c>
      <c r="U289" s="10">
        <v>0</v>
      </c>
      <c r="V289" s="10">
        <v>0</v>
      </c>
      <c r="W289" s="10">
        <v>0</v>
      </c>
      <c r="X289" s="10">
        <v>0.009</v>
      </c>
      <c r="Y289" s="10">
        <v>0</v>
      </c>
      <c r="Z289" s="11">
        <f t="array" ref="Z289:AA289">VLOOKUP(A289,ENERGY!$D$2:$F$2692,{2,3},1)</f>
        <v>0</v>
      </c>
      <c r="AA289" s="10">
        <v>0</v>
      </c>
      <c r="AB289" s="10">
        <f t="array" ref="AB289:AC289">VLOOKUP(A289,TOURISM!$D$2:$F$2692,{2,3},0)</f>
        <v>9000000</v>
      </c>
      <c r="AC289" s="10">
        <v>0</v>
      </c>
    </row>
    <row r="290" ht="15.75" customHeight="1" spans="1:29">
      <c r="A290" s="8" t="str">
        <f t="shared" si="0"/>
        <v>Bhutan-Asia2002</v>
      </c>
      <c r="B290" s="9">
        <v>476360697</v>
      </c>
      <c r="C290" s="8">
        <f t="array" ref="C290">IF(AND(B290="",H290=H289),B289,B290)</f>
        <v>476360697</v>
      </c>
      <c r="D290" s="1">
        <f t="shared" si="1"/>
        <v>795.984154197057</v>
      </c>
      <c r="E290" s="4">
        <v>0.062</v>
      </c>
      <c r="F290" s="4">
        <v>51</v>
      </c>
      <c r="G290" s="4">
        <v>0.158</v>
      </c>
      <c r="H290" s="8" t="s">
        <v>103</v>
      </c>
      <c r="I290" s="3" t="s">
        <v>66</v>
      </c>
      <c r="J290" s="1" t="s">
        <v>64</v>
      </c>
      <c r="K290" s="10">
        <f t="array" ref="K290:S290">VLOOKUP(A290,'HUMAN RESOURCES'!$D$2:$M$2692,{2,3,4,5,6,7,8,9,10},0)</f>
        <v>0.026</v>
      </c>
      <c r="L290" s="10">
        <v>0.053</v>
      </c>
      <c r="M290" s="10">
        <v>62</v>
      </c>
      <c r="N290" s="10">
        <v>62</v>
      </c>
      <c r="O290" s="10">
        <v>0.38</v>
      </c>
      <c r="P290" s="10">
        <v>0.581</v>
      </c>
      <c r="Q290" s="10">
        <v>0.039</v>
      </c>
      <c r="R290" s="10">
        <v>598455</v>
      </c>
      <c r="S290" s="10">
        <v>0.276</v>
      </c>
      <c r="T290" s="10">
        <f t="array" ref="T290:Y290">VLOOKUP(A290,BUSINESS!$D$2:$J$2692,{2,3,4,5,6,7},0)</f>
        <v>0</v>
      </c>
      <c r="U290" s="10">
        <v>0</v>
      </c>
      <c r="V290" s="10">
        <v>0</v>
      </c>
      <c r="W290" s="10">
        <v>0</v>
      </c>
      <c r="X290" s="10">
        <v>0.017</v>
      </c>
      <c r="Y290" s="10">
        <v>0</v>
      </c>
      <c r="Z290" s="11">
        <f t="array" ref="Z290:AA290">VLOOKUP(A290,ENERGY!$D$2:$F$2692,{2,3},1)</f>
        <v>0</v>
      </c>
      <c r="AA290" s="10" t="str">
        <v>477</v>
      </c>
      <c r="AB290" s="10">
        <f t="array" ref="AB290:AC290">VLOOKUP(A290,TOURISM!$D$2:$F$2692,{2,3},0)</f>
        <v>8000000</v>
      </c>
      <c r="AC290" s="10">
        <v>0</v>
      </c>
    </row>
    <row r="291" ht="15.75" customHeight="1" spans="1:29">
      <c r="A291" s="8" t="str">
        <f t="shared" si="0"/>
        <v>Bhutan-Asia2003</v>
      </c>
      <c r="B291" s="9">
        <v>537050133</v>
      </c>
      <c r="C291" s="8">
        <f t="array" ref="C291">IF(AND(B291="",H291=H290),B290,B291)</f>
        <v>537050133</v>
      </c>
      <c r="D291" s="1">
        <f t="shared" si="1"/>
        <v>871.292902302627</v>
      </c>
      <c r="E291" s="4">
        <v>0.079</v>
      </c>
      <c r="F291" s="4">
        <v>71</v>
      </c>
      <c r="G291" s="4">
        <v>0.153</v>
      </c>
      <c r="H291" s="8" t="s">
        <v>103</v>
      </c>
      <c r="I291" s="3" t="s">
        <v>67</v>
      </c>
      <c r="J291" s="1" t="s">
        <v>64</v>
      </c>
      <c r="K291" s="10">
        <f t="array" ref="K291:S291">VLOOKUP(A291,'HUMAN RESOURCES'!$D$2:$M$2692,{2,3,4,5,6,7,8,9,10},0)</f>
        <v>0.025</v>
      </c>
      <c r="L291" s="10">
        <v>0.051</v>
      </c>
      <c r="M291" s="10">
        <v>63</v>
      </c>
      <c r="N291" s="10">
        <v>62</v>
      </c>
      <c r="O291" s="10">
        <v>0.365</v>
      </c>
      <c r="P291" s="10">
        <v>0.595</v>
      </c>
      <c r="Q291" s="10">
        <v>0.04</v>
      </c>
      <c r="R291" s="10">
        <v>616383</v>
      </c>
      <c r="S291" s="10">
        <v>0.287</v>
      </c>
      <c r="T291" s="10">
        <f t="array" ref="T291:Y291">VLOOKUP(A291,BUSINESS!$D$2:$J$2692,{2,3,4,5,6,7},0)</f>
        <v>0</v>
      </c>
      <c r="U291" s="10">
        <v>62</v>
      </c>
      <c r="V291" s="10">
        <v>0</v>
      </c>
      <c r="W291" s="10">
        <v>0</v>
      </c>
      <c r="X291" s="10">
        <v>0.024</v>
      </c>
      <c r="Y291" s="10">
        <v>0.004</v>
      </c>
      <c r="Z291" s="11">
        <f t="array" ref="Z291:AA291">VLOOKUP(A291,ENERGY!$D$2:$F$2692,{2,3},1)</f>
        <v>0</v>
      </c>
      <c r="AA291" s="10" t="str">
        <v>389</v>
      </c>
      <c r="AB291" s="10">
        <f t="array" ref="AB291:AC291">VLOOKUP(A291,TOURISM!$D$2:$F$2692,{2,3},0)</f>
        <v>8000000</v>
      </c>
      <c r="AC291" s="10">
        <v>0</v>
      </c>
    </row>
    <row r="292" ht="15.75" customHeight="1" spans="1:29">
      <c r="A292" s="8" t="str">
        <f t="shared" si="0"/>
        <v>Bhutan-Asia2004</v>
      </c>
      <c r="B292" s="9">
        <v>622026107</v>
      </c>
      <c r="C292" s="8">
        <f t="array" ref="C292">IF(AND(B292="",H292=H291),B291,B292)</f>
        <v>622026107</v>
      </c>
      <c r="D292" s="1">
        <f t="shared" si="1"/>
        <v>981.279343674721</v>
      </c>
      <c r="E292" s="4">
        <v>0.051</v>
      </c>
      <c r="F292" s="4">
        <v>51</v>
      </c>
      <c r="G292" s="4">
        <v>0.15</v>
      </c>
      <c r="H292" s="8" t="s">
        <v>103</v>
      </c>
      <c r="I292" s="3" t="s">
        <v>68</v>
      </c>
      <c r="J292" s="1" t="s">
        <v>64</v>
      </c>
      <c r="K292" s="10">
        <f t="array" ref="K292:S292">VLOOKUP(A292,'HUMAN RESOURCES'!$D$2:$M$2692,{2,3,4,5,6,7,8,9,10},0)</f>
        <v>0.024</v>
      </c>
      <c r="L292" s="10">
        <v>0.048</v>
      </c>
      <c r="M292" s="10">
        <v>63</v>
      </c>
      <c r="N292" s="10">
        <v>63</v>
      </c>
      <c r="O292" s="10">
        <v>0.352</v>
      </c>
      <c r="P292" s="10">
        <v>0.608</v>
      </c>
      <c r="Q292" s="10">
        <v>0.04</v>
      </c>
      <c r="R292" s="10">
        <v>633893</v>
      </c>
      <c r="S292" s="10">
        <v>0.298</v>
      </c>
      <c r="T292" s="10">
        <f t="array" ref="T292:Y292">VLOOKUP(A292,BUSINESS!$D$2:$J$2692,{2,3,4,5,6,7},0)</f>
        <v>0</v>
      </c>
      <c r="U292" s="10">
        <v>62</v>
      </c>
      <c r="V292" s="10">
        <v>0</v>
      </c>
      <c r="W292" s="10">
        <v>0</v>
      </c>
      <c r="X292" s="10">
        <v>0.032</v>
      </c>
      <c r="Y292" s="10">
        <v>0.03</v>
      </c>
      <c r="Z292" s="11">
        <f t="array" ref="Z292:AA292">VLOOKUP(A292,ENERGY!$D$2:$F$2692,{2,3},1)</f>
        <v>0</v>
      </c>
      <c r="AA292" s="10" t="str">
        <v>422</v>
      </c>
      <c r="AB292" s="10">
        <f t="array" ref="AB292:AC292">VLOOKUP(A292,TOURISM!$D$2:$F$2692,{2,3},0)</f>
        <v>13000000</v>
      </c>
      <c r="AC292" s="10">
        <v>0</v>
      </c>
    </row>
    <row r="293" ht="15.75" customHeight="1" spans="1:29">
      <c r="A293" s="8" t="str">
        <f t="shared" si="0"/>
        <v>Bhutan-Asia2005</v>
      </c>
      <c r="B293" s="9">
        <v>702682018</v>
      </c>
      <c r="C293" s="8">
        <f t="array" ref="C293">IF(AND(B293="",H293=H292),B292,B293)</f>
        <v>702682018</v>
      </c>
      <c r="D293" s="1">
        <f t="shared" si="1"/>
        <v>1080.35616842733</v>
      </c>
      <c r="E293" s="4">
        <v>0.044</v>
      </c>
      <c r="F293" s="4">
        <v>49</v>
      </c>
      <c r="G293" s="4">
        <v>0.15</v>
      </c>
      <c r="H293" s="8" t="s">
        <v>103</v>
      </c>
      <c r="I293" s="3" t="s">
        <v>69</v>
      </c>
      <c r="J293" s="1" t="s">
        <v>64</v>
      </c>
      <c r="K293" s="10">
        <f t="array" ref="K293:S293">VLOOKUP(A293,'HUMAN RESOURCES'!$D$2:$M$2692,{2,3,4,5,6,7,8,9,10},0)</f>
        <v>0.023</v>
      </c>
      <c r="L293" s="10">
        <v>0.045</v>
      </c>
      <c r="M293" s="10">
        <v>64</v>
      </c>
      <c r="N293" s="10">
        <v>64</v>
      </c>
      <c r="O293" s="10">
        <v>0.34</v>
      </c>
      <c r="P293" s="10">
        <v>0.619</v>
      </c>
      <c r="Q293" s="10">
        <v>0.041</v>
      </c>
      <c r="R293" s="10">
        <v>650417</v>
      </c>
      <c r="S293" s="10">
        <v>0.31</v>
      </c>
      <c r="T293" s="10">
        <f t="array" ref="T293:Y293">VLOOKUP(A293,BUSINESS!$D$2:$J$2692,{2,3,4,5,6,7},0)</f>
        <v>0.408</v>
      </c>
      <c r="U293" s="10">
        <v>62</v>
      </c>
      <c r="V293" s="10">
        <v>0</v>
      </c>
      <c r="W293" s="10">
        <v>274</v>
      </c>
      <c r="X293" s="10">
        <v>0.038</v>
      </c>
      <c r="Y293" s="10">
        <v>0.055</v>
      </c>
      <c r="Z293" s="11">
        <f t="array" ref="Z293:AA293">VLOOKUP(A293,ENERGY!$D$2:$F$2692,{2,3},1)</f>
        <v>0</v>
      </c>
      <c r="AA293" s="10" t="str">
        <v>422</v>
      </c>
      <c r="AB293" s="10">
        <f t="array" ref="AB293:AC293">VLOOKUP(A293,TOURISM!$D$2:$F$2692,{2,3},0)</f>
        <v>19000000</v>
      </c>
      <c r="AC293" s="10">
        <v>0</v>
      </c>
    </row>
    <row r="294" ht="15.75" customHeight="1" spans="1:29">
      <c r="A294" s="8" t="str">
        <f t="shared" si="0"/>
        <v>Bhutan-Asia2006</v>
      </c>
      <c r="B294" s="9">
        <v>818869146</v>
      </c>
      <c r="C294" s="8">
        <f t="array" ref="C294">IF(AND(B294="",H294=H293),B293,B294)</f>
        <v>818869146</v>
      </c>
      <c r="D294" s="1">
        <f t="shared" si="1"/>
        <v>1230.33130499062</v>
      </c>
      <c r="E294" s="4">
        <v>0.043</v>
      </c>
      <c r="F294" s="4">
        <v>55</v>
      </c>
      <c r="G294" s="4">
        <v>0.14</v>
      </c>
      <c r="H294" s="8" t="s">
        <v>103</v>
      </c>
      <c r="I294" s="3" t="s">
        <v>70</v>
      </c>
      <c r="J294" s="1" t="s">
        <v>64</v>
      </c>
      <c r="K294" s="10">
        <f t="array" ref="K294:S294">VLOOKUP(A294,'HUMAN RESOURCES'!$D$2:$M$2692,{2,3,4,5,6,7,8,9,10},0)</f>
        <v>0.022</v>
      </c>
      <c r="L294" s="10">
        <v>0.043</v>
      </c>
      <c r="M294" s="10">
        <v>65</v>
      </c>
      <c r="N294" s="10">
        <v>65</v>
      </c>
      <c r="O294" s="10">
        <v>0.329</v>
      </c>
      <c r="P294" s="10">
        <v>0.629</v>
      </c>
      <c r="Q294" s="10">
        <v>0.041</v>
      </c>
      <c r="R294" s="10">
        <v>665568</v>
      </c>
      <c r="S294" s="10">
        <v>0.317</v>
      </c>
      <c r="T294" s="10">
        <f t="array" ref="T294:Y294">VLOOKUP(A294,BUSINESS!$D$2:$J$2692,{2,3,4,5,6,7},0)</f>
        <v>0.408</v>
      </c>
      <c r="U294" s="10">
        <v>62</v>
      </c>
      <c r="V294" s="10">
        <v>0</v>
      </c>
      <c r="W294" s="10">
        <v>274</v>
      </c>
      <c r="X294" s="10">
        <v>0.045</v>
      </c>
      <c r="Y294" s="10">
        <v>0.123</v>
      </c>
      <c r="Z294" s="11" t="str">
        <f t="array" ref="Z294:AA294">VLOOKUP(A294,ENERGY!$D$2:$F$2692,{2,3},1)</f>
        <v>204</v>
      </c>
      <c r="AA294" s="10" t="str">
        <v>396</v>
      </c>
      <c r="AB294" s="10">
        <f t="array" ref="AB294:AC294">VLOOKUP(A294,TOURISM!$D$2:$F$2692,{2,3},0)</f>
        <v>36000000</v>
      </c>
      <c r="AC294" s="10">
        <v>22000000</v>
      </c>
    </row>
    <row r="295" ht="15.75" customHeight="1" spans="1:29">
      <c r="A295" s="8" t="str">
        <f t="shared" si="0"/>
        <v>Bhutan-Asia2007</v>
      </c>
      <c r="B295" s="9">
        <v>897672086</v>
      </c>
      <c r="C295" s="8">
        <f t="array" ref="C295">IF(AND(B295="",H295=H294),B294,B295)</f>
        <v>897672086</v>
      </c>
      <c r="D295" s="1">
        <f t="shared" si="1"/>
        <v>1321.33990711915</v>
      </c>
      <c r="E295" s="4">
        <v>0.044</v>
      </c>
      <c r="F295" s="4">
        <v>59</v>
      </c>
      <c r="G295" s="4">
        <v>0.14</v>
      </c>
      <c r="H295" s="8" t="s">
        <v>103</v>
      </c>
      <c r="I295" s="3" t="s">
        <v>71</v>
      </c>
      <c r="J295" s="1" t="s">
        <v>64</v>
      </c>
      <c r="K295" s="10">
        <f t="array" ref="K295:S295">VLOOKUP(A295,'HUMAN RESOURCES'!$D$2:$M$2692,{2,3,4,5,6,7,8,9,10},0)</f>
        <v>0.022</v>
      </c>
      <c r="L295" s="10">
        <v>0.041</v>
      </c>
      <c r="M295" s="10">
        <v>66</v>
      </c>
      <c r="N295" s="10">
        <v>65</v>
      </c>
      <c r="O295" s="10">
        <v>0.32</v>
      </c>
      <c r="P295" s="10">
        <v>0.638</v>
      </c>
      <c r="Q295" s="10">
        <v>0.042</v>
      </c>
      <c r="R295" s="10">
        <v>679365</v>
      </c>
      <c r="S295" s="10">
        <v>0.325</v>
      </c>
      <c r="T295" s="10">
        <f t="array" ref="T295:Y295">VLOOKUP(A295,BUSINESS!$D$2:$J$2692,{2,3,4,5,6,7},0)</f>
        <v>0.408</v>
      </c>
      <c r="U295" s="10">
        <v>48</v>
      </c>
      <c r="V295" s="10">
        <v>0</v>
      </c>
      <c r="W295" s="10">
        <v>274</v>
      </c>
      <c r="X295" s="10">
        <v>0.059</v>
      </c>
      <c r="Y295" s="10">
        <v>0.22</v>
      </c>
      <c r="Z295" s="11" t="str">
        <f t="array" ref="Z295:AA295">VLOOKUP(A295,ENERGY!$D$2:$F$2692,{2,3},1)</f>
        <v>204</v>
      </c>
      <c r="AA295" s="10" t="str">
        <v>396</v>
      </c>
      <c r="AB295" s="10">
        <f t="array" ref="AB295:AC295">VLOOKUP(A295,TOURISM!$D$2:$F$2692,{2,3},0)</f>
        <v>47000000</v>
      </c>
      <c r="AC295" s="10">
        <v>26000000</v>
      </c>
    </row>
    <row r="296" ht="15.75" customHeight="1" spans="1:29">
      <c r="A296" s="8" t="str">
        <f t="shared" si="0"/>
        <v>Bhutan-Asia2008</v>
      </c>
      <c r="B296" s="9">
        <v>1196091806</v>
      </c>
      <c r="C296" s="8">
        <f t="array" ref="C296">IF(AND(B296="",H296=H295),B295,B296)</f>
        <v>1196091806</v>
      </c>
      <c r="D296" s="1">
        <f t="shared" si="1"/>
        <v>1728.05931296133</v>
      </c>
      <c r="E296" s="4">
        <v>0.05</v>
      </c>
      <c r="F296" s="4">
        <v>88</v>
      </c>
      <c r="G296" s="4">
        <v>0.14</v>
      </c>
      <c r="H296" s="8" t="s">
        <v>103</v>
      </c>
      <c r="I296" s="3" t="s">
        <v>72</v>
      </c>
      <c r="J296" s="1" t="s">
        <v>64</v>
      </c>
      <c r="K296" s="10">
        <f t="array" ref="K296:S296">VLOOKUP(A296,'HUMAN RESOURCES'!$D$2:$M$2692,{2,3,4,5,6,7,8,9,10},0)</f>
        <v>0.021</v>
      </c>
      <c r="L296" s="10">
        <v>0.038</v>
      </c>
      <c r="M296" s="10">
        <v>66</v>
      </c>
      <c r="N296" s="10">
        <v>66</v>
      </c>
      <c r="O296" s="10">
        <v>0.312</v>
      </c>
      <c r="P296" s="10">
        <v>0.645</v>
      </c>
      <c r="Q296" s="10">
        <v>0.043</v>
      </c>
      <c r="R296" s="10">
        <v>692159</v>
      </c>
      <c r="S296" s="10">
        <v>0.332</v>
      </c>
      <c r="T296" s="10">
        <f t="array" ref="T296:Y296">VLOOKUP(A296,BUSINESS!$D$2:$J$2692,{2,3,4,5,6,7},0)</f>
        <v>0.408</v>
      </c>
      <c r="U296" s="10">
        <v>46</v>
      </c>
      <c r="V296" s="10">
        <v>0</v>
      </c>
      <c r="W296" s="10">
        <v>274</v>
      </c>
      <c r="X296" s="10">
        <v>0.066</v>
      </c>
      <c r="Y296" s="10">
        <v>0.366</v>
      </c>
      <c r="Z296" s="11">
        <f t="array" ref="Z296:AA296">VLOOKUP(A296,ENERGY!$D$2:$F$2692,{2,3},1)</f>
        <v>0</v>
      </c>
      <c r="AA296" s="10" t="str">
        <v>400</v>
      </c>
      <c r="AB296" s="10">
        <f t="array" ref="AB296:AC296">VLOOKUP(A296,TOURISM!$D$2:$F$2692,{2,3},0)</f>
        <v>46000000</v>
      </c>
      <c r="AC296" s="10">
        <v>66000000</v>
      </c>
    </row>
    <row r="297" ht="15.75" customHeight="1" spans="1:29">
      <c r="A297" s="8" t="str">
        <f t="shared" si="0"/>
        <v>Bhutan-Asia2009</v>
      </c>
      <c r="B297" s="9">
        <v>1258193519</v>
      </c>
      <c r="C297" s="8">
        <f t="array" ref="C297">IF(AND(B297="",H297=H296),B296,B297)</f>
        <v>1258193519</v>
      </c>
      <c r="D297" s="1">
        <f t="shared" si="1"/>
        <v>1785.83181556245</v>
      </c>
      <c r="E297" s="4">
        <v>0.052</v>
      </c>
      <c r="F297" s="4">
        <v>95</v>
      </c>
      <c r="G297" s="4">
        <v>0.138</v>
      </c>
      <c r="H297" s="8" t="s">
        <v>103</v>
      </c>
      <c r="I297" s="3" t="s">
        <v>73</v>
      </c>
      <c r="J297" s="1" t="s">
        <v>64</v>
      </c>
      <c r="K297" s="10">
        <f t="array" ref="K297:S297">VLOOKUP(A297,'HUMAN RESOURCES'!$D$2:$M$2692,{2,3,4,5,6,7,8,9,10},0)</f>
        <v>0.021</v>
      </c>
      <c r="L297" s="10">
        <v>0.036</v>
      </c>
      <c r="M297" s="10">
        <v>67</v>
      </c>
      <c r="N297" s="10">
        <v>66</v>
      </c>
      <c r="O297" s="10">
        <v>0.305</v>
      </c>
      <c r="P297" s="10">
        <v>0.651</v>
      </c>
      <c r="Q297" s="10">
        <v>0.044</v>
      </c>
      <c r="R297" s="10">
        <v>704542</v>
      </c>
      <c r="S297" s="10">
        <v>0.34</v>
      </c>
      <c r="T297" s="10">
        <f t="array" ref="T297:Y297">VLOOKUP(A297,BUSINESS!$D$2:$J$2692,{2,3,4,5,6,7},0)</f>
        <v>0.408</v>
      </c>
      <c r="U297" s="10">
        <v>46</v>
      </c>
      <c r="V297" s="10">
        <v>0</v>
      </c>
      <c r="W297" s="10">
        <v>274</v>
      </c>
      <c r="X297" s="10">
        <v>0.072</v>
      </c>
      <c r="Y297" s="10">
        <v>0.481</v>
      </c>
      <c r="Z297" s="11">
        <f t="array" ref="Z297:AA297">VLOOKUP(A297,ENERGY!$D$2:$F$2692,{2,3},1)</f>
        <v>0</v>
      </c>
      <c r="AA297" s="10" t="str">
        <v>400</v>
      </c>
      <c r="AB297" s="10">
        <f t="array" ref="AB297:AC297">VLOOKUP(A297,TOURISM!$D$2:$F$2692,{2,3},0)</f>
        <v>51000000</v>
      </c>
      <c r="AC297" s="10">
        <v>34000000</v>
      </c>
    </row>
    <row r="298" ht="15.75" customHeight="1" spans="1:29">
      <c r="A298" s="8" t="str">
        <f t="shared" si="0"/>
        <v>Bhutan-Asia2010</v>
      </c>
      <c r="B298" s="9">
        <v>1264758198</v>
      </c>
      <c r="C298" s="8">
        <f t="array" ref="C298">IF(AND(B298="",H298=H297),B297,B298)</f>
        <v>1264758198</v>
      </c>
      <c r="D298" s="1">
        <f t="shared" si="1"/>
        <v>1764.10851969275</v>
      </c>
      <c r="E298" s="4">
        <v>0.046</v>
      </c>
      <c r="F298" s="4">
        <v>82</v>
      </c>
      <c r="G298" s="4">
        <v>0.138</v>
      </c>
      <c r="H298" s="8" t="s">
        <v>103</v>
      </c>
      <c r="I298" s="3" t="s">
        <v>74</v>
      </c>
      <c r="J298" s="1" t="s">
        <v>64</v>
      </c>
      <c r="K298" s="10">
        <f t="array" ref="K298:S298">VLOOKUP(A298,'HUMAN RESOURCES'!$D$2:$M$2692,{2,3,4,5,6,7,8,9,10},0)</f>
        <v>0.021</v>
      </c>
      <c r="L298" s="10">
        <v>0.034</v>
      </c>
      <c r="M298" s="10">
        <v>67</v>
      </c>
      <c r="N298" s="10">
        <v>67</v>
      </c>
      <c r="O298" s="10">
        <v>0.298</v>
      </c>
      <c r="P298" s="10">
        <v>0.657</v>
      </c>
      <c r="Q298" s="10">
        <v>0.045</v>
      </c>
      <c r="R298" s="10">
        <v>716939</v>
      </c>
      <c r="S298" s="10">
        <v>0.348</v>
      </c>
      <c r="T298" s="10">
        <f t="array" ref="T298:Y298">VLOOKUP(A298,BUSINESS!$D$2:$J$2692,{2,3,4,5,6,7},0)</f>
        <v>0.408</v>
      </c>
      <c r="U298" s="10">
        <v>46</v>
      </c>
      <c r="V298" s="10">
        <v>0</v>
      </c>
      <c r="W298" s="10">
        <v>274</v>
      </c>
      <c r="X298" s="10">
        <v>0.136</v>
      </c>
      <c r="Y298" s="10">
        <v>0.55</v>
      </c>
      <c r="Z298" s="11">
        <f t="array" ref="Z298:AA298">VLOOKUP(A298,ENERGY!$D$2:$F$2692,{2,3},1)</f>
        <v>0</v>
      </c>
      <c r="AA298" s="10" t="str">
        <v>400</v>
      </c>
      <c r="AB298" s="10">
        <f t="array" ref="AB298:AC298">VLOOKUP(A298,TOURISM!$D$2:$F$2692,{2,3},0)</f>
        <v>64000000</v>
      </c>
      <c r="AC298" s="10">
        <v>43000000</v>
      </c>
    </row>
    <row r="299" ht="15.75" customHeight="1" spans="1:29">
      <c r="A299" s="8" t="str">
        <f t="shared" si="0"/>
        <v>Bhutan-Asia2011</v>
      </c>
      <c r="B299" s="9">
        <v>1585396256</v>
      </c>
      <c r="C299" s="8">
        <f t="array" ref="C299">IF(AND(B299="",H299=H298),B298,B299)</f>
        <v>1585396256</v>
      </c>
      <c r="D299" s="1">
        <f t="shared" si="1"/>
        <v>2173.47576803226</v>
      </c>
      <c r="E299" s="4">
        <v>0.041</v>
      </c>
      <c r="F299" s="4">
        <v>90</v>
      </c>
      <c r="G299" s="4">
        <v>0.14</v>
      </c>
      <c r="H299" s="8" t="s">
        <v>103</v>
      </c>
      <c r="I299" s="3" t="s">
        <v>75</v>
      </c>
      <c r="J299" s="1" t="s">
        <v>64</v>
      </c>
      <c r="K299" s="10">
        <f t="array" ref="K299:S299">VLOOKUP(A299,'HUMAN RESOURCES'!$D$2:$M$2692,{2,3,4,5,6,7,8,9,10},0)</f>
        <v>0.02</v>
      </c>
      <c r="L299" s="10">
        <v>0.033</v>
      </c>
      <c r="M299" s="10">
        <v>68</v>
      </c>
      <c r="N299" s="10">
        <v>67</v>
      </c>
      <c r="O299" s="10">
        <v>0.291</v>
      </c>
      <c r="P299" s="10">
        <v>0.663</v>
      </c>
      <c r="Q299" s="10">
        <v>0.046</v>
      </c>
      <c r="R299" s="10">
        <v>729429</v>
      </c>
      <c r="S299" s="10">
        <v>0.356</v>
      </c>
      <c r="T299" s="10">
        <f t="array" ref="T299:Y299">VLOOKUP(A299,BUSINESS!$D$2:$J$2692,{2,3,4,5,6,7},0)</f>
        <v>0.408</v>
      </c>
      <c r="U299" s="10">
        <v>36</v>
      </c>
      <c r="V299" s="10">
        <v>0</v>
      </c>
      <c r="W299" s="10">
        <v>274</v>
      </c>
      <c r="X299" s="10">
        <v>0.21</v>
      </c>
      <c r="Y299" s="10">
        <v>0.664</v>
      </c>
      <c r="Z299" s="11">
        <f t="array" ref="Z299:AA299">VLOOKUP(A299,ENERGY!$D$2:$F$2692,{2,3},1)</f>
        <v>0</v>
      </c>
      <c r="AA299" s="10" t="str">
        <v>400</v>
      </c>
      <c r="AB299" s="10">
        <f t="array" ref="AB299:AC299">VLOOKUP(A299,TOURISM!$D$2:$F$2692,{2,3},0)</f>
        <v>76000000</v>
      </c>
      <c r="AC299" s="10">
        <v>58000000</v>
      </c>
    </row>
    <row r="300" ht="15.75" customHeight="1" spans="1:29">
      <c r="A300" s="8" t="str">
        <f t="shared" si="0"/>
        <v>Bhutan-Asia2012</v>
      </c>
      <c r="B300" s="9">
        <v>1840841618</v>
      </c>
      <c r="C300" s="8">
        <f t="array" ref="C300">IF(AND(B300="",H300=H299),B299,B300)</f>
        <v>1840841618</v>
      </c>
      <c r="D300" s="1">
        <f t="shared" si="1"/>
        <v>2481.51391843326</v>
      </c>
      <c r="E300" s="4">
        <v>0.037</v>
      </c>
      <c r="F300" s="4">
        <v>94</v>
      </c>
      <c r="G300" s="4">
        <v>0.14</v>
      </c>
      <c r="H300" s="8" t="s">
        <v>103</v>
      </c>
      <c r="I300" s="3" t="s">
        <v>76</v>
      </c>
      <c r="J300" s="1" t="s">
        <v>64</v>
      </c>
      <c r="K300" s="10">
        <f t="array" ref="K300:S300">VLOOKUP(A300,'HUMAN RESOURCES'!$D$2:$M$2692,{2,3,4,5,6,7,8,9,10},0)</f>
        <v>0.02</v>
      </c>
      <c r="L300" s="10">
        <v>0.031</v>
      </c>
      <c r="M300" s="10">
        <v>68</v>
      </c>
      <c r="N300" s="10">
        <v>68</v>
      </c>
      <c r="O300" s="10">
        <v>0.285</v>
      </c>
      <c r="P300" s="10">
        <v>0.668</v>
      </c>
      <c r="Q300" s="10">
        <v>0.047</v>
      </c>
      <c r="R300" s="10">
        <v>741822</v>
      </c>
      <c r="S300" s="10">
        <v>0.364</v>
      </c>
      <c r="T300" s="10">
        <f t="array" ref="T300:Y300">VLOOKUP(A300,BUSINESS!$D$2:$J$2692,{2,3,4,5,6,7},0)</f>
        <v>0.408</v>
      </c>
      <c r="U300" s="10">
        <v>36</v>
      </c>
      <c r="V300" s="10">
        <v>146</v>
      </c>
      <c r="W300" s="10">
        <v>274</v>
      </c>
      <c r="X300" s="10">
        <v>0.254</v>
      </c>
      <c r="Y300" s="10">
        <v>0.756</v>
      </c>
      <c r="Z300" s="11">
        <f t="array" ref="Z300:AA300">VLOOKUP(A300,ENERGY!$D$2:$F$2692,{2,3},1)</f>
        <v>0</v>
      </c>
      <c r="AA300" s="10" t="str">
        <v>400</v>
      </c>
      <c r="AB300" s="10">
        <f t="array" ref="AB300:AC300">VLOOKUP(A300,TOURISM!$D$2:$F$2692,{2,3},0)</f>
        <v>94000000</v>
      </c>
      <c r="AC300" s="10">
        <v>71000000</v>
      </c>
    </row>
    <row r="301" ht="15.75" customHeight="1" spans="1:29">
      <c r="A301" s="8" t="str">
        <f t="shared" si="0"/>
        <v>Bolivia-The Americas2000</v>
      </c>
      <c r="B301" s="9">
        <v>27035110130</v>
      </c>
      <c r="C301" s="8">
        <f t="array" ref="C301">IF(AND(B301="",H301=H300),B300,B301)</f>
        <v>27035110130</v>
      </c>
      <c r="D301" s="1">
        <f t="shared" si="1"/>
        <v>3182.3717136275</v>
      </c>
      <c r="E301" s="4">
        <v>0.058</v>
      </c>
      <c r="F301" s="4">
        <v>149</v>
      </c>
      <c r="G301" s="4">
        <v>0.111</v>
      </c>
      <c r="H301" s="8" t="s">
        <v>104</v>
      </c>
      <c r="I301" s="3" t="s">
        <v>63</v>
      </c>
      <c r="J301" s="1" t="s">
        <v>86</v>
      </c>
      <c r="K301" s="10">
        <f t="array" ref="K301:S301">VLOOKUP(A301,'HUMAN RESOURCES'!$D$2:$M$2692,{2,3,4,5,6,7,8,9,10},0)</f>
        <v>0.031</v>
      </c>
      <c r="L301" s="10">
        <v>0.057</v>
      </c>
      <c r="M301" s="10">
        <v>65</v>
      </c>
      <c r="N301" s="10">
        <v>61</v>
      </c>
      <c r="O301" s="10">
        <v>0.398</v>
      </c>
      <c r="P301" s="10">
        <v>0.56</v>
      </c>
      <c r="Q301" s="10">
        <v>0.042</v>
      </c>
      <c r="R301" s="10">
        <v>8495271</v>
      </c>
      <c r="S301" s="10">
        <v>0.618</v>
      </c>
      <c r="T301" s="10">
        <f t="array" ref="T301:Y301">VLOOKUP(A301,BUSINESS!$D$2:$J$2692,{2,3,4,5,6,7},0)</f>
        <v>0</v>
      </c>
      <c r="U301" s="10">
        <v>0</v>
      </c>
      <c r="V301" s="10">
        <v>0</v>
      </c>
      <c r="W301" s="10">
        <v>0</v>
      </c>
      <c r="X301" s="10">
        <v>0.014</v>
      </c>
      <c r="Y301" s="10">
        <v>0.069</v>
      </c>
      <c r="Z301" s="11">
        <f t="array" ref="Z301:AA301">VLOOKUP(A301,ENERGY!$D$2:$F$2692,{2,3},1)</f>
        <v>0</v>
      </c>
      <c r="AA301" s="10">
        <v>0</v>
      </c>
      <c r="AB301" s="10">
        <f t="array" ref="AB301:AC301">VLOOKUP(A301,TOURISM!$D$2:$F$2692,{2,3},0)</f>
        <v>101000000</v>
      </c>
      <c r="AC301" s="10">
        <v>116000000</v>
      </c>
    </row>
    <row r="302" ht="15.75" customHeight="1" spans="1:29">
      <c r="A302" s="8" t="str">
        <f t="shared" si="0"/>
        <v>Bolivia-The Americas2001</v>
      </c>
      <c r="B302" s="9">
        <v>8397858185</v>
      </c>
      <c r="C302" s="8">
        <f t="array" ref="C302">IF(AND(B302="",H302=H301),B301,B302)</f>
        <v>8397858185</v>
      </c>
      <c r="D302" s="1">
        <f t="shared" si="1"/>
        <v>968.715451583827</v>
      </c>
      <c r="E302" s="4">
        <v>0.061</v>
      </c>
      <c r="F302" s="4">
        <v>60</v>
      </c>
      <c r="G302" s="4">
        <v>0.346</v>
      </c>
      <c r="H302" s="8" t="s">
        <v>104</v>
      </c>
      <c r="I302" s="3" t="s">
        <v>65</v>
      </c>
      <c r="J302" s="1" t="s">
        <v>86</v>
      </c>
      <c r="K302" s="10">
        <f t="array" ref="K302:S302">VLOOKUP(A302,'HUMAN RESOURCES'!$D$2:$M$2692,{2,3,4,5,6,7,8,9,10},0)</f>
        <v>0.031</v>
      </c>
      <c r="L302" s="10">
        <v>0.054</v>
      </c>
      <c r="M302" s="10">
        <v>65</v>
      </c>
      <c r="N302" s="10">
        <v>61</v>
      </c>
      <c r="O302" s="10">
        <v>0.396</v>
      </c>
      <c r="P302" s="10">
        <v>0.562</v>
      </c>
      <c r="Q302" s="10">
        <v>0.042</v>
      </c>
      <c r="R302" s="10">
        <v>8669066</v>
      </c>
      <c r="S302" s="10">
        <v>0.623</v>
      </c>
      <c r="T302" s="10">
        <f t="array" ref="T302:Y302">VLOOKUP(A302,BUSINESS!$D$2:$J$2692,{2,3,4,5,6,7},0)</f>
        <v>0</v>
      </c>
      <c r="U302" s="10">
        <v>0</v>
      </c>
      <c r="V302" s="10">
        <v>0</v>
      </c>
      <c r="W302" s="10">
        <v>0</v>
      </c>
      <c r="X302" s="10">
        <v>0.021</v>
      </c>
      <c r="Y302" s="10">
        <v>0.09</v>
      </c>
      <c r="Z302" s="11" t="str">
        <f t="array" ref="Z302:AA302">VLOOKUP(A302,ENERGY!$D$2:$F$2692,{2,3},1)</f>
        <v>7704</v>
      </c>
      <c r="AA302" s="10">
        <v>0</v>
      </c>
      <c r="AB302" s="10">
        <f t="array" ref="AB302:AC302">VLOOKUP(A302,TOURISM!$D$2:$F$2692,{2,3},0)</f>
        <v>119000000</v>
      </c>
      <c r="AC302" s="10">
        <v>114000000</v>
      </c>
    </row>
    <row r="303" ht="15.75" customHeight="1" spans="1:29">
      <c r="A303" s="8" t="str">
        <f t="shared" si="0"/>
        <v>Bolivia-The Americas2002</v>
      </c>
      <c r="B303" s="9">
        <v>8141513292</v>
      </c>
      <c r="C303" s="8">
        <f t="array" ref="C303">IF(AND(B303="",H303=H302),B302,B303)</f>
        <v>8141513292</v>
      </c>
      <c r="D303" s="1">
        <f t="shared" si="1"/>
        <v>920.636782667202</v>
      </c>
      <c r="E303" s="4">
        <v>0.063</v>
      </c>
      <c r="F303" s="4">
        <v>59</v>
      </c>
      <c r="G303" s="4">
        <v>0.201</v>
      </c>
      <c r="H303" s="8" t="s">
        <v>104</v>
      </c>
      <c r="I303" s="3" t="s">
        <v>66</v>
      </c>
      <c r="J303" s="1" t="s">
        <v>86</v>
      </c>
      <c r="K303" s="10">
        <f t="array" ref="K303:S303">VLOOKUP(A303,'HUMAN RESOURCES'!$D$2:$M$2692,{2,3,4,5,6,7,8,9,10},0)</f>
        <v>0.03</v>
      </c>
      <c r="L303" s="10">
        <v>0.052</v>
      </c>
      <c r="M303" s="10">
        <v>66</v>
      </c>
      <c r="N303" s="10">
        <v>62</v>
      </c>
      <c r="O303" s="10">
        <v>0.393</v>
      </c>
      <c r="P303" s="10">
        <v>0.564</v>
      </c>
      <c r="Q303" s="10">
        <v>0.043</v>
      </c>
      <c r="R303" s="10">
        <v>8843350</v>
      </c>
      <c r="S303" s="10">
        <v>0.628</v>
      </c>
      <c r="T303" s="10">
        <f t="array" ref="T303:Y303">VLOOKUP(A303,BUSINESS!$D$2:$J$2692,{2,3,4,5,6,7},0)</f>
        <v>0</v>
      </c>
      <c r="U303" s="10">
        <v>0</v>
      </c>
      <c r="V303" s="10">
        <v>0</v>
      </c>
      <c r="W303" s="10">
        <v>0</v>
      </c>
      <c r="X303" s="10">
        <v>0.031</v>
      </c>
      <c r="Y303" s="10">
        <v>0.116</v>
      </c>
      <c r="Z303" s="11" t="str">
        <f t="array" ref="Z303:AA303">VLOOKUP(A303,ENERGY!$D$2:$F$2692,{2,3},1)</f>
        <v>7341</v>
      </c>
      <c r="AA303" s="10" t="str">
        <v>15456</v>
      </c>
      <c r="AB303" s="10">
        <f t="array" ref="AB303:AC303">VLOOKUP(A303,TOURISM!$D$2:$F$2692,{2,3},0)</f>
        <v>143000000</v>
      </c>
      <c r="AC303" s="10">
        <v>114000000</v>
      </c>
    </row>
    <row r="304" ht="15.75" customHeight="1" spans="1:29">
      <c r="A304" s="8" t="str">
        <f t="shared" si="0"/>
        <v>Bolivia-The Americas2003</v>
      </c>
      <c r="B304" s="9">
        <v>7905485216</v>
      </c>
      <c r="C304" s="8">
        <f t="array" ref="C304">IF(AND(B304="",H304=H303),B303,B304)</f>
        <v>7905485216</v>
      </c>
      <c r="D304" s="1">
        <f t="shared" si="1"/>
        <v>876.751909078034</v>
      </c>
      <c r="E304" s="4">
        <v>0.065</v>
      </c>
      <c r="F304" s="4">
        <v>58</v>
      </c>
      <c r="G304" s="4">
        <v>0.206</v>
      </c>
      <c r="H304" s="8" t="s">
        <v>104</v>
      </c>
      <c r="I304" s="3" t="s">
        <v>67</v>
      </c>
      <c r="J304" s="1" t="s">
        <v>86</v>
      </c>
      <c r="K304" s="10">
        <f t="array" ref="K304:S304">VLOOKUP(A304,'HUMAN RESOURCES'!$D$2:$M$2692,{2,3,4,5,6,7,8,9,10},0)</f>
        <v>0.03</v>
      </c>
      <c r="L304" s="10">
        <v>0.049</v>
      </c>
      <c r="M304" s="10">
        <v>66</v>
      </c>
      <c r="N304" s="10">
        <v>62</v>
      </c>
      <c r="O304" s="10">
        <v>0.39</v>
      </c>
      <c r="P304" s="10">
        <v>0.567</v>
      </c>
      <c r="Q304" s="10">
        <v>0.043</v>
      </c>
      <c r="R304" s="10">
        <v>9016787</v>
      </c>
      <c r="S304" s="10">
        <v>0.633</v>
      </c>
      <c r="T304" s="10">
        <f t="array" ref="T304:Y304">VLOOKUP(A304,BUSINESS!$D$2:$J$2692,{2,3,4,5,6,7},0)</f>
        <v>0</v>
      </c>
      <c r="U304" s="10">
        <v>60</v>
      </c>
      <c r="V304" s="10">
        <v>0</v>
      </c>
      <c r="W304" s="10">
        <v>0</v>
      </c>
      <c r="X304" s="10">
        <v>0.035</v>
      </c>
      <c r="Y304" s="10">
        <v>0.142</v>
      </c>
      <c r="Z304" s="11" t="str">
        <f t="array" ref="Z304:AA304">VLOOKUP(A304,ENERGY!$D$2:$F$2692,{2,3},1)</f>
        <v>6203</v>
      </c>
      <c r="AA304" s="10" t="str">
        <v>14408</v>
      </c>
      <c r="AB304" s="10">
        <f t="array" ref="AB304:AC304">VLOOKUP(A304,TOURISM!$D$2:$F$2692,{2,3},0)</f>
        <v>243000000</v>
      </c>
      <c r="AC304" s="10">
        <v>197000000</v>
      </c>
    </row>
    <row r="305" ht="15.75" customHeight="1" spans="1:29">
      <c r="A305" s="8" t="str">
        <f t="shared" si="0"/>
        <v>Bolivia-The Americas2004</v>
      </c>
      <c r="B305" s="9">
        <v>8082396526</v>
      </c>
      <c r="C305" s="8">
        <f t="array" ref="C305">IF(AND(B305="",H305=H304),B304,B305)</f>
        <v>8082396526</v>
      </c>
      <c r="D305" s="1">
        <f t="shared" si="1"/>
        <v>879.706096144699</v>
      </c>
      <c r="E305" s="4">
        <v>0.056</v>
      </c>
      <c r="F305" s="4">
        <v>50</v>
      </c>
      <c r="G305" s="4">
        <v>0.177</v>
      </c>
      <c r="H305" s="8" t="s">
        <v>104</v>
      </c>
      <c r="I305" s="3" t="s">
        <v>68</v>
      </c>
      <c r="J305" s="1" t="s">
        <v>86</v>
      </c>
      <c r="K305" s="10">
        <f t="array" ref="K305:S305">VLOOKUP(A305,'HUMAN RESOURCES'!$D$2:$M$2692,{2,3,4,5,6,7,8,9,10},0)</f>
        <v>0.029</v>
      </c>
      <c r="L305" s="10">
        <v>0.046</v>
      </c>
      <c r="M305" s="10">
        <v>67</v>
      </c>
      <c r="N305" s="10">
        <v>62</v>
      </c>
      <c r="O305" s="10">
        <v>0.387</v>
      </c>
      <c r="P305" s="10">
        <v>0.569</v>
      </c>
      <c r="Q305" s="10">
        <v>0.044</v>
      </c>
      <c r="R305" s="10">
        <v>9187610</v>
      </c>
      <c r="S305" s="10">
        <v>0.637</v>
      </c>
      <c r="T305" s="10">
        <f t="array" ref="T305:Y305">VLOOKUP(A305,BUSINESS!$D$2:$J$2692,{2,3,4,5,6,7},0)</f>
        <v>0</v>
      </c>
      <c r="U305" s="10">
        <v>60</v>
      </c>
      <c r="V305" s="10">
        <v>0</v>
      </c>
      <c r="W305" s="10">
        <v>0</v>
      </c>
      <c r="X305" s="10">
        <v>0.044</v>
      </c>
      <c r="Y305" s="10">
        <v>0.196</v>
      </c>
      <c r="Z305" s="11" t="str">
        <f t="array" ref="Z305:AA305">VLOOKUP(A305,ENERGY!$D$2:$F$2692,{2,3},1)</f>
        <v>5973</v>
      </c>
      <c r="AA305" s="10" t="str">
        <v>13773</v>
      </c>
      <c r="AB305" s="10">
        <f t="array" ref="AB305:AC305">VLOOKUP(A305,TOURISM!$D$2:$F$2692,{2,3},0)</f>
        <v>283000000</v>
      </c>
      <c r="AC305" s="10">
        <v>232000000</v>
      </c>
    </row>
    <row r="306" ht="15.75" customHeight="1" spans="1:29">
      <c r="A306" s="8" t="str">
        <f t="shared" si="0"/>
        <v>Bolivia-The Americas2005</v>
      </c>
      <c r="B306" s="9">
        <v>8773451739</v>
      </c>
      <c r="C306" s="8">
        <f t="array" ref="C306">IF(AND(B306="",H306=H305),B305,B306)</f>
        <v>8773451739</v>
      </c>
      <c r="D306" s="1">
        <f t="shared" si="1"/>
        <v>937.864741596986</v>
      </c>
      <c r="E306" s="4">
        <v>0.053</v>
      </c>
      <c r="F306" s="4">
        <v>51</v>
      </c>
      <c r="G306" s="4">
        <v>0.145</v>
      </c>
      <c r="H306" s="8" t="s">
        <v>104</v>
      </c>
      <c r="I306" s="3" t="s">
        <v>69</v>
      </c>
      <c r="J306" s="1" t="s">
        <v>86</v>
      </c>
      <c r="K306" s="10">
        <f t="array" ref="K306:S306">VLOOKUP(A306,'HUMAN RESOURCES'!$D$2:$M$2692,{2,3,4,5,6,7,8,9,10},0)</f>
        <v>0.029</v>
      </c>
      <c r="L306" s="10">
        <v>0.044</v>
      </c>
      <c r="M306" s="10">
        <v>67</v>
      </c>
      <c r="N306" s="10">
        <v>63</v>
      </c>
      <c r="O306" s="10">
        <v>0.383</v>
      </c>
      <c r="P306" s="10">
        <v>0.573</v>
      </c>
      <c r="Q306" s="10">
        <v>0.044</v>
      </c>
      <c r="R306" s="10">
        <v>9354709</v>
      </c>
      <c r="S306" s="10">
        <v>0.642</v>
      </c>
      <c r="T306" s="10">
        <f t="array" ref="T306:Y306">VLOOKUP(A306,BUSINESS!$D$2:$J$2692,{2,3,4,5,6,7},0)</f>
        <v>0.8</v>
      </c>
      <c r="U306" s="10">
        <v>50</v>
      </c>
      <c r="V306" s="10">
        <v>0</v>
      </c>
      <c r="W306" s="10">
        <v>1080</v>
      </c>
      <c r="X306" s="10">
        <v>0.052</v>
      </c>
      <c r="Y306" s="10">
        <v>0.259</v>
      </c>
      <c r="Z306" s="11" t="str">
        <f t="array" ref="Z306:AA306">VLOOKUP(A306,ENERGY!$D$2:$F$2692,{2,3},1)</f>
        <v>5973</v>
      </c>
      <c r="AA306" s="10" t="str">
        <v>13773</v>
      </c>
      <c r="AB306" s="10">
        <f t="array" ref="AB306:AC306">VLOOKUP(A306,TOURISM!$D$2:$F$2692,{2,3},0)</f>
        <v>345000000</v>
      </c>
      <c r="AC306" s="10">
        <v>257000000</v>
      </c>
    </row>
    <row r="307" ht="15.75" customHeight="1" spans="1:29">
      <c r="A307" s="8" t="str">
        <f t="shared" si="0"/>
        <v>Bolivia-The Americas2006</v>
      </c>
      <c r="B307" s="9">
        <v>9549196256</v>
      </c>
      <c r="C307" s="8">
        <f t="array" ref="C307">IF(AND(B307="",H307=H306),B306,B307)</f>
        <v>9549196256</v>
      </c>
      <c r="D307" s="1">
        <f t="shared" si="1"/>
        <v>1003.34138238457</v>
      </c>
      <c r="E307" s="4">
        <v>0.056</v>
      </c>
      <c r="F307" s="4">
        <v>57</v>
      </c>
      <c r="G307" s="4">
        <v>0.166</v>
      </c>
      <c r="H307" s="8" t="s">
        <v>104</v>
      </c>
      <c r="I307" s="3" t="s">
        <v>70</v>
      </c>
      <c r="J307" s="1" t="s">
        <v>86</v>
      </c>
      <c r="K307" s="10">
        <f t="array" ref="K307:S307">VLOOKUP(A307,'HUMAN RESOURCES'!$D$2:$M$2692,{2,3,4,5,6,7,8,9,10},0)</f>
        <v>0.028</v>
      </c>
      <c r="L307" s="10">
        <v>0.042</v>
      </c>
      <c r="M307" s="10">
        <v>67</v>
      </c>
      <c r="N307" s="10">
        <v>63</v>
      </c>
      <c r="O307" s="10">
        <v>0.379</v>
      </c>
      <c r="P307" s="10">
        <v>0.576</v>
      </c>
      <c r="Q307" s="10">
        <v>0.045</v>
      </c>
      <c r="R307" s="10">
        <v>9517395</v>
      </c>
      <c r="S307" s="10">
        <v>0.647</v>
      </c>
      <c r="T307" s="10">
        <f t="array" ref="T307:Y307">VLOOKUP(A307,BUSINESS!$D$2:$J$2692,{2,3,4,5,6,7},0)</f>
        <v>0.8</v>
      </c>
      <c r="U307" s="10">
        <v>50</v>
      </c>
      <c r="V307" s="10">
        <v>0</v>
      </c>
      <c r="W307" s="10">
        <v>1080</v>
      </c>
      <c r="X307" s="10">
        <v>0.062</v>
      </c>
      <c r="Y307" s="10">
        <v>0.302</v>
      </c>
      <c r="Z307" s="11" t="str">
        <f t="array" ref="Z307:AA307">VLOOKUP(A307,ENERGY!$D$2:$F$2692,{2,3},1)</f>
        <v>5372</v>
      </c>
      <c r="AA307" s="10" t="str">
        <v>12757</v>
      </c>
      <c r="AB307" s="10">
        <f t="array" ref="AB307:AC307">VLOOKUP(A307,TOURISM!$D$2:$F$2692,{2,3},0)</f>
        <v>330000000</v>
      </c>
      <c r="AC307" s="10">
        <v>360000000</v>
      </c>
    </row>
    <row r="308" ht="15.75" customHeight="1" spans="1:29">
      <c r="A308" s="8" t="str">
        <f t="shared" si="0"/>
        <v>Bolivia-The Americas2007</v>
      </c>
      <c r="B308" s="9">
        <v>11451845341</v>
      </c>
      <c r="C308" s="8">
        <f t="array" ref="C308">IF(AND(B308="",H308=H307),B307,B308)</f>
        <v>11451845341</v>
      </c>
      <c r="D308" s="1">
        <f t="shared" si="1"/>
        <v>1183.47516291088</v>
      </c>
      <c r="E308" s="4">
        <v>0.048</v>
      </c>
      <c r="F308" s="4">
        <v>58</v>
      </c>
      <c r="G308" s="4">
        <v>0.119</v>
      </c>
      <c r="H308" s="8" t="s">
        <v>104</v>
      </c>
      <c r="I308" s="3" t="s">
        <v>71</v>
      </c>
      <c r="J308" s="1" t="s">
        <v>86</v>
      </c>
      <c r="K308" s="10">
        <f t="array" ref="K308:S308">VLOOKUP(A308,'HUMAN RESOURCES'!$D$2:$M$2692,{2,3,4,5,6,7,8,9,10},0)</f>
        <v>0.028</v>
      </c>
      <c r="L308" s="10">
        <v>0.04</v>
      </c>
      <c r="M308" s="10">
        <v>68</v>
      </c>
      <c r="N308" s="10">
        <v>63</v>
      </c>
      <c r="O308" s="10">
        <v>0.374</v>
      </c>
      <c r="P308" s="10">
        <v>0.58</v>
      </c>
      <c r="Q308" s="10">
        <v>0.045</v>
      </c>
      <c r="R308" s="10">
        <v>9676456</v>
      </c>
      <c r="S308" s="10">
        <v>0.651</v>
      </c>
      <c r="T308" s="10">
        <f t="array" ref="T308:Y308">VLOOKUP(A308,BUSINESS!$D$2:$J$2692,{2,3,4,5,6,7},0)</f>
        <v>0.8</v>
      </c>
      <c r="U308" s="10">
        <v>50</v>
      </c>
      <c r="V308" s="10">
        <v>0</v>
      </c>
      <c r="W308" s="10">
        <v>1080</v>
      </c>
      <c r="X308" s="10">
        <v>0.105</v>
      </c>
      <c r="Y308" s="10">
        <v>0.336</v>
      </c>
      <c r="Z308" s="11" t="str">
        <f t="array" ref="Z308:AA308">VLOOKUP(A308,ENERGY!$D$2:$F$2692,{2,3},1)</f>
        <v>5372</v>
      </c>
      <c r="AA308" s="10" t="str">
        <v>12757</v>
      </c>
      <c r="AB308" s="10">
        <f t="array" ref="AB308:AC308">VLOOKUP(A308,TOURISM!$D$2:$F$2692,{2,3},0)</f>
        <v>326000000</v>
      </c>
      <c r="AC308" s="10">
        <v>385000000</v>
      </c>
    </row>
    <row r="309" ht="15.75" customHeight="1" spans="1:29">
      <c r="A309" s="8" t="str">
        <f t="shared" si="0"/>
        <v>Bolivia-The Americas2008</v>
      </c>
      <c r="B309" s="9">
        <v>13120183157</v>
      </c>
      <c r="C309" s="8">
        <f t="array" ref="C309">IF(AND(B309="",H309=H308),B308,B309)</f>
        <v>13120183157</v>
      </c>
      <c r="D309" s="1">
        <f t="shared" si="1"/>
        <v>1334.15216698064</v>
      </c>
      <c r="E309" s="4">
        <v>0.047</v>
      </c>
      <c r="F309" s="4">
        <v>64</v>
      </c>
      <c r="G309" s="4">
        <v>0.129</v>
      </c>
      <c r="H309" s="8" t="s">
        <v>104</v>
      </c>
      <c r="I309" s="3" t="s">
        <v>72</v>
      </c>
      <c r="J309" s="1" t="s">
        <v>86</v>
      </c>
      <c r="K309" s="10">
        <f t="array" ref="K309:S309">VLOOKUP(A309,'HUMAN RESOURCES'!$D$2:$M$2692,{2,3,4,5,6,7,8,9,10},0)</f>
        <v>0.027</v>
      </c>
      <c r="L309" s="10">
        <v>0.038</v>
      </c>
      <c r="M309" s="10">
        <v>68</v>
      </c>
      <c r="N309" s="10">
        <v>64</v>
      </c>
      <c r="O309" s="10">
        <v>0.37</v>
      </c>
      <c r="P309" s="10">
        <v>0.585</v>
      </c>
      <c r="Q309" s="10">
        <v>0.046</v>
      </c>
      <c r="R309" s="10">
        <v>9834098</v>
      </c>
      <c r="S309" s="10">
        <v>0.656</v>
      </c>
      <c r="T309" s="10">
        <f t="array" ref="T309:Y309">VLOOKUP(A309,BUSINESS!$D$2:$J$2692,{2,3,4,5,6,7},0)</f>
        <v>0.8</v>
      </c>
      <c r="U309" s="10">
        <v>50</v>
      </c>
      <c r="V309" s="10">
        <v>0</v>
      </c>
      <c r="W309" s="10">
        <v>1080</v>
      </c>
      <c r="X309" s="10">
        <v>0.125</v>
      </c>
      <c r="Y309" s="10">
        <v>0.512</v>
      </c>
      <c r="Z309" s="11" t="str">
        <f t="array" ref="Z309:AA309">VLOOKUP(A309,ENERGY!$D$2:$F$2692,{2,3},1)</f>
        <v>3688</v>
      </c>
      <c r="AA309" s="10" t="str">
        <v>14129</v>
      </c>
      <c r="AB309" s="10">
        <f t="array" ref="AB309:AC309">VLOOKUP(A309,TOURISM!$D$2:$F$2692,{2,3},0)</f>
        <v>302000000</v>
      </c>
      <c r="AC309" s="10">
        <v>381000000</v>
      </c>
    </row>
    <row r="310" ht="15.75" customHeight="1" spans="1:29">
      <c r="A310" s="8" t="str">
        <f t="shared" si="0"/>
        <v>Bolivia-The Americas2009</v>
      </c>
      <c r="B310" s="9">
        <v>16674324634</v>
      </c>
      <c r="C310" s="8">
        <f t="array" ref="C310">IF(AND(B310="",H310=H309),B309,B310)</f>
        <v>16674324634</v>
      </c>
      <c r="D310" s="1">
        <f t="shared" si="1"/>
        <v>1668.53269385833</v>
      </c>
      <c r="E310" s="4">
        <v>0.049</v>
      </c>
      <c r="F310" s="4">
        <v>84</v>
      </c>
      <c r="G310" s="4">
        <v>0.139</v>
      </c>
      <c r="H310" s="8" t="s">
        <v>104</v>
      </c>
      <c r="I310" s="3" t="s">
        <v>73</v>
      </c>
      <c r="J310" s="1" t="s">
        <v>86</v>
      </c>
      <c r="K310" s="10">
        <f t="array" ref="K310:S310">VLOOKUP(A310,'HUMAN RESOURCES'!$D$2:$M$2692,{2,3,4,5,6,7,8,9,10},0)</f>
        <v>0.027</v>
      </c>
      <c r="L310" s="10">
        <v>0.036</v>
      </c>
      <c r="M310" s="10">
        <v>68</v>
      </c>
      <c r="N310" s="10">
        <v>64</v>
      </c>
      <c r="O310" s="10">
        <v>0.365</v>
      </c>
      <c r="P310" s="10">
        <v>0.589</v>
      </c>
      <c r="Q310" s="10">
        <v>0.046</v>
      </c>
      <c r="R310" s="10">
        <v>9993406</v>
      </c>
      <c r="S310" s="10">
        <v>0.66</v>
      </c>
      <c r="T310" s="10">
        <f t="array" ref="T310:Y310">VLOOKUP(A310,BUSINESS!$D$2:$J$2692,{2,3,4,5,6,7},0)</f>
        <v>0.8</v>
      </c>
      <c r="U310" s="10">
        <v>50</v>
      </c>
      <c r="V310" s="10">
        <v>0</v>
      </c>
      <c r="W310" s="10">
        <v>1080</v>
      </c>
      <c r="X310" s="10">
        <v>0.168</v>
      </c>
      <c r="Y310" s="10">
        <v>0.647</v>
      </c>
      <c r="Z310" s="11" t="str">
        <f t="array" ref="Z310:AA310">VLOOKUP(A310,ENERGY!$D$2:$F$2692,{2,3},1)</f>
        <v>3737</v>
      </c>
      <c r="AA310" s="10" t="str">
        <v>10224</v>
      </c>
      <c r="AB310" s="10">
        <f t="array" ref="AB310:AC310">VLOOKUP(A310,TOURISM!$D$2:$F$2692,{2,3},0)</f>
        <v>306000000</v>
      </c>
      <c r="AC310" s="10">
        <v>388000000</v>
      </c>
    </row>
    <row r="311" ht="15.75" customHeight="1" spans="1:29">
      <c r="A311" s="8" t="str">
        <f t="shared" si="0"/>
        <v>Bolivia-The Americas2010</v>
      </c>
      <c r="B311" s="9">
        <v>17339992165</v>
      </c>
      <c r="C311" s="8">
        <f t="array" ref="C311">IF(AND(B311="",H311=H310),B310,B311)</f>
        <v>17339992165</v>
      </c>
      <c r="D311" s="1">
        <f t="shared" si="1"/>
        <v>1707.26330245719</v>
      </c>
      <c r="E311" s="4">
        <v>0.058</v>
      </c>
      <c r="F311" s="4">
        <v>100</v>
      </c>
      <c r="G311" s="4">
        <v>0.124</v>
      </c>
      <c r="H311" s="8" t="s">
        <v>104</v>
      </c>
      <c r="I311" s="3" t="s">
        <v>74</v>
      </c>
      <c r="J311" s="1" t="s">
        <v>86</v>
      </c>
      <c r="K311" s="10">
        <f t="array" ref="K311:S311">VLOOKUP(A311,'HUMAN RESOURCES'!$D$2:$M$2692,{2,3,4,5,6,7,8,9,10},0)</f>
        <v>0.026</v>
      </c>
      <c r="L311" s="10">
        <v>0.035</v>
      </c>
      <c r="M311" s="10">
        <v>69</v>
      </c>
      <c r="N311" s="10">
        <v>64</v>
      </c>
      <c r="O311" s="10">
        <v>0.36</v>
      </c>
      <c r="P311" s="10">
        <v>0.593</v>
      </c>
      <c r="Q311" s="10">
        <v>0.047</v>
      </c>
      <c r="R311" s="10">
        <v>10156601</v>
      </c>
      <c r="S311" s="10">
        <v>0.664</v>
      </c>
      <c r="T311" s="10">
        <f t="array" ref="T311:Y311">VLOOKUP(A311,BUSINESS!$D$2:$J$2692,{2,3,4,5,6,7},0)</f>
        <v>0.8</v>
      </c>
      <c r="U311" s="10">
        <v>49</v>
      </c>
      <c r="V311" s="10">
        <v>0</v>
      </c>
      <c r="W311" s="10">
        <v>1080</v>
      </c>
      <c r="X311" s="10">
        <v>0.224</v>
      </c>
      <c r="Y311" s="10">
        <v>0.707</v>
      </c>
      <c r="Z311" s="11" t="str">
        <f t="array" ref="Z311:AA311">VLOOKUP(A311,ENERGY!$D$2:$F$2692,{2,3},1)</f>
        <v>3737</v>
      </c>
      <c r="AA311" s="10" t="str">
        <v>10224</v>
      </c>
      <c r="AB311" s="10">
        <f t="array" ref="AB311:AC311">VLOOKUP(A311,TOURISM!$D$2:$F$2692,{2,3},0)</f>
        <v>339000000</v>
      </c>
      <c r="AC311" s="10">
        <v>421000000</v>
      </c>
    </row>
    <row r="312" ht="15.75" customHeight="1" spans="1:29">
      <c r="A312" s="8" t="str">
        <f t="shared" si="0"/>
        <v>Bolivia-The Americas2011</v>
      </c>
      <c r="B312" s="9">
        <v>19649631308</v>
      </c>
      <c r="C312" s="8">
        <f t="array" ref="C312">IF(AND(B312="",H312=H311),B311,B312)</f>
        <v>19649631308</v>
      </c>
      <c r="D312" s="1">
        <f t="shared" si="1"/>
        <v>1903.21429461826</v>
      </c>
      <c r="E312" s="4">
        <v>0.055</v>
      </c>
      <c r="F312" s="4">
        <v>106</v>
      </c>
      <c r="G312" s="4">
        <v>0.099</v>
      </c>
      <c r="H312" s="8" t="s">
        <v>104</v>
      </c>
      <c r="I312" s="3" t="s">
        <v>75</v>
      </c>
      <c r="J312" s="1" t="s">
        <v>86</v>
      </c>
      <c r="K312" s="10">
        <f t="array" ref="K312:S312">VLOOKUP(A312,'HUMAN RESOURCES'!$D$2:$M$2692,{2,3,4,5,6,7,8,9,10},0)</f>
        <v>0.026</v>
      </c>
      <c r="L312" s="10">
        <v>0.033</v>
      </c>
      <c r="M312" s="10">
        <v>69</v>
      </c>
      <c r="N312" s="10">
        <v>65</v>
      </c>
      <c r="O312" s="10">
        <v>0.356</v>
      </c>
      <c r="P312" s="10">
        <v>0.596</v>
      </c>
      <c r="Q312" s="10">
        <v>0.048</v>
      </c>
      <c r="R312" s="10">
        <v>10324445</v>
      </c>
      <c r="S312" s="10">
        <v>0.669</v>
      </c>
      <c r="T312" s="10">
        <f t="array" ref="T312:Y312">VLOOKUP(A312,BUSINESS!$D$2:$J$2692,{2,3,4,5,6,7},0)</f>
        <v>0.8</v>
      </c>
      <c r="U312" s="10">
        <v>49</v>
      </c>
      <c r="V312" s="10">
        <v>0</v>
      </c>
      <c r="W312" s="10">
        <v>1080</v>
      </c>
      <c r="X312" s="10">
        <v>0.3</v>
      </c>
      <c r="Y312" s="10">
        <v>0.809</v>
      </c>
      <c r="Z312" s="11" t="str">
        <f t="array" ref="Z312:AA312">VLOOKUP(A312,ENERGY!$D$2:$F$2692,{2,3},1)</f>
        <v>3737</v>
      </c>
      <c r="AA312" s="10" t="str">
        <v>10224</v>
      </c>
      <c r="AB312" s="10">
        <f t="array" ref="AB312:AC312">VLOOKUP(A312,TOURISM!$D$2:$F$2692,{2,3},0)</f>
        <v>499000000</v>
      </c>
      <c r="AC312" s="10">
        <v>410000000</v>
      </c>
    </row>
    <row r="313" ht="15.75" customHeight="1" spans="1:29">
      <c r="A313" s="8" t="str">
        <f t="shared" si="0"/>
        <v>Bolivia-The Americas2012</v>
      </c>
      <c r="B313" s="9">
        <v>23948541156</v>
      </c>
      <c r="C313" s="8">
        <f t="array" ref="C313">IF(AND(B313="",H313=H312),B312,B313)</f>
        <v>23948541156</v>
      </c>
      <c r="D313" s="1">
        <f t="shared" si="1"/>
        <v>2281.62070256286</v>
      </c>
      <c r="E313" s="4">
        <v>0.05</v>
      </c>
      <c r="F313" s="4">
        <v>115</v>
      </c>
      <c r="G313" s="4">
        <v>0.109</v>
      </c>
      <c r="H313" s="8" t="s">
        <v>104</v>
      </c>
      <c r="I313" s="3" t="s">
        <v>76</v>
      </c>
      <c r="J313" s="1" t="s">
        <v>86</v>
      </c>
      <c r="K313" s="10">
        <f t="array" ref="K313:S313">VLOOKUP(A313,'HUMAN RESOURCES'!$D$2:$M$2692,{2,3,4,5,6,7,8,9,10},0)</f>
        <v>0.026</v>
      </c>
      <c r="L313" s="10">
        <v>0.032</v>
      </c>
      <c r="M313" s="10">
        <v>69</v>
      </c>
      <c r="N313" s="10">
        <v>65</v>
      </c>
      <c r="O313" s="10">
        <v>0.352</v>
      </c>
      <c r="P313" s="10">
        <v>0.599</v>
      </c>
      <c r="Q313" s="10">
        <v>0.048</v>
      </c>
      <c r="R313" s="10">
        <v>10496285</v>
      </c>
      <c r="S313" s="10">
        <v>0.673</v>
      </c>
      <c r="T313" s="10">
        <f t="array" ref="T313:Y313">VLOOKUP(A313,BUSINESS!$D$2:$J$2692,{2,3,4,5,6,7},0)</f>
        <v>0.834</v>
      </c>
      <c r="U313" s="10">
        <v>49</v>
      </c>
      <c r="V313" s="10">
        <v>158</v>
      </c>
      <c r="W313" s="10">
        <v>1025</v>
      </c>
      <c r="X313" s="10">
        <v>0.355</v>
      </c>
      <c r="Y313" s="10">
        <v>0.904</v>
      </c>
      <c r="Z313" s="11" t="str">
        <f t="array" ref="Z313:AA313">VLOOKUP(A313,ENERGY!$D$2:$F$2692,{2,3},1)</f>
        <v>3737</v>
      </c>
      <c r="AA313" s="10" t="str">
        <v>10224</v>
      </c>
      <c r="AB313" s="10">
        <f t="array" ref="AB313:AC313">VLOOKUP(A313,TOURISM!$D$2:$F$2692,{2,3},0)</f>
        <v>581000000</v>
      </c>
      <c r="AC313" s="10">
        <v>559000000</v>
      </c>
    </row>
    <row r="314" ht="15.75" customHeight="1" spans="1:29">
      <c r="A314" s="8" t="str">
        <f t="shared" si="0"/>
        <v>Bosnia and Herzegovina-Europe2000</v>
      </c>
      <c r="B314" s="9">
        <v>16853238733</v>
      </c>
      <c r="C314" s="8">
        <f t="array" ref="C314">IF(AND(B314="",H314=H313),B313,B314)</f>
        <v>16853238733</v>
      </c>
      <c r="D314" s="1">
        <f t="shared" si="1"/>
        <v>4395.31529427044</v>
      </c>
      <c r="E314" s="4">
        <v>0.099</v>
      </c>
      <c r="F314" s="4">
        <v>447</v>
      </c>
      <c r="G314" s="4">
        <v>0.069</v>
      </c>
      <c r="H314" s="8" t="s">
        <v>105</v>
      </c>
      <c r="I314" s="3" t="s">
        <v>63</v>
      </c>
      <c r="J314" s="1" t="s">
        <v>78</v>
      </c>
      <c r="K314" s="10">
        <f t="array" ref="K314:S314">VLOOKUP(A314,'HUMAN RESOURCES'!$D$2:$M$2692,{2,3,4,5,6,7,8,9,10},0)</f>
        <v>0.01</v>
      </c>
      <c r="L314" s="10">
        <v>0.008</v>
      </c>
      <c r="M314" s="10">
        <v>77</v>
      </c>
      <c r="N314" s="10">
        <v>72</v>
      </c>
      <c r="O314" s="10">
        <v>0.202</v>
      </c>
      <c r="P314" s="10">
        <v>0.691</v>
      </c>
      <c r="Q314" s="10">
        <v>0.107</v>
      </c>
      <c r="R314" s="10">
        <v>3834364</v>
      </c>
      <c r="S314" s="10">
        <v>0.393</v>
      </c>
      <c r="T314" s="10">
        <f t="array" ref="T314:Y314">VLOOKUP(A314,BUSINESS!$D$2:$J$2692,{2,3,4,5,6,7},0)</f>
        <v>0</v>
      </c>
      <c r="U314" s="10">
        <v>0</v>
      </c>
      <c r="V314" s="10">
        <v>0</v>
      </c>
      <c r="W314" s="10">
        <v>0</v>
      </c>
      <c r="X314" s="10">
        <v>0.011</v>
      </c>
      <c r="Y314" s="10">
        <v>0.024</v>
      </c>
      <c r="Z314" s="11">
        <f t="array" ref="Z314:AA314">VLOOKUP(A314,ENERGY!$D$2:$F$2692,{2,3},1)</f>
        <v>0</v>
      </c>
      <c r="AA314" s="10">
        <v>0</v>
      </c>
      <c r="AB314" s="10">
        <f t="array" ref="AB314:AC314">VLOOKUP(A314,TOURISM!$D$2:$F$2692,{2,3},0)</f>
        <v>246000000</v>
      </c>
      <c r="AC314" s="10">
        <v>92000000</v>
      </c>
    </row>
    <row r="315" ht="15.75" customHeight="1" spans="1:29">
      <c r="A315" s="8" t="str">
        <f t="shared" si="0"/>
        <v>Bosnia and Herzegovina-Europe2001</v>
      </c>
      <c r="B315" s="9">
        <v>5505984456</v>
      </c>
      <c r="C315" s="8">
        <f t="array" ref="C315">IF(AND(B315="",H315=H314),B314,B315)</f>
        <v>5505984456</v>
      </c>
      <c r="D315" s="1">
        <f t="shared" si="1"/>
        <v>1419.30483150154</v>
      </c>
      <c r="E315" s="4">
        <v>0.071</v>
      </c>
      <c r="F315" s="4">
        <v>103</v>
      </c>
      <c r="G315" s="4">
        <v>0.305</v>
      </c>
      <c r="H315" s="8" t="s">
        <v>105</v>
      </c>
      <c r="I315" s="3" t="s">
        <v>65</v>
      </c>
      <c r="J315" s="1" t="s">
        <v>78</v>
      </c>
      <c r="K315" s="10">
        <f t="array" ref="K315:S315">VLOOKUP(A315,'HUMAN RESOURCES'!$D$2:$M$2692,{2,3,4,5,6,7,8,9,10},0)</f>
        <v>0.01</v>
      </c>
      <c r="L315" s="10">
        <v>0.008</v>
      </c>
      <c r="M315" s="10">
        <v>77</v>
      </c>
      <c r="N315" s="10">
        <v>73</v>
      </c>
      <c r="O315" s="10">
        <v>0.199</v>
      </c>
      <c r="P315" s="10">
        <v>0.689</v>
      </c>
      <c r="Q315" s="10">
        <v>0.112</v>
      </c>
      <c r="R315" s="10">
        <v>3879353</v>
      </c>
      <c r="S315" s="10">
        <v>0.393</v>
      </c>
      <c r="T315" s="10">
        <f t="array" ref="T315:Y315">VLOOKUP(A315,BUSINESS!$D$2:$J$2692,{2,3,4,5,6,7},0)</f>
        <v>0</v>
      </c>
      <c r="U315" s="10">
        <v>0</v>
      </c>
      <c r="V315" s="10">
        <v>0</v>
      </c>
      <c r="W315" s="10">
        <v>0</v>
      </c>
      <c r="X315" s="10">
        <v>0.012</v>
      </c>
      <c r="Y315" s="10">
        <v>0.115</v>
      </c>
      <c r="Z315" s="11" t="str">
        <f t="array" ref="Z315:AA315">VLOOKUP(A315,ENERGY!$D$2:$F$2692,{2,3},1)</f>
        <v>7095</v>
      </c>
      <c r="AA315" s="10">
        <v>0</v>
      </c>
      <c r="AB315" s="10">
        <f t="array" ref="AB315:AC315">VLOOKUP(A315,TOURISM!$D$2:$F$2692,{2,3},0)</f>
        <v>279000000</v>
      </c>
      <c r="AC315" s="10">
        <v>96000000</v>
      </c>
    </row>
    <row r="316" ht="15.75" customHeight="1" spans="1:29">
      <c r="A316" s="8" t="str">
        <f t="shared" si="0"/>
        <v>Bosnia and Herzegovina-Europe2002</v>
      </c>
      <c r="B316" s="9">
        <v>5748990555</v>
      </c>
      <c r="C316" s="8">
        <f t="array" ref="C316">IF(AND(B316="",H316=H315),B315,B316)</f>
        <v>5748990555</v>
      </c>
      <c r="D316" s="1">
        <f t="shared" si="1"/>
        <v>1475.01578672299</v>
      </c>
      <c r="E316" s="4">
        <v>0.072</v>
      </c>
      <c r="F316" s="4">
        <v>108</v>
      </c>
      <c r="G316" s="1"/>
      <c r="H316" s="8" t="s">
        <v>105</v>
      </c>
      <c r="I316" s="3" t="s">
        <v>66</v>
      </c>
      <c r="J316" s="1" t="s">
        <v>78</v>
      </c>
      <c r="K316" s="10">
        <f t="array" ref="K316:S316">VLOOKUP(A316,'HUMAN RESOURCES'!$D$2:$M$2692,{2,3,4,5,6,7,8,9,10},0)</f>
        <v>0.009</v>
      </c>
      <c r="L316" s="10">
        <v>0.007</v>
      </c>
      <c r="M316" s="10">
        <v>77</v>
      </c>
      <c r="N316" s="10">
        <v>73</v>
      </c>
      <c r="O316" s="10">
        <v>0.197</v>
      </c>
      <c r="P316" s="10">
        <v>0.686</v>
      </c>
      <c r="Q316" s="10">
        <v>0.117</v>
      </c>
      <c r="R316" s="10">
        <v>3897579</v>
      </c>
      <c r="S316" s="10">
        <v>0.393</v>
      </c>
      <c r="T316" s="10">
        <f t="array" ref="T316:Y316">VLOOKUP(A316,BUSINESS!$D$2:$J$2692,{2,3,4,5,6,7},0)</f>
        <v>0</v>
      </c>
      <c r="U316" s="10">
        <v>0</v>
      </c>
      <c r="V316" s="10">
        <v>0</v>
      </c>
      <c r="W316" s="10">
        <v>0</v>
      </c>
      <c r="X316" s="10">
        <v>0.026</v>
      </c>
      <c r="Y316" s="10">
        <v>0.192</v>
      </c>
      <c r="Z316" s="11" t="str">
        <f t="array" ref="Z316:AA316">VLOOKUP(A316,ENERGY!$D$2:$F$2692,{2,3},1)</f>
        <v>6451</v>
      </c>
      <c r="AA316" s="10" t="str">
        <v>31125</v>
      </c>
      <c r="AB316" s="10">
        <f t="array" ref="AB316:AC316">VLOOKUP(A316,TOURISM!$D$2:$F$2692,{2,3},0)</f>
        <v>307000000</v>
      </c>
      <c r="AC316" s="10">
        <v>112000000</v>
      </c>
    </row>
    <row r="317" ht="15.75" customHeight="1" spans="1:29">
      <c r="A317" s="8" t="str">
        <f t="shared" si="0"/>
        <v>Bosnia and Herzegovina-Europe2003</v>
      </c>
      <c r="B317" s="9">
        <v>6651226179</v>
      </c>
      <c r="C317" s="8">
        <f t="array" ref="C317">IF(AND(B317="",H317=H316),B316,B317)</f>
        <v>6651226179</v>
      </c>
      <c r="D317" s="1">
        <f t="shared" si="1"/>
        <v>1707.29042355842</v>
      </c>
      <c r="E317" s="4">
        <v>0.071</v>
      </c>
      <c r="F317" s="4">
        <v>122</v>
      </c>
      <c r="G317" s="4">
        <v>0.127</v>
      </c>
      <c r="H317" s="8" t="s">
        <v>105</v>
      </c>
      <c r="I317" s="3" t="s">
        <v>67</v>
      </c>
      <c r="J317" s="1" t="s">
        <v>78</v>
      </c>
      <c r="K317" s="10">
        <f t="array" ref="K317:S317">VLOOKUP(A317,'HUMAN RESOURCES'!$D$2:$M$2692,{2,3,4,5,6,7,8,9,10},0)</f>
        <v>0.009</v>
      </c>
      <c r="L317" s="10">
        <v>0.007</v>
      </c>
      <c r="M317" s="10">
        <v>78</v>
      </c>
      <c r="N317" s="10">
        <v>73</v>
      </c>
      <c r="O317" s="10">
        <v>0.194</v>
      </c>
      <c r="P317" s="10">
        <v>0.684</v>
      </c>
      <c r="Q317" s="10">
        <v>0.122</v>
      </c>
      <c r="R317" s="10">
        <v>3895779</v>
      </c>
      <c r="S317" s="10">
        <v>0.392</v>
      </c>
      <c r="T317" s="10">
        <f t="array" ref="T317:Y317">VLOOKUP(A317,BUSINESS!$D$2:$J$2692,{2,3,4,5,6,7},0)</f>
        <v>0</v>
      </c>
      <c r="U317" s="10">
        <v>68</v>
      </c>
      <c r="V317" s="10">
        <v>0</v>
      </c>
      <c r="W317" s="10">
        <v>0</v>
      </c>
      <c r="X317" s="10">
        <v>0.04</v>
      </c>
      <c r="Y317" s="10">
        <v>0.276</v>
      </c>
      <c r="Z317" s="11" t="str">
        <f t="array" ref="Z317:AA317">VLOOKUP(A317,ENERGY!$D$2:$F$2692,{2,3},1)</f>
        <v>6161</v>
      </c>
      <c r="AA317" s="10" t="str">
        <v>30590</v>
      </c>
      <c r="AB317" s="10">
        <f t="array" ref="AB317:AC317">VLOOKUP(A317,TOURISM!$D$2:$F$2692,{2,3},0)</f>
        <v>404000000</v>
      </c>
      <c r="AC317" s="10">
        <v>145000000</v>
      </c>
    </row>
    <row r="318" ht="15.75" customHeight="1" spans="1:29">
      <c r="A318" s="8" t="str">
        <f t="shared" si="0"/>
        <v>Bosnia and Herzegovina-Europe2004</v>
      </c>
      <c r="B318" s="9">
        <v>8370020196</v>
      </c>
      <c r="C318" s="8">
        <f t="array" ref="C318">IF(AND(B318="",H318=H317),B317,B318)</f>
        <v>8370020196</v>
      </c>
      <c r="D318" s="1">
        <f t="shared" si="1"/>
        <v>2153.49027857143</v>
      </c>
      <c r="E318" s="4">
        <v>0.08</v>
      </c>
      <c r="F318" s="4">
        <v>174</v>
      </c>
      <c r="G318" s="4">
        <v>0.109</v>
      </c>
      <c r="H318" s="8" t="s">
        <v>105</v>
      </c>
      <c r="I318" s="3" t="s">
        <v>68</v>
      </c>
      <c r="J318" s="1" t="s">
        <v>78</v>
      </c>
      <c r="K318" s="10">
        <f t="array" ref="K318:S318">VLOOKUP(A318,'HUMAN RESOURCES'!$D$2:$M$2692,{2,3,4,5,6,7,8,9,10},0)</f>
        <v>0.008</v>
      </c>
      <c r="L318" s="10">
        <v>0.007</v>
      </c>
      <c r="M318" s="10">
        <v>78</v>
      </c>
      <c r="N318" s="10">
        <v>73</v>
      </c>
      <c r="O318" s="10">
        <v>0.192</v>
      </c>
      <c r="P318" s="10">
        <v>0.682</v>
      </c>
      <c r="Q318" s="10">
        <v>0.127</v>
      </c>
      <c r="R318" s="10">
        <v>3886723</v>
      </c>
      <c r="S318" s="10">
        <v>0.392</v>
      </c>
      <c r="T318" s="10">
        <f t="array" ref="T318:Y318">VLOOKUP(A318,BUSINESS!$D$2:$J$2692,{2,3,4,5,6,7},0)</f>
        <v>0</v>
      </c>
      <c r="U318" s="10">
        <v>63</v>
      </c>
      <c r="V318" s="10">
        <v>0</v>
      </c>
      <c r="W318" s="10">
        <v>0</v>
      </c>
      <c r="X318" s="10">
        <v>0.155</v>
      </c>
      <c r="Y318" s="10">
        <v>0.362</v>
      </c>
      <c r="Z318" s="11" t="str">
        <f t="array" ref="Z318:AA318">VLOOKUP(A318,ENERGY!$D$2:$F$2692,{2,3},1)</f>
        <v>5954</v>
      </c>
      <c r="AA318" s="10" t="str">
        <v>30997</v>
      </c>
      <c r="AB318" s="10">
        <f t="array" ref="AB318:AC318">VLOOKUP(A318,TOURISM!$D$2:$F$2692,{2,3},0)</f>
        <v>507000000</v>
      </c>
      <c r="AC318" s="10">
        <v>162000000</v>
      </c>
    </row>
    <row r="319" ht="15.75" customHeight="1" spans="1:29">
      <c r="A319" s="8" t="str">
        <f t="shared" si="0"/>
        <v>Bosnia and Herzegovina-Europe2005</v>
      </c>
      <c r="B319" s="9">
        <v>10022840635</v>
      </c>
      <c r="C319" s="8">
        <f t="array" ref="C319">IF(AND(B319="",H319=H318),B318,B319)</f>
        <v>10022840635</v>
      </c>
      <c r="D319" s="1">
        <f t="shared" si="1"/>
        <v>2583.32086757454</v>
      </c>
      <c r="E319" s="4">
        <v>0.09</v>
      </c>
      <c r="F319" s="4">
        <v>236</v>
      </c>
      <c r="G319" s="4">
        <v>0.103</v>
      </c>
      <c r="H319" s="8" t="s">
        <v>105</v>
      </c>
      <c r="I319" s="3" t="s">
        <v>69</v>
      </c>
      <c r="J319" s="1" t="s">
        <v>78</v>
      </c>
      <c r="K319" s="10">
        <f t="array" ref="K319:S319">VLOOKUP(A319,'HUMAN RESOURCES'!$D$2:$M$2692,{2,3,4,5,6,7,8,9,10},0)</f>
        <v>0.008</v>
      </c>
      <c r="L319" s="10">
        <v>0.007</v>
      </c>
      <c r="M319" s="10">
        <v>78</v>
      </c>
      <c r="N319" s="10">
        <v>73</v>
      </c>
      <c r="O319" s="10">
        <v>0.189</v>
      </c>
      <c r="P319" s="10">
        <v>0.68</v>
      </c>
      <c r="Q319" s="10">
        <v>0.131</v>
      </c>
      <c r="R319" s="10">
        <v>3879828</v>
      </c>
      <c r="S319" s="10">
        <v>0.392</v>
      </c>
      <c r="T319" s="10">
        <f t="array" ref="T319:Y319">VLOOKUP(A319,BUSINESS!$D$2:$J$2692,{2,3,4,5,6,7},0)</f>
        <v>0.428</v>
      </c>
      <c r="U319" s="10">
        <v>63</v>
      </c>
      <c r="V319" s="10">
        <v>0</v>
      </c>
      <c r="W319" s="10">
        <v>368</v>
      </c>
      <c r="X319" s="10">
        <v>0.213</v>
      </c>
      <c r="Y319" s="10">
        <v>0.411</v>
      </c>
      <c r="Z319" s="11" t="str">
        <f t="array" ref="Z319:AA319">VLOOKUP(A319,ENERGY!$D$2:$F$2692,{2,3},1)</f>
        <v>5954</v>
      </c>
      <c r="AA319" s="10" t="str">
        <v>30997</v>
      </c>
      <c r="AB319" s="10">
        <f t="array" ref="AB319:AC319">VLOOKUP(A319,TOURISM!$D$2:$F$2692,{2,3},0)</f>
        <v>557000000</v>
      </c>
      <c r="AC319" s="10">
        <v>158000000</v>
      </c>
    </row>
    <row r="320" ht="15.75" customHeight="1" spans="1:29">
      <c r="A320" s="8" t="str">
        <f t="shared" si="0"/>
        <v>Bosnia and Herzegovina-Europe2006</v>
      </c>
      <c r="B320" s="9">
        <v>10948051122</v>
      </c>
      <c r="C320" s="8">
        <f t="array" ref="C320">IF(AND(B320="",H320=H319),B319,B320)</f>
        <v>10948051122</v>
      </c>
      <c r="D320" s="1">
        <f t="shared" si="1"/>
        <v>2825.18904963076</v>
      </c>
      <c r="E320" s="4">
        <v>0.087</v>
      </c>
      <c r="F320" s="4">
        <v>246</v>
      </c>
      <c r="G320" s="4">
        <v>0.096</v>
      </c>
      <c r="H320" s="8" t="s">
        <v>105</v>
      </c>
      <c r="I320" s="3" t="s">
        <v>70</v>
      </c>
      <c r="J320" s="1" t="s">
        <v>78</v>
      </c>
      <c r="K320" s="10">
        <f t="array" ref="K320:S320">VLOOKUP(A320,'HUMAN RESOURCES'!$D$2:$M$2692,{2,3,4,5,6,7,8,9,10},0)</f>
        <v>0.008</v>
      </c>
      <c r="L320" s="10">
        <v>0.007</v>
      </c>
      <c r="M320" s="10">
        <v>78</v>
      </c>
      <c r="N320" s="10">
        <v>73</v>
      </c>
      <c r="O320" s="10">
        <v>0.186</v>
      </c>
      <c r="P320" s="10">
        <v>0.678</v>
      </c>
      <c r="Q320" s="10">
        <v>0.136</v>
      </c>
      <c r="R320" s="10">
        <v>3875157</v>
      </c>
      <c r="S320" s="10">
        <v>0.392</v>
      </c>
      <c r="T320" s="10">
        <f t="array" ref="T320:Y320">VLOOKUP(A320,BUSINESS!$D$2:$J$2692,{2,3,4,5,6,7},0)</f>
        <v>0.427</v>
      </c>
      <c r="U320" s="10">
        <v>63</v>
      </c>
      <c r="V320" s="10">
        <v>0</v>
      </c>
      <c r="W320" s="10">
        <v>368</v>
      </c>
      <c r="X320" s="10">
        <v>0.251</v>
      </c>
      <c r="Y320" s="10">
        <v>0.487</v>
      </c>
      <c r="Z320" s="11" t="str">
        <f t="array" ref="Z320:AA320">VLOOKUP(A320,ENERGY!$D$2:$F$2692,{2,3},1)</f>
        <v>5042</v>
      </c>
      <c r="AA320" s="10" t="str">
        <v>25618</v>
      </c>
      <c r="AB320" s="10">
        <f t="array" ref="AB320:AC320">VLOOKUP(A320,TOURISM!$D$2:$F$2692,{2,3},0)</f>
        <v>658000000</v>
      </c>
      <c r="AC320" s="10">
        <v>210000000</v>
      </c>
    </row>
    <row r="321" ht="15.75" customHeight="1" spans="1:29">
      <c r="A321" s="8" t="str">
        <f t="shared" si="0"/>
        <v>Bosnia and Herzegovina-Europe2007</v>
      </c>
      <c r="B321" s="9">
        <v>12400102623</v>
      </c>
      <c r="C321" s="8">
        <f t="array" ref="C321">IF(AND(B321="",H321=H320),B320,B321)</f>
        <v>12400102623</v>
      </c>
      <c r="D321" s="1">
        <f t="shared" si="1"/>
        <v>3205.26657723013</v>
      </c>
      <c r="E321" s="4">
        <v>0.085</v>
      </c>
      <c r="F321" s="4">
        <v>275</v>
      </c>
      <c r="G321" s="4">
        <v>0.08</v>
      </c>
      <c r="H321" s="8" t="s">
        <v>105</v>
      </c>
      <c r="I321" s="3" t="s">
        <v>71</v>
      </c>
      <c r="J321" s="1" t="s">
        <v>78</v>
      </c>
      <c r="K321" s="10">
        <f t="array" ref="K321:S321">VLOOKUP(A321,'HUMAN RESOURCES'!$D$2:$M$2692,{2,3,4,5,6,7,8,9,10},0)</f>
        <v>0.008</v>
      </c>
      <c r="L321" s="10">
        <v>0.007</v>
      </c>
      <c r="M321" s="10">
        <v>78</v>
      </c>
      <c r="N321" s="10">
        <v>73</v>
      </c>
      <c r="O321" s="10">
        <v>0.184</v>
      </c>
      <c r="P321" s="10">
        <v>0.676</v>
      </c>
      <c r="Q321" s="10">
        <v>0.14</v>
      </c>
      <c r="R321" s="10">
        <v>3868665</v>
      </c>
      <c r="S321" s="10">
        <v>0.392</v>
      </c>
      <c r="T321" s="10">
        <f t="array" ref="T321:Y321">VLOOKUP(A321,BUSINESS!$D$2:$J$2692,{2,3,4,5,6,7},0)</f>
        <v>0.428</v>
      </c>
      <c r="U321" s="10">
        <v>63</v>
      </c>
      <c r="V321" s="10">
        <v>0</v>
      </c>
      <c r="W321" s="10">
        <v>368</v>
      </c>
      <c r="X321" s="10">
        <v>0.279</v>
      </c>
      <c r="Y321" s="10">
        <v>0.633</v>
      </c>
      <c r="Z321" s="11" t="str">
        <f t="array" ref="Z321:AA321">VLOOKUP(A321,ENERGY!$D$2:$F$2692,{2,3},1)</f>
        <v>5042</v>
      </c>
      <c r="AA321" s="10" t="str">
        <v>25618</v>
      </c>
      <c r="AB321" s="10">
        <f t="array" ref="AB321:AC321">VLOOKUP(A321,TOURISM!$D$2:$F$2692,{2,3},0)</f>
        <v>804000000</v>
      </c>
      <c r="AC321" s="10">
        <v>264000000</v>
      </c>
    </row>
    <row r="322" ht="15.75" customHeight="1" spans="1:29">
      <c r="A322" s="8" t="str">
        <f t="shared" si="0"/>
        <v>Bosnia and Herzegovina-Europe2008</v>
      </c>
      <c r="B322" s="9">
        <v>15280615815</v>
      </c>
      <c r="C322" s="8">
        <f t="array" ref="C322">IF(AND(B322="",H322=H321),B321,B322)</f>
        <v>15280615815</v>
      </c>
      <c r="D322" s="1">
        <f t="shared" si="1"/>
        <v>3957.47743124484</v>
      </c>
      <c r="E322" s="4">
        <v>0.086</v>
      </c>
      <c r="F322" s="4">
        <v>341</v>
      </c>
      <c r="G322" s="4">
        <v>0.072</v>
      </c>
      <c r="H322" s="8" t="s">
        <v>105</v>
      </c>
      <c r="I322" s="3" t="s">
        <v>72</v>
      </c>
      <c r="J322" s="1" t="s">
        <v>78</v>
      </c>
      <c r="K322" s="10">
        <f t="array" ref="K322:S322">VLOOKUP(A322,'HUMAN RESOURCES'!$D$2:$M$2692,{2,3,4,5,6,7,8,9,10},0)</f>
        <v>0.008</v>
      </c>
      <c r="L322" s="10">
        <v>0.007</v>
      </c>
      <c r="M322" s="10">
        <v>78</v>
      </c>
      <c r="N322" s="10">
        <v>73</v>
      </c>
      <c r="O322" s="10">
        <v>0.181</v>
      </c>
      <c r="P322" s="10">
        <v>0.674</v>
      </c>
      <c r="Q322" s="10">
        <v>0.144</v>
      </c>
      <c r="R322" s="10">
        <v>3861201</v>
      </c>
      <c r="S322" s="10">
        <v>0.392</v>
      </c>
      <c r="T322" s="10">
        <f t="array" ref="T322:Y322">VLOOKUP(A322,BUSINESS!$D$2:$J$2692,{2,3,4,5,6,7},0)</f>
        <v>0.428</v>
      </c>
      <c r="U322" s="10">
        <v>69</v>
      </c>
      <c r="V322" s="10">
        <v>0</v>
      </c>
      <c r="W322" s="10">
        <v>428</v>
      </c>
      <c r="X322" s="10">
        <v>0.347</v>
      </c>
      <c r="Y322" s="10">
        <v>0.823</v>
      </c>
      <c r="Z322" s="11" t="str">
        <f t="array" ref="Z322:AA322">VLOOKUP(A322,ENERGY!$D$2:$F$2692,{2,3},1)</f>
        <v>4346</v>
      </c>
      <c r="AA322" s="10" t="str">
        <v>23223</v>
      </c>
      <c r="AB322" s="10">
        <f t="array" ref="AB322:AC322">VLOOKUP(A322,TOURISM!$D$2:$F$2692,{2,3},0)</f>
        <v>913000000</v>
      </c>
      <c r="AC322" s="10">
        <v>345000000</v>
      </c>
    </row>
    <row r="323" ht="15.75" customHeight="1" spans="1:29">
      <c r="A323" s="8" t="str">
        <f t="shared" si="0"/>
        <v>Bosnia and Herzegovina-Europe2009</v>
      </c>
      <c r="B323" s="9">
        <v>18543289395</v>
      </c>
      <c r="C323" s="8">
        <f t="array" ref="C323">IF(AND(B323="",H323=H322),B322,B323)</f>
        <v>18543289395</v>
      </c>
      <c r="D323" s="1">
        <f t="shared" si="1"/>
        <v>4812.13163360794</v>
      </c>
      <c r="E323" s="4">
        <v>0.088</v>
      </c>
      <c r="F323" s="4">
        <v>425</v>
      </c>
      <c r="G323" s="4">
        <v>0.07</v>
      </c>
      <c r="H323" s="8" t="s">
        <v>105</v>
      </c>
      <c r="I323" s="3" t="s">
        <v>73</v>
      </c>
      <c r="J323" s="1" t="s">
        <v>78</v>
      </c>
      <c r="K323" s="10">
        <f t="array" ref="K323:S323">VLOOKUP(A323,'HUMAN RESOURCES'!$D$2:$M$2692,{2,3,4,5,6,7,8,9,10},0)</f>
        <v>0.009</v>
      </c>
      <c r="L323" s="10">
        <v>0.007</v>
      </c>
      <c r="M323" s="10">
        <v>78</v>
      </c>
      <c r="N323" s="10">
        <v>73</v>
      </c>
      <c r="O323" s="10">
        <v>0.178</v>
      </c>
      <c r="P323" s="10">
        <v>0.674</v>
      </c>
      <c r="Q323" s="10">
        <v>0.148</v>
      </c>
      <c r="R323" s="10">
        <v>3853446</v>
      </c>
      <c r="S323" s="10">
        <v>0.392</v>
      </c>
      <c r="T323" s="10">
        <f t="array" ref="T323:Y323">VLOOKUP(A323,BUSINESS!$D$2:$J$2692,{2,3,4,5,6,7},0)</f>
        <v>0.259</v>
      </c>
      <c r="U323" s="10">
        <v>69</v>
      </c>
      <c r="V323" s="10">
        <v>0</v>
      </c>
      <c r="W323" s="10">
        <v>422</v>
      </c>
      <c r="X323" s="10">
        <v>0.377</v>
      </c>
      <c r="Y323" s="10">
        <v>0.845</v>
      </c>
      <c r="Z323" s="11" t="str">
        <f t="array" ref="Z323:AA323">VLOOKUP(A323,ENERGY!$D$2:$F$2692,{2,3},1)</f>
        <v>4346</v>
      </c>
      <c r="AA323" s="10" t="str">
        <v>23223</v>
      </c>
      <c r="AB323" s="10">
        <f t="array" ref="AB323:AC323">VLOOKUP(A323,TOURISM!$D$2:$F$2692,{2,3},0)</f>
        <v>753000000</v>
      </c>
      <c r="AC323" s="10">
        <v>285000000</v>
      </c>
    </row>
    <row r="324" ht="15.75" customHeight="1" spans="1:29">
      <c r="A324" s="8" t="str">
        <f t="shared" si="0"/>
        <v>Bosnia and Herzegovina-Europe2010</v>
      </c>
      <c r="B324" s="9">
        <v>17082889410</v>
      </c>
      <c r="C324" s="8">
        <f t="array" ref="C324">IF(AND(B324="",H324=H323),B323,B324)</f>
        <v>17082889410</v>
      </c>
      <c r="D324" s="1">
        <f t="shared" si="1"/>
        <v>4441.81091486608</v>
      </c>
      <c r="E324" s="4">
        <v>0.099</v>
      </c>
      <c r="F324" s="4">
        <v>440</v>
      </c>
      <c r="G324" s="4">
        <v>0.079</v>
      </c>
      <c r="H324" s="8" t="s">
        <v>105</v>
      </c>
      <c r="I324" s="3" t="s">
        <v>74</v>
      </c>
      <c r="J324" s="1" t="s">
        <v>78</v>
      </c>
      <c r="K324" s="10">
        <f t="array" ref="K324:S324">VLOOKUP(A324,'HUMAN RESOURCES'!$D$2:$M$2692,{2,3,4,5,6,7,8,9,10},0)</f>
        <v>0.009</v>
      </c>
      <c r="L324" s="10">
        <v>0.007</v>
      </c>
      <c r="M324" s="10">
        <v>78</v>
      </c>
      <c r="N324" s="10">
        <v>73</v>
      </c>
      <c r="O324" s="10">
        <v>0.174</v>
      </c>
      <c r="P324" s="10">
        <v>0.675</v>
      </c>
      <c r="Q324" s="10">
        <v>0.151</v>
      </c>
      <c r="R324" s="10">
        <v>3845929</v>
      </c>
      <c r="S324" s="10">
        <v>0.392</v>
      </c>
      <c r="T324" s="10">
        <f t="array" ref="T324:Y324">VLOOKUP(A324,BUSINESS!$D$2:$J$2692,{2,3,4,5,6,7},0)</f>
        <v>0.222</v>
      </c>
      <c r="U324" s="10">
        <v>64</v>
      </c>
      <c r="V324" s="10">
        <v>0</v>
      </c>
      <c r="W324" s="10">
        <v>422</v>
      </c>
      <c r="X324" s="10">
        <v>0.52</v>
      </c>
      <c r="Y324" s="10">
        <v>0.809</v>
      </c>
      <c r="Z324" s="11" t="str">
        <f t="array" ref="Z324:AA324">VLOOKUP(A324,ENERGY!$D$2:$F$2692,{2,3},1)</f>
        <v>4346</v>
      </c>
      <c r="AA324" s="10" t="str">
        <v>23223</v>
      </c>
      <c r="AB324" s="10">
        <f t="array" ref="AB324:AC324">VLOOKUP(A324,TOURISM!$D$2:$F$2692,{2,3},0)</f>
        <v>662000000</v>
      </c>
      <c r="AC324" s="10">
        <v>247000000</v>
      </c>
    </row>
    <row r="325" ht="15.75" customHeight="1" spans="1:29">
      <c r="A325" s="8" t="str">
        <f t="shared" si="0"/>
        <v>Bosnia and Herzegovina-Europe2011</v>
      </c>
      <c r="B325" s="9">
        <v>16775919279</v>
      </c>
      <c r="C325" s="8">
        <f t="array" ref="C325">IF(AND(B325="",H325=H324),B324,B325)</f>
        <v>16775919279</v>
      </c>
      <c r="D325" s="1">
        <f t="shared" si="1"/>
        <v>4369.50046883278</v>
      </c>
      <c r="E325" s="4">
        <v>0.098</v>
      </c>
      <c r="F325" s="4">
        <v>427</v>
      </c>
      <c r="G325" s="4">
        <v>0.079</v>
      </c>
      <c r="H325" s="8" t="s">
        <v>105</v>
      </c>
      <c r="I325" s="3" t="s">
        <v>75</v>
      </c>
      <c r="J325" s="1" t="s">
        <v>78</v>
      </c>
      <c r="K325" s="10">
        <f t="array" ref="K325:S325">VLOOKUP(A325,'HUMAN RESOURCES'!$D$2:$M$2692,{2,3,4,5,6,7,8,9,10},0)</f>
        <v>0.009</v>
      </c>
      <c r="L325" s="10">
        <v>0.006</v>
      </c>
      <c r="M325" s="10">
        <v>79</v>
      </c>
      <c r="N325" s="10">
        <v>73</v>
      </c>
      <c r="O325" s="10">
        <v>0.169</v>
      </c>
      <c r="P325" s="10">
        <v>0.678</v>
      </c>
      <c r="Q325" s="10">
        <v>0.153</v>
      </c>
      <c r="R325" s="10">
        <v>3839322</v>
      </c>
      <c r="S325" s="10">
        <v>0.393</v>
      </c>
      <c r="T325" s="10">
        <f t="array" ref="T325:Y325">VLOOKUP(A325,BUSINESS!$D$2:$J$2692,{2,3,4,5,6,7},0)</f>
        <v>0.237</v>
      </c>
      <c r="U325" s="10">
        <v>40</v>
      </c>
      <c r="V325" s="10">
        <v>0</v>
      </c>
      <c r="W325" s="10">
        <v>422</v>
      </c>
      <c r="X325" s="10">
        <v>0.6</v>
      </c>
      <c r="Y325" s="10">
        <v>0.826</v>
      </c>
      <c r="Z325" s="11" t="str">
        <f t="array" ref="Z325:AA325">VLOOKUP(A325,ENERGY!$D$2:$F$2692,{2,3},1)</f>
        <v>4346</v>
      </c>
      <c r="AA325" s="10" t="str">
        <v>23223</v>
      </c>
      <c r="AB325" s="10">
        <f t="array" ref="AB325:AC325">VLOOKUP(A325,TOURISM!$D$2:$F$2692,{2,3},0)</f>
        <v>734000000</v>
      </c>
      <c r="AC325" s="10">
        <v>238000000</v>
      </c>
    </row>
    <row r="326" ht="15.75" customHeight="1" spans="1:29">
      <c r="A326" s="8" t="str">
        <f t="shared" si="0"/>
        <v>Bosnia and Herzegovina-Europe2012</v>
      </c>
      <c r="B326" s="9">
        <v>18252896439</v>
      </c>
      <c r="C326" s="8">
        <f t="array" ref="C326">IF(AND(B326="",H326=H325),B325,B326)</f>
        <v>18252896439</v>
      </c>
      <c r="D326" s="1">
        <f t="shared" si="1"/>
        <v>4760.90150097185</v>
      </c>
      <c r="E326" s="4">
        <v>0.099</v>
      </c>
      <c r="F326" s="4">
        <v>471</v>
      </c>
      <c r="G326" s="4">
        <v>0.074</v>
      </c>
      <c r="H326" s="8" t="s">
        <v>105</v>
      </c>
      <c r="I326" s="3" t="s">
        <v>76</v>
      </c>
      <c r="J326" s="1" t="s">
        <v>78</v>
      </c>
      <c r="K326" s="10">
        <f t="array" ref="K326:S326">VLOOKUP(A326,'HUMAN RESOURCES'!$D$2:$M$2692,{2,3,4,5,6,7,8,9,10},0)</f>
        <v>0.009</v>
      </c>
      <c r="L326" s="10">
        <v>0.006</v>
      </c>
      <c r="M326" s="10">
        <v>79</v>
      </c>
      <c r="N326" s="10">
        <v>74</v>
      </c>
      <c r="O326" s="10">
        <v>0.163</v>
      </c>
      <c r="P326" s="10">
        <v>0.682</v>
      </c>
      <c r="Q326" s="10">
        <v>0.155</v>
      </c>
      <c r="R326" s="10">
        <v>3833916</v>
      </c>
      <c r="S326" s="10">
        <v>0.394</v>
      </c>
      <c r="T326" s="10">
        <f t="array" ref="T326:Y326">VLOOKUP(A326,BUSINESS!$D$2:$J$2692,{2,3,4,5,6,7},0)</f>
        <v>0.237</v>
      </c>
      <c r="U326" s="10">
        <v>37</v>
      </c>
      <c r="V326" s="10">
        <v>130</v>
      </c>
      <c r="W326" s="10">
        <v>407</v>
      </c>
      <c r="X326" s="10">
        <v>0.654</v>
      </c>
      <c r="Y326" s="10">
        <v>0.876</v>
      </c>
      <c r="Z326" s="11" t="str">
        <f t="array" ref="Z326:AA326">VLOOKUP(A326,ENERGY!$D$2:$F$2692,{2,3},1)</f>
        <v>4346</v>
      </c>
      <c r="AA326" s="10" t="str">
        <v>23223</v>
      </c>
      <c r="AB326" s="10">
        <f t="array" ref="AB326:AC326">VLOOKUP(A326,TOURISM!$D$2:$F$2692,{2,3},0)</f>
        <v>665000000</v>
      </c>
      <c r="AC326" s="10">
        <v>194000000</v>
      </c>
    </row>
    <row r="327" ht="15.75" customHeight="1" spans="1:29">
      <c r="A327" s="8" t="str">
        <f t="shared" si="0"/>
        <v>Botswana-Africa2000</v>
      </c>
      <c r="B327" s="9">
        <v>14537490553</v>
      </c>
      <c r="C327" s="8">
        <f t="array" ref="C327">IF(AND(B327="",H327=H326),B326,B327)</f>
        <v>14537490553</v>
      </c>
      <c r="D327" s="1">
        <f t="shared" si="1"/>
        <v>8281.7008063804</v>
      </c>
      <c r="E327" s="4">
        <v>0.053</v>
      </c>
      <c r="F327" s="4">
        <v>384</v>
      </c>
      <c r="G327" s="4">
        <v>0.11</v>
      </c>
      <c r="H327" s="8" t="s">
        <v>106</v>
      </c>
      <c r="I327" s="3" t="s">
        <v>63</v>
      </c>
      <c r="J327" s="1" t="s">
        <v>80</v>
      </c>
      <c r="K327" s="10">
        <f t="array" ref="K327:S327">VLOOKUP(A327,'HUMAN RESOURCES'!$D$2:$M$2692,{2,3,4,5,6,7,8,9,10},0)</f>
        <v>0.027</v>
      </c>
      <c r="L327" s="10">
        <v>0.054</v>
      </c>
      <c r="M327" s="10">
        <v>52</v>
      </c>
      <c r="N327" s="10">
        <v>49</v>
      </c>
      <c r="O327" s="10">
        <v>0.383</v>
      </c>
      <c r="P327" s="10">
        <v>0.587</v>
      </c>
      <c r="Q327" s="10">
        <v>0.029</v>
      </c>
      <c r="R327" s="10">
        <v>1755375</v>
      </c>
      <c r="S327" s="10">
        <v>0.532</v>
      </c>
      <c r="T327" s="10">
        <f t="array" ref="T327:Y327">VLOOKUP(A327,BUSINESS!$D$2:$J$2692,{2,3,4,5,6,7},0)</f>
        <v>0</v>
      </c>
      <c r="U327" s="10">
        <v>0</v>
      </c>
      <c r="V327" s="10">
        <v>0</v>
      </c>
      <c r="W327" s="10">
        <v>0</v>
      </c>
      <c r="X327" s="10">
        <v>0.029</v>
      </c>
      <c r="Y327" s="10">
        <v>0.127</v>
      </c>
      <c r="Z327" s="11">
        <f t="array" ref="Z327:AA327">VLOOKUP(A327,ENERGY!$D$2:$F$2692,{2,3},1)</f>
        <v>0</v>
      </c>
      <c r="AA327" s="10">
        <v>0</v>
      </c>
      <c r="AB327" s="10">
        <f t="array" ref="AB327:AC327">VLOOKUP(A327,TOURISM!$D$2:$F$2692,{2,3},0)</f>
        <v>227000000</v>
      </c>
      <c r="AC327" s="10">
        <v>209000000</v>
      </c>
    </row>
    <row r="328" ht="15.75" customHeight="1" spans="1:29">
      <c r="A328" s="8" t="str">
        <f t="shared" si="0"/>
        <v>Botswana-Africa2001</v>
      </c>
      <c r="B328" s="9">
        <v>5788311645</v>
      </c>
      <c r="C328" s="8">
        <f t="array" ref="C328">IF(AND(B328="",H328=H327),B327,B328)</f>
        <v>5788311645</v>
      </c>
      <c r="D328" s="1">
        <f t="shared" si="1"/>
        <v>3245.75371674305</v>
      </c>
      <c r="E328" s="4">
        <v>0.047</v>
      </c>
      <c r="F328" s="4">
        <v>152</v>
      </c>
      <c r="G328" s="4">
        <v>0.155</v>
      </c>
      <c r="H328" s="8" t="s">
        <v>106</v>
      </c>
      <c r="I328" s="3" t="s">
        <v>65</v>
      </c>
      <c r="J328" s="1" t="s">
        <v>80</v>
      </c>
      <c r="K328" s="10">
        <f t="array" ref="K328:S328">VLOOKUP(A328,'HUMAN RESOURCES'!$D$2:$M$2692,{2,3,4,5,6,7,8,9,10},0)</f>
        <v>0.027</v>
      </c>
      <c r="L328" s="10">
        <v>0.054</v>
      </c>
      <c r="M328" s="10">
        <v>51</v>
      </c>
      <c r="N328" s="10">
        <v>48</v>
      </c>
      <c r="O328" s="10">
        <v>0.377</v>
      </c>
      <c r="P328" s="10">
        <v>0.593</v>
      </c>
      <c r="Q328" s="10">
        <v>0.03</v>
      </c>
      <c r="R328" s="10">
        <v>1783349</v>
      </c>
      <c r="S328" s="10">
        <v>0.541</v>
      </c>
      <c r="T328" s="10">
        <f t="array" ref="T328:Y328">VLOOKUP(A328,BUSINESS!$D$2:$J$2692,{2,3,4,5,6,7},0)</f>
        <v>0</v>
      </c>
      <c r="U328" s="10">
        <v>0</v>
      </c>
      <c r="V328" s="10">
        <v>0</v>
      </c>
      <c r="W328" s="10">
        <v>0</v>
      </c>
      <c r="X328" s="10">
        <v>0.034</v>
      </c>
      <c r="Y328" s="10">
        <v>0.186</v>
      </c>
      <c r="Z328" s="11" t="str">
        <f t="array" ref="Z328:AA328">VLOOKUP(A328,ENERGY!$D$2:$F$2692,{2,3},1)</f>
        <v>2215</v>
      </c>
      <c r="AA328" s="10">
        <v>0</v>
      </c>
      <c r="AB328" s="10">
        <f t="array" ref="AB328:AC328">VLOOKUP(A328,TOURISM!$D$2:$F$2692,{2,3},0)</f>
        <v>235000000</v>
      </c>
      <c r="AC328" s="10">
        <v>215000000</v>
      </c>
    </row>
    <row r="329" ht="15.75" customHeight="1" spans="1:29">
      <c r="A329" s="8" t="str">
        <f t="shared" si="0"/>
        <v>Botswana-Africa2002</v>
      </c>
      <c r="B329" s="9">
        <v>5489646903</v>
      </c>
      <c r="C329" s="8">
        <f t="array" ref="C329">IF(AND(B329="",H329=H328),B328,B329)</f>
        <v>5489646903</v>
      </c>
      <c r="D329" s="1">
        <f t="shared" si="1"/>
        <v>3034.6709425664</v>
      </c>
      <c r="E329" s="4">
        <v>0.052</v>
      </c>
      <c r="F329" s="4">
        <v>175</v>
      </c>
      <c r="G329" s="4">
        <v>0.158</v>
      </c>
      <c r="H329" s="8" t="s">
        <v>106</v>
      </c>
      <c r="I329" s="3" t="s">
        <v>66</v>
      </c>
      <c r="J329" s="1" t="s">
        <v>80</v>
      </c>
      <c r="K329" s="10">
        <f t="array" ref="K329:S329">VLOOKUP(A329,'HUMAN RESOURCES'!$D$2:$M$2692,{2,3,4,5,6,7,8,9,10},0)</f>
        <v>0.026</v>
      </c>
      <c r="L329" s="10">
        <v>0.054</v>
      </c>
      <c r="M329" s="10">
        <v>49</v>
      </c>
      <c r="N329" s="10">
        <v>48</v>
      </c>
      <c r="O329" s="10">
        <v>0.372</v>
      </c>
      <c r="P329" s="10">
        <v>0.598</v>
      </c>
      <c r="Q329" s="10">
        <v>0.03</v>
      </c>
      <c r="R329" s="10">
        <v>1808976</v>
      </c>
      <c r="S329" s="10">
        <v>0.544</v>
      </c>
      <c r="T329" s="10">
        <f t="array" ref="T329:Y329">VLOOKUP(A329,BUSINESS!$D$2:$J$2692,{2,3,4,5,6,7},0)</f>
        <v>0</v>
      </c>
      <c r="U329" s="10">
        <v>0</v>
      </c>
      <c r="V329" s="10">
        <v>0</v>
      </c>
      <c r="W329" s="10">
        <v>0</v>
      </c>
      <c r="X329" s="10">
        <v>0.034</v>
      </c>
      <c r="Y329" s="10">
        <v>0.184</v>
      </c>
      <c r="Z329" s="11" t="str">
        <f t="array" ref="Z329:AA329">VLOOKUP(A329,ENERGY!$D$2:$F$2692,{2,3},1)</f>
        <v>2263</v>
      </c>
      <c r="AA329" s="10" t="str">
        <v>5233</v>
      </c>
      <c r="AB329" s="10">
        <f t="array" ref="AB329:AC329">VLOOKUP(A329,TOURISM!$D$2:$F$2692,{2,3},0)</f>
        <v>324000000</v>
      </c>
      <c r="AC329" s="10">
        <v>197000000</v>
      </c>
    </row>
    <row r="330" ht="15.75" customHeight="1" spans="1:29">
      <c r="A330" s="8" t="str">
        <f t="shared" si="0"/>
        <v>Botswana-Africa2003</v>
      </c>
      <c r="B330" s="9">
        <v>5438856515</v>
      </c>
      <c r="C330" s="8">
        <f t="array" ref="C330">IF(AND(B330="",H330=H329),B329,B330)</f>
        <v>5438856515</v>
      </c>
      <c r="D330" s="1">
        <f t="shared" si="1"/>
        <v>2967.83290370741</v>
      </c>
      <c r="E330" s="4">
        <v>0.057</v>
      </c>
      <c r="F330" s="4">
        <v>193</v>
      </c>
      <c r="G330" s="4">
        <v>0.162</v>
      </c>
      <c r="H330" s="8" t="s">
        <v>106</v>
      </c>
      <c r="I330" s="3" t="s">
        <v>67</v>
      </c>
      <c r="J330" s="1" t="s">
        <v>80</v>
      </c>
      <c r="K330" s="10">
        <f t="array" ref="K330:S330">VLOOKUP(A330,'HUMAN RESOURCES'!$D$2:$M$2692,{2,3,4,5,6,7,8,9,10},0)</f>
        <v>0.026</v>
      </c>
      <c r="L330" s="10">
        <v>0.051</v>
      </c>
      <c r="M330" s="10">
        <v>48</v>
      </c>
      <c r="N330" s="10">
        <v>47</v>
      </c>
      <c r="O330" s="10">
        <v>0.367</v>
      </c>
      <c r="P330" s="10">
        <v>0.602</v>
      </c>
      <c r="Q330" s="10">
        <v>0.031</v>
      </c>
      <c r="R330" s="10">
        <v>1832602</v>
      </c>
      <c r="S330" s="10">
        <v>0.546</v>
      </c>
      <c r="T330" s="10">
        <f t="array" ref="T330:Y330">VLOOKUP(A330,BUSINESS!$D$2:$J$2692,{2,3,4,5,6,7},0)</f>
        <v>0</v>
      </c>
      <c r="U330" s="10">
        <v>107</v>
      </c>
      <c r="V330" s="10">
        <v>0</v>
      </c>
      <c r="W330" s="10">
        <v>0</v>
      </c>
      <c r="X330" s="10">
        <v>0.033</v>
      </c>
      <c r="Y330" s="10">
        <v>0.243</v>
      </c>
      <c r="Z330" s="11" t="str">
        <f t="array" ref="Z330:AA330">VLOOKUP(A330,ENERGY!$D$2:$F$2692,{2,3},1)</f>
        <v>2023</v>
      </c>
      <c r="AA330" s="10" t="str">
        <v>4397</v>
      </c>
      <c r="AB330" s="10">
        <f t="array" ref="AB330:AC330">VLOOKUP(A330,TOURISM!$D$2:$F$2692,{2,3},0)</f>
        <v>459000000</v>
      </c>
      <c r="AC330" s="10">
        <v>235000000</v>
      </c>
    </row>
    <row r="331" ht="15.75" customHeight="1" spans="1:29">
      <c r="A331" s="8" t="str">
        <f t="shared" si="0"/>
        <v>Botswana-Africa2004</v>
      </c>
      <c r="B331" s="9">
        <v>7511538765</v>
      </c>
      <c r="C331" s="8">
        <f t="array" ref="C331">IF(AND(B331="",H331=H330),B330,B331)</f>
        <v>7511538765</v>
      </c>
      <c r="D331" s="1">
        <f t="shared" si="1"/>
        <v>4049.91686970512</v>
      </c>
      <c r="E331" s="4">
        <v>0.043</v>
      </c>
      <c r="F331" s="4">
        <v>190</v>
      </c>
      <c r="G331" s="4">
        <v>0.164</v>
      </c>
      <c r="H331" s="8" t="s">
        <v>106</v>
      </c>
      <c r="I331" s="3" t="s">
        <v>68</v>
      </c>
      <c r="J331" s="1" t="s">
        <v>80</v>
      </c>
      <c r="K331" s="10">
        <f t="array" ref="K331:S331">VLOOKUP(A331,'HUMAN RESOURCES'!$D$2:$M$2692,{2,3,4,5,6,7,8,9,10},0)</f>
        <v>0.026</v>
      </c>
      <c r="L331" s="10">
        <v>0.046</v>
      </c>
      <c r="M331" s="10">
        <v>48</v>
      </c>
      <c r="N331" s="10">
        <v>47</v>
      </c>
      <c r="O331" s="10">
        <v>0.362</v>
      </c>
      <c r="P331" s="10">
        <v>0.607</v>
      </c>
      <c r="Q331" s="10">
        <v>0.032</v>
      </c>
      <c r="R331" s="10">
        <v>1854739</v>
      </c>
      <c r="S331" s="10">
        <v>0.548</v>
      </c>
      <c r="T331" s="10">
        <f t="array" ref="T331:Y331">VLOOKUP(A331,BUSINESS!$D$2:$J$2692,{2,3,4,5,6,7},0)</f>
        <v>0</v>
      </c>
      <c r="U331" s="10">
        <v>107</v>
      </c>
      <c r="V331" s="10">
        <v>0</v>
      </c>
      <c r="W331" s="10">
        <v>0</v>
      </c>
      <c r="X331" s="10">
        <v>0.033</v>
      </c>
      <c r="Y331" s="10">
        <v>0.282</v>
      </c>
      <c r="Z331" s="11" t="str">
        <f t="array" ref="Z331:AA331">VLOOKUP(A331,ENERGY!$D$2:$F$2692,{2,3},1)</f>
        <v>2151</v>
      </c>
      <c r="AA331" s="10" t="str">
        <v>4980</v>
      </c>
      <c r="AB331" s="10">
        <f t="array" ref="AB331:AC331">VLOOKUP(A331,TOURISM!$D$2:$F$2692,{2,3},0)</f>
        <v>582000000</v>
      </c>
      <c r="AC331" s="10">
        <v>280000000</v>
      </c>
    </row>
    <row r="332" ht="15.75" customHeight="1" spans="1:29">
      <c r="A332" s="8" t="str">
        <f t="shared" si="0"/>
        <v>Botswana-Africa2005</v>
      </c>
      <c r="B332" s="9">
        <v>8957491785</v>
      </c>
      <c r="C332" s="8">
        <f t="array" ref="C332">IF(AND(B332="",H332=H331),B331,B332)</f>
        <v>8957491785</v>
      </c>
      <c r="D332" s="1">
        <f t="shared" si="1"/>
        <v>4775.27876564995</v>
      </c>
      <c r="E332" s="4">
        <v>0.049</v>
      </c>
      <c r="F332" s="4">
        <v>268</v>
      </c>
      <c r="G332" s="4">
        <v>0.158</v>
      </c>
      <c r="H332" s="8" t="s">
        <v>106</v>
      </c>
      <c r="I332" s="3" t="s">
        <v>69</v>
      </c>
      <c r="J332" s="1" t="s">
        <v>80</v>
      </c>
      <c r="K332" s="10">
        <f t="array" ref="K332:S332">VLOOKUP(A332,'HUMAN RESOURCES'!$D$2:$M$2692,{2,3,4,5,6,7,8,9,10},0)</f>
        <v>0.025</v>
      </c>
      <c r="L332" s="10">
        <v>0.043</v>
      </c>
      <c r="M332" s="10">
        <v>47</v>
      </c>
      <c r="N332" s="10">
        <v>46</v>
      </c>
      <c r="O332" s="10">
        <v>0.358</v>
      </c>
      <c r="P332" s="10">
        <v>0.61</v>
      </c>
      <c r="Q332" s="10">
        <v>0.032</v>
      </c>
      <c r="R332" s="10">
        <v>1875805</v>
      </c>
      <c r="S332" s="10">
        <v>0.551</v>
      </c>
      <c r="T332" s="10">
        <f t="array" ref="T332:Y332">VLOOKUP(A332,BUSINESS!$D$2:$J$2692,{2,3,4,5,6,7},0)</f>
        <v>0.171</v>
      </c>
      <c r="U332" s="10">
        <v>107</v>
      </c>
      <c r="V332" s="10">
        <v>0</v>
      </c>
      <c r="W332" s="10">
        <v>140</v>
      </c>
      <c r="X332" s="10">
        <v>0.033</v>
      </c>
      <c r="Y332" s="10">
        <v>0.301</v>
      </c>
      <c r="Z332" s="11" t="str">
        <f t="array" ref="Z332:AA332">VLOOKUP(A332,ENERGY!$D$2:$F$2692,{2,3},1)</f>
        <v>2151</v>
      </c>
      <c r="AA332" s="10" t="str">
        <v>4980</v>
      </c>
      <c r="AB332" s="10">
        <f t="array" ref="AB332:AC332">VLOOKUP(A332,TOURISM!$D$2:$F$2692,{2,3},0)</f>
        <v>563000000</v>
      </c>
      <c r="AC332" s="10">
        <v>301000000</v>
      </c>
    </row>
    <row r="333" ht="15.75" customHeight="1" spans="1:29">
      <c r="A333" s="8" t="str">
        <f t="shared" si="0"/>
        <v>Botswana-Africa2006</v>
      </c>
      <c r="B333" s="9">
        <v>9931223496</v>
      </c>
      <c r="C333" s="8">
        <f t="array" ref="C333">IF(AND(B333="",H333=H332),B332,B333)</f>
        <v>9931223496</v>
      </c>
      <c r="D333" s="1">
        <f t="shared" si="1"/>
        <v>5238.14178899799</v>
      </c>
      <c r="E333" s="4">
        <v>0.056</v>
      </c>
      <c r="F333" s="4">
        <v>298</v>
      </c>
      <c r="G333" s="4">
        <v>0.157</v>
      </c>
      <c r="H333" s="8" t="s">
        <v>106</v>
      </c>
      <c r="I333" s="3" t="s">
        <v>70</v>
      </c>
      <c r="J333" s="1" t="s">
        <v>80</v>
      </c>
      <c r="K333" s="10">
        <f t="array" ref="K333:S333">VLOOKUP(A333,'HUMAN RESOURCES'!$D$2:$M$2692,{2,3,4,5,6,7,8,9,10},0)</f>
        <v>0.025</v>
      </c>
      <c r="L333" s="10">
        <v>0.043</v>
      </c>
      <c r="M333" s="10">
        <v>47</v>
      </c>
      <c r="N333" s="10">
        <v>46</v>
      </c>
      <c r="O333" s="10">
        <v>0.354</v>
      </c>
      <c r="P333" s="10">
        <v>0.613</v>
      </c>
      <c r="Q333" s="10">
        <v>0.033</v>
      </c>
      <c r="R333" s="10">
        <v>1895944</v>
      </c>
      <c r="S333" s="10">
        <v>0.553</v>
      </c>
      <c r="T333" s="10">
        <f t="array" ref="T333:Y333">VLOOKUP(A333,BUSINESS!$D$2:$J$2692,{2,3,4,5,6,7},0)</f>
        <v>0.171</v>
      </c>
      <c r="U333" s="10">
        <v>107</v>
      </c>
      <c r="V333" s="10">
        <v>0</v>
      </c>
      <c r="W333" s="10">
        <v>140</v>
      </c>
      <c r="X333" s="10">
        <v>0.043</v>
      </c>
      <c r="Y333" s="10">
        <v>0.434</v>
      </c>
      <c r="Z333" s="11" t="str">
        <f t="array" ref="Z333:AA333">VLOOKUP(A333,ENERGY!$D$2:$F$2692,{2,3},1)</f>
        <v>1916</v>
      </c>
      <c r="AA333" s="10" t="str">
        <v>4485</v>
      </c>
      <c r="AB333" s="10">
        <f t="array" ref="AB333:AC333">VLOOKUP(A333,TOURISM!$D$2:$F$2692,{2,3},0)</f>
        <v>539000000</v>
      </c>
      <c r="AC333" s="10">
        <v>285000000</v>
      </c>
    </row>
    <row r="334" ht="15.75" customHeight="1" spans="1:29">
      <c r="A334" s="8" t="str">
        <f t="shared" si="0"/>
        <v>Botswana-Africa2007</v>
      </c>
      <c r="B334" s="9">
        <v>10126990488</v>
      </c>
      <c r="C334" s="8">
        <f t="array" ref="C334">IF(AND(B334="",H334=H333),B333,B334)</f>
        <v>10126990488</v>
      </c>
      <c r="D334" s="1">
        <f t="shared" si="1"/>
        <v>5287.72933817951</v>
      </c>
      <c r="E334" s="4">
        <v>0.049</v>
      </c>
      <c r="F334" s="4">
        <v>263</v>
      </c>
      <c r="G334" s="4">
        <v>0.165</v>
      </c>
      <c r="H334" s="8" t="s">
        <v>106</v>
      </c>
      <c r="I334" s="3" t="s">
        <v>71</v>
      </c>
      <c r="J334" s="1" t="s">
        <v>80</v>
      </c>
      <c r="K334" s="10">
        <f t="array" ref="K334:S334">VLOOKUP(A334,'HUMAN RESOURCES'!$D$2:$M$2692,{2,3,4,5,6,7,8,9,10},0)</f>
        <v>0.025</v>
      </c>
      <c r="L334" s="10">
        <v>0.043</v>
      </c>
      <c r="M334" s="10">
        <v>46</v>
      </c>
      <c r="N334" s="10">
        <v>46</v>
      </c>
      <c r="O334" s="10">
        <v>0.351</v>
      </c>
      <c r="P334" s="10">
        <v>0.616</v>
      </c>
      <c r="Q334" s="10">
        <v>0.033</v>
      </c>
      <c r="R334" s="10">
        <v>1915187</v>
      </c>
      <c r="S334" s="10">
        <v>0.555</v>
      </c>
      <c r="T334" s="10">
        <f t="array" ref="T334:Y334">VLOOKUP(A334,BUSINESS!$D$2:$J$2692,{2,3,4,5,6,7},0)</f>
        <v>0.171</v>
      </c>
      <c r="U334" s="10">
        <v>107</v>
      </c>
      <c r="V334" s="10">
        <v>0</v>
      </c>
      <c r="W334" s="10">
        <v>140</v>
      </c>
      <c r="X334" s="10">
        <v>0.053</v>
      </c>
      <c r="Y334" s="10">
        <v>0.601</v>
      </c>
      <c r="Z334" s="11" t="str">
        <f t="array" ref="Z334:AA334">VLOOKUP(A334,ENERGY!$D$2:$F$2692,{2,3},1)</f>
        <v>1916</v>
      </c>
      <c r="AA334" s="10" t="str">
        <v>4485</v>
      </c>
      <c r="AB334" s="10">
        <f t="array" ref="AB334:AC334">VLOOKUP(A334,TOURISM!$D$2:$F$2692,{2,3},0)</f>
        <v>548000000</v>
      </c>
      <c r="AC334" s="10">
        <v>284000000</v>
      </c>
    </row>
    <row r="335" ht="15.75" customHeight="1" spans="1:29">
      <c r="A335" s="8" t="str">
        <f t="shared" si="0"/>
        <v>Botswana-Africa2008</v>
      </c>
      <c r="B335" s="9">
        <v>10939028155</v>
      </c>
      <c r="C335" s="8">
        <f t="array" ref="C335">IF(AND(B335="",H335=H334),B334,B335)</f>
        <v>10939028155</v>
      </c>
      <c r="D335" s="1">
        <f t="shared" si="1"/>
        <v>5656.9895393281</v>
      </c>
      <c r="E335" s="4">
        <v>0.047</v>
      </c>
      <c r="F335" s="4">
        <v>269</v>
      </c>
      <c r="G335" s="4">
        <v>0.162</v>
      </c>
      <c r="H335" s="8" t="s">
        <v>106</v>
      </c>
      <c r="I335" s="3" t="s">
        <v>72</v>
      </c>
      <c r="J335" s="1" t="s">
        <v>80</v>
      </c>
      <c r="K335" s="10">
        <f t="array" ref="K335:S335">VLOOKUP(A335,'HUMAN RESOURCES'!$D$2:$M$2692,{2,3,4,5,6,7,8,9,10},0)</f>
        <v>0.025</v>
      </c>
      <c r="L335" s="10">
        <v>0.043</v>
      </c>
      <c r="M335" s="10">
        <v>46</v>
      </c>
      <c r="N335" s="10">
        <v>46</v>
      </c>
      <c r="O335" s="10">
        <v>0.348</v>
      </c>
      <c r="P335" s="10">
        <v>0.618</v>
      </c>
      <c r="Q335" s="10">
        <v>0.034</v>
      </c>
      <c r="R335" s="10">
        <v>1933719</v>
      </c>
      <c r="S335" s="10">
        <v>0.558</v>
      </c>
      <c r="T335" s="10">
        <f t="array" ref="T335:Y335">VLOOKUP(A335,BUSINESS!$D$2:$J$2692,{2,3,4,5,6,7},0)</f>
        <v>0.171</v>
      </c>
      <c r="U335" s="10">
        <v>77</v>
      </c>
      <c r="V335" s="10">
        <v>0</v>
      </c>
      <c r="W335" s="10">
        <v>140</v>
      </c>
      <c r="X335" s="10">
        <v>0.063</v>
      </c>
      <c r="Y335" s="10">
        <v>0.768</v>
      </c>
      <c r="Z335" s="11" t="str">
        <f t="array" ref="Z335:AA335">VLOOKUP(A335,ENERGY!$D$2:$F$2692,{2,3},1)</f>
        <v>1836</v>
      </c>
      <c r="AA335" s="10" t="str">
        <v>4276</v>
      </c>
      <c r="AB335" s="10">
        <f t="array" ref="AB335:AC335">VLOOKUP(A335,TOURISM!$D$2:$F$2692,{2,3},0)</f>
        <v>59000000</v>
      </c>
      <c r="AC335" s="10">
        <v>54000000</v>
      </c>
    </row>
    <row r="336" ht="15.75" customHeight="1" spans="1:29">
      <c r="A336" s="8" t="str">
        <f t="shared" si="0"/>
        <v>Botswana-Africa2009</v>
      </c>
      <c r="B336" s="9">
        <v>11113042238</v>
      </c>
      <c r="C336" s="8">
        <f t="array" ref="C336">IF(AND(B336="",H336=H335),B335,B336)</f>
        <v>11113042238</v>
      </c>
      <c r="D336" s="1">
        <f t="shared" si="1"/>
        <v>5693.98822983889</v>
      </c>
      <c r="E336" s="4">
        <v>0.053</v>
      </c>
      <c r="F336" s="4">
        <v>307</v>
      </c>
      <c r="G336" s="4">
        <v>0.165</v>
      </c>
      <c r="H336" s="8" t="s">
        <v>106</v>
      </c>
      <c r="I336" s="3" t="s">
        <v>73</v>
      </c>
      <c r="J336" s="1" t="s">
        <v>80</v>
      </c>
      <c r="K336" s="10">
        <f t="array" ref="K336:S336">VLOOKUP(A336,'HUMAN RESOURCES'!$D$2:$M$2692,{2,3,4,5,6,7,8,9,10},0)</f>
        <v>0.025</v>
      </c>
      <c r="L336" s="10">
        <v>0.041</v>
      </c>
      <c r="M336" s="10">
        <v>46</v>
      </c>
      <c r="N336" s="10">
        <v>47</v>
      </c>
      <c r="O336" s="10">
        <v>0.345</v>
      </c>
      <c r="P336" s="10">
        <v>0.621</v>
      </c>
      <c r="Q336" s="10">
        <v>0.034</v>
      </c>
      <c r="R336" s="10">
        <v>1951715</v>
      </c>
      <c r="S336" s="10">
        <v>0.56</v>
      </c>
      <c r="T336" s="10">
        <f t="array" ref="T336:Y336">VLOOKUP(A336,BUSINESS!$D$2:$J$2692,{2,3,4,5,6,7},0)</f>
        <v>0.17</v>
      </c>
      <c r="U336" s="10">
        <v>60</v>
      </c>
      <c r="V336" s="10">
        <v>0</v>
      </c>
      <c r="W336" s="10">
        <v>140</v>
      </c>
      <c r="X336" s="10">
        <v>0.062</v>
      </c>
      <c r="Y336" s="10">
        <v>0.96</v>
      </c>
      <c r="Z336" s="11" t="str">
        <f t="array" ref="Z336:AA336">VLOOKUP(A336,ENERGY!$D$2:$F$2692,{2,3},1)</f>
        <v>1836</v>
      </c>
      <c r="AA336" s="10" t="str">
        <v>4276</v>
      </c>
      <c r="AB336" s="10">
        <f t="array" ref="AB336:AC336">VLOOKUP(A336,TOURISM!$D$2:$F$2692,{2,3},0)</f>
        <v>53000000</v>
      </c>
      <c r="AC336" s="10">
        <v>80000000</v>
      </c>
    </row>
    <row r="337" ht="15.75" customHeight="1" spans="1:29">
      <c r="A337" s="8" t="str">
        <f t="shared" si="0"/>
        <v>Botswana-Africa2010</v>
      </c>
      <c r="B337" s="9">
        <v>10106837286</v>
      </c>
      <c r="C337" s="8">
        <f t="array" ref="C337">IF(AND(B337="",H337=H336),B336,B337)</f>
        <v>10106837286</v>
      </c>
      <c r="D337" s="1">
        <f t="shared" si="1"/>
        <v>5132.09103248244</v>
      </c>
      <c r="E337" s="4">
        <v>0.061</v>
      </c>
      <c r="F337" s="4">
        <v>318</v>
      </c>
      <c r="G337" s="4">
        <v>0.138</v>
      </c>
      <c r="H337" s="8" t="s">
        <v>106</v>
      </c>
      <c r="I337" s="3" t="s">
        <v>74</v>
      </c>
      <c r="J337" s="1" t="s">
        <v>80</v>
      </c>
      <c r="K337" s="10">
        <f t="array" ref="K337:S337">VLOOKUP(A337,'HUMAN RESOURCES'!$D$2:$M$2692,{2,3,4,5,6,7,8,9,10},0)</f>
        <v>0.024</v>
      </c>
      <c r="L337" s="10">
        <v>0.04</v>
      </c>
      <c r="M337" s="10">
        <v>46</v>
      </c>
      <c r="N337" s="10">
        <v>47</v>
      </c>
      <c r="O337" s="10">
        <v>0.343</v>
      </c>
      <c r="P337" s="10">
        <v>0.623</v>
      </c>
      <c r="Q337" s="10">
        <v>0.035</v>
      </c>
      <c r="R337" s="10">
        <v>1969341</v>
      </c>
      <c r="S337" s="10">
        <v>0.562</v>
      </c>
      <c r="T337" s="10">
        <f t="array" ref="T337:Y337">VLOOKUP(A337,BUSINESS!$D$2:$J$2692,{2,3,4,5,6,7},0)</f>
        <v>0.195</v>
      </c>
      <c r="U337" s="10">
        <v>60</v>
      </c>
      <c r="V337" s="10">
        <v>0</v>
      </c>
      <c r="W337" s="10">
        <v>152</v>
      </c>
      <c r="X337" s="10">
        <v>0.06</v>
      </c>
      <c r="Y337" s="10">
        <v>1.2</v>
      </c>
      <c r="Z337" s="11" t="str">
        <f t="array" ref="Z337:AA337">VLOOKUP(A337,ENERGY!$D$2:$F$2692,{2,3},1)</f>
        <v>1836</v>
      </c>
      <c r="AA337" s="10" t="str">
        <v>4276</v>
      </c>
      <c r="AB337" s="10">
        <f t="array" ref="AB337:AC337">VLOOKUP(A337,TOURISM!$D$2:$F$2692,{2,3},0)</f>
        <v>80000000</v>
      </c>
      <c r="AC337" s="10">
        <v>89000000</v>
      </c>
    </row>
    <row r="338" ht="15.75" customHeight="1" spans="1:29">
      <c r="A338" s="8" t="str">
        <f t="shared" si="0"/>
        <v>Botswana-Africa2011</v>
      </c>
      <c r="B338" s="9">
        <v>13746712706</v>
      </c>
      <c r="C338" s="8">
        <f t="array" ref="C338">IF(AND(B338="",H338=H337),B337,B338)</f>
        <v>13746712706</v>
      </c>
      <c r="D338" s="1">
        <f t="shared" si="1"/>
        <v>6919.3666817503</v>
      </c>
      <c r="E338" s="4">
        <v>0.056</v>
      </c>
      <c r="F338" s="4">
        <v>394</v>
      </c>
      <c r="G338" s="4">
        <v>0.115</v>
      </c>
      <c r="H338" s="8" t="s">
        <v>106</v>
      </c>
      <c r="I338" s="3" t="s">
        <v>75</v>
      </c>
      <c r="J338" s="1" t="s">
        <v>80</v>
      </c>
      <c r="K338" s="10">
        <f t="array" ref="K338:S338">VLOOKUP(A338,'HUMAN RESOURCES'!$D$2:$M$2692,{2,3,4,5,6,7,8,9,10},0)</f>
        <v>0.024</v>
      </c>
      <c r="L338" s="10">
        <v>0.039</v>
      </c>
      <c r="M338" s="10">
        <v>46</v>
      </c>
      <c r="N338" s="10">
        <v>47</v>
      </c>
      <c r="O338" s="10">
        <v>0.34</v>
      </c>
      <c r="P338" s="10">
        <v>0.625</v>
      </c>
      <c r="Q338" s="10">
        <v>0.035</v>
      </c>
      <c r="R338" s="10">
        <v>1986701</v>
      </c>
      <c r="S338" s="10">
        <v>0.565</v>
      </c>
      <c r="T338" s="10">
        <f t="array" ref="T338:Y338">VLOOKUP(A338,BUSINESS!$D$2:$J$2692,{2,3,4,5,6,7},0)</f>
        <v>0.195</v>
      </c>
      <c r="U338" s="10">
        <v>60</v>
      </c>
      <c r="V338" s="10">
        <v>0</v>
      </c>
      <c r="W338" s="10">
        <v>152</v>
      </c>
      <c r="X338" s="10">
        <v>0.08</v>
      </c>
      <c r="Y338" s="10">
        <v>1.46</v>
      </c>
      <c r="Z338" s="11" t="str">
        <f t="array" ref="Z338:AA338">VLOOKUP(A338,ENERGY!$D$2:$F$2692,{2,3},1)</f>
        <v>1836</v>
      </c>
      <c r="AA338" s="10" t="str">
        <v>4276</v>
      </c>
      <c r="AB338" s="10">
        <f t="array" ref="AB338:AC338">VLOOKUP(A338,TOURISM!$D$2:$F$2692,{2,3},0)</f>
        <v>36000000</v>
      </c>
      <c r="AC338" s="10">
        <v>82000000</v>
      </c>
    </row>
    <row r="339" ht="15.75" customHeight="1" spans="1:29">
      <c r="A339" s="8" t="str">
        <f t="shared" si="0"/>
        <v>Botswana-Africa2012</v>
      </c>
      <c r="B339" s="9">
        <v>15292424757</v>
      </c>
      <c r="C339" s="8">
        <f t="array" ref="C339">IF(AND(B339="",H339=H338),B338,B339)</f>
        <v>15292424757</v>
      </c>
      <c r="D339" s="1">
        <f t="shared" si="1"/>
        <v>7631.29320029343</v>
      </c>
      <c r="E339" s="4">
        <v>0.052</v>
      </c>
      <c r="F339" s="4">
        <v>404</v>
      </c>
      <c r="G339" s="4">
        <v>0.11</v>
      </c>
      <c r="H339" s="8" t="s">
        <v>106</v>
      </c>
      <c r="I339" s="3" t="s">
        <v>76</v>
      </c>
      <c r="J339" s="1" t="s">
        <v>80</v>
      </c>
      <c r="K339" s="10">
        <f t="array" ref="K339:S339">VLOOKUP(A339,'HUMAN RESOURCES'!$D$2:$M$2692,{2,3,4,5,6,7,8,9,10},0)</f>
        <v>0.024</v>
      </c>
      <c r="L339" s="10">
        <v>0.037</v>
      </c>
      <c r="M339" s="10">
        <v>46</v>
      </c>
      <c r="N339" s="10">
        <v>48</v>
      </c>
      <c r="O339" s="10">
        <v>0.338</v>
      </c>
      <c r="P339" s="10">
        <v>0.627</v>
      </c>
      <c r="Q339" s="10">
        <v>0.036</v>
      </c>
      <c r="R339" s="10">
        <v>2003910</v>
      </c>
      <c r="S339" s="10">
        <v>0.567</v>
      </c>
      <c r="T339" s="10">
        <f t="array" ref="T339:Y339">VLOOKUP(A339,BUSINESS!$D$2:$J$2692,{2,3,4,5,6,7},0)</f>
        <v>0.254</v>
      </c>
      <c r="U339" s="10">
        <v>60</v>
      </c>
      <c r="V339" s="10">
        <v>65</v>
      </c>
      <c r="W339" s="10">
        <v>152</v>
      </c>
      <c r="X339" s="10">
        <v>0.115</v>
      </c>
      <c r="Y339" s="10">
        <v>1.538</v>
      </c>
      <c r="Z339" s="11" t="str">
        <f t="array" ref="Z339:AA339">VLOOKUP(A339,ENERGY!$D$2:$F$2692,{2,3},1)</f>
        <v>1836</v>
      </c>
      <c r="AA339" s="10" t="str">
        <v>4276</v>
      </c>
      <c r="AB339" s="10">
        <f t="array" ref="AB339:AC339">VLOOKUP(A339,TOURISM!$D$2:$F$2692,{2,3},0)</f>
        <v>30000000</v>
      </c>
      <c r="AC339" s="10">
        <v>100000000</v>
      </c>
    </row>
    <row r="340" ht="15.75" customHeight="1" spans="1:29">
      <c r="A340" s="8" t="str">
        <f t="shared" si="0"/>
        <v>Brazil-The Americas2000</v>
      </c>
      <c r="B340" s="9">
        <v>2250000000000</v>
      </c>
      <c r="C340" s="8">
        <f t="array" ref="C340">IF(AND(B340="",H340=H339),B339,B340)</f>
        <v>2250000000000</v>
      </c>
      <c r="D340" s="1">
        <f t="shared" si="1"/>
        <v>12893.6208999704</v>
      </c>
      <c r="E340" s="4">
        <v>0.093</v>
      </c>
      <c r="F340" s="4">
        <v>1056</v>
      </c>
      <c r="G340" s="4">
        <v>0.366</v>
      </c>
      <c r="H340" s="8" t="s">
        <v>107</v>
      </c>
      <c r="I340" s="3" t="s">
        <v>63</v>
      </c>
      <c r="J340" s="1" t="s">
        <v>86</v>
      </c>
      <c r="K340" s="10">
        <f t="array" ref="K340:S340">VLOOKUP(A340,'HUMAN RESOURCES'!$D$2:$M$2692,{2,3,4,5,6,7,8,9,10},0)</f>
        <v>0.021</v>
      </c>
      <c r="L340" s="10">
        <v>0.029</v>
      </c>
      <c r="M340" s="10">
        <v>74</v>
      </c>
      <c r="N340" s="10">
        <v>67</v>
      </c>
      <c r="O340" s="10">
        <v>0.296</v>
      </c>
      <c r="P340" s="10">
        <v>0.649</v>
      </c>
      <c r="Q340" s="10">
        <v>0.055</v>
      </c>
      <c r="R340" s="10">
        <v>174504898</v>
      </c>
      <c r="S340" s="10">
        <v>0.812</v>
      </c>
      <c r="T340" s="10">
        <f t="array" ref="T340:Y340">VLOOKUP(A340,BUSINESS!$D$2:$J$2692,{2,3,4,5,6,7},0)</f>
        <v>0</v>
      </c>
      <c r="U340" s="10">
        <v>0</v>
      </c>
      <c r="V340" s="10">
        <v>0</v>
      </c>
      <c r="W340" s="10">
        <v>0</v>
      </c>
      <c r="X340" s="10">
        <v>0.029</v>
      </c>
      <c r="Y340" s="10">
        <v>0.133</v>
      </c>
      <c r="Z340" s="11">
        <f t="array" ref="Z340:AA340">VLOOKUP(A340,ENERGY!$D$2:$F$2692,{2,3},1)</f>
        <v>0</v>
      </c>
      <c r="AA340" s="10">
        <v>0</v>
      </c>
      <c r="AB340" s="10">
        <f t="array" ref="AB340:AC340">VLOOKUP(A340,TOURISM!$D$2:$F$2692,{2,3},0)</f>
        <v>1969000000</v>
      </c>
      <c r="AC340" s="10">
        <v>4548000000</v>
      </c>
    </row>
    <row r="341" ht="15.75" customHeight="1" spans="1:29">
      <c r="A341" s="8" t="str">
        <f t="shared" si="0"/>
        <v>Brazil-The Americas2001</v>
      </c>
      <c r="B341" s="9">
        <v>645000000000</v>
      </c>
      <c r="C341" s="8">
        <f t="array" ref="C341">IF(AND(B341="",H341=H340),B340,B341)</f>
        <v>645000000000</v>
      </c>
      <c r="D341" s="1">
        <f t="shared" si="1"/>
        <v>3644.72250820423</v>
      </c>
      <c r="E341" s="4">
        <v>0.072</v>
      </c>
      <c r="F341" s="4">
        <v>265</v>
      </c>
      <c r="G341" s="4">
        <v>0.568</v>
      </c>
      <c r="H341" s="8" t="s">
        <v>107</v>
      </c>
      <c r="I341" s="3" t="s">
        <v>65</v>
      </c>
      <c r="J341" s="1" t="s">
        <v>86</v>
      </c>
      <c r="K341" s="10">
        <f t="array" ref="K341:S341">VLOOKUP(A341,'HUMAN RESOURCES'!$D$2:$M$2692,{2,3,4,5,6,7,8,9,10},0)</f>
        <v>0.02</v>
      </c>
      <c r="L341" s="10">
        <v>0.027</v>
      </c>
      <c r="M341" s="10">
        <v>74</v>
      </c>
      <c r="N341" s="10">
        <v>67</v>
      </c>
      <c r="O341" s="10">
        <v>0.291</v>
      </c>
      <c r="P341" s="10">
        <v>0.653</v>
      </c>
      <c r="Q341" s="10">
        <v>0.056</v>
      </c>
      <c r="R341" s="10">
        <v>176968205</v>
      </c>
      <c r="S341" s="10">
        <v>0.816</v>
      </c>
      <c r="T341" s="10">
        <f t="array" ref="T341:Y341">VLOOKUP(A341,BUSINESS!$D$2:$J$2692,{2,3,4,5,6,7},0)</f>
        <v>0</v>
      </c>
      <c r="U341" s="10">
        <v>0</v>
      </c>
      <c r="V341" s="10">
        <v>0</v>
      </c>
      <c r="W341" s="10">
        <v>0</v>
      </c>
      <c r="X341" s="10">
        <v>0.045</v>
      </c>
      <c r="Y341" s="10">
        <v>0.162</v>
      </c>
      <c r="Z341" s="11" t="str">
        <f t="array" ref="Z341:AA341">VLOOKUP(A341,ENERGY!$D$2:$F$2692,{2,3},1)</f>
        <v>270028</v>
      </c>
      <c r="AA341" s="10">
        <v>0</v>
      </c>
      <c r="AB341" s="10">
        <f t="array" ref="AB341:AC341">VLOOKUP(A341,TOURISM!$D$2:$F$2692,{2,3},0)</f>
        <v>1844000000</v>
      </c>
      <c r="AC341" s="10">
        <v>3765000000</v>
      </c>
    </row>
    <row r="342" ht="15.75" customHeight="1" spans="1:29">
      <c r="A342" s="8" t="str">
        <f t="shared" si="0"/>
        <v>Brazil-The Americas2002</v>
      </c>
      <c r="B342" s="9">
        <v>554000000000</v>
      </c>
      <c r="C342" s="8">
        <f t="array" ref="C342">IF(AND(B342="",H342=H341),B341,B342)</f>
        <v>554000000000</v>
      </c>
      <c r="D342" s="1">
        <f t="shared" si="1"/>
        <v>3088.17862613823</v>
      </c>
      <c r="E342" s="4">
        <v>0.073</v>
      </c>
      <c r="F342" s="4">
        <v>228</v>
      </c>
      <c r="G342" s="4">
        <v>0.576</v>
      </c>
      <c r="H342" s="8" t="s">
        <v>107</v>
      </c>
      <c r="I342" s="3" t="s">
        <v>66</v>
      </c>
      <c r="J342" s="1" t="s">
        <v>86</v>
      </c>
      <c r="K342" s="10">
        <f t="array" ref="K342:S342">VLOOKUP(A342,'HUMAN RESOURCES'!$D$2:$M$2692,{2,3,4,5,6,7,8,9,10},0)</f>
        <v>0.02</v>
      </c>
      <c r="L342" s="10">
        <v>0.025</v>
      </c>
      <c r="M342" s="10">
        <v>75</v>
      </c>
      <c r="N342" s="10">
        <v>67</v>
      </c>
      <c r="O342" s="10">
        <v>0.287</v>
      </c>
      <c r="P342" s="10">
        <v>0.655</v>
      </c>
      <c r="Q342" s="10">
        <v>0.057</v>
      </c>
      <c r="R342" s="10">
        <v>179393768</v>
      </c>
      <c r="S342" s="10">
        <v>0.819</v>
      </c>
      <c r="T342" s="10">
        <f t="array" ref="T342:Y342">VLOOKUP(A342,BUSINESS!$D$2:$J$2692,{2,3,4,5,6,7},0)</f>
        <v>0</v>
      </c>
      <c r="U342" s="10">
        <v>0</v>
      </c>
      <c r="V342" s="10">
        <v>0</v>
      </c>
      <c r="W342" s="10">
        <v>0</v>
      </c>
      <c r="X342" s="10">
        <v>0.091</v>
      </c>
      <c r="Y342" s="10">
        <v>0.194</v>
      </c>
      <c r="Z342" s="11" t="str">
        <f t="array" ref="Z342:AA342">VLOOKUP(A342,ENERGY!$D$2:$F$2692,{2,3},1)</f>
        <v>265887</v>
      </c>
      <c r="AA342" s="10" t="str">
        <v>419754</v>
      </c>
      <c r="AB342" s="10">
        <f t="array" ref="AB342:AC342">VLOOKUP(A342,TOURISM!$D$2:$F$2692,{2,3},0)</f>
        <v>2142000000</v>
      </c>
      <c r="AC342" s="10">
        <v>2929000000</v>
      </c>
    </row>
    <row r="343" ht="15.75" customHeight="1" spans="1:29">
      <c r="A343" s="8" t="str">
        <f t="shared" si="0"/>
        <v>Brazil-The Americas2003</v>
      </c>
      <c r="B343" s="9">
        <v>504000000000</v>
      </c>
      <c r="C343" s="8">
        <f t="array" ref="C343">IF(AND(B343="",H343=H342),B342,B343)</f>
        <v>504000000000</v>
      </c>
      <c r="D343" s="1">
        <f t="shared" si="1"/>
        <v>2772.99486598157</v>
      </c>
      <c r="E343" s="4">
        <v>0.072</v>
      </c>
      <c r="F343" s="4">
        <v>203</v>
      </c>
      <c r="G343" s="4">
        <v>0.629</v>
      </c>
      <c r="H343" s="8" t="s">
        <v>107</v>
      </c>
      <c r="I343" s="3" t="s">
        <v>67</v>
      </c>
      <c r="J343" s="1" t="s">
        <v>86</v>
      </c>
      <c r="K343" s="10">
        <f t="array" ref="K343:S343">VLOOKUP(A343,'HUMAN RESOURCES'!$D$2:$M$2692,{2,3,4,5,6,7,8,9,10},0)</f>
        <v>0.019</v>
      </c>
      <c r="L343" s="10">
        <v>0.024</v>
      </c>
      <c r="M343" s="10">
        <v>75</v>
      </c>
      <c r="N343" s="10">
        <v>67</v>
      </c>
      <c r="O343" s="10">
        <v>0.283</v>
      </c>
      <c r="P343" s="10">
        <v>0.658</v>
      </c>
      <c r="Q343" s="10">
        <v>0.059</v>
      </c>
      <c r="R343" s="10">
        <v>181752951</v>
      </c>
      <c r="S343" s="10">
        <v>0.822</v>
      </c>
      <c r="T343" s="10">
        <f t="array" ref="T343:Y343">VLOOKUP(A343,BUSINESS!$D$2:$J$2692,{2,3,4,5,6,7},0)</f>
        <v>0</v>
      </c>
      <c r="U343" s="10">
        <v>152</v>
      </c>
      <c r="V343" s="10">
        <v>0</v>
      </c>
      <c r="W343" s="10">
        <v>0</v>
      </c>
      <c r="X343" s="10">
        <v>0.132</v>
      </c>
      <c r="Y343" s="10">
        <v>0.255</v>
      </c>
      <c r="Z343" s="11" t="str">
        <f t="array" ref="Z343:AA343">VLOOKUP(A343,ENERGY!$D$2:$F$2692,{2,3},1)</f>
        <v>240464</v>
      </c>
      <c r="AA343" s="10" t="str">
        <v>367147</v>
      </c>
      <c r="AB343" s="10">
        <f t="array" ref="AB343:AC343">VLOOKUP(A343,TOURISM!$D$2:$F$2692,{2,3},0)</f>
        <v>2673000000</v>
      </c>
      <c r="AC343" s="10">
        <v>2874000000</v>
      </c>
    </row>
    <row r="344" ht="15.75" customHeight="1" spans="1:29">
      <c r="A344" s="8" t="str">
        <f t="shared" si="0"/>
        <v>Brazil-The Americas2004</v>
      </c>
      <c r="B344" s="9">
        <v>552000000000</v>
      </c>
      <c r="C344" s="8">
        <f t="array" ref="C344">IF(AND(B344="",H344=H343),B343,B344)</f>
        <v>552000000000</v>
      </c>
      <c r="D344" s="1">
        <f t="shared" si="1"/>
        <v>2999.83235176047</v>
      </c>
      <c r="E344" s="4">
        <v>0.07</v>
      </c>
      <c r="F344" s="4">
        <v>214</v>
      </c>
      <c r="G344" s="4">
        <v>0.671</v>
      </c>
      <c r="H344" s="8" t="s">
        <v>107</v>
      </c>
      <c r="I344" s="3" t="s">
        <v>68</v>
      </c>
      <c r="J344" s="1" t="s">
        <v>86</v>
      </c>
      <c r="K344" s="10">
        <f t="array" ref="K344:S344">VLOOKUP(A344,'HUMAN RESOURCES'!$D$2:$M$2692,{2,3,4,5,6,7,8,9,10},0)</f>
        <v>0.019</v>
      </c>
      <c r="L344" s="10">
        <v>0.022</v>
      </c>
      <c r="M344" s="10">
        <v>75</v>
      </c>
      <c r="N344" s="10">
        <v>68</v>
      </c>
      <c r="O344" s="10">
        <v>0.28</v>
      </c>
      <c r="P344" s="10">
        <v>0.66</v>
      </c>
      <c r="Q344" s="10">
        <v>0.06</v>
      </c>
      <c r="R344" s="10">
        <v>184010283</v>
      </c>
      <c r="S344" s="10">
        <v>0.825</v>
      </c>
      <c r="T344" s="10">
        <f t="array" ref="T344:Y344">VLOOKUP(A344,BUSINESS!$D$2:$J$2692,{2,3,4,5,6,7},0)</f>
        <v>0</v>
      </c>
      <c r="U344" s="10">
        <v>152</v>
      </c>
      <c r="V344" s="10">
        <v>0</v>
      </c>
      <c r="W344" s="10">
        <v>0</v>
      </c>
      <c r="X344" s="10">
        <v>0.191</v>
      </c>
      <c r="Y344" s="10">
        <v>0.357</v>
      </c>
      <c r="Z344" s="11" t="str">
        <f t="array" ref="Z344:AA344">VLOOKUP(A344,ENERGY!$D$2:$F$2692,{2,3},1)</f>
        <v>248594</v>
      </c>
      <c r="AA344" s="10" t="str">
        <v>387675</v>
      </c>
      <c r="AB344" s="10">
        <f t="array" ref="AB344:AC344">VLOOKUP(A344,TOURISM!$D$2:$F$2692,{2,3},0)</f>
        <v>3389000000</v>
      </c>
      <c r="AC344" s="10">
        <v>3752000000</v>
      </c>
    </row>
    <row r="345" ht="15.75" customHeight="1" spans="1:29">
      <c r="A345" s="8" t="str">
        <f t="shared" si="0"/>
        <v>Brazil-The Americas2005</v>
      </c>
      <c r="B345" s="9">
        <v>664000000000</v>
      </c>
      <c r="C345" s="8">
        <f t="array" ref="C345">IF(AND(B345="",H345=H344),B344,B345)</f>
        <v>664000000000</v>
      </c>
      <c r="D345" s="1">
        <f t="shared" si="1"/>
        <v>3567.1614274798</v>
      </c>
      <c r="E345" s="4">
        <v>0.071</v>
      </c>
      <c r="F345" s="4">
        <v>257</v>
      </c>
      <c r="G345" s="4">
        <v>0.549</v>
      </c>
      <c r="H345" s="8" t="s">
        <v>107</v>
      </c>
      <c r="I345" s="3" t="s">
        <v>69</v>
      </c>
      <c r="J345" s="1" t="s">
        <v>86</v>
      </c>
      <c r="K345" s="10">
        <f t="array" ref="K345:S345">VLOOKUP(A345,'HUMAN RESOURCES'!$D$2:$M$2692,{2,3,4,5,6,7,8,9,10},0)</f>
        <v>0.018</v>
      </c>
      <c r="L345" s="10">
        <v>0.02</v>
      </c>
      <c r="M345" s="10">
        <v>76</v>
      </c>
      <c r="N345" s="10">
        <v>68</v>
      </c>
      <c r="O345" s="10">
        <v>0.276</v>
      </c>
      <c r="P345" s="10">
        <v>0.663</v>
      </c>
      <c r="Q345" s="10">
        <v>0.062</v>
      </c>
      <c r="R345" s="10">
        <v>186142403</v>
      </c>
      <c r="S345" s="10">
        <v>0.828</v>
      </c>
      <c r="T345" s="10">
        <f t="array" ref="T345:Y345">VLOOKUP(A345,BUSINESS!$D$2:$J$2692,{2,3,4,5,6,7},0)</f>
        <v>0.69</v>
      </c>
      <c r="U345" s="10">
        <v>152</v>
      </c>
      <c r="V345" s="10">
        <v>0</v>
      </c>
      <c r="W345" s="10">
        <v>2600</v>
      </c>
      <c r="X345" s="10">
        <v>0.21</v>
      </c>
      <c r="Y345" s="10">
        <v>0.463</v>
      </c>
      <c r="Z345" s="11" t="str">
        <f t="array" ref="Z345:AA345">VLOOKUP(A345,ENERGY!$D$2:$F$2692,{2,3},1)</f>
        <v>248594</v>
      </c>
      <c r="AA345" s="10" t="str">
        <v>387675</v>
      </c>
      <c r="AB345" s="10">
        <f t="array" ref="AB345:AC345">VLOOKUP(A345,TOURISM!$D$2:$F$2692,{2,3},0)</f>
        <v>4168000000</v>
      </c>
      <c r="AC345" s="10">
        <v>5905000000</v>
      </c>
    </row>
    <row r="346" ht="15.75" customHeight="1" spans="1:29">
      <c r="A346" s="8" t="str">
        <f t="shared" si="0"/>
        <v>Brazil-The Americas2006</v>
      </c>
      <c r="B346" s="9">
        <v>882000000000</v>
      </c>
      <c r="C346" s="8">
        <f t="array" ref="C346">IF(AND(B346="",H346=H345),B345,B346)</f>
        <v>882000000000</v>
      </c>
      <c r="D346" s="1">
        <f t="shared" si="1"/>
        <v>4688.13996000676</v>
      </c>
      <c r="E346" s="4">
        <v>0.082</v>
      </c>
      <c r="F346" s="4">
        <v>387</v>
      </c>
      <c r="G346" s="4">
        <v>0.554</v>
      </c>
      <c r="H346" s="8" t="s">
        <v>107</v>
      </c>
      <c r="I346" s="3" t="s">
        <v>70</v>
      </c>
      <c r="J346" s="1" t="s">
        <v>86</v>
      </c>
      <c r="K346" s="10">
        <f t="array" ref="K346:S346">VLOOKUP(A346,'HUMAN RESOURCES'!$D$2:$M$2692,{2,3,4,5,6,7,8,9,10},0)</f>
        <v>0.017</v>
      </c>
      <c r="L346" s="10">
        <v>0.019</v>
      </c>
      <c r="M346" s="10">
        <v>76</v>
      </c>
      <c r="N346" s="10">
        <v>68</v>
      </c>
      <c r="O346" s="10">
        <v>0.272</v>
      </c>
      <c r="P346" s="10">
        <v>0.665</v>
      </c>
      <c r="Q346" s="10">
        <v>0.063</v>
      </c>
      <c r="R346" s="10">
        <v>188134315</v>
      </c>
      <c r="S346" s="10">
        <v>0.831</v>
      </c>
      <c r="T346" s="10">
        <f t="array" ref="T346:Y346">VLOOKUP(A346,BUSINESS!$D$2:$J$2692,{2,3,4,5,6,7},0)</f>
        <v>0.69</v>
      </c>
      <c r="U346" s="10">
        <v>149</v>
      </c>
      <c r="V346" s="10">
        <v>0</v>
      </c>
      <c r="W346" s="10">
        <v>2600</v>
      </c>
      <c r="X346" s="10">
        <v>0.282</v>
      </c>
      <c r="Y346" s="10">
        <v>0.531</v>
      </c>
      <c r="Z346" s="11" t="str">
        <f t="array" ref="Z346:AA346">VLOOKUP(A346,ENERGY!$D$2:$F$2692,{2,3},1)</f>
        <v>215332</v>
      </c>
      <c r="AA346" s="10" t="str">
        <v>347309</v>
      </c>
      <c r="AB346" s="10">
        <f t="array" ref="AB346:AC346">VLOOKUP(A346,TOURISM!$D$2:$F$2692,{2,3},0)</f>
        <v>4577000000</v>
      </c>
      <c r="AC346" s="10">
        <v>7501000000</v>
      </c>
    </row>
    <row r="347" ht="15.75" customHeight="1" spans="1:29">
      <c r="A347" s="8" t="str">
        <f t="shared" si="0"/>
        <v>Brazil-The Americas2007</v>
      </c>
      <c r="B347" s="9">
        <v>1090000000000</v>
      </c>
      <c r="C347" s="8">
        <f t="array" ref="C347">IF(AND(B347="",H347=H346),B346,B347)</f>
        <v>1090000000000</v>
      </c>
      <c r="D347" s="1">
        <f t="shared" si="1"/>
        <v>5736.93341308758</v>
      </c>
      <c r="E347" s="4">
        <v>0.085</v>
      </c>
      <c r="F347" s="4">
        <v>491</v>
      </c>
      <c r="G347" s="4">
        <v>0.508</v>
      </c>
      <c r="H347" s="8" t="s">
        <v>107</v>
      </c>
      <c r="I347" s="3" t="s">
        <v>71</v>
      </c>
      <c r="J347" s="1" t="s">
        <v>86</v>
      </c>
      <c r="K347" s="10">
        <f t="array" ref="K347:S347">VLOOKUP(A347,'HUMAN RESOURCES'!$D$2:$M$2692,{2,3,4,5,6,7,8,9,10},0)</f>
        <v>0.017</v>
      </c>
      <c r="L347" s="10">
        <v>0.018</v>
      </c>
      <c r="M347" s="10">
        <v>76</v>
      </c>
      <c r="N347" s="10">
        <v>69</v>
      </c>
      <c r="O347" s="10">
        <v>0.268</v>
      </c>
      <c r="P347" s="10">
        <v>0.668</v>
      </c>
      <c r="Q347" s="10">
        <v>0.064</v>
      </c>
      <c r="R347" s="10">
        <v>189996976</v>
      </c>
      <c r="S347" s="10">
        <v>0.834</v>
      </c>
      <c r="T347" s="10">
        <f t="array" ref="T347:Y347">VLOOKUP(A347,BUSINESS!$D$2:$J$2692,{2,3,4,5,6,7},0)</f>
        <v>0.69</v>
      </c>
      <c r="U347" s="10">
        <v>149</v>
      </c>
      <c r="V347" s="10">
        <v>0</v>
      </c>
      <c r="W347" s="10">
        <v>2600</v>
      </c>
      <c r="X347" s="10">
        <v>0.309</v>
      </c>
      <c r="Y347" s="10">
        <v>0.637</v>
      </c>
      <c r="Z347" s="11" t="str">
        <f t="array" ref="Z347:AA347">VLOOKUP(A347,ENERGY!$D$2:$F$2692,{2,3},1)</f>
        <v>215332</v>
      </c>
      <c r="AA347" s="10" t="str">
        <v>347309</v>
      </c>
      <c r="AB347" s="10">
        <f t="array" ref="AB347:AC347">VLOOKUP(A347,TOURISM!$D$2:$F$2692,{2,3},0)</f>
        <v>5284000000</v>
      </c>
      <c r="AC347" s="10">
        <v>10434000000</v>
      </c>
    </row>
    <row r="348" ht="15.75" customHeight="1" spans="1:29">
      <c r="A348" s="8" t="str">
        <f t="shared" si="0"/>
        <v>Brazil-The Americas2008</v>
      </c>
      <c r="B348" s="9">
        <v>1370000000000</v>
      </c>
      <c r="C348" s="8">
        <f t="array" ref="C348">IF(AND(B348="",H348=H347),B347,B348)</f>
        <v>1370000000000</v>
      </c>
      <c r="D348" s="1">
        <f t="shared" si="1"/>
        <v>7144.13969844753</v>
      </c>
      <c r="E348" s="4">
        <v>0.085</v>
      </c>
      <c r="F348" s="4">
        <v>609</v>
      </c>
      <c r="G348" s="4">
        <v>0.437</v>
      </c>
      <c r="H348" s="8" t="s">
        <v>107</v>
      </c>
      <c r="I348" s="3" t="s">
        <v>72</v>
      </c>
      <c r="J348" s="1" t="s">
        <v>86</v>
      </c>
      <c r="K348" s="10">
        <f t="array" ref="K348:S348">VLOOKUP(A348,'HUMAN RESOURCES'!$D$2:$M$2692,{2,3,4,5,6,7,8,9,10},0)</f>
        <v>0.016</v>
      </c>
      <c r="L348" s="10">
        <v>0.017</v>
      </c>
      <c r="M348" s="10">
        <v>76</v>
      </c>
      <c r="N348" s="10">
        <v>69</v>
      </c>
      <c r="O348" s="10">
        <v>0.264</v>
      </c>
      <c r="P348" s="10">
        <v>0.671</v>
      </c>
      <c r="Q348" s="10">
        <v>0.066</v>
      </c>
      <c r="R348" s="10">
        <v>191765567</v>
      </c>
      <c r="S348" s="10">
        <v>0.837</v>
      </c>
      <c r="T348" s="10">
        <f t="array" ref="T348:Y348">VLOOKUP(A348,BUSINESS!$D$2:$J$2692,{2,3,4,5,6,7},0)</f>
        <v>0.684</v>
      </c>
      <c r="U348" s="10">
        <v>149</v>
      </c>
      <c r="V348" s="10">
        <v>0</v>
      </c>
      <c r="W348" s="10">
        <v>2600</v>
      </c>
      <c r="X348" s="10">
        <v>0.338</v>
      </c>
      <c r="Y348" s="10">
        <v>0.786</v>
      </c>
      <c r="Z348" s="11" t="str">
        <f t="array" ref="Z348:AA348">VLOOKUP(A348,ENERGY!$D$2:$F$2692,{2,3},1)</f>
        <v>187442</v>
      </c>
      <c r="AA348" s="10" t="str">
        <v>327984</v>
      </c>
      <c r="AB348" s="10">
        <f t="array" ref="AB348:AC348">VLOOKUP(A348,TOURISM!$D$2:$F$2692,{2,3},0)</f>
        <v>6109000000</v>
      </c>
      <c r="AC348" s="10">
        <v>13269000000</v>
      </c>
    </row>
    <row r="349" ht="15.75" customHeight="1" spans="1:29">
      <c r="A349" s="8" t="str">
        <f t="shared" si="0"/>
        <v>Brazil-The Americas2009</v>
      </c>
      <c r="B349" s="9">
        <v>1650000000000</v>
      </c>
      <c r="C349" s="8">
        <f t="array" ref="C349">IF(AND(B349="",H349=H348),B348,B349)</f>
        <v>1650000000000</v>
      </c>
      <c r="D349" s="1">
        <f t="shared" si="1"/>
        <v>8527.5318497888</v>
      </c>
      <c r="E349" s="4">
        <v>0.083</v>
      </c>
      <c r="F349" s="4">
        <v>714</v>
      </c>
      <c r="G349" s="4">
        <v>0.473</v>
      </c>
      <c r="H349" s="8" t="s">
        <v>107</v>
      </c>
      <c r="I349" s="3" t="s">
        <v>73</v>
      </c>
      <c r="J349" s="1" t="s">
        <v>86</v>
      </c>
      <c r="K349" s="10">
        <f t="array" ref="K349:S349">VLOOKUP(A349,'HUMAN RESOURCES'!$D$2:$M$2692,{2,3,4,5,6,7,8,9,10},0)</f>
        <v>0.016</v>
      </c>
      <c r="L349" s="10">
        <v>0.016</v>
      </c>
      <c r="M349" s="10">
        <v>77</v>
      </c>
      <c r="N349" s="10">
        <v>69</v>
      </c>
      <c r="O349" s="10">
        <v>0.259</v>
      </c>
      <c r="P349" s="10">
        <v>0.673</v>
      </c>
      <c r="Q349" s="10">
        <v>0.067</v>
      </c>
      <c r="R349" s="10">
        <v>193490922</v>
      </c>
      <c r="S349" s="10">
        <v>0.84</v>
      </c>
      <c r="T349" s="10">
        <f t="array" ref="T349:Y349">VLOOKUP(A349,BUSINESS!$D$2:$J$2692,{2,3,4,5,6,7},0)</f>
        <v>0.656</v>
      </c>
      <c r="U349" s="10">
        <v>119</v>
      </c>
      <c r="V349" s="10">
        <v>0</v>
      </c>
      <c r="W349" s="10">
        <v>2600</v>
      </c>
      <c r="X349" s="10">
        <v>0.392</v>
      </c>
      <c r="Y349" s="10">
        <v>0.875</v>
      </c>
      <c r="Z349" s="11" t="str">
        <f t="array" ref="Z349:AA349">VLOOKUP(A349,ENERGY!$D$2:$F$2692,{2,3},1)</f>
        <v>187442</v>
      </c>
      <c r="AA349" s="10" t="str">
        <v>327984</v>
      </c>
      <c r="AB349" s="10">
        <f t="array" ref="AB349:AC349">VLOOKUP(A349,TOURISM!$D$2:$F$2692,{2,3},0)</f>
        <v>5635000000</v>
      </c>
      <c r="AC349" s="10">
        <v>12897000000</v>
      </c>
    </row>
    <row r="350" ht="15.75" customHeight="1" spans="1:29">
      <c r="A350" s="8" t="str">
        <f t="shared" si="0"/>
        <v>Brazil-The Americas2010</v>
      </c>
      <c r="B350" s="9">
        <v>1620000000000</v>
      </c>
      <c r="C350" s="8">
        <f t="array" ref="C350">IF(AND(B350="",H350=H349),B349,B350)</f>
        <v>1620000000000</v>
      </c>
      <c r="D350" s="1">
        <f t="shared" si="1"/>
        <v>8298.74863988889</v>
      </c>
      <c r="E350" s="4">
        <v>0.088</v>
      </c>
      <c r="F350" s="4">
        <v>733</v>
      </c>
      <c r="G350" s="4">
        <v>0.447</v>
      </c>
      <c r="H350" s="8" t="s">
        <v>107</v>
      </c>
      <c r="I350" s="3" t="s">
        <v>74</v>
      </c>
      <c r="J350" s="1" t="s">
        <v>86</v>
      </c>
      <c r="K350" s="10">
        <f t="array" ref="K350:S350">VLOOKUP(A350,'HUMAN RESOURCES'!$D$2:$M$2692,{2,3,4,5,6,7,8,9,10},0)</f>
        <v>0.016</v>
      </c>
      <c r="L350" s="10">
        <v>0.015</v>
      </c>
      <c r="M350" s="10">
        <v>77</v>
      </c>
      <c r="N350" s="10">
        <v>70</v>
      </c>
      <c r="O350" s="10">
        <v>0.255</v>
      </c>
      <c r="P350" s="10">
        <v>0.676</v>
      </c>
      <c r="Q350" s="10">
        <v>0.069</v>
      </c>
      <c r="R350" s="10">
        <v>195210154</v>
      </c>
      <c r="S350" s="10">
        <v>0.843</v>
      </c>
      <c r="T350" s="10">
        <f t="array" ref="T350:Y350">VLOOKUP(A350,BUSINESS!$D$2:$J$2692,{2,3,4,5,6,7},0)</f>
        <v>0.663</v>
      </c>
      <c r="U350" s="10">
        <v>119</v>
      </c>
      <c r="V350" s="10">
        <v>0</v>
      </c>
      <c r="W350" s="10">
        <v>2600</v>
      </c>
      <c r="X350" s="10">
        <v>0.407</v>
      </c>
      <c r="Y350" s="10">
        <v>1.009</v>
      </c>
      <c r="Z350" s="11" t="str">
        <f t="array" ref="Z350:AA350">VLOOKUP(A350,ENERGY!$D$2:$F$2692,{2,3},1)</f>
        <v>187442</v>
      </c>
      <c r="AA350" s="10" t="str">
        <v>327984</v>
      </c>
      <c r="AB350" s="10">
        <f t="array" ref="AB350:AC350">VLOOKUP(A350,TOURISM!$D$2:$F$2692,{2,3},0)</f>
        <v>6180000000</v>
      </c>
      <c r="AC350" s="10">
        <v>19340000000</v>
      </c>
    </row>
    <row r="351" ht="15.75" customHeight="1" spans="1:29">
      <c r="A351" s="8" t="str">
        <f t="shared" si="0"/>
        <v>Brazil-The Americas2011</v>
      </c>
      <c r="B351" s="9">
        <v>2140000000000</v>
      </c>
      <c r="C351" s="8">
        <f t="array" ref="C351">IF(AND(B351="",H351=H350),B350,B351)</f>
        <v>2140000000000</v>
      </c>
      <c r="D351" s="1">
        <f t="shared" si="1"/>
        <v>10866.5221717116</v>
      </c>
      <c r="E351" s="4">
        <v>0.09</v>
      </c>
      <c r="F351" s="4">
        <v>989</v>
      </c>
      <c r="G351" s="4">
        <v>0.4</v>
      </c>
      <c r="H351" s="8" t="s">
        <v>107</v>
      </c>
      <c r="I351" s="3" t="s">
        <v>75</v>
      </c>
      <c r="J351" s="1" t="s">
        <v>86</v>
      </c>
      <c r="K351" s="10">
        <f t="array" ref="K351:S351">VLOOKUP(A351,'HUMAN RESOURCES'!$D$2:$M$2692,{2,3,4,5,6,7,8,9,10},0)</f>
        <v>0.015</v>
      </c>
      <c r="L351" s="10">
        <v>0.014</v>
      </c>
      <c r="M351" s="10">
        <v>77</v>
      </c>
      <c r="N351" s="10">
        <v>70</v>
      </c>
      <c r="O351" s="10">
        <v>0.25</v>
      </c>
      <c r="P351" s="10">
        <v>0.679</v>
      </c>
      <c r="Q351" s="10">
        <v>0.071</v>
      </c>
      <c r="R351" s="10">
        <v>196935134</v>
      </c>
      <c r="S351" s="10">
        <v>0.846</v>
      </c>
      <c r="T351" s="10">
        <f t="array" ref="T351:Y351">VLOOKUP(A351,BUSINESS!$D$2:$J$2692,{2,3,4,5,6,7},0)</f>
        <v>0.663</v>
      </c>
      <c r="U351" s="10">
        <v>119</v>
      </c>
      <c r="V351" s="10">
        <v>0</v>
      </c>
      <c r="W351" s="10">
        <v>2600</v>
      </c>
      <c r="X351" s="10">
        <v>0.457</v>
      </c>
      <c r="Y351" s="10">
        <v>1.19</v>
      </c>
      <c r="Z351" s="11" t="str">
        <f t="array" ref="Z351:AA351">VLOOKUP(A351,ENERGY!$D$2:$F$2692,{2,3},1)</f>
        <v>187442</v>
      </c>
      <c r="AA351" s="10" t="str">
        <v>327984</v>
      </c>
      <c r="AB351" s="10">
        <f t="array" ref="AB351:AC351">VLOOKUP(A351,TOURISM!$D$2:$F$2692,{2,3},0)</f>
        <v>6830000000</v>
      </c>
      <c r="AC351" s="10">
        <v>25070000000</v>
      </c>
    </row>
    <row r="352" ht="15.75" customHeight="1" spans="1:29">
      <c r="A352" s="8" t="str">
        <f t="shared" si="0"/>
        <v>Brazil-The Americas2012</v>
      </c>
      <c r="B352" s="9">
        <v>2480000000000</v>
      </c>
      <c r="C352" s="8">
        <f t="array" ref="C352">IF(AND(B352="",H352=H351),B351,B352)</f>
        <v>2480000000000</v>
      </c>
      <c r="D352" s="1">
        <f t="shared" si="1"/>
        <v>12483.8905585841</v>
      </c>
      <c r="E352" s="4">
        <v>0.089</v>
      </c>
      <c r="F352" s="4">
        <v>1119</v>
      </c>
      <c r="G352" s="4">
        <v>0.439</v>
      </c>
      <c r="H352" s="8" t="s">
        <v>107</v>
      </c>
      <c r="I352" s="3" t="s">
        <v>76</v>
      </c>
      <c r="J352" s="1" t="s">
        <v>86</v>
      </c>
      <c r="K352" s="10">
        <f t="array" ref="K352:S352">VLOOKUP(A352,'HUMAN RESOURCES'!$D$2:$M$2692,{2,3,4,5,6,7,8,9,10},0)</f>
        <v>0.015</v>
      </c>
      <c r="L352" s="10">
        <v>0.013</v>
      </c>
      <c r="M352" s="10">
        <v>77</v>
      </c>
      <c r="N352" s="10">
        <v>70</v>
      </c>
      <c r="O352" s="10">
        <v>0.246</v>
      </c>
      <c r="P352" s="10">
        <v>0.681</v>
      </c>
      <c r="Q352" s="10">
        <v>0.073</v>
      </c>
      <c r="R352" s="10">
        <v>198656019</v>
      </c>
      <c r="S352" s="10">
        <v>0.849</v>
      </c>
      <c r="T352" s="10">
        <f t="array" ref="T352:Y352">VLOOKUP(A352,BUSINESS!$D$2:$J$2692,{2,3,4,5,6,7},0)</f>
        <v>0.685</v>
      </c>
      <c r="U352" s="10">
        <v>119</v>
      </c>
      <c r="V352" s="10">
        <v>118</v>
      </c>
      <c r="W352" s="10">
        <v>2600</v>
      </c>
      <c r="X352" s="10">
        <v>0.486</v>
      </c>
      <c r="Y352" s="10">
        <v>1.25</v>
      </c>
      <c r="Z352" s="11" t="str">
        <f t="array" ref="Z352:AA352">VLOOKUP(A352,ENERGY!$D$2:$F$2692,{2,3},1)</f>
        <v>187442</v>
      </c>
      <c r="AA352" s="10" t="str">
        <v>327984</v>
      </c>
      <c r="AB352" s="10">
        <f t="array" ref="AB352:AC352">VLOOKUP(A352,TOURISM!$D$2:$F$2692,{2,3},0)</f>
        <v>6890000000</v>
      </c>
      <c r="AC352" s="10">
        <v>26202000000</v>
      </c>
    </row>
    <row r="353" ht="15.75" customHeight="1" spans="1:29">
      <c r="A353" s="8" t="str">
        <f t="shared" si="0"/>
        <v>Brunei-Asia2000</v>
      </c>
      <c r="B353" s="9">
        <v>16953952625</v>
      </c>
      <c r="C353" s="8">
        <f t="array" ref="C353">IF(AND(B353="",H353=H352),B352,B353)</f>
        <v>16953952625</v>
      </c>
      <c r="D353" s="1">
        <f t="shared" si="1"/>
        <v>51096.7496330632</v>
      </c>
      <c r="E353" s="4">
        <v>0.023</v>
      </c>
      <c r="F353" s="4">
        <v>939</v>
      </c>
      <c r="G353" s="4">
        <v>0.055</v>
      </c>
      <c r="H353" s="8" t="s">
        <v>108</v>
      </c>
      <c r="I353" s="3" t="s">
        <v>63</v>
      </c>
      <c r="J353" s="1" t="s">
        <v>64</v>
      </c>
      <c r="K353" s="10">
        <f t="array" ref="K353:S353">VLOOKUP(A353,'HUMAN RESOURCES'!$D$2:$M$2692,{2,3,4,5,6,7,8,9,10},0)</f>
        <v>0.023</v>
      </c>
      <c r="L353" s="10">
        <v>0.008</v>
      </c>
      <c r="M353" s="10">
        <v>78</v>
      </c>
      <c r="N353" s="10">
        <v>74</v>
      </c>
      <c r="O353" s="10">
        <v>0.304</v>
      </c>
      <c r="P353" s="10">
        <v>0.668</v>
      </c>
      <c r="Q353" s="10">
        <v>0.028</v>
      </c>
      <c r="R353" s="10">
        <v>331801</v>
      </c>
      <c r="S353" s="10">
        <v>0.712</v>
      </c>
      <c r="T353" s="10">
        <f t="array" ref="T353:Y353">VLOOKUP(A353,BUSINESS!$D$2:$J$2692,{2,3,4,5,6,7},0)</f>
        <v>0</v>
      </c>
      <c r="U353" s="10">
        <v>0</v>
      </c>
      <c r="V353" s="10">
        <v>0</v>
      </c>
      <c r="W353" s="10">
        <v>0</v>
      </c>
      <c r="X353" s="10">
        <v>0.09</v>
      </c>
      <c r="Y353" s="10">
        <v>0.286</v>
      </c>
      <c r="Z353" s="11">
        <f t="array" ref="Z353:AA353">VLOOKUP(A353,ENERGY!$D$2:$F$2692,{2,3},1)</f>
        <v>0</v>
      </c>
      <c r="AA353" s="10">
        <v>0</v>
      </c>
      <c r="AB353" s="10">
        <f t="array" ref="AB353:AC353">VLOOKUP(A353,TOURISM!$D$2:$F$2692,{2,3},0)</f>
        <v>0</v>
      </c>
      <c r="AC353" s="10">
        <v>0</v>
      </c>
    </row>
    <row r="354" ht="15.75" customHeight="1" spans="1:29">
      <c r="A354" s="8" t="str">
        <f t="shared" si="0"/>
        <v>Brunei-Asia2001</v>
      </c>
      <c r="B354" s="9">
        <v>6001153318</v>
      </c>
      <c r="C354" s="8">
        <f t="array" ref="C354">IF(AND(B354="",H354=H353),B353,B354)</f>
        <v>6001153318</v>
      </c>
      <c r="D354" s="1">
        <f t="shared" si="1"/>
        <v>17696.5661046138</v>
      </c>
      <c r="E354" s="4">
        <v>0.03</v>
      </c>
      <c r="F354" s="4">
        <v>543</v>
      </c>
      <c r="G354" s="4">
        <v>0.055</v>
      </c>
      <c r="H354" s="8" t="s">
        <v>108</v>
      </c>
      <c r="I354" s="3" t="s">
        <v>65</v>
      </c>
      <c r="J354" s="1" t="s">
        <v>64</v>
      </c>
      <c r="K354" s="10">
        <f t="array" ref="K354:S354">VLOOKUP(A354,'HUMAN RESOURCES'!$D$2:$M$2692,{2,3,4,5,6,7,8,9,10},0)</f>
        <v>0.022</v>
      </c>
      <c r="L354" s="10">
        <v>0.008</v>
      </c>
      <c r="M354" s="10">
        <v>78</v>
      </c>
      <c r="N354" s="10">
        <v>74</v>
      </c>
      <c r="O354" s="10">
        <v>0.301</v>
      </c>
      <c r="P354" s="10">
        <v>0.671</v>
      </c>
      <c r="Q354" s="10">
        <v>0.028</v>
      </c>
      <c r="R354" s="10">
        <v>339114</v>
      </c>
      <c r="S354" s="10">
        <v>0.717</v>
      </c>
      <c r="T354" s="10">
        <f t="array" ref="T354:Y354">VLOOKUP(A354,BUSINESS!$D$2:$J$2692,{2,3,4,5,6,7},0)</f>
        <v>0</v>
      </c>
      <c r="U354" s="10">
        <v>0</v>
      </c>
      <c r="V354" s="10">
        <v>0</v>
      </c>
      <c r="W354" s="10">
        <v>0</v>
      </c>
      <c r="X354" s="10">
        <v>0.129</v>
      </c>
      <c r="Y354" s="10">
        <v>0.422</v>
      </c>
      <c r="Z354" s="11" t="str">
        <f t="array" ref="Z354:AA354">VLOOKUP(A354,ENERGY!$D$2:$F$2692,{2,3},1)</f>
        <v>3832</v>
      </c>
      <c r="AA354" s="10">
        <v>0</v>
      </c>
      <c r="AB354" s="10">
        <f t="array" ref="AB354:AC354">VLOOKUP(A354,TOURISM!$D$2:$F$2692,{2,3},0)</f>
        <v>155000000</v>
      </c>
      <c r="AC354" s="10">
        <v>456000000</v>
      </c>
    </row>
    <row r="355" ht="15.75" customHeight="1" spans="1:29">
      <c r="A355" s="8" t="str">
        <f t="shared" si="0"/>
        <v>Brunei-Asia2002</v>
      </c>
      <c r="B355" s="9">
        <v>5601090584</v>
      </c>
      <c r="C355" s="8">
        <f t="array" ref="C355">IF(AND(B355="",H355=H354),B354,B355)</f>
        <v>5601090584</v>
      </c>
      <c r="D355" s="1">
        <f t="shared" si="1"/>
        <v>16169.1033495282</v>
      </c>
      <c r="E355" s="4">
        <v>0.032</v>
      </c>
      <c r="F355" s="4">
        <v>525</v>
      </c>
      <c r="G355" s="4">
        <v>0.055</v>
      </c>
      <c r="H355" s="8" t="s">
        <v>108</v>
      </c>
      <c r="I355" s="3" t="s">
        <v>66</v>
      </c>
      <c r="J355" s="1" t="s">
        <v>64</v>
      </c>
      <c r="K355" s="10">
        <f t="array" ref="K355:S355">VLOOKUP(A355,'HUMAN RESOURCES'!$D$2:$M$2692,{2,3,4,5,6,7,8,9,10},0)</f>
        <v>0.022</v>
      </c>
      <c r="L355" s="10">
        <v>0.008</v>
      </c>
      <c r="M355" s="10">
        <v>78</v>
      </c>
      <c r="N355" s="10">
        <v>75</v>
      </c>
      <c r="O355" s="10">
        <v>0.298</v>
      </c>
      <c r="P355" s="10">
        <v>0.673</v>
      </c>
      <c r="Q355" s="10">
        <v>0.029</v>
      </c>
      <c r="R355" s="10">
        <v>346407</v>
      </c>
      <c r="S355" s="10">
        <v>0.721</v>
      </c>
      <c r="T355" s="10">
        <f t="array" ref="T355:Y355">VLOOKUP(A355,BUSINESS!$D$2:$J$2692,{2,3,4,5,6,7},0)</f>
        <v>0</v>
      </c>
      <c r="U355" s="10">
        <v>0</v>
      </c>
      <c r="V355" s="10">
        <v>0</v>
      </c>
      <c r="W355" s="10">
        <v>0</v>
      </c>
      <c r="X355" s="10">
        <v>0.153</v>
      </c>
      <c r="Y355" s="10">
        <v>0.444</v>
      </c>
      <c r="Z355" s="11" t="str">
        <f t="array" ref="Z355:AA355">VLOOKUP(A355,ENERGY!$D$2:$F$2692,{2,3},1)</f>
        <v>3240</v>
      </c>
      <c r="AA355" s="10" t="str">
        <v>9160</v>
      </c>
      <c r="AB355" s="10">
        <f t="array" ref="AB355:AC355">VLOOKUP(A355,TOURISM!$D$2:$F$2692,{2,3},0)</f>
        <v>113000000</v>
      </c>
      <c r="AC355" s="10">
        <v>398000000</v>
      </c>
    </row>
    <row r="356" ht="15.75" customHeight="1" spans="1:29">
      <c r="A356" s="8" t="str">
        <f t="shared" si="0"/>
        <v>Brunei-Asia2003</v>
      </c>
      <c r="B356" s="9">
        <v>5843329102</v>
      </c>
      <c r="C356" s="8">
        <f t="array" ref="C356">IF(AND(B356="",H356=H355),B355,B356)</f>
        <v>5843329102</v>
      </c>
      <c r="D356" s="1">
        <f t="shared" si="1"/>
        <v>16522.9623213978</v>
      </c>
      <c r="E356" s="4">
        <v>0.031</v>
      </c>
      <c r="F356" s="4">
        <v>526</v>
      </c>
      <c r="G356" s="4">
        <v>0.055</v>
      </c>
      <c r="H356" s="8" t="s">
        <v>108</v>
      </c>
      <c r="I356" s="3" t="s">
        <v>67</v>
      </c>
      <c r="J356" s="1" t="s">
        <v>64</v>
      </c>
      <c r="K356" s="10">
        <f t="array" ref="K356:S356">VLOOKUP(A356,'HUMAN RESOURCES'!$D$2:$M$2692,{2,3,4,5,6,7,8,9,10},0)</f>
        <v>0.021</v>
      </c>
      <c r="L356" s="10">
        <v>0.008</v>
      </c>
      <c r="M356" s="10">
        <v>79</v>
      </c>
      <c r="N356" s="10">
        <v>75</v>
      </c>
      <c r="O356" s="10">
        <v>0.295</v>
      </c>
      <c r="P356" s="10">
        <v>0.675</v>
      </c>
      <c r="Q356" s="10">
        <v>0.03</v>
      </c>
      <c r="R356" s="10">
        <v>353649</v>
      </c>
      <c r="S356" s="10">
        <v>0.726</v>
      </c>
      <c r="T356" s="10">
        <f t="array" ref="T356:Y356">VLOOKUP(A356,BUSINESS!$D$2:$J$2692,{2,3,4,5,6,7},0)</f>
        <v>0</v>
      </c>
      <c r="U356" s="10">
        <v>0</v>
      </c>
      <c r="V356" s="10">
        <v>0</v>
      </c>
      <c r="W356" s="10">
        <v>0</v>
      </c>
      <c r="X356" s="10">
        <v>0.196</v>
      </c>
      <c r="Y356" s="10">
        <v>0.502</v>
      </c>
      <c r="Z356" s="11" t="str">
        <f t="array" ref="Z356:AA356">VLOOKUP(A356,ENERGY!$D$2:$F$2692,{2,3},1)</f>
        <v>3043</v>
      </c>
      <c r="AA356" s="10" t="str">
        <v>9094</v>
      </c>
      <c r="AB356" s="10">
        <f t="array" ref="AB356:AC356">VLOOKUP(A356,TOURISM!$D$2:$F$2692,{2,3},0)</f>
        <v>124000000</v>
      </c>
      <c r="AC356" s="10">
        <v>469000000</v>
      </c>
    </row>
    <row r="357" ht="15.75" customHeight="1" spans="1:29">
      <c r="A357" s="8" t="str">
        <f t="shared" si="0"/>
        <v>Brunei-Asia2004</v>
      </c>
      <c r="B357" s="9">
        <v>6557333067</v>
      </c>
      <c r="C357" s="8">
        <f t="array" ref="C357">IF(AND(B357="",H357=H356),B356,B357)</f>
        <v>6557333067</v>
      </c>
      <c r="D357" s="1">
        <f t="shared" si="1"/>
        <v>18174.5775796362</v>
      </c>
      <c r="E357" s="4">
        <v>0.031</v>
      </c>
      <c r="F357" s="4">
        <v>575</v>
      </c>
      <c r="G357" s="4">
        <v>0.055</v>
      </c>
      <c r="H357" s="8" t="s">
        <v>108</v>
      </c>
      <c r="I357" s="3" t="s">
        <v>68</v>
      </c>
      <c r="J357" s="1" t="s">
        <v>64</v>
      </c>
      <c r="K357" s="10">
        <f t="array" ref="K357:S357">VLOOKUP(A357,'HUMAN RESOURCES'!$D$2:$M$2692,{2,3,4,5,6,7,8,9,10},0)</f>
        <v>0.02</v>
      </c>
      <c r="L357" s="10">
        <v>0.008</v>
      </c>
      <c r="M357" s="10">
        <v>79</v>
      </c>
      <c r="N357" s="10">
        <v>75</v>
      </c>
      <c r="O357" s="10">
        <v>0.292</v>
      </c>
      <c r="P357" s="10">
        <v>0.677</v>
      </c>
      <c r="Q357" s="10">
        <v>0.031</v>
      </c>
      <c r="R357" s="10">
        <v>360797</v>
      </c>
      <c r="S357" s="10">
        <v>0.731</v>
      </c>
      <c r="T357" s="10">
        <f t="array" ref="T357:Y357">VLOOKUP(A357,BUSINESS!$D$2:$J$2692,{2,3,4,5,6,7},0)</f>
        <v>0</v>
      </c>
      <c r="U357" s="10">
        <v>0</v>
      </c>
      <c r="V357" s="10">
        <v>0</v>
      </c>
      <c r="W357" s="10">
        <v>0</v>
      </c>
      <c r="X357" s="10">
        <v>0.297</v>
      </c>
      <c r="Y357" s="10">
        <v>0.561</v>
      </c>
      <c r="Z357" s="11" t="str">
        <f t="array" ref="Z357:AA357">VLOOKUP(A357,ENERGY!$D$2:$F$2692,{2,3},1)</f>
        <v>3542</v>
      </c>
      <c r="AA357" s="10" t="str">
        <v>10583</v>
      </c>
      <c r="AB357" s="10">
        <f t="array" ref="AB357:AC357">VLOOKUP(A357,TOURISM!$D$2:$F$2692,{2,3},0)</f>
        <v>181000000</v>
      </c>
      <c r="AC357" s="10">
        <v>382000000</v>
      </c>
    </row>
    <row r="358" ht="15.75" customHeight="1" spans="1:29">
      <c r="A358" s="8" t="str">
        <f t="shared" si="0"/>
        <v>Brunei-Asia2005</v>
      </c>
      <c r="B358" s="9">
        <v>7872333197</v>
      </c>
      <c r="C358" s="8">
        <f t="array" ref="C358">IF(AND(B358="",H358=H357),B357,B358)</f>
        <v>7872333197</v>
      </c>
      <c r="D358" s="1">
        <f t="shared" si="1"/>
        <v>21402.9694194092</v>
      </c>
      <c r="E358" s="4">
        <v>0.03</v>
      </c>
      <c r="F358" s="4">
        <v>658</v>
      </c>
      <c r="G358" s="4">
        <v>0.055</v>
      </c>
      <c r="H358" s="8" t="s">
        <v>108</v>
      </c>
      <c r="I358" s="3" t="s">
        <v>69</v>
      </c>
      <c r="J358" s="1" t="s">
        <v>64</v>
      </c>
      <c r="K358" s="10">
        <f t="array" ref="K358:S358">VLOOKUP(A358,'HUMAN RESOURCES'!$D$2:$M$2692,{2,3,4,5,6,7,8,9,10},0)</f>
        <v>0.02</v>
      </c>
      <c r="L358" s="10">
        <v>0.007</v>
      </c>
      <c r="M358" s="10">
        <v>79</v>
      </c>
      <c r="N358" s="10">
        <v>75</v>
      </c>
      <c r="O358" s="10">
        <v>0.289</v>
      </c>
      <c r="P358" s="10">
        <v>0.679</v>
      </c>
      <c r="Q358" s="10">
        <v>0.032</v>
      </c>
      <c r="R358" s="10">
        <v>367815</v>
      </c>
      <c r="S358" s="10">
        <v>0.735</v>
      </c>
      <c r="T358" s="10">
        <f t="array" ref="T358:Y358">VLOOKUP(A358,BUSINESS!$D$2:$J$2692,{2,3,4,5,6,7},0)</f>
        <v>0</v>
      </c>
      <c r="U358" s="10">
        <v>0</v>
      </c>
      <c r="V358" s="10">
        <v>0</v>
      </c>
      <c r="W358" s="10">
        <v>0</v>
      </c>
      <c r="X358" s="10">
        <v>0.365</v>
      </c>
      <c r="Y358" s="10">
        <v>0.633</v>
      </c>
      <c r="Z358" s="11" t="str">
        <f t="array" ref="Z358:AA358">VLOOKUP(A358,ENERGY!$D$2:$F$2692,{2,3},1)</f>
        <v>3542</v>
      </c>
      <c r="AA358" s="10" t="str">
        <v>10583</v>
      </c>
      <c r="AB358" s="10">
        <f t="array" ref="AB358:AC358">VLOOKUP(A358,TOURISM!$D$2:$F$2692,{2,3},0)</f>
        <v>191000000</v>
      </c>
      <c r="AC358" s="10">
        <v>374000000</v>
      </c>
    </row>
    <row r="359" ht="15.75" customHeight="1" spans="1:29">
      <c r="A359" s="8" t="str">
        <f t="shared" si="0"/>
        <v>Brunei-Asia2006</v>
      </c>
      <c r="B359" s="9">
        <v>9531402830</v>
      </c>
      <c r="C359" s="8">
        <f t="array" ref="C359">IF(AND(B359="",H359=H358),B358,B359)</f>
        <v>9531402830</v>
      </c>
      <c r="D359" s="1">
        <f t="shared" si="1"/>
        <v>25437.6278166092</v>
      </c>
      <c r="E359" s="4">
        <v>0.026</v>
      </c>
      <c r="F359" s="4">
        <v>671</v>
      </c>
      <c r="G359" s="4">
        <v>0.055</v>
      </c>
      <c r="H359" s="8" t="s">
        <v>108</v>
      </c>
      <c r="I359" s="3" t="s">
        <v>70</v>
      </c>
      <c r="J359" s="1" t="s">
        <v>64</v>
      </c>
      <c r="K359" s="10">
        <f t="array" ref="K359:S359">VLOOKUP(A359,'HUMAN RESOURCES'!$D$2:$M$2692,{2,3,4,5,6,7,8,9,10},0)</f>
        <v>0.019</v>
      </c>
      <c r="L359" s="10">
        <v>0.007</v>
      </c>
      <c r="M359" s="10">
        <v>79</v>
      </c>
      <c r="N359" s="10">
        <v>75</v>
      </c>
      <c r="O359" s="10">
        <v>0.285</v>
      </c>
      <c r="P359" s="10">
        <v>0.683</v>
      </c>
      <c r="Q359" s="10">
        <v>0.033</v>
      </c>
      <c r="R359" s="10">
        <v>374697</v>
      </c>
      <c r="S359" s="10">
        <v>0.739</v>
      </c>
      <c r="T359" s="10">
        <f t="array" ref="T359:Y359">VLOOKUP(A359,BUSINESS!$D$2:$J$2692,{2,3,4,5,6,7},0)</f>
        <v>0.374</v>
      </c>
      <c r="U359" s="10">
        <v>116</v>
      </c>
      <c r="V359" s="10">
        <v>0</v>
      </c>
      <c r="W359" s="10">
        <v>144</v>
      </c>
      <c r="X359" s="10">
        <v>0.422</v>
      </c>
      <c r="Y359" s="10">
        <v>0.804</v>
      </c>
      <c r="Z359" s="11" t="str">
        <f t="array" ref="Z359:AA359">VLOOKUP(A359,ENERGY!$D$2:$F$2692,{2,3},1)</f>
        <v>3227</v>
      </c>
      <c r="AA359" s="10" t="str">
        <v>10176</v>
      </c>
      <c r="AB359" s="10">
        <f t="array" ref="AB359:AC359">VLOOKUP(A359,TOURISM!$D$2:$F$2692,{2,3},0)</f>
        <v>224000000</v>
      </c>
      <c r="AC359" s="10">
        <v>408000000</v>
      </c>
    </row>
    <row r="360" ht="15.75" customHeight="1" spans="1:29">
      <c r="A360" s="8" t="str">
        <f t="shared" si="0"/>
        <v>Brunei-Asia2007</v>
      </c>
      <c r="B360" s="9">
        <v>11470703002</v>
      </c>
      <c r="C360" s="8">
        <f t="array" ref="C360">IF(AND(B360="",H360=H359),B359,B360)</f>
        <v>11470703002</v>
      </c>
      <c r="D360" s="1">
        <f t="shared" si="1"/>
        <v>30072.103088297</v>
      </c>
      <c r="E360" s="4">
        <v>0.022</v>
      </c>
      <c r="F360" s="4">
        <v>680</v>
      </c>
      <c r="G360" s="4">
        <v>0.055</v>
      </c>
      <c r="H360" s="8" t="s">
        <v>108</v>
      </c>
      <c r="I360" s="3" t="s">
        <v>71</v>
      </c>
      <c r="J360" s="1" t="s">
        <v>64</v>
      </c>
      <c r="K360" s="10">
        <f t="array" ref="K360:S360">VLOOKUP(A360,'HUMAN RESOURCES'!$D$2:$M$2692,{2,3,4,5,6,7,8,9,10},0)</f>
        <v>0.018</v>
      </c>
      <c r="L360" s="10">
        <v>0.008</v>
      </c>
      <c r="M360" s="10">
        <v>79</v>
      </c>
      <c r="N360" s="10">
        <v>76</v>
      </c>
      <c r="O360" s="10">
        <v>0.28</v>
      </c>
      <c r="P360" s="10">
        <v>0.686</v>
      </c>
      <c r="Q360" s="10">
        <v>0.033</v>
      </c>
      <c r="R360" s="10">
        <v>381440</v>
      </c>
      <c r="S360" s="10">
        <v>0.743</v>
      </c>
      <c r="T360" s="10">
        <f t="array" ref="T360:Y360">VLOOKUP(A360,BUSINESS!$D$2:$J$2692,{2,3,4,5,6,7},0)</f>
        <v>0.374</v>
      </c>
      <c r="U360" s="10">
        <v>116</v>
      </c>
      <c r="V360" s="10">
        <v>0</v>
      </c>
      <c r="W360" s="10">
        <v>144</v>
      </c>
      <c r="X360" s="10">
        <v>0.447</v>
      </c>
      <c r="Y360" s="10">
        <v>0.96</v>
      </c>
      <c r="Z360" s="11" t="str">
        <f t="array" ref="Z360:AA360">VLOOKUP(A360,ENERGY!$D$2:$F$2692,{2,3},1)</f>
        <v>2208</v>
      </c>
      <c r="AA360" s="10" t="str">
        <v>6197</v>
      </c>
      <c r="AB360" s="10">
        <f t="array" ref="AB360:AC360">VLOOKUP(A360,TOURISM!$D$2:$F$2692,{2,3},0)</f>
        <v>233000000</v>
      </c>
      <c r="AC360" s="10">
        <v>430000000</v>
      </c>
    </row>
    <row r="361" ht="15.75" customHeight="1" spans="1:29">
      <c r="A361" s="8" t="str">
        <f t="shared" si="0"/>
        <v>Brunei-Asia2008</v>
      </c>
      <c r="B361" s="9">
        <v>12247694247</v>
      </c>
      <c r="C361" s="8">
        <f t="array" ref="C361">IF(AND(B361="",H361=H360),B360,B361)</f>
        <v>12247694247</v>
      </c>
      <c r="D361" s="1">
        <f t="shared" si="1"/>
        <v>31564.8392905465</v>
      </c>
      <c r="E361" s="4">
        <v>0.023</v>
      </c>
      <c r="F361" s="4">
        <v>738</v>
      </c>
      <c r="G361" s="4">
        <v>0.055</v>
      </c>
      <c r="H361" s="8" t="s">
        <v>108</v>
      </c>
      <c r="I361" s="3" t="s">
        <v>72</v>
      </c>
      <c r="J361" s="1" t="s">
        <v>64</v>
      </c>
      <c r="K361" s="10">
        <f t="array" ref="K361:S361">VLOOKUP(A361,'HUMAN RESOURCES'!$D$2:$M$2692,{2,3,4,5,6,7,8,9,10},0)</f>
        <v>0.018</v>
      </c>
      <c r="L361" s="10">
        <v>0.008</v>
      </c>
      <c r="M361" s="10">
        <v>80</v>
      </c>
      <c r="N361" s="10">
        <v>76</v>
      </c>
      <c r="O361" s="10">
        <v>0.275</v>
      </c>
      <c r="P361" s="10">
        <v>0.691</v>
      </c>
      <c r="Q361" s="10">
        <v>0.034</v>
      </c>
      <c r="R361" s="10">
        <v>388017</v>
      </c>
      <c r="S361" s="10">
        <v>0.747</v>
      </c>
      <c r="T361" s="10">
        <f t="array" ref="T361:Y361">VLOOKUP(A361,BUSINESS!$D$2:$J$2692,{2,3,4,5,6,7},0)</f>
        <v>0.374</v>
      </c>
      <c r="U361" s="10">
        <v>116</v>
      </c>
      <c r="V361" s="10">
        <v>0</v>
      </c>
      <c r="W361" s="10">
        <v>144</v>
      </c>
      <c r="X361" s="10">
        <v>0.46</v>
      </c>
      <c r="Y361" s="10">
        <v>1.028</v>
      </c>
      <c r="Z361" s="11" t="str">
        <f t="array" ref="Z361:AA361">VLOOKUP(A361,ENERGY!$D$2:$F$2692,{2,3},1)</f>
        <v>2385</v>
      </c>
      <c r="AA361" s="10" t="str">
        <v>6527</v>
      </c>
      <c r="AB361" s="10">
        <f t="array" ref="AB361:AC361">VLOOKUP(A361,TOURISM!$D$2:$F$2692,{2,3},0)</f>
        <v>242000000</v>
      </c>
      <c r="AC361" s="10">
        <v>459000000</v>
      </c>
    </row>
    <row r="362" ht="15.75" customHeight="1" spans="1:29">
      <c r="A362" s="8" t="str">
        <f t="shared" si="0"/>
        <v>Brunei-Asia2009</v>
      </c>
      <c r="B362" s="9">
        <v>14393099069</v>
      </c>
      <c r="C362" s="8">
        <f t="array" ref="C362">IF(AND(B362="",H362=H361),B361,B362)</f>
        <v>14393099069</v>
      </c>
      <c r="D362" s="1">
        <f t="shared" si="1"/>
        <v>36493.6588970588</v>
      </c>
      <c r="E362" s="4">
        <v>0.022</v>
      </c>
      <c r="F362" s="4">
        <v>821</v>
      </c>
      <c r="G362" s="4">
        <v>0.055</v>
      </c>
      <c r="H362" s="8" t="s">
        <v>108</v>
      </c>
      <c r="I362" s="3" t="s">
        <v>73</v>
      </c>
      <c r="J362" s="1" t="s">
        <v>64</v>
      </c>
      <c r="K362" s="10">
        <f t="array" ref="K362:S362">VLOOKUP(A362,'HUMAN RESOURCES'!$D$2:$M$2692,{2,3,4,5,6,7,8,9,10},0)</f>
        <v>0.017</v>
      </c>
      <c r="L362" s="10">
        <v>0.008</v>
      </c>
      <c r="M362" s="10">
        <v>80</v>
      </c>
      <c r="N362" s="10">
        <v>76</v>
      </c>
      <c r="O362" s="10">
        <v>0.271</v>
      </c>
      <c r="P362" s="10">
        <v>0.694</v>
      </c>
      <c r="Q362" s="10">
        <v>0.035</v>
      </c>
      <c r="R362" s="10">
        <v>394400</v>
      </c>
      <c r="S362" s="10">
        <v>0.751</v>
      </c>
      <c r="T362" s="10">
        <f t="array" ref="T362:Y362">VLOOKUP(A362,BUSINESS!$D$2:$J$2692,{2,3,4,5,6,7},0)</f>
        <v>0.303</v>
      </c>
      <c r="U362" s="10">
        <v>116</v>
      </c>
      <c r="V362" s="10">
        <v>0</v>
      </c>
      <c r="W362" s="10">
        <v>144</v>
      </c>
      <c r="X362" s="10">
        <v>0.49</v>
      </c>
      <c r="Y362" s="10">
        <v>1.047</v>
      </c>
      <c r="Z362" s="11" t="str">
        <f t="array" ref="Z362:AA362">VLOOKUP(A362,ENERGY!$D$2:$F$2692,{2,3},1)</f>
        <v>2385</v>
      </c>
      <c r="AA362" s="10" t="str">
        <v>6527</v>
      </c>
      <c r="AB362" s="10">
        <f t="array" ref="AB362:AC362">VLOOKUP(A362,TOURISM!$D$2:$F$2692,{2,3},0)</f>
        <v>254000000</v>
      </c>
      <c r="AC362" s="10">
        <v>477000000</v>
      </c>
    </row>
    <row r="363" ht="15.75" customHeight="1" spans="1:29">
      <c r="A363" s="8" t="str">
        <f t="shared" si="0"/>
        <v>Brunei-Asia2010</v>
      </c>
      <c r="B363" s="9">
        <v>10732366286</v>
      </c>
      <c r="C363" s="8">
        <f t="array" ref="C363">IF(AND(B363="",H363=H362),B362,B363)</f>
        <v>10732366286</v>
      </c>
      <c r="D363" s="1">
        <f t="shared" si="1"/>
        <v>26792.8029527996</v>
      </c>
      <c r="E363" s="4">
        <v>0.028</v>
      </c>
      <c r="F363" s="4">
        <v>766</v>
      </c>
      <c r="G363" s="4">
        <v>0.055</v>
      </c>
      <c r="H363" s="8" t="s">
        <v>108</v>
      </c>
      <c r="I363" s="3" t="s">
        <v>74</v>
      </c>
      <c r="J363" s="1" t="s">
        <v>64</v>
      </c>
      <c r="K363" s="10">
        <f t="array" ref="K363:S363">VLOOKUP(A363,'HUMAN RESOURCES'!$D$2:$M$2692,{2,3,4,5,6,7,8,9,10},0)</f>
        <v>0.017</v>
      </c>
      <c r="L363" s="10">
        <v>0.008</v>
      </c>
      <c r="M363" s="10">
        <v>80</v>
      </c>
      <c r="N363" s="10">
        <v>76</v>
      </c>
      <c r="O363" s="10">
        <v>0.266</v>
      </c>
      <c r="P363" s="10">
        <v>0.697</v>
      </c>
      <c r="Q363" s="10">
        <v>0.037</v>
      </c>
      <c r="R363" s="10">
        <v>400569</v>
      </c>
      <c r="S363" s="10">
        <v>0.755</v>
      </c>
      <c r="T363" s="10">
        <f t="array" ref="T363:Y363">VLOOKUP(A363,BUSINESS!$D$2:$J$2692,{2,3,4,5,6,7},0)</f>
        <v>0.173</v>
      </c>
      <c r="U363" s="10">
        <v>105</v>
      </c>
      <c r="V363" s="10">
        <v>0</v>
      </c>
      <c r="W363" s="10">
        <v>144</v>
      </c>
      <c r="X363" s="10">
        <v>0.53</v>
      </c>
      <c r="Y363" s="10">
        <v>1.086</v>
      </c>
      <c r="Z363" s="11" t="str">
        <f t="array" ref="Z363:AA363">VLOOKUP(A363,ENERGY!$D$2:$F$2692,{2,3},1)</f>
        <v>2385</v>
      </c>
      <c r="AA363" s="10" t="str">
        <v>6527</v>
      </c>
      <c r="AB363" s="10">
        <f t="array" ref="AB363:AC363">VLOOKUP(A363,TOURISM!$D$2:$F$2692,{2,3},0)</f>
        <v>0</v>
      </c>
      <c r="AC363" s="10">
        <v>0</v>
      </c>
    </row>
    <row r="364" ht="15.75" customHeight="1" spans="1:29">
      <c r="A364" s="8" t="str">
        <f t="shared" si="0"/>
        <v>Brunei-Asia2011</v>
      </c>
      <c r="B364" s="9">
        <v>12369708859</v>
      </c>
      <c r="C364" s="8">
        <f t="array" ref="C364">IF(AND(B364="",H364=H363),B363,B364)</f>
        <v>12369708859</v>
      </c>
      <c r="D364" s="1">
        <f t="shared" si="1"/>
        <v>30428.8898212107</v>
      </c>
      <c r="E364" s="4">
        <v>0.027</v>
      </c>
      <c r="F364" s="4">
        <v>844</v>
      </c>
      <c r="G364" s="4">
        <v>0.055</v>
      </c>
      <c r="H364" s="8" t="s">
        <v>108</v>
      </c>
      <c r="I364" s="3" t="s">
        <v>75</v>
      </c>
      <c r="J364" s="1" t="s">
        <v>64</v>
      </c>
      <c r="K364" s="10">
        <f t="array" ref="K364:S364">VLOOKUP(A364,'HUMAN RESOURCES'!$D$2:$M$2692,{2,3,4,5,6,7,8,9,10},0)</f>
        <v>0.016</v>
      </c>
      <c r="L364" s="10">
        <v>0.008</v>
      </c>
      <c r="M364" s="10">
        <v>80</v>
      </c>
      <c r="N364" s="10">
        <v>76</v>
      </c>
      <c r="O364" s="10">
        <v>0.262</v>
      </c>
      <c r="P364" s="10">
        <v>0.7</v>
      </c>
      <c r="Q364" s="10">
        <v>0.038</v>
      </c>
      <c r="R364" s="10">
        <v>406512</v>
      </c>
      <c r="S364" s="10">
        <v>0.759</v>
      </c>
      <c r="T364" s="10">
        <f t="array" ref="T364:Y364">VLOOKUP(A364,BUSINESS!$D$2:$J$2692,{2,3,4,5,6,7},0)</f>
        <v>0.168</v>
      </c>
      <c r="U364" s="10">
        <v>101</v>
      </c>
      <c r="V364" s="10">
        <v>0</v>
      </c>
      <c r="W364" s="10">
        <v>96</v>
      </c>
      <c r="X364" s="10">
        <v>0.56</v>
      </c>
      <c r="Y364" s="10">
        <v>1.09</v>
      </c>
      <c r="Z364" s="11" t="str">
        <f t="array" ref="Z364:AA364">VLOOKUP(A364,ENERGY!$D$2:$F$2692,{2,3},1)</f>
        <v>2385</v>
      </c>
      <c r="AA364" s="10" t="str">
        <v>6527</v>
      </c>
      <c r="AB364" s="10">
        <f t="array" ref="AB364:AC364">VLOOKUP(A364,TOURISM!$D$2:$F$2692,{2,3},0)</f>
        <v>0</v>
      </c>
      <c r="AC364" s="10">
        <v>0</v>
      </c>
    </row>
    <row r="365" ht="15.75" customHeight="1" spans="1:29">
      <c r="A365" s="8" t="str">
        <f t="shared" si="0"/>
        <v>Brunei-Asia2012</v>
      </c>
      <c r="B365" s="9">
        <v>16691360399</v>
      </c>
      <c r="C365" s="8">
        <f t="array" ref="C365">IF(AND(B365="",H365=H364),B364,B365)</f>
        <v>16691360399</v>
      </c>
      <c r="D365" s="1">
        <f t="shared" si="1"/>
        <v>40489.6210417283</v>
      </c>
      <c r="E365" s="4">
        <v>0.022</v>
      </c>
      <c r="F365" s="4">
        <v>917</v>
      </c>
      <c r="G365" s="4">
        <v>0.055</v>
      </c>
      <c r="H365" s="8" t="s">
        <v>108</v>
      </c>
      <c r="I365" s="3" t="s">
        <v>76</v>
      </c>
      <c r="J365" s="1" t="s">
        <v>64</v>
      </c>
      <c r="K365" s="10">
        <f t="array" ref="K365:S365">VLOOKUP(A365,'HUMAN RESOURCES'!$D$2:$M$2692,{2,3,4,5,6,7,8,9,10},0)</f>
        <v>0.016</v>
      </c>
      <c r="L365" s="10">
        <v>0.008</v>
      </c>
      <c r="M365" s="10">
        <v>80</v>
      </c>
      <c r="N365" s="10">
        <v>77</v>
      </c>
      <c r="O365" s="10">
        <v>0.258</v>
      </c>
      <c r="P365" s="10">
        <v>0.702</v>
      </c>
      <c r="Q365" s="10">
        <v>0.04</v>
      </c>
      <c r="R365" s="10">
        <v>412238</v>
      </c>
      <c r="S365" s="10">
        <v>0.762</v>
      </c>
      <c r="T365" s="10">
        <f t="array" ref="T365:Y365">VLOOKUP(A365,BUSINESS!$D$2:$J$2692,{2,3,4,5,6,7},0)</f>
        <v>0.168</v>
      </c>
      <c r="U365" s="10">
        <v>101</v>
      </c>
      <c r="V365" s="10">
        <v>79</v>
      </c>
      <c r="W365" s="10">
        <v>96</v>
      </c>
      <c r="X365" s="10">
        <v>0.603</v>
      </c>
      <c r="Y365" s="10">
        <v>1.139</v>
      </c>
      <c r="Z365" s="11" t="str">
        <f t="array" ref="Z365:AA365">VLOOKUP(A365,ENERGY!$D$2:$F$2692,{2,3},1)</f>
        <v>2385</v>
      </c>
      <c r="AA365" s="10" t="str">
        <v>6527</v>
      </c>
      <c r="AB365" s="10">
        <f t="array" ref="AB365:AC365">VLOOKUP(A365,TOURISM!$D$2:$F$2692,{2,3},0)</f>
        <v>0</v>
      </c>
      <c r="AC365" s="10">
        <v>0</v>
      </c>
    </row>
    <row r="366" ht="15.75" customHeight="1" spans="1:29">
      <c r="A366" s="8" t="str">
        <f t="shared" si="0"/>
        <v>Bulgaria-Europe2000</v>
      </c>
      <c r="B366" s="9">
        <v>51303659418</v>
      </c>
      <c r="C366" s="8">
        <f t="array" ref="C366">IF(AND(B366="",H366=H365),B365,B366)</f>
        <v>51303659418</v>
      </c>
      <c r="D366" s="1">
        <f t="shared" si="1"/>
        <v>6279.38547903276</v>
      </c>
      <c r="E366" s="4">
        <v>0.074</v>
      </c>
      <c r="F366" s="4">
        <v>516</v>
      </c>
      <c r="G366" s="4">
        <v>0.097</v>
      </c>
      <c r="H366" s="8" t="s">
        <v>109</v>
      </c>
      <c r="I366" s="3" t="s">
        <v>63</v>
      </c>
      <c r="J366" s="1" t="s">
        <v>78</v>
      </c>
      <c r="K366" s="10">
        <f t="array" ref="K366:S366">VLOOKUP(A366,'HUMAN RESOURCES'!$D$2:$M$2692,{2,3,4,5,6,7,8,9,10},0)</f>
        <v>0.009</v>
      </c>
      <c r="L366" s="10">
        <v>0.018</v>
      </c>
      <c r="M366" s="10">
        <v>75</v>
      </c>
      <c r="N366" s="10">
        <v>68</v>
      </c>
      <c r="O366" s="10">
        <v>0.157</v>
      </c>
      <c r="P366" s="10">
        <v>0.677</v>
      </c>
      <c r="Q366" s="10">
        <v>0.166</v>
      </c>
      <c r="R366" s="10">
        <v>8170172</v>
      </c>
      <c r="S366" s="10">
        <v>0.689</v>
      </c>
      <c r="T366" s="10">
        <f t="array" ref="T366:Y366">VLOOKUP(A366,BUSINESS!$D$2:$J$2692,{2,3,4,5,6,7},0)</f>
        <v>0</v>
      </c>
      <c r="U366" s="10">
        <v>0</v>
      </c>
      <c r="V366" s="10">
        <v>0</v>
      </c>
      <c r="W366" s="10">
        <v>0</v>
      </c>
      <c r="X366" s="10">
        <v>0.054</v>
      </c>
      <c r="Y366" s="10">
        <v>0.092</v>
      </c>
      <c r="Z366" s="11">
        <f t="array" ref="Z366:AA366">VLOOKUP(A366,ENERGY!$D$2:$F$2692,{2,3},1)</f>
        <v>0</v>
      </c>
      <c r="AA366" s="10">
        <v>0</v>
      </c>
      <c r="AB366" s="10">
        <f t="array" ref="AB366:AC366">VLOOKUP(A366,TOURISM!$D$2:$F$2692,{2,3},0)</f>
        <v>1364000000</v>
      </c>
      <c r="AC366" s="10">
        <v>764000000</v>
      </c>
    </row>
    <row r="367" ht="15.75" customHeight="1" spans="1:29">
      <c r="A367" s="8" t="str">
        <f t="shared" si="0"/>
        <v>Bulgaria-Europe2001</v>
      </c>
      <c r="B367" s="9">
        <v>12903546765</v>
      </c>
      <c r="C367" s="8">
        <f t="array" ref="C367">IF(AND(B367="",H367=H366),B366,B367)</f>
        <v>12903546765</v>
      </c>
      <c r="D367" s="1">
        <f t="shared" si="1"/>
        <v>1608.86447197243</v>
      </c>
      <c r="E367" s="4">
        <v>0.062</v>
      </c>
      <c r="F367" s="4">
        <v>98</v>
      </c>
      <c r="G367" s="4">
        <v>0.113</v>
      </c>
      <c r="H367" s="8" t="s">
        <v>109</v>
      </c>
      <c r="I367" s="3" t="s">
        <v>65</v>
      </c>
      <c r="J367" s="1" t="s">
        <v>78</v>
      </c>
      <c r="K367" s="10">
        <f t="array" ref="K367:S367">VLOOKUP(A367,'HUMAN RESOURCES'!$D$2:$M$2692,{2,3,4,5,6,7,8,9,10},0)</f>
        <v>0.009</v>
      </c>
      <c r="L367" s="10">
        <v>0.017</v>
      </c>
      <c r="M367" s="10">
        <v>75</v>
      </c>
      <c r="N367" s="10">
        <v>69</v>
      </c>
      <c r="O367" s="10">
        <v>0.152</v>
      </c>
      <c r="P367" s="10">
        <v>0.68</v>
      </c>
      <c r="Q367" s="10">
        <v>0.168</v>
      </c>
      <c r="R367" s="10">
        <v>8020282</v>
      </c>
      <c r="S367" s="10">
        <v>0.692</v>
      </c>
      <c r="T367" s="10">
        <f t="array" ref="T367:Y367">VLOOKUP(A367,BUSINESS!$D$2:$J$2692,{2,3,4,5,6,7},0)</f>
        <v>0</v>
      </c>
      <c r="U367" s="10">
        <v>0</v>
      </c>
      <c r="V367" s="10">
        <v>0</v>
      </c>
      <c r="W367" s="10">
        <v>0</v>
      </c>
      <c r="X367" s="10">
        <v>0.076</v>
      </c>
      <c r="Y367" s="10">
        <v>0.195</v>
      </c>
      <c r="Z367" s="11" t="str">
        <f t="array" ref="Z367:AA367">VLOOKUP(A367,ENERGY!$D$2:$F$2692,{2,3},1)</f>
        <v>19216</v>
      </c>
      <c r="AA367" s="10">
        <v>0</v>
      </c>
      <c r="AB367" s="10">
        <f t="array" ref="AB367:AC367">VLOOKUP(A367,TOURISM!$D$2:$F$2692,{2,3},0)</f>
        <v>1262000000</v>
      </c>
      <c r="AC367" s="10">
        <v>836000000</v>
      </c>
    </row>
    <row r="368" ht="15.75" customHeight="1" spans="1:29">
      <c r="A368" s="8" t="str">
        <f t="shared" si="0"/>
        <v>Bulgaria-Europe2002</v>
      </c>
      <c r="B368" s="9">
        <v>13868600710</v>
      </c>
      <c r="C368" s="8">
        <f t="array" ref="C368">IF(AND(B368="",H368=H367),B367,B368)</f>
        <v>13868600710</v>
      </c>
      <c r="D368" s="1">
        <f t="shared" si="1"/>
        <v>1762.55412235266</v>
      </c>
      <c r="E368" s="4">
        <v>0.074</v>
      </c>
      <c r="F368" s="4">
        <v>129</v>
      </c>
      <c r="G368" s="4">
        <v>0.111</v>
      </c>
      <c r="H368" s="8" t="s">
        <v>109</v>
      </c>
      <c r="I368" s="3" t="s">
        <v>66</v>
      </c>
      <c r="J368" s="1" t="s">
        <v>78</v>
      </c>
      <c r="K368" s="10">
        <f t="array" ref="K368:S368">VLOOKUP(A368,'HUMAN RESOURCES'!$D$2:$M$2692,{2,3,4,5,6,7,8,9,10},0)</f>
        <v>0.009</v>
      </c>
      <c r="L368" s="10">
        <v>0.016</v>
      </c>
      <c r="M368" s="10">
        <v>75</v>
      </c>
      <c r="N368" s="10">
        <v>69</v>
      </c>
      <c r="O368" s="10">
        <v>0.148</v>
      </c>
      <c r="P368" s="10">
        <v>0.683</v>
      </c>
      <c r="Q368" s="10">
        <v>0.17</v>
      </c>
      <c r="R368" s="10">
        <v>7868468</v>
      </c>
      <c r="S368" s="10">
        <v>0.695</v>
      </c>
      <c r="T368" s="10">
        <f t="array" ref="T368:Y368">VLOOKUP(A368,BUSINESS!$D$2:$J$2692,{2,3,4,5,6,7},0)</f>
        <v>0</v>
      </c>
      <c r="U368" s="10">
        <v>0</v>
      </c>
      <c r="V368" s="10">
        <v>0</v>
      </c>
      <c r="W368" s="10">
        <v>0</v>
      </c>
      <c r="X368" s="10">
        <v>0.091</v>
      </c>
      <c r="Y368" s="10">
        <v>0.33</v>
      </c>
      <c r="Z368" s="11" t="str">
        <f t="array" ref="Z368:AA368">VLOOKUP(A368,ENERGY!$D$2:$F$2692,{2,3},1)</f>
        <v>17897</v>
      </c>
      <c r="AA368" s="10" t="str">
        <v>44679</v>
      </c>
      <c r="AB368" s="10">
        <f t="array" ref="AB368:AC368">VLOOKUP(A368,TOURISM!$D$2:$F$2692,{2,3},0)</f>
        <v>1392000000</v>
      </c>
      <c r="AC368" s="10">
        <v>1018000000</v>
      </c>
    </row>
    <row r="369" ht="15.75" customHeight="1" spans="1:29">
      <c r="A369" s="8" t="str">
        <f t="shared" si="0"/>
        <v>Bulgaria-Europe2003</v>
      </c>
      <c r="B369" s="9">
        <v>15979194511</v>
      </c>
      <c r="C369" s="8">
        <f t="array" ref="C369">IF(AND(B369="",H369=H368),B368,B369)</f>
        <v>15979194511</v>
      </c>
      <c r="D369" s="1">
        <f t="shared" si="1"/>
        <v>2042.44623142645</v>
      </c>
      <c r="E369" s="4">
        <v>0.076</v>
      </c>
      <c r="F369" s="4">
        <v>154</v>
      </c>
      <c r="G369" s="4">
        <v>0.092</v>
      </c>
      <c r="H369" s="8" t="s">
        <v>109</v>
      </c>
      <c r="I369" s="3" t="s">
        <v>67</v>
      </c>
      <c r="J369" s="1" t="s">
        <v>78</v>
      </c>
      <c r="K369" s="10">
        <f t="array" ref="K369:S369">VLOOKUP(A369,'HUMAN RESOURCES'!$D$2:$M$2692,{2,3,4,5,6,7,8,9,10},0)</f>
        <v>0.009</v>
      </c>
      <c r="L369" s="10">
        <v>0.016</v>
      </c>
      <c r="M369" s="10">
        <v>76</v>
      </c>
      <c r="N369" s="10">
        <v>69</v>
      </c>
      <c r="O369" s="10">
        <v>0.143</v>
      </c>
      <c r="P369" s="10">
        <v>0.685</v>
      </c>
      <c r="Q369" s="10">
        <v>0.171</v>
      </c>
      <c r="R369" s="10">
        <v>7823557</v>
      </c>
      <c r="S369" s="10">
        <v>0.699</v>
      </c>
      <c r="T369" s="10">
        <f t="array" ref="T369:Y369">VLOOKUP(A369,BUSINESS!$D$2:$J$2692,{2,3,4,5,6,7},0)</f>
        <v>0</v>
      </c>
      <c r="U369" s="10">
        <v>32</v>
      </c>
      <c r="V369" s="10">
        <v>0</v>
      </c>
      <c r="W369" s="10">
        <v>0</v>
      </c>
      <c r="X369" s="10">
        <v>0.12</v>
      </c>
      <c r="Y369" s="10">
        <v>0.448</v>
      </c>
      <c r="Z369" s="11" t="str">
        <f t="array" ref="Z369:AA369">VLOOKUP(A369,ENERGY!$D$2:$F$2692,{2,3},1)</f>
        <v>17512</v>
      </c>
      <c r="AA369" s="10" t="str">
        <v>42805</v>
      </c>
      <c r="AB369" s="10">
        <f t="array" ref="AB369:AC369">VLOOKUP(A369,TOURISM!$D$2:$F$2692,{2,3},0)</f>
        <v>2051000000</v>
      </c>
      <c r="AC369" s="10">
        <v>1467000000</v>
      </c>
    </row>
    <row r="370" ht="15.75" customHeight="1" spans="1:29">
      <c r="A370" s="8" t="str">
        <f t="shared" si="0"/>
        <v>Bulgaria-Europe2004</v>
      </c>
      <c r="B370" s="9">
        <v>20668176834</v>
      </c>
      <c r="C370" s="8">
        <f t="array" ref="C370">IF(AND(B370="",H370=H369),B369,B370)</f>
        <v>20668176834</v>
      </c>
      <c r="D370" s="1">
        <f t="shared" si="1"/>
        <v>2656.18162045484</v>
      </c>
      <c r="E370" s="4">
        <v>0.076</v>
      </c>
      <c r="F370" s="4">
        <v>201</v>
      </c>
      <c r="G370" s="4">
        <v>0.085</v>
      </c>
      <c r="H370" s="8" t="s">
        <v>109</v>
      </c>
      <c r="I370" s="3" t="s">
        <v>68</v>
      </c>
      <c r="J370" s="1" t="s">
        <v>78</v>
      </c>
      <c r="K370" s="10">
        <f t="array" ref="K370:S370">VLOOKUP(A370,'HUMAN RESOURCES'!$D$2:$M$2692,{2,3,4,5,6,7,8,9,10},0)</f>
        <v>0.009</v>
      </c>
      <c r="L370" s="10">
        <v>0.015</v>
      </c>
      <c r="M370" s="10">
        <v>76</v>
      </c>
      <c r="N370" s="10">
        <v>69</v>
      </c>
      <c r="O370" s="10">
        <v>0.14</v>
      </c>
      <c r="P370" s="10">
        <v>0.688</v>
      </c>
      <c r="Q370" s="10">
        <v>0.173</v>
      </c>
      <c r="R370" s="10">
        <v>7781161</v>
      </c>
      <c r="S370" s="10">
        <v>0.702</v>
      </c>
      <c r="T370" s="10">
        <f t="array" ref="T370:Y370">VLOOKUP(A370,BUSINESS!$D$2:$J$2692,{2,3,4,5,6,7},0)</f>
        <v>0</v>
      </c>
      <c r="U370" s="10">
        <v>32</v>
      </c>
      <c r="V370" s="10">
        <v>0</v>
      </c>
      <c r="W370" s="10">
        <v>0</v>
      </c>
      <c r="X370" s="10">
        <v>0.181</v>
      </c>
      <c r="Y370" s="10">
        <v>0.611</v>
      </c>
      <c r="Z370" s="11" t="str">
        <f t="array" ref="Z370:AA370">VLOOKUP(A370,ENERGY!$D$2:$F$2692,{2,3},1)</f>
        <v>19815</v>
      </c>
      <c r="AA370" s="10" t="str">
        <v>50792</v>
      </c>
      <c r="AB370" s="10">
        <f t="array" ref="AB370:AC370">VLOOKUP(A370,TOURISM!$D$2:$F$2692,{2,3},0)</f>
        <v>2796000000</v>
      </c>
      <c r="AC370" s="10">
        <v>1935000000</v>
      </c>
    </row>
    <row r="371" ht="15.75" customHeight="1" spans="1:29">
      <c r="A371" s="8" t="str">
        <f t="shared" si="0"/>
        <v>Bulgaria-Europe2005</v>
      </c>
      <c r="B371" s="9">
        <v>25283228366</v>
      </c>
      <c r="C371" s="8">
        <f t="array" ref="C371">IF(AND(B371="",H371=H370),B370,B371)</f>
        <v>25283228366</v>
      </c>
      <c r="D371" s="1">
        <f t="shared" si="1"/>
        <v>3266.60917660435</v>
      </c>
      <c r="E371" s="4">
        <v>0.073</v>
      </c>
      <c r="F371" s="4">
        <v>238</v>
      </c>
      <c r="G371" s="4">
        <v>0.089</v>
      </c>
      <c r="H371" s="8" t="s">
        <v>109</v>
      </c>
      <c r="I371" s="3" t="s">
        <v>69</v>
      </c>
      <c r="J371" s="1" t="s">
        <v>78</v>
      </c>
      <c r="K371" s="10">
        <f t="array" ref="K371:S371">VLOOKUP(A371,'HUMAN RESOURCES'!$D$2:$M$2692,{2,3,4,5,6,7,8,9,10},0)</f>
        <v>0.009</v>
      </c>
      <c r="L371" s="10">
        <v>0.014</v>
      </c>
      <c r="M371" s="10">
        <v>76</v>
      </c>
      <c r="N371" s="10">
        <v>69</v>
      </c>
      <c r="O371" s="10">
        <v>0.137</v>
      </c>
      <c r="P371" s="10">
        <v>0.689</v>
      </c>
      <c r="Q371" s="10">
        <v>0.174</v>
      </c>
      <c r="R371" s="10">
        <v>7739900</v>
      </c>
      <c r="S371" s="10">
        <v>0.706</v>
      </c>
      <c r="T371" s="10">
        <f t="array" ref="T371:Y371">VLOOKUP(A371,BUSINESS!$D$2:$J$2692,{2,3,4,5,6,7},0)</f>
        <v>0.452</v>
      </c>
      <c r="U371" s="10">
        <v>32</v>
      </c>
      <c r="V371" s="10">
        <v>0</v>
      </c>
      <c r="W371" s="10">
        <v>616</v>
      </c>
      <c r="X371" s="10">
        <v>0.2</v>
      </c>
      <c r="Y371" s="10">
        <v>0.813</v>
      </c>
      <c r="Z371" s="11" t="str">
        <f t="array" ref="Z371:AA371">VLOOKUP(A371,ENERGY!$D$2:$F$2692,{2,3},1)</f>
        <v>19815</v>
      </c>
      <c r="AA371" s="10" t="str">
        <v>50792</v>
      </c>
      <c r="AB371" s="10">
        <f t="array" ref="AB371:AC371">VLOOKUP(A371,TOURISM!$D$2:$F$2692,{2,3},0)</f>
        <v>3063000000</v>
      </c>
      <c r="AC371" s="10">
        <v>1858000000</v>
      </c>
    </row>
    <row r="372" ht="15.75" customHeight="1" spans="1:29">
      <c r="A372" s="8" t="str">
        <f t="shared" si="0"/>
        <v>Bulgaria-Europe2006</v>
      </c>
      <c r="B372" s="9">
        <v>28895083540</v>
      </c>
      <c r="C372" s="8">
        <f t="array" ref="C372">IF(AND(B372="",H372=H371),B371,B372)</f>
        <v>28895083540</v>
      </c>
      <c r="D372" s="1">
        <f t="shared" si="1"/>
        <v>3753.08591742845</v>
      </c>
      <c r="E372" s="4">
        <v>0.073</v>
      </c>
      <c r="F372" s="4">
        <v>274</v>
      </c>
      <c r="G372" s="4">
        <v>0.087</v>
      </c>
      <c r="H372" s="8" t="s">
        <v>109</v>
      </c>
      <c r="I372" s="3" t="s">
        <v>70</v>
      </c>
      <c r="J372" s="1" t="s">
        <v>78</v>
      </c>
      <c r="K372" s="10">
        <f t="array" ref="K372:S372">VLOOKUP(A372,'HUMAN RESOURCES'!$D$2:$M$2692,{2,3,4,5,6,7,8,9,10},0)</f>
        <v>0.01</v>
      </c>
      <c r="L372" s="10">
        <v>0.013</v>
      </c>
      <c r="M372" s="10">
        <v>76</v>
      </c>
      <c r="N372" s="10">
        <v>69</v>
      </c>
      <c r="O372" s="10">
        <v>0.135</v>
      </c>
      <c r="P372" s="10">
        <v>0.69</v>
      </c>
      <c r="Q372" s="10">
        <v>0.176</v>
      </c>
      <c r="R372" s="10">
        <v>7699020</v>
      </c>
      <c r="S372" s="10">
        <v>0.709</v>
      </c>
      <c r="T372" s="10">
        <f t="array" ref="T372:Y372">VLOOKUP(A372,BUSINESS!$D$2:$J$2692,{2,3,4,5,6,7},0)</f>
        <v>0.416</v>
      </c>
      <c r="U372" s="10">
        <v>32</v>
      </c>
      <c r="V372" s="10">
        <v>0</v>
      </c>
      <c r="W372" s="10">
        <v>616</v>
      </c>
      <c r="X372" s="10">
        <v>0.271</v>
      </c>
      <c r="Y372" s="10">
        <v>1.083</v>
      </c>
      <c r="Z372" s="11" t="str">
        <f t="array" ref="Z372:AA372">VLOOKUP(A372,ENERGY!$D$2:$F$2692,{2,3},1)</f>
        <v>19898</v>
      </c>
      <c r="AA372" s="10" t="str">
        <v>47909</v>
      </c>
      <c r="AB372" s="10">
        <f t="array" ref="AB372:AC372">VLOOKUP(A372,TOURISM!$D$2:$F$2692,{2,3},0)</f>
        <v>3317000000</v>
      </c>
      <c r="AC372" s="10">
        <v>2099000000</v>
      </c>
    </row>
    <row r="373" ht="15.75" customHeight="1" spans="1:29">
      <c r="A373" s="8" t="str">
        <f t="shared" si="0"/>
        <v>Bulgaria-Europe2007</v>
      </c>
      <c r="B373" s="9">
        <v>33209188739</v>
      </c>
      <c r="C373" s="8">
        <f t="array" ref="C373">IF(AND(B373="",H373=H372),B372,B373)</f>
        <v>33209188739</v>
      </c>
      <c r="D373" s="1">
        <f t="shared" si="1"/>
        <v>4401.28576599219</v>
      </c>
      <c r="E373" s="4">
        <v>0.069</v>
      </c>
      <c r="F373" s="4">
        <v>297</v>
      </c>
      <c r="G373" s="4">
        <v>0.089</v>
      </c>
      <c r="H373" s="8" t="s">
        <v>109</v>
      </c>
      <c r="I373" s="3" t="s">
        <v>71</v>
      </c>
      <c r="J373" s="1" t="s">
        <v>78</v>
      </c>
      <c r="K373" s="10">
        <f t="array" ref="K373:S373">VLOOKUP(A373,'HUMAN RESOURCES'!$D$2:$M$2692,{2,3,4,5,6,7,8,9,10},0)</f>
        <v>0.01</v>
      </c>
      <c r="L373" s="10">
        <v>0.012</v>
      </c>
      <c r="M373" s="10">
        <v>76</v>
      </c>
      <c r="N373" s="10">
        <v>69</v>
      </c>
      <c r="O373" s="10">
        <v>0.133</v>
      </c>
      <c r="P373" s="10">
        <v>0.689</v>
      </c>
      <c r="Q373" s="10">
        <v>0.177</v>
      </c>
      <c r="R373" s="10">
        <v>7545338</v>
      </c>
      <c r="S373" s="10">
        <v>0.713</v>
      </c>
      <c r="T373" s="10">
        <f t="array" ref="T373:Y373">VLOOKUP(A373,BUSINESS!$D$2:$J$2692,{2,3,4,5,6,7},0)</f>
        <v>0.358</v>
      </c>
      <c r="U373" s="10">
        <v>32</v>
      </c>
      <c r="V373" s="10">
        <v>0</v>
      </c>
      <c r="W373" s="10">
        <v>616</v>
      </c>
      <c r="X373" s="10">
        <v>0.336</v>
      </c>
      <c r="Y373" s="10">
        <v>1.309</v>
      </c>
      <c r="Z373" s="11" t="str">
        <f t="array" ref="Z373:AA373">VLOOKUP(A373,ENERGY!$D$2:$F$2692,{2,3},1)</f>
        <v>19416</v>
      </c>
      <c r="AA373" s="10" t="str">
        <v>46454</v>
      </c>
      <c r="AB373" s="10">
        <f t="array" ref="AB373:AC373">VLOOKUP(A373,TOURISM!$D$2:$F$2692,{2,3},0)</f>
        <v>4181000000</v>
      </c>
      <c r="AC373" s="10">
        <v>2142000000</v>
      </c>
    </row>
    <row r="374" ht="15.75" customHeight="1" spans="1:29">
      <c r="A374" s="8" t="str">
        <f t="shared" si="0"/>
        <v>Bulgaria-Europe2008</v>
      </c>
      <c r="B374" s="9">
        <v>42113656147</v>
      </c>
      <c r="C374" s="8">
        <f t="array" ref="C374">IF(AND(B374="",H374=H373),B373,B374)</f>
        <v>42113656147</v>
      </c>
      <c r="D374" s="1">
        <f t="shared" si="1"/>
        <v>5620.72916683628</v>
      </c>
      <c r="E374" s="4">
        <v>0.068</v>
      </c>
      <c r="F374" s="4">
        <v>375</v>
      </c>
      <c r="G374" s="4">
        <v>0.1</v>
      </c>
      <c r="H374" s="8" t="s">
        <v>109</v>
      </c>
      <c r="I374" s="3" t="s">
        <v>72</v>
      </c>
      <c r="J374" s="1" t="s">
        <v>78</v>
      </c>
      <c r="K374" s="10">
        <f t="array" ref="K374:S374">VLOOKUP(A374,'HUMAN RESOURCES'!$D$2:$M$2692,{2,3,4,5,6,7,8,9,10},0)</f>
        <v>0.01</v>
      </c>
      <c r="L374" s="10">
        <v>0.012</v>
      </c>
      <c r="M374" s="10">
        <v>77</v>
      </c>
      <c r="N374" s="10">
        <v>70</v>
      </c>
      <c r="O374" s="10">
        <v>0.133</v>
      </c>
      <c r="P374" s="10">
        <v>0.688</v>
      </c>
      <c r="Q374" s="10">
        <v>0.179</v>
      </c>
      <c r="R374" s="10">
        <v>7492561</v>
      </c>
      <c r="S374" s="10">
        <v>0.716</v>
      </c>
      <c r="T374" s="10">
        <f t="array" ref="T374:Y374">VLOOKUP(A374,BUSINESS!$D$2:$J$2692,{2,3,4,5,6,7},0)</f>
        <v>0.339</v>
      </c>
      <c r="U374" s="10">
        <v>49</v>
      </c>
      <c r="V374" s="10">
        <v>0</v>
      </c>
      <c r="W374" s="10">
        <v>616</v>
      </c>
      <c r="X374" s="10">
        <v>0.397</v>
      </c>
      <c r="Y374" s="10">
        <v>1.39</v>
      </c>
      <c r="Z374" s="11" t="str">
        <f t="array" ref="Z374:AA374">VLOOKUP(A374,ENERGY!$D$2:$F$2692,{2,3},1)</f>
        <v>18688</v>
      </c>
      <c r="AA374" s="10" t="str">
        <v>43531</v>
      </c>
      <c r="AB374" s="10">
        <f t="array" ref="AB374:AC374">VLOOKUP(A374,TOURISM!$D$2:$F$2692,{2,3},0)</f>
        <v>4852000000</v>
      </c>
      <c r="AC374" s="10">
        <v>2602000000</v>
      </c>
    </row>
    <row r="375" ht="15.75" customHeight="1" spans="1:29">
      <c r="A375" s="8" t="str">
        <f t="shared" si="0"/>
        <v>Bulgaria-Europe2009</v>
      </c>
      <c r="B375" s="9">
        <v>51824892678</v>
      </c>
      <c r="C375" s="8">
        <f t="array" ref="C375">IF(AND(B375="",H375=H374),B374,B375)</f>
        <v>51824892678</v>
      </c>
      <c r="D375" s="1">
        <f t="shared" si="1"/>
        <v>6961.55409854035</v>
      </c>
      <c r="E375" s="4">
        <v>0.07</v>
      </c>
      <c r="F375" s="4">
        <v>474</v>
      </c>
      <c r="G375" s="4">
        <v>0.109</v>
      </c>
      <c r="H375" s="8" t="s">
        <v>109</v>
      </c>
      <c r="I375" s="3" t="s">
        <v>73</v>
      </c>
      <c r="J375" s="1" t="s">
        <v>78</v>
      </c>
      <c r="K375" s="10">
        <f t="array" ref="K375:S375">VLOOKUP(A375,'HUMAN RESOURCES'!$D$2:$M$2692,{2,3,4,5,6,7,8,9,10},0)</f>
        <v>0.011</v>
      </c>
      <c r="L375" s="10">
        <v>0.012</v>
      </c>
      <c r="M375" s="10">
        <v>77</v>
      </c>
      <c r="N375" s="10">
        <v>70</v>
      </c>
      <c r="O375" s="10">
        <v>0.133</v>
      </c>
      <c r="P375" s="10">
        <v>0.686</v>
      </c>
      <c r="Q375" s="10">
        <v>0.181</v>
      </c>
      <c r="R375" s="10">
        <v>7444443</v>
      </c>
      <c r="S375" s="10">
        <v>0.72</v>
      </c>
      <c r="T375" s="10">
        <f t="array" ref="T375:Y375">VLOOKUP(A375,BUSINESS!$D$2:$J$2692,{2,3,4,5,6,7},0)</f>
        <v>0.304</v>
      </c>
      <c r="U375" s="10">
        <v>18</v>
      </c>
      <c r="V375" s="10">
        <v>0</v>
      </c>
      <c r="W375" s="10">
        <v>616</v>
      </c>
      <c r="X375" s="10">
        <v>0.45</v>
      </c>
      <c r="Y375" s="10">
        <v>1.404</v>
      </c>
      <c r="Z375" s="11" t="str">
        <f t="array" ref="Z375:AA375">VLOOKUP(A375,ENERGY!$D$2:$F$2692,{2,3},1)</f>
        <v>18688</v>
      </c>
      <c r="AA375" s="10" t="str">
        <v>43531</v>
      </c>
      <c r="AB375" s="10">
        <f t="array" ref="AB375:AC375">VLOOKUP(A375,TOURISM!$D$2:$F$2692,{2,3},0)</f>
        <v>4273000000</v>
      </c>
      <c r="AC375" s="10">
        <v>1955000000</v>
      </c>
    </row>
    <row r="376" ht="15.75" customHeight="1" spans="1:29">
      <c r="A376" s="8" t="str">
        <f t="shared" si="0"/>
        <v>Bulgaria-Europe2010</v>
      </c>
      <c r="B376" s="9">
        <v>48568714012</v>
      </c>
      <c r="C376" s="8">
        <f t="array" ref="C376">IF(AND(B376="",H376=H375),B375,B376)</f>
        <v>48568714012</v>
      </c>
      <c r="D376" s="1">
        <f t="shared" si="1"/>
        <v>6567.24546747329</v>
      </c>
      <c r="E376" s="4">
        <v>0.072</v>
      </c>
      <c r="F376" s="4">
        <v>463</v>
      </c>
      <c r="G376" s="4">
        <v>0.113</v>
      </c>
      <c r="H376" s="8" t="s">
        <v>109</v>
      </c>
      <c r="I376" s="3" t="s">
        <v>74</v>
      </c>
      <c r="J376" s="1" t="s">
        <v>78</v>
      </c>
      <c r="K376" s="10">
        <f t="array" ref="K376:S376">VLOOKUP(A376,'HUMAN RESOURCES'!$D$2:$M$2692,{2,3,4,5,6,7,8,9,10},0)</f>
        <v>0.01</v>
      </c>
      <c r="L376" s="10">
        <v>0.011</v>
      </c>
      <c r="M376" s="10">
        <v>77</v>
      </c>
      <c r="N376" s="10">
        <v>70</v>
      </c>
      <c r="O376" s="10">
        <v>0.133</v>
      </c>
      <c r="P376" s="10">
        <v>0.683</v>
      </c>
      <c r="Q376" s="10">
        <v>0.183</v>
      </c>
      <c r="R376" s="10">
        <v>7395599</v>
      </c>
      <c r="S376" s="10">
        <v>0.723</v>
      </c>
      <c r="T376" s="10">
        <f t="array" ref="T376:Y376">VLOOKUP(A376,BUSINESS!$D$2:$J$2692,{2,3,4,5,6,7},0)</f>
        <v>0.28</v>
      </c>
      <c r="U376" s="10">
        <v>18</v>
      </c>
      <c r="V376" s="10">
        <v>0</v>
      </c>
      <c r="W376" s="10">
        <v>616</v>
      </c>
      <c r="X376" s="10">
        <v>0.462</v>
      </c>
      <c r="Y376" s="10">
        <v>1.38</v>
      </c>
      <c r="Z376" s="11" t="str">
        <f t="array" ref="Z376:AA376">VLOOKUP(A376,ENERGY!$D$2:$F$2692,{2,3},1)</f>
        <v>18688</v>
      </c>
      <c r="AA376" s="10" t="str">
        <v>43531</v>
      </c>
      <c r="AB376" s="10">
        <f t="array" ref="AB376:AC376">VLOOKUP(A376,TOURISM!$D$2:$F$2692,{2,3},0)</f>
        <v>4035000000</v>
      </c>
      <c r="AC376" s="10">
        <v>1382000000</v>
      </c>
    </row>
    <row r="377" ht="15.75" customHeight="1" spans="1:29">
      <c r="A377" s="8" t="str">
        <f t="shared" si="0"/>
        <v>Bulgaria-Europe2011</v>
      </c>
      <c r="B377" s="9">
        <v>47726575741</v>
      </c>
      <c r="C377" s="8">
        <f t="array" ref="C377">IF(AND(B377="",H377=H376),B376,B377)</f>
        <v>47726575741</v>
      </c>
      <c r="D377" s="1">
        <f t="shared" si="1"/>
        <v>6494.88914226474</v>
      </c>
      <c r="E377" s="4">
        <v>0.076</v>
      </c>
      <c r="F377" s="4">
        <v>480</v>
      </c>
      <c r="G377" s="4">
        <v>0.111</v>
      </c>
      <c r="H377" s="8" t="s">
        <v>109</v>
      </c>
      <c r="I377" s="3" t="s">
        <v>75</v>
      </c>
      <c r="J377" s="1" t="s">
        <v>78</v>
      </c>
      <c r="K377" s="10">
        <f t="array" ref="K377:S377">VLOOKUP(A377,'HUMAN RESOURCES'!$D$2:$M$2692,{2,3,4,5,6,7,8,9,10},0)</f>
        <v>0.01</v>
      </c>
      <c r="L377" s="10">
        <v>0.011</v>
      </c>
      <c r="M377" s="10">
        <v>78</v>
      </c>
      <c r="N377" s="10">
        <v>71</v>
      </c>
      <c r="O377" s="10">
        <v>0.134</v>
      </c>
      <c r="P377" s="10">
        <v>0.68</v>
      </c>
      <c r="Q377" s="10">
        <v>0.186</v>
      </c>
      <c r="R377" s="10">
        <v>7348328</v>
      </c>
      <c r="S377" s="10">
        <v>0.726</v>
      </c>
      <c r="T377" s="10">
        <f t="array" ref="T377:Y377">VLOOKUP(A377,BUSINESS!$D$2:$J$2692,{2,3,4,5,6,7},0)</f>
        <v>0.272</v>
      </c>
      <c r="U377" s="10">
        <v>18</v>
      </c>
      <c r="V377" s="10">
        <v>0</v>
      </c>
      <c r="W377" s="10">
        <v>500</v>
      </c>
      <c r="X377" s="10">
        <v>0.48</v>
      </c>
      <c r="Y377" s="10">
        <v>1.428</v>
      </c>
      <c r="Z377" s="11" t="str">
        <f t="array" ref="Z377:AA377">VLOOKUP(A377,ENERGY!$D$2:$F$2692,{2,3},1)</f>
        <v>18688</v>
      </c>
      <c r="AA377" s="10" t="str">
        <v>43531</v>
      </c>
      <c r="AB377" s="10">
        <f t="array" ref="AB377:AC377">VLOOKUP(A377,TOURISM!$D$2:$F$2692,{2,3},0)</f>
        <v>4554000000</v>
      </c>
      <c r="AC377" s="10">
        <v>1498000000</v>
      </c>
    </row>
    <row r="378" ht="15.75" customHeight="1" spans="1:29">
      <c r="A378" s="8" t="str">
        <f t="shared" si="0"/>
        <v>Bulgaria-Europe2012</v>
      </c>
      <c r="B378" s="9">
        <v>53542780661</v>
      </c>
      <c r="C378" s="8">
        <f t="array" ref="C378">IF(AND(B378="",H378=H377),B377,B378)</f>
        <v>53542780661</v>
      </c>
      <c r="D378" s="1">
        <f t="shared" si="1"/>
        <v>7328.7163259278</v>
      </c>
      <c r="E378" s="4">
        <v>0.073</v>
      </c>
      <c r="F378" s="4">
        <v>522</v>
      </c>
      <c r="G378" s="4">
        <v>0.106</v>
      </c>
      <c r="H378" s="8" t="s">
        <v>109</v>
      </c>
      <c r="I378" s="3" t="s">
        <v>76</v>
      </c>
      <c r="J378" s="1" t="s">
        <v>78</v>
      </c>
      <c r="K378" s="10">
        <f t="array" ref="K378:S378">VLOOKUP(A378,'HUMAN RESOURCES'!$D$2:$M$2692,{2,3,4,5,6,7,8,9,10},0)</f>
        <v>0.01</v>
      </c>
      <c r="L378" s="10">
        <v>0.011</v>
      </c>
      <c r="M378" s="10">
        <v>78</v>
      </c>
      <c r="N378" s="10">
        <v>71</v>
      </c>
      <c r="O378" s="10">
        <v>0.135</v>
      </c>
      <c r="P378" s="10">
        <v>0.675</v>
      </c>
      <c r="Q378" s="10">
        <v>0.189</v>
      </c>
      <c r="R378" s="10">
        <v>7305888</v>
      </c>
      <c r="S378" s="10">
        <v>0.73</v>
      </c>
      <c r="T378" s="10">
        <f t="array" ref="T378:Y378">VLOOKUP(A378,BUSINESS!$D$2:$J$2692,{2,3,4,5,6,7},0)</f>
        <v>0.277</v>
      </c>
      <c r="U378" s="10">
        <v>18</v>
      </c>
      <c r="V378" s="10">
        <v>57</v>
      </c>
      <c r="W378" s="10">
        <v>454</v>
      </c>
      <c r="X378" s="10">
        <v>0.519</v>
      </c>
      <c r="Y378" s="10">
        <v>1.481</v>
      </c>
      <c r="Z378" s="11" t="str">
        <f t="array" ref="Z378:AA378">VLOOKUP(A378,ENERGY!$D$2:$F$2692,{2,3},1)</f>
        <v>18688</v>
      </c>
      <c r="AA378" s="10" t="str">
        <v>43531</v>
      </c>
      <c r="AB378" s="10">
        <f t="array" ref="AB378:AC378">VLOOKUP(A378,TOURISM!$D$2:$F$2692,{2,3},0)</f>
        <v>4202000000</v>
      </c>
      <c r="AC378" s="10">
        <v>1475000000</v>
      </c>
    </row>
    <row r="379" ht="15.75" customHeight="1" spans="1:29">
      <c r="A379" s="8" t="str">
        <f t="shared" si="0"/>
        <v>Burkina Faso-Africa2000</v>
      </c>
      <c r="B379" s="9">
        <v>10726305450</v>
      </c>
      <c r="C379" s="8">
        <f t="array" ref="C379">IF(AND(B379="",H379=H378),B378,B379)</f>
        <v>10726305450</v>
      </c>
      <c r="D379" s="1">
        <f t="shared" si="1"/>
        <v>924.048690276245</v>
      </c>
      <c r="E379" s="4">
        <v>0.062</v>
      </c>
      <c r="F379" s="4">
        <v>38</v>
      </c>
      <c r="G379" s="1"/>
      <c r="H379" s="8" t="s">
        <v>110</v>
      </c>
      <c r="I379" s="3" t="s">
        <v>63</v>
      </c>
      <c r="J379" s="1" t="s">
        <v>80</v>
      </c>
      <c r="K379" s="10">
        <f t="array" ref="K379:S379">VLOOKUP(A379,'HUMAN RESOURCES'!$D$2:$M$2692,{2,3,4,5,6,7,8,9,10},0)</f>
        <v>0.046</v>
      </c>
      <c r="L379" s="10">
        <v>0.096</v>
      </c>
      <c r="M379" s="10">
        <v>52</v>
      </c>
      <c r="N379" s="10">
        <v>49</v>
      </c>
      <c r="O379" s="10">
        <v>0.468</v>
      </c>
      <c r="P379" s="10">
        <v>0.505</v>
      </c>
      <c r="Q379" s="10">
        <v>0.028</v>
      </c>
      <c r="R379" s="10">
        <v>11607944</v>
      </c>
      <c r="S379" s="10">
        <v>0.178</v>
      </c>
      <c r="T379" s="10">
        <f t="array" ref="T379:Y379">VLOOKUP(A379,BUSINESS!$D$2:$J$2692,{2,3,4,5,6,7},0)</f>
        <v>0</v>
      </c>
      <c r="U379" s="10">
        <v>0</v>
      </c>
      <c r="V379" s="10">
        <v>0</v>
      </c>
      <c r="W379" s="10">
        <v>0</v>
      </c>
      <c r="X379" s="10">
        <v>0.001</v>
      </c>
      <c r="Y379" s="10">
        <v>0.002</v>
      </c>
      <c r="Z379" s="11">
        <f t="array" ref="Z379:AA379">VLOOKUP(A379,ENERGY!$D$2:$F$2692,{2,3},1)</f>
        <v>0</v>
      </c>
      <c r="AA379" s="10">
        <v>0</v>
      </c>
      <c r="AB379" s="10">
        <f t="array" ref="AB379:AC379">VLOOKUP(A379,TOURISM!$D$2:$F$2692,{2,3},0)</f>
        <v>23000000</v>
      </c>
      <c r="AC379" s="10">
        <v>30000000</v>
      </c>
    </row>
    <row r="380" ht="15.75" customHeight="1" spans="1:29">
      <c r="A380" s="8" t="str">
        <f t="shared" si="0"/>
        <v>Burkina Faso-Africa2001</v>
      </c>
      <c r="B380" s="9">
        <v>2610959139</v>
      </c>
      <c r="C380" s="8">
        <f t="array" ref="C380">IF(AND(B380="",H380=H379),B379,B380)</f>
        <v>2610959139</v>
      </c>
      <c r="D380" s="1">
        <f t="shared" si="1"/>
        <v>218.562000170767</v>
      </c>
      <c r="E380" s="4">
        <v>0.051</v>
      </c>
      <c r="F380" s="4">
        <v>12</v>
      </c>
      <c r="G380" s="1"/>
      <c r="H380" s="8" t="s">
        <v>110</v>
      </c>
      <c r="I380" s="3" t="s">
        <v>65</v>
      </c>
      <c r="J380" s="1" t="s">
        <v>80</v>
      </c>
      <c r="K380" s="10">
        <f t="array" ref="K380:S380">VLOOKUP(A380,'HUMAN RESOURCES'!$D$2:$M$2692,{2,3,4,5,6,7,8,9,10},0)</f>
        <v>0.046</v>
      </c>
      <c r="L380" s="10">
        <v>0.095</v>
      </c>
      <c r="M380" s="10">
        <v>52</v>
      </c>
      <c r="N380" s="10">
        <v>50</v>
      </c>
      <c r="O380" s="10">
        <v>0.467</v>
      </c>
      <c r="P380" s="10">
        <v>0.506</v>
      </c>
      <c r="Q380" s="10">
        <v>0.027</v>
      </c>
      <c r="R380" s="10">
        <v>11946080</v>
      </c>
      <c r="S380" s="10">
        <v>0.185</v>
      </c>
      <c r="T380" s="10">
        <f t="array" ref="T380:Y380">VLOOKUP(A380,BUSINESS!$D$2:$J$2692,{2,3,4,5,6,7},0)</f>
        <v>0</v>
      </c>
      <c r="U380" s="10">
        <v>0</v>
      </c>
      <c r="V380" s="10">
        <v>0</v>
      </c>
      <c r="W380" s="10">
        <v>0</v>
      </c>
      <c r="X380" s="10">
        <v>0.002</v>
      </c>
      <c r="Y380" s="10">
        <v>0.006</v>
      </c>
      <c r="Z380" s="11">
        <f t="array" ref="Z380:AA380">VLOOKUP(A380,ENERGY!$D$2:$F$2692,{2,3},1)</f>
        <v>0</v>
      </c>
      <c r="AA380" s="10">
        <v>0</v>
      </c>
      <c r="AB380" s="10">
        <f t="array" ref="AB380:AC380">VLOOKUP(A380,TOURISM!$D$2:$F$2692,{2,3},0)</f>
        <v>25000000</v>
      </c>
      <c r="AC380" s="10">
        <v>35000000</v>
      </c>
    </row>
    <row r="381" ht="15.75" customHeight="1" spans="1:29">
      <c r="A381" s="8" t="str">
        <f t="shared" si="0"/>
        <v>Burkina Faso-Africa2002</v>
      </c>
      <c r="B381" s="9">
        <v>2812845486</v>
      </c>
      <c r="C381" s="8">
        <f t="array" ref="C381">IF(AND(B381="",H381=H380),B380,B381)</f>
        <v>2812845486</v>
      </c>
      <c r="D381" s="1">
        <f t="shared" si="1"/>
        <v>228.753595747828</v>
      </c>
      <c r="E381" s="4">
        <v>0.049</v>
      </c>
      <c r="F381" s="4">
        <v>12</v>
      </c>
      <c r="G381" s="1"/>
      <c r="H381" s="8" t="s">
        <v>110</v>
      </c>
      <c r="I381" s="3" t="s">
        <v>66</v>
      </c>
      <c r="J381" s="1" t="s">
        <v>80</v>
      </c>
      <c r="K381" s="10">
        <f t="array" ref="K381:S381">VLOOKUP(A381,'HUMAN RESOURCES'!$D$2:$M$2692,{2,3,4,5,6,7,8,9,10},0)</f>
        <v>0.046</v>
      </c>
      <c r="L381" s="10">
        <v>0.094</v>
      </c>
      <c r="M381" s="10">
        <v>52</v>
      </c>
      <c r="N381" s="10">
        <v>50</v>
      </c>
      <c r="O381" s="10">
        <v>0.467</v>
      </c>
      <c r="P381" s="10">
        <v>0.507</v>
      </c>
      <c r="Q381" s="10">
        <v>0.027</v>
      </c>
      <c r="R381" s="10">
        <v>12296399</v>
      </c>
      <c r="S381" s="10">
        <v>0.193</v>
      </c>
      <c r="T381" s="10">
        <f t="array" ref="T381:Y381">VLOOKUP(A381,BUSINESS!$D$2:$J$2692,{2,3,4,5,6,7},0)</f>
        <v>0</v>
      </c>
      <c r="U381" s="10">
        <v>0</v>
      </c>
      <c r="V381" s="10">
        <v>0</v>
      </c>
      <c r="W381" s="10">
        <v>0</v>
      </c>
      <c r="X381" s="10">
        <v>0.002</v>
      </c>
      <c r="Y381" s="10">
        <v>0.009</v>
      </c>
      <c r="Z381" s="11">
        <f t="array" ref="Z381:AA381">VLOOKUP(A381,ENERGY!$D$2:$F$2692,{2,3},1)</f>
        <v>0</v>
      </c>
      <c r="AA381" s="10" t="str">
        <v>1683</v>
      </c>
      <c r="AB381" s="10">
        <f t="array" ref="AB381:AC381">VLOOKUP(A381,TOURISM!$D$2:$F$2692,{2,3},0)</f>
        <v>37000000</v>
      </c>
      <c r="AC381" s="10">
        <v>36000000</v>
      </c>
    </row>
    <row r="382" ht="15.75" customHeight="1" spans="1:29">
      <c r="A382" s="8" t="str">
        <f t="shared" si="0"/>
        <v>Burkina Faso-Africa2003</v>
      </c>
      <c r="B382" s="9">
        <v>3205592273</v>
      </c>
      <c r="C382" s="8">
        <f t="array" ref="C382">IF(AND(B382="",H382=H381),B381,B382)</f>
        <v>3205592273</v>
      </c>
      <c r="D382" s="1">
        <f t="shared" si="1"/>
        <v>253.224622456945</v>
      </c>
      <c r="E382" s="4">
        <v>0.05</v>
      </c>
      <c r="F382" s="4">
        <v>13</v>
      </c>
      <c r="G382" s="1"/>
      <c r="H382" s="8" t="s">
        <v>110</v>
      </c>
      <c r="I382" s="3" t="s">
        <v>67</v>
      </c>
      <c r="J382" s="1" t="s">
        <v>80</v>
      </c>
      <c r="K382" s="10">
        <f t="array" ref="K382:S382">VLOOKUP(A382,'HUMAN RESOURCES'!$D$2:$M$2692,{2,3,4,5,6,7,8,9,10},0)</f>
        <v>0.045</v>
      </c>
      <c r="L382" s="10">
        <v>0.091</v>
      </c>
      <c r="M382" s="10">
        <v>53</v>
      </c>
      <c r="N382" s="10">
        <v>51</v>
      </c>
      <c r="O382" s="10">
        <v>0.466</v>
      </c>
      <c r="P382" s="10">
        <v>0.508</v>
      </c>
      <c r="Q382" s="10">
        <v>0.026</v>
      </c>
      <c r="R382" s="10">
        <v>12659086</v>
      </c>
      <c r="S382" s="10">
        <v>0.2</v>
      </c>
      <c r="T382" s="10">
        <f t="array" ref="T382:Y382">VLOOKUP(A382,BUSINESS!$D$2:$J$2692,{2,3,4,5,6,7},0)</f>
        <v>0</v>
      </c>
      <c r="U382" s="10">
        <v>40</v>
      </c>
      <c r="V382" s="10">
        <v>0</v>
      </c>
      <c r="W382" s="10">
        <v>0</v>
      </c>
      <c r="X382" s="10">
        <v>0.004</v>
      </c>
      <c r="Y382" s="10">
        <v>0.019</v>
      </c>
      <c r="Z382" s="11">
        <f t="array" ref="Z382:AA382">VLOOKUP(A382,ENERGY!$D$2:$F$2692,{2,3},1)</f>
        <v>0</v>
      </c>
      <c r="AA382" s="10" t="str">
        <v>1665</v>
      </c>
      <c r="AB382" s="10">
        <f t="array" ref="AB382:AC382">VLOOKUP(A382,TOURISM!$D$2:$F$2692,{2,3},0)</f>
        <v>38000000</v>
      </c>
      <c r="AC382" s="10">
        <v>50000000</v>
      </c>
    </row>
    <row r="383" ht="15.75" customHeight="1" spans="1:29">
      <c r="A383" s="8" t="str">
        <f t="shared" si="0"/>
        <v>Burkina Faso-Africa2004</v>
      </c>
      <c r="B383" s="9">
        <v>4205691122</v>
      </c>
      <c r="C383" s="8">
        <f t="array" ref="C383">IF(AND(B383="",H383=H382),B382,B383)</f>
        <v>4205691122</v>
      </c>
      <c r="D383" s="1">
        <f t="shared" si="1"/>
        <v>322.66440652011</v>
      </c>
      <c r="E383" s="4">
        <v>0.055</v>
      </c>
      <c r="F383" s="4">
        <v>19</v>
      </c>
      <c r="G383" s="1"/>
      <c r="H383" s="8" t="s">
        <v>110</v>
      </c>
      <c r="I383" s="3" t="s">
        <v>68</v>
      </c>
      <c r="J383" s="1" t="s">
        <v>80</v>
      </c>
      <c r="K383" s="10">
        <f t="array" ref="K383:S383">VLOOKUP(A383,'HUMAN RESOURCES'!$D$2:$M$2692,{2,3,4,5,6,7,8,9,10},0)</f>
        <v>0.045</v>
      </c>
      <c r="L383" s="10">
        <v>0.089</v>
      </c>
      <c r="M383" s="10">
        <v>53</v>
      </c>
      <c r="N383" s="10">
        <v>51</v>
      </c>
      <c r="O383" s="10">
        <v>0.466</v>
      </c>
      <c r="P383" s="10">
        <v>0.508</v>
      </c>
      <c r="Q383" s="10">
        <v>0.026</v>
      </c>
      <c r="R383" s="10">
        <v>13034258</v>
      </c>
      <c r="S383" s="10">
        <v>0.208</v>
      </c>
      <c r="T383" s="10">
        <f t="array" ref="T383:Y383">VLOOKUP(A383,BUSINESS!$D$2:$J$2692,{2,3,4,5,6,7},0)</f>
        <v>0</v>
      </c>
      <c r="U383" s="10">
        <v>40</v>
      </c>
      <c r="V383" s="10">
        <v>0</v>
      </c>
      <c r="W383" s="10">
        <v>0</v>
      </c>
      <c r="X383" s="10">
        <v>0.004</v>
      </c>
      <c r="Y383" s="10">
        <v>0.03</v>
      </c>
      <c r="Z383" s="11">
        <f t="array" ref="Z383:AA383">VLOOKUP(A383,ENERGY!$D$2:$F$2692,{2,3},1)</f>
        <v>0</v>
      </c>
      <c r="AA383" s="10" t="str">
        <v>1698</v>
      </c>
      <c r="AB383" s="10">
        <f t="array" ref="AB383:AC383">VLOOKUP(A383,TOURISM!$D$2:$F$2692,{2,3},0)</f>
        <v>52000000</v>
      </c>
      <c r="AC383" s="10">
        <v>67000000</v>
      </c>
    </row>
    <row r="384" ht="15.75" customHeight="1" spans="1:29">
      <c r="A384" s="8" t="str">
        <f t="shared" si="0"/>
        <v>Burkina Faso-Africa2005</v>
      </c>
      <c r="B384" s="9">
        <v>4838551014</v>
      </c>
      <c r="C384" s="8">
        <f t="array" ref="C384">IF(AND(B384="",H384=H383),B383,B384)</f>
        <v>4838551014</v>
      </c>
      <c r="D384" s="1">
        <f t="shared" si="1"/>
        <v>360.495947639121</v>
      </c>
      <c r="E384" s="4">
        <v>0.061</v>
      </c>
      <c r="F384" s="4">
        <v>24</v>
      </c>
      <c r="G384" s="1"/>
      <c r="H384" s="8" t="s">
        <v>110</v>
      </c>
      <c r="I384" s="3" t="s">
        <v>69</v>
      </c>
      <c r="J384" s="1" t="s">
        <v>80</v>
      </c>
      <c r="K384" s="10">
        <f t="array" ref="K384:S384">VLOOKUP(A384,'HUMAN RESOURCES'!$D$2:$M$2692,{2,3,4,5,6,7,8,9,10},0)</f>
        <v>0.045</v>
      </c>
      <c r="L384" s="10">
        <v>0.086</v>
      </c>
      <c r="M384" s="10">
        <v>53</v>
      </c>
      <c r="N384" s="10">
        <v>52</v>
      </c>
      <c r="O384" s="10">
        <v>0.465</v>
      </c>
      <c r="P384" s="10">
        <v>0.509</v>
      </c>
      <c r="Q384" s="10">
        <v>0.026</v>
      </c>
      <c r="R384" s="10">
        <v>13421929</v>
      </c>
      <c r="S384" s="10">
        <v>0.215</v>
      </c>
      <c r="T384" s="10">
        <f t="array" ref="T384:Y384">VLOOKUP(A384,BUSINESS!$D$2:$J$2692,{2,3,4,5,6,7},0)</f>
        <v>0.475</v>
      </c>
      <c r="U384" s="10">
        <v>40</v>
      </c>
      <c r="V384" s="10">
        <v>0</v>
      </c>
      <c r="W384" s="10">
        <v>270</v>
      </c>
      <c r="X384" s="10">
        <v>0.005</v>
      </c>
      <c r="Y384" s="10">
        <v>0.047</v>
      </c>
      <c r="Z384" s="11">
        <f t="array" ref="Z384:AA384">VLOOKUP(A384,ENERGY!$D$2:$F$2692,{2,3},1)</f>
        <v>0</v>
      </c>
      <c r="AA384" s="10" t="str">
        <v>1698</v>
      </c>
      <c r="AB384" s="10">
        <f t="array" ref="AB384:AC384">VLOOKUP(A384,TOURISM!$D$2:$F$2692,{2,3},0)</f>
        <v>46000000</v>
      </c>
      <c r="AC384" s="10">
        <v>74000000</v>
      </c>
    </row>
    <row r="385" ht="15.75" customHeight="1" spans="1:29">
      <c r="A385" s="8" t="str">
        <f t="shared" si="0"/>
        <v>Burkina Faso-Africa2006</v>
      </c>
      <c r="B385" s="9">
        <v>5462709055</v>
      </c>
      <c r="C385" s="8">
        <f t="array" ref="C385">IF(AND(B385="",H385=H384),B384,B385)</f>
        <v>5462709055</v>
      </c>
      <c r="D385" s="1">
        <f t="shared" si="1"/>
        <v>395.211075513934</v>
      </c>
      <c r="E385" s="4">
        <v>0.069</v>
      </c>
      <c r="F385" s="4">
        <v>28</v>
      </c>
      <c r="G385" s="1"/>
      <c r="H385" s="8" t="s">
        <v>110</v>
      </c>
      <c r="I385" s="3" t="s">
        <v>70</v>
      </c>
      <c r="J385" s="1" t="s">
        <v>80</v>
      </c>
      <c r="K385" s="10">
        <f t="array" ref="K385:S385">VLOOKUP(A385,'HUMAN RESOURCES'!$D$2:$M$2692,{2,3,4,5,6,7,8,9,10},0)</f>
        <v>0.044</v>
      </c>
      <c r="L385" s="10">
        <v>0.083</v>
      </c>
      <c r="M385" s="10">
        <v>54</v>
      </c>
      <c r="N385" s="10">
        <v>52</v>
      </c>
      <c r="O385" s="10">
        <v>0.464</v>
      </c>
      <c r="P385" s="10">
        <v>0.51</v>
      </c>
      <c r="Q385" s="10">
        <v>0.025</v>
      </c>
      <c r="R385" s="10">
        <v>13822257</v>
      </c>
      <c r="S385" s="10">
        <v>0.223</v>
      </c>
      <c r="T385" s="10">
        <f t="array" ref="T385:Y385">VLOOKUP(A385,BUSINESS!$D$2:$J$2692,{2,3,4,5,6,7},0)</f>
        <v>0.476</v>
      </c>
      <c r="U385" s="10">
        <v>34</v>
      </c>
      <c r="V385" s="10">
        <v>0</v>
      </c>
      <c r="W385" s="10">
        <v>270</v>
      </c>
      <c r="X385" s="10">
        <v>0.006</v>
      </c>
      <c r="Y385" s="10">
        <v>0.074</v>
      </c>
      <c r="Z385" s="11">
        <f t="array" ref="Z385:AA385">VLOOKUP(A385,ENERGY!$D$2:$F$2692,{2,3},1)</f>
        <v>0</v>
      </c>
      <c r="AA385" s="10" t="str">
        <v>1005</v>
      </c>
      <c r="AB385" s="10">
        <f t="array" ref="AB385:AC385">VLOOKUP(A385,TOURISM!$D$2:$F$2692,{2,3},0)</f>
        <v>55000000</v>
      </c>
      <c r="AC385" s="10">
        <v>84000000</v>
      </c>
    </row>
    <row r="386" ht="15.75" customHeight="1" spans="1:29">
      <c r="A386" s="8" t="str">
        <f t="shared" si="0"/>
        <v>Burkina Faso-Africa2007</v>
      </c>
      <c r="B386" s="9">
        <v>5844669738</v>
      </c>
      <c r="C386" s="8">
        <f t="array" ref="C386">IF(AND(B386="",H386=H385),B385,B386)</f>
        <v>5844669738</v>
      </c>
      <c r="D386" s="1">
        <f t="shared" si="1"/>
        <v>410.582293243977</v>
      </c>
      <c r="E386" s="4">
        <v>0.074</v>
      </c>
      <c r="F386" s="4">
        <v>28</v>
      </c>
      <c r="G386" s="1"/>
      <c r="H386" s="8" t="s">
        <v>110</v>
      </c>
      <c r="I386" s="3" t="s">
        <v>71</v>
      </c>
      <c r="J386" s="1" t="s">
        <v>80</v>
      </c>
      <c r="K386" s="10">
        <f t="array" ref="K386:S386">VLOOKUP(A386,'HUMAN RESOURCES'!$D$2:$M$2692,{2,3,4,5,6,7,8,9,10},0)</f>
        <v>0.044</v>
      </c>
      <c r="L386" s="10">
        <v>0.079</v>
      </c>
      <c r="M386" s="10">
        <v>54</v>
      </c>
      <c r="N386" s="10">
        <v>53</v>
      </c>
      <c r="O386" s="10">
        <v>0.463</v>
      </c>
      <c r="P386" s="10">
        <v>0.511</v>
      </c>
      <c r="Q386" s="10">
        <v>0.025</v>
      </c>
      <c r="R386" s="10">
        <v>14235075</v>
      </c>
      <c r="S386" s="10">
        <v>0.232</v>
      </c>
      <c r="T386" s="10">
        <f t="array" ref="T386:Y386">VLOOKUP(A386,BUSINESS!$D$2:$J$2692,{2,3,4,5,6,7},0)</f>
        <v>0.476</v>
      </c>
      <c r="U386" s="10">
        <v>18</v>
      </c>
      <c r="V386" s="10">
        <v>0</v>
      </c>
      <c r="W386" s="10">
        <v>270</v>
      </c>
      <c r="X386" s="10">
        <v>0.008</v>
      </c>
      <c r="Y386" s="10">
        <v>0.131</v>
      </c>
      <c r="Z386" s="11">
        <f t="array" ref="Z386:AA386">VLOOKUP(A386,ENERGY!$D$2:$F$2692,{2,3},1)</f>
        <v>0</v>
      </c>
      <c r="AA386" s="10" t="str">
        <v>997</v>
      </c>
      <c r="AB386" s="10">
        <f t="array" ref="AB386:AC386">VLOOKUP(A386,TOURISM!$D$2:$F$2692,{2,3},0)</f>
        <v>61000000</v>
      </c>
      <c r="AC386" s="10">
        <v>93000000</v>
      </c>
    </row>
    <row r="387" ht="15.75" customHeight="1" spans="1:29">
      <c r="A387" s="8" t="str">
        <f t="shared" si="0"/>
        <v>Burkina Faso-Africa2008</v>
      </c>
      <c r="B387" s="9">
        <v>6755823933</v>
      </c>
      <c r="C387" s="8">
        <f t="array" ref="C387">IF(AND(B387="",H387=H386),B386,B387)</f>
        <v>6755823933</v>
      </c>
      <c r="D387" s="1">
        <f t="shared" si="1"/>
        <v>460.84495717018</v>
      </c>
      <c r="E387" s="4">
        <v>0.077</v>
      </c>
      <c r="F387" s="4">
        <v>32</v>
      </c>
      <c r="G387" s="1"/>
      <c r="H387" s="8" t="s">
        <v>110</v>
      </c>
      <c r="I387" s="3" t="s">
        <v>72</v>
      </c>
      <c r="J387" s="1" t="s">
        <v>80</v>
      </c>
      <c r="K387" s="10">
        <f t="array" ref="K387:S387">VLOOKUP(A387,'HUMAN RESOURCES'!$D$2:$M$2692,{2,3,4,5,6,7,8,9,10},0)</f>
        <v>0.044</v>
      </c>
      <c r="L387" s="10">
        <v>0.076</v>
      </c>
      <c r="M387" s="10">
        <v>55</v>
      </c>
      <c r="N387" s="10">
        <v>54</v>
      </c>
      <c r="O387" s="10">
        <v>0.462</v>
      </c>
      <c r="P387" s="10">
        <v>0.512</v>
      </c>
      <c r="Q387" s="10">
        <v>0.025</v>
      </c>
      <c r="R387" s="10">
        <v>14659646</v>
      </c>
      <c r="S387" s="10">
        <v>0.24</v>
      </c>
      <c r="T387" s="10">
        <f t="array" ref="T387:Y387">VLOOKUP(A387,BUSINESS!$D$2:$J$2692,{2,3,4,5,6,7},0)</f>
        <v>0.445</v>
      </c>
      <c r="U387" s="10">
        <v>16</v>
      </c>
      <c r="V387" s="10">
        <v>0</v>
      </c>
      <c r="W387" s="10">
        <v>270</v>
      </c>
      <c r="X387" s="10">
        <v>0.009</v>
      </c>
      <c r="Y387" s="10">
        <v>0.206</v>
      </c>
      <c r="Z387" s="11">
        <f t="array" ref="Z387:AA387">VLOOKUP(A387,ENERGY!$D$2:$F$2692,{2,3},1)</f>
        <v>0</v>
      </c>
      <c r="AA387" s="10" t="str">
        <v>1041</v>
      </c>
      <c r="AB387" s="10">
        <f t="array" ref="AB387:AC387">VLOOKUP(A387,TOURISM!$D$2:$F$2692,{2,3},0)</f>
        <v>82000000</v>
      </c>
      <c r="AC387" s="10">
        <v>110000000</v>
      </c>
    </row>
    <row r="388" ht="15.75" customHeight="1" spans="1:29">
      <c r="A388" s="8" t="str">
        <f t="shared" si="0"/>
        <v>Burkina Faso-Africa2009</v>
      </c>
      <c r="B388" s="9">
        <v>8350710389</v>
      </c>
      <c r="C388" s="8">
        <f t="array" ref="C388">IF(AND(B388="",H388=H387),B387,B388)</f>
        <v>8350710389</v>
      </c>
      <c r="D388" s="1">
        <f t="shared" si="1"/>
        <v>553.211569723869</v>
      </c>
      <c r="E388" s="4">
        <v>0.086</v>
      </c>
      <c r="F388" s="4">
        <v>39</v>
      </c>
      <c r="G388" s="1"/>
      <c r="H388" s="8" t="s">
        <v>110</v>
      </c>
      <c r="I388" s="3" t="s">
        <v>73</v>
      </c>
      <c r="J388" s="1" t="s">
        <v>80</v>
      </c>
      <c r="K388" s="10">
        <f t="array" ref="K388:S388">VLOOKUP(A388,'HUMAN RESOURCES'!$D$2:$M$2692,{2,3,4,5,6,7,8,9,10},0)</f>
        <v>0.043</v>
      </c>
      <c r="L388" s="10">
        <v>0.073</v>
      </c>
      <c r="M388" s="10">
        <v>55</v>
      </c>
      <c r="N388" s="10">
        <v>54</v>
      </c>
      <c r="O388" s="10">
        <v>0.461</v>
      </c>
      <c r="P388" s="10">
        <v>0.514</v>
      </c>
      <c r="Q388" s="10">
        <v>0.025</v>
      </c>
      <c r="R388" s="10">
        <v>15094967</v>
      </c>
      <c r="S388" s="10">
        <v>0.248</v>
      </c>
      <c r="T388" s="10">
        <f t="array" ref="T388:Y388">VLOOKUP(A388,BUSINESS!$D$2:$J$2692,{2,3,4,5,6,7},0)</f>
        <v>0.449</v>
      </c>
      <c r="U388" s="10">
        <v>14</v>
      </c>
      <c r="V388" s="10">
        <v>0</v>
      </c>
      <c r="W388" s="10">
        <v>270</v>
      </c>
      <c r="X388" s="10">
        <v>0.011</v>
      </c>
      <c r="Y388" s="10">
        <v>0.253</v>
      </c>
      <c r="Z388" s="11">
        <f t="array" ref="Z388:AA388">VLOOKUP(A388,ENERGY!$D$2:$F$2692,{2,3},1)</f>
        <v>0</v>
      </c>
      <c r="AA388" s="10" t="str">
        <v>1041</v>
      </c>
      <c r="AB388" s="10">
        <f t="array" ref="AB388:AC388">VLOOKUP(A388,TOURISM!$D$2:$F$2692,{2,3},0)</f>
        <v>99000000</v>
      </c>
      <c r="AC388" s="10">
        <v>111000000</v>
      </c>
    </row>
    <row r="389" ht="15.75" customHeight="1" spans="1:29">
      <c r="A389" s="8" t="str">
        <f t="shared" si="0"/>
        <v>Burkina Faso-Africa2010</v>
      </c>
      <c r="B389" s="9">
        <v>8348156389</v>
      </c>
      <c r="C389" s="8">
        <f t="array" ref="C389">IF(AND(B389="",H389=H388),B388,B389)</f>
        <v>8348156389</v>
      </c>
      <c r="D389" s="1">
        <f t="shared" si="1"/>
        <v>537.194583380844</v>
      </c>
      <c r="E389" s="4">
        <v>0.073</v>
      </c>
      <c r="F389" s="4">
        <v>41</v>
      </c>
      <c r="G389" s="1"/>
      <c r="H389" s="8" t="s">
        <v>110</v>
      </c>
      <c r="I389" s="3" t="s">
        <v>74</v>
      </c>
      <c r="J389" s="1" t="s">
        <v>80</v>
      </c>
      <c r="K389" s="10">
        <f t="array" ref="K389:S389">VLOOKUP(A389,'HUMAN RESOURCES'!$D$2:$M$2692,{2,3,4,5,6,7,8,9,10},0)</f>
        <v>0.043</v>
      </c>
      <c r="L389" s="10">
        <v>0.07</v>
      </c>
      <c r="M389" s="10">
        <v>56</v>
      </c>
      <c r="N389" s="10">
        <v>54</v>
      </c>
      <c r="O389" s="10">
        <v>0.46</v>
      </c>
      <c r="P389" s="10">
        <v>0.515</v>
      </c>
      <c r="Q389" s="10">
        <v>0.025</v>
      </c>
      <c r="R389" s="10">
        <v>15540284</v>
      </c>
      <c r="S389" s="10">
        <v>0.257</v>
      </c>
      <c r="T389" s="10">
        <f t="array" ref="T389:Y389">VLOOKUP(A389,BUSINESS!$D$2:$J$2692,{2,3,4,5,6,7},0)</f>
        <v>0.448</v>
      </c>
      <c r="U389" s="10">
        <v>14</v>
      </c>
      <c r="V389" s="10">
        <v>0</v>
      </c>
      <c r="W389" s="10">
        <v>270</v>
      </c>
      <c r="X389" s="10">
        <v>0.024</v>
      </c>
      <c r="Y389" s="10">
        <v>0.367</v>
      </c>
      <c r="Z389" s="11">
        <f t="array" ref="Z389:AA389">VLOOKUP(A389,ENERGY!$D$2:$F$2692,{2,3},1)</f>
        <v>0</v>
      </c>
      <c r="AA389" s="10" t="str">
        <v>1041</v>
      </c>
      <c r="AB389" s="10">
        <f t="array" ref="AB389:AC389">VLOOKUP(A389,TOURISM!$D$2:$F$2692,{2,3},0)</f>
        <v>105000000</v>
      </c>
      <c r="AC389" s="10">
        <v>110000000</v>
      </c>
    </row>
    <row r="390" ht="15.75" customHeight="1" spans="1:29">
      <c r="A390" s="8" t="str">
        <f t="shared" si="0"/>
        <v>Burkina Faso-Africa2011</v>
      </c>
      <c r="B390" s="9">
        <v>9209288383</v>
      </c>
      <c r="C390" s="8">
        <f t="array" ref="C390">IF(AND(B390="",H390=H389),B389,B390)</f>
        <v>9209288383</v>
      </c>
      <c r="D390" s="1">
        <f t="shared" si="1"/>
        <v>575.749182463638</v>
      </c>
      <c r="E390" s="4">
        <v>0.074</v>
      </c>
      <c r="F390" s="4">
        <v>41</v>
      </c>
      <c r="G390" s="1"/>
      <c r="H390" s="8" t="s">
        <v>110</v>
      </c>
      <c r="I390" s="3" t="s">
        <v>75</v>
      </c>
      <c r="J390" s="1" t="s">
        <v>80</v>
      </c>
      <c r="K390" s="10">
        <f t="array" ref="K390:S390">VLOOKUP(A390,'HUMAN RESOURCES'!$D$2:$M$2692,{2,3,4,5,6,7,8,9,10},0)</f>
        <v>0.042</v>
      </c>
      <c r="L390" s="10">
        <v>0.068</v>
      </c>
      <c r="M390" s="10">
        <v>56</v>
      </c>
      <c r="N390" s="10">
        <v>55</v>
      </c>
      <c r="O390" s="10">
        <v>0.458</v>
      </c>
      <c r="P390" s="10">
        <v>0.517</v>
      </c>
      <c r="Q390" s="10">
        <v>0.025</v>
      </c>
      <c r="R390" s="10">
        <v>15995313</v>
      </c>
      <c r="S390" s="10">
        <v>0.265</v>
      </c>
      <c r="T390" s="10">
        <f t="array" ref="T390:Y390">VLOOKUP(A390,BUSINESS!$D$2:$J$2692,{2,3,4,5,6,7},0)</f>
        <v>0.435</v>
      </c>
      <c r="U390" s="10">
        <v>13</v>
      </c>
      <c r="V390" s="10">
        <v>0</v>
      </c>
      <c r="W390" s="10">
        <v>270</v>
      </c>
      <c r="X390" s="10">
        <v>0.03</v>
      </c>
      <c r="Y390" s="10">
        <v>0.48</v>
      </c>
      <c r="Z390" s="11">
        <f t="array" ref="Z390:AA390">VLOOKUP(A390,ENERGY!$D$2:$F$2692,{2,3},1)</f>
        <v>0</v>
      </c>
      <c r="AA390" s="10" t="str">
        <v>1041</v>
      </c>
      <c r="AB390" s="10">
        <f t="array" ref="AB390:AC390">VLOOKUP(A390,TOURISM!$D$2:$F$2692,{2,3},0)</f>
        <v>0</v>
      </c>
      <c r="AC390" s="10">
        <v>0</v>
      </c>
    </row>
    <row r="391" ht="15.75" customHeight="1" spans="1:29">
      <c r="A391" s="8" t="str">
        <f t="shared" si="0"/>
        <v>Burkina Faso-Africa2012</v>
      </c>
      <c r="B391" s="9">
        <v>10395757480</v>
      </c>
      <c r="C391" s="8">
        <f t="array" ref="C391">IF(AND(B391="",H391=H390),B390,B391)</f>
        <v>10395757480</v>
      </c>
      <c r="D391" s="1">
        <f t="shared" si="1"/>
        <v>631.571593463264</v>
      </c>
      <c r="E391" s="4">
        <v>0.064</v>
      </c>
      <c r="F391" s="4">
        <v>39</v>
      </c>
      <c r="G391" s="1"/>
      <c r="H391" s="8" t="s">
        <v>110</v>
      </c>
      <c r="I391" s="3" t="s">
        <v>76</v>
      </c>
      <c r="J391" s="1" t="s">
        <v>80</v>
      </c>
      <c r="K391" s="10">
        <f t="array" ref="K391:S391">VLOOKUP(A391,'HUMAN RESOURCES'!$D$2:$M$2692,{2,3,4,5,6,7,8,9,10},0)</f>
        <v>0.041</v>
      </c>
      <c r="L391" s="10">
        <v>0.066</v>
      </c>
      <c r="M391" s="10">
        <v>56</v>
      </c>
      <c r="N391" s="10">
        <v>55</v>
      </c>
      <c r="O391" s="10">
        <v>0.457</v>
      </c>
      <c r="P391" s="10">
        <v>0.519</v>
      </c>
      <c r="Q391" s="10">
        <v>0.024</v>
      </c>
      <c r="R391" s="10">
        <v>16460141</v>
      </c>
      <c r="S391" s="10">
        <v>0.273</v>
      </c>
      <c r="T391" s="10">
        <f t="array" ref="T391:Y391">VLOOKUP(A391,BUSINESS!$D$2:$J$2692,{2,3,4,5,6,7},0)</f>
        <v>0.435</v>
      </c>
      <c r="U391" s="10">
        <v>13</v>
      </c>
      <c r="V391" s="10">
        <v>154</v>
      </c>
      <c r="W391" s="10">
        <v>270</v>
      </c>
      <c r="X391" s="10">
        <v>0.037</v>
      </c>
      <c r="Y391" s="10">
        <v>0.606</v>
      </c>
      <c r="Z391" s="11">
        <f t="array" ref="Z391:AA391">VLOOKUP(A391,ENERGY!$D$2:$F$2692,{2,3},1)</f>
        <v>0</v>
      </c>
      <c r="AA391" s="10" t="str">
        <v>1041</v>
      </c>
      <c r="AB391" s="10">
        <f t="array" ref="AB391:AC391">VLOOKUP(A391,TOURISM!$D$2:$F$2692,{2,3},0)</f>
        <v>0</v>
      </c>
      <c r="AC391" s="10">
        <v>0</v>
      </c>
    </row>
    <row r="392" ht="15.75" customHeight="1" spans="1:29">
      <c r="A392" s="8" t="str">
        <f t="shared" si="0"/>
        <v>Burundi-Africa2000</v>
      </c>
      <c r="B392" s="9">
        <v>2472384813</v>
      </c>
      <c r="C392" s="8">
        <f t="array" ref="C392">IF(AND(B392="",H392=H391),B391,B392)</f>
        <v>2472384813</v>
      </c>
      <c r="D392" s="1">
        <f t="shared" si="1"/>
        <v>370.434352528495</v>
      </c>
      <c r="E392" s="4">
        <v>0.081</v>
      </c>
      <c r="F392" s="4">
        <v>20</v>
      </c>
      <c r="G392" s="4">
        <v>0.143</v>
      </c>
      <c r="H392" s="8" t="s">
        <v>111</v>
      </c>
      <c r="I392" s="3" t="s">
        <v>63</v>
      </c>
      <c r="J392" s="1" t="s">
        <v>80</v>
      </c>
      <c r="K392" s="10">
        <f t="array" ref="K392:S392">VLOOKUP(A392,'HUMAN RESOURCES'!$D$2:$M$2692,{2,3,4,5,6,7,8,9,10},0)</f>
        <v>0.042</v>
      </c>
      <c r="L392" s="10">
        <v>0.092</v>
      </c>
      <c r="M392" s="10">
        <v>49</v>
      </c>
      <c r="N392" s="10">
        <v>47</v>
      </c>
      <c r="O392" s="10">
        <v>0.49</v>
      </c>
      <c r="P392" s="10">
        <v>0.481</v>
      </c>
      <c r="Q392" s="10">
        <v>0.029</v>
      </c>
      <c r="R392" s="10">
        <v>6674286</v>
      </c>
      <c r="S392" s="10">
        <v>0.082</v>
      </c>
      <c r="T392" s="10">
        <f t="array" ref="T392:Y392">VLOOKUP(A392,BUSINESS!$D$2:$J$2692,{2,3,4,5,6,7},0)</f>
        <v>0</v>
      </c>
      <c r="U392" s="10">
        <v>0</v>
      </c>
      <c r="V392" s="10">
        <v>0</v>
      </c>
      <c r="W392" s="10">
        <v>0</v>
      </c>
      <c r="X392" s="10">
        <v>0.001</v>
      </c>
      <c r="Y392" s="10">
        <v>0.002</v>
      </c>
      <c r="Z392" s="11">
        <f t="array" ref="Z392:AA392">VLOOKUP(A392,ENERGY!$D$2:$F$2692,{2,3},1)</f>
        <v>0</v>
      </c>
      <c r="AA392" s="10">
        <v>0</v>
      </c>
      <c r="AB392" s="10">
        <f t="array" ref="AB392:AC392">VLOOKUP(A392,TOURISM!$D$2:$F$2692,{2,3},0)</f>
        <v>1400000</v>
      </c>
      <c r="AC392" s="10">
        <v>14000000</v>
      </c>
    </row>
    <row r="393" ht="15.75" customHeight="1" spans="1:29">
      <c r="A393" s="8" t="str">
        <f t="shared" si="0"/>
        <v>Burundi-Africa2001</v>
      </c>
      <c r="B393" s="9">
        <v>870486066</v>
      </c>
      <c r="C393" s="8">
        <f t="array" ref="C393">IF(AND(B393="",H393=H392),B392,B393)</f>
        <v>870486066</v>
      </c>
      <c r="D393" s="1">
        <f t="shared" si="1"/>
        <v>127.275655849306</v>
      </c>
      <c r="E393" s="4">
        <v>0.063</v>
      </c>
      <c r="F393" s="4">
        <v>7</v>
      </c>
      <c r="G393" s="4">
        <v>0.158</v>
      </c>
      <c r="H393" s="8" t="s">
        <v>111</v>
      </c>
      <c r="I393" s="3" t="s">
        <v>65</v>
      </c>
      <c r="J393" s="1" t="s">
        <v>80</v>
      </c>
      <c r="K393" s="10">
        <f t="array" ref="K393:S393">VLOOKUP(A393,'HUMAN RESOURCES'!$D$2:$M$2692,{2,3,4,5,6,7,8,9,10},0)</f>
        <v>0.042</v>
      </c>
      <c r="L393" s="10">
        <v>0.089</v>
      </c>
      <c r="M393" s="10">
        <v>50</v>
      </c>
      <c r="N393" s="10">
        <v>47</v>
      </c>
      <c r="O393" s="10">
        <v>0.484</v>
      </c>
      <c r="P393" s="10">
        <v>0.487</v>
      </c>
      <c r="Q393" s="10">
        <v>0.029</v>
      </c>
      <c r="R393" s="10">
        <v>6839376</v>
      </c>
      <c r="S393" s="10">
        <v>0.085</v>
      </c>
      <c r="T393" s="10">
        <f t="array" ref="T393:Y393">VLOOKUP(A393,BUSINESS!$D$2:$J$2692,{2,3,4,5,6,7},0)</f>
        <v>0</v>
      </c>
      <c r="U393" s="10">
        <v>0</v>
      </c>
      <c r="V393" s="10">
        <v>0</v>
      </c>
      <c r="W393" s="10">
        <v>0</v>
      </c>
      <c r="X393" s="10">
        <v>0.001</v>
      </c>
      <c r="Y393" s="10">
        <v>0.005</v>
      </c>
      <c r="Z393" s="11">
        <f t="array" ref="Z393:AA393">VLOOKUP(A393,ENERGY!$D$2:$F$2692,{2,3},1)</f>
        <v>0</v>
      </c>
      <c r="AA393" s="10">
        <v>0</v>
      </c>
      <c r="AB393" s="10">
        <f t="array" ref="AB393:AC393">VLOOKUP(A393,TOURISM!$D$2:$F$2692,{2,3},0)</f>
        <v>900000</v>
      </c>
      <c r="AC393" s="10">
        <v>12000000</v>
      </c>
    </row>
    <row r="394" ht="15.75" customHeight="1" spans="1:29">
      <c r="A394" s="8" t="str">
        <f t="shared" si="0"/>
        <v>Burundi-Africa2002</v>
      </c>
      <c r="B394" s="9">
        <v>876794723</v>
      </c>
      <c r="C394" s="8">
        <f t="array" ref="C394">IF(AND(B394="",H394=H393),B393,B394)</f>
        <v>876794723</v>
      </c>
      <c r="D394" s="1">
        <f t="shared" si="1"/>
        <v>124.584929622874</v>
      </c>
      <c r="E394" s="4">
        <v>0.068</v>
      </c>
      <c r="F394" s="4">
        <v>7</v>
      </c>
      <c r="G394" s="4">
        <v>0.168</v>
      </c>
      <c r="H394" s="8" t="s">
        <v>111</v>
      </c>
      <c r="I394" s="3" t="s">
        <v>66</v>
      </c>
      <c r="J394" s="1" t="s">
        <v>80</v>
      </c>
      <c r="K394" s="10">
        <f t="array" ref="K394:S394">VLOOKUP(A394,'HUMAN RESOURCES'!$D$2:$M$2692,{2,3,4,5,6,7,8,9,10},0)</f>
        <v>0.043</v>
      </c>
      <c r="L394" s="10">
        <v>0.086</v>
      </c>
      <c r="M394" s="10">
        <v>50</v>
      </c>
      <c r="N394" s="10">
        <v>48</v>
      </c>
      <c r="O394" s="10">
        <v>0.476</v>
      </c>
      <c r="P394" s="10">
        <v>0.495</v>
      </c>
      <c r="Q394" s="10">
        <v>0.028</v>
      </c>
      <c r="R394" s="10">
        <v>7037727</v>
      </c>
      <c r="S394" s="10">
        <v>0.087</v>
      </c>
      <c r="T394" s="10">
        <f t="array" ref="T394:Y394">VLOOKUP(A394,BUSINESS!$D$2:$J$2692,{2,3,4,5,6,7},0)</f>
        <v>0</v>
      </c>
      <c r="U394" s="10">
        <v>0</v>
      </c>
      <c r="V394" s="10">
        <v>0</v>
      </c>
      <c r="W394" s="10">
        <v>0</v>
      </c>
      <c r="X394" s="10">
        <v>0.001</v>
      </c>
      <c r="Y394" s="10">
        <v>0.007</v>
      </c>
      <c r="Z394" s="11">
        <f t="array" ref="Z394:AA394">VLOOKUP(A394,ENERGY!$D$2:$F$2692,{2,3},1)</f>
        <v>0</v>
      </c>
      <c r="AA394" s="10" t="str">
        <v>308</v>
      </c>
      <c r="AB394" s="10">
        <f t="array" ref="AB394:AC394">VLOOKUP(A394,TOURISM!$D$2:$F$2692,{2,3},0)</f>
        <v>1600000</v>
      </c>
      <c r="AC394" s="10">
        <v>14000000</v>
      </c>
    </row>
    <row r="395" ht="15.75" customHeight="1" spans="1:29">
      <c r="A395" s="8" t="str">
        <f t="shared" si="0"/>
        <v>Burundi-Africa2003</v>
      </c>
      <c r="B395" s="9">
        <v>825394484</v>
      </c>
      <c r="C395" s="8">
        <f t="array" ref="C395">IF(AND(B395="",H395=H394),B394,B395)</f>
        <v>825394484</v>
      </c>
      <c r="D395" s="1">
        <f t="shared" si="1"/>
        <v>113.622777017596</v>
      </c>
      <c r="E395" s="4">
        <v>0.071</v>
      </c>
      <c r="F395" s="4">
        <v>6</v>
      </c>
      <c r="G395" s="4">
        <v>0.195</v>
      </c>
      <c r="H395" s="8" t="s">
        <v>111</v>
      </c>
      <c r="I395" s="3" t="s">
        <v>67</v>
      </c>
      <c r="J395" s="1" t="s">
        <v>80</v>
      </c>
      <c r="K395" s="10">
        <f t="array" ref="K395:S395">VLOOKUP(A395,'HUMAN RESOURCES'!$D$2:$M$2692,{2,3,4,5,6,7,8,9,10},0)</f>
        <v>0.043</v>
      </c>
      <c r="L395" s="10">
        <v>0.082</v>
      </c>
      <c r="M395" s="10">
        <v>50</v>
      </c>
      <c r="N395" s="10">
        <v>48</v>
      </c>
      <c r="O395" s="10">
        <v>0.468</v>
      </c>
      <c r="P395" s="10">
        <v>0.504</v>
      </c>
      <c r="Q395" s="10">
        <v>0.028</v>
      </c>
      <c r="R395" s="10">
        <v>7264340</v>
      </c>
      <c r="S395" s="10">
        <v>0.089</v>
      </c>
      <c r="T395" s="10">
        <f t="array" ref="T395:Y395">VLOOKUP(A395,BUSINESS!$D$2:$J$2692,{2,3,4,5,6,7},0)</f>
        <v>0</v>
      </c>
      <c r="U395" s="10">
        <v>13</v>
      </c>
      <c r="V395" s="10">
        <v>0</v>
      </c>
      <c r="W395" s="10">
        <v>0</v>
      </c>
      <c r="X395" s="10">
        <v>0.002</v>
      </c>
      <c r="Y395" s="10">
        <v>0.009</v>
      </c>
      <c r="Z395" s="11">
        <f t="array" ref="Z395:AA395">VLOOKUP(A395,ENERGY!$D$2:$F$2692,{2,3},1)</f>
        <v>0</v>
      </c>
      <c r="AA395" s="10" t="str">
        <v>180</v>
      </c>
      <c r="AB395" s="10">
        <f t="array" ref="AB395:AC395">VLOOKUP(A395,TOURISM!$D$2:$F$2692,{2,3},0)</f>
        <v>1200000</v>
      </c>
      <c r="AC395" s="10">
        <v>15000000</v>
      </c>
    </row>
    <row r="396" ht="15.75" customHeight="1" spans="1:29">
      <c r="A396" s="8" t="str">
        <f t="shared" si="0"/>
        <v>Burundi-Africa2004</v>
      </c>
      <c r="B396" s="9">
        <v>784654424</v>
      </c>
      <c r="C396" s="8">
        <f t="array" ref="C396">IF(AND(B396="",H396=H395),B395,B396)</f>
        <v>784654424</v>
      </c>
      <c r="D396" s="1">
        <f t="shared" si="1"/>
        <v>104.470556218529</v>
      </c>
      <c r="E396" s="4">
        <v>0.072</v>
      </c>
      <c r="F396" s="4">
        <v>6</v>
      </c>
      <c r="G396" s="4">
        <v>0.182</v>
      </c>
      <c r="H396" s="8" t="s">
        <v>111</v>
      </c>
      <c r="I396" s="3" t="s">
        <v>68</v>
      </c>
      <c r="J396" s="1" t="s">
        <v>80</v>
      </c>
      <c r="K396" s="10">
        <f t="array" ref="K396:S396">VLOOKUP(A396,'HUMAN RESOURCES'!$D$2:$M$2692,{2,3,4,5,6,7,8,9,10},0)</f>
        <v>0.043</v>
      </c>
      <c r="L396" s="10">
        <v>0.079</v>
      </c>
      <c r="M396" s="10">
        <v>51</v>
      </c>
      <c r="N396" s="10">
        <v>48</v>
      </c>
      <c r="O396" s="10">
        <v>0.461</v>
      </c>
      <c r="P396" s="10">
        <v>0.512</v>
      </c>
      <c r="Q396" s="10">
        <v>0.028</v>
      </c>
      <c r="R396" s="10">
        <v>7510771</v>
      </c>
      <c r="S396" s="10">
        <v>0.091</v>
      </c>
      <c r="T396" s="10">
        <f t="array" ref="T396:Y396">VLOOKUP(A396,BUSINESS!$D$2:$J$2692,{2,3,4,5,6,7},0)</f>
        <v>0</v>
      </c>
      <c r="U396" s="10">
        <v>13</v>
      </c>
      <c r="V396" s="10">
        <v>0</v>
      </c>
      <c r="W396" s="10">
        <v>0</v>
      </c>
      <c r="X396" s="10">
        <v>0.003</v>
      </c>
      <c r="Y396" s="10">
        <v>0.013</v>
      </c>
      <c r="Z396" s="11">
        <f t="array" ref="Z396:AA396">VLOOKUP(A396,ENERGY!$D$2:$F$2692,{2,3},1)</f>
        <v>0</v>
      </c>
      <c r="AA396" s="10" t="str">
        <v>249</v>
      </c>
      <c r="AB396" s="10">
        <f t="array" ref="AB396:AC396">VLOOKUP(A396,TOURISM!$D$2:$F$2692,{2,3},0)</f>
        <v>1800000</v>
      </c>
      <c r="AC396" s="10">
        <v>29000000</v>
      </c>
    </row>
    <row r="397" ht="15.75" customHeight="1" spans="1:29">
      <c r="A397" s="8" t="str">
        <f t="shared" si="0"/>
        <v>Burundi-Africa2005</v>
      </c>
      <c r="B397" s="9">
        <v>915257323</v>
      </c>
      <c r="C397" s="8">
        <f t="array" ref="C397">IF(AND(B397="",H397=H396),B396,B397)</f>
        <v>915257323</v>
      </c>
      <c r="D397" s="1">
        <f t="shared" si="1"/>
        <v>117.78779281663</v>
      </c>
      <c r="E397" s="4">
        <v>0.097</v>
      </c>
      <c r="F397" s="4">
        <v>9</v>
      </c>
      <c r="G397" s="4">
        <v>0.183</v>
      </c>
      <c r="H397" s="8" t="s">
        <v>111</v>
      </c>
      <c r="I397" s="3" t="s">
        <v>69</v>
      </c>
      <c r="J397" s="1" t="s">
        <v>80</v>
      </c>
      <c r="K397" s="10">
        <f t="array" ref="K397:S397">VLOOKUP(A397,'HUMAN RESOURCES'!$D$2:$M$2692,{2,3,4,5,6,7,8,9,10},0)</f>
        <v>0.044</v>
      </c>
      <c r="L397" s="10">
        <v>0.075</v>
      </c>
      <c r="M397" s="10">
        <v>51</v>
      </c>
      <c r="N397" s="10">
        <v>49</v>
      </c>
      <c r="O397" s="10">
        <v>0.454</v>
      </c>
      <c r="P397" s="10">
        <v>0.519</v>
      </c>
      <c r="Q397" s="10">
        <v>0.027</v>
      </c>
      <c r="R397" s="10">
        <v>7770392</v>
      </c>
      <c r="S397" s="10">
        <v>0.094</v>
      </c>
      <c r="T397" s="10">
        <f t="array" ref="T397:Y397">VLOOKUP(A397,BUSINESS!$D$2:$J$2692,{2,3,4,5,6,7},0)</f>
        <v>2.797</v>
      </c>
      <c r="U397" s="10">
        <v>13</v>
      </c>
      <c r="V397" s="10">
        <v>0</v>
      </c>
      <c r="W397" s="10">
        <v>140</v>
      </c>
      <c r="X397" s="10">
        <v>0.005</v>
      </c>
      <c r="Y397" s="10">
        <v>0.02</v>
      </c>
      <c r="Z397" s="11">
        <f t="array" ref="Z397:AA397">VLOOKUP(A397,ENERGY!$D$2:$F$2692,{2,3},1)</f>
        <v>0</v>
      </c>
      <c r="AA397" s="10" t="str">
        <v>249</v>
      </c>
      <c r="AB397" s="10">
        <f t="array" ref="AB397:AC397">VLOOKUP(A397,TOURISM!$D$2:$F$2692,{2,3},0)</f>
        <v>1900000</v>
      </c>
      <c r="AC397" s="10">
        <v>62000000</v>
      </c>
    </row>
    <row r="398" ht="15.75" customHeight="1" spans="1:29">
      <c r="A398" s="8" t="str">
        <f t="shared" si="0"/>
        <v>Burundi-Africa2006</v>
      </c>
      <c r="B398" s="9">
        <v>1117254387</v>
      </c>
      <c r="C398" s="8">
        <f t="array" ref="C398">IF(AND(B398="",H398=H397),B397,B398)</f>
        <v>1117254387</v>
      </c>
      <c r="D398" s="1">
        <f t="shared" si="1"/>
        <v>138.917427730582</v>
      </c>
      <c r="E398" s="4">
        <v>0.101</v>
      </c>
      <c r="F398" s="4">
        <v>14</v>
      </c>
      <c r="G398" s="4">
        <v>0.184</v>
      </c>
      <c r="H398" s="8" t="s">
        <v>111</v>
      </c>
      <c r="I398" s="3" t="s">
        <v>70</v>
      </c>
      <c r="J398" s="1" t="s">
        <v>80</v>
      </c>
      <c r="K398" s="10">
        <f t="array" ref="K398:S398">VLOOKUP(A398,'HUMAN RESOURCES'!$D$2:$M$2692,{2,3,4,5,6,7,8,9,10},0)</f>
        <v>0.044</v>
      </c>
      <c r="L398" s="10">
        <v>0.072</v>
      </c>
      <c r="M398" s="10">
        <v>52</v>
      </c>
      <c r="N398" s="10">
        <v>49</v>
      </c>
      <c r="O398" s="10">
        <v>0.449</v>
      </c>
      <c r="P398" s="10">
        <v>0.524</v>
      </c>
      <c r="Q398" s="10">
        <v>0.027</v>
      </c>
      <c r="R398" s="10">
        <v>8042579</v>
      </c>
      <c r="S398" s="10">
        <v>0.096</v>
      </c>
      <c r="T398" s="10">
        <f t="array" ref="T398:Y398">VLOOKUP(A398,BUSINESS!$D$2:$J$2692,{2,3,4,5,6,7},0)</f>
        <v>2.797</v>
      </c>
      <c r="U398" s="10">
        <v>13</v>
      </c>
      <c r="V398" s="10">
        <v>0</v>
      </c>
      <c r="W398" s="10">
        <v>140</v>
      </c>
      <c r="X398" s="10">
        <v>0.007</v>
      </c>
      <c r="Y398" s="10">
        <v>0.025</v>
      </c>
      <c r="Z398" s="11">
        <f t="array" ref="Z398:AA398">VLOOKUP(A398,ENERGY!$D$2:$F$2692,{2,3},1)</f>
        <v>0</v>
      </c>
      <c r="AA398" s="10" t="str">
        <v>191</v>
      </c>
      <c r="AB398" s="10">
        <f t="array" ref="AB398:AC398">VLOOKUP(A398,TOURISM!$D$2:$F$2692,{2,3},0)</f>
        <v>1600000</v>
      </c>
      <c r="AC398" s="10">
        <v>126000000</v>
      </c>
    </row>
    <row r="399" ht="15.75" customHeight="1" spans="1:29">
      <c r="A399" s="8" t="str">
        <f t="shared" si="0"/>
        <v>Burundi-Africa2007</v>
      </c>
      <c r="B399" s="9">
        <v>1273180655</v>
      </c>
      <c r="C399" s="8">
        <f t="array" ref="C399">IF(AND(B399="",H399=H398),B398,B399)</f>
        <v>1273180655</v>
      </c>
      <c r="D399" s="1">
        <f t="shared" si="1"/>
        <v>152.873794233453</v>
      </c>
      <c r="E399" s="4">
        <v>0.116</v>
      </c>
      <c r="F399" s="4">
        <v>18</v>
      </c>
      <c r="G399" s="4">
        <v>0.171</v>
      </c>
      <c r="H399" s="8" t="s">
        <v>111</v>
      </c>
      <c r="I399" s="3" t="s">
        <v>71</v>
      </c>
      <c r="J399" s="1" t="s">
        <v>80</v>
      </c>
      <c r="K399" s="10">
        <f t="array" ref="K399:S399">VLOOKUP(A399,'HUMAN RESOURCES'!$D$2:$M$2692,{2,3,4,5,6,7,8,9,10},0)</f>
        <v>0.044</v>
      </c>
      <c r="L399" s="10">
        <v>0.069</v>
      </c>
      <c r="M399" s="10">
        <v>53</v>
      </c>
      <c r="N399" s="10">
        <v>50</v>
      </c>
      <c r="O399" s="10">
        <v>0.445</v>
      </c>
      <c r="P399" s="10">
        <v>0.529</v>
      </c>
      <c r="Q399" s="10">
        <v>0.026</v>
      </c>
      <c r="R399" s="10">
        <v>8328312</v>
      </c>
      <c r="S399" s="10">
        <v>0.099</v>
      </c>
      <c r="T399" s="10">
        <f t="array" ref="T399:Y399">VLOOKUP(A399,BUSINESS!$D$2:$J$2692,{2,3,4,5,6,7},0)</f>
        <v>2.797</v>
      </c>
      <c r="U399" s="10">
        <v>13</v>
      </c>
      <c r="V399" s="10">
        <v>0</v>
      </c>
      <c r="W399" s="10">
        <v>140</v>
      </c>
      <c r="X399" s="10">
        <v>0.007</v>
      </c>
      <c r="Y399" s="10">
        <v>0.032</v>
      </c>
      <c r="Z399" s="11">
        <f t="array" ref="Z399:AA399">VLOOKUP(A399,ENERGY!$D$2:$F$2692,{2,3},1)</f>
        <v>0</v>
      </c>
      <c r="AA399" s="10" t="str">
        <v>191</v>
      </c>
      <c r="AB399" s="10">
        <f t="array" ref="AB399:AC399">VLOOKUP(A399,TOURISM!$D$2:$F$2692,{2,3},0)</f>
        <v>2300000</v>
      </c>
      <c r="AC399" s="10">
        <v>106000000</v>
      </c>
    </row>
    <row r="400" ht="15.75" customHeight="1" spans="1:29">
      <c r="A400" s="8" t="str">
        <f t="shared" si="0"/>
        <v>Burundi-Africa2008</v>
      </c>
      <c r="B400" s="9">
        <v>1356078300</v>
      </c>
      <c r="C400" s="8">
        <f t="array" ref="C400">IF(AND(B400="",H400=H399),B399,B400)</f>
        <v>1356078300</v>
      </c>
      <c r="D400" s="1">
        <f t="shared" si="1"/>
        <v>157.239595653202</v>
      </c>
      <c r="E400" s="4">
        <v>0.1</v>
      </c>
      <c r="F400" s="4">
        <v>16</v>
      </c>
      <c r="G400" s="4">
        <v>0.168</v>
      </c>
      <c r="H400" s="8" t="s">
        <v>111</v>
      </c>
      <c r="I400" s="3" t="s">
        <v>72</v>
      </c>
      <c r="J400" s="1" t="s">
        <v>80</v>
      </c>
      <c r="K400" s="10">
        <f t="array" ref="K400:S400">VLOOKUP(A400,'HUMAN RESOURCES'!$D$2:$M$2692,{2,3,4,5,6,7,8,9,10},0)</f>
        <v>0.045</v>
      </c>
      <c r="L400" s="10">
        <v>0.066</v>
      </c>
      <c r="M400" s="10">
        <v>53</v>
      </c>
      <c r="N400" s="10">
        <v>50</v>
      </c>
      <c r="O400" s="10">
        <v>0.442</v>
      </c>
      <c r="P400" s="10">
        <v>0.532</v>
      </c>
      <c r="Q400" s="10">
        <v>0.026</v>
      </c>
      <c r="R400" s="10">
        <v>8624280</v>
      </c>
      <c r="S400" s="10">
        <v>0.101</v>
      </c>
      <c r="T400" s="10">
        <f t="array" ref="T400:Y400">VLOOKUP(A400,BUSINESS!$D$2:$J$2692,{2,3,4,5,6,7},0)</f>
        <v>2.797</v>
      </c>
      <c r="U400" s="10">
        <v>13</v>
      </c>
      <c r="V400" s="10">
        <v>0</v>
      </c>
      <c r="W400" s="10">
        <v>140</v>
      </c>
      <c r="X400" s="10">
        <v>0.008</v>
      </c>
      <c r="Y400" s="10">
        <v>0.056</v>
      </c>
      <c r="Z400" s="11">
        <f t="array" ref="Z400:AA400">VLOOKUP(A400,ENERGY!$D$2:$F$2692,{2,3},1)</f>
        <v>0</v>
      </c>
      <c r="AA400" s="10" t="str">
        <v>191</v>
      </c>
      <c r="AB400" s="10">
        <f t="array" ref="AB400:AC400">VLOOKUP(A400,TOURISM!$D$2:$F$2692,{2,3},0)</f>
        <v>1600000</v>
      </c>
      <c r="AC400" s="10">
        <v>151000000</v>
      </c>
    </row>
    <row r="401" ht="15.75" customHeight="1" spans="1:29">
      <c r="A401" s="8" t="str">
        <f t="shared" si="0"/>
        <v>Burundi-Africa2009</v>
      </c>
      <c r="B401" s="9">
        <v>1611634286</v>
      </c>
      <c r="C401" s="8">
        <f t="array" ref="C401">IF(AND(B401="",H401=H400),B400,B401)</f>
        <v>1611634286</v>
      </c>
      <c r="D401" s="1">
        <f t="shared" si="1"/>
        <v>180.541144323756</v>
      </c>
      <c r="E401" s="4">
        <v>0.079</v>
      </c>
      <c r="F401" s="4">
        <v>15</v>
      </c>
      <c r="G401" s="4">
        <v>0.165</v>
      </c>
      <c r="H401" s="8" t="s">
        <v>111</v>
      </c>
      <c r="I401" s="3" t="s">
        <v>73</v>
      </c>
      <c r="J401" s="1" t="s">
        <v>80</v>
      </c>
      <c r="K401" s="10">
        <f t="array" ref="K401:S401">VLOOKUP(A401,'HUMAN RESOURCES'!$D$2:$M$2692,{2,3,4,5,6,7,8,9,10},0)</f>
        <v>0.045</v>
      </c>
      <c r="L401" s="10">
        <v>0.063</v>
      </c>
      <c r="M401" s="10">
        <v>54</v>
      </c>
      <c r="N401" s="10">
        <v>51</v>
      </c>
      <c r="O401" s="10">
        <v>0.44</v>
      </c>
      <c r="P401" s="10">
        <v>0.535</v>
      </c>
      <c r="Q401" s="10">
        <v>0.026</v>
      </c>
      <c r="R401" s="10">
        <v>8926687</v>
      </c>
      <c r="S401" s="10">
        <v>0.104</v>
      </c>
      <c r="T401" s="10">
        <f t="array" ref="T401:Y401">VLOOKUP(A401,BUSINESS!$D$2:$J$2692,{2,3,4,5,6,7},0)</f>
        <v>2.797</v>
      </c>
      <c r="U401" s="10">
        <v>13</v>
      </c>
      <c r="V401" s="10">
        <v>0</v>
      </c>
      <c r="W401" s="10">
        <v>140</v>
      </c>
      <c r="X401" s="10">
        <v>0.009</v>
      </c>
      <c r="Y401" s="10">
        <v>0.103</v>
      </c>
      <c r="Z401" s="11">
        <f t="array" ref="Z401:AA401">VLOOKUP(A401,ENERGY!$D$2:$F$2692,{2,3},1)</f>
        <v>0</v>
      </c>
      <c r="AA401" s="10" t="str">
        <v>191</v>
      </c>
      <c r="AB401" s="10">
        <f t="array" ref="AB401:AC401">VLOOKUP(A401,TOURISM!$D$2:$F$2692,{2,3},0)</f>
        <v>1700000</v>
      </c>
      <c r="AC401" s="10">
        <v>71000000</v>
      </c>
    </row>
    <row r="402" ht="15.75" customHeight="1" spans="1:29">
      <c r="A402" s="8" t="str">
        <f t="shared" si="0"/>
        <v>Burundi-Africa2010</v>
      </c>
      <c r="B402" s="9">
        <v>1739781536</v>
      </c>
      <c r="C402" s="8">
        <f t="array" ref="C402">IF(AND(B402="",H402=H401),B401,B402)</f>
        <v>1739781536</v>
      </c>
      <c r="D402" s="1">
        <f t="shared" si="1"/>
        <v>188.435836635075</v>
      </c>
      <c r="E402" s="4">
        <v>0.07</v>
      </c>
      <c r="F402" s="4">
        <v>14</v>
      </c>
      <c r="G402" s="4">
        <v>0.141</v>
      </c>
      <c r="H402" s="8" t="s">
        <v>111</v>
      </c>
      <c r="I402" s="3" t="s">
        <v>74</v>
      </c>
      <c r="J402" s="1" t="s">
        <v>80</v>
      </c>
      <c r="K402" s="10">
        <f t="array" ref="K402:S402">VLOOKUP(A402,'HUMAN RESOURCES'!$D$2:$M$2692,{2,3,4,5,6,7,8,9,10},0)</f>
        <v>0.045</v>
      </c>
      <c r="L402" s="10">
        <v>0.061</v>
      </c>
      <c r="M402" s="10">
        <v>54</v>
      </c>
      <c r="N402" s="10">
        <v>51</v>
      </c>
      <c r="O402" s="10">
        <v>0.439</v>
      </c>
      <c r="P402" s="10">
        <v>0.535</v>
      </c>
      <c r="Q402" s="10">
        <v>0.025</v>
      </c>
      <c r="R402" s="10">
        <v>9232753</v>
      </c>
      <c r="S402" s="10">
        <v>0.106</v>
      </c>
      <c r="T402" s="10">
        <f t="array" ref="T402:Y402">VLOOKUP(A402,BUSINESS!$D$2:$J$2692,{2,3,4,5,6,7},0)</f>
        <v>1.545</v>
      </c>
      <c r="U402" s="10">
        <v>13</v>
      </c>
      <c r="V402" s="10">
        <v>0</v>
      </c>
      <c r="W402" s="10">
        <v>211</v>
      </c>
      <c r="X402" s="10">
        <v>0.01</v>
      </c>
      <c r="Y402" s="10">
        <v>0.182</v>
      </c>
      <c r="Z402" s="11">
        <f t="array" ref="Z402:AA402">VLOOKUP(A402,ENERGY!$D$2:$F$2692,{2,3},1)</f>
        <v>0</v>
      </c>
      <c r="AA402" s="10" t="str">
        <v>187</v>
      </c>
      <c r="AB402" s="10">
        <f t="array" ref="AB402:AC402">VLOOKUP(A402,TOURISM!$D$2:$F$2692,{2,3},0)</f>
        <v>2100000</v>
      </c>
      <c r="AC402" s="10">
        <v>35000000</v>
      </c>
    </row>
    <row r="403" ht="15.75" customHeight="1" spans="1:29">
      <c r="A403" s="8" t="str">
        <f t="shared" si="0"/>
        <v>Burundi-Africa2011</v>
      </c>
      <c r="B403" s="9">
        <v>2026864414</v>
      </c>
      <c r="C403" s="8">
        <f t="array" ref="C403">IF(AND(B403="",H403=H402),B402,B403)</f>
        <v>2026864414</v>
      </c>
      <c r="D403" s="1">
        <f t="shared" si="1"/>
        <v>212.451520602677</v>
      </c>
      <c r="E403" s="4">
        <v>0.088</v>
      </c>
      <c r="F403" s="4">
        <v>19</v>
      </c>
      <c r="G403" s="4">
        <v>0.124</v>
      </c>
      <c r="H403" s="8" t="s">
        <v>111</v>
      </c>
      <c r="I403" s="3" t="s">
        <v>75</v>
      </c>
      <c r="J403" s="1" t="s">
        <v>80</v>
      </c>
      <c r="K403" s="10">
        <f t="array" ref="K403:S403">VLOOKUP(A403,'HUMAN RESOURCES'!$D$2:$M$2692,{2,3,4,5,6,7,8,9,10},0)</f>
        <v>0.045</v>
      </c>
      <c r="L403" s="10">
        <v>0.059</v>
      </c>
      <c r="M403" s="10">
        <v>55</v>
      </c>
      <c r="N403" s="10">
        <v>51</v>
      </c>
      <c r="O403" s="10">
        <v>0.44</v>
      </c>
      <c r="P403" s="10">
        <v>0.535</v>
      </c>
      <c r="Q403" s="10">
        <v>0.025</v>
      </c>
      <c r="R403" s="10">
        <v>9540362</v>
      </c>
      <c r="S403" s="10">
        <v>0.109</v>
      </c>
      <c r="T403" s="10">
        <f t="array" ref="T403:Y403">VLOOKUP(A403,BUSINESS!$D$2:$J$2692,{2,3,4,5,6,7},0)</f>
        <v>0.516</v>
      </c>
      <c r="U403" s="10">
        <v>13</v>
      </c>
      <c r="V403" s="10">
        <v>0</v>
      </c>
      <c r="W403" s="10">
        <v>274</v>
      </c>
      <c r="X403" s="10">
        <v>0.011</v>
      </c>
      <c r="Y403" s="10">
        <v>0.201</v>
      </c>
      <c r="Z403" s="11">
        <f t="array" ref="Z403:AA403">VLOOKUP(A403,ENERGY!$D$2:$F$2692,{2,3},1)</f>
        <v>0</v>
      </c>
      <c r="AA403" s="10" t="str">
        <v>154</v>
      </c>
      <c r="AB403" s="10">
        <f t="array" ref="AB403:AC403">VLOOKUP(A403,TOURISM!$D$2:$F$2692,{2,3},0)</f>
        <v>3700000</v>
      </c>
      <c r="AC403" s="10">
        <v>49000000</v>
      </c>
    </row>
    <row r="404" ht="15.75" customHeight="1" spans="1:29">
      <c r="A404" s="8" t="str">
        <f t="shared" si="0"/>
        <v>Burundi-Africa2012</v>
      </c>
      <c r="B404" s="9">
        <v>2355652064</v>
      </c>
      <c r="C404" s="8">
        <f t="array" ref="C404">IF(AND(B404="",H404=H403),B403,B404)</f>
        <v>2355652064</v>
      </c>
      <c r="D404" s="1">
        <f t="shared" si="1"/>
        <v>239.162958704081</v>
      </c>
      <c r="E404" s="4">
        <v>0.09</v>
      </c>
      <c r="F404" s="4">
        <v>21</v>
      </c>
      <c r="G404" s="4">
        <v>0.132</v>
      </c>
      <c r="H404" s="8" t="s">
        <v>111</v>
      </c>
      <c r="I404" s="3" t="s">
        <v>76</v>
      </c>
      <c r="J404" s="1" t="s">
        <v>80</v>
      </c>
      <c r="K404" s="10">
        <f t="array" ref="K404:S404">VLOOKUP(A404,'HUMAN RESOURCES'!$D$2:$M$2692,{2,3,4,5,6,7,8,9,10},0)</f>
        <v>0.045</v>
      </c>
      <c r="L404" s="10">
        <v>0.057</v>
      </c>
      <c r="M404" s="10">
        <v>56</v>
      </c>
      <c r="N404" s="10">
        <v>52</v>
      </c>
      <c r="O404" s="10">
        <v>0.442</v>
      </c>
      <c r="P404" s="10">
        <v>0.534</v>
      </c>
      <c r="Q404" s="10">
        <v>0.024</v>
      </c>
      <c r="R404" s="10">
        <v>9849569</v>
      </c>
      <c r="S404" s="10">
        <v>0.112</v>
      </c>
      <c r="T404" s="10">
        <f t="array" ref="T404:Y404">VLOOKUP(A404,BUSINESS!$D$2:$J$2692,{2,3,4,5,6,7},0)</f>
        <v>0.516</v>
      </c>
      <c r="U404" s="10">
        <v>8</v>
      </c>
      <c r="V404" s="10">
        <v>157</v>
      </c>
      <c r="W404" s="10">
        <v>274</v>
      </c>
      <c r="X404" s="10">
        <v>0.012</v>
      </c>
      <c r="Y404" s="10">
        <v>0.228</v>
      </c>
      <c r="Z404" s="11">
        <f t="array" ref="Z404:AA404">VLOOKUP(A404,ENERGY!$D$2:$F$2692,{2,3},1)</f>
        <v>0</v>
      </c>
      <c r="AA404" s="10" t="str">
        <v>198</v>
      </c>
      <c r="AB404" s="10">
        <f t="array" ref="AB404:AC404">VLOOKUP(A404,TOURISM!$D$2:$F$2692,{2,3},0)</f>
        <v>2700000</v>
      </c>
      <c r="AC404" s="10">
        <v>41000000</v>
      </c>
    </row>
    <row r="405" ht="15.75" customHeight="1" spans="1:29">
      <c r="A405" s="8" t="str">
        <f t="shared" si="0"/>
        <v>Cambodia-Asia2000</v>
      </c>
      <c r="B405" s="9">
        <v>14054443213</v>
      </c>
      <c r="C405" s="8">
        <f t="array" ref="C405">IF(AND(B405="",H405=H404),B404,B405)</f>
        <v>14054443213</v>
      </c>
      <c r="D405" s="1">
        <f t="shared" si="1"/>
        <v>1149.84795413451</v>
      </c>
      <c r="E405" s="4">
        <v>0.054</v>
      </c>
      <c r="F405" s="4">
        <v>51</v>
      </c>
      <c r="G405" s="1"/>
      <c r="H405" s="8" t="s">
        <v>112</v>
      </c>
      <c r="I405" s="3" t="s">
        <v>63</v>
      </c>
      <c r="J405" s="1" t="s">
        <v>64</v>
      </c>
      <c r="K405" s="10">
        <f t="array" ref="K405:S405">VLOOKUP(A405,'HUMAN RESOURCES'!$D$2:$M$2692,{2,3,4,5,6,7,8,9,10},0)</f>
        <v>0.028</v>
      </c>
      <c r="L405" s="10">
        <v>0.082</v>
      </c>
      <c r="M405" s="10">
        <v>65</v>
      </c>
      <c r="N405" s="10">
        <v>59</v>
      </c>
      <c r="O405" s="10">
        <v>0.408</v>
      </c>
      <c r="P405" s="10">
        <v>0.554</v>
      </c>
      <c r="Q405" s="10">
        <v>0.038</v>
      </c>
      <c r="R405" s="10">
        <v>12222871</v>
      </c>
      <c r="S405" s="10">
        <v>0.186</v>
      </c>
      <c r="T405" s="10">
        <f t="array" ref="T405:Y405">VLOOKUP(A405,BUSINESS!$D$2:$J$2692,{2,3,4,5,6,7},0)</f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0.011</v>
      </c>
      <c r="Z405" s="11">
        <f t="array" ref="Z405:AA405">VLOOKUP(A405,ENERGY!$D$2:$F$2692,{2,3},1)</f>
        <v>0</v>
      </c>
      <c r="AA405" s="10">
        <v>0</v>
      </c>
      <c r="AB405" s="10">
        <f t="array" ref="AB405:AC405">VLOOKUP(A405,TOURISM!$D$2:$F$2692,{2,3},0)</f>
        <v>345000000</v>
      </c>
      <c r="AC405" s="10">
        <v>52000000</v>
      </c>
    </row>
    <row r="406" ht="15.75" customHeight="1" spans="1:29">
      <c r="A406" s="8" t="str">
        <f t="shared" si="0"/>
        <v>Cambodia-Asia2001</v>
      </c>
      <c r="B406" s="9">
        <v>3654031716</v>
      </c>
      <c r="C406" s="8">
        <f t="array" ref="C406">IF(AND(B406="",H406=H405),B405,B406)</f>
        <v>3654031716</v>
      </c>
      <c r="D406" s="1">
        <f t="shared" si="1"/>
        <v>292.965044779006</v>
      </c>
      <c r="E406" s="4">
        <v>0.063</v>
      </c>
      <c r="F406" s="4">
        <v>19</v>
      </c>
      <c r="G406" s="1"/>
      <c r="H406" s="8" t="s">
        <v>112</v>
      </c>
      <c r="I406" s="3" t="s">
        <v>65</v>
      </c>
      <c r="J406" s="1" t="s">
        <v>64</v>
      </c>
      <c r="K406" s="10">
        <f t="array" ref="K406:S406">VLOOKUP(A406,'HUMAN RESOURCES'!$D$2:$M$2692,{2,3,4,5,6,7,8,9,10},0)</f>
        <v>0.027</v>
      </c>
      <c r="L406" s="10">
        <v>0.076</v>
      </c>
      <c r="M406" s="10">
        <v>66</v>
      </c>
      <c r="N406" s="10">
        <v>60</v>
      </c>
      <c r="O406" s="10">
        <v>0.397</v>
      </c>
      <c r="P406" s="10">
        <v>0.564</v>
      </c>
      <c r="Q406" s="10">
        <v>0.039</v>
      </c>
      <c r="R406" s="10">
        <v>12472586</v>
      </c>
      <c r="S406" s="10">
        <v>0.187</v>
      </c>
      <c r="T406" s="10">
        <f t="array" ref="T406:Y406">VLOOKUP(A406,BUSINESS!$D$2:$J$2692,{2,3,4,5,6,7},0)</f>
        <v>0</v>
      </c>
      <c r="U406" s="10">
        <v>0</v>
      </c>
      <c r="V406" s="10">
        <v>0</v>
      </c>
      <c r="W406" s="10">
        <v>0</v>
      </c>
      <c r="X406" s="10">
        <v>0.001</v>
      </c>
      <c r="Y406" s="10">
        <v>0.018</v>
      </c>
      <c r="Z406" s="11" t="str">
        <f t="array" ref="Z406:AA406">VLOOKUP(A406,ENERGY!$D$2:$F$2692,{2,3},1)</f>
        <v>5333</v>
      </c>
      <c r="AA406" s="10">
        <v>0</v>
      </c>
      <c r="AB406" s="10">
        <f t="array" ref="AB406:AC406">VLOOKUP(A406,TOURISM!$D$2:$F$2692,{2,3},0)</f>
        <v>429000000</v>
      </c>
      <c r="AC406" s="10">
        <v>59000000</v>
      </c>
    </row>
    <row r="407" ht="15.75" customHeight="1" spans="1:29">
      <c r="A407" s="8" t="str">
        <f t="shared" si="0"/>
        <v>Cambodia-Asia2002</v>
      </c>
      <c r="B407" s="9">
        <v>3979813388</v>
      </c>
      <c r="C407" s="8">
        <f t="array" ref="C407">IF(AND(B407="",H407=H406),B406,B407)</f>
        <v>3979813388</v>
      </c>
      <c r="D407" s="1">
        <f t="shared" si="1"/>
        <v>313.140937339291</v>
      </c>
      <c r="E407" s="4">
        <v>0.062</v>
      </c>
      <c r="F407" s="4">
        <v>20</v>
      </c>
      <c r="G407" s="1"/>
      <c r="H407" s="8" t="s">
        <v>112</v>
      </c>
      <c r="I407" s="3" t="s">
        <v>66</v>
      </c>
      <c r="J407" s="1" t="s">
        <v>64</v>
      </c>
      <c r="K407" s="10">
        <f t="array" ref="K407:S407">VLOOKUP(A407,'HUMAN RESOURCES'!$D$2:$M$2692,{2,3,4,5,6,7,8,9,10},0)</f>
        <v>0.027</v>
      </c>
      <c r="L407" s="10">
        <v>0.069</v>
      </c>
      <c r="M407" s="10">
        <v>67</v>
      </c>
      <c r="N407" s="10">
        <v>61</v>
      </c>
      <c r="O407" s="10">
        <v>0.388</v>
      </c>
      <c r="P407" s="10">
        <v>0.572</v>
      </c>
      <c r="Q407" s="10">
        <v>0.04</v>
      </c>
      <c r="R407" s="10">
        <v>12709336</v>
      </c>
      <c r="S407" s="10">
        <v>0.188</v>
      </c>
      <c r="T407" s="10">
        <f t="array" ref="T407:Y407">VLOOKUP(A407,BUSINESS!$D$2:$J$2692,{2,3,4,5,6,7},0)</f>
        <v>0</v>
      </c>
      <c r="U407" s="10">
        <v>0</v>
      </c>
      <c r="V407" s="10">
        <v>0</v>
      </c>
      <c r="W407" s="10">
        <v>0</v>
      </c>
      <c r="X407" s="10">
        <v>0.002</v>
      </c>
      <c r="Y407" s="10">
        <v>0.03</v>
      </c>
      <c r="Z407" s="11" t="str">
        <f t="array" ref="Z407:AA407">VLOOKUP(A407,ENERGY!$D$2:$F$2692,{2,3},1)</f>
        <v>5024</v>
      </c>
      <c r="AA407" s="10" t="str">
        <v>4180</v>
      </c>
      <c r="AB407" s="10">
        <f t="array" ref="AB407:AC407">VLOOKUP(A407,TOURISM!$D$2:$F$2692,{2,3},0)</f>
        <v>509000000</v>
      </c>
      <c r="AC407" s="10">
        <v>64000000</v>
      </c>
    </row>
    <row r="408" ht="15.75" customHeight="1" spans="1:29">
      <c r="A408" s="8" t="str">
        <f t="shared" si="0"/>
        <v>Cambodia-Asia2003</v>
      </c>
      <c r="B408" s="9">
        <v>4284028138</v>
      </c>
      <c r="C408" s="8">
        <f t="array" ref="C408">IF(AND(B408="",H408=H407),B407,B408)</f>
        <v>4284028138</v>
      </c>
      <c r="D408" s="1">
        <f t="shared" si="1"/>
        <v>331.212766390073</v>
      </c>
      <c r="E408" s="4">
        <v>0.064</v>
      </c>
      <c r="F408" s="4">
        <v>22</v>
      </c>
      <c r="G408" s="1"/>
      <c r="H408" s="8" t="s">
        <v>112</v>
      </c>
      <c r="I408" s="3" t="s">
        <v>67</v>
      </c>
      <c r="J408" s="1" t="s">
        <v>64</v>
      </c>
      <c r="K408" s="10">
        <f t="array" ref="K408:S408">VLOOKUP(A408,'HUMAN RESOURCES'!$D$2:$M$2692,{2,3,4,5,6,7,8,9,10},0)</f>
        <v>0.026</v>
      </c>
      <c r="L408" s="10">
        <v>0.063</v>
      </c>
      <c r="M408" s="10">
        <v>68</v>
      </c>
      <c r="N408" s="10">
        <v>62</v>
      </c>
      <c r="O408" s="10">
        <v>0.379</v>
      </c>
      <c r="P408" s="10">
        <v>0.58</v>
      </c>
      <c r="Q408" s="10">
        <v>0.041</v>
      </c>
      <c r="R408" s="10">
        <v>12934369</v>
      </c>
      <c r="S408" s="10">
        <v>0.189</v>
      </c>
      <c r="T408" s="10">
        <f t="array" ref="T408:Y408">VLOOKUP(A408,BUSINESS!$D$2:$J$2692,{2,3,4,5,6,7},0)</f>
        <v>0</v>
      </c>
      <c r="U408" s="10">
        <v>94</v>
      </c>
      <c r="V408" s="10">
        <v>0</v>
      </c>
      <c r="W408" s="10">
        <v>0</v>
      </c>
      <c r="X408" s="10">
        <v>0.003</v>
      </c>
      <c r="Y408" s="10">
        <v>0.039</v>
      </c>
      <c r="Z408" s="11" t="str">
        <f t="array" ref="Z408:AA408">VLOOKUP(A408,ENERGY!$D$2:$F$2692,{2,3},1)</f>
        <v>4907</v>
      </c>
      <c r="AA408" s="10" t="str">
        <v>4052</v>
      </c>
      <c r="AB408" s="10">
        <f t="array" ref="AB408:AC408">VLOOKUP(A408,TOURISM!$D$2:$F$2692,{2,3},0)</f>
        <v>441000000</v>
      </c>
      <c r="AC408" s="10">
        <v>60000000</v>
      </c>
    </row>
    <row r="409" ht="15.75" customHeight="1" spans="1:29">
      <c r="A409" s="8" t="str">
        <f t="shared" si="0"/>
        <v>Cambodia-Asia2004</v>
      </c>
      <c r="B409" s="9">
        <v>4658246907</v>
      </c>
      <c r="C409" s="8">
        <f t="array" ref="C409">IF(AND(B409="",H409=H408),B408,B409)</f>
        <v>4658246907</v>
      </c>
      <c r="D409" s="1">
        <f t="shared" si="1"/>
        <v>354.25584943662</v>
      </c>
      <c r="E409" s="4">
        <v>0.073</v>
      </c>
      <c r="F409" s="4">
        <v>26</v>
      </c>
      <c r="G409" s="1"/>
      <c r="H409" s="8" t="s">
        <v>112</v>
      </c>
      <c r="I409" s="3" t="s">
        <v>68</v>
      </c>
      <c r="J409" s="1" t="s">
        <v>64</v>
      </c>
      <c r="K409" s="10">
        <f t="array" ref="K409:S409">VLOOKUP(A409,'HUMAN RESOURCES'!$D$2:$M$2692,{2,3,4,5,6,7,8,9,10},0)</f>
        <v>0.026</v>
      </c>
      <c r="L409" s="10">
        <v>0.057</v>
      </c>
      <c r="M409" s="10">
        <v>69</v>
      </c>
      <c r="N409" s="10">
        <v>63</v>
      </c>
      <c r="O409" s="10">
        <v>0.37</v>
      </c>
      <c r="P409" s="10">
        <v>0.588</v>
      </c>
      <c r="Q409" s="10">
        <v>0.043</v>
      </c>
      <c r="R409" s="10">
        <v>13149386</v>
      </c>
      <c r="S409" s="10">
        <v>0.191</v>
      </c>
      <c r="T409" s="10">
        <f t="array" ref="T409:Y409">VLOOKUP(A409,BUSINESS!$D$2:$J$2692,{2,3,4,5,6,7},0)</f>
        <v>0</v>
      </c>
      <c r="U409" s="10">
        <v>94</v>
      </c>
      <c r="V409" s="10">
        <v>0</v>
      </c>
      <c r="W409" s="10">
        <v>0</v>
      </c>
      <c r="X409" s="10">
        <v>0.003</v>
      </c>
      <c r="Y409" s="10">
        <v>0.066</v>
      </c>
      <c r="Z409" s="11" t="str">
        <f t="array" ref="Z409:AA409">VLOOKUP(A409,ENERGY!$D$2:$F$2692,{2,3},1)</f>
        <v>3514</v>
      </c>
      <c r="AA409" s="10" t="str">
        <v>3975</v>
      </c>
      <c r="AB409" s="10">
        <f t="array" ref="AB409:AC409">VLOOKUP(A409,TOURISM!$D$2:$F$2692,{2,3},0)</f>
        <v>673000000</v>
      </c>
      <c r="AC409" s="10">
        <v>80000000</v>
      </c>
    </row>
    <row r="410" ht="15.75" customHeight="1" spans="1:29">
      <c r="A410" s="8" t="str">
        <f t="shared" si="0"/>
        <v>Cambodia-Asia2005</v>
      </c>
      <c r="B410" s="9">
        <v>5337833256</v>
      </c>
      <c r="C410" s="8">
        <f t="array" ref="C410">IF(AND(B410="",H410=H409),B409,B410)</f>
        <v>5337833256</v>
      </c>
      <c r="D410" s="1">
        <f t="shared" si="1"/>
        <v>399.645388316513</v>
      </c>
      <c r="E410" s="4">
        <v>0.071</v>
      </c>
      <c r="F410" s="4">
        <v>29</v>
      </c>
      <c r="G410" s="1"/>
      <c r="H410" s="8" t="s">
        <v>112</v>
      </c>
      <c r="I410" s="3" t="s">
        <v>69</v>
      </c>
      <c r="J410" s="1" t="s">
        <v>64</v>
      </c>
      <c r="K410" s="10">
        <f t="array" ref="K410:S410">VLOOKUP(A410,'HUMAN RESOURCES'!$D$2:$M$2692,{2,3,4,5,6,7,8,9,10},0)</f>
        <v>0.026</v>
      </c>
      <c r="L410" s="10">
        <v>0.052</v>
      </c>
      <c r="M410" s="10">
        <v>70</v>
      </c>
      <c r="N410" s="10">
        <v>65</v>
      </c>
      <c r="O410" s="10">
        <v>0.361</v>
      </c>
      <c r="P410" s="10">
        <v>0.595</v>
      </c>
      <c r="Q410" s="10">
        <v>0.044</v>
      </c>
      <c r="R410" s="10">
        <v>13356424</v>
      </c>
      <c r="S410" s="10">
        <v>0.192</v>
      </c>
      <c r="T410" s="10">
        <f t="array" ref="T410:Y410">VLOOKUP(A410,BUSINESS!$D$2:$J$2692,{2,3,4,5,6,7},0)</f>
        <v>0.215</v>
      </c>
      <c r="U410" s="10">
        <v>86</v>
      </c>
      <c r="V410" s="10">
        <v>0</v>
      </c>
      <c r="W410" s="10">
        <v>137</v>
      </c>
      <c r="X410" s="10">
        <v>0.003</v>
      </c>
      <c r="Y410" s="10">
        <v>0.08</v>
      </c>
      <c r="Z410" s="11" t="str">
        <f t="array" ref="Z410:AA410">VLOOKUP(A410,ENERGY!$D$2:$F$2692,{2,3},1)</f>
        <v>3514</v>
      </c>
      <c r="AA410" s="10" t="str">
        <v>3975</v>
      </c>
      <c r="AB410" s="10">
        <f t="array" ref="AB410:AC410">VLOOKUP(A410,TOURISM!$D$2:$F$2692,{2,3},0)</f>
        <v>929000000</v>
      </c>
      <c r="AC410" s="10">
        <v>137000000</v>
      </c>
    </row>
    <row r="411" ht="15.75" customHeight="1" spans="1:29">
      <c r="A411" s="8" t="str">
        <f t="shared" si="0"/>
        <v>Cambodia-Asia2006</v>
      </c>
      <c r="B411" s="9">
        <v>6293046162</v>
      </c>
      <c r="C411" s="8">
        <f t="array" ref="C411">IF(AND(B411="",H411=H410),B410,B411)</f>
        <v>6293046162</v>
      </c>
      <c r="D411" s="1">
        <f t="shared" si="1"/>
        <v>464.258287868127</v>
      </c>
      <c r="E411" s="4">
        <v>0.069</v>
      </c>
      <c r="F411" s="4">
        <v>33</v>
      </c>
      <c r="G411" s="1"/>
      <c r="H411" s="8" t="s">
        <v>112</v>
      </c>
      <c r="I411" s="3" t="s">
        <v>70</v>
      </c>
      <c r="J411" s="1" t="s">
        <v>64</v>
      </c>
      <c r="K411" s="10">
        <f t="array" ref="K411:S411">VLOOKUP(A411,'HUMAN RESOURCES'!$D$2:$M$2692,{2,3,4,5,6,7,8,9,10},0)</f>
        <v>0.026</v>
      </c>
      <c r="L411" s="10">
        <v>0.048</v>
      </c>
      <c r="M411" s="10">
        <v>71</v>
      </c>
      <c r="N411" s="10">
        <v>65</v>
      </c>
      <c r="O411" s="10">
        <v>0.351</v>
      </c>
      <c r="P411" s="10">
        <v>0.604</v>
      </c>
      <c r="Q411" s="10">
        <v>0.045</v>
      </c>
      <c r="R411" s="10">
        <v>13555054</v>
      </c>
      <c r="S411" s="10">
        <v>0.193</v>
      </c>
      <c r="T411" s="10">
        <f t="array" ref="T411:Y411">VLOOKUP(A411,BUSINESS!$D$2:$J$2692,{2,3,4,5,6,7},0)</f>
        <v>0.215</v>
      </c>
      <c r="U411" s="10">
        <v>86</v>
      </c>
      <c r="V411" s="10">
        <v>0</v>
      </c>
      <c r="W411" s="10">
        <v>137</v>
      </c>
      <c r="X411" s="10">
        <v>0.005</v>
      </c>
      <c r="Y411" s="10">
        <v>0.127</v>
      </c>
      <c r="Z411" s="11" t="str">
        <f t="array" ref="Z411:AA411">VLOOKUP(A411,ENERGY!$D$2:$F$2692,{2,3},1)</f>
        <v>3482</v>
      </c>
      <c r="AA411" s="10" t="str">
        <v>3484</v>
      </c>
      <c r="AB411" s="10">
        <f t="array" ref="AB411:AC411">VLOOKUP(A411,TOURISM!$D$2:$F$2692,{2,3},0)</f>
        <v>1109000000</v>
      </c>
      <c r="AC411" s="10">
        <v>176000000</v>
      </c>
    </row>
    <row r="412" ht="15.75" customHeight="1" spans="1:29">
      <c r="A412" s="8" t="str">
        <f t="shared" si="0"/>
        <v>Cambodia-Asia2007</v>
      </c>
      <c r="B412" s="9">
        <v>7274424519</v>
      </c>
      <c r="C412" s="8">
        <f t="array" ref="C412">IF(AND(B412="",H412=H411),B411,B412)</f>
        <v>7274424519</v>
      </c>
      <c r="D412" s="1">
        <f t="shared" si="1"/>
        <v>529.153424224472</v>
      </c>
      <c r="E412" s="4">
        <v>0.054</v>
      </c>
      <c r="F412" s="4">
        <v>29</v>
      </c>
      <c r="G412" s="1"/>
      <c r="H412" s="8" t="s">
        <v>112</v>
      </c>
      <c r="I412" s="3" t="s">
        <v>71</v>
      </c>
      <c r="J412" s="1" t="s">
        <v>64</v>
      </c>
      <c r="K412" s="10">
        <f t="array" ref="K412:S412">VLOOKUP(A412,'HUMAN RESOURCES'!$D$2:$M$2692,{2,3,4,5,6,7,8,9,10},0)</f>
        <v>0.026</v>
      </c>
      <c r="L412" s="10">
        <v>0.045</v>
      </c>
      <c r="M412" s="10">
        <v>72</v>
      </c>
      <c r="N412" s="10">
        <v>66</v>
      </c>
      <c r="O412" s="10">
        <v>0.341</v>
      </c>
      <c r="P412" s="10">
        <v>0.612</v>
      </c>
      <c r="Q412" s="10">
        <v>0.046</v>
      </c>
      <c r="R412" s="10">
        <v>13747288</v>
      </c>
      <c r="S412" s="10">
        <v>0.194</v>
      </c>
      <c r="T412" s="10">
        <f t="array" ref="T412:Y412">VLOOKUP(A412,BUSINESS!$D$2:$J$2692,{2,3,4,5,6,7},0)</f>
        <v>0.215</v>
      </c>
      <c r="U412" s="10">
        <v>86</v>
      </c>
      <c r="V412" s="10">
        <v>0</v>
      </c>
      <c r="W412" s="10">
        <v>137</v>
      </c>
      <c r="X412" s="10">
        <v>0.005</v>
      </c>
      <c r="Y412" s="10">
        <v>0.188</v>
      </c>
      <c r="Z412" s="11" t="str">
        <f t="array" ref="Z412:AA412">VLOOKUP(A412,ENERGY!$D$2:$F$2692,{2,3},1)</f>
        <v>3430</v>
      </c>
      <c r="AA412" s="10" t="str">
        <v>2252</v>
      </c>
      <c r="AB412" s="10">
        <f t="array" ref="AB412:AC412">VLOOKUP(A412,TOURISM!$D$2:$F$2692,{2,3},0)</f>
        <v>1169000000</v>
      </c>
      <c r="AC412" s="10">
        <v>194000000</v>
      </c>
    </row>
    <row r="413" ht="15.75" customHeight="1" spans="1:29">
      <c r="A413" s="8" t="str">
        <f t="shared" si="0"/>
        <v>Cambodia-Asia2008</v>
      </c>
      <c r="B413" s="9">
        <v>8639164917</v>
      </c>
      <c r="C413" s="8">
        <f t="array" ref="C413">IF(AND(B413="",H413=H412),B412,B413)</f>
        <v>8639164917</v>
      </c>
      <c r="D413" s="1">
        <f t="shared" si="1"/>
        <v>619.716205452337</v>
      </c>
      <c r="E413" s="4">
        <v>0.045</v>
      </c>
      <c r="F413" s="4">
        <v>28</v>
      </c>
      <c r="G413" s="1"/>
      <c r="H413" s="8" t="s">
        <v>112</v>
      </c>
      <c r="I413" s="3" t="s">
        <v>72</v>
      </c>
      <c r="J413" s="1" t="s">
        <v>64</v>
      </c>
      <c r="K413" s="10">
        <f t="array" ref="K413:S413">VLOOKUP(A413,'HUMAN RESOURCES'!$D$2:$M$2692,{2,3,4,5,6,7,8,9,10},0)</f>
        <v>0.026</v>
      </c>
      <c r="L413" s="10">
        <v>0.042</v>
      </c>
      <c r="M413" s="10">
        <v>72</v>
      </c>
      <c r="N413" s="10">
        <v>67</v>
      </c>
      <c r="O413" s="10">
        <v>0.332</v>
      </c>
      <c r="P413" s="10">
        <v>0.62</v>
      </c>
      <c r="Q413" s="10">
        <v>0.048</v>
      </c>
      <c r="R413" s="10">
        <v>13940518</v>
      </c>
      <c r="S413" s="10">
        <v>0.195</v>
      </c>
      <c r="T413" s="10">
        <f t="array" ref="T413:Y413">VLOOKUP(A413,BUSINESS!$D$2:$J$2692,{2,3,4,5,6,7},0)</f>
        <v>0.215</v>
      </c>
      <c r="U413" s="10">
        <v>102</v>
      </c>
      <c r="V413" s="10">
        <v>0</v>
      </c>
      <c r="W413" s="10">
        <v>137</v>
      </c>
      <c r="X413" s="10">
        <v>0.005</v>
      </c>
      <c r="Y413" s="10">
        <v>0.304</v>
      </c>
      <c r="Z413" s="11" t="str">
        <f t="array" ref="Z413:AA413">VLOOKUP(A413,ENERGY!$D$2:$F$2692,{2,3},1)</f>
        <v>3430</v>
      </c>
      <c r="AA413" s="10" t="str">
        <v>2252</v>
      </c>
      <c r="AB413" s="10">
        <f t="array" ref="AB413:AC413">VLOOKUP(A413,TOURISM!$D$2:$F$2692,{2,3},0)</f>
        <v>1280000000</v>
      </c>
      <c r="AC413" s="10">
        <v>180000000</v>
      </c>
    </row>
    <row r="414" ht="15.75" customHeight="1" spans="1:29">
      <c r="A414" s="8" t="str">
        <f t="shared" si="0"/>
        <v>Cambodia-Asia2009</v>
      </c>
      <c r="B414" s="9">
        <v>10351829066</v>
      </c>
      <c r="C414" s="8">
        <f t="array" ref="C414">IF(AND(B414="",H414=H413),B413,B414)</f>
        <v>10351829066</v>
      </c>
      <c r="D414" s="1">
        <f t="shared" si="1"/>
        <v>731.876724670316</v>
      </c>
      <c r="E414" s="4">
        <v>0.055</v>
      </c>
      <c r="F414" s="4">
        <v>41</v>
      </c>
      <c r="G414" s="1"/>
      <c r="H414" s="8" t="s">
        <v>112</v>
      </c>
      <c r="I414" s="3" t="s">
        <v>73</v>
      </c>
      <c r="J414" s="1" t="s">
        <v>64</v>
      </c>
      <c r="K414" s="10">
        <f t="array" ref="K414:S414">VLOOKUP(A414,'HUMAN RESOURCES'!$D$2:$M$2692,{2,3,4,5,6,7,8,9,10},0)</f>
        <v>0.026</v>
      </c>
      <c r="L414" s="10">
        <v>0.039</v>
      </c>
      <c r="M414" s="10">
        <v>73</v>
      </c>
      <c r="N414" s="10">
        <v>68</v>
      </c>
      <c r="O414" s="10">
        <v>0.324</v>
      </c>
      <c r="P414" s="10">
        <v>0.627</v>
      </c>
      <c r="Q414" s="10">
        <v>0.049</v>
      </c>
      <c r="R414" s="10">
        <v>14144225</v>
      </c>
      <c r="S414" s="10">
        <v>0.197</v>
      </c>
      <c r="T414" s="10">
        <f t="array" ref="T414:Y414">VLOOKUP(A414,BUSINESS!$D$2:$J$2692,{2,3,4,5,6,7},0)</f>
        <v>0.217</v>
      </c>
      <c r="U414" s="10">
        <v>102</v>
      </c>
      <c r="V414" s="10">
        <v>0</v>
      </c>
      <c r="W414" s="10">
        <v>173</v>
      </c>
      <c r="X414" s="10">
        <v>0.005</v>
      </c>
      <c r="Y414" s="10">
        <v>0.443</v>
      </c>
      <c r="Z414" s="11" t="str">
        <f t="array" ref="Z414:AA414">VLOOKUP(A414,ENERGY!$D$2:$F$2692,{2,3},1)</f>
        <v>3412</v>
      </c>
      <c r="AA414" s="10" t="str">
        <v>1977</v>
      </c>
      <c r="AB414" s="10">
        <f t="array" ref="AB414:AC414">VLOOKUP(A414,TOURISM!$D$2:$F$2692,{2,3},0)</f>
        <v>1208000000</v>
      </c>
      <c r="AC414" s="10">
        <v>163000000</v>
      </c>
    </row>
    <row r="415" ht="15.75" customHeight="1" spans="1:29">
      <c r="A415" s="8" t="str">
        <f t="shared" si="0"/>
        <v>Cambodia-Asia2010</v>
      </c>
      <c r="B415" s="9">
        <v>10401935532</v>
      </c>
      <c r="C415" s="8">
        <f t="array" ref="C415">IF(AND(B415="",H415=H414),B414,B415)</f>
        <v>10401935532</v>
      </c>
      <c r="D415" s="1">
        <f t="shared" si="1"/>
        <v>724.1201180848</v>
      </c>
      <c r="E415" s="4">
        <v>0.063</v>
      </c>
      <c r="F415" s="4">
        <v>46</v>
      </c>
      <c r="G415" s="1"/>
      <c r="H415" s="8" t="s">
        <v>112</v>
      </c>
      <c r="I415" s="3" t="s">
        <v>74</v>
      </c>
      <c r="J415" s="1" t="s">
        <v>64</v>
      </c>
      <c r="K415" s="10">
        <f t="array" ref="K415:S415">VLOOKUP(A415,'HUMAN RESOURCES'!$D$2:$M$2692,{2,3,4,5,6,7,8,9,10},0)</f>
        <v>0.026</v>
      </c>
      <c r="L415" s="10">
        <v>0.037</v>
      </c>
      <c r="M415" s="10">
        <v>73</v>
      </c>
      <c r="N415" s="10">
        <v>68</v>
      </c>
      <c r="O415" s="10">
        <v>0.318</v>
      </c>
      <c r="P415" s="10">
        <v>0.631</v>
      </c>
      <c r="Q415" s="10">
        <v>0.05</v>
      </c>
      <c r="R415" s="10">
        <v>14364931</v>
      </c>
      <c r="S415" s="10">
        <v>0.198</v>
      </c>
      <c r="T415" s="10">
        <f t="array" ref="T415:Y415">VLOOKUP(A415,BUSINESS!$D$2:$J$2692,{2,3,4,5,6,7},0)</f>
        <v>0.214</v>
      </c>
      <c r="U415" s="10">
        <v>102</v>
      </c>
      <c r="V415" s="10">
        <v>0</v>
      </c>
      <c r="W415" s="10">
        <v>173</v>
      </c>
      <c r="X415" s="10">
        <v>0.013</v>
      </c>
      <c r="Y415" s="10">
        <v>0.567</v>
      </c>
      <c r="Z415" s="11" t="str">
        <f t="array" ref="Z415:AA415">VLOOKUP(A415,ENERGY!$D$2:$F$2692,{2,3},1)</f>
        <v>3412</v>
      </c>
      <c r="AA415" s="10" t="str">
        <v>1977</v>
      </c>
      <c r="AB415" s="10">
        <f t="array" ref="AB415:AC415">VLOOKUP(A415,TOURISM!$D$2:$F$2692,{2,3},0)</f>
        <v>1332000000</v>
      </c>
      <c r="AC415" s="10">
        <v>268000000</v>
      </c>
    </row>
    <row r="416" ht="15.75" customHeight="1" spans="1:29">
      <c r="A416" s="8" t="str">
        <f t="shared" si="0"/>
        <v>Cambodia-Asia2011</v>
      </c>
      <c r="B416" s="9">
        <v>11242266334</v>
      </c>
      <c r="C416" s="8">
        <f t="array" ref="C416">IF(AND(B416="",H416=H415),B415,B416)</f>
        <v>11242266334</v>
      </c>
      <c r="D416" s="1">
        <f t="shared" si="1"/>
        <v>769.7091985396</v>
      </c>
      <c r="E416" s="4">
        <v>0.058</v>
      </c>
      <c r="F416" s="4">
        <v>46</v>
      </c>
      <c r="G416" s="1"/>
      <c r="H416" s="8" t="s">
        <v>112</v>
      </c>
      <c r="I416" s="3" t="s">
        <v>75</v>
      </c>
      <c r="J416" s="1" t="s">
        <v>64</v>
      </c>
      <c r="K416" s="10">
        <f t="array" ref="K416:S416">VLOOKUP(A416,'HUMAN RESOURCES'!$D$2:$M$2692,{2,3,4,5,6,7,8,9,10},0)</f>
        <v>0.026</v>
      </c>
      <c r="L416" s="10">
        <v>0.036</v>
      </c>
      <c r="M416" s="10">
        <v>74</v>
      </c>
      <c r="N416" s="10">
        <v>68</v>
      </c>
      <c r="O416" s="10">
        <v>0.314</v>
      </c>
      <c r="P416" s="10">
        <v>0.634</v>
      </c>
      <c r="Q416" s="10">
        <v>0.051</v>
      </c>
      <c r="R416" s="10">
        <v>14605862</v>
      </c>
      <c r="S416" s="10">
        <v>0.2</v>
      </c>
      <c r="T416" s="10">
        <f t="array" ref="T416:Y416">VLOOKUP(A416,BUSINESS!$D$2:$J$2692,{2,3,4,5,6,7},0)</f>
        <v>0.214</v>
      </c>
      <c r="U416" s="10">
        <v>102</v>
      </c>
      <c r="V416" s="10">
        <v>0</v>
      </c>
      <c r="W416" s="10">
        <v>173</v>
      </c>
      <c r="X416" s="10">
        <v>0.031</v>
      </c>
      <c r="Y416" s="10">
        <v>0.942</v>
      </c>
      <c r="Z416" s="11" t="str">
        <f t="array" ref="Z416:AA416">VLOOKUP(A416,ENERGY!$D$2:$F$2692,{2,3},1)</f>
        <v>3412</v>
      </c>
      <c r="AA416" s="10" t="str">
        <v>1977</v>
      </c>
      <c r="AB416" s="10">
        <f t="array" ref="AB416:AC416">VLOOKUP(A416,TOURISM!$D$2:$F$2692,{2,3},0)</f>
        <v>1790000000</v>
      </c>
      <c r="AC416" s="10">
        <v>333000000</v>
      </c>
    </row>
    <row r="417" ht="15.75" customHeight="1" spans="1:29">
      <c r="A417" s="8" t="str">
        <f t="shared" si="0"/>
        <v>Cambodia-Asia2012</v>
      </c>
      <c r="B417" s="9">
        <v>12829541141</v>
      </c>
      <c r="C417" s="8">
        <f t="array" ref="C417">IF(AND(B417="",H417=H416),B416,B417)</f>
        <v>12829541141</v>
      </c>
      <c r="D417" s="1">
        <f t="shared" si="1"/>
        <v>863.09093004973</v>
      </c>
      <c r="E417" s="4">
        <v>0.056</v>
      </c>
      <c r="F417" s="4">
        <v>49</v>
      </c>
      <c r="G417" s="1"/>
      <c r="H417" s="8" t="s">
        <v>112</v>
      </c>
      <c r="I417" s="3" t="s">
        <v>76</v>
      </c>
      <c r="J417" s="1" t="s">
        <v>64</v>
      </c>
      <c r="K417" s="10">
        <f t="array" ref="K417:S417">VLOOKUP(A417,'HUMAN RESOURCES'!$D$2:$M$2692,{2,3,4,5,6,7,8,9,10},0)</f>
        <v>0.026</v>
      </c>
      <c r="L417" s="10">
        <v>0.034</v>
      </c>
      <c r="M417" s="10">
        <v>74</v>
      </c>
      <c r="N417" s="10">
        <v>69</v>
      </c>
      <c r="O417" s="10">
        <v>0.312</v>
      </c>
      <c r="P417" s="10">
        <v>0.635</v>
      </c>
      <c r="Q417" s="10">
        <v>0.053</v>
      </c>
      <c r="R417" s="10">
        <v>14864646</v>
      </c>
      <c r="S417" s="10">
        <v>0.201</v>
      </c>
      <c r="T417" s="10">
        <f t="array" ref="T417:Y417">VLOOKUP(A417,BUSINESS!$D$2:$J$2692,{2,3,4,5,6,7},0)</f>
        <v>0.214</v>
      </c>
      <c r="U417" s="10">
        <v>102</v>
      </c>
      <c r="V417" s="10">
        <v>135</v>
      </c>
      <c r="W417" s="10">
        <v>173</v>
      </c>
      <c r="X417" s="10">
        <v>0.049</v>
      </c>
      <c r="Y417" s="10">
        <v>1.285</v>
      </c>
      <c r="Z417" s="11" t="str">
        <f t="array" ref="Z417:AA417">VLOOKUP(A417,ENERGY!$D$2:$F$2692,{2,3},1)</f>
        <v>3412</v>
      </c>
      <c r="AA417" s="10" t="str">
        <v>1977</v>
      </c>
      <c r="AB417" s="10">
        <f t="array" ref="AB417:AC417">VLOOKUP(A417,TOURISM!$D$2:$F$2692,{2,3},0)</f>
        <v>2000000000</v>
      </c>
      <c r="AC417" s="10">
        <v>382000000</v>
      </c>
    </row>
    <row r="418" ht="15.75" customHeight="1" spans="1:29">
      <c r="A418" s="8" t="str">
        <f t="shared" si="0"/>
        <v>Cameroon-Africa2000</v>
      </c>
      <c r="B418" s="9">
        <v>26472637887</v>
      </c>
      <c r="C418" s="8">
        <f t="array" ref="C418">IF(AND(B418="",H418=H417),B417,B418)</f>
        <v>26472637887</v>
      </c>
      <c r="D418" s="1">
        <f t="shared" si="1"/>
        <v>1662.04890099414</v>
      </c>
      <c r="E418" s="4">
        <v>0.051</v>
      </c>
      <c r="F418" s="4">
        <v>59</v>
      </c>
      <c r="G418" s="1"/>
      <c r="H418" s="8" t="s">
        <v>113</v>
      </c>
      <c r="I418" s="3" t="s">
        <v>63</v>
      </c>
      <c r="J418" s="1" t="s">
        <v>80</v>
      </c>
      <c r="K418" s="10">
        <f t="array" ref="K418:S418">VLOOKUP(A418,'HUMAN RESOURCES'!$D$2:$M$2692,{2,3,4,5,6,7,8,9,10},0)</f>
        <v>0.041</v>
      </c>
      <c r="L418" s="10">
        <v>0.093</v>
      </c>
      <c r="M418" s="10">
        <v>53</v>
      </c>
      <c r="N418" s="10">
        <v>51</v>
      </c>
      <c r="O418" s="10">
        <v>0.453</v>
      </c>
      <c r="P418" s="10">
        <v>0.513</v>
      </c>
      <c r="Q418" s="10">
        <v>0.034</v>
      </c>
      <c r="R418" s="10">
        <v>15927713</v>
      </c>
      <c r="S418" s="10">
        <v>0.455</v>
      </c>
      <c r="T418" s="10">
        <f t="array" ref="T418:Y418">VLOOKUP(A418,BUSINESS!$D$2:$J$2692,{2,3,4,5,6,7},0)</f>
        <v>0</v>
      </c>
      <c r="U418" s="10">
        <v>0</v>
      </c>
      <c r="V418" s="10">
        <v>0</v>
      </c>
      <c r="W418" s="10">
        <v>0</v>
      </c>
      <c r="X418" s="10">
        <v>0.003</v>
      </c>
      <c r="Y418" s="10">
        <v>0.006</v>
      </c>
      <c r="Z418" s="11">
        <f t="array" ref="Z418:AA418">VLOOKUP(A418,ENERGY!$D$2:$F$2692,{2,3},1)</f>
        <v>0</v>
      </c>
      <c r="AA418" s="10">
        <v>0</v>
      </c>
      <c r="AB418" s="10">
        <f t="array" ref="AB418:AC418">VLOOKUP(A418,TOURISM!$D$2:$F$2692,{2,3},0)</f>
        <v>132000000</v>
      </c>
      <c r="AC418" s="10">
        <v>241000000</v>
      </c>
    </row>
    <row r="419" ht="15.75" customHeight="1" spans="1:29">
      <c r="A419" s="8" t="str">
        <f t="shared" si="0"/>
        <v>Cameroon-Africa2001</v>
      </c>
      <c r="B419" s="9">
        <v>9287367569</v>
      </c>
      <c r="C419" s="8">
        <f t="array" ref="C419">IF(AND(B419="",H419=H418),B418,B419)</f>
        <v>9287367569</v>
      </c>
      <c r="D419" s="1">
        <f t="shared" si="1"/>
        <v>568.019427550574</v>
      </c>
      <c r="E419" s="4">
        <v>0.044</v>
      </c>
      <c r="F419" s="4">
        <v>26</v>
      </c>
      <c r="G419" s="4">
        <v>0.22</v>
      </c>
      <c r="H419" s="8" t="s">
        <v>113</v>
      </c>
      <c r="I419" s="3" t="s">
        <v>65</v>
      </c>
      <c r="J419" s="1" t="s">
        <v>80</v>
      </c>
      <c r="K419" s="10">
        <f t="array" ref="K419:S419">VLOOKUP(A419,'HUMAN RESOURCES'!$D$2:$M$2692,{2,3,4,5,6,7,8,9,10},0)</f>
        <v>0.041</v>
      </c>
      <c r="L419" s="10">
        <v>0.09</v>
      </c>
      <c r="M419" s="10">
        <v>53</v>
      </c>
      <c r="N419" s="10">
        <v>51</v>
      </c>
      <c r="O419" s="10">
        <v>0.451</v>
      </c>
      <c r="P419" s="10">
        <v>0.515</v>
      </c>
      <c r="Q419" s="10">
        <v>0.034</v>
      </c>
      <c r="R419" s="10">
        <v>16350440</v>
      </c>
      <c r="S419" s="10">
        <v>0.461</v>
      </c>
      <c r="T419" s="10">
        <f t="array" ref="T419:Y419">VLOOKUP(A419,BUSINESS!$D$2:$J$2692,{2,3,4,5,6,7},0)</f>
        <v>0</v>
      </c>
      <c r="U419" s="10">
        <v>0</v>
      </c>
      <c r="V419" s="10">
        <v>0</v>
      </c>
      <c r="W419" s="10">
        <v>0</v>
      </c>
      <c r="X419" s="10">
        <v>0.003</v>
      </c>
      <c r="Y419" s="10">
        <v>0.026</v>
      </c>
      <c r="Z419" s="11" t="str">
        <f t="array" ref="Z419:AA419">VLOOKUP(A419,ENERGY!$D$2:$F$2692,{2,3},1)</f>
        <v>6720</v>
      </c>
      <c r="AA419" s="10">
        <v>0</v>
      </c>
      <c r="AB419" s="10">
        <f t="array" ref="AB419:AC419">VLOOKUP(A419,TOURISM!$D$2:$F$2692,{2,3},0)</f>
        <v>182000000</v>
      </c>
      <c r="AC419" s="10">
        <v>199000000</v>
      </c>
    </row>
    <row r="420" ht="15.75" customHeight="1" spans="1:29">
      <c r="A420" s="8" t="str">
        <f t="shared" si="0"/>
        <v>Cameroon-Africa2002</v>
      </c>
      <c r="B420" s="9">
        <v>9633109257</v>
      </c>
      <c r="C420" s="8">
        <f t="array" ref="C420">IF(AND(B420="",H420=H419),B419,B420)</f>
        <v>9633109257</v>
      </c>
      <c r="D420" s="1">
        <f t="shared" si="1"/>
        <v>574.012870958985</v>
      </c>
      <c r="E420" s="4">
        <v>0.047</v>
      </c>
      <c r="F420" s="4">
        <v>27</v>
      </c>
      <c r="G420" s="4">
        <v>0.207</v>
      </c>
      <c r="H420" s="8" t="s">
        <v>113</v>
      </c>
      <c r="I420" s="3" t="s">
        <v>66</v>
      </c>
      <c r="J420" s="1" t="s">
        <v>80</v>
      </c>
      <c r="K420" s="10">
        <f t="array" ref="K420:S420">VLOOKUP(A420,'HUMAN RESOURCES'!$D$2:$M$2692,{2,3,4,5,6,7,8,9,10},0)</f>
        <v>0.041</v>
      </c>
      <c r="L420" s="10">
        <v>0.087</v>
      </c>
      <c r="M420" s="10">
        <v>53</v>
      </c>
      <c r="N420" s="10">
        <v>51</v>
      </c>
      <c r="O420" s="10">
        <v>0.449</v>
      </c>
      <c r="P420" s="10">
        <v>0.518</v>
      </c>
      <c r="Q420" s="10">
        <v>0.034</v>
      </c>
      <c r="R420" s="10">
        <v>16782044</v>
      </c>
      <c r="S420" s="10">
        <v>0.467</v>
      </c>
      <c r="T420" s="10">
        <f t="array" ref="T420:Y420">VLOOKUP(A420,BUSINESS!$D$2:$J$2692,{2,3,4,5,6,7},0)</f>
        <v>0</v>
      </c>
      <c r="U420" s="10">
        <v>0</v>
      </c>
      <c r="V420" s="10">
        <v>0</v>
      </c>
      <c r="W420" s="10">
        <v>0</v>
      </c>
      <c r="X420" s="10">
        <v>0.004</v>
      </c>
      <c r="Y420" s="10">
        <v>0.042</v>
      </c>
      <c r="Z420" s="11" t="str">
        <f t="array" ref="Z420:AA420">VLOOKUP(A420,ENERGY!$D$2:$F$2692,{2,3},1)</f>
        <v>6944</v>
      </c>
      <c r="AA420" s="10" t="str">
        <v>7235</v>
      </c>
      <c r="AB420" s="10">
        <f t="array" ref="AB420:AC420">VLOOKUP(A420,TOURISM!$D$2:$F$2692,{2,3},0)</f>
        <v>124000000</v>
      </c>
      <c r="AC420" s="10">
        <v>205000000</v>
      </c>
    </row>
    <row r="421" ht="15.75" customHeight="1" spans="1:29">
      <c r="A421" s="8" t="str">
        <f t="shared" si="0"/>
        <v>Cameroon-Africa2003</v>
      </c>
      <c r="B421" s="9">
        <v>10879778328</v>
      </c>
      <c r="C421" s="8">
        <f t="array" ref="C421">IF(AND(B421="",H421=H420),B420,B421)</f>
        <v>10879778328</v>
      </c>
      <c r="D421" s="1">
        <f t="shared" si="1"/>
        <v>631.690376227474</v>
      </c>
      <c r="E421" s="4">
        <v>0.048</v>
      </c>
      <c r="F421" s="4">
        <v>31</v>
      </c>
      <c r="G421" s="4">
        <v>0.18</v>
      </c>
      <c r="H421" s="8" t="s">
        <v>113</v>
      </c>
      <c r="I421" s="3" t="s">
        <v>67</v>
      </c>
      <c r="J421" s="1" t="s">
        <v>80</v>
      </c>
      <c r="K421" s="10">
        <f t="array" ref="K421:S421">VLOOKUP(A421,'HUMAN RESOURCES'!$D$2:$M$2692,{2,3,4,5,6,7,8,9,10},0)</f>
        <v>0.041</v>
      </c>
      <c r="L421" s="10">
        <v>0.084</v>
      </c>
      <c r="M421" s="10">
        <v>53</v>
      </c>
      <c r="N421" s="10">
        <v>51</v>
      </c>
      <c r="O421" s="10">
        <v>0.447</v>
      </c>
      <c r="P421" s="10">
        <v>0.52</v>
      </c>
      <c r="Q421" s="10">
        <v>0.033</v>
      </c>
      <c r="R421" s="10">
        <v>17223277</v>
      </c>
      <c r="S421" s="10">
        <v>0.473</v>
      </c>
      <c r="T421" s="10">
        <f t="array" ref="T421:Y421">VLOOKUP(A421,BUSINESS!$D$2:$J$2692,{2,3,4,5,6,7},0)</f>
        <v>0</v>
      </c>
      <c r="U421" s="10">
        <v>45</v>
      </c>
      <c r="V421" s="10">
        <v>0</v>
      </c>
      <c r="W421" s="10">
        <v>0</v>
      </c>
      <c r="X421" s="10">
        <v>0.006</v>
      </c>
      <c r="Y421" s="10">
        <v>0.063</v>
      </c>
      <c r="Z421" s="11" t="str">
        <f t="array" ref="Z421:AA421">VLOOKUP(A421,ENERGY!$D$2:$F$2692,{2,3},1)</f>
        <v>6914</v>
      </c>
      <c r="AA421" s="10" t="str">
        <v>6674</v>
      </c>
      <c r="AB421" s="10">
        <f t="array" ref="AB421:AC421">VLOOKUP(A421,TOURISM!$D$2:$F$2692,{2,3},0)</f>
        <v>266000000</v>
      </c>
      <c r="AC421" s="10">
        <v>272000000</v>
      </c>
    </row>
    <row r="422" ht="15.75" customHeight="1" spans="1:29">
      <c r="A422" s="8" t="str">
        <f t="shared" si="0"/>
        <v>Cameroon-Africa2004</v>
      </c>
      <c r="B422" s="9">
        <v>13621809574</v>
      </c>
      <c r="C422" s="8">
        <f t="array" ref="C422">IF(AND(B422="",H422=H421),B421,B422)</f>
        <v>13621809574</v>
      </c>
      <c r="D422" s="1">
        <f t="shared" si="1"/>
        <v>770.684039680995</v>
      </c>
      <c r="E422" s="4">
        <v>0.049</v>
      </c>
      <c r="F422" s="4">
        <v>39</v>
      </c>
      <c r="G422" s="4">
        <v>0.18</v>
      </c>
      <c r="H422" s="8" t="s">
        <v>113</v>
      </c>
      <c r="I422" s="3" t="s">
        <v>68</v>
      </c>
      <c r="J422" s="1" t="s">
        <v>80</v>
      </c>
      <c r="K422" s="10">
        <f t="array" ref="K422:S422">VLOOKUP(A422,'HUMAN RESOURCES'!$D$2:$M$2692,{2,3,4,5,6,7,8,9,10},0)</f>
        <v>0.041</v>
      </c>
      <c r="L422" s="10">
        <v>0.081</v>
      </c>
      <c r="M422" s="10">
        <v>53</v>
      </c>
      <c r="N422" s="10">
        <v>51</v>
      </c>
      <c r="O422" s="10">
        <v>0.445</v>
      </c>
      <c r="P422" s="10">
        <v>0.522</v>
      </c>
      <c r="Q422" s="10">
        <v>0.033</v>
      </c>
      <c r="R422" s="10">
        <v>17674960</v>
      </c>
      <c r="S422" s="10">
        <v>0.479</v>
      </c>
      <c r="T422" s="10">
        <f t="array" ref="T422:Y422">VLOOKUP(A422,BUSINESS!$D$2:$J$2692,{2,3,4,5,6,7},0)</f>
        <v>0</v>
      </c>
      <c r="U422" s="10">
        <v>45</v>
      </c>
      <c r="V422" s="10">
        <v>0</v>
      </c>
      <c r="W422" s="10">
        <v>0</v>
      </c>
      <c r="X422" s="10">
        <v>0.01</v>
      </c>
      <c r="Y422" s="10">
        <v>0.087</v>
      </c>
      <c r="Z422" s="11" t="str">
        <f t="array" ref="Z422:AA422">VLOOKUP(A422,ENERGY!$D$2:$F$2692,{2,3},1)</f>
        <v>6395</v>
      </c>
      <c r="AA422" s="10" t="str">
        <v>5545</v>
      </c>
      <c r="AB422" s="10">
        <f t="array" ref="AB422:AC422">VLOOKUP(A422,TOURISM!$D$2:$F$2692,{2,3},0)</f>
        <v>212000000</v>
      </c>
      <c r="AC422" s="10">
        <v>394000000</v>
      </c>
    </row>
    <row r="423" ht="15.75" customHeight="1" spans="1:29">
      <c r="A423" s="8" t="str">
        <f t="shared" si="0"/>
        <v>Cameroon-Africa2005</v>
      </c>
      <c r="B423" s="9">
        <v>15775356737</v>
      </c>
      <c r="C423" s="8">
        <f t="array" ref="C423">IF(AND(B423="",H423=H422),B422,B423)</f>
        <v>15775356737</v>
      </c>
      <c r="D423" s="1">
        <f t="shared" si="1"/>
        <v>869.753450844521</v>
      </c>
      <c r="E423" s="4">
        <v>0.046</v>
      </c>
      <c r="F423" s="4">
        <v>41</v>
      </c>
      <c r="G423" s="4">
        <v>0.18</v>
      </c>
      <c r="H423" s="8" t="s">
        <v>113</v>
      </c>
      <c r="I423" s="3" t="s">
        <v>69</v>
      </c>
      <c r="J423" s="1" t="s">
        <v>80</v>
      </c>
      <c r="K423" s="10">
        <f t="array" ref="K423:S423">VLOOKUP(A423,'HUMAN RESOURCES'!$D$2:$M$2692,{2,3,4,5,6,7,8,9,10},0)</f>
        <v>0.04</v>
      </c>
      <c r="L423" s="10">
        <v>0.078</v>
      </c>
      <c r="M423" s="10">
        <v>53</v>
      </c>
      <c r="N423" s="10">
        <v>51</v>
      </c>
      <c r="O423" s="10">
        <v>0.443</v>
      </c>
      <c r="P423" s="10">
        <v>0.524</v>
      </c>
      <c r="Q423" s="10">
        <v>0.033</v>
      </c>
      <c r="R423" s="10">
        <v>18137734</v>
      </c>
      <c r="S423" s="10">
        <v>0.485</v>
      </c>
      <c r="T423" s="10">
        <f t="array" ref="T423:Y423">VLOOKUP(A423,BUSINESS!$D$2:$J$2692,{2,3,4,5,6,7},0)</f>
        <v>0.506</v>
      </c>
      <c r="U423" s="10">
        <v>45</v>
      </c>
      <c r="V423" s="10">
        <v>0</v>
      </c>
      <c r="W423" s="10">
        <v>654</v>
      </c>
      <c r="X423" s="10">
        <v>0.014</v>
      </c>
      <c r="Y423" s="10">
        <v>0.124</v>
      </c>
      <c r="Z423" s="11" t="str">
        <f t="array" ref="Z423:AA423">VLOOKUP(A423,ENERGY!$D$2:$F$2692,{2,3},1)</f>
        <v>6395</v>
      </c>
      <c r="AA423" s="10" t="str">
        <v>5545</v>
      </c>
      <c r="AB423" s="10">
        <f t="array" ref="AB423:AC423">VLOOKUP(A423,TOURISM!$D$2:$F$2692,{2,3},0)</f>
        <v>229000000</v>
      </c>
      <c r="AC423" s="10">
        <v>480000000</v>
      </c>
    </row>
    <row r="424" ht="15.75" customHeight="1" spans="1:29">
      <c r="A424" s="8" t="str">
        <f t="shared" si="0"/>
        <v>Cameroon-Africa2006</v>
      </c>
      <c r="B424" s="9">
        <v>16587921221</v>
      </c>
      <c r="C424" s="8">
        <f t="array" ref="C424">IF(AND(B424="",H424=H423),B423,B424)</f>
        <v>16587921221</v>
      </c>
      <c r="D424" s="1">
        <f t="shared" si="1"/>
        <v>891.251739192971</v>
      </c>
      <c r="E424" s="4">
        <v>0.049</v>
      </c>
      <c r="F424" s="4">
        <v>45</v>
      </c>
      <c r="G424" s="4">
        <v>0.177</v>
      </c>
      <c r="H424" s="8" t="s">
        <v>113</v>
      </c>
      <c r="I424" s="3" t="s">
        <v>70</v>
      </c>
      <c r="J424" s="1" t="s">
        <v>80</v>
      </c>
      <c r="K424" s="10">
        <f t="array" ref="K424:S424">VLOOKUP(A424,'HUMAN RESOURCES'!$D$2:$M$2692,{2,3,4,5,6,7,8,9,10},0)</f>
        <v>0.04</v>
      </c>
      <c r="L424" s="10">
        <v>0.076</v>
      </c>
      <c r="M424" s="10">
        <v>53</v>
      </c>
      <c r="N424" s="10">
        <v>51</v>
      </c>
      <c r="O424" s="10">
        <v>0.441</v>
      </c>
      <c r="P424" s="10">
        <v>0.526</v>
      </c>
      <c r="Q424" s="10">
        <v>0.033</v>
      </c>
      <c r="R424" s="10">
        <v>18611937</v>
      </c>
      <c r="S424" s="10">
        <v>0.491</v>
      </c>
      <c r="T424" s="10">
        <f t="array" ref="T424:Y424">VLOOKUP(A424,BUSINESS!$D$2:$J$2692,{2,3,4,5,6,7},0)</f>
        <v>0.508</v>
      </c>
      <c r="U424" s="10">
        <v>45</v>
      </c>
      <c r="V424" s="10">
        <v>0</v>
      </c>
      <c r="W424" s="10">
        <v>654</v>
      </c>
      <c r="X424" s="10">
        <v>0.02</v>
      </c>
      <c r="Y424" s="10">
        <v>0.168</v>
      </c>
      <c r="Z424" s="11" t="str">
        <f t="array" ref="Z424:AA424">VLOOKUP(A424,ENERGY!$D$2:$F$2692,{2,3},1)</f>
        <v>6340</v>
      </c>
      <c r="AA424" s="10" t="str">
        <v>5834</v>
      </c>
      <c r="AB424" s="10">
        <f t="array" ref="AB424:AC424">VLOOKUP(A424,TOURISM!$D$2:$F$2692,{2,3},0)</f>
        <v>231000000</v>
      </c>
      <c r="AC424" s="10">
        <v>521000000</v>
      </c>
    </row>
    <row r="425" ht="15.75" customHeight="1" spans="1:29">
      <c r="A425" s="8" t="str">
        <f t="shared" si="0"/>
        <v>Cameroon-Africa2007</v>
      </c>
      <c r="B425" s="9">
        <v>17953103009</v>
      </c>
      <c r="C425" s="8">
        <f t="array" ref="C425">IF(AND(B425="",H425=H424),B424,B425)</f>
        <v>17953103009</v>
      </c>
      <c r="D425" s="1">
        <f t="shared" si="1"/>
        <v>940.067420192907</v>
      </c>
      <c r="E425" s="4">
        <v>0.048</v>
      </c>
      <c r="F425" s="4">
        <v>46</v>
      </c>
      <c r="G425" s="4">
        <v>0.153</v>
      </c>
      <c r="H425" s="8" t="s">
        <v>113</v>
      </c>
      <c r="I425" s="3" t="s">
        <v>71</v>
      </c>
      <c r="J425" s="1" t="s">
        <v>80</v>
      </c>
      <c r="K425" s="10">
        <f t="array" ref="K425:S425">VLOOKUP(A425,'HUMAN RESOURCES'!$D$2:$M$2692,{2,3,4,5,6,7,8,9,10},0)</f>
        <v>0.04</v>
      </c>
      <c r="L425" s="10">
        <v>0.073</v>
      </c>
      <c r="M425" s="10">
        <v>53</v>
      </c>
      <c r="N425" s="10">
        <v>52</v>
      </c>
      <c r="O425" s="10">
        <v>0.439</v>
      </c>
      <c r="P425" s="10">
        <v>0.528</v>
      </c>
      <c r="Q425" s="10">
        <v>0.033</v>
      </c>
      <c r="R425" s="10">
        <v>19097676</v>
      </c>
      <c r="S425" s="10">
        <v>0.497</v>
      </c>
      <c r="T425" s="10">
        <f t="array" ref="T425:Y425">VLOOKUP(A425,BUSINESS!$D$2:$J$2692,{2,3,4,5,6,7},0)</f>
        <v>0.508</v>
      </c>
      <c r="U425" s="10">
        <v>38</v>
      </c>
      <c r="V425" s="10">
        <v>0</v>
      </c>
      <c r="W425" s="10">
        <v>654</v>
      </c>
      <c r="X425" s="10">
        <v>0.029</v>
      </c>
      <c r="Y425" s="10">
        <v>0.238</v>
      </c>
      <c r="Z425" s="11" t="str">
        <f t="array" ref="Z425:AA425">VLOOKUP(A425,ENERGY!$D$2:$F$2692,{2,3},1)</f>
        <v>6340</v>
      </c>
      <c r="AA425" s="10" t="str">
        <v>5834</v>
      </c>
      <c r="AB425" s="10">
        <f t="array" ref="AB425:AC425">VLOOKUP(A425,TOURISM!$D$2:$F$2692,{2,3},0)</f>
        <v>254000000</v>
      </c>
      <c r="AC425" s="10">
        <v>466000000</v>
      </c>
    </row>
    <row r="426" ht="15.75" customHeight="1" spans="1:29">
      <c r="A426" s="8" t="str">
        <f t="shared" si="0"/>
        <v>Cameroon-Africa2008</v>
      </c>
      <c r="B426" s="9">
        <v>20431779034</v>
      </c>
      <c r="C426" s="8">
        <f t="array" ref="C426">IF(AND(B426="",H426=H425),B425,B426)</f>
        <v>20431779034</v>
      </c>
      <c r="D426" s="1">
        <f t="shared" si="1"/>
        <v>1042.7023181291</v>
      </c>
      <c r="E426" s="4">
        <v>0.047</v>
      </c>
      <c r="F426" s="4">
        <v>50</v>
      </c>
      <c r="G426" s="4">
        <v>0.15</v>
      </c>
      <c r="H426" s="8" t="s">
        <v>113</v>
      </c>
      <c r="I426" s="3" t="s">
        <v>72</v>
      </c>
      <c r="J426" s="1" t="s">
        <v>80</v>
      </c>
      <c r="K426" s="10">
        <f t="array" ref="K426:S426">VLOOKUP(A426,'HUMAN RESOURCES'!$D$2:$M$2692,{2,3,4,5,6,7,8,9,10},0)</f>
        <v>0.039</v>
      </c>
      <c r="L426" s="10">
        <v>0.071</v>
      </c>
      <c r="M426" s="10">
        <v>54</v>
      </c>
      <c r="N426" s="10">
        <v>52</v>
      </c>
      <c r="O426" s="10">
        <v>0.438</v>
      </c>
      <c r="P426" s="10">
        <v>0.53</v>
      </c>
      <c r="Q426" s="10">
        <v>0.033</v>
      </c>
      <c r="R426" s="10">
        <v>19595026</v>
      </c>
      <c r="S426" s="10">
        <v>0.503</v>
      </c>
      <c r="T426" s="10">
        <f t="array" ref="T426:Y426">VLOOKUP(A426,BUSINESS!$D$2:$J$2692,{2,3,4,5,6,7},0)</f>
        <v>0.504</v>
      </c>
      <c r="U426" s="10">
        <v>38</v>
      </c>
      <c r="V426" s="10">
        <v>0</v>
      </c>
      <c r="W426" s="10">
        <v>654</v>
      </c>
      <c r="X426" s="10">
        <v>0.034</v>
      </c>
      <c r="Y426" s="10">
        <v>0.314</v>
      </c>
      <c r="Z426" s="11" t="str">
        <f t="array" ref="Z426:AA426">VLOOKUP(A426,ENERGY!$D$2:$F$2692,{2,3},1)</f>
        <v>6340</v>
      </c>
      <c r="AA426" s="10" t="str">
        <v>5834</v>
      </c>
      <c r="AB426" s="10">
        <f t="array" ref="AB426:AC426">VLOOKUP(A426,TOURISM!$D$2:$F$2692,{2,3},0)</f>
        <v>167000000</v>
      </c>
      <c r="AC426" s="10">
        <v>563000000</v>
      </c>
    </row>
    <row r="427" ht="15.75" customHeight="1" spans="1:29">
      <c r="A427" s="8" t="str">
        <f t="shared" si="0"/>
        <v>Cameroon-Africa2009</v>
      </c>
      <c r="B427" s="9">
        <v>23735537026</v>
      </c>
      <c r="C427" s="8">
        <f t="array" ref="C427">IF(AND(B427="",H427=H426),B426,B427)</f>
        <v>23735537026</v>
      </c>
      <c r="D427" s="1">
        <f t="shared" si="1"/>
        <v>1180.6407660785</v>
      </c>
      <c r="E427" s="4">
        <v>0.05</v>
      </c>
      <c r="F427" s="4">
        <v>60</v>
      </c>
      <c r="G427" s="1"/>
      <c r="H427" s="8" t="s">
        <v>113</v>
      </c>
      <c r="I427" s="3" t="s">
        <v>73</v>
      </c>
      <c r="J427" s="1" t="s">
        <v>80</v>
      </c>
      <c r="K427" s="10">
        <f t="array" ref="K427:S427">VLOOKUP(A427,'HUMAN RESOURCES'!$D$2:$M$2692,{2,3,4,5,6,7,8,9,10},0)</f>
        <v>0.039</v>
      </c>
      <c r="L427" s="10">
        <v>0.069</v>
      </c>
      <c r="M427" s="10">
        <v>54</v>
      </c>
      <c r="N427" s="10">
        <v>52</v>
      </c>
      <c r="O427" s="10">
        <v>0.436</v>
      </c>
      <c r="P427" s="10">
        <v>0.532</v>
      </c>
      <c r="Q427" s="10">
        <v>0.033</v>
      </c>
      <c r="R427" s="10">
        <v>20103945</v>
      </c>
      <c r="S427" s="10">
        <v>0.509</v>
      </c>
      <c r="T427" s="10">
        <f t="array" ref="T427:Y427">VLOOKUP(A427,BUSINESS!$D$2:$J$2692,{2,3,4,5,6,7},0)</f>
        <v>0.488</v>
      </c>
      <c r="U427" s="10">
        <v>35</v>
      </c>
      <c r="V427" s="10">
        <v>0</v>
      </c>
      <c r="W427" s="10">
        <v>654</v>
      </c>
      <c r="X427" s="10">
        <v>0.038</v>
      </c>
      <c r="Y427" s="10">
        <v>0.398</v>
      </c>
      <c r="Z427" s="11" t="str">
        <f t="array" ref="Z427:AA427">VLOOKUP(A427,ENERGY!$D$2:$F$2692,{2,3},1)</f>
        <v>6340</v>
      </c>
      <c r="AA427" s="10" t="str">
        <v>5834</v>
      </c>
      <c r="AB427" s="10">
        <f t="array" ref="AB427:AC427">VLOOKUP(A427,TOURISM!$D$2:$F$2692,{2,3},0)</f>
        <v>271000000</v>
      </c>
      <c r="AC427" s="10">
        <v>476000000</v>
      </c>
    </row>
    <row r="428" ht="15.75" customHeight="1" spans="1:29">
      <c r="A428" s="8" t="str">
        <f t="shared" si="0"/>
        <v>Cameroon-Africa2010</v>
      </c>
      <c r="B428" s="9">
        <v>22165009363</v>
      </c>
      <c r="C428" s="8">
        <f t="array" ref="C428">IF(AND(B428="",H428=H427),B427,B428)</f>
        <v>22165009363</v>
      </c>
      <c r="D428" s="1">
        <f t="shared" si="1"/>
        <v>1074.70135475346</v>
      </c>
      <c r="E428" s="4">
        <v>0.051</v>
      </c>
      <c r="F428" s="4">
        <v>56</v>
      </c>
      <c r="G428" s="1"/>
      <c r="H428" s="8" t="s">
        <v>113</v>
      </c>
      <c r="I428" s="3" t="s">
        <v>74</v>
      </c>
      <c r="J428" s="1" t="s">
        <v>80</v>
      </c>
      <c r="K428" s="10">
        <f t="array" ref="K428:S428">VLOOKUP(A428,'HUMAN RESOURCES'!$D$2:$M$2692,{2,3,4,5,6,7,8,9,10},0)</f>
        <v>0.039</v>
      </c>
      <c r="L428" s="10">
        <v>0.066</v>
      </c>
      <c r="M428" s="10">
        <v>55</v>
      </c>
      <c r="N428" s="10">
        <v>53</v>
      </c>
      <c r="O428" s="10">
        <v>0.434</v>
      </c>
      <c r="P428" s="10">
        <v>0.533</v>
      </c>
      <c r="Q428" s="10">
        <v>0.032</v>
      </c>
      <c r="R428" s="10">
        <v>20624343</v>
      </c>
      <c r="S428" s="10">
        <v>0.515</v>
      </c>
      <c r="T428" s="10">
        <f t="array" ref="T428:Y428">VLOOKUP(A428,BUSINESS!$D$2:$J$2692,{2,3,4,5,6,7},0)</f>
        <v>0.488</v>
      </c>
      <c r="U428" s="10">
        <v>19</v>
      </c>
      <c r="V428" s="10">
        <v>0</v>
      </c>
      <c r="W428" s="10">
        <v>654</v>
      </c>
      <c r="X428" s="10">
        <v>0.043</v>
      </c>
      <c r="Y428" s="10">
        <v>0.419</v>
      </c>
      <c r="Z428" s="11" t="str">
        <f t="array" ref="Z428:AA428">VLOOKUP(A428,ENERGY!$D$2:$F$2692,{2,3},1)</f>
        <v>6723</v>
      </c>
      <c r="AA428" s="10" t="str">
        <v>3828</v>
      </c>
      <c r="AB428" s="10">
        <f t="array" ref="AB428:AC428">VLOOKUP(A428,TOURISM!$D$2:$F$2692,{2,3},0)</f>
        <v>171000000</v>
      </c>
      <c r="AC428" s="10">
        <v>265000000</v>
      </c>
    </row>
    <row r="429" ht="15.75" customHeight="1" spans="1:29">
      <c r="A429" s="8" t="str">
        <f t="shared" si="0"/>
        <v>Cameroon-Africa2011</v>
      </c>
      <c r="B429" s="9">
        <v>22493301699</v>
      </c>
      <c r="C429" s="8">
        <f t="array" ref="C429">IF(AND(B429="",H429=H428),B428,B429)</f>
        <v>22493301699</v>
      </c>
      <c r="D429" s="1">
        <f t="shared" si="1"/>
        <v>1063.19779302327</v>
      </c>
      <c r="E429" s="4">
        <v>0.053</v>
      </c>
      <c r="F429" s="4">
        <v>57</v>
      </c>
      <c r="G429" s="1"/>
      <c r="H429" s="8" t="s">
        <v>113</v>
      </c>
      <c r="I429" s="3" t="s">
        <v>75</v>
      </c>
      <c r="J429" s="1" t="s">
        <v>80</v>
      </c>
      <c r="K429" s="10">
        <f t="array" ref="K429:S429">VLOOKUP(A429,'HUMAN RESOURCES'!$D$2:$M$2692,{2,3,4,5,6,7,8,9,10},0)</f>
        <v>0.038</v>
      </c>
      <c r="L429" s="10">
        <v>0.064</v>
      </c>
      <c r="M429" s="10">
        <v>55</v>
      </c>
      <c r="N429" s="10">
        <v>53</v>
      </c>
      <c r="O429" s="10">
        <v>0.432</v>
      </c>
      <c r="P429" s="10">
        <v>0.535</v>
      </c>
      <c r="Q429" s="10">
        <v>0.032</v>
      </c>
      <c r="R429" s="10">
        <v>21156272</v>
      </c>
      <c r="S429" s="10">
        <v>0.521</v>
      </c>
      <c r="T429" s="10">
        <f t="array" ref="T429:Y429">VLOOKUP(A429,BUSINESS!$D$2:$J$2692,{2,3,4,5,6,7},0)</f>
        <v>0.488</v>
      </c>
      <c r="U429" s="10">
        <v>15</v>
      </c>
      <c r="V429" s="10">
        <v>0</v>
      </c>
      <c r="W429" s="10">
        <v>654</v>
      </c>
      <c r="X429" s="10">
        <v>0.05</v>
      </c>
      <c r="Y429" s="10">
        <v>0.496</v>
      </c>
      <c r="Z429" s="11" t="str">
        <f t="array" ref="Z429:AA429">VLOOKUP(A429,ENERGY!$D$2:$F$2692,{2,3},1)</f>
        <v>6981</v>
      </c>
      <c r="AA429" s="10" t="str">
        <v>3696</v>
      </c>
      <c r="AB429" s="10">
        <f t="array" ref="AB429:AC429">VLOOKUP(A429,TOURISM!$D$2:$F$2692,{2,3},0)</f>
        <v>423000000</v>
      </c>
      <c r="AC429" s="10">
        <v>622000000</v>
      </c>
    </row>
    <row r="430" ht="15.75" customHeight="1" spans="1:29">
      <c r="A430" s="8" t="str">
        <f t="shared" si="0"/>
        <v>Cameroon-Africa2012</v>
      </c>
      <c r="B430" s="9">
        <v>25486923059</v>
      </c>
      <c r="C430" s="8">
        <f t="array" ref="C430">IF(AND(B430="",H430=H429),B429,B430)</f>
        <v>25486923059</v>
      </c>
      <c r="D430" s="1">
        <f t="shared" si="1"/>
        <v>1174.5325558301</v>
      </c>
      <c r="E430" s="4">
        <v>0.054</v>
      </c>
      <c r="F430" s="4">
        <v>64</v>
      </c>
      <c r="G430" s="1"/>
      <c r="H430" s="8" t="s">
        <v>113</v>
      </c>
      <c r="I430" s="3" t="s">
        <v>76</v>
      </c>
      <c r="J430" s="1" t="s">
        <v>80</v>
      </c>
      <c r="K430" s="10">
        <f t="array" ref="K430:S430">VLOOKUP(A430,'HUMAN RESOURCES'!$D$2:$M$2692,{2,3,4,5,6,7,8,9,10},0)</f>
        <v>0.038</v>
      </c>
      <c r="L430" s="10">
        <v>0.062</v>
      </c>
      <c r="M430" s="10">
        <v>56</v>
      </c>
      <c r="N430" s="10">
        <v>54</v>
      </c>
      <c r="O430" s="10">
        <v>0.431</v>
      </c>
      <c r="P430" s="10">
        <v>0.537</v>
      </c>
      <c r="Q430" s="10">
        <v>0.032</v>
      </c>
      <c r="R430" s="10">
        <v>21699631</v>
      </c>
      <c r="S430" s="10">
        <v>0.527</v>
      </c>
      <c r="T430" s="10">
        <f t="array" ref="T430:Y430">VLOOKUP(A430,BUSINESS!$D$2:$J$2692,{2,3,4,5,6,7},0)</f>
        <v>0.488</v>
      </c>
      <c r="U430" s="10">
        <v>15</v>
      </c>
      <c r="V430" s="10">
        <v>162</v>
      </c>
      <c r="W430" s="10">
        <v>654</v>
      </c>
      <c r="X430" s="10">
        <v>0.057</v>
      </c>
      <c r="Y430" s="10">
        <v>0.604</v>
      </c>
      <c r="Z430" s="11" t="str">
        <f t="array" ref="Z430:AA430">VLOOKUP(A430,ENERGY!$D$2:$F$2692,{2,3},1)</f>
        <v>6959</v>
      </c>
      <c r="AA430" s="10" t="str">
        <v>3957</v>
      </c>
      <c r="AB430" s="10">
        <f t="array" ref="AB430:AC430">VLOOKUP(A430,TOURISM!$D$2:$F$2692,{2,3},0)</f>
        <v>377000000</v>
      </c>
      <c r="AC430" s="10">
        <v>668000000</v>
      </c>
    </row>
    <row r="431" ht="15.75" customHeight="1" spans="1:29">
      <c r="A431" s="8" t="str">
        <f t="shared" si="0"/>
        <v>Canada-The Americas2000</v>
      </c>
      <c r="B431" s="9">
        <v>1820000000000</v>
      </c>
      <c r="C431" s="8">
        <f t="array" ref="C431">IF(AND(B431="",H431=H430),B430,B431)</f>
        <v>1820000000000</v>
      </c>
      <c r="D431" s="1">
        <f t="shared" si="1"/>
        <v>59149.0979762559</v>
      </c>
      <c r="E431" s="4">
        <v>0.109</v>
      </c>
      <c r="F431" s="4">
        <v>5741</v>
      </c>
      <c r="G431" s="4">
        <v>0.03</v>
      </c>
      <c r="H431" s="8" t="s">
        <v>114</v>
      </c>
      <c r="I431" s="3" t="s">
        <v>63</v>
      </c>
      <c r="J431" s="1" t="s">
        <v>86</v>
      </c>
      <c r="K431" s="10">
        <f t="array" ref="K431:S431">VLOOKUP(A431,'HUMAN RESOURCES'!$D$2:$M$2692,{2,3,4,5,6,7,8,9,10},0)</f>
        <v>0.011</v>
      </c>
      <c r="L431" s="10">
        <v>0.005</v>
      </c>
      <c r="M431" s="10">
        <v>82</v>
      </c>
      <c r="N431" s="10">
        <v>77</v>
      </c>
      <c r="O431" s="10">
        <v>0.192</v>
      </c>
      <c r="P431" s="10">
        <v>0.683</v>
      </c>
      <c r="Q431" s="10">
        <v>0.125</v>
      </c>
      <c r="R431" s="10">
        <v>30769700</v>
      </c>
      <c r="S431" s="10">
        <v>0.795</v>
      </c>
      <c r="T431" s="10">
        <f t="array" ref="T431:Y431">VLOOKUP(A431,BUSINESS!$D$2:$J$2692,{2,3,4,5,6,7},0)</f>
        <v>0</v>
      </c>
      <c r="U431" s="10">
        <v>0</v>
      </c>
      <c r="V431" s="10">
        <v>0</v>
      </c>
      <c r="W431" s="10">
        <v>0</v>
      </c>
      <c r="X431" s="10">
        <v>0.513</v>
      </c>
      <c r="Y431" s="10">
        <v>0.284</v>
      </c>
      <c r="Z431" s="11" t="str">
        <f t="array" ref="Z431:AA431">VLOOKUP(A431,ENERGY!$D$2:$F$2692,{2,3},1)</f>
        <v>252651</v>
      </c>
      <c r="AA431" s="10">
        <v>0</v>
      </c>
      <c r="AB431" s="10">
        <f t="array" ref="AB431:AC431">VLOOKUP(A431,TOURISM!$D$2:$F$2692,{2,3},0)</f>
        <v>13035000000</v>
      </c>
      <c r="AC431" s="10">
        <v>15125000000</v>
      </c>
    </row>
    <row r="432" ht="15.75" customHeight="1" spans="1:29">
      <c r="A432" s="8" t="str">
        <f t="shared" si="0"/>
        <v>Canada-The Americas2001</v>
      </c>
      <c r="B432" s="9">
        <v>739000000000</v>
      </c>
      <c r="C432" s="8">
        <f t="array" ref="C432">IF(AND(B432="",H432=H431),B431,B432)</f>
        <v>739000000000</v>
      </c>
      <c r="D432" s="1">
        <f t="shared" si="1"/>
        <v>23775.8952959761</v>
      </c>
      <c r="E432" s="4">
        <v>0.088</v>
      </c>
      <c r="F432" s="4">
        <v>2090</v>
      </c>
      <c r="G432" s="4">
        <v>0.073</v>
      </c>
      <c r="H432" s="8" t="s">
        <v>114</v>
      </c>
      <c r="I432" s="3" t="s">
        <v>65</v>
      </c>
      <c r="J432" s="1" t="s">
        <v>86</v>
      </c>
      <c r="K432" s="10">
        <f t="array" ref="K432:S432">VLOOKUP(A432,'HUMAN RESOURCES'!$D$2:$M$2692,{2,3,4,5,6,7,8,9,10},0)</f>
        <v>0.011</v>
      </c>
      <c r="L432" s="10">
        <v>0.005</v>
      </c>
      <c r="M432" s="10">
        <v>82</v>
      </c>
      <c r="N432" s="10">
        <v>77</v>
      </c>
      <c r="O432" s="10">
        <v>0.189</v>
      </c>
      <c r="P432" s="10">
        <v>0.685</v>
      </c>
      <c r="Q432" s="10">
        <v>0.127</v>
      </c>
      <c r="R432" s="10">
        <v>31081900</v>
      </c>
      <c r="S432" s="10">
        <v>0.798</v>
      </c>
      <c r="T432" s="10">
        <f t="array" ref="T432:Y432">VLOOKUP(A432,BUSINESS!$D$2:$J$2692,{2,3,4,5,6,7},0)</f>
        <v>0</v>
      </c>
      <c r="U432" s="10">
        <v>0</v>
      </c>
      <c r="V432" s="10">
        <v>0</v>
      </c>
      <c r="W432" s="10">
        <v>0</v>
      </c>
      <c r="X432" s="10">
        <v>0.602</v>
      </c>
      <c r="Y432" s="10">
        <v>0.344</v>
      </c>
      <c r="Z432" s="11" t="str">
        <f t="array" ref="Z432:AA432">VLOOKUP(A432,ENERGY!$D$2:$F$2692,{2,3},1)</f>
        <v>251845</v>
      </c>
      <c r="AA432" s="10">
        <v>0</v>
      </c>
      <c r="AB432" s="10">
        <f t="array" ref="AB432:AC432">VLOOKUP(A432,TOURISM!$D$2:$F$2692,{2,3},0)</f>
        <v>12680000000</v>
      </c>
      <c r="AC432" s="10">
        <v>14634000000</v>
      </c>
    </row>
    <row r="433" ht="15.75" customHeight="1" spans="1:29">
      <c r="A433" s="8" t="str">
        <f t="shared" si="0"/>
        <v>Canada-The Americas2002</v>
      </c>
      <c r="B433" s="9">
        <v>733000000000</v>
      </c>
      <c r="C433" s="8">
        <f t="array" ref="C433">IF(AND(B433="",H433=H432),B432,B433)</f>
        <v>733000000000</v>
      </c>
      <c r="D433" s="1">
        <f t="shared" si="1"/>
        <v>23372.2339136535</v>
      </c>
      <c r="E433" s="4">
        <v>0.093</v>
      </c>
      <c r="F433" s="4">
        <v>2152</v>
      </c>
      <c r="G433" s="4">
        <v>0.058</v>
      </c>
      <c r="H433" s="8" t="s">
        <v>114</v>
      </c>
      <c r="I433" s="3" t="s">
        <v>66</v>
      </c>
      <c r="J433" s="1" t="s">
        <v>86</v>
      </c>
      <c r="K433" s="10">
        <f t="array" ref="K433:S433">VLOOKUP(A433,'HUMAN RESOURCES'!$D$2:$M$2692,{2,3,4,5,6,7,8,9,10},0)</f>
        <v>0.011</v>
      </c>
      <c r="L433" s="10">
        <v>0.005</v>
      </c>
      <c r="M433" s="10">
        <v>82</v>
      </c>
      <c r="N433" s="10">
        <v>77</v>
      </c>
      <c r="O433" s="10">
        <v>0.186</v>
      </c>
      <c r="P433" s="10">
        <v>0.687</v>
      </c>
      <c r="Q433" s="10">
        <v>0.128</v>
      </c>
      <c r="R433" s="10">
        <v>31362000</v>
      </c>
      <c r="S433" s="10">
        <v>0.799</v>
      </c>
      <c r="T433" s="10">
        <f t="array" ref="T433:Y433">VLOOKUP(A433,BUSINESS!$D$2:$J$2692,{2,3,4,5,6,7},0)</f>
        <v>0</v>
      </c>
      <c r="U433" s="10">
        <v>0</v>
      </c>
      <c r="V433" s="10">
        <v>0</v>
      </c>
      <c r="W433" s="10">
        <v>0</v>
      </c>
      <c r="X433" s="10">
        <v>0.616</v>
      </c>
      <c r="Y433" s="10">
        <v>0.379</v>
      </c>
      <c r="Z433" s="11" t="str">
        <f t="array" ref="Z433:AA433">VLOOKUP(A433,ENERGY!$D$2:$F$2692,{2,3},1)</f>
        <v>250992</v>
      </c>
      <c r="AA433" s="10" t="str">
        <v>499137</v>
      </c>
      <c r="AB433" s="10">
        <f t="array" ref="AB433:AC433">VLOOKUP(A433,TOURISM!$D$2:$F$2692,{2,3},0)</f>
        <v>12744000000</v>
      </c>
      <c r="AC433" s="10">
        <v>14257000000</v>
      </c>
    </row>
    <row r="434" ht="15.75" customHeight="1" spans="1:29">
      <c r="A434" s="8" t="str">
        <f t="shared" si="0"/>
        <v>Canada-The Americas2003</v>
      </c>
      <c r="B434" s="9">
        <v>753000000000</v>
      </c>
      <c r="C434" s="8">
        <f t="array" ref="C434">IF(AND(B434="",H434=H433),B433,B434)</f>
        <v>753000000000</v>
      </c>
      <c r="D434" s="1">
        <f t="shared" si="1"/>
        <v>23771.940901629</v>
      </c>
      <c r="E434" s="4">
        <v>0.096</v>
      </c>
      <c r="F434" s="4">
        <v>2254</v>
      </c>
      <c r="G434" s="4">
        <v>0.042</v>
      </c>
      <c r="H434" s="8" t="s">
        <v>114</v>
      </c>
      <c r="I434" s="3" t="s">
        <v>67</v>
      </c>
      <c r="J434" s="1" t="s">
        <v>86</v>
      </c>
      <c r="K434" s="10">
        <f t="array" ref="K434:S434">VLOOKUP(A434,'HUMAN RESOURCES'!$D$2:$M$2692,{2,3,4,5,6,7,8,9,10},0)</f>
        <v>0.011</v>
      </c>
      <c r="L434" s="10">
        <v>0.005</v>
      </c>
      <c r="M434" s="10">
        <v>82</v>
      </c>
      <c r="N434" s="10">
        <v>77</v>
      </c>
      <c r="O434" s="10">
        <v>0.183</v>
      </c>
      <c r="P434" s="10">
        <v>0.689</v>
      </c>
      <c r="Q434" s="10">
        <v>0.129</v>
      </c>
      <c r="R434" s="10">
        <v>31676000</v>
      </c>
      <c r="S434" s="10">
        <v>0.8</v>
      </c>
      <c r="T434" s="10">
        <f t="array" ref="T434:Y434">VLOOKUP(A434,BUSINESS!$D$2:$J$2692,{2,3,4,5,6,7},0)</f>
        <v>0</v>
      </c>
      <c r="U434" s="10">
        <v>3</v>
      </c>
      <c r="V434" s="10">
        <v>0</v>
      </c>
      <c r="W434" s="10">
        <v>0</v>
      </c>
      <c r="X434" s="10">
        <v>0.642</v>
      </c>
      <c r="Y434" s="10">
        <v>0.421</v>
      </c>
      <c r="Z434" s="11" t="str">
        <f t="array" ref="Z434:AA434">VLOOKUP(A434,ENERGY!$D$2:$F$2692,{2,3},1)</f>
        <v>251326</v>
      </c>
      <c r="AA434" s="10" t="str">
        <v>513937</v>
      </c>
      <c r="AB434" s="10">
        <f t="array" ref="AB434:AC434">VLOOKUP(A434,TOURISM!$D$2:$F$2692,{2,3},0)</f>
        <v>12236000000</v>
      </c>
      <c r="AC434" s="10">
        <v>16309000000</v>
      </c>
    </row>
    <row r="435" ht="15.75" customHeight="1" spans="1:29">
      <c r="A435" s="8" t="str">
        <f t="shared" si="0"/>
        <v>Canada-The Americas2004</v>
      </c>
      <c r="B435" s="9">
        <v>888000000000</v>
      </c>
      <c r="C435" s="8">
        <f t="array" ref="C435">IF(AND(B435="",H435=H434),B434,B435)</f>
        <v>888000000000</v>
      </c>
      <c r="D435" s="1">
        <f t="shared" si="1"/>
        <v>27754.3366150961</v>
      </c>
      <c r="E435" s="4">
        <v>0.098</v>
      </c>
      <c r="F435" s="4">
        <v>2680</v>
      </c>
      <c r="G435" s="4">
        <v>0.047</v>
      </c>
      <c r="H435" s="8" t="s">
        <v>114</v>
      </c>
      <c r="I435" s="3" t="s">
        <v>68</v>
      </c>
      <c r="J435" s="1" t="s">
        <v>86</v>
      </c>
      <c r="K435" s="10">
        <f t="array" ref="K435:S435">VLOOKUP(A435,'HUMAN RESOURCES'!$D$2:$M$2692,{2,3,4,5,6,7,8,9,10},0)</f>
        <v>0.011</v>
      </c>
      <c r="L435" s="10">
        <v>0.005</v>
      </c>
      <c r="M435" s="10">
        <v>83</v>
      </c>
      <c r="N435" s="10">
        <v>78</v>
      </c>
      <c r="O435" s="10">
        <v>0.18</v>
      </c>
      <c r="P435" s="10">
        <v>0.691</v>
      </c>
      <c r="Q435" s="10">
        <v>0.13</v>
      </c>
      <c r="R435" s="10">
        <v>31995000</v>
      </c>
      <c r="S435" s="10">
        <v>0.8</v>
      </c>
      <c r="T435" s="10">
        <f t="array" ref="T435:Y435">VLOOKUP(A435,BUSINESS!$D$2:$J$2692,{2,3,4,5,6,7},0)</f>
        <v>0</v>
      </c>
      <c r="U435" s="10">
        <v>3</v>
      </c>
      <c r="V435" s="10">
        <v>0</v>
      </c>
      <c r="W435" s="10">
        <v>0</v>
      </c>
      <c r="X435" s="10">
        <v>0.66</v>
      </c>
      <c r="Y435" s="10">
        <v>0.471</v>
      </c>
      <c r="Z435" s="11" t="str">
        <f t="array" ref="Z435:AA435">VLOOKUP(A435,ENERGY!$D$2:$F$2692,{2,3},1)</f>
        <v>247878</v>
      </c>
      <c r="AA435" s="10" t="str">
        <v>525690</v>
      </c>
      <c r="AB435" s="10">
        <f t="array" ref="AB435:AC435">VLOOKUP(A435,TOURISM!$D$2:$F$2692,{2,3},0)</f>
        <v>15135000000</v>
      </c>
      <c r="AC435" s="10">
        <v>19267000000</v>
      </c>
    </row>
    <row r="436" ht="15.75" customHeight="1" spans="1:29">
      <c r="A436" s="8" t="str">
        <f t="shared" si="0"/>
        <v>Canada-The Americas2005</v>
      </c>
      <c r="B436" s="9">
        <v>1020000000000</v>
      </c>
      <c r="C436" s="8">
        <f t="array" ref="C436">IF(AND(B436="",H436=H435),B435,B436)</f>
        <v>1020000000000</v>
      </c>
      <c r="D436" s="1">
        <f t="shared" si="1"/>
        <v>31567.2196088141</v>
      </c>
      <c r="E436" s="4">
        <v>0.098</v>
      </c>
      <c r="F436" s="4">
        <v>3047</v>
      </c>
      <c r="G436" s="4">
        <v>0.04</v>
      </c>
      <c r="H436" s="8" t="s">
        <v>114</v>
      </c>
      <c r="I436" s="3" t="s">
        <v>69</v>
      </c>
      <c r="J436" s="1" t="s">
        <v>86</v>
      </c>
      <c r="K436" s="10">
        <f t="array" ref="K436:S436">VLOOKUP(A436,'HUMAN RESOURCES'!$D$2:$M$2692,{2,3,4,5,6,7,8,9,10},0)</f>
        <v>0.011</v>
      </c>
      <c r="L436" s="10">
        <v>0.005</v>
      </c>
      <c r="M436" s="10">
        <v>83</v>
      </c>
      <c r="N436" s="10">
        <v>78</v>
      </c>
      <c r="O436" s="10">
        <v>0.177</v>
      </c>
      <c r="P436" s="10">
        <v>0.692</v>
      </c>
      <c r="Q436" s="10">
        <v>0.131</v>
      </c>
      <c r="R436" s="10">
        <v>32312000</v>
      </c>
      <c r="S436" s="10">
        <v>0.801</v>
      </c>
      <c r="T436" s="10">
        <f t="array" ref="T436:Y436">VLOOKUP(A436,BUSINESS!$D$2:$J$2692,{2,3,4,5,6,7},0)</f>
        <v>0.475</v>
      </c>
      <c r="U436" s="10">
        <v>3</v>
      </c>
      <c r="V436" s="10">
        <v>0</v>
      </c>
      <c r="W436" s="10">
        <v>119</v>
      </c>
      <c r="X436" s="10">
        <v>0.717</v>
      </c>
      <c r="Y436" s="10">
        <v>0.528</v>
      </c>
      <c r="Z436" s="11" t="str">
        <f t="array" ref="Z436:AA436">VLOOKUP(A436,ENERGY!$D$2:$F$2692,{2,3},1)</f>
        <v>247878</v>
      </c>
      <c r="AA436" s="10" t="str">
        <v>525690</v>
      </c>
      <c r="AB436" s="10">
        <f t="array" ref="AB436:AC436">VLOOKUP(A436,TOURISM!$D$2:$F$2692,{2,3},0)</f>
        <v>15887000000</v>
      </c>
      <c r="AC436" s="10">
        <v>22739000000</v>
      </c>
    </row>
    <row r="437" ht="15.75" customHeight="1" spans="1:29">
      <c r="A437" s="8" t="str">
        <f t="shared" si="0"/>
        <v>Canada-The Americas2006</v>
      </c>
      <c r="B437" s="9">
        <v>1160000000000</v>
      </c>
      <c r="C437" s="8">
        <f t="array" ref="C437">IF(AND(B437="",H437=H436),B436,B437)</f>
        <v>1160000000000</v>
      </c>
      <c r="D437" s="1">
        <f t="shared" si="1"/>
        <v>35615.0449616916</v>
      </c>
      <c r="E437" s="4">
        <v>0.098</v>
      </c>
      <c r="F437" s="4">
        <v>3452</v>
      </c>
      <c r="G437" s="4">
        <v>0.044</v>
      </c>
      <c r="H437" s="8" t="s">
        <v>114</v>
      </c>
      <c r="I437" s="3" t="s">
        <v>70</v>
      </c>
      <c r="J437" s="1" t="s">
        <v>86</v>
      </c>
      <c r="K437" s="10">
        <f t="array" ref="K437:S437">VLOOKUP(A437,'HUMAN RESOURCES'!$D$2:$M$2692,{2,3,4,5,6,7,8,9,10},0)</f>
        <v>0.011</v>
      </c>
      <c r="L437" s="10">
        <v>0.005</v>
      </c>
      <c r="M437" s="10">
        <v>83</v>
      </c>
      <c r="N437" s="10">
        <v>78</v>
      </c>
      <c r="O437" s="10">
        <v>0.174</v>
      </c>
      <c r="P437" s="10">
        <v>0.694</v>
      </c>
      <c r="Q437" s="10">
        <v>0.133</v>
      </c>
      <c r="R437" s="10">
        <v>32570505</v>
      </c>
      <c r="S437" s="10">
        <v>0.802</v>
      </c>
      <c r="T437" s="10">
        <f t="array" ref="T437:Y437">VLOOKUP(A437,BUSINESS!$D$2:$J$2692,{2,3,4,5,6,7},0)</f>
        <v>0.45</v>
      </c>
      <c r="U437" s="10">
        <v>3</v>
      </c>
      <c r="V437" s="10">
        <v>0</v>
      </c>
      <c r="W437" s="10">
        <v>119</v>
      </c>
      <c r="X437" s="10">
        <v>0.724</v>
      </c>
      <c r="Y437" s="10">
        <v>0.575</v>
      </c>
      <c r="Z437" s="11" t="str">
        <f t="array" ref="Z437:AA437">VLOOKUP(A437,ENERGY!$D$2:$F$2692,{2,3},1)</f>
        <v>247878</v>
      </c>
      <c r="AA437" s="10" t="str">
        <v>525690</v>
      </c>
      <c r="AB437" s="10">
        <f t="array" ref="AB437:AC437">VLOOKUP(A437,TOURISM!$D$2:$F$2692,{2,3},0)</f>
        <v>16837000000</v>
      </c>
      <c r="AC437" s="10">
        <v>26067000000</v>
      </c>
    </row>
    <row r="438" ht="15.75" customHeight="1" spans="1:29">
      <c r="A438" s="8" t="str">
        <f t="shared" si="0"/>
        <v>Canada-The Americas2007</v>
      </c>
      <c r="B438" s="9">
        <v>1310000000000</v>
      </c>
      <c r="C438" s="8">
        <f t="array" ref="C438">IF(AND(B438="",H438=H437),B437,B438)</f>
        <v>1310000000000</v>
      </c>
      <c r="D438" s="1">
        <f t="shared" si="1"/>
        <v>39832.2448285584</v>
      </c>
      <c r="E438" s="4">
        <v>0.1</v>
      </c>
      <c r="F438" s="4">
        <v>3904</v>
      </c>
      <c r="G438" s="4">
        <v>0.058</v>
      </c>
      <c r="H438" s="8" t="s">
        <v>114</v>
      </c>
      <c r="I438" s="3" t="s">
        <v>71</v>
      </c>
      <c r="J438" s="1" t="s">
        <v>86</v>
      </c>
      <c r="K438" s="10">
        <f t="array" ref="K438:S438">VLOOKUP(A438,'HUMAN RESOURCES'!$D$2:$M$2692,{2,3,4,5,6,7,8,9,10},0)</f>
        <v>0.011</v>
      </c>
      <c r="L438" s="10">
        <v>0.005</v>
      </c>
      <c r="M438" s="10">
        <v>83</v>
      </c>
      <c r="N438" s="10">
        <v>78</v>
      </c>
      <c r="O438" s="10">
        <v>0.171</v>
      </c>
      <c r="P438" s="10">
        <v>0.695</v>
      </c>
      <c r="Q438" s="10">
        <v>0.134</v>
      </c>
      <c r="R438" s="10">
        <v>32887928</v>
      </c>
      <c r="S438" s="10">
        <v>0.804</v>
      </c>
      <c r="T438" s="10">
        <f t="array" ref="T438:Y438">VLOOKUP(A438,BUSINESS!$D$2:$J$2692,{2,3,4,5,6,7},0)</f>
        <v>0.443</v>
      </c>
      <c r="U438" s="10">
        <v>3</v>
      </c>
      <c r="V438" s="10">
        <v>0</v>
      </c>
      <c r="W438" s="10">
        <v>119</v>
      </c>
      <c r="X438" s="10">
        <v>0.732</v>
      </c>
      <c r="Y438" s="10">
        <v>0.615</v>
      </c>
      <c r="Z438" s="11" t="str">
        <f t="array" ref="Z438:AA438">VLOOKUP(A438,ENERGY!$D$2:$F$2692,{2,3},1)</f>
        <v>247878</v>
      </c>
      <c r="AA438" s="10" t="str">
        <v>525690</v>
      </c>
      <c r="AB438" s="10">
        <f t="array" ref="AB438:AC438">VLOOKUP(A438,TOURISM!$D$2:$F$2692,{2,3},0)</f>
        <v>17961000000</v>
      </c>
      <c r="AC438" s="10">
        <v>31099000000</v>
      </c>
    </row>
    <row r="439" ht="15.75" customHeight="1" spans="1:29">
      <c r="A439" s="8" t="str">
        <f t="shared" si="0"/>
        <v>Canada-The Americas2008</v>
      </c>
      <c r="B439" s="9">
        <v>1460000000000</v>
      </c>
      <c r="C439" s="8">
        <f t="array" ref="C439">IF(AND(B439="",H439=H438),B438,B439)</f>
        <v>1460000000000</v>
      </c>
      <c r="D439" s="1">
        <f t="shared" si="1"/>
        <v>43915.3572997084</v>
      </c>
      <c r="E439" s="4">
        <v>0.1</v>
      </c>
      <c r="F439" s="4">
        <v>4330</v>
      </c>
      <c r="G439" s="4">
        <v>0.061</v>
      </c>
      <c r="H439" s="8" t="s">
        <v>114</v>
      </c>
      <c r="I439" s="3" t="s">
        <v>72</v>
      </c>
      <c r="J439" s="1" t="s">
        <v>86</v>
      </c>
      <c r="K439" s="10">
        <f t="array" ref="K439:S439">VLOOKUP(A439,'HUMAN RESOURCES'!$D$2:$M$2692,{2,3,4,5,6,7,8,9,10},0)</f>
        <v>0.011</v>
      </c>
      <c r="L439" s="10">
        <v>0.005</v>
      </c>
      <c r="M439" s="10">
        <v>83</v>
      </c>
      <c r="N439" s="10">
        <v>78</v>
      </c>
      <c r="O439" s="10">
        <v>0.168</v>
      </c>
      <c r="P439" s="10">
        <v>0.695</v>
      </c>
      <c r="Q439" s="10">
        <v>0.136</v>
      </c>
      <c r="R439" s="10">
        <v>33245773</v>
      </c>
      <c r="S439" s="10">
        <v>0.806</v>
      </c>
      <c r="T439" s="10">
        <f t="array" ref="T439:Y439">VLOOKUP(A439,BUSINESS!$D$2:$J$2692,{2,3,4,5,6,7},0)</f>
        <v>0.441</v>
      </c>
      <c r="U439" s="10">
        <v>5</v>
      </c>
      <c r="V439" s="10">
        <v>0</v>
      </c>
      <c r="W439" s="10">
        <v>119</v>
      </c>
      <c r="X439" s="10">
        <v>0.767</v>
      </c>
      <c r="Y439" s="10">
        <v>0.662</v>
      </c>
      <c r="Z439" s="11" t="str">
        <f t="array" ref="Z439:AA439">VLOOKUP(A439,ENERGY!$D$2:$F$2692,{2,3},1)</f>
        <v>247878</v>
      </c>
      <c r="AA439" s="10" t="str">
        <v>525690</v>
      </c>
      <c r="AB439" s="10">
        <f t="array" ref="AB439:AC439">VLOOKUP(A439,TOURISM!$D$2:$F$2692,{2,3},0)</f>
        <v>18191000000</v>
      </c>
      <c r="AC439" s="10">
        <v>33844000000</v>
      </c>
    </row>
    <row r="440" ht="15.75" customHeight="1" spans="1:29">
      <c r="A440" s="8" t="str">
        <f t="shared" si="0"/>
        <v>Canada-The Americas2009</v>
      </c>
      <c r="B440" s="9">
        <v>1540000000000</v>
      </c>
      <c r="C440" s="8">
        <f t="array" ref="C440">IF(AND(B440="",H440=H439),B439,B440)</f>
        <v>1540000000000</v>
      </c>
      <c r="D440" s="1">
        <f t="shared" si="1"/>
        <v>45794.3931069804</v>
      </c>
      <c r="E440" s="4">
        <v>0.103</v>
      </c>
      <c r="F440" s="4">
        <v>4623</v>
      </c>
      <c r="G440" s="4">
        <v>0.047</v>
      </c>
      <c r="H440" s="8" t="s">
        <v>114</v>
      </c>
      <c r="I440" s="3" t="s">
        <v>73</v>
      </c>
      <c r="J440" s="1" t="s">
        <v>86</v>
      </c>
      <c r="K440" s="10">
        <f t="array" ref="K440:S440">VLOOKUP(A440,'HUMAN RESOURCES'!$D$2:$M$2692,{2,3,4,5,6,7,8,9,10},0)</f>
        <v>0.011</v>
      </c>
      <c r="L440" s="10">
        <v>0.005</v>
      </c>
      <c r="M440" s="10">
        <v>83</v>
      </c>
      <c r="N440" s="10">
        <v>79</v>
      </c>
      <c r="O440" s="10">
        <v>0.166</v>
      </c>
      <c r="P440" s="10">
        <v>0.695</v>
      </c>
      <c r="Q440" s="10">
        <v>0.139</v>
      </c>
      <c r="R440" s="10">
        <v>33628571</v>
      </c>
      <c r="S440" s="10">
        <v>0.808</v>
      </c>
      <c r="T440" s="10">
        <f t="array" ref="T440:Y440">VLOOKUP(A440,BUSINESS!$D$2:$J$2692,{2,3,4,5,6,7},0)</f>
        <v>0.423</v>
      </c>
      <c r="U440" s="10">
        <v>5</v>
      </c>
      <c r="V440" s="10">
        <v>0</v>
      </c>
      <c r="W440" s="10">
        <v>119</v>
      </c>
      <c r="X440" s="10">
        <v>0.803</v>
      </c>
      <c r="Y440" s="10">
        <v>0.705</v>
      </c>
      <c r="Z440" s="11" t="str">
        <f t="array" ref="Z440:AA440">VLOOKUP(A440,ENERGY!$D$2:$F$2692,{2,3},1)</f>
        <v>251450</v>
      </c>
      <c r="AA440" s="10" t="str">
        <v>534484</v>
      </c>
      <c r="AB440" s="10">
        <f t="array" ref="AB440:AC440">VLOOKUP(A440,TOURISM!$D$2:$F$2692,{2,3},0)</f>
        <v>15568000000</v>
      </c>
      <c r="AC440" s="10">
        <v>30065000000</v>
      </c>
    </row>
    <row r="441" ht="15.75" customHeight="1" spans="1:29">
      <c r="A441" s="8" t="str">
        <f t="shared" si="0"/>
        <v>Canada-The Americas2010</v>
      </c>
      <c r="B441" s="9">
        <v>1370000000000</v>
      </c>
      <c r="C441" s="8">
        <f t="array" ref="C441">IF(AND(B441="",H441=H440),B440,B441)</f>
        <v>1370000000000</v>
      </c>
      <c r="D441" s="1">
        <f t="shared" si="1"/>
        <v>40287.868287725</v>
      </c>
      <c r="E441" s="4">
        <v>0.114</v>
      </c>
      <c r="F441" s="4">
        <v>4528</v>
      </c>
      <c r="G441" s="4">
        <v>0.024</v>
      </c>
      <c r="H441" s="8" t="s">
        <v>114</v>
      </c>
      <c r="I441" s="3" t="s">
        <v>74</v>
      </c>
      <c r="J441" s="1" t="s">
        <v>86</v>
      </c>
      <c r="K441" s="10">
        <f t="array" ref="K441:S441">VLOOKUP(A441,'HUMAN RESOURCES'!$D$2:$M$2692,{2,3,4,5,6,7,8,9,10},0)</f>
        <v>0.011</v>
      </c>
      <c r="L441" s="10">
        <v>0.005</v>
      </c>
      <c r="M441" s="10">
        <v>83</v>
      </c>
      <c r="N441" s="10">
        <v>79</v>
      </c>
      <c r="O441" s="10">
        <v>0.165</v>
      </c>
      <c r="P441" s="10">
        <v>0.694</v>
      </c>
      <c r="Q441" s="10">
        <v>0.142</v>
      </c>
      <c r="R441" s="10">
        <v>34005274</v>
      </c>
      <c r="S441" s="10">
        <v>0.809</v>
      </c>
      <c r="T441" s="10">
        <f t="array" ref="T441:Y441">VLOOKUP(A441,BUSINESS!$D$2:$J$2692,{2,3,4,5,6,7},0)</f>
        <v>0.277</v>
      </c>
      <c r="U441" s="10">
        <v>5</v>
      </c>
      <c r="V441" s="10">
        <v>0</v>
      </c>
      <c r="W441" s="10">
        <v>131</v>
      </c>
      <c r="X441" s="10">
        <v>0.803</v>
      </c>
      <c r="Y441" s="10">
        <v>0.757</v>
      </c>
      <c r="Z441" s="11" t="str">
        <f t="array" ref="Z441:AA441">VLOOKUP(A441,ENERGY!$D$2:$F$2692,{2,3},1)</f>
        <v>251450</v>
      </c>
      <c r="AA441" s="10" t="str">
        <v>534484</v>
      </c>
      <c r="AB441" s="10">
        <f t="array" ref="AB441:AC441">VLOOKUP(A441,TOURISM!$D$2:$F$2692,{2,3},0)</f>
        <v>18438000000</v>
      </c>
      <c r="AC441" s="10">
        <v>36975000000</v>
      </c>
    </row>
    <row r="442" ht="15.75" customHeight="1" spans="1:29">
      <c r="A442" s="8" t="str">
        <f t="shared" si="0"/>
        <v>Canada-The Americas2011</v>
      </c>
      <c r="B442" s="9">
        <v>1610000000000</v>
      </c>
      <c r="C442" s="8">
        <f t="array" ref="C442">IF(AND(B442="",H442=H441),B441,B442)</f>
        <v>1610000000000</v>
      </c>
      <c r="D442" s="1">
        <f t="shared" si="1"/>
        <v>46880.3049723989</v>
      </c>
      <c r="E442" s="4">
        <v>0.114</v>
      </c>
      <c r="F442" s="4">
        <v>5273</v>
      </c>
      <c r="G442" s="4">
        <v>0.026</v>
      </c>
      <c r="H442" s="8" t="s">
        <v>114</v>
      </c>
      <c r="I442" s="3" t="s">
        <v>75</v>
      </c>
      <c r="J442" s="1" t="s">
        <v>86</v>
      </c>
      <c r="K442" s="10">
        <f t="array" ref="K442:S442">VLOOKUP(A442,'HUMAN RESOURCES'!$D$2:$M$2692,{2,3,4,5,6,7,8,9,10},0)</f>
        <v>0.011</v>
      </c>
      <c r="L442" s="10">
        <v>0.005</v>
      </c>
      <c r="M442" s="10">
        <v>83</v>
      </c>
      <c r="N442" s="10">
        <v>79</v>
      </c>
      <c r="O442" s="10">
        <v>0.164</v>
      </c>
      <c r="P442" s="10">
        <v>0.691</v>
      </c>
      <c r="Q442" s="10">
        <v>0.145</v>
      </c>
      <c r="R442" s="10">
        <v>34342780</v>
      </c>
      <c r="S442" s="10">
        <v>0.811</v>
      </c>
      <c r="T442" s="10">
        <f t="array" ref="T442:Y442">VLOOKUP(A442,BUSINESS!$D$2:$J$2692,{2,3,4,5,6,7},0)</f>
        <v>0.261</v>
      </c>
      <c r="U442" s="10">
        <v>5</v>
      </c>
      <c r="V442" s="10">
        <v>0</v>
      </c>
      <c r="W442" s="10">
        <v>131</v>
      </c>
      <c r="X442" s="10">
        <v>0.83</v>
      </c>
      <c r="Y442" s="10">
        <v>0.794</v>
      </c>
      <c r="Z442" s="11" t="str">
        <f t="array" ref="Z442:AA442">VLOOKUP(A442,ENERGY!$D$2:$F$2692,{2,3},1)</f>
        <v>251450</v>
      </c>
      <c r="AA442" s="10" t="str">
        <v>534484</v>
      </c>
      <c r="AB442" s="10">
        <f t="array" ref="AB442:AC442">VLOOKUP(A442,TOURISM!$D$2:$F$2692,{2,3},0)</f>
        <v>19989000000</v>
      </c>
      <c r="AC442" s="10">
        <v>41234000000</v>
      </c>
    </row>
    <row r="443" ht="15.75" customHeight="1" spans="1:29">
      <c r="A443" s="8" t="str">
        <f t="shared" si="0"/>
        <v>Canada-The Americas2012</v>
      </c>
      <c r="B443" s="9">
        <v>1780000000000</v>
      </c>
      <c r="C443" s="8">
        <f t="array" ref="C443">IF(AND(B443="",H443=H442),B442,B443)</f>
        <v>1780000000000</v>
      </c>
      <c r="D443" s="1">
        <f t="shared" si="1"/>
        <v>51216.6662945306</v>
      </c>
      <c r="E443" s="4">
        <v>0.109</v>
      </c>
      <c r="F443" s="4">
        <v>5656</v>
      </c>
      <c r="G443" s="4">
        <v>0.03</v>
      </c>
      <c r="H443" s="8" t="s">
        <v>114</v>
      </c>
      <c r="I443" s="3" t="s">
        <v>76</v>
      </c>
      <c r="J443" s="1" t="s">
        <v>86</v>
      </c>
      <c r="K443" s="10">
        <f t="array" ref="K443:S443">VLOOKUP(A443,'HUMAN RESOURCES'!$D$2:$M$2692,{2,3,4,5,6,7,8,9,10},0)</f>
        <v>0.011</v>
      </c>
      <c r="L443" s="10">
        <v>0.005</v>
      </c>
      <c r="M443" s="10">
        <v>83</v>
      </c>
      <c r="N443" s="10">
        <v>79</v>
      </c>
      <c r="O443" s="10">
        <v>0.164</v>
      </c>
      <c r="P443" s="10">
        <v>0.688</v>
      </c>
      <c r="Q443" s="10">
        <v>0.148</v>
      </c>
      <c r="R443" s="10">
        <v>34754312</v>
      </c>
      <c r="S443" s="10">
        <v>0.813</v>
      </c>
      <c r="T443" s="10">
        <f t="array" ref="T443:Y443">VLOOKUP(A443,BUSINESS!$D$2:$J$2692,{2,3,4,5,6,7},0)</f>
        <v>0.246</v>
      </c>
      <c r="U443" s="10">
        <v>5</v>
      </c>
      <c r="V443" s="10">
        <v>17</v>
      </c>
      <c r="W443" s="10">
        <v>131</v>
      </c>
      <c r="X443" s="10">
        <v>0.83</v>
      </c>
      <c r="Y443" s="10">
        <v>0.801</v>
      </c>
      <c r="Z443" s="11" t="str">
        <f t="array" ref="Z443:AA443">VLOOKUP(A443,ENERGY!$D$2:$F$2692,{2,3},1)</f>
        <v>251450</v>
      </c>
      <c r="AA443" s="10" t="str">
        <v>534484</v>
      </c>
      <c r="AB443" s="10">
        <f t="array" ref="AB443:AC443">VLOOKUP(A443,TOURISM!$D$2:$F$2692,{2,3},0)</f>
        <v>20696000000</v>
      </c>
      <c r="AC443" s="10">
        <v>43010000000</v>
      </c>
    </row>
    <row r="444" ht="15.75" customHeight="1" spans="1:29">
      <c r="A444" s="8" t="str">
        <f t="shared" si="0"/>
        <v>Cayman Islands-The Americas2000</v>
      </c>
      <c r="B444" s="8"/>
      <c r="C444" s="8">
        <f t="array" ref="C444">IF(AND(B444="",H444=H443),B443,B444)</f>
        <v>0</v>
      </c>
      <c r="D444" s="1">
        <f t="shared" si="1"/>
        <v>0</v>
      </c>
      <c r="E444" s="1"/>
      <c r="F444" s="1"/>
      <c r="G444" s="1"/>
      <c r="H444" s="8" t="s">
        <v>115</v>
      </c>
      <c r="I444" s="3" t="s">
        <v>63</v>
      </c>
      <c r="J444" s="1" t="s">
        <v>86</v>
      </c>
      <c r="K444" s="10">
        <f t="array" ref="K444:S444">VLOOKUP(A444,'HUMAN RESOURCES'!$D$2:$M$2692,{2,3,4,5,6,7,8,9,10},0)</f>
        <v>0</v>
      </c>
      <c r="L444" s="10">
        <v>0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  <c r="R444" s="10">
        <v>41685</v>
      </c>
      <c r="S444" s="10">
        <v>1</v>
      </c>
      <c r="T444" s="10">
        <f t="array" ref="T444:Y444">VLOOKUP(A444,BUSINESS!$D$2:$J$2692,{2,3,4,5,6,7},0)</f>
        <v>0</v>
      </c>
      <c r="U444" s="10">
        <v>0</v>
      </c>
      <c r="V444" s="10">
        <v>0</v>
      </c>
      <c r="W444" s="10">
        <v>0</v>
      </c>
      <c r="X444" s="10">
        <v>0</v>
      </c>
      <c r="Y444" s="10">
        <v>0.257</v>
      </c>
      <c r="Z444" s="11">
        <f t="array" ref="Z444:AA444">VLOOKUP(A444,ENERGY!$D$2:$F$2692,{2,3},1)</f>
        <v>0</v>
      </c>
      <c r="AA444" s="10">
        <v>0</v>
      </c>
      <c r="AB444" s="10">
        <f t="array" ref="AB444:AC444">VLOOKUP(A444,TOURISM!$D$2:$F$2692,{2,3},0)</f>
        <v>559000000</v>
      </c>
      <c r="AC444" s="10">
        <v>0</v>
      </c>
    </row>
    <row r="445" ht="15.75" customHeight="1" spans="1:29">
      <c r="A445" s="8" t="str">
        <f t="shared" si="0"/>
        <v>Cayman Islands-The Americas2001</v>
      </c>
      <c r="B445" s="8"/>
      <c r="C445" s="8">
        <f t="array" ref="C445">IF(AND(B445="",H445=H444),B444,B445)</f>
        <v>0</v>
      </c>
      <c r="D445" s="1">
        <f t="shared" si="1"/>
        <v>0</v>
      </c>
      <c r="E445" s="1"/>
      <c r="F445" s="1"/>
      <c r="G445" s="1"/>
      <c r="H445" s="8" t="s">
        <v>115</v>
      </c>
      <c r="I445" s="3" t="s">
        <v>65</v>
      </c>
      <c r="J445" s="1" t="s">
        <v>86</v>
      </c>
      <c r="K445" s="10">
        <f t="array" ref="K445:S445">VLOOKUP(A445,'HUMAN RESOURCES'!$D$2:$M$2692,{2,3,4,5,6,7,8,9,10},0)</f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43317</v>
      </c>
      <c r="S445" s="10">
        <v>1</v>
      </c>
      <c r="T445" s="10">
        <f t="array" ref="T445:Y445">VLOOKUP(A445,BUSINESS!$D$2:$J$2692,{2,3,4,5,6,7},0)</f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0.392</v>
      </c>
      <c r="Z445" s="11">
        <f t="array" ref="Z445:AA445">VLOOKUP(A445,ENERGY!$D$2:$F$2692,{2,3},1)</f>
        <v>0</v>
      </c>
      <c r="AA445" s="10">
        <v>0</v>
      </c>
      <c r="AB445" s="10">
        <f t="array" ref="AB445:AC445">VLOOKUP(A445,TOURISM!$D$2:$F$2692,{2,3},0)</f>
        <v>585000000</v>
      </c>
      <c r="AC445" s="10">
        <v>0</v>
      </c>
    </row>
    <row r="446" ht="15.75" customHeight="1" spans="1:29">
      <c r="A446" s="8" t="str">
        <f t="shared" si="0"/>
        <v>Cayman Islands-The Americas2002</v>
      </c>
      <c r="B446" s="8"/>
      <c r="C446" s="8">
        <f t="array" ref="C446">IF(AND(B446="",H446=H445),B445,B446)</f>
        <v>0</v>
      </c>
      <c r="D446" s="1">
        <f t="shared" si="1"/>
        <v>0</v>
      </c>
      <c r="E446" s="1"/>
      <c r="F446" s="1"/>
      <c r="G446" s="1"/>
      <c r="H446" s="8" t="s">
        <v>115</v>
      </c>
      <c r="I446" s="3" t="s">
        <v>66</v>
      </c>
      <c r="J446" s="1" t="s">
        <v>86</v>
      </c>
      <c r="K446" s="10">
        <f t="array" ref="K446:S446">VLOOKUP(A446,'HUMAN RESOURCES'!$D$2:$M$2692,{2,3,4,5,6,7,8,9,10},0)</f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44742</v>
      </c>
      <c r="S446" s="10">
        <v>1</v>
      </c>
      <c r="T446" s="10">
        <f t="array" ref="T446:Y446">VLOOKUP(A446,BUSINESS!$D$2:$J$2692,{2,3,4,5,6,7},0)</f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0.425</v>
      </c>
      <c r="Z446" s="11">
        <f t="array" ref="Z446:AA446">VLOOKUP(A446,ENERGY!$D$2:$F$2692,{2,3},1)</f>
        <v>0</v>
      </c>
      <c r="AA446" s="10" t="str">
        <v>590</v>
      </c>
      <c r="AB446" s="10">
        <f t="array" ref="AB446:AC446">VLOOKUP(A446,TOURISM!$D$2:$F$2692,{2,3},0)</f>
        <v>607000000</v>
      </c>
      <c r="AC446" s="10">
        <v>0</v>
      </c>
    </row>
    <row r="447" ht="15.75" customHeight="1" spans="1:29">
      <c r="A447" s="8" t="str">
        <f t="shared" si="0"/>
        <v>Cayman Islands-The Americas2003</v>
      </c>
      <c r="B447" s="8"/>
      <c r="C447" s="8">
        <f t="array" ref="C447">IF(AND(B447="",H447=H446),B446,B447)</f>
        <v>0</v>
      </c>
      <c r="D447" s="1">
        <f t="shared" si="1"/>
        <v>0</v>
      </c>
      <c r="E447" s="1"/>
      <c r="F447" s="1"/>
      <c r="G447" s="1"/>
      <c r="H447" s="8" t="s">
        <v>115</v>
      </c>
      <c r="I447" s="3" t="s">
        <v>67</v>
      </c>
      <c r="J447" s="1" t="s">
        <v>86</v>
      </c>
      <c r="K447" s="10">
        <f t="array" ref="K447:S447">VLOOKUP(A447,'HUMAN RESOURCES'!$D$2:$M$2692,{2,3,4,5,6,7,8,9,10},0)</f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46032</v>
      </c>
      <c r="S447" s="10">
        <v>1</v>
      </c>
      <c r="T447" s="10">
        <f t="array" ref="T447:Y447">VLOOKUP(A447,BUSINESS!$D$2:$J$2692,{2,3,4,5,6,7},0)</f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0.457</v>
      </c>
      <c r="Z447" s="11">
        <f t="array" ref="Z447:AA447">VLOOKUP(A447,ENERGY!$D$2:$F$2692,{2,3},1)</f>
        <v>0</v>
      </c>
      <c r="AA447" s="10" t="str">
        <v>587</v>
      </c>
      <c r="AB447" s="10">
        <f t="array" ref="AB447:AC447">VLOOKUP(A447,TOURISM!$D$2:$F$2692,{2,3},0)</f>
        <v>518000000</v>
      </c>
      <c r="AC447" s="10">
        <v>0</v>
      </c>
    </row>
    <row r="448" ht="15.75" customHeight="1" spans="1:29">
      <c r="A448" s="8" t="str">
        <f t="shared" si="0"/>
        <v>Cayman Islands-The Americas2004</v>
      </c>
      <c r="B448" s="8"/>
      <c r="C448" s="8">
        <f t="array" ref="C448">IF(AND(B448="",H448=H447),B447,B448)</f>
        <v>0</v>
      </c>
      <c r="D448" s="1">
        <f t="shared" si="1"/>
        <v>0</v>
      </c>
      <c r="E448" s="1"/>
      <c r="F448" s="1"/>
      <c r="G448" s="1"/>
      <c r="H448" s="8" t="s">
        <v>115</v>
      </c>
      <c r="I448" s="3" t="s">
        <v>68</v>
      </c>
      <c r="J448" s="1" t="s">
        <v>86</v>
      </c>
      <c r="K448" s="10">
        <f t="array" ref="K448:S448">VLOOKUP(A448,'HUMAN RESOURCES'!$D$2:$M$2692,{2,3,4,5,6,7,8,9,10},0)</f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47299</v>
      </c>
      <c r="S448" s="10">
        <v>1</v>
      </c>
      <c r="T448" s="10">
        <f t="array" ref="T448:Y448">VLOOKUP(A448,BUSINESS!$D$2:$J$2692,{2,3,4,5,6,7},0)</f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0.715</v>
      </c>
      <c r="Z448" s="11">
        <f t="array" ref="Z448:AA448">VLOOKUP(A448,ENERGY!$D$2:$F$2692,{2,3},1)</f>
        <v>0</v>
      </c>
      <c r="AA448" s="10" t="str">
        <v>631</v>
      </c>
      <c r="AB448" s="10">
        <f t="array" ref="AB448:AC448">VLOOKUP(A448,TOURISM!$D$2:$F$2692,{2,3},0)</f>
        <v>523000000</v>
      </c>
      <c r="AC448" s="10">
        <v>0</v>
      </c>
    </row>
    <row r="449" ht="15.75" customHeight="1" spans="1:29">
      <c r="A449" s="8" t="str">
        <f t="shared" si="0"/>
        <v>Cayman Islands-The Americas2005</v>
      </c>
      <c r="B449" s="8"/>
      <c r="C449" s="8">
        <f t="array" ref="C449">IF(AND(B449="",H449=H448),B448,B449)</f>
        <v>0</v>
      </c>
      <c r="D449" s="1">
        <f t="shared" si="1"/>
        <v>0</v>
      </c>
      <c r="E449" s="1"/>
      <c r="F449" s="1"/>
      <c r="G449" s="1"/>
      <c r="H449" s="8" t="s">
        <v>115</v>
      </c>
      <c r="I449" s="3" t="s">
        <v>69</v>
      </c>
      <c r="J449" s="1" t="s">
        <v>86</v>
      </c>
      <c r="K449" s="10">
        <f t="array" ref="K449:S449">VLOOKUP(A449,'HUMAN RESOURCES'!$D$2:$M$2692,{2,3,4,5,6,7,8,9,10},0)</f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48623</v>
      </c>
      <c r="S449" s="10">
        <v>1</v>
      </c>
      <c r="T449" s="10">
        <f t="array" ref="T449:Y449">VLOOKUP(A449,BUSINESS!$D$2:$J$2692,{2,3,4,5,6,7},0)</f>
        <v>0</v>
      </c>
      <c r="U449" s="10">
        <v>0</v>
      </c>
      <c r="V449" s="10">
        <v>0</v>
      </c>
      <c r="W449" s="10">
        <v>0</v>
      </c>
      <c r="X449" s="10">
        <v>0.38</v>
      </c>
      <c r="Y449" s="10">
        <v>1.665</v>
      </c>
      <c r="Z449" s="11">
        <f t="array" ref="Z449:AA449">VLOOKUP(A449,ENERGY!$D$2:$F$2692,{2,3},1)</f>
        <v>0</v>
      </c>
      <c r="AA449" s="10" t="str">
        <v>631</v>
      </c>
      <c r="AB449" s="10">
        <f t="array" ref="AB449:AC449">VLOOKUP(A449,TOURISM!$D$2:$F$2692,{2,3},0)</f>
        <v>356000000</v>
      </c>
      <c r="AC449" s="10">
        <v>0</v>
      </c>
    </row>
    <row r="450" ht="15.75" customHeight="1" spans="1:29">
      <c r="A450" s="8" t="str">
        <f t="shared" si="0"/>
        <v>Cayman Islands-The Americas2006</v>
      </c>
      <c r="B450" s="8"/>
      <c r="C450" s="8">
        <f t="array" ref="C450">IF(AND(B450="",H450=H449),B449,B450)</f>
        <v>0</v>
      </c>
      <c r="D450" s="1">
        <f t="shared" si="1"/>
        <v>0</v>
      </c>
      <c r="E450" s="1"/>
      <c r="F450" s="1"/>
      <c r="G450" s="1"/>
      <c r="H450" s="8" t="s">
        <v>115</v>
      </c>
      <c r="I450" s="3" t="s">
        <v>70</v>
      </c>
      <c r="J450" s="1" t="s">
        <v>86</v>
      </c>
      <c r="K450" s="10">
        <f t="array" ref="K450:S450">VLOOKUP(A450,'HUMAN RESOURCES'!$D$2:$M$2692,{2,3,4,5,6,7,8,9,10},0)</f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50026</v>
      </c>
      <c r="S450" s="10">
        <v>1</v>
      </c>
      <c r="T450" s="10">
        <f t="array" ref="T450:Y450">VLOOKUP(A450,BUSINESS!$D$2:$J$2692,{2,3,4,5,6,7},0)</f>
        <v>0</v>
      </c>
      <c r="U450" s="10">
        <v>0</v>
      </c>
      <c r="V450" s="10">
        <v>0</v>
      </c>
      <c r="W450" s="10">
        <v>0</v>
      </c>
      <c r="X450" s="10">
        <v>0.445</v>
      </c>
      <c r="Y450" s="10">
        <v>1.85</v>
      </c>
      <c r="Z450" s="11">
        <f t="array" ref="Z450:AA450">VLOOKUP(A450,ENERGY!$D$2:$F$2692,{2,3},1)</f>
        <v>0</v>
      </c>
      <c r="AA450" s="10" t="str">
        <v>612</v>
      </c>
      <c r="AB450" s="10">
        <f t="array" ref="AB450:AC450">VLOOKUP(A450,TOURISM!$D$2:$F$2692,{2,3},0)</f>
        <v>509000000</v>
      </c>
      <c r="AC450" s="10">
        <v>164000000</v>
      </c>
    </row>
    <row r="451" ht="15.75" customHeight="1" spans="1:29">
      <c r="A451" s="8" t="str">
        <f t="shared" si="0"/>
        <v>Cayman Islands-The Americas2007</v>
      </c>
      <c r="B451" s="8"/>
      <c r="C451" s="8">
        <f t="array" ref="C451">IF(AND(B451="",H451=H450),B450,B451)</f>
        <v>0</v>
      </c>
      <c r="D451" s="1">
        <f t="shared" si="1"/>
        <v>0</v>
      </c>
      <c r="E451" s="1"/>
      <c r="F451" s="1"/>
      <c r="G451" s="1"/>
      <c r="H451" s="8" t="s">
        <v>115</v>
      </c>
      <c r="I451" s="3" t="s">
        <v>71</v>
      </c>
      <c r="J451" s="1" t="s">
        <v>86</v>
      </c>
      <c r="K451" s="10">
        <f t="array" ref="K451:S451">VLOOKUP(A451,'HUMAN RESOURCES'!$D$2:$M$2692,{2,3,4,5,6,7,8,9,10},0)</f>
        <v>0.014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51472</v>
      </c>
      <c r="S451" s="10">
        <v>1</v>
      </c>
      <c r="T451" s="10">
        <f t="array" ref="T451:Y451">VLOOKUP(A451,BUSINESS!$D$2:$J$2692,{2,3,4,5,6,7},0)</f>
        <v>0</v>
      </c>
      <c r="U451" s="10">
        <v>0</v>
      </c>
      <c r="V451" s="10">
        <v>0</v>
      </c>
      <c r="W451" s="10">
        <v>0</v>
      </c>
      <c r="X451" s="10">
        <v>0.52</v>
      </c>
      <c r="Y451" s="10">
        <v>1.972</v>
      </c>
      <c r="Z451" s="11">
        <f t="array" ref="Z451:AA451">VLOOKUP(A451,ENERGY!$D$2:$F$2692,{2,3},1)</f>
        <v>0</v>
      </c>
      <c r="AA451" s="10" t="str">
        <v>612</v>
      </c>
      <c r="AB451" s="10">
        <f t="array" ref="AB451:AC451">VLOOKUP(A451,TOURISM!$D$2:$F$2692,{2,3},0)</f>
        <v>481000000</v>
      </c>
      <c r="AC451" s="10">
        <v>132000000</v>
      </c>
    </row>
    <row r="452" ht="15.75" customHeight="1" spans="1:29">
      <c r="A452" s="8" t="str">
        <f t="shared" si="0"/>
        <v>Cayman Islands-The Americas2008</v>
      </c>
      <c r="B452" s="8"/>
      <c r="C452" s="8">
        <f t="array" ref="C452">IF(AND(B452="",H452=H451),B451,B452)</f>
        <v>0</v>
      </c>
      <c r="D452" s="1">
        <f t="shared" si="1"/>
        <v>0</v>
      </c>
      <c r="E452" s="1"/>
      <c r="F452" s="1"/>
      <c r="G452" s="1"/>
      <c r="H452" s="8" t="s">
        <v>115</v>
      </c>
      <c r="I452" s="3" t="s">
        <v>72</v>
      </c>
      <c r="J452" s="1" t="s">
        <v>86</v>
      </c>
      <c r="K452" s="10">
        <f t="array" ref="K452:S452">VLOOKUP(A452,'HUMAN RESOURCES'!$D$2:$M$2692,{2,3,4,5,6,7,8,9,10},0)</f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52912</v>
      </c>
      <c r="S452" s="10">
        <v>1</v>
      </c>
      <c r="T452" s="10">
        <f t="array" ref="T452:Y452">VLOOKUP(A452,BUSINESS!$D$2:$J$2692,{2,3,4,5,6,7},0)</f>
        <v>0</v>
      </c>
      <c r="U452" s="10">
        <v>0</v>
      </c>
      <c r="V452" s="10">
        <v>0</v>
      </c>
      <c r="W452" s="10">
        <v>0</v>
      </c>
      <c r="X452" s="10">
        <v>0.61</v>
      </c>
      <c r="Y452" s="10">
        <v>1.858</v>
      </c>
      <c r="Z452" s="11">
        <f t="array" ref="Z452:AA452">VLOOKUP(A452,ENERGY!$D$2:$F$2692,{2,3},1)</f>
        <v>0</v>
      </c>
      <c r="AA452" s="10" t="str">
        <v>612</v>
      </c>
      <c r="AB452" s="10">
        <f t="array" ref="AB452:AC452">VLOOKUP(A452,TOURISM!$D$2:$F$2692,{2,3},0)</f>
        <v>518000000</v>
      </c>
      <c r="AC452" s="10">
        <v>130000000</v>
      </c>
    </row>
    <row r="453" ht="15.75" customHeight="1" spans="1:29">
      <c r="A453" s="8" t="str">
        <f t="shared" si="0"/>
        <v>Cayman Islands-The Americas2009</v>
      </c>
      <c r="B453" s="8"/>
      <c r="C453" s="8">
        <f t="array" ref="C453">IF(AND(B453="",H453=H452),B452,B453)</f>
        <v>0</v>
      </c>
      <c r="D453" s="1">
        <f t="shared" si="1"/>
        <v>0</v>
      </c>
      <c r="E453" s="1"/>
      <c r="F453" s="1"/>
      <c r="G453" s="1"/>
      <c r="H453" s="8" t="s">
        <v>115</v>
      </c>
      <c r="I453" s="3" t="s">
        <v>73</v>
      </c>
      <c r="J453" s="1" t="s">
        <v>86</v>
      </c>
      <c r="K453" s="10">
        <f t="array" ref="K453:S453">VLOOKUP(A453,'HUMAN RESOURCES'!$D$2:$M$2692,{2,3,4,5,6,7,8,9,10},0)</f>
        <v>0.016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54275</v>
      </c>
      <c r="S453" s="10">
        <v>1</v>
      </c>
      <c r="T453" s="10">
        <f t="array" ref="T453:Y453">VLOOKUP(A453,BUSINESS!$D$2:$J$2692,{2,3,4,5,6,7},0)</f>
        <v>0</v>
      </c>
      <c r="U453" s="10">
        <v>0</v>
      </c>
      <c r="V453" s="10">
        <v>0</v>
      </c>
      <c r="W453" s="10">
        <v>0</v>
      </c>
      <c r="X453" s="10">
        <v>0.645</v>
      </c>
      <c r="Y453" s="10">
        <v>2.003</v>
      </c>
      <c r="Z453" s="11">
        <f t="array" ref="Z453:AA453">VLOOKUP(A453,ENERGY!$D$2:$F$2692,{2,3},1)</f>
        <v>0</v>
      </c>
      <c r="AA453" s="10" t="str">
        <v>612</v>
      </c>
      <c r="AB453" s="10">
        <f t="array" ref="AB453:AC453">VLOOKUP(A453,TOURISM!$D$2:$F$2692,{2,3},0)</f>
        <v>458000000</v>
      </c>
      <c r="AC453" s="10">
        <v>120000000</v>
      </c>
    </row>
    <row r="454" ht="15.75" customHeight="1" spans="1:29">
      <c r="A454" s="8" t="str">
        <f t="shared" si="0"/>
        <v>Cayman Islands-The Americas2010</v>
      </c>
      <c r="B454" s="8"/>
      <c r="C454" s="8">
        <f t="array" ref="C454">IF(AND(B454="",H454=H453),B453,B454)</f>
        <v>0</v>
      </c>
      <c r="D454" s="1">
        <f t="shared" si="1"/>
        <v>0</v>
      </c>
      <c r="E454" s="1"/>
      <c r="F454" s="1"/>
      <c r="G454" s="1"/>
      <c r="H454" s="8" t="s">
        <v>115</v>
      </c>
      <c r="I454" s="3" t="s">
        <v>74</v>
      </c>
      <c r="J454" s="1" t="s">
        <v>86</v>
      </c>
      <c r="K454" s="10">
        <f t="array" ref="K454:S454">VLOOKUP(A454,'HUMAN RESOURCES'!$D$2:$M$2692,{2,3,4,5,6,7,8,9,10},0)</f>
        <v>0.015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55509</v>
      </c>
      <c r="S454" s="10">
        <v>1</v>
      </c>
      <c r="T454" s="10">
        <f t="array" ref="T454:Y454">VLOOKUP(A454,BUSINESS!$D$2:$J$2692,{2,3,4,5,6,7},0)</f>
        <v>0</v>
      </c>
      <c r="U454" s="10">
        <v>0</v>
      </c>
      <c r="V454" s="10">
        <v>0</v>
      </c>
      <c r="W454" s="10">
        <v>0</v>
      </c>
      <c r="X454" s="10">
        <v>0.66</v>
      </c>
      <c r="Y454" s="10">
        <v>1.812</v>
      </c>
      <c r="Z454" s="11">
        <f t="array" ref="Z454:AA454">VLOOKUP(A454,ENERGY!$D$2:$F$2692,{2,3},1)</f>
        <v>0</v>
      </c>
      <c r="AA454" s="10" t="str">
        <v>517</v>
      </c>
      <c r="AB454" s="10">
        <f t="array" ref="AB454:AC454">VLOOKUP(A454,TOURISM!$D$2:$F$2692,{2,3},0)</f>
        <v>465000000</v>
      </c>
      <c r="AC454" s="10">
        <v>129000000</v>
      </c>
    </row>
    <row r="455" ht="15.75" customHeight="1" spans="1:29">
      <c r="A455" s="8" t="str">
        <f t="shared" si="0"/>
        <v>Cayman Islands-The Americas2011</v>
      </c>
      <c r="B455" s="8"/>
      <c r="C455" s="8">
        <f t="array" ref="C455">IF(AND(B455="",H455=H454),B454,B455)</f>
        <v>0</v>
      </c>
      <c r="D455" s="1">
        <f t="shared" si="1"/>
        <v>0</v>
      </c>
      <c r="E455" s="1"/>
      <c r="F455" s="1"/>
      <c r="G455" s="1"/>
      <c r="H455" s="8" t="s">
        <v>115</v>
      </c>
      <c r="I455" s="3" t="s">
        <v>75</v>
      </c>
      <c r="J455" s="1" t="s">
        <v>86</v>
      </c>
      <c r="K455" s="10">
        <f t="array" ref="K455:S455">VLOOKUP(A455,'HUMAN RESOURCES'!$D$2:$M$2692,{2,3,4,5,6,7,8,9,10},0)</f>
        <v>0.015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56601</v>
      </c>
      <c r="S455" s="10">
        <v>1</v>
      </c>
      <c r="T455" s="10">
        <f t="array" ref="T455:Y455">VLOOKUP(A455,BUSINESS!$D$2:$J$2692,{2,3,4,5,6,7},0)</f>
        <v>0</v>
      </c>
      <c r="U455" s="10">
        <v>0</v>
      </c>
      <c r="V455" s="10">
        <v>0</v>
      </c>
      <c r="W455" s="10">
        <v>0</v>
      </c>
      <c r="X455" s="10">
        <v>0.695</v>
      </c>
      <c r="Y455" s="10">
        <v>1.71</v>
      </c>
      <c r="Z455" s="11">
        <f t="array" ref="Z455:AA455">VLOOKUP(A455,ENERGY!$D$2:$F$2692,{2,3},1)</f>
        <v>0</v>
      </c>
      <c r="AA455" s="10" t="str">
        <v>513</v>
      </c>
      <c r="AB455" s="10">
        <f t="array" ref="AB455:AC455">VLOOKUP(A455,TOURISM!$D$2:$F$2692,{2,3},0)</f>
        <v>472000000</v>
      </c>
      <c r="AC455" s="10">
        <v>145000000</v>
      </c>
    </row>
    <row r="456" ht="15.75" customHeight="1" spans="1:29">
      <c r="A456" s="8" t="str">
        <f t="shared" si="0"/>
        <v>Cayman Islands-The Americas2012</v>
      </c>
      <c r="B456" s="8"/>
      <c r="C456" s="8">
        <f t="array" ref="C456">IF(AND(B456="",H456=H455),B455,B456)</f>
        <v>0</v>
      </c>
      <c r="D456" s="1">
        <f t="shared" si="1"/>
        <v>0</v>
      </c>
      <c r="E456" s="1"/>
      <c r="F456" s="1"/>
      <c r="G456" s="1"/>
      <c r="H456" s="8" t="s">
        <v>115</v>
      </c>
      <c r="I456" s="3" t="s">
        <v>76</v>
      </c>
      <c r="J456" s="1" t="s">
        <v>86</v>
      </c>
      <c r="K456" s="10">
        <f t="array" ref="K456:S456">VLOOKUP(A456,'HUMAN RESOURCES'!$D$2:$M$2692,{2,3,4,5,6,7,8,9,10},0)</f>
        <v>0.013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57570</v>
      </c>
      <c r="S456" s="10">
        <v>1</v>
      </c>
      <c r="T456" s="10">
        <f t="array" ref="T456:Y456">VLOOKUP(A456,BUSINESS!$D$2:$J$2692,{2,3,4,5,6,7},0)</f>
        <v>0</v>
      </c>
      <c r="U456" s="10">
        <v>0</v>
      </c>
      <c r="V456" s="10">
        <v>0</v>
      </c>
      <c r="W456" s="10">
        <v>0</v>
      </c>
      <c r="X456" s="10">
        <v>0.741</v>
      </c>
      <c r="Y456" s="10">
        <v>1.717</v>
      </c>
      <c r="Z456" s="11">
        <f t="array" ref="Z456:AA456">VLOOKUP(A456,ENERGY!$D$2:$F$2692,{2,3},1)</f>
        <v>0</v>
      </c>
      <c r="AA456" s="10" t="str">
        <v>499</v>
      </c>
      <c r="AB456" s="10">
        <f t="array" ref="AB456:AC456">VLOOKUP(A456,TOURISM!$D$2:$F$2692,{2,3},0)</f>
        <v>0</v>
      </c>
      <c r="AC456" s="10">
        <v>0</v>
      </c>
    </row>
    <row r="457" ht="15.75" customHeight="1" spans="1:29">
      <c r="A457" s="8" t="str">
        <f t="shared" si="0"/>
        <v>Central African Republic-Africa2000</v>
      </c>
      <c r="B457" s="9">
        <v>2169706411</v>
      </c>
      <c r="C457" s="8">
        <f t="array" ref="C457">IF(AND(B457="",H457=H456),B456,B457)</f>
        <v>2169706411</v>
      </c>
      <c r="D457" s="1">
        <f t="shared" si="1"/>
        <v>596.349083202229</v>
      </c>
      <c r="E457" s="4">
        <v>0.038</v>
      </c>
      <c r="F457" s="4">
        <v>18</v>
      </c>
      <c r="G457" s="1"/>
      <c r="H457" s="8" t="s">
        <v>116</v>
      </c>
      <c r="I457" s="3" t="s">
        <v>63</v>
      </c>
      <c r="J457" s="1" t="s">
        <v>80</v>
      </c>
      <c r="K457" s="10">
        <f t="array" ref="K457:S457">VLOOKUP(A457,'HUMAN RESOURCES'!$D$2:$M$2692,{2,3,4,5,6,7,8,9,10},0)</f>
        <v>0.039</v>
      </c>
      <c r="L457" s="10">
        <v>0.113</v>
      </c>
      <c r="M457" s="10">
        <v>45</v>
      </c>
      <c r="N457" s="10">
        <v>42</v>
      </c>
      <c r="O457" s="10">
        <v>0.423</v>
      </c>
      <c r="P457" s="10">
        <v>0.537</v>
      </c>
      <c r="Q457" s="10">
        <v>0.04</v>
      </c>
      <c r="R457" s="10">
        <v>3638316</v>
      </c>
      <c r="S457" s="10">
        <v>0.376</v>
      </c>
      <c r="T457" s="10">
        <f t="array" ref="T457:Y457">VLOOKUP(A457,BUSINESS!$D$2:$J$2692,{2,3,4,5,6,7},0)</f>
        <v>0</v>
      </c>
      <c r="U457" s="10">
        <v>0</v>
      </c>
      <c r="V457" s="10">
        <v>0</v>
      </c>
      <c r="W457" s="10">
        <v>0</v>
      </c>
      <c r="X457" s="10">
        <v>0.001</v>
      </c>
      <c r="Y457" s="10">
        <v>0.001</v>
      </c>
      <c r="Z457" s="11">
        <f t="array" ref="Z457:AA457">VLOOKUP(A457,ENERGY!$D$2:$F$2692,{2,3},1)</f>
        <v>0</v>
      </c>
      <c r="AA457" s="10">
        <v>0</v>
      </c>
      <c r="AB457" s="10">
        <f t="array" ref="AB457:AC457">VLOOKUP(A457,TOURISM!$D$2:$F$2692,{2,3},0)</f>
        <v>5000000</v>
      </c>
      <c r="AC457" s="10">
        <v>33000000</v>
      </c>
    </row>
    <row r="458" ht="15.75" customHeight="1" spans="1:29">
      <c r="A458" s="8" t="str">
        <f t="shared" si="0"/>
        <v>Central African Republic-Africa2001</v>
      </c>
      <c r="B458" s="9">
        <v>914500332</v>
      </c>
      <c r="C458" s="8">
        <f t="array" ref="C458">IF(AND(B458="",H458=H457),B457,B458)</f>
        <v>914500332</v>
      </c>
      <c r="D458" s="1">
        <f t="shared" si="1"/>
        <v>246.892338511006</v>
      </c>
      <c r="E458" s="4">
        <v>0.043</v>
      </c>
      <c r="F458" s="4">
        <v>11</v>
      </c>
      <c r="G458" s="4">
        <v>0.22</v>
      </c>
      <c r="H458" s="8" t="s">
        <v>116</v>
      </c>
      <c r="I458" s="3" t="s">
        <v>65</v>
      </c>
      <c r="J458" s="1" t="s">
        <v>80</v>
      </c>
      <c r="K458" s="10">
        <f t="array" ref="K458:S458">VLOOKUP(A458,'HUMAN RESOURCES'!$D$2:$M$2692,{2,3,4,5,6,7,8,9,10},0)</f>
        <v>0.039</v>
      </c>
      <c r="L458" s="10">
        <v>0.113</v>
      </c>
      <c r="M458" s="10">
        <v>45</v>
      </c>
      <c r="N458" s="10">
        <v>42</v>
      </c>
      <c r="O458" s="10">
        <v>0.422</v>
      </c>
      <c r="P458" s="10">
        <v>0.538</v>
      </c>
      <c r="Q458" s="10">
        <v>0.04</v>
      </c>
      <c r="R458" s="10">
        <v>3704045</v>
      </c>
      <c r="S458" s="10">
        <v>0.377</v>
      </c>
      <c r="T458" s="10">
        <f t="array" ref="T458:Y458">VLOOKUP(A458,BUSINESS!$D$2:$J$2692,{2,3,4,5,6,7},0)</f>
        <v>0</v>
      </c>
      <c r="U458" s="10">
        <v>0</v>
      </c>
      <c r="V458" s="10">
        <v>0</v>
      </c>
      <c r="W458" s="10">
        <v>0</v>
      </c>
      <c r="X458" s="10">
        <v>0.001</v>
      </c>
      <c r="Y458" s="10">
        <v>0.003</v>
      </c>
      <c r="Z458" s="11">
        <f t="array" ref="Z458:AA458">VLOOKUP(A458,ENERGY!$D$2:$F$2692,{2,3},1)</f>
        <v>0</v>
      </c>
      <c r="AA458" s="10">
        <v>0</v>
      </c>
      <c r="AB458" s="10">
        <f t="array" ref="AB458:AC458">VLOOKUP(A458,TOURISM!$D$2:$F$2692,{2,3},0)</f>
        <v>5000000</v>
      </c>
      <c r="AC458" s="10">
        <v>29000000</v>
      </c>
    </row>
    <row r="459" ht="15.75" customHeight="1" spans="1:29">
      <c r="A459" s="8" t="str">
        <f t="shared" si="0"/>
        <v>Central African Republic-Africa2002</v>
      </c>
      <c r="B459" s="9">
        <v>931833294</v>
      </c>
      <c r="C459" s="8">
        <f t="array" ref="C459">IF(AND(B459="",H459=H458),B458,B459)</f>
        <v>931833294</v>
      </c>
      <c r="D459" s="1">
        <f t="shared" si="1"/>
        <v>247.351194824445</v>
      </c>
      <c r="E459" s="4">
        <v>0.04</v>
      </c>
      <c r="F459" s="4">
        <v>10</v>
      </c>
      <c r="G459" s="4">
        <v>0.207</v>
      </c>
      <c r="H459" s="8" t="s">
        <v>116</v>
      </c>
      <c r="I459" s="3" t="s">
        <v>66</v>
      </c>
      <c r="J459" s="1" t="s">
        <v>80</v>
      </c>
      <c r="K459" s="10">
        <f t="array" ref="K459:S459">VLOOKUP(A459,'HUMAN RESOURCES'!$D$2:$M$2692,{2,3,4,5,6,7,8,9,10},0)</f>
        <v>0.039</v>
      </c>
      <c r="L459" s="10">
        <v>0.113</v>
      </c>
      <c r="M459" s="10">
        <v>46</v>
      </c>
      <c r="N459" s="10">
        <v>42</v>
      </c>
      <c r="O459" s="10">
        <v>0.422</v>
      </c>
      <c r="P459" s="10">
        <v>0.539</v>
      </c>
      <c r="Q459" s="10">
        <v>0.04</v>
      </c>
      <c r="R459" s="10">
        <v>3767248</v>
      </c>
      <c r="S459" s="10">
        <v>0.378</v>
      </c>
      <c r="T459" s="10">
        <f t="array" ref="T459:Y459">VLOOKUP(A459,BUSINESS!$D$2:$J$2692,{2,3,4,5,6,7},0)</f>
        <v>0</v>
      </c>
      <c r="U459" s="10">
        <v>0</v>
      </c>
      <c r="V459" s="10">
        <v>0</v>
      </c>
      <c r="W459" s="10">
        <v>0</v>
      </c>
      <c r="X459" s="10">
        <v>0.001</v>
      </c>
      <c r="Y459" s="10">
        <v>0.003</v>
      </c>
      <c r="Z459" s="11">
        <f t="array" ref="Z459:AA459">VLOOKUP(A459,ENERGY!$D$2:$F$2692,{2,3},1)</f>
        <v>0</v>
      </c>
      <c r="AA459" s="10" t="str">
        <v>264</v>
      </c>
      <c r="AB459" s="10">
        <f t="array" ref="AB459:AC459">VLOOKUP(A459,TOURISM!$D$2:$F$2692,{2,3},0)</f>
        <v>3000000</v>
      </c>
      <c r="AC459" s="10">
        <v>29000000</v>
      </c>
    </row>
    <row r="460" ht="15.75" customHeight="1" spans="1:29">
      <c r="A460" s="8" t="str">
        <f t="shared" si="0"/>
        <v>Central African Republic-Africa2003</v>
      </c>
      <c r="B460" s="9">
        <v>991387865</v>
      </c>
      <c r="C460" s="8">
        <f t="array" ref="C460">IF(AND(B460="",H460=H459),B459,B460)</f>
        <v>991387865</v>
      </c>
      <c r="D460" s="1">
        <f t="shared" si="1"/>
        <v>258.872609563938</v>
      </c>
      <c r="E460" s="4">
        <v>0.042</v>
      </c>
      <c r="F460" s="4">
        <v>11</v>
      </c>
      <c r="G460" s="4">
        <v>0.18</v>
      </c>
      <c r="H460" s="8" t="s">
        <v>116</v>
      </c>
      <c r="I460" s="3" t="s">
        <v>67</v>
      </c>
      <c r="J460" s="1" t="s">
        <v>80</v>
      </c>
      <c r="K460" s="10">
        <f t="array" ref="K460:S460">VLOOKUP(A460,'HUMAN RESOURCES'!$D$2:$M$2692,{2,3,4,5,6,7,8,9,10},0)</f>
        <v>0.038</v>
      </c>
      <c r="L460" s="10">
        <v>0.112</v>
      </c>
      <c r="M460" s="10">
        <v>46</v>
      </c>
      <c r="N460" s="10">
        <v>43</v>
      </c>
      <c r="O460" s="10">
        <v>0.421</v>
      </c>
      <c r="P460" s="10">
        <v>0.539</v>
      </c>
      <c r="Q460" s="10">
        <v>0.04</v>
      </c>
      <c r="R460" s="10">
        <v>3829636</v>
      </c>
      <c r="S460" s="10">
        <v>0.379</v>
      </c>
      <c r="T460" s="10">
        <f t="array" ref="T460:Y460">VLOOKUP(A460,BUSINESS!$D$2:$J$2692,{2,3,4,5,6,7},0)</f>
        <v>0</v>
      </c>
      <c r="U460" s="10">
        <v>22</v>
      </c>
      <c r="V460" s="10">
        <v>0</v>
      </c>
      <c r="W460" s="10">
        <v>0</v>
      </c>
      <c r="X460" s="10">
        <v>0.002</v>
      </c>
      <c r="Y460" s="10">
        <v>0.01</v>
      </c>
      <c r="Z460" s="11">
        <f t="array" ref="Z460:AA460">VLOOKUP(A460,ENERGY!$D$2:$F$2692,{2,3},1)</f>
        <v>0</v>
      </c>
      <c r="AA460" s="10" t="str">
        <v>235</v>
      </c>
      <c r="AB460" s="10">
        <f t="array" ref="AB460:AC460">VLOOKUP(A460,TOURISM!$D$2:$F$2692,{2,3},0)</f>
        <v>4000000</v>
      </c>
      <c r="AC460" s="10">
        <v>31000000</v>
      </c>
    </row>
    <row r="461" ht="15.75" customHeight="1" spans="1:29">
      <c r="A461" s="8" t="str">
        <f t="shared" si="0"/>
        <v>Central African Republic-Africa2004</v>
      </c>
      <c r="B461" s="9">
        <v>1139754772</v>
      </c>
      <c r="C461" s="8">
        <f t="array" ref="C461">IF(AND(B461="",H461=H460),B460,B461)</f>
        <v>1139754772</v>
      </c>
      <c r="D461" s="1">
        <f t="shared" si="1"/>
        <v>292.725558770237</v>
      </c>
      <c r="E461" s="4">
        <v>0.044</v>
      </c>
      <c r="F461" s="4">
        <v>13</v>
      </c>
      <c r="G461" s="4">
        <v>0.18</v>
      </c>
      <c r="H461" s="8" t="s">
        <v>116</v>
      </c>
      <c r="I461" s="3" t="s">
        <v>68</v>
      </c>
      <c r="J461" s="1" t="s">
        <v>80</v>
      </c>
      <c r="K461" s="10">
        <f t="array" ref="K461:S461">VLOOKUP(A461,'HUMAN RESOURCES'!$D$2:$M$2692,{2,3,4,5,6,7,8,9,10},0)</f>
        <v>0.038</v>
      </c>
      <c r="L461" s="10">
        <v>0.111</v>
      </c>
      <c r="M461" s="10">
        <v>46</v>
      </c>
      <c r="N461" s="10">
        <v>43</v>
      </c>
      <c r="O461" s="10">
        <v>0.42</v>
      </c>
      <c r="P461" s="10">
        <v>0.54</v>
      </c>
      <c r="Q461" s="10">
        <v>0.04</v>
      </c>
      <c r="R461" s="10">
        <v>3893595</v>
      </c>
      <c r="S461" s="10">
        <v>0.38</v>
      </c>
      <c r="T461" s="10">
        <f t="array" ref="T461:Y461">VLOOKUP(A461,BUSINESS!$D$2:$J$2692,{2,3,4,5,6,7},0)</f>
        <v>0</v>
      </c>
      <c r="U461" s="10">
        <v>22</v>
      </c>
      <c r="V461" s="10">
        <v>0</v>
      </c>
      <c r="W461" s="10">
        <v>0</v>
      </c>
      <c r="X461" s="10">
        <v>0.002</v>
      </c>
      <c r="Y461" s="10">
        <v>0.015</v>
      </c>
      <c r="Z461" s="11">
        <f t="array" ref="Z461:AA461">VLOOKUP(A461,ENERGY!$D$2:$F$2692,{2,3},1)</f>
        <v>0</v>
      </c>
      <c r="AA461" s="10" t="str">
        <v>235</v>
      </c>
      <c r="AB461" s="10">
        <f t="array" ref="AB461:AC461">VLOOKUP(A461,TOURISM!$D$2:$F$2692,{2,3},0)</f>
        <v>7800000</v>
      </c>
      <c r="AC461" s="10">
        <v>32000000</v>
      </c>
    </row>
    <row r="462" ht="15.75" customHeight="1" spans="1:29">
      <c r="A462" s="8" t="str">
        <f t="shared" si="0"/>
        <v>Central African Republic-Africa2005</v>
      </c>
      <c r="B462" s="9">
        <v>1270080228</v>
      </c>
      <c r="C462" s="8">
        <f t="array" ref="C462">IF(AND(B462="",H462=H461),B461,B462)</f>
        <v>1270080228</v>
      </c>
      <c r="D462" s="1">
        <f t="shared" si="1"/>
        <v>320.65469715572</v>
      </c>
      <c r="E462" s="4">
        <v>0.041</v>
      </c>
      <c r="F462" s="4">
        <v>14</v>
      </c>
      <c r="G462" s="4">
        <v>0.18</v>
      </c>
      <c r="H462" s="8" t="s">
        <v>116</v>
      </c>
      <c r="I462" s="3" t="s">
        <v>69</v>
      </c>
      <c r="J462" s="1" t="s">
        <v>80</v>
      </c>
      <c r="K462" s="10">
        <f t="array" ref="K462:S462">VLOOKUP(A462,'HUMAN RESOURCES'!$D$2:$M$2692,{2,3,4,5,6,7,8,9,10},0)</f>
        <v>0.037</v>
      </c>
      <c r="L462" s="10">
        <v>0.111</v>
      </c>
      <c r="M462" s="10">
        <v>47</v>
      </c>
      <c r="N462" s="10">
        <v>43</v>
      </c>
      <c r="O462" s="10">
        <v>0.419</v>
      </c>
      <c r="P462" s="10">
        <v>0.542</v>
      </c>
      <c r="Q462" s="10">
        <v>0.04</v>
      </c>
      <c r="R462" s="10">
        <v>3960897</v>
      </c>
      <c r="S462" s="10">
        <v>0.381</v>
      </c>
      <c r="T462" s="10">
        <f t="array" ref="T462:Y462">VLOOKUP(A462,BUSINESS!$D$2:$J$2692,{2,3,4,5,6,7},0)</f>
        <v>0.657</v>
      </c>
      <c r="U462" s="10">
        <v>22</v>
      </c>
      <c r="V462" s="10">
        <v>0</v>
      </c>
      <c r="W462" s="10">
        <v>504</v>
      </c>
      <c r="X462" s="10">
        <v>0.003</v>
      </c>
      <c r="Y462" s="10">
        <v>0.025</v>
      </c>
      <c r="Z462" s="11">
        <f t="array" ref="Z462:AA462">VLOOKUP(A462,ENERGY!$D$2:$F$2692,{2,3},1)</f>
        <v>0</v>
      </c>
      <c r="AA462" s="10" t="str">
        <v>235</v>
      </c>
      <c r="AB462" s="10">
        <f t="array" ref="AB462:AC462">VLOOKUP(A462,TOURISM!$D$2:$F$2692,{2,3},0)</f>
        <v>7200000</v>
      </c>
      <c r="AC462" s="10">
        <v>46000000</v>
      </c>
    </row>
    <row r="463" ht="15.75" customHeight="1" spans="1:29">
      <c r="A463" s="8" t="str">
        <f t="shared" si="0"/>
        <v>Central African Republic-Africa2006</v>
      </c>
      <c r="B463" s="9">
        <v>1350300947</v>
      </c>
      <c r="C463" s="8">
        <f t="array" ref="C463">IF(AND(B463="",H463=H462),B462,B463)</f>
        <v>1350300947</v>
      </c>
      <c r="D463" s="1">
        <f t="shared" si="1"/>
        <v>334.887596345529</v>
      </c>
      <c r="E463" s="4">
        <v>0.044</v>
      </c>
      <c r="F463" s="4">
        <v>15</v>
      </c>
      <c r="G463" s="4">
        <v>0.177</v>
      </c>
      <c r="H463" s="8" t="s">
        <v>116</v>
      </c>
      <c r="I463" s="3" t="s">
        <v>70</v>
      </c>
      <c r="J463" s="1" t="s">
        <v>80</v>
      </c>
      <c r="K463" s="10">
        <f t="array" ref="K463:S463">VLOOKUP(A463,'HUMAN RESOURCES'!$D$2:$M$2692,{2,3,4,5,6,7,8,9,10},0)</f>
        <v>0.037</v>
      </c>
      <c r="L463" s="10">
        <v>0.109</v>
      </c>
      <c r="M463" s="10">
        <v>47</v>
      </c>
      <c r="N463" s="10">
        <v>44</v>
      </c>
      <c r="O463" s="10">
        <v>0.417</v>
      </c>
      <c r="P463" s="10">
        <v>0.544</v>
      </c>
      <c r="Q463" s="10">
        <v>0.04</v>
      </c>
      <c r="R463" s="10">
        <v>4032102</v>
      </c>
      <c r="S463" s="10">
        <v>0.382</v>
      </c>
      <c r="T463" s="10">
        <f t="array" ref="T463:Y463">VLOOKUP(A463,BUSINESS!$D$2:$J$2692,{2,3,4,5,6,7},0)</f>
        <v>2.038</v>
      </c>
      <c r="U463" s="10">
        <v>22</v>
      </c>
      <c r="V463" s="10">
        <v>0</v>
      </c>
      <c r="W463" s="10">
        <v>504</v>
      </c>
      <c r="X463" s="10">
        <v>0.003</v>
      </c>
      <c r="Y463" s="10">
        <v>0.027</v>
      </c>
      <c r="Z463" s="11">
        <f t="array" ref="Z463:AA463">VLOOKUP(A463,ENERGY!$D$2:$F$2692,{2,3},1)</f>
        <v>0</v>
      </c>
      <c r="AA463" s="10" t="str">
        <v>235</v>
      </c>
      <c r="AB463" s="10">
        <f t="array" ref="AB463:AC463">VLOOKUP(A463,TOURISM!$D$2:$F$2692,{2,3},0)</f>
        <v>10200000</v>
      </c>
      <c r="AC463" s="10">
        <v>47000000</v>
      </c>
    </row>
    <row r="464" ht="15.75" customHeight="1" spans="1:29">
      <c r="A464" s="8" t="str">
        <f t="shared" si="0"/>
        <v>Central African Republic-Africa2007</v>
      </c>
      <c r="B464" s="9">
        <v>1473721521</v>
      </c>
      <c r="C464" s="8">
        <f t="array" ref="C464">IF(AND(B464="",H464=H463),B463,B464)</f>
        <v>1473721521</v>
      </c>
      <c r="D464" s="1">
        <f t="shared" si="1"/>
        <v>358.840633451484</v>
      </c>
      <c r="E464" s="4">
        <v>0.04</v>
      </c>
      <c r="F464" s="4">
        <v>15</v>
      </c>
      <c r="G464" s="4">
        <v>0.153</v>
      </c>
      <c r="H464" s="8" t="s">
        <v>116</v>
      </c>
      <c r="I464" s="3" t="s">
        <v>71</v>
      </c>
      <c r="J464" s="1" t="s">
        <v>80</v>
      </c>
      <c r="K464" s="10">
        <f t="array" ref="K464:S464">VLOOKUP(A464,'HUMAN RESOURCES'!$D$2:$M$2692,{2,3,4,5,6,7,8,9,10},0)</f>
        <v>0.036</v>
      </c>
      <c r="L464" s="10">
        <v>0.108</v>
      </c>
      <c r="M464" s="10">
        <v>48</v>
      </c>
      <c r="N464" s="10">
        <v>45</v>
      </c>
      <c r="O464" s="10">
        <v>0.415</v>
      </c>
      <c r="P464" s="10">
        <v>0.546</v>
      </c>
      <c r="Q464" s="10">
        <v>0.039</v>
      </c>
      <c r="R464" s="10">
        <v>4106897</v>
      </c>
      <c r="S464" s="10">
        <v>0.383</v>
      </c>
      <c r="T464" s="10">
        <f t="array" ref="T464:Y464">VLOOKUP(A464,BUSINESS!$D$2:$J$2692,{2,3,4,5,6,7},0)</f>
        <v>2.038</v>
      </c>
      <c r="U464" s="10">
        <v>22</v>
      </c>
      <c r="V464" s="10">
        <v>0</v>
      </c>
      <c r="W464" s="10">
        <v>504</v>
      </c>
      <c r="X464" s="10">
        <v>0.004</v>
      </c>
      <c r="Y464" s="10">
        <v>0.083</v>
      </c>
      <c r="Z464" s="11">
        <f t="array" ref="Z464:AA464">VLOOKUP(A464,ENERGY!$D$2:$F$2692,{2,3},1)</f>
        <v>0</v>
      </c>
      <c r="AA464" s="10" t="str">
        <v>235</v>
      </c>
      <c r="AB464" s="10">
        <f t="array" ref="AB464:AC464">VLOOKUP(A464,TOURISM!$D$2:$F$2692,{2,3},0)</f>
        <v>10800000</v>
      </c>
      <c r="AC464" s="10">
        <v>54000000</v>
      </c>
    </row>
    <row r="465" ht="15.75" customHeight="1" spans="1:29">
      <c r="A465" s="8" t="str">
        <f t="shared" si="0"/>
        <v>Central African Republic-Africa2008</v>
      </c>
      <c r="B465" s="9">
        <v>1698125680</v>
      </c>
      <c r="C465" s="8">
        <f t="array" ref="C465">IF(AND(B465="",H465=H464),B464,B465)</f>
        <v>1698125680</v>
      </c>
      <c r="D465" s="1">
        <f t="shared" si="1"/>
        <v>405.754520912971</v>
      </c>
      <c r="E465" s="4">
        <v>0.043</v>
      </c>
      <c r="F465" s="4">
        <v>18</v>
      </c>
      <c r="G465" s="4">
        <v>0.15</v>
      </c>
      <c r="H465" s="8" t="s">
        <v>116</v>
      </c>
      <c r="I465" s="3" t="s">
        <v>72</v>
      </c>
      <c r="J465" s="1" t="s">
        <v>80</v>
      </c>
      <c r="K465" s="10">
        <f t="array" ref="K465:S465">VLOOKUP(A465,'HUMAN RESOURCES'!$D$2:$M$2692,{2,3,4,5,6,7,8,9,10},0)</f>
        <v>0.036</v>
      </c>
      <c r="L465" s="10">
        <v>0.107</v>
      </c>
      <c r="M465" s="10">
        <v>48</v>
      </c>
      <c r="N465" s="10">
        <v>45</v>
      </c>
      <c r="O465" s="10">
        <v>0.412</v>
      </c>
      <c r="P465" s="10">
        <v>0.549</v>
      </c>
      <c r="Q465" s="10">
        <v>0.039</v>
      </c>
      <c r="R465" s="10">
        <v>4185106</v>
      </c>
      <c r="S465" s="10">
        <v>0.385</v>
      </c>
      <c r="T465" s="10">
        <f t="array" ref="T465:Y465">VLOOKUP(A465,BUSINESS!$D$2:$J$2692,{2,3,4,5,6,7},0)</f>
        <v>2.038</v>
      </c>
      <c r="U465" s="10">
        <v>22</v>
      </c>
      <c r="V465" s="10">
        <v>0</v>
      </c>
      <c r="W465" s="10">
        <v>504</v>
      </c>
      <c r="X465" s="10">
        <v>0.01</v>
      </c>
      <c r="Y465" s="10">
        <v>0.136</v>
      </c>
      <c r="Z465" s="11">
        <f t="array" ref="Z465:AA465">VLOOKUP(A465,ENERGY!$D$2:$F$2692,{2,3},1)</f>
        <v>0</v>
      </c>
      <c r="AA465" s="10" t="str">
        <v>235</v>
      </c>
      <c r="AB465" s="10">
        <f t="array" ref="AB465:AC465">VLOOKUP(A465,TOURISM!$D$2:$F$2692,{2,3},0)</f>
        <v>11800000</v>
      </c>
      <c r="AC465" s="10">
        <v>56000000</v>
      </c>
    </row>
    <row r="466" ht="15.75" customHeight="1" spans="1:29">
      <c r="A466" s="8" t="str">
        <f t="shared" si="0"/>
        <v>Central African Republic-Africa2009</v>
      </c>
      <c r="B466" s="9">
        <v>1985370255</v>
      </c>
      <c r="C466" s="8">
        <f t="array" ref="C466">IF(AND(B466="",H466=H465),B465,B466)</f>
        <v>1985370255</v>
      </c>
      <c r="D466" s="1">
        <f t="shared" si="1"/>
        <v>465.366926715682</v>
      </c>
      <c r="E466" s="4">
        <v>0.043</v>
      </c>
      <c r="F466" s="4">
        <v>20</v>
      </c>
      <c r="G466" s="1"/>
      <c r="H466" s="8" t="s">
        <v>116</v>
      </c>
      <c r="I466" s="3" t="s">
        <v>73</v>
      </c>
      <c r="J466" s="1" t="s">
        <v>80</v>
      </c>
      <c r="K466" s="10">
        <f t="array" ref="K466:S466">VLOOKUP(A466,'HUMAN RESOURCES'!$D$2:$M$2692,{2,3,4,5,6,7,8,9,10},0)</f>
        <v>0.035</v>
      </c>
      <c r="L466" s="10">
        <v>0.105</v>
      </c>
      <c r="M466" s="10">
        <v>49</v>
      </c>
      <c r="N466" s="10">
        <v>46</v>
      </c>
      <c r="O466" s="10">
        <v>0.409</v>
      </c>
      <c r="P466" s="10">
        <v>0.552</v>
      </c>
      <c r="Q466" s="10">
        <v>0.039</v>
      </c>
      <c r="R466" s="10">
        <v>4266247</v>
      </c>
      <c r="S466" s="10">
        <v>0.386</v>
      </c>
      <c r="T466" s="10">
        <f t="array" ref="T466:Y466">VLOOKUP(A466,BUSINESS!$D$2:$J$2692,{2,3,4,5,6,7},0)</f>
        <v>2.038</v>
      </c>
      <c r="U466" s="10">
        <v>23</v>
      </c>
      <c r="V466" s="10">
        <v>0</v>
      </c>
      <c r="W466" s="10">
        <v>504</v>
      </c>
      <c r="X466" s="10">
        <v>0.018</v>
      </c>
      <c r="Y466" s="10">
        <v>0.202</v>
      </c>
      <c r="Z466" s="11">
        <f t="array" ref="Z466:AA466">VLOOKUP(A466,ENERGY!$D$2:$F$2692,{2,3},1)</f>
        <v>0</v>
      </c>
      <c r="AA466" s="10" t="str">
        <v>235</v>
      </c>
      <c r="AB466" s="10">
        <f t="array" ref="AB466:AC466">VLOOKUP(A466,TOURISM!$D$2:$F$2692,{2,3},0)</f>
        <v>6000000</v>
      </c>
      <c r="AC466" s="10">
        <v>61000000</v>
      </c>
    </row>
    <row r="467" ht="15.75" customHeight="1" spans="1:29">
      <c r="A467" s="8" t="str">
        <f t="shared" si="0"/>
        <v>Central African Republic-Africa2010</v>
      </c>
      <c r="B467" s="9">
        <v>1981728179</v>
      </c>
      <c r="C467" s="8">
        <f t="array" ref="C467">IF(AND(B467="",H467=H466),B466,B467)</f>
        <v>1981728179</v>
      </c>
      <c r="D467" s="1">
        <f t="shared" si="1"/>
        <v>455.577970036697</v>
      </c>
      <c r="E467" s="4">
        <v>0.036</v>
      </c>
      <c r="F467" s="4">
        <v>17</v>
      </c>
      <c r="G467" s="1"/>
      <c r="H467" s="8" t="s">
        <v>116</v>
      </c>
      <c r="I467" s="3" t="s">
        <v>74</v>
      </c>
      <c r="J467" s="1" t="s">
        <v>80</v>
      </c>
      <c r="K467" s="10">
        <f t="array" ref="K467:S467">VLOOKUP(A467,'HUMAN RESOURCES'!$D$2:$M$2692,{2,3,4,5,6,7,8,9,10},0)</f>
        <v>0.035</v>
      </c>
      <c r="L467" s="10">
        <v>0.103</v>
      </c>
      <c r="M467" s="10">
        <v>50</v>
      </c>
      <c r="N467" s="10">
        <v>46</v>
      </c>
      <c r="O467" s="10">
        <v>0.406</v>
      </c>
      <c r="P467" s="10">
        <v>0.555</v>
      </c>
      <c r="Q467" s="10">
        <v>0.039</v>
      </c>
      <c r="R467" s="10">
        <v>4349921</v>
      </c>
      <c r="S467" s="10">
        <v>0.388</v>
      </c>
      <c r="T467" s="10">
        <f t="array" ref="T467:Y467">VLOOKUP(A467,BUSINESS!$D$2:$J$2692,{2,3,4,5,6,7},0)</f>
        <v>2.038</v>
      </c>
      <c r="U467" s="10">
        <v>23</v>
      </c>
      <c r="V467" s="10">
        <v>0</v>
      </c>
      <c r="W467" s="10">
        <v>504</v>
      </c>
      <c r="X467" s="10">
        <v>0.02</v>
      </c>
      <c r="Y467" s="10">
        <v>0.225</v>
      </c>
      <c r="Z467" s="11">
        <f t="array" ref="Z467:AA467">VLOOKUP(A467,ENERGY!$D$2:$F$2692,{2,3},1)</f>
        <v>0</v>
      </c>
      <c r="AA467" s="10" t="str">
        <v>227</v>
      </c>
      <c r="AB467" s="10">
        <f t="array" ref="AB467:AC467">VLOOKUP(A467,TOURISM!$D$2:$F$2692,{2,3},0)</f>
        <v>7200000</v>
      </c>
      <c r="AC467" s="10">
        <v>61000000</v>
      </c>
    </row>
    <row r="468" ht="15.75" customHeight="1" spans="1:29">
      <c r="A468" s="8" t="str">
        <f t="shared" si="0"/>
        <v>Central African Republic-Africa2011</v>
      </c>
      <c r="B468" s="9">
        <v>1986014759</v>
      </c>
      <c r="C468" s="8">
        <f t="array" ref="C468">IF(AND(B468="",H468=H467),B467,B468)</f>
        <v>1986014759</v>
      </c>
      <c r="D468" s="1">
        <f t="shared" si="1"/>
        <v>447.682058609847</v>
      </c>
      <c r="E468" s="4">
        <v>0.039</v>
      </c>
      <c r="F468" s="4">
        <v>18</v>
      </c>
      <c r="G468" s="1"/>
      <c r="H468" s="8" t="s">
        <v>116</v>
      </c>
      <c r="I468" s="3" t="s">
        <v>75</v>
      </c>
      <c r="J468" s="1" t="s">
        <v>80</v>
      </c>
      <c r="K468" s="10">
        <f t="array" ref="K468:S468">VLOOKUP(A468,'HUMAN RESOURCES'!$D$2:$M$2692,{2,3,4,5,6,7,8,9,10},0)</f>
        <v>0.035</v>
      </c>
      <c r="L468" s="10">
        <v>0.1</v>
      </c>
      <c r="M468" s="10">
        <v>51</v>
      </c>
      <c r="N468" s="10">
        <v>47</v>
      </c>
      <c r="O468" s="10">
        <v>0.404</v>
      </c>
      <c r="P468" s="10">
        <v>0.558</v>
      </c>
      <c r="Q468" s="10">
        <v>0.039</v>
      </c>
      <c r="R468" s="10">
        <v>4436217</v>
      </c>
      <c r="S468" s="10">
        <v>0.39</v>
      </c>
      <c r="T468" s="10">
        <f t="array" ref="T468:Y468">VLOOKUP(A468,BUSINESS!$D$2:$J$2692,{2,3,4,5,6,7},0)</f>
        <v>0.546</v>
      </c>
      <c r="U468" s="10">
        <v>22</v>
      </c>
      <c r="V468" s="10">
        <v>0</v>
      </c>
      <c r="W468" s="10">
        <v>504</v>
      </c>
      <c r="X468" s="10">
        <v>0.022</v>
      </c>
      <c r="Y468" s="10">
        <v>0.224</v>
      </c>
      <c r="Z468" s="11">
        <f t="array" ref="Z468:AA468">VLOOKUP(A468,ENERGY!$D$2:$F$2692,{2,3},1)</f>
        <v>0</v>
      </c>
      <c r="AA468" s="10" t="str">
        <v>268</v>
      </c>
      <c r="AB468" s="10">
        <f t="array" ref="AB468:AC468">VLOOKUP(A468,TOURISM!$D$2:$F$2692,{2,3},0)</f>
        <v>0</v>
      </c>
      <c r="AC468" s="10">
        <v>0</v>
      </c>
    </row>
    <row r="469" ht="15.75" customHeight="1" spans="1:29">
      <c r="A469" s="8" t="str">
        <f t="shared" si="0"/>
        <v>Central African Republic-Africa2012</v>
      </c>
      <c r="B469" s="9">
        <v>2195599491</v>
      </c>
      <c r="C469" s="8">
        <f t="array" ref="C469">IF(AND(B469="",H469=H468),B468,B469)</f>
        <v>2195599491</v>
      </c>
      <c r="D469" s="1">
        <f t="shared" si="1"/>
        <v>485.192947110288</v>
      </c>
      <c r="E469" s="4">
        <v>0.039</v>
      </c>
      <c r="F469" s="4">
        <v>19</v>
      </c>
      <c r="G469" s="1"/>
      <c r="H469" s="8" t="s">
        <v>116</v>
      </c>
      <c r="I469" s="3" t="s">
        <v>76</v>
      </c>
      <c r="J469" s="1" t="s">
        <v>80</v>
      </c>
      <c r="K469" s="10">
        <f t="array" ref="K469:S469">VLOOKUP(A469,'HUMAN RESOURCES'!$D$2:$M$2692,{2,3,4,5,6,7,8,9,10},0)</f>
        <v>0.034</v>
      </c>
      <c r="L469" s="10">
        <v>0.098</v>
      </c>
      <c r="M469" s="10">
        <v>51</v>
      </c>
      <c r="N469" s="10">
        <v>48</v>
      </c>
      <c r="O469" s="10">
        <v>0.401</v>
      </c>
      <c r="P469" s="10">
        <v>0.561</v>
      </c>
      <c r="Q469" s="10">
        <v>0.039</v>
      </c>
      <c r="R469" s="10">
        <v>4525209</v>
      </c>
      <c r="S469" s="10">
        <v>0.393</v>
      </c>
      <c r="T469" s="10">
        <f t="array" ref="T469:Y469">VLOOKUP(A469,BUSINESS!$D$2:$J$2692,{2,3,4,5,6,7},0)</f>
        <v>0.674</v>
      </c>
      <c r="U469" s="10">
        <v>22</v>
      </c>
      <c r="V469" s="10">
        <v>187</v>
      </c>
      <c r="W469" s="10">
        <v>483</v>
      </c>
      <c r="X469" s="10">
        <v>0.03</v>
      </c>
      <c r="Y469" s="10">
        <v>0.253</v>
      </c>
      <c r="Z469" s="11">
        <f t="array" ref="Z469:AA469">VLOOKUP(A469,ENERGY!$D$2:$F$2692,{2,3},1)</f>
        <v>0</v>
      </c>
      <c r="AA469" s="10" t="str">
        <v>268</v>
      </c>
      <c r="AB469" s="10">
        <f t="array" ref="AB469:AC469">VLOOKUP(A469,TOURISM!$D$2:$F$2692,{2,3},0)</f>
        <v>0</v>
      </c>
      <c r="AC469" s="10">
        <v>0</v>
      </c>
    </row>
    <row r="470" ht="15.75" customHeight="1" spans="1:29">
      <c r="A470" s="8" t="str">
        <f t="shared" si="0"/>
        <v>Chad-Africa2000</v>
      </c>
      <c r="B470" s="9">
        <v>12887072082</v>
      </c>
      <c r="C470" s="8">
        <f t="array" ref="C470">IF(AND(B470="",H470=H469),B469,B470)</f>
        <v>12887072082</v>
      </c>
      <c r="D470" s="1">
        <f t="shared" si="1"/>
        <v>1552.44400228354</v>
      </c>
      <c r="E470" s="4">
        <v>0.028</v>
      </c>
      <c r="F470" s="4">
        <v>25</v>
      </c>
      <c r="G470" s="1"/>
      <c r="H470" s="8" t="s">
        <v>117</v>
      </c>
      <c r="I470" s="3" t="s">
        <v>63</v>
      </c>
      <c r="J470" s="1" t="s">
        <v>80</v>
      </c>
      <c r="K470" s="10">
        <f t="array" ref="K470:S470">VLOOKUP(A470,'HUMAN RESOURCES'!$D$2:$M$2692,{2,3,4,5,6,7,8,9,10},0)</f>
        <v>0.051</v>
      </c>
      <c r="L470" s="10">
        <v>0.106</v>
      </c>
      <c r="M470" s="10">
        <v>48</v>
      </c>
      <c r="N470" s="10">
        <v>46</v>
      </c>
      <c r="O470" s="10">
        <v>0.49</v>
      </c>
      <c r="P470" s="10">
        <v>0.482</v>
      </c>
      <c r="Q470" s="10">
        <v>0.028</v>
      </c>
      <c r="R470" s="10">
        <v>8301151</v>
      </c>
      <c r="S470" s="10">
        <v>0.216</v>
      </c>
      <c r="T470" s="10">
        <f t="array" ref="T470:Y470">VLOOKUP(A470,BUSINESS!$D$2:$J$2692,{2,3,4,5,6,7},0)</f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0.001</v>
      </c>
      <c r="Z470" s="11">
        <f t="array" ref="Z470:AA470">VLOOKUP(A470,ENERGY!$D$2:$F$2692,{2,3},1)</f>
        <v>0</v>
      </c>
      <c r="AA470" s="10">
        <v>0</v>
      </c>
      <c r="AB470" s="10">
        <f t="array" ref="AB470:AC470">VLOOKUP(A470,TOURISM!$D$2:$F$2692,{2,3},0)</f>
        <v>14000000</v>
      </c>
      <c r="AC470" s="10">
        <v>56000000</v>
      </c>
    </row>
    <row r="471" ht="15.75" customHeight="1" spans="1:29">
      <c r="A471" s="8" t="str">
        <f t="shared" si="0"/>
        <v>Chad-Africa2001</v>
      </c>
      <c r="B471" s="9">
        <v>1385058212</v>
      </c>
      <c r="C471" s="8">
        <f t="array" ref="C471">IF(AND(B471="",H471=H470),B470,B471)</f>
        <v>1385058212</v>
      </c>
      <c r="D471" s="1">
        <f t="shared" si="1"/>
        <v>160.662515600139</v>
      </c>
      <c r="E471" s="4">
        <v>0.063</v>
      </c>
      <c r="F471" s="4">
        <v>10</v>
      </c>
      <c r="G471" s="4">
        <v>0.22</v>
      </c>
      <c r="H471" s="8" t="s">
        <v>117</v>
      </c>
      <c r="I471" s="3" t="s">
        <v>65</v>
      </c>
      <c r="J471" s="1" t="s">
        <v>80</v>
      </c>
      <c r="K471" s="10">
        <f t="array" ref="K471:S471">VLOOKUP(A471,'HUMAN RESOURCES'!$D$2:$M$2692,{2,3,4,5,6,7,8,9,10},0)</f>
        <v>0.051</v>
      </c>
      <c r="L471" s="10">
        <v>0.105</v>
      </c>
      <c r="M471" s="10">
        <v>48</v>
      </c>
      <c r="N471" s="10">
        <v>46</v>
      </c>
      <c r="O471" s="10">
        <v>0.491</v>
      </c>
      <c r="P471" s="10">
        <v>0.481</v>
      </c>
      <c r="Q471" s="10">
        <v>0.028</v>
      </c>
      <c r="R471" s="10">
        <v>8620917</v>
      </c>
      <c r="S471" s="10">
        <v>0.217</v>
      </c>
      <c r="T471" s="10">
        <f t="array" ref="T471:Y471">VLOOKUP(A471,BUSINESS!$D$2:$J$2692,{2,3,4,5,6,7},0)</f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0.003</v>
      </c>
      <c r="Z471" s="11">
        <f t="array" ref="Z471:AA471">VLOOKUP(A471,ENERGY!$D$2:$F$2692,{2,3},1)</f>
        <v>0</v>
      </c>
      <c r="AA471" s="10">
        <v>0</v>
      </c>
      <c r="AB471" s="10">
        <f t="array" ref="AB471:AC471">VLOOKUP(A471,TOURISM!$D$2:$F$2692,{2,3},0)</f>
        <v>23000000</v>
      </c>
      <c r="AC471" s="10">
        <v>56000000</v>
      </c>
    </row>
    <row r="472" ht="15.75" customHeight="1" spans="1:29">
      <c r="A472" s="8" t="str">
        <f t="shared" si="0"/>
        <v>Chad-Africa2002</v>
      </c>
      <c r="B472" s="9">
        <v>1709347777</v>
      </c>
      <c r="C472" s="8">
        <f t="array" ref="C472">IF(AND(B472="",H472=H471),B471,B472)</f>
        <v>1709347777</v>
      </c>
      <c r="D472" s="1">
        <f t="shared" si="1"/>
        <v>190.776188051648</v>
      </c>
      <c r="E472" s="4">
        <v>0.06</v>
      </c>
      <c r="F472" s="4">
        <v>12</v>
      </c>
      <c r="G472" s="4">
        <v>0.207</v>
      </c>
      <c r="H472" s="8" t="s">
        <v>117</v>
      </c>
      <c r="I472" s="3" t="s">
        <v>66</v>
      </c>
      <c r="J472" s="1" t="s">
        <v>80</v>
      </c>
      <c r="K472" s="10">
        <f t="array" ref="K472:S472">VLOOKUP(A472,'HUMAN RESOURCES'!$D$2:$M$2692,{2,3,4,5,6,7,8,9,10},0)</f>
        <v>0.051</v>
      </c>
      <c r="L472" s="10">
        <v>0.104</v>
      </c>
      <c r="M472" s="10">
        <v>48</v>
      </c>
      <c r="N472" s="10">
        <v>46</v>
      </c>
      <c r="O472" s="10">
        <v>0.491</v>
      </c>
      <c r="P472" s="10">
        <v>0.481</v>
      </c>
      <c r="Q472" s="10">
        <v>0.028</v>
      </c>
      <c r="R472" s="10">
        <v>8959964</v>
      </c>
      <c r="S472" s="10">
        <v>0.217</v>
      </c>
      <c r="T472" s="10">
        <f t="array" ref="T472:Y472">VLOOKUP(A472,BUSINESS!$D$2:$J$2692,{2,3,4,5,6,7},0)</f>
        <v>0</v>
      </c>
      <c r="U472" s="10">
        <v>0</v>
      </c>
      <c r="V472" s="10">
        <v>0</v>
      </c>
      <c r="W472" s="10">
        <v>0</v>
      </c>
      <c r="X472" s="10">
        <v>0.002</v>
      </c>
      <c r="Y472" s="10">
        <v>0.004</v>
      </c>
      <c r="Z472" s="11">
        <f t="array" ref="Z472:AA472">VLOOKUP(A472,ENERGY!$D$2:$F$2692,{2,3},1)</f>
        <v>0</v>
      </c>
      <c r="AA472" s="10" t="str">
        <v>469</v>
      </c>
      <c r="AB472" s="10">
        <f t="array" ref="AB472:AC472">VLOOKUP(A472,TOURISM!$D$2:$F$2692,{2,3},0)</f>
        <v>25000000</v>
      </c>
      <c r="AC472" s="10">
        <v>80000000</v>
      </c>
    </row>
    <row r="473" ht="15.75" customHeight="1" spans="1:29">
      <c r="A473" s="8" t="str">
        <f t="shared" si="0"/>
        <v>Chad-Africa2003</v>
      </c>
      <c r="B473" s="9">
        <v>1987622269</v>
      </c>
      <c r="C473" s="8">
        <f t="array" ref="C473">IF(AND(B473="",H473=H472),B472,B473)</f>
        <v>1987622269</v>
      </c>
      <c r="D473" s="1">
        <f t="shared" si="1"/>
        <v>213.464968123452</v>
      </c>
      <c r="E473" s="4">
        <v>0.08</v>
      </c>
      <c r="F473" s="4">
        <v>18</v>
      </c>
      <c r="G473" s="4">
        <v>0.18</v>
      </c>
      <c r="H473" s="8" t="s">
        <v>117</v>
      </c>
      <c r="I473" s="3" t="s">
        <v>67</v>
      </c>
      <c r="J473" s="1" t="s">
        <v>80</v>
      </c>
      <c r="K473" s="10">
        <f t="array" ref="K473:S473">VLOOKUP(A473,'HUMAN RESOURCES'!$D$2:$M$2692,{2,3,4,5,6,7,8,9,10},0)</f>
        <v>0.05</v>
      </c>
      <c r="L473" s="10">
        <v>0.103</v>
      </c>
      <c r="M473" s="10">
        <v>48</v>
      </c>
      <c r="N473" s="10">
        <v>46</v>
      </c>
      <c r="O473" s="10">
        <v>0.492</v>
      </c>
      <c r="P473" s="10">
        <v>0.481</v>
      </c>
      <c r="Q473" s="10">
        <v>0.027</v>
      </c>
      <c r="R473" s="10">
        <v>9311234</v>
      </c>
      <c r="S473" s="10">
        <v>0.217</v>
      </c>
      <c r="T473" s="10">
        <f t="array" ref="T473:Y473">VLOOKUP(A473,BUSINESS!$D$2:$J$2692,{2,3,4,5,6,7},0)</f>
        <v>0</v>
      </c>
      <c r="U473" s="10">
        <v>64</v>
      </c>
      <c r="V473" s="10">
        <v>0</v>
      </c>
      <c r="W473" s="10">
        <v>0</v>
      </c>
      <c r="X473" s="10">
        <v>0.003</v>
      </c>
      <c r="Y473" s="10">
        <v>0.007</v>
      </c>
      <c r="Z473" s="11">
        <f t="array" ref="Z473:AA473">VLOOKUP(A473,ENERGY!$D$2:$F$2692,{2,3},1)</f>
        <v>0</v>
      </c>
      <c r="AA473" s="10" t="str">
        <v>444</v>
      </c>
      <c r="AB473" s="10">
        <f t="array" ref="AB473:AC473">VLOOKUP(A473,TOURISM!$D$2:$F$2692,{2,3},0)</f>
        <v>0</v>
      </c>
      <c r="AC473" s="10">
        <v>0</v>
      </c>
    </row>
    <row r="474" ht="15.75" customHeight="1" spans="1:29">
      <c r="A474" s="8" t="str">
        <f t="shared" si="0"/>
        <v>Chad-Africa2004</v>
      </c>
      <c r="B474" s="9">
        <v>2736666451</v>
      </c>
      <c r="C474" s="8">
        <f t="array" ref="C474">IF(AND(B474="",H474=H473),B473,B474)</f>
        <v>2736666451</v>
      </c>
      <c r="D474" s="1">
        <f t="shared" si="1"/>
        <v>283.151542199999</v>
      </c>
      <c r="E474" s="4">
        <v>0.058</v>
      </c>
      <c r="F474" s="4">
        <v>17</v>
      </c>
      <c r="G474" s="4">
        <v>0.18</v>
      </c>
      <c r="H474" s="8" t="s">
        <v>117</v>
      </c>
      <c r="I474" s="3" t="s">
        <v>68</v>
      </c>
      <c r="J474" s="1" t="s">
        <v>80</v>
      </c>
      <c r="K474" s="10">
        <f t="array" ref="K474:S474">VLOOKUP(A474,'HUMAN RESOURCES'!$D$2:$M$2692,{2,3,4,5,6,7,8,9,10},0)</f>
        <v>0.05</v>
      </c>
      <c r="L474" s="10">
        <v>0.102</v>
      </c>
      <c r="M474" s="10">
        <v>48</v>
      </c>
      <c r="N474" s="10">
        <v>47</v>
      </c>
      <c r="O474" s="10">
        <v>0.492</v>
      </c>
      <c r="P474" s="10">
        <v>0.481</v>
      </c>
      <c r="Q474" s="10">
        <v>0.027</v>
      </c>
      <c r="R474" s="10">
        <v>9665024</v>
      </c>
      <c r="S474" s="10">
        <v>0.218</v>
      </c>
      <c r="T474" s="10">
        <f t="array" ref="T474:Y474">VLOOKUP(A474,BUSINESS!$D$2:$J$2692,{2,3,4,5,6,7},0)</f>
        <v>0</v>
      </c>
      <c r="U474" s="10">
        <v>64</v>
      </c>
      <c r="V474" s="10">
        <v>0</v>
      </c>
      <c r="W474" s="10">
        <v>0</v>
      </c>
      <c r="X474" s="10">
        <v>0.004</v>
      </c>
      <c r="Y474" s="10">
        <v>0.013</v>
      </c>
      <c r="Z474" s="11">
        <f t="array" ref="Z474:AA474">VLOOKUP(A474,ENERGY!$D$2:$F$2692,{2,3},1)</f>
        <v>0</v>
      </c>
      <c r="AA474" s="10" t="str">
        <v>510</v>
      </c>
      <c r="AB474" s="10">
        <f t="array" ref="AB474:AC474">VLOOKUP(A474,TOURISM!$D$2:$F$2692,{2,3},0)</f>
        <v>0</v>
      </c>
      <c r="AC474" s="10">
        <v>0</v>
      </c>
    </row>
    <row r="475" ht="15.75" customHeight="1" spans="1:29">
      <c r="A475" s="8" t="str">
        <f t="shared" si="0"/>
        <v>Chad-Africa2005</v>
      </c>
      <c r="B475" s="9">
        <v>4414929142</v>
      </c>
      <c r="C475" s="8">
        <f t="array" ref="C475">IF(AND(B475="",H475=H474),B474,B475)</f>
        <v>4414929142</v>
      </c>
      <c r="D475" s="1">
        <f t="shared" si="1"/>
        <v>440.857506276204</v>
      </c>
      <c r="E475" s="4">
        <v>0.051</v>
      </c>
      <c r="F475" s="4">
        <v>23</v>
      </c>
      <c r="G475" s="4">
        <v>0.18</v>
      </c>
      <c r="H475" s="8" t="s">
        <v>117</v>
      </c>
      <c r="I475" s="3" t="s">
        <v>69</v>
      </c>
      <c r="J475" s="1" t="s">
        <v>80</v>
      </c>
      <c r="K475" s="10">
        <f t="array" ref="K475:S475">VLOOKUP(A475,'HUMAN RESOURCES'!$D$2:$M$2692,{2,3,4,5,6,7,8,9,10},0)</f>
        <v>0.05</v>
      </c>
      <c r="L475" s="10">
        <v>0.101</v>
      </c>
      <c r="M475" s="10">
        <v>48</v>
      </c>
      <c r="N475" s="10">
        <v>47</v>
      </c>
      <c r="O475" s="10">
        <v>0.492</v>
      </c>
      <c r="P475" s="10">
        <v>0.481</v>
      </c>
      <c r="Q475" s="10">
        <v>0.027</v>
      </c>
      <c r="R475" s="10">
        <v>10014413</v>
      </c>
      <c r="S475" s="10">
        <v>0.218</v>
      </c>
      <c r="T475" s="10">
        <f t="array" ref="T475:Y475">VLOOKUP(A475,BUSINESS!$D$2:$J$2692,{2,3,4,5,6,7},0)</f>
        <v>0.74</v>
      </c>
      <c r="U475" s="10">
        <v>64</v>
      </c>
      <c r="V475" s="10">
        <v>0</v>
      </c>
      <c r="W475" s="10">
        <v>732</v>
      </c>
      <c r="X475" s="10">
        <v>0.004</v>
      </c>
      <c r="Y475" s="10">
        <v>0.021</v>
      </c>
      <c r="Z475" s="11">
        <f t="array" ref="Z475:AA475">VLOOKUP(A475,ENERGY!$D$2:$F$2692,{2,3},1)</f>
        <v>0</v>
      </c>
      <c r="AA475" s="10" t="str">
        <v>510</v>
      </c>
      <c r="AB475" s="10">
        <f t="array" ref="AB475:AC475">VLOOKUP(A475,TOURISM!$D$2:$F$2692,{2,3},0)</f>
        <v>0</v>
      </c>
      <c r="AC475" s="10">
        <v>0</v>
      </c>
    </row>
    <row r="476" ht="15.75" customHeight="1" spans="1:29">
      <c r="A476" s="8" t="str">
        <f t="shared" si="0"/>
        <v>Chad-Africa2006</v>
      </c>
      <c r="B476" s="9">
        <v>6646663021</v>
      </c>
      <c r="C476" s="8">
        <f t="array" ref="C476">IF(AND(B476="",H476=H475),B475,B476)</f>
        <v>6646663021</v>
      </c>
      <c r="D476" s="1">
        <f t="shared" si="1"/>
        <v>641.766655929782</v>
      </c>
      <c r="E476" s="4">
        <v>0.047</v>
      </c>
      <c r="F476" s="4">
        <v>25</v>
      </c>
      <c r="G476" s="4">
        <v>0.177</v>
      </c>
      <c r="H476" s="8" t="s">
        <v>117</v>
      </c>
      <c r="I476" s="3" t="s">
        <v>70</v>
      </c>
      <c r="J476" s="1" t="s">
        <v>80</v>
      </c>
      <c r="K476" s="10">
        <f t="array" ref="K476:S476">VLOOKUP(A476,'HUMAN RESOURCES'!$D$2:$M$2692,{2,3,4,5,6,7,8,9,10},0)</f>
        <v>0.049</v>
      </c>
      <c r="L476" s="10">
        <v>0.1</v>
      </c>
      <c r="M476" s="10">
        <v>49</v>
      </c>
      <c r="N476" s="10">
        <v>47</v>
      </c>
      <c r="O476" s="10">
        <v>0.492</v>
      </c>
      <c r="P476" s="10">
        <v>0.482</v>
      </c>
      <c r="Q476" s="10">
        <v>0.026</v>
      </c>
      <c r="R476" s="10">
        <v>10356822</v>
      </c>
      <c r="S476" s="10">
        <v>0.218</v>
      </c>
      <c r="T476" s="10">
        <f t="array" ref="T476:Y476">VLOOKUP(A476,BUSINESS!$D$2:$J$2692,{2,3,4,5,6,7},0)</f>
        <v>0.74</v>
      </c>
      <c r="U476" s="10">
        <v>64</v>
      </c>
      <c r="V476" s="10">
        <v>0</v>
      </c>
      <c r="W476" s="10">
        <v>732</v>
      </c>
      <c r="X476" s="10">
        <v>0.006</v>
      </c>
      <c r="Y476" s="10">
        <v>0.045</v>
      </c>
      <c r="Z476" s="11">
        <f t="array" ref="Z476:AA476">VLOOKUP(A476,ENERGY!$D$2:$F$2692,{2,3},1)</f>
        <v>0</v>
      </c>
      <c r="AA476" s="10" t="str">
        <v>462</v>
      </c>
      <c r="AB476" s="10">
        <f t="array" ref="AB476:AC476">VLOOKUP(A476,TOURISM!$D$2:$F$2692,{2,3},0)</f>
        <v>0</v>
      </c>
      <c r="AC476" s="10">
        <v>0</v>
      </c>
    </row>
    <row r="477" ht="15.75" customHeight="1" spans="1:29">
      <c r="A477" s="8" t="str">
        <f t="shared" si="0"/>
        <v>Chad-Africa2007</v>
      </c>
      <c r="B477" s="9">
        <v>7422102520</v>
      </c>
      <c r="C477" s="8">
        <f t="array" ref="C477">IF(AND(B477="",H477=H476),B476,B477)</f>
        <v>7422102520</v>
      </c>
      <c r="D477" s="1">
        <f t="shared" si="1"/>
        <v>694.019871771735</v>
      </c>
      <c r="E477" s="4">
        <v>0.04</v>
      </c>
      <c r="F477" s="4">
        <v>24</v>
      </c>
      <c r="G477" s="4">
        <v>0.153</v>
      </c>
      <c r="H477" s="8" t="s">
        <v>117</v>
      </c>
      <c r="I477" s="3" t="s">
        <v>71</v>
      </c>
      <c r="J477" s="1" t="s">
        <v>80</v>
      </c>
      <c r="K477" s="10">
        <f t="array" ref="K477:S477">VLOOKUP(A477,'HUMAN RESOURCES'!$D$2:$M$2692,{2,3,4,5,6,7,8,9,10},0)</f>
        <v>0.049</v>
      </c>
      <c r="L477" s="10">
        <v>0.099</v>
      </c>
      <c r="M477" s="10">
        <v>49</v>
      </c>
      <c r="N477" s="10">
        <v>48</v>
      </c>
      <c r="O477" s="10">
        <v>0.492</v>
      </c>
      <c r="P477" s="10">
        <v>0.482</v>
      </c>
      <c r="Q477" s="10">
        <v>0.026</v>
      </c>
      <c r="R477" s="10">
        <v>10694366</v>
      </c>
      <c r="S477" s="10">
        <v>0.219</v>
      </c>
      <c r="T477" s="10">
        <f t="array" ref="T477:Y477">VLOOKUP(A477,BUSINESS!$D$2:$J$2692,{2,3,4,5,6,7},0)</f>
        <v>0.74</v>
      </c>
      <c r="U477" s="10">
        <v>64</v>
      </c>
      <c r="V477" s="10">
        <v>0</v>
      </c>
      <c r="W477" s="10">
        <v>732</v>
      </c>
      <c r="X477" s="10">
        <v>0.008</v>
      </c>
      <c r="Y477" s="10">
        <v>0.086</v>
      </c>
      <c r="Z477" s="11">
        <f t="array" ref="Z477:AA477">VLOOKUP(A477,ENERGY!$D$2:$F$2692,{2,3},1)</f>
        <v>0</v>
      </c>
      <c r="AA477" s="10" t="str">
        <v>462</v>
      </c>
      <c r="AB477" s="10">
        <f t="array" ref="AB477:AC477">VLOOKUP(A477,TOURISM!$D$2:$F$2692,{2,3},0)</f>
        <v>0</v>
      </c>
      <c r="AC477" s="10">
        <v>0</v>
      </c>
    </row>
    <row r="478" ht="15.75" customHeight="1" spans="1:29">
      <c r="A478" s="8" t="str">
        <f t="shared" si="0"/>
        <v>Chad-Africa2008</v>
      </c>
      <c r="B478" s="9">
        <v>8638711757</v>
      </c>
      <c r="C478" s="8">
        <f t="array" ref="C478">IF(AND(B478="",H478=H477),B477,B478)</f>
        <v>8638711757</v>
      </c>
      <c r="D478" s="1">
        <f t="shared" si="1"/>
        <v>783.15683903038</v>
      </c>
      <c r="E478" s="4">
        <v>0.042</v>
      </c>
      <c r="F478" s="4">
        <v>27</v>
      </c>
      <c r="G478" s="4">
        <v>0.15</v>
      </c>
      <c r="H478" s="8" t="s">
        <v>117</v>
      </c>
      <c r="I478" s="3" t="s">
        <v>72</v>
      </c>
      <c r="J478" s="1" t="s">
        <v>80</v>
      </c>
      <c r="K478" s="10">
        <f t="array" ref="K478:S478">VLOOKUP(A478,'HUMAN RESOURCES'!$D$2:$M$2692,{2,3,4,5,6,7,8,9,10},0)</f>
        <v>0.048</v>
      </c>
      <c r="L478" s="10">
        <v>0.097</v>
      </c>
      <c r="M478" s="10">
        <v>50</v>
      </c>
      <c r="N478" s="10">
        <v>48</v>
      </c>
      <c r="O478" s="10">
        <v>0.491</v>
      </c>
      <c r="P478" s="10">
        <v>0.484</v>
      </c>
      <c r="Q478" s="10">
        <v>0.026</v>
      </c>
      <c r="R478" s="10">
        <v>11030628</v>
      </c>
      <c r="S478" s="10">
        <v>0.219</v>
      </c>
      <c r="T478" s="10">
        <f t="array" ref="T478:Y478">VLOOKUP(A478,BUSINESS!$D$2:$J$2692,{2,3,4,5,6,7},0)</f>
        <v>0.713</v>
      </c>
      <c r="U478" s="10">
        <v>64</v>
      </c>
      <c r="V478" s="10">
        <v>0</v>
      </c>
      <c r="W478" s="10">
        <v>732</v>
      </c>
      <c r="X478" s="10">
        <v>0.012</v>
      </c>
      <c r="Y478" s="10">
        <v>0.145</v>
      </c>
      <c r="Z478" s="11">
        <f t="array" ref="Z478:AA478">VLOOKUP(A478,ENERGY!$D$2:$F$2692,{2,3},1)</f>
        <v>0</v>
      </c>
      <c r="AA478" s="10" t="str">
        <v>462</v>
      </c>
      <c r="AB478" s="10">
        <f t="array" ref="AB478:AC478">VLOOKUP(A478,TOURISM!$D$2:$F$2692,{2,3},0)</f>
        <v>0</v>
      </c>
      <c r="AC478" s="10">
        <v>0</v>
      </c>
    </row>
    <row r="479" ht="15.75" customHeight="1" spans="1:29">
      <c r="A479" s="8" t="str">
        <f t="shared" si="0"/>
        <v>Chad-Africa2009</v>
      </c>
      <c r="B479" s="9">
        <v>10351933632</v>
      </c>
      <c r="C479" s="8">
        <f t="array" ref="C479">IF(AND(B479="",H479=H478),B478,B479)</f>
        <v>10351933632</v>
      </c>
      <c r="D479" s="1">
        <f t="shared" si="1"/>
        <v>910.354213954838</v>
      </c>
      <c r="E479" s="4">
        <v>0.036</v>
      </c>
      <c r="F479" s="4">
        <v>27</v>
      </c>
      <c r="G479" s="1"/>
      <c r="H479" s="8" t="s">
        <v>117</v>
      </c>
      <c r="I479" s="3" t="s">
        <v>73</v>
      </c>
      <c r="J479" s="1" t="s">
        <v>80</v>
      </c>
      <c r="K479" s="10">
        <f t="array" ref="K479:S479">VLOOKUP(A479,'HUMAN RESOURCES'!$D$2:$M$2692,{2,3,4,5,6,7,8,9,10},0)</f>
        <v>0.048</v>
      </c>
      <c r="L479" s="10">
        <v>0.095</v>
      </c>
      <c r="M479" s="10">
        <v>50</v>
      </c>
      <c r="N479" s="10">
        <v>49</v>
      </c>
      <c r="O479" s="10">
        <v>0.49</v>
      </c>
      <c r="P479" s="10">
        <v>0.485</v>
      </c>
      <c r="Q479" s="10">
        <v>0.025</v>
      </c>
      <c r="R479" s="10">
        <v>11371325</v>
      </c>
      <c r="S479" s="10">
        <v>0.219</v>
      </c>
      <c r="T479" s="10">
        <f t="array" ref="T479:Y479">VLOOKUP(A479,BUSINESS!$D$2:$J$2692,{2,3,4,5,6,7},0)</f>
        <v>0.713</v>
      </c>
      <c r="U479" s="10">
        <v>64</v>
      </c>
      <c r="V479" s="10">
        <v>0</v>
      </c>
      <c r="W479" s="10">
        <v>732</v>
      </c>
      <c r="X479" s="10">
        <v>0.015</v>
      </c>
      <c r="Y479" s="10">
        <v>0.201</v>
      </c>
      <c r="Z479" s="11">
        <f t="array" ref="Z479:AA479">VLOOKUP(A479,ENERGY!$D$2:$F$2692,{2,3},1)</f>
        <v>0</v>
      </c>
      <c r="AA479" s="10" t="str">
        <v>462</v>
      </c>
      <c r="AB479" s="10">
        <f t="array" ref="AB479:AC479">VLOOKUP(A479,TOURISM!$D$2:$F$2692,{2,3},0)</f>
        <v>0</v>
      </c>
      <c r="AC479" s="10">
        <v>0</v>
      </c>
    </row>
    <row r="480" ht="15.75" customHeight="1" spans="1:29">
      <c r="A480" s="8" t="str">
        <f t="shared" si="0"/>
        <v>Chad-Africa2010</v>
      </c>
      <c r="B480" s="9">
        <v>9253484290</v>
      </c>
      <c r="C480" s="8">
        <f t="array" ref="C480">IF(AND(B480="",H480=H479),B479,B480)</f>
        <v>9253484290</v>
      </c>
      <c r="D480" s="1">
        <f t="shared" si="1"/>
        <v>789.493830658554</v>
      </c>
      <c r="E480" s="4">
        <v>0.045</v>
      </c>
      <c r="F480" s="4">
        <v>28</v>
      </c>
      <c r="G480" s="1"/>
      <c r="H480" s="8" t="s">
        <v>117</v>
      </c>
      <c r="I480" s="3" t="s">
        <v>74</v>
      </c>
      <c r="J480" s="1" t="s">
        <v>80</v>
      </c>
      <c r="K480" s="10">
        <f t="array" ref="K480:S480">VLOOKUP(A480,'HUMAN RESOURCES'!$D$2:$M$2692,{2,3,4,5,6,7,8,9,10},0)</f>
        <v>0.047</v>
      </c>
      <c r="L480" s="10">
        <v>0.094</v>
      </c>
      <c r="M480" s="10">
        <v>51</v>
      </c>
      <c r="N480" s="10">
        <v>49</v>
      </c>
      <c r="O480" s="10">
        <v>0.488</v>
      </c>
      <c r="P480" s="10">
        <v>0.487</v>
      </c>
      <c r="Q480" s="10">
        <v>0.025</v>
      </c>
      <c r="R480" s="10">
        <v>11720781</v>
      </c>
      <c r="S480" s="10">
        <v>0.22</v>
      </c>
      <c r="T480" s="10">
        <f t="array" ref="T480:Y480">VLOOKUP(A480,BUSINESS!$D$2:$J$2692,{2,3,4,5,6,7},0)</f>
        <v>0.758</v>
      </c>
      <c r="U480" s="10">
        <v>64</v>
      </c>
      <c r="V480" s="10">
        <v>0</v>
      </c>
      <c r="W480" s="10">
        <v>732</v>
      </c>
      <c r="X480" s="10">
        <v>0.017</v>
      </c>
      <c r="Y480" s="10">
        <v>0.245</v>
      </c>
      <c r="Z480" s="11">
        <f t="array" ref="Z480:AA480">VLOOKUP(A480,ENERGY!$D$2:$F$2692,{2,3},1)</f>
        <v>0</v>
      </c>
      <c r="AA480" s="10" t="str">
        <v>407</v>
      </c>
      <c r="AB480" s="10">
        <f t="array" ref="AB480:AC480">VLOOKUP(A480,TOURISM!$D$2:$F$2692,{2,3},0)</f>
        <v>0</v>
      </c>
      <c r="AC480" s="10">
        <v>0</v>
      </c>
    </row>
    <row r="481" ht="15.75" customHeight="1" spans="1:29">
      <c r="A481" s="8" t="str">
        <f t="shared" si="0"/>
        <v>Chad-Africa2011</v>
      </c>
      <c r="B481" s="9">
        <v>10657705072</v>
      </c>
      <c r="C481" s="8">
        <f t="array" ref="C481">IF(AND(B481="",H481=H480),B480,B481)</f>
        <v>10657705072</v>
      </c>
      <c r="D481" s="1">
        <f t="shared" si="1"/>
        <v>882.257651363154</v>
      </c>
      <c r="E481" s="4">
        <v>0.04</v>
      </c>
      <c r="F481" s="4">
        <v>29</v>
      </c>
      <c r="G481" s="1"/>
      <c r="H481" s="8" t="s">
        <v>117</v>
      </c>
      <c r="I481" s="3" t="s">
        <v>75</v>
      </c>
      <c r="J481" s="1" t="s">
        <v>80</v>
      </c>
      <c r="K481" s="10">
        <f t="array" ref="K481:S481">VLOOKUP(A481,'HUMAN RESOURCES'!$D$2:$M$2692,{2,3,4,5,6,7,8,9,10},0)</f>
        <v>0.047</v>
      </c>
      <c r="L481" s="10">
        <v>0.092</v>
      </c>
      <c r="M481" s="10">
        <v>51</v>
      </c>
      <c r="N481" s="10">
        <v>49</v>
      </c>
      <c r="O481" s="10">
        <v>0.487</v>
      </c>
      <c r="P481" s="10">
        <v>0.488</v>
      </c>
      <c r="Q481" s="10">
        <v>0.025</v>
      </c>
      <c r="R481" s="10">
        <v>12080037</v>
      </c>
      <c r="S481" s="10">
        <v>0.22</v>
      </c>
      <c r="T481" s="10">
        <f t="array" ref="T481:Y481">VLOOKUP(A481,BUSINESS!$D$2:$J$2692,{2,3,4,5,6,7},0)</f>
        <v>0.758</v>
      </c>
      <c r="U481" s="10">
        <v>55</v>
      </c>
      <c r="V481" s="10">
        <v>0</v>
      </c>
      <c r="W481" s="10">
        <v>732</v>
      </c>
      <c r="X481" s="10">
        <v>0.019</v>
      </c>
      <c r="Y481" s="10">
        <v>0.303</v>
      </c>
      <c r="Z481" s="11">
        <f t="array" ref="Z481:AA481">VLOOKUP(A481,ENERGY!$D$2:$F$2692,{2,3},1)</f>
        <v>0</v>
      </c>
      <c r="AA481" s="10" t="str">
        <v>400</v>
      </c>
      <c r="AB481" s="10">
        <f t="array" ref="AB481:AC481">VLOOKUP(A481,TOURISM!$D$2:$F$2692,{2,3},0)</f>
        <v>0</v>
      </c>
      <c r="AC481" s="10">
        <v>0</v>
      </c>
    </row>
    <row r="482" ht="15.75" customHeight="1" spans="1:29">
      <c r="A482" s="8" t="str">
        <f t="shared" si="0"/>
        <v>Chad-Africa2012</v>
      </c>
      <c r="B482" s="9">
        <v>12156380062</v>
      </c>
      <c r="C482" s="8">
        <f t="array" ref="C482">IF(AND(B482="",H482=H481),B481,B482)</f>
        <v>12156380062</v>
      </c>
      <c r="D482" s="1">
        <f t="shared" si="1"/>
        <v>976.559219483981</v>
      </c>
      <c r="E482" s="4">
        <v>0.028</v>
      </c>
      <c r="F482" s="4">
        <v>25</v>
      </c>
      <c r="G482" s="1"/>
      <c r="H482" s="8" t="s">
        <v>117</v>
      </c>
      <c r="I482" s="3" t="s">
        <v>76</v>
      </c>
      <c r="J482" s="1" t="s">
        <v>80</v>
      </c>
      <c r="K482" s="10">
        <f t="array" ref="K482:S482">VLOOKUP(A482,'HUMAN RESOURCES'!$D$2:$M$2692,{2,3,4,5,6,7,8,9,10},0)</f>
        <v>0.046</v>
      </c>
      <c r="L482" s="10">
        <v>0.09</v>
      </c>
      <c r="M482" s="10">
        <v>52</v>
      </c>
      <c r="N482" s="10">
        <v>50</v>
      </c>
      <c r="O482" s="10">
        <v>0.485</v>
      </c>
      <c r="P482" s="10">
        <v>0.49</v>
      </c>
      <c r="Q482" s="10">
        <v>0.024</v>
      </c>
      <c r="R482" s="10">
        <v>12448175</v>
      </c>
      <c r="S482" s="10">
        <v>0.221</v>
      </c>
      <c r="T482" s="10">
        <f t="array" ref="T482:Y482">VLOOKUP(A482,BUSINESS!$D$2:$J$2692,{2,3,4,5,6,7},0)</f>
        <v>0.757</v>
      </c>
      <c r="U482" s="10">
        <v>62</v>
      </c>
      <c r="V482" s="10">
        <v>189</v>
      </c>
      <c r="W482" s="10">
        <v>732</v>
      </c>
      <c r="X482" s="10">
        <v>0.021</v>
      </c>
      <c r="Y482" s="10">
        <v>0.354</v>
      </c>
      <c r="Z482" s="11">
        <f t="array" ref="Z482:AA482">VLOOKUP(A482,ENERGY!$D$2:$F$2692,{2,3},1)</f>
        <v>0</v>
      </c>
      <c r="AA482" s="10" t="str">
        <v>378</v>
      </c>
      <c r="AB482" s="10">
        <f t="array" ref="AB482:AC482">VLOOKUP(A482,TOURISM!$D$2:$F$2692,{2,3},0)</f>
        <v>0</v>
      </c>
      <c r="AC482" s="10">
        <v>0</v>
      </c>
    </row>
    <row r="483" ht="15.75" customHeight="1" spans="1:29">
      <c r="A483" s="8" t="str">
        <f t="shared" si="0"/>
        <v>Chile-The Americas2000</v>
      </c>
      <c r="B483" s="9">
        <v>266000000000</v>
      </c>
      <c r="C483" s="8">
        <f t="array" ref="C483">IF(AND(B483="",H483=H482),B482,B483)</f>
        <v>266000000000</v>
      </c>
      <c r="D483" s="1">
        <f t="shared" si="1"/>
        <v>17211.9244730401</v>
      </c>
      <c r="E483" s="4">
        <v>0.072</v>
      </c>
      <c r="F483" s="4">
        <v>1103</v>
      </c>
      <c r="G483" s="4">
        <v>0.101</v>
      </c>
      <c r="H483" s="8" t="s">
        <v>118</v>
      </c>
      <c r="I483" s="3" t="s">
        <v>63</v>
      </c>
      <c r="J483" s="1" t="s">
        <v>86</v>
      </c>
      <c r="K483" s="10">
        <f t="array" ref="K483:S483">VLOOKUP(A483,'HUMAN RESOURCES'!$D$2:$M$2692,{2,3,4,5,6,7,8,9,10},0)</f>
        <v>0.017</v>
      </c>
      <c r="L483" s="10">
        <v>0.009</v>
      </c>
      <c r="M483" s="10">
        <v>80</v>
      </c>
      <c r="N483" s="10">
        <v>74</v>
      </c>
      <c r="O483" s="10">
        <v>0.278</v>
      </c>
      <c r="P483" s="10">
        <v>0.65</v>
      </c>
      <c r="Q483" s="10">
        <v>0.072</v>
      </c>
      <c r="R483" s="10">
        <v>15454402</v>
      </c>
      <c r="S483" s="10">
        <v>0.861</v>
      </c>
      <c r="T483" s="10">
        <f t="array" ref="T483:Y483">VLOOKUP(A483,BUSINESS!$D$2:$J$2692,{2,3,4,5,6,7},0)</f>
        <v>0</v>
      </c>
      <c r="U483" s="10">
        <v>0</v>
      </c>
      <c r="V483" s="10">
        <v>0</v>
      </c>
      <c r="W483" s="10">
        <v>0</v>
      </c>
      <c r="X483" s="10">
        <v>0.166</v>
      </c>
      <c r="Y483" s="10">
        <v>0.22</v>
      </c>
      <c r="Z483" s="11" t="str">
        <f t="array" ref="Z483:AA483">VLOOKUP(A483,ENERGY!$D$2:$F$2692,{2,3},1)</f>
        <v>32720</v>
      </c>
      <c r="AA483" s="10">
        <v>0</v>
      </c>
      <c r="AB483" s="10">
        <f t="array" ref="AB483:AC483">VLOOKUP(A483,TOURISM!$D$2:$F$2692,{2,3},0)</f>
        <v>1179000000</v>
      </c>
      <c r="AC483" s="10">
        <v>904000000</v>
      </c>
    </row>
    <row r="484" ht="15.75" customHeight="1" spans="1:29">
      <c r="A484" s="8" t="str">
        <f t="shared" si="0"/>
        <v>Chile-The Americas2001</v>
      </c>
      <c r="B484" s="9">
        <v>79328640264</v>
      </c>
      <c r="C484" s="8">
        <f t="array" ref="C484">IF(AND(B484="",H484=H483),B483,B484)</f>
        <v>79328640264</v>
      </c>
      <c r="D484" s="1">
        <f t="shared" si="1"/>
        <v>5072.39429260499</v>
      </c>
      <c r="E484" s="4">
        <v>0.077</v>
      </c>
      <c r="F484" s="4">
        <v>390</v>
      </c>
      <c r="G484" s="4">
        <v>0.148</v>
      </c>
      <c r="H484" s="8" t="s">
        <v>118</v>
      </c>
      <c r="I484" s="3" t="s">
        <v>65</v>
      </c>
      <c r="J484" s="1" t="s">
        <v>86</v>
      </c>
      <c r="K484" s="10">
        <f t="array" ref="K484:S484">VLOOKUP(A484,'HUMAN RESOURCES'!$D$2:$M$2692,{2,3,4,5,6,7,8,9,10},0)</f>
        <v>0.016</v>
      </c>
      <c r="L484" s="10">
        <v>0.009</v>
      </c>
      <c r="M484" s="10">
        <v>80</v>
      </c>
      <c r="N484" s="10">
        <v>74</v>
      </c>
      <c r="O484" s="10">
        <v>0.273</v>
      </c>
      <c r="P484" s="10">
        <v>0.654</v>
      </c>
      <c r="Q484" s="10">
        <v>0.074</v>
      </c>
      <c r="R484" s="10">
        <v>15639289</v>
      </c>
      <c r="S484" s="10">
        <v>0.864</v>
      </c>
      <c r="T484" s="10">
        <f t="array" ref="T484:Y484">VLOOKUP(A484,BUSINESS!$D$2:$J$2692,{2,3,4,5,6,7},0)</f>
        <v>0</v>
      </c>
      <c r="U484" s="10">
        <v>0</v>
      </c>
      <c r="V484" s="10">
        <v>0</v>
      </c>
      <c r="W484" s="10">
        <v>0</v>
      </c>
      <c r="X484" s="10">
        <v>0.191</v>
      </c>
      <c r="Y484" s="10">
        <v>0.326</v>
      </c>
      <c r="Z484" s="11" t="str">
        <f t="array" ref="Z484:AA484">VLOOKUP(A484,ENERGY!$D$2:$F$2692,{2,3},1)</f>
        <v>33574</v>
      </c>
      <c r="AA484" s="10">
        <v>0</v>
      </c>
      <c r="AB484" s="10">
        <f t="array" ref="AB484:AC484">VLOOKUP(A484,TOURISM!$D$2:$F$2692,{2,3},0)</f>
        <v>1184000000</v>
      </c>
      <c r="AC484" s="10">
        <v>939000000</v>
      </c>
    </row>
    <row r="485" ht="15.75" customHeight="1" spans="1:29">
      <c r="A485" s="8" t="str">
        <f t="shared" si="0"/>
        <v>Chile-The Americas2002</v>
      </c>
      <c r="B485" s="9">
        <v>72336972322</v>
      </c>
      <c r="C485" s="8">
        <f t="array" ref="C485">IF(AND(B485="",H485=H484),B484,B485)</f>
        <v>72336972322</v>
      </c>
      <c r="D485" s="1">
        <f t="shared" si="1"/>
        <v>4572.63957292768</v>
      </c>
      <c r="E485" s="4">
        <v>0.077</v>
      </c>
      <c r="F485" s="4">
        <v>348</v>
      </c>
      <c r="G485" s="4">
        <v>0.119</v>
      </c>
      <c r="H485" s="8" t="s">
        <v>118</v>
      </c>
      <c r="I485" s="3" t="s">
        <v>66</v>
      </c>
      <c r="J485" s="1" t="s">
        <v>86</v>
      </c>
      <c r="K485" s="10">
        <f t="array" ref="K485:S485">VLOOKUP(A485,'HUMAN RESOURCES'!$D$2:$M$2692,{2,3,4,5,6,7,8,9,10},0)</f>
        <v>0.016</v>
      </c>
      <c r="L485" s="10">
        <v>0.008</v>
      </c>
      <c r="M485" s="10">
        <v>81</v>
      </c>
      <c r="N485" s="10">
        <v>75</v>
      </c>
      <c r="O485" s="10">
        <v>0.267</v>
      </c>
      <c r="P485" s="10">
        <v>0.658</v>
      </c>
      <c r="Q485" s="10">
        <v>0.075</v>
      </c>
      <c r="R485" s="10">
        <v>15819522</v>
      </c>
      <c r="S485" s="10">
        <v>0.866</v>
      </c>
      <c r="T485" s="10">
        <f t="array" ref="T485:Y485">VLOOKUP(A485,BUSINESS!$D$2:$J$2692,{2,3,4,5,6,7},0)</f>
        <v>0</v>
      </c>
      <c r="U485" s="10">
        <v>0</v>
      </c>
      <c r="V485" s="10">
        <v>0</v>
      </c>
      <c r="W485" s="10">
        <v>0</v>
      </c>
      <c r="X485" s="10">
        <v>0.221</v>
      </c>
      <c r="Y485" s="10">
        <v>0.395</v>
      </c>
      <c r="Z485" s="11" t="str">
        <f t="array" ref="Z485:AA485">VLOOKUP(A485,ENERGY!$D$2:$F$2692,{2,3},1)</f>
        <v>30920</v>
      </c>
      <c r="AA485" s="10" t="str">
        <v>72258</v>
      </c>
      <c r="AB485" s="10">
        <f t="array" ref="AB485:AC485">VLOOKUP(A485,TOURISM!$D$2:$F$2692,{2,3},0)</f>
        <v>1221000000</v>
      </c>
      <c r="AC485" s="10">
        <v>932000000</v>
      </c>
    </row>
    <row r="486" ht="15.75" customHeight="1" spans="1:29">
      <c r="A486" s="8" t="str">
        <f t="shared" si="0"/>
        <v>Chile-The Americas2003</v>
      </c>
      <c r="B486" s="9">
        <v>70984568429</v>
      </c>
      <c r="C486" s="8">
        <f t="array" ref="C486">IF(AND(B486="",H486=H485),B485,B486)</f>
        <v>70984568429</v>
      </c>
      <c r="D486" s="1">
        <f t="shared" si="1"/>
        <v>4437.73981845573</v>
      </c>
      <c r="E486" s="4">
        <v>0.075</v>
      </c>
      <c r="F486" s="4">
        <v>331</v>
      </c>
      <c r="G486" s="4">
        <v>0.078</v>
      </c>
      <c r="H486" s="8" t="s">
        <v>118</v>
      </c>
      <c r="I486" s="3" t="s">
        <v>67</v>
      </c>
      <c r="J486" s="1" t="s">
        <v>86</v>
      </c>
      <c r="K486" s="10">
        <f t="array" ref="K486:S486">VLOOKUP(A486,'HUMAN RESOURCES'!$D$2:$M$2692,{2,3,4,5,6,7,8,9,10},0)</f>
        <v>0.016</v>
      </c>
      <c r="L486" s="10">
        <v>0.008</v>
      </c>
      <c r="M486" s="10">
        <v>81</v>
      </c>
      <c r="N486" s="10">
        <v>75</v>
      </c>
      <c r="O486" s="10">
        <v>0.261</v>
      </c>
      <c r="P486" s="10">
        <v>0.662</v>
      </c>
      <c r="Q486" s="10">
        <v>0.077</v>
      </c>
      <c r="R486" s="10">
        <v>15995658</v>
      </c>
      <c r="S486" s="10">
        <v>0.869</v>
      </c>
      <c r="T486" s="10">
        <f t="array" ref="T486:Y486">VLOOKUP(A486,BUSINESS!$D$2:$J$2692,{2,3,4,5,6,7},0)</f>
        <v>0</v>
      </c>
      <c r="U486" s="10">
        <v>27</v>
      </c>
      <c r="V486" s="10">
        <v>0</v>
      </c>
      <c r="W486" s="10">
        <v>0</v>
      </c>
      <c r="X486" s="10">
        <v>0.255</v>
      </c>
      <c r="Y486" s="10">
        <v>0.454</v>
      </c>
      <c r="Z486" s="11" t="str">
        <f t="array" ref="Z486:AA486">VLOOKUP(A486,ENERGY!$D$2:$F$2692,{2,3},1)</f>
        <v>29484</v>
      </c>
      <c r="AA486" s="10" t="str">
        <v>67267</v>
      </c>
      <c r="AB486" s="10">
        <f t="array" ref="AB486:AC486">VLOOKUP(A486,TOURISM!$D$2:$F$2692,{2,3},0)</f>
        <v>1309000000</v>
      </c>
      <c r="AC486" s="10">
        <v>1109000000</v>
      </c>
    </row>
    <row r="487" ht="15.75" customHeight="1" spans="1:29">
      <c r="A487" s="8" t="str">
        <f t="shared" si="0"/>
        <v>Chile-The Americas2004</v>
      </c>
      <c r="B487" s="9">
        <v>77840186385</v>
      </c>
      <c r="C487" s="8">
        <f t="array" ref="C487">IF(AND(B487="",H487=H486),B486,B487)</f>
        <v>77840186385</v>
      </c>
      <c r="D487" s="1">
        <f t="shared" si="1"/>
        <v>4814.38805773615</v>
      </c>
      <c r="E487" s="4">
        <v>0.071</v>
      </c>
      <c r="F487" s="4">
        <v>338</v>
      </c>
      <c r="G487" s="4">
        <v>0.062</v>
      </c>
      <c r="H487" s="8" t="s">
        <v>118</v>
      </c>
      <c r="I487" s="3" t="s">
        <v>68</v>
      </c>
      <c r="J487" s="1" t="s">
        <v>86</v>
      </c>
      <c r="K487" s="10">
        <f t="array" ref="K487:S487">VLOOKUP(A487,'HUMAN RESOURCES'!$D$2:$M$2692,{2,3,4,5,6,7,8,9,10},0)</f>
        <v>0.015</v>
      </c>
      <c r="L487" s="10">
        <v>0.008</v>
      </c>
      <c r="M487" s="10">
        <v>81</v>
      </c>
      <c r="N487" s="10">
        <v>75</v>
      </c>
      <c r="O487" s="10">
        <v>0.255</v>
      </c>
      <c r="P487" s="10">
        <v>0.667</v>
      </c>
      <c r="Q487" s="10">
        <v>0.079</v>
      </c>
      <c r="R487" s="10">
        <v>16168241</v>
      </c>
      <c r="S487" s="10">
        <v>0.872</v>
      </c>
      <c r="T487" s="10">
        <f t="array" ref="T487:Y487">VLOOKUP(A487,BUSINESS!$D$2:$J$2692,{2,3,4,5,6,7},0)</f>
        <v>0</v>
      </c>
      <c r="U487" s="10">
        <v>27</v>
      </c>
      <c r="V487" s="10">
        <v>0</v>
      </c>
      <c r="W487" s="10">
        <v>0</v>
      </c>
      <c r="X487" s="10">
        <v>0.282</v>
      </c>
      <c r="Y487" s="10">
        <v>0.573</v>
      </c>
      <c r="Z487" s="11" t="str">
        <f t="array" ref="Z487:AA487">VLOOKUP(A487,ENERGY!$D$2:$F$2692,{2,3},1)</f>
        <v>24697</v>
      </c>
      <c r="AA487" s="10" t="str">
        <v>52757</v>
      </c>
      <c r="AB487" s="10">
        <f t="array" ref="AB487:AC487">VLOOKUP(A487,TOURISM!$D$2:$F$2692,{2,3},0)</f>
        <v>1571000000</v>
      </c>
      <c r="AC487" s="10">
        <v>1251000000</v>
      </c>
    </row>
    <row r="488" ht="15.75" customHeight="1" spans="1:29">
      <c r="A488" s="8" t="str">
        <f t="shared" si="0"/>
        <v>Chile-The Americas2005</v>
      </c>
      <c r="B488" s="9">
        <v>101000000000</v>
      </c>
      <c r="C488" s="8">
        <f t="array" ref="C488">IF(AND(B488="",H488=H487),B487,B488)</f>
        <v>101000000000</v>
      </c>
      <c r="D488" s="1">
        <f t="shared" si="1"/>
        <v>6182.0021840218</v>
      </c>
      <c r="E488" s="4">
        <v>0.067</v>
      </c>
      <c r="F488" s="4">
        <v>414</v>
      </c>
      <c r="G488" s="4">
        <v>0.051</v>
      </c>
      <c r="H488" s="8" t="s">
        <v>118</v>
      </c>
      <c r="I488" s="3" t="s">
        <v>69</v>
      </c>
      <c r="J488" s="1" t="s">
        <v>86</v>
      </c>
      <c r="K488" s="10">
        <f t="array" ref="K488:S488">VLOOKUP(A488,'HUMAN RESOURCES'!$D$2:$M$2692,{2,3,4,5,6,7,8,9,10},0)</f>
        <v>0.015</v>
      </c>
      <c r="L488" s="10">
        <v>0.008</v>
      </c>
      <c r="M488" s="10">
        <v>81</v>
      </c>
      <c r="N488" s="10">
        <v>75</v>
      </c>
      <c r="O488" s="10">
        <v>0.249</v>
      </c>
      <c r="P488" s="10">
        <v>0.671</v>
      </c>
      <c r="Q488" s="10">
        <v>0.08</v>
      </c>
      <c r="R488" s="10">
        <v>16337749</v>
      </c>
      <c r="S488" s="10">
        <v>0.874</v>
      </c>
      <c r="T488" s="10">
        <f t="array" ref="T488:Y488">VLOOKUP(A488,BUSINESS!$D$2:$J$2692,{2,3,4,5,6,7},0)</f>
        <v>0.253</v>
      </c>
      <c r="U488" s="10">
        <v>27</v>
      </c>
      <c r="V488" s="10">
        <v>0</v>
      </c>
      <c r="W488" s="10">
        <v>316</v>
      </c>
      <c r="X488" s="10">
        <v>0.312</v>
      </c>
      <c r="Y488" s="10">
        <v>0.647</v>
      </c>
      <c r="Z488" s="11" t="str">
        <f t="array" ref="Z488:AA488">VLOOKUP(A488,ENERGY!$D$2:$F$2692,{2,3},1)</f>
        <v>24697</v>
      </c>
      <c r="AA488" s="10" t="str">
        <v>52757</v>
      </c>
      <c r="AB488" s="10">
        <f t="array" ref="AB488:AC488">VLOOKUP(A488,TOURISM!$D$2:$F$2692,{2,3},0)</f>
        <v>1682000000</v>
      </c>
      <c r="AC488" s="10">
        <v>1355000000</v>
      </c>
    </row>
    <row r="489" ht="15.75" customHeight="1" spans="1:29">
      <c r="A489" s="8" t="str">
        <f t="shared" si="0"/>
        <v>Chile-The Americas2006</v>
      </c>
      <c r="B489" s="9">
        <v>124000000000</v>
      </c>
      <c r="C489" s="8">
        <f t="array" ref="C489">IF(AND(B489="",H489=H488),B488,B489)</f>
        <v>124000000000</v>
      </c>
      <c r="D489" s="1">
        <f t="shared" si="1"/>
        <v>7513.08883076343</v>
      </c>
      <c r="E489" s="4">
        <v>0.066</v>
      </c>
      <c r="F489" s="4">
        <v>497</v>
      </c>
      <c r="G489" s="4">
        <v>0.067</v>
      </c>
      <c r="H489" s="8" t="s">
        <v>118</v>
      </c>
      <c r="I489" s="3" t="s">
        <v>70</v>
      </c>
      <c r="J489" s="1" t="s">
        <v>86</v>
      </c>
      <c r="K489" s="10">
        <f t="array" ref="K489:S489">VLOOKUP(A489,'HUMAN RESOURCES'!$D$2:$M$2692,{2,3,4,5,6,7,8,9,10},0)</f>
        <v>0.015</v>
      </c>
      <c r="L489" s="10">
        <v>0.008</v>
      </c>
      <c r="M489" s="10">
        <v>81</v>
      </c>
      <c r="N489" s="10">
        <v>75</v>
      </c>
      <c r="O489" s="10">
        <v>0.243</v>
      </c>
      <c r="P489" s="10">
        <v>0.675</v>
      </c>
      <c r="Q489" s="10">
        <v>0.082</v>
      </c>
      <c r="R489" s="10">
        <v>16504530</v>
      </c>
      <c r="S489" s="10">
        <v>0.877</v>
      </c>
      <c r="T489" s="10">
        <f t="array" ref="T489:Y489">VLOOKUP(A489,BUSINESS!$D$2:$J$2692,{2,3,4,5,6,7},0)</f>
        <v>0.251</v>
      </c>
      <c r="U489" s="10">
        <v>27</v>
      </c>
      <c r="V489" s="10">
        <v>0</v>
      </c>
      <c r="W489" s="10">
        <v>316</v>
      </c>
      <c r="X489" s="10">
        <v>0.345</v>
      </c>
      <c r="Y489" s="10">
        <v>0.754</v>
      </c>
      <c r="Z489" s="11" t="str">
        <f t="array" ref="Z489:AA489">VLOOKUP(A489,ENERGY!$D$2:$F$2692,{2,3},1)</f>
        <v>24697</v>
      </c>
      <c r="AA489" s="10" t="str">
        <v>52757</v>
      </c>
      <c r="AB489" s="10">
        <f t="array" ref="AB489:AC489">VLOOKUP(A489,TOURISM!$D$2:$F$2692,{2,3},0)</f>
        <v>1891000000</v>
      </c>
      <c r="AC489" s="10">
        <v>1573000000</v>
      </c>
    </row>
    <row r="490" ht="15.75" customHeight="1" spans="1:29">
      <c r="A490" s="8" t="str">
        <f t="shared" si="0"/>
        <v>Chile-The Americas2007</v>
      </c>
      <c r="B490" s="9">
        <v>155000000000</v>
      </c>
      <c r="C490" s="8">
        <f t="array" ref="C490">IF(AND(B490="",H490=H489),B489,B490)</f>
        <v>155000000000</v>
      </c>
      <c r="D490" s="1">
        <f t="shared" si="1"/>
        <v>9298.75842977446</v>
      </c>
      <c r="E490" s="4">
        <v>0.062</v>
      </c>
      <c r="F490" s="4">
        <v>587</v>
      </c>
      <c r="G490" s="4">
        <v>0.08</v>
      </c>
      <c r="H490" s="8" t="s">
        <v>118</v>
      </c>
      <c r="I490" s="3" t="s">
        <v>71</v>
      </c>
      <c r="J490" s="1" t="s">
        <v>86</v>
      </c>
      <c r="K490" s="10">
        <f t="array" ref="K490:S490">VLOOKUP(A490,'HUMAN RESOURCES'!$D$2:$M$2692,{2,3,4,5,6,7,8,9,10},0)</f>
        <v>0.015</v>
      </c>
      <c r="L490" s="10">
        <v>0.008</v>
      </c>
      <c r="M490" s="10">
        <v>82</v>
      </c>
      <c r="N490" s="10">
        <v>76</v>
      </c>
      <c r="O490" s="10">
        <v>0.237</v>
      </c>
      <c r="P490" s="10">
        <v>0.678</v>
      </c>
      <c r="Q490" s="10">
        <v>0.085</v>
      </c>
      <c r="R490" s="10">
        <v>16668892</v>
      </c>
      <c r="S490" s="10">
        <v>0.879</v>
      </c>
      <c r="T490" s="10">
        <f t="array" ref="T490:Y490">VLOOKUP(A490,BUSINESS!$D$2:$J$2692,{2,3,4,5,6,7},0)</f>
        <v>0.251</v>
      </c>
      <c r="U490" s="10">
        <v>27</v>
      </c>
      <c r="V490" s="10">
        <v>0</v>
      </c>
      <c r="W490" s="10">
        <v>316</v>
      </c>
      <c r="X490" s="10">
        <v>0.359</v>
      </c>
      <c r="Y490" s="10">
        <v>0.837</v>
      </c>
      <c r="Z490" s="11" t="str">
        <f t="array" ref="Z490:AA490">VLOOKUP(A490,ENERGY!$D$2:$F$2692,{2,3},1)</f>
        <v>24697</v>
      </c>
      <c r="AA490" s="10" t="str">
        <v>52757</v>
      </c>
      <c r="AB490" s="10">
        <f t="array" ref="AB490:AC490">VLOOKUP(A490,TOURISM!$D$2:$F$2692,{2,3},0)</f>
        <v>2226000000</v>
      </c>
      <c r="AC490" s="10">
        <v>2042000000</v>
      </c>
    </row>
    <row r="491" ht="15.75" customHeight="1" spans="1:29">
      <c r="A491" s="8" t="str">
        <f t="shared" si="0"/>
        <v>Chile-The Americas2008</v>
      </c>
      <c r="B491" s="9">
        <v>173000000000</v>
      </c>
      <c r="C491" s="8">
        <f t="array" ref="C491">IF(AND(B491="",H491=H490),B490,B491)</f>
        <v>173000000000</v>
      </c>
      <c r="D491" s="1">
        <f t="shared" si="1"/>
        <v>10278.5401193404</v>
      </c>
      <c r="E491" s="4">
        <v>0.064</v>
      </c>
      <c r="F491" s="4">
        <v>665</v>
      </c>
      <c r="G491" s="4">
        <v>0.087</v>
      </c>
      <c r="H491" s="8" t="s">
        <v>118</v>
      </c>
      <c r="I491" s="3" t="s">
        <v>72</v>
      </c>
      <c r="J491" s="1" t="s">
        <v>86</v>
      </c>
      <c r="K491" s="10">
        <f t="array" ref="K491:S491">VLOOKUP(A491,'HUMAN RESOURCES'!$D$2:$M$2692,{2,3,4,5,6,7,8,9,10},0)</f>
        <v>0.015</v>
      </c>
      <c r="L491" s="10">
        <v>0.008</v>
      </c>
      <c r="M491" s="10">
        <v>82</v>
      </c>
      <c r="N491" s="10">
        <v>76</v>
      </c>
      <c r="O491" s="10">
        <v>0.231</v>
      </c>
      <c r="P491" s="10">
        <v>0.682</v>
      </c>
      <c r="Q491" s="10">
        <v>0.087</v>
      </c>
      <c r="R491" s="10">
        <v>16831184</v>
      </c>
      <c r="S491" s="10">
        <v>0.882</v>
      </c>
      <c r="T491" s="10">
        <f t="array" ref="T491:Y491">VLOOKUP(A491,BUSINESS!$D$2:$J$2692,{2,3,4,5,6,7},0)</f>
        <v>0.251</v>
      </c>
      <c r="U491" s="10">
        <v>27</v>
      </c>
      <c r="V491" s="10">
        <v>0</v>
      </c>
      <c r="W491" s="10">
        <v>316</v>
      </c>
      <c r="X491" s="10">
        <v>0.373</v>
      </c>
      <c r="Y491" s="10">
        <v>0.879</v>
      </c>
      <c r="Z491" s="11" t="str">
        <f t="array" ref="Z491:AA491">VLOOKUP(A491,ENERGY!$D$2:$F$2692,{2,3},1)</f>
        <v>24697</v>
      </c>
      <c r="AA491" s="10" t="str">
        <v>52757</v>
      </c>
      <c r="AB491" s="10">
        <f t="array" ref="AB491:AC491">VLOOKUP(A491,TOURISM!$D$2:$F$2692,{2,3},0)</f>
        <v>2537000000</v>
      </c>
      <c r="AC491" s="10">
        <v>1789000000</v>
      </c>
    </row>
    <row r="492" ht="15.75" customHeight="1" spans="1:29">
      <c r="A492" s="8" t="str">
        <f t="shared" si="0"/>
        <v>Chile-The Americas2009</v>
      </c>
      <c r="B492" s="9">
        <v>180000000000</v>
      </c>
      <c r="C492" s="8">
        <f t="array" ref="C492">IF(AND(B492="",H492=H491),B491,B492)</f>
        <v>180000000000</v>
      </c>
      <c r="D492" s="1">
        <f t="shared" si="1"/>
        <v>10593.3892895773</v>
      </c>
      <c r="E492" s="4">
        <v>0.068</v>
      </c>
      <c r="F492" s="4">
        <v>732</v>
      </c>
      <c r="G492" s="4">
        <v>0.133</v>
      </c>
      <c r="H492" s="8" t="s">
        <v>118</v>
      </c>
      <c r="I492" s="3" t="s">
        <v>73</v>
      </c>
      <c r="J492" s="1" t="s">
        <v>86</v>
      </c>
      <c r="K492" s="10">
        <f t="array" ref="K492:S492">VLOOKUP(A492,'HUMAN RESOURCES'!$D$2:$M$2692,{2,3,4,5,6,7,8,9,10},0)</f>
        <v>0.014</v>
      </c>
      <c r="L492" s="10">
        <v>0.008</v>
      </c>
      <c r="M492" s="10">
        <v>82</v>
      </c>
      <c r="N492" s="10">
        <v>76</v>
      </c>
      <c r="O492" s="10">
        <v>0.226</v>
      </c>
      <c r="P492" s="10">
        <v>0.685</v>
      </c>
      <c r="Q492" s="10">
        <v>0.089</v>
      </c>
      <c r="R492" s="10">
        <v>16991729</v>
      </c>
      <c r="S492" s="10">
        <v>0.884</v>
      </c>
      <c r="T492" s="10">
        <f t="array" ref="T492:Y492">VLOOKUP(A492,BUSINESS!$D$2:$J$2692,{2,3,4,5,6,7},0)</f>
        <v>0.248</v>
      </c>
      <c r="U492" s="10">
        <v>27</v>
      </c>
      <c r="V492" s="10">
        <v>0</v>
      </c>
      <c r="W492" s="10">
        <v>316</v>
      </c>
      <c r="X492" s="10">
        <v>0.416</v>
      </c>
      <c r="Y492" s="10">
        <v>0.968</v>
      </c>
      <c r="Z492" s="11" t="str">
        <f t="array" ref="Z492:AA492">VLOOKUP(A492,ENERGY!$D$2:$F$2692,{2,3},1)</f>
        <v>25174</v>
      </c>
      <c r="AA492" s="10" t="str">
        <v>58694</v>
      </c>
      <c r="AB492" s="10">
        <f t="array" ref="AB492:AC492">VLOOKUP(A492,TOURISM!$D$2:$F$2692,{2,3},0)</f>
        <v>2350000000</v>
      </c>
      <c r="AC492" s="10">
        <v>1504000000</v>
      </c>
    </row>
    <row r="493" ht="15.75" customHeight="1" spans="1:29">
      <c r="A493" s="8" t="str">
        <f t="shared" si="0"/>
        <v>Chile-The Americas2010</v>
      </c>
      <c r="B493" s="9">
        <v>172000000000</v>
      </c>
      <c r="C493" s="8">
        <f t="array" ref="C493">IF(AND(B493="",H493=H492),B492,B493)</f>
        <v>172000000000</v>
      </c>
      <c r="D493" s="1">
        <f t="shared" si="1"/>
        <v>10028.7100979782</v>
      </c>
      <c r="E493" s="4">
        <v>0.075</v>
      </c>
      <c r="F493" s="4">
        <v>760</v>
      </c>
      <c r="G493" s="4">
        <v>0.073</v>
      </c>
      <c r="H493" s="8" t="s">
        <v>118</v>
      </c>
      <c r="I493" s="3" t="s">
        <v>74</v>
      </c>
      <c r="J493" s="1" t="s">
        <v>86</v>
      </c>
      <c r="K493" s="10">
        <f t="array" ref="K493:S493">VLOOKUP(A493,'HUMAN RESOURCES'!$D$2:$M$2692,{2,3,4,5,6,7,8,9,10},0)</f>
        <v>0.014</v>
      </c>
      <c r="L493" s="10">
        <v>0.008</v>
      </c>
      <c r="M493" s="10">
        <v>82</v>
      </c>
      <c r="N493" s="10">
        <v>76</v>
      </c>
      <c r="O493" s="10">
        <v>0.221</v>
      </c>
      <c r="P493" s="10">
        <v>0.687</v>
      </c>
      <c r="Q493" s="10">
        <v>0.092</v>
      </c>
      <c r="R493" s="10">
        <v>17150760</v>
      </c>
      <c r="S493" s="10">
        <v>0.886</v>
      </c>
      <c r="T493" s="10">
        <f t="array" ref="T493:Y493">VLOOKUP(A493,BUSINESS!$D$2:$J$2692,{2,3,4,5,6,7},0)</f>
        <v>0.245</v>
      </c>
      <c r="U493" s="10">
        <v>22</v>
      </c>
      <c r="V493" s="10">
        <v>0</v>
      </c>
      <c r="W493" s="10">
        <v>316</v>
      </c>
      <c r="X493" s="10">
        <v>0.45</v>
      </c>
      <c r="Y493" s="10">
        <v>1.158</v>
      </c>
      <c r="Z493" s="11" t="str">
        <f t="array" ref="Z493:AA493">VLOOKUP(A493,ENERGY!$D$2:$F$2692,{2,3},1)</f>
        <v>25174</v>
      </c>
      <c r="AA493" s="10" t="str">
        <v>58694</v>
      </c>
      <c r="AB493" s="10">
        <f t="array" ref="AB493:AC493">VLOOKUP(A493,TOURISM!$D$2:$F$2692,{2,3},0)</f>
        <v>2422000000</v>
      </c>
      <c r="AC493" s="10">
        <v>1808000000</v>
      </c>
    </row>
    <row r="494" ht="15.75" customHeight="1" spans="1:29">
      <c r="A494" s="8" t="str">
        <f t="shared" si="0"/>
        <v>Chile-The Americas2011</v>
      </c>
      <c r="B494" s="9">
        <v>218000000000</v>
      </c>
      <c r="C494" s="8">
        <f t="array" ref="C494">IF(AND(B494="",H494=H493),B493,B494)</f>
        <v>218000000000</v>
      </c>
      <c r="D494" s="1">
        <f t="shared" si="1"/>
        <v>12595.0049019412</v>
      </c>
      <c r="E494" s="4">
        <v>0.071</v>
      </c>
      <c r="F494" s="4">
        <v>894</v>
      </c>
      <c r="G494" s="4">
        <v>0.048</v>
      </c>
      <c r="H494" s="8" t="s">
        <v>118</v>
      </c>
      <c r="I494" s="3" t="s">
        <v>75</v>
      </c>
      <c r="J494" s="1" t="s">
        <v>86</v>
      </c>
      <c r="K494" s="10">
        <f t="array" ref="K494:S494">VLOOKUP(A494,'HUMAN RESOURCES'!$D$2:$M$2692,{2,3,4,5,6,7,8,9,10},0)</f>
        <v>0.014</v>
      </c>
      <c r="L494" s="10">
        <v>0.007</v>
      </c>
      <c r="M494" s="10">
        <v>82</v>
      </c>
      <c r="N494" s="10">
        <v>76</v>
      </c>
      <c r="O494" s="10">
        <v>0.217</v>
      </c>
      <c r="P494" s="10">
        <v>0.688</v>
      </c>
      <c r="Q494" s="10">
        <v>0.094</v>
      </c>
      <c r="R494" s="10">
        <v>17308449</v>
      </c>
      <c r="S494" s="10">
        <v>0.888</v>
      </c>
      <c r="T494" s="10">
        <f t="array" ref="T494:Y494">VLOOKUP(A494,BUSINESS!$D$2:$J$2692,{2,3,4,5,6,7},0)</f>
        <v>0.245</v>
      </c>
      <c r="U494" s="10">
        <v>8</v>
      </c>
      <c r="V494" s="10">
        <v>0</v>
      </c>
      <c r="W494" s="10">
        <v>316</v>
      </c>
      <c r="X494" s="10">
        <v>0.522</v>
      </c>
      <c r="Y494" s="10">
        <v>1.289</v>
      </c>
      <c r="Z494" s="11" t="str">
        <f t="array" ref="Z494:AA494">VLOOKUP(A494,ENERGY!$D$2:$F$2692,{2,3},1)</f>
        <v>25174</v>
      </c>
      <c r="AA494" s="10" t="str">
        <v>58694</v>
      </c>
      <c r="AB494" s="10">
        <f t="array" ref="AB494:AC494">VLOOKUP(A494,TOURISM!$D$2:$F$2692,{2,3},0)</f>
        <v>2751000000</v>
      </c>
      <c r="AC494" s="10">
        <v>2047000000</v>
      </c>
    </row>
    <row r="495" ht="15.75" customHeight="1" spans="1:29">
      <c r="A495" s="8" t="str">
        <f t="shared" si="0"/>
        <v>Chile-The Americas2012</v>
      </c>
      <c r="B495" s="9">
        <v>251000000000</v>
      </c>
      <c r="C495" s="8">
        <f t="array" ref="C495">IF(AND(B495="",H495=H494),B494,B495)</f>
        <v>251000000000</v>
      </c>
      <c r="D495" s="1">
        <f t="shared" si="1"/>
        <v>14371.7534008665</v>
      </c>
      <c r="E495" s="4">
        <v>0.071</v>
      </c>
      <c r="F495" s="4">
        <v>1022</v>
      </c>
      <c r="G495" s="4">
        <v>0.09</v>
      </c>
      <c r="H495" s="8" t="s">
        <v>118</v>
      </c>
      <c r="I495" s="3" t="s">
        <v>76</v>
      </c>
      <c r="J495" s="1" t="s">
        <v>86</v>
      </c>
      <c r="K495" s="10">
        <f t="array" ref="K495:S495">VLOOKUP(A495,'HUMAN RESOURCES'!$D$2:$M$2692,{2,3,4,5,6,7,8,9,10},0)</f>
        <v>0.014</v>
      </c>
      <c r="L495" s="10">
        <v>0.007</v>
      </c>
      <c r="M495" s="10">
        <v>82</v>
      </c>
      <c r="N495" s="10">
        <v>77</v>
      </c>
      <c r="O495" s="10">
        <v>0.214</v>
      </c>
      <c r="P495" s="10">
        <v>0.689</v>
      </c>
      <c r="Q495" s="10">
        <v>0.097</v>
      </c>
      <c r="R495" s="10">
        <v>17464814</v>
      </c>
      <c r="S495" s="10">
        <v>0.89</v>
      </c>
      <c r="T495" s="10">
        <f t="array" ref="T495:Y495">VLOOKUP(A495,BUSINESS!$D$2:$J$2692,{2,3,4,5,6,7},0)</f>
        <v>0.277</v>
      </c>
      <c r="U495" s="10">
        <v>8</v>
      </c>
      <c r="V495" s="10">
        <v>34</v>
      </c>
      <c r="W495" s="10">
        <v>291</v>
      </c>
      <c r="X495" s="10">
        <v>0.614</v>
      </c>
      <c r="Y495" s="10">
        <v>1.371</v>
      </c>
      <c r="Z495" s="11" t="str">
        <f t="array" ref="Z495:AA495">VLOOKUP(A495,ENERGY!$D$2:$F$2692,{2,3},1)</f>
        <v>25174</v>
      </c>
      <c r="AA495" s="10" t="str">
        <v>58694</v>
      </c>
      <c r="AB495" s="10">
        <f t="array" ref="AB495:AC495">VLOOKUP(A495,TOURISM!$D$2:$F$2692,{2,3},0)</f>
        <v>3180000000</v>
      </c>
      <c r="AC495" s="10">
        <v>2348000000</v>
      </c>
    </row>
    <row r="496" ht="15.75" customHeight="1" spans="1:29">
      <c r="A496" s="8" t="str">
        <f t="shared" si="0"/>
        <v>China-Asia2000</v>
      </c>
      <c r="B496" s="9">
        <v>8230000000000</v>
      </c>
      <c r="C496" s="8">
        <f t="array" ref="C496">IF(AND(B496="",H496=H495),B495,B496)</f>
        <v>8230000000000</v>
      </c>
      <c r="D496" s="1">
        <f t="shared" si="1"/>
        <v>6518.06327194104</v>
      </c>
      <c r="E496" s="4">
        <v>0.054</v>
      </c>
      <c r="F496" s="4">
        <v>322</v>
      </c>
      <c r="G496" s="4">
        <v>0.06</v>
      </c>
      <c r="H496" s="8" t="s">
        <v>119</v>
      </c>
      <c r="I496" s="3" t="s">
        <v>63</v>
      </c>
      <c r="J496" s="1" t="s">
        <v>64</v>
      </c>
      <c r="K496" s="10">
        <f t="array" ref="K496:S496">VLOOKUP(A496,'HUMAN RESOURCES'!$D$2:$M$2692,{2,3,4,5,6,7,8,9,10},0)</f>
        <v>0.014</v>
      </c>
      <c r="L496" s="10">
        <v>0.03</v>
      </c>
      <c r="M496" s="10">
        <v>74</v>
      </c>
      <c r="N496" s="10">
        <v>71</v>
      </c>
      <c r="O496" s="10">
        <v>0.256</v>
      </c>
      <c r="P496" s="10">
        <v>0.675</v>
      </c>
      <c r="Q496" s="10">
        <v>0.069</v>
      </c>
      <c r="R496" s="10">
        <v>1262645000</v>
      </c>
      <c r="S496" s="10">
        <v>0.359</v>
      </c>
      <c r="T496" s="10">
        <f t="array" ref="T496:Y496">VLOOKUP(A496,BUSINESS!$D$2:$J$2692,{2,3,4,5,6,7},0)</f>
        <v>0</v>
      </c>
      <c r="U496" s="10">
        <v>0</v>
      </c>
      <c r="V496" s="10">
        <v>0</v>
      </c>
      <c r="W496" s="10">
        <v>0</v>
      </c>
      <c r="X496" s="10">
        <v>0.018</v>
      </c>
      <c r="Y496" s="10">
        <v>0.067</v>
      </c>
      <c r="Z496" s="11">
        <f t="array" ref="Z496:AA496">VLOOKUP(A496,ENERGY!$D$2:$F$2692,{2,3},1)</f>
        <v>0</v>
      </c>
      <c r="AA496" s="10">
        <v>0</v>
      </c>
      <c r="AB496" s="10">
        <f t="array" ref="AB496:AC496">VLOOKUP(A496,TOURISM!$D$2:$F$2692,{2,3},0)</f>
        <v>17318000000</v>
      </c>
      <c r="AC496" s="10">
        <v>14169000000</v>
      </c>
    </row>
    <row r="497" ht="15.75" customHeight="1" spans="1:29">
      <c r="A497" s="8" t="str">
        <f t="shared" si="0"/>
        <v>China-Asia2001</v>
      </c>
      <c r="B497" s="9">
        <v>1200000000000</v>
      </c>
      <c r="C497" s="8">
        <f t="array" ref="C497">IF(AND(B497="",H497=H496),B496,B497)</f>
        <v>1200000000000</v>
      </c>
      <c r="D497" s="1">
        <f t="shared" si="1"/>
        <v>943.507489090695</v>
      </c>
      <c r="E497" s="4">
        <v>0.046</v>
      </c>
      <c r="F497" s="4">
        <v>43</v>
      </c>
      <c r="G497" s="4">
        <v>0.059</v>
      </c>
      <c r="H497" s="8" t="s">
        <v>119</v>
      </c>
      <c r="I497" s="3" t="s">
        <v>65</v>
      </c>
      <c r="J497" s="1" t="s">
        <v>64</v>
      </c>
      <c r="K497" s="10">
        <f t="array" ref="K497:S497">VLOOKUP(A497,'HUMAN RESOURCES'!$D$2:$M$2692,{2,3,4,5,6,7,8,9,10},0)</f>
        <v>0.013</v>
      </c>
      <c r="L497" s="10">
        <v>0.028</v>
      </c>
      <c r="M497" s="10">
        <v>74</v>
      </c>
      <c r="N497" s="10">
        <v>71</v>
      </c>
      <c r="O497" s="10">
        <v>0.246</v>
      </c>
      <c r="P497" s="10">
        <v>0.683</v>
      </c>
      <c r="Q497" s="10">
        <v>0.07</v>
      </c>
      <c r="R497" s="10">
        <v>1271850000</v>
      </c>
      <c r="S497" s="10">
        <v>0.371</v>
      </c>
      <c r="T497" s="10">
        <f t="array" ref="T497:Y497">VLOOKUP(A497,BUSINESS!$D$2:$J$2692,{2,3,4,5,6,7},0)</f>
        <v>0</v>
      </c>
      <c r="U497" s="10">
        <v>0</v>
      </c>
      <c r="V497" s="10">
        <v>0</v>
      </c>
      <c r="W497" s="10">
        <v>0</v>
      </c>
      <c r="X497" s="10">
        <v>0.026</v>
      </c>
      <c r="Y497" s="10">
        <v>0.112</v>
      </c>
      <c r="Z497" s="11" t="str">
        <f t="array" ref="Z497:AA497">VLOOKUP(A497,ENERGY!$D$2:$F$2692,{2,3},1)</f>
        <v>2727728</v>
      </c>
      <c r="AA497" s="10">
        <v>0</v>
      </c>
      <c r="AB497" s="10">
        <f t="array" ref="AB497:AC497">VLOOKUP(A497,TOURISM!$D$2:$F$2692,{2,3},0)</f>
        <v>19006000000</v>
      </c>
      <c r="AC497" s="10">
        <v>14992000000</v>
      </c>
    </row>
    <row r="498" ht="15.75" customHeight="1" spans="1:29">
      <c r="A498" s="8" t="str">
        <f t="shared" si="0"/>
        <v>China-Asia2002</v>
      </c>
      <c r="B498" s="9">
        <v>1320000000000</v>
      </c>
      <c r="C498" s="8">
        <f t="array" ref="C498">IF(AND(B498="",H498=H497),B497,B498)</f>
        <v>1320000000000</v>
      </c>
      <c r="D498" s="1">
        <f t="shared" si="1"/>
        <v>1030.92783505155</v>
      </c>
      <c r="E498" s="4">
        <v>0.046</v>
      </c>
      <c r="F498" s="4">
        <v>47</v>
      </c>
      <c r="G498" s="4">
        <v>0.059</v>
      </c>
      <c r="H498" s="8" t="s">
        <v>119</v>
      </c>
      <c r="I498" s="3" t="s">
        <v>66</v>
      </c>
      <c r="J498" s="1" t="s">
        <v>64</v>
      </c>
      <c r="K498" s="10">
        <f t="array" ref="K498:S498">VLOOKUP(A498,'HUMAN RESOURCES'!$D$2:$M$2692,{2,3,4,5,6,7,8,9,10},0)</f>
        <v>0.013</v>
      </c>
      <c r="L498" s="10">
        <v>0.026</v>
      </c>
      <c r="M498" s="10">
        <v>74</v>
      </c>
      <c r="N498" s="10">
        <v>72</v>
      </c>
      <c r="O498" s="10">
        <v>0.236</v>
      </c>
      <c r="P498" s="10">
        <v>0.692</v>
      </c>
      <c r="Q498" s="10">
        <v>0.072</v>
      </c>
      <c r="R498" s="10">
        <v>1280400000</v>
      </c>
      <c r="S498" s="10">
        <v>0.384</v>
      </c>
      <c r="T498" s="10">
        <f t="array" ref="T498:Y498">VLOOKUP(A498,BUSINESS!$D$2:$J$2692,{2,3,4,5,6,7},0)</f>
        <v>0</v>
      </c>
      <c r="U498" s="10">
        <v>0</v>
      </c>
      <c r="V498" s="10">
        <v>0</v>
      </c>
      <c r="W498" s="10">
        <v>0</v>
      </c>
      <c r="X498" s="10">
        <v>0.046</v>
      </c>
      <c r="Y498" s="10">
        <v>0.159</v>
      </c>
      <c r="Z498" s="11" t="str">
        <f t="array" ref="Z498:AA498">VLOOKUP(A498,ENERGY!$D$2:$F$2692,{2,3},1)</f>
        <v>2516731</v>
      </c>
      <c r="AA498" s="10" t="str">
        <v>8286892</v>
      </c>
      <c r="AB498" s="10">
        <f t="array" ref="AB498:AC498">VLOOKUP(A498,TOURISM!$D$2:$F$2692,{2,3},0)</f>
        <v>21742000000</v>
      </c>
      <c r="AC498" s="10">
        <v>16759000000</v>
      </c>
    </row>
    <row r="499" ht="15.75" customHeight="1" spans="1:29">
      <c r="A499" s="8" t="str">
        <f t="shared" si="0"/>
        <v>China-Asia2003</v>
      </c>
      <c r="B499" s="9">
        <v>1450000000000</v>
      </c>
      <c r="C499" s="8">
        <f t="array" ref="C499">IF(AND(B499="",H499=H498),B498,B499)</f>
        <v>1450000000000</v>
      </c>
      <c r="D499" s="1">
        <f t="shared" si="1"/>
        <v>1125.42688606023</v>
      </c>
      <c r="E499" s="4">
        <v>0.048</v>
      </c>
      <c r="F499" s="4">
        <v>54</v>
      </c>
      <c r="G499" s="4">
        <v>0.053</v>
      </c>
      <c r="H499" s="8" t="s">
        <v>119</v>
      </c>
      <c r="I499" s="3" t="s">
        <v>67</v>
      </c>
      <c r="J499" s="1" t="s">
        <v>64</v>
      </c>
      <c r="K499" s="10">
        <f t="array" ref="K499:S499">VLOOKUP(A499,'HUMAN RESOURCES'!$D$2:$M$2692,{2,3,4,5,6,7,8,9,10},0)</f>
        <v>0.012</v>
      </c>
      <c r="L499" s="10">
        <v>0.024</v>
      </c>
      <c r="M499" s="10">
        <v>75</v>
      </c>
      <c r="N499" s="10">
        <v>72</v>
      </c>
      <c r="O499" s="10">
        <v>0.225</v>
      </c>
      <c r="P499" s="10">
        <v>0.702</v>
      </c>
      <c r="Q499" s="10">
        <v>0.074</v>
      </c>
      <c r="R499" s="10">
        <v>1288400000</v>
      </c>
      <c r="S499" s="10">
        <v>0.398</v>
      </c>
      <c r="T499" s="10">
        <f t="array" ref="T499:Y499">VLOOKUP(A499,BUSINESS!$D$2:$J$2692,{2,3,4,5,6,7},0)</f>
        <v>0</v>
      </c>
      <c r="U499" s="10">
        <v>48</v>
      </c>
      <c r="V499" s="10">
        <v>0</v>
      </c>
      <c r="W499" s="10">
        <v>0</v>
      </c>
      <c r="X499" s="10">
        <v>0.062</v>
      </c>
      <c r="Y499" s="10">
        <v>0.207</v>
      </c>
      <c r="Z499" s="11" t="str">
        <f t="array" ref="Z499:AA499">VLOOKUP(A499,ENERGY!$D$2:$F$2692,{2,3},1)</f>
        <v>2286137</v>
      </c>
      <c r="AA499" s="10" t="str">
        <v>7692211</v>
      </c>
      <c r="AB499" s="10">
        <f t="array" ref="AB499:AC499">VLOOKUP(A499,TOURISM!$D$2:$F$2692,{2,3},0)</f>
        <v>18707000000</v>
      </c>
      <c r="AC499" s="10">
        <v>16716000000</v>
      </c>
    </row>
    <row r="500" ht="15.75" customHeight="1" spans="1:29">
      <c r="A500" s="8" t="str">
        <f t="shared" si="0"/>
        <v>China-Asia2004</v>
      </c>
      <c r="B500" s="9">
        <v>1640000000000</v>
      </c>
      <c r="C500" s="8">
        <f t="array" ref="C500">IF(AND(B500="",H500=H499),B499,B500)</f>
        <v>1640000000000</v>
      </c>
      <c r="D500" s="1">
        <f t="shared" si="1"/>
        <v>1265.35887197886</v>
      </c>
      <c r="E500" s="4">
        <v>0.048</v>
      </c>
      <c r="F500" s="4">
        <v>61</v>
      </c>
      <c r="G500" s="4">
        <v>0.053</v>
      </c>
      <c r="H500" s="8" t="s">
        <v>119</v>
      </c>
      <c r="I500" s="3" t="s">
        <v>68</v>
      </c>
      <c r="J500" s="1" t="s">
        <v>64</v>
      </c>
      <c r="K500" s="10">
        <f t="array" ref="K500:S500">VLOOKUP(A500,'HUMAN RESOURCES'!$D$2:$M$2692,{2,3,4,5,6,7,8,9,10},0)</f>
        <v>0.012</v>
      </c>
      <c r="L500" s="10">
        <v>0.022</v>
      </c>
      <c r="M500" s="10">
        <v>75</v>
      </c>
      <c r="N500" s="10">
        <v>73</v>
      </c>
      <c r="O500" s="10">
        <v>0.214</v>
      </c>
      <c r="P500" s="10">
        <v>0.711</v>
      </c>
      <c r="Q500" s="10">
        <v>0.075</v>
      </c>
      <c r="R500" s="10">
        <v>1296075000</v>
      </c>
      <c r="S500" s="10">
        <v>0.411</v>
      </c>
      <c r="T500" s="10">
        <f t="array" ref="T500:Y500">VLOOKUP(A500,BUSINESS!$D$2:$J$2692,{2,3,4,5,6,7},0)</f>
        <v>0</v>
      </c>
      <c r="U500" s="10">
        <v>48</v>
      </c>
      <c r="V500" s="10">
        <v>0</v>
      </c>
      <c r="W500" s="10">
        <v>0</v>
      </c>
      <c r="X500" s="10">
        <v>0.073</v>
      </c>
      <c r="Y500" s="10">
        <v>0.256</v>
      </c>
      <c r="Z500" s="11" t="str">
        <f t="array" ref="Z500:AA500">VLOOKUP(A500,ENERGY!$D$2:$F$2692,{2,3},1)</f>
        <v>2120814</v>
      </c>
      <c r="AA500" s="10" t="str">
        <v>7035444</v>
      </c>
      <c r="AB500" s="10">
        <f t="array" ref="AB500:AC500">VLOOKUP(A500,TOURISM!$D$2:$F$2692,{2,3},0)</f>
        <v>27755000000</v>
      </c>
      <c r="AC500" s="10">
        <v>21360000000</v>
      </c>
    </row>
    <row r="501" ht="15.75" customHeight="1" spans="1:29">
      <c r="A501" s="8" t="str">
        <f t="shared" si="0"/>
        <v>China-Asia2005</v>
      </c>
      <c r="B501" s="9">
        <v>1930000000000</v>
      </c>
      <c r="C501" s="8">
        <f t="array" ref="C501">IF(AND(B501="",H501=H500),B500,B501)</f>
        <v>1930000000000</v>
      </c>
      <c r="D501" s="1">
        <f t="shared" si="1"/>
        <v>1480.37922253245</v>
      </c>
      <c r="E501" s="4">
        <v>0.047</v>
      </c>
      <c r="F501" s="4">
        <v>70</v>
      </c>
      <c r="G501" s="4">
        <v>0.056</v>
      </c>
      <c r="H501" s="8" t="s">
        <v>119</v>
      </c>
      <c r="I501" s="3" t="s">
        <v>69</v>
      </c>
      <c r="J501" s="1" t="s">
        <v>64</v>
      </c>
      <c r="K501" s="10">
        <f t="array" ref="K501:S501">VLOOKUP(A501,'HUMAN RESOURCES'!$D$2:$M$2692,{2,3,4,5,6,7,8,9,10},0)</f>
        <v>0.012</v>
      </c>
      <c r="L501" s="10">
        <v>0.02</v>
      </c>
      <c r="M501" s="10">
        <v>75</v>
      </c>
      <c r="N501" s="10">
        <v>73</v>
      </c>
      <c r="O501" s="10">
        <v>0.205</v>
      </c>
      <c r="P501" s="10">
        <v>0.718</v>
      </c>
      <c r="Q501" s="10">
        <v>0.077</v>
      </c>
      <c r="R501" s="10">
        <v>1303720000</v>
      </c>
      <c r="S501" s="10">
        <v>0.425</v>
      </c>
      <c r="T501" s="10">
        <f t="array" ref="T501:Y501">VLOOKUP(A501,BUSINESS!$D$2:$J$2692,{2,3,4,5,6,7},0)</f>
        <v>0.8</v>
      </c>
      <c r="U501" s="10">
        <v>48</v>
      </c>
      <c r="V501" s="10">
        <v>0</v>
      </c>
      <c r="W501" s="10">
        <v>832</v>
      </c>
      <c r="X501" s="10">
        <v>0.085</v>
      </c>
      <c r="Y501" s="10">
        <v>0.298</v>
      </c>
      <c r="Z501" s="11" t="str">
        <f t="array" ref="Z501:AA501">VLOOKUP(A501,ENERGY!$D$2:$F$2692,{2,3},1)</f>
        <v>2120814</v>
      </c>
      <c r="AA501" s="10" t="str">
        <v>7035444</v>
      </c>
      <c r="AB501" s="10">
        <f t="array" ref="AB501:AC501">VLOOKUP(A501,TOURISM!$D$2:$F$2692,{2,3},0)</f>
        <v>31842000000</v>
      </c>
      <c r="AC501" s="10">
        <v>24721000000</v>
      </c>
    </row>
    <row r="502" ht="15.75" customHeight="1" spans="1:29">
      <c r="A502" s="8" t="str">
        <f t="shared" si="0"/>
        <v>China-Asia2006</v>
      </c>
      <c r="B502" s="9">
        <v>2260000000000</v>
      </c>
      <c r="C502" s="8">
        <f t="array" ref="C502">IF(AND(B502="",H502=H501),B501,B502)</f>
        <v>2260000000000</v>
      </c>
      <c r="D502" s="1">
        <f t="shared" si="1"/>
        <v>1723.84860642858</v>
      </c>
      <c r="E502" s="4">
        <v>0.047</v>
      </c>
      <c r="F502" s="4">
        <v>80</v>
      </c>
      <c r="G502" s="4">
        <v>0.056</v>
      </c>
      <c r="H502" s="8" t="s">
        <v>119</v>
      </c>
      <c r="I502" s="3" t="s">
        <v>70</v>
      </c>
      <c r="J502" s="1" t="s">
        <v>64</v>
      </c>
      <c r="K502" s="10">
        <f t="array" ref="K502:S502">VLOOKUP(A502,'HUMAN RESOURCES'!$D$2:$M$2692,{2,3,4,5,6,7,8,9,10},0)</f>
        <v>0.012</v>
      </c>
      <c r="L502" s="10">
        <v>0.019</v>
      </c>
      <c r="M502" s="10">
        <v>76</v>
      </c>
      <c r="N502" s="10">
        <v>73</v>
      </c>
      <c r="O502" s="10">
        <v>0.198</v>
      </c>
      <c r="P502" s="10">
        <v>0.724</v>
      </c>
      <c r="Q502" s="10">
        <v>0.078</v>
      </c>
      <c r="R502" s="10">
        <v>1311020000</v>
      </c>
      <c r="S502" s="10">
        <v>0.439</v>
      </c>
      <c r="T502" s="10">
        <f t="array" ref="T502:Y502">VLOOKUP(A502,BUSINESS!$D$2:$J$2692,{2,3,4,5,6,7},0)</f>
        <v>0.807</v>
      </c>
      <c r="U502" s="10">
        <v>35</v>
      </c>
      <c r="V502" s="10">
        <v>0</v>
      </c>
      <c r="W502" s="10">
        <v>832</v>
      </c>
      <c r="X502" s="10">
        <v>0.105</v>
      </c>
      <c r="Y502" s="10">
        <v>0.348</v>
      </c>
      <c r="Z502" s="11" t="str">
        <f t="array" ref="Z502:AA502">VLOOKUP(A502,ENERGY!$D$2:$F$2692,{2,3},1)</f>
        <v>2044606</v>
      </c>
      <c r="AA502" s="10" t="str">
        <v>6791805</v>
      </c>
      <c r="AB502" s="10">
        <f t="array" ref="AB502:AC502">VLOOKUP(A502,TOURISM!$D$2:$F$2692,{2,3},0)</f>
        <v>37132000000</v>
      </c>
      <c r="AC502" s="10">
        <v>28242000000</v>
      </c>
    </row>
    <row r="503" ht="15.75" customHeight="1" spans="1:29">
      <c r="A503" s="8" t="str">
        <f t="shared" si="0"/>
        <v>China-Asia2007</v>
      </c>
      <c r="B503" s="9">
        <v>2710000000000</v>
      </c>
      <c r="C503" s="8">
        <f t="array" ref="C503">IF(AND(B503="",H503=H502),B502,B503)</f>
        <v>2710000000000</v>
      </c>
      <c r="D503" s="1">
        <f t="shared" si="1"/>
        <v>2056.32509665107</v>
      </c>
      <c r="E503" s="4">
        <v>0.046</v>
      </c>
      <c r="F503" s="4">
        <v>93</v>
      </c>
      <c r="G503" s="4">
        <v>0.061</v>
      </c>
      <c r="H503" s="8" t="s">
        <v>119</v>
      </c>
      <c r="I503" s="3" t="s">
        <v>71</v>
      </c>
      <c r="J503" s="1" t="s">
        <v>64</v>
      </c>
      <c r="K503" s="10">
        <f t="array" ref="K503:S503">VLOOKUP(A503,'HUMAN RESOURCES'!$D$2:$M$2692,{2,3,4,5,6,7,8,9,10},0)</f>
        <v>0.012</v>
      </c>
      <c r="L503" s="10">
        <v>0.017</v>
      </c>
      <c r="M503" s="10">
        <v>76</v>
      </c>
      <c r="N503" s="10">
        <v>73</v>
      </c>
      <c r="O503" s="10">
        <v>0.192</v>
      </c>
      <c r="P503" s="10">
        <v>0.729</v>
      </c>
      <c r="Q503" s="10">
        <v>0.079</v>
      </c>
      <c r="R503" s="10">
        <v>1317885000</v>
      </c>
      <c r="S503" s="10">
        <v>0.452</v>
      </c>
      <c r="T503" s="10">
        <f t="array" ref="T503:Y503">VLOOKUP(A503,BUSINESS!$D$2:$J$2692,{2,3,4,5,6,7},0)</f>
        <v>0.812</v>
      </c>
      <c r="U503" s="10">
        <v>35</v>
      </c>
      <c r="V503" s="10">
        <v>0</v>
      </c>
      <c r="W503" s="10">
        <v>832</v>
      </c>
      <c r="X503" s="10">
        <v>0.16</v>
      </c>
      <c r="Y503" s="10">
        <v>0.41</v>
      </c>
      <c r="Z503" s="11" t="str">
        <f t="array" ref="Z503:AA503">VLOOKUP(A503,ENERGY!$D$2:$F$2692,{2,3},1)</f>
        <v>2044606</v>
      </c>
      <c r="AA503" s="10" t="str">
        <v>6791805</v>
      </c>
      <c r="AB503" s="10">
        <f t="array" ref="AB503:AC503">VLOOKUP(A503,TOURISM!$D$2:$F$2692,{2,3},0)</f>
        <v>41126000000</v>
      </c>
      <c r="AC503" s="10">
        <v>33269000000</v>
      </c>
    </row>
    <row r="504" ht="15.75" customHeight="1" spans="1:29">
      <c r="A504" s="8" t="str">
        <f t="shared" si="0"/>
        <v>China-Asia2008</v>
      </c>
      <c r="B504" s="9">
        <v>3490000000000</v>
      </c>
      <c r="C504" s="8">
        <f t="array" ref="C504">IF(AND(B504="",H504=H503),B503,B504)</f>
        <v>3490000000000</v>
      </c>
      <c r="D504" s="1">
        <f t="shared" si="1"/>
        <v>2634.64826690723</v>
      </c>
      <c r="E504" s="4">
        <v>0.044</v>
      </c>
      <c r="F504" s="4">
        <v>113</v>
      </c>
      <c r="G504" s="4">
        <v>0.075</v>
      </c>
      <c r="H504" s="8" t="s">
        <v>119</v>
      </c>
      <c r="I504" s="3" t="s">
        <v>72</v>
      </c>
      <c r="J504" s="1" t="s">
        <v>64</v>
      </c>
      <c r="K504" s="10">
        <f t="array" ref="K504:S504">VLOOKUP(A504,'HUMAN RESOURCES'!$D$2:$M$2692,{2,3,4,5,6,7,8,9,10},0)</f>
        <v>0.012</v>
      </c>
      <c r="L504" s="10">
        <v>0.016</v>
      </c>
      <c r="M504" s="10">
        <v>76</v>
      </c>
      <c r="N504" s="10">
        <v>73</v>
      </c>
      <c r="O504" s="10">
        <v>0.187</v>
      </c>
      <c r="P504" s="10">
        <v>0.732</v>
      </c>
      <c r="Q504" s="10">
        <v>0.081</v>
      </c>
      <c r="R504" s="10">
        <v>1324655000</v>
      </c>
      <c r="S504" s="10">
        <v>0.465</v>
      </c>
      <c r="T504" s="10">
        <f t="array" ref="T504:Y504">VLOOKUP(A504,BUSINESS!$D$2:$J$2692,{2,3,4,5,6,7},0)</f>
        <v>0.799</v>
      </c>
      <c r="U504" s="10">
        <v>41</v>
      </c>
      <c r="V504" s="10">
        <v>0</v>
      </c>
      <c r="W504" s="10">
        <v>464</v>
      </c>
      <c r="X504" s="10">
        <v>0.226</v>
      </c>
      <c r="Y504" s="10">
        <v>0.478</v>
      </c>
      <c r="Z504" s="11" t="str">
        <f t="array" ref="Z504:AA504">VLOOKUP(A504,ENERGY!$D$2:$F$2692,{2,3},1)</f>
        <v>2044606</v>
      </c>
      <c r="AA504" s="10" t="str">
        <v>6791805</v>
      </c>
      <c r="AB504" s="10">
        <f t="array" ref="AB504:AC504">VLOOKUP(A504,TOURISM!$D$2:$F$2692,{2,3},0)</f>
        <v>44130000000</v>
      </c>
      <c r="AC504" s="10">
        <v>40987000000</v>
      </c>
    </row>
    <row r="505" ht="15.75" customHeight="1" spans="1:29">
      <c r="A505" s="8" t="str">
        <f t="shared" si="0"/>
        <v>China-Asia2009</v>
      </c>
      <c r="B505" s="9">
        <v>4520000000000</v>
      </c>
      <c r="C505" s="8">
        <f t="array" ref="C505">IF(AND(B505="",H505=H504),B504,B505)</f>
        <v>4520000000000</v>
      </c>
      <c r="D505" s="1">
        <f t="shared" si="1"/>
        <v>3395.2796598711</v>
      </c>
      <c r="E505" s="4">
        <v>0.046</v>
      </c>
      <c r="F505" s="4">
        <v>155</v>
      </c>
      <c r="G505" s="4">
        <v>0.053</v>
      </c>
      <c r="H505" s="8" t="s">
        <v>119</v>
      </c>
      <c r="I505" s="3" t="s">
        <v>73</v>
      </c>
      <c r="J505" s="1" t="s">
        <v>64</v>
      </c>
      <c r="K505" s="10">
        <f t="array" ref="K505:S505">VLOOKUP(A505,'HUMAN RESOURCES'!$D$2:$M$2692,{2,3,4,5,6,7,8,9,10},0)</f>
        <v>0.012</v>
      </c>
      <c r="L505" s="10">
        <v>0.015</v>
      </c>
      <c r="M505" s="10">
        <v>76</v>
      </c>
      <c r="N505" s="10">
        <v>73</v>
      </c>
      <c r="O505" s="10">
        <v>0.184</v>
      </c>
      <c r="P505" s="10">
        <v>0.734</v>
      </c>
      <c r="Q505" s="10">
        <v>0.082</v>
      </c>
      <c r="R505" s="10">
        <v>1331260000</v>
      </c>
      <c r="S505" s="10">
        <v>0.479</v>
      </c>
      <c r="T505" s="10">
        <f t="array" ref="T505:Y505">VLOOKUP(A505,BUSINESS!$D$2:$J$2692,{2,3,4,5,6,7},0)</f>
        <v>0.638</v>
      </c>
      <c r="U505" s="10">
        <v>38</v>
      </c>
      <c r="V505" s="10">
        <v>0</v>
      </c>
      <c r="W505" s="10">
        <v>464</v>
      </c>
      <c r="X505" s="10">
        <v>0.289</v>
      </c>
      <c r="Y505" s="10">
        <v>0.553</v>
      </c>
      <c r="Z505" s="11" t="str">
        <f t="array" ref="Z505:AA505">VLOOKUP(A505,ENERGY!$D$2:$F$2692,{2,3},1)</f>
        <v>1427554</v>
      </c>
      <c r="AA505" s="10" t="str">
        <v>4525177</v>
      </c>
      <c r="AB505" s="10">
        <f t="array" ref="AB505:AC505">VLOOKUP(A505,TOURISM!$D$2:$F$2692,{2,3},0)</f>
        <v>42632000000</v>
      </c>
      <c r="AC505" s="10">
        <v>47108000000</v>
      </c>
    </row>
    <row r="506" ht="15.75" customHeight="1" spans="1:29">
      <c r="A506" s="8" t="str">
        <f t="shared" si="0"/>
        <v>China-Asia2010</v>
      </c>
      <c r="B506" s="9">
        <v>4990000000000</v>
      </c>
      <c r="C506" s="8">
        <f t="array" ref="C506">IF(AND(B506="",H506=H505),B505,B506)</f>
        <v>4990000000000</v>
      </c>
      <c r="D506" s="1">
        <f t="shared" si="1"/>
        <v>3730.26937927271</v>
      </c>
      <c r="E506" s="4">
        <v>0.051</v>
      </c>
      <c r="F506" s="4">
        <v>189</v>
      </c>
      <c r="G506" s="4">
        <v>0.053</v>
      </c>
      <c r="H506" s="8" t="s">
        <v>119</v>
      </c>
      <c r="I506" s="3" t="s">
        <v>74</v>
      </c>
      <c r="J506" s="1" t="s">
        <v>64</v>
      </c>
      <c r="K506" s="10">
        <f t="array" ref="K506:S506">VLOOKUP(A506,'HUMAN RESOURCES'!$D$2:$M$2692,{2,3,4,5,6,7,8,9,10},0)</f>
        <v>0.012</v>
      </c>
      <c r="L506" s="10">
        <v>0.014</v>
      </c>
      <c r="M506" s="10">
        <v>76</v>
      </c>
      <c r="N506" s="10">
        <v>74</v>
      </c>
      <c r="O506" s="10">
        <v>0.181</v>
      </c>
      <c r="P506" s="10">
        <v>0.735</v>
      </c>
      <c r="Q506" s="10">
        <v>0.084</v>
      </c>
      <c r="R506" s="10">
        <v>1337705000</v>
      </c>
      <c r="S506" s="10">
        <v>0.492</v>
      </c>
      <c r="T506" s="10">
        <f t="array" ref="T506:Y506">VLOOKUP(A506,BUSINESS!$D$2:$J$2692,{2,3,4,5,6,7},0)</f>
        <v>0.635</v>
      </c>
      <c r="U506" s="10">
        <v>38</v>
      </c>
      <c r="V506" s="10">
        <v>0</v>
      </c>
      <c r="W506" s="10">
        <v>358</v>
      </c>
      <c r="X506" s="10">
        <v>0.343</v>
      </c>
      <c r="Y506" s="10">
        <v>0.632</v>
      </c>
      <c r="Z506" s="11" t="str">
        <f t="array" ref="Z506:AA506">VLOOKUP(A506,ENERGY!$D$2:$F$2692,{2,3},1)</f>
        <v>1161353</v>
      </c>
      <c r="AA506" s="10" t="str">
        <v>3405180</v>
      </c>
      <c r="AB506" s="10">
        <f t="array" ref="AB506:AC506">VLOOKUP(A506,TOURISM!$D$2:$F$2692,{2,3},0)</f>
        <v>50154000000</v>
      </c>
      <c r="AC506" s="10">
        <v>59840000000</v>
      </c>
    </row>
    <row r="507" ht="15.75" customHeight="1" spans="1:29">
      <c r="A507" s="8" t="str">
        <f t="shared" si="0"/>
        <v>China-Asia2011</v>
      </c>
      <c r="B507" s="9">
        <v>5930000000000</v>
      </c>
      <c r="C507" s="8">
        <f t="array" ref="C507">IF(AND(B507="",H507=H506),B506,B507)</f>
        <v>5930000000000</v>
      </c>
      <c r="D507" s="1">
        <f t="shared" si="1"/>
        <v>4411.77564670084</v>
      </c>
      <c r="E507" s="4">
        <v>0.05</v>
      </c>
      <c r="F507" s="4">
        <v>216</v>
      </c>
      <c r="G507" s="4">
        <v>0.058</v>
      </c>
      <c r="H507" s="8" t="s">
        <v>119</v>
      </c>
      <c r="I507" s="3" t="s">
        <v>75</v>
      </c>
      <c r="J507" s="1" t="s">
        <v>64</v>
      </c>
      <c r="K507" s="10">
        <f t="array" ref="K507:S507">VLOOKUP(A507,'HUMAN RESOURCES'!$D$2:$M$2692,{2,3,4,5,6,7,8,9,10},0)</f>
        <v>0.012</v>
      </c>
      <c r="L507" s="10">
        <v>0.013</v>
      </c>
      <c r="M507" s="10">
        <v>76</v>
      </c>
      <c r="N507" s="10">
        <v>74</v>
      </c>
      <c r="O507" s="10">
        <v>0.18</v>
      </c>
      <c r="P507" s="10">
        <v>0.735</v>
      </c>
      <c r="Q507" s="10">
        <v>0.085</v>
      </c>
      <c r="R507" s="10">
        <v>1344130000</v>
      </c>
      <c r="S507" s="10">
        <v>0.506</v>
      </c>
      <c r="T507" s="10">
        <f t="array" ref="T507:Y507">VLOOKUP(A507,BUSINESS!$D$2:$J$2692,{2,3,4,5,6,7},0)</f>
        <v>0.635</v>
      </c>
      <c r="U507" s="10">
        <v>38</v>
      </c>
      <c r="V507" s="10">
        <v>0</v>
      </c>
      <c r="W507" s="10">
        <v>358</v>
      </c>
      <c r="X507" s="10">
        <v>0.383</v>
      </c>
      <c r="Y507" s="10">
        <v>0.721</v>
      </c>
      <c r="Z507" s="11" t="str">
        <f t="array" ref="Z507:AA507">VLOOKUP(A507,ENERGY!$D$2:$F$2692,{2,3},1)</f>
        <v>1161353</v>
      </c>
      <c r="AA507" s="10" t="str">
        <v>3405180</v>
      </c>
      <c r="AB507" s="10">
        <f t="array" ref="AB507:AC507">VLOOKUP(A507,TOURISM!$D$2:$F$2692,{2,3},0)</f>
        <v>53313000000</v>
      </c>
      <c r="AC507" s="10">
        <v>79010000000</v>
      </c>
    </row>
    <row r="508" ht="15.75" customHeight="1" spans="1:29">
      <c r="A508" s="8" t="str">
        <f t="shared" si="0"/>
        <v>China-Asia2012</v>
      </c>
      <c r="B508" s="9">
        <v>7320000000000</v>
      </c>
      <c r="C508" s="8">
        <f t="array" ref="C508">IF(AND(B508="",H508=H507),B507,B508)</f>
        <v>7320000000000</v>
      </c>
      <c r="D508" s="1">
        <f t="shared" si="1"/>
        <v>5419.43221822839</v>
      </c>
      <c r="E508" s="4">
        <v>0.051</v>
      </c>
      <c r="F508" s="4">
        <v>274</v>
      </c>
      <c r="G508" s="4">
        <v>0.066</v>
      </c>
      <c r="H508" s="8" t="s">
        <v>119</v>
      </c>
      <c r="I508" s="3" t="s">
        <v>76</v>
      </c>
      <c r="J508" s="1" t="s">
        <v>64</v>
      </c>
      <c r="K508" s="10">
        <f t="array" ref="K508:S508">VLOOKUP(A508,'HUMAN RESOURCES'!$D$2:$M$2692,{2,3,4,5,6,7,8,9,10},0)</f>
        <v>0.012</v>
      </c>
      <c r="L508" s="10">
        <v>0.012</v>
      </c>
      <c r="M508" s="10">
        <v>77</v>
      </c>
      <c r="N508" s="10">
        <v>74</v>
      </c>
      <c r="O508" s="10">
        <v>0.18</v>
      </c>
      <c r="P508" s="10">
        <v>0.733</v>
      </c>
      <c r="Q508" s="10">
        <v>0.087</v>
      </c>
      <c r="R508" s="10">
        <v>1350695000</v>
      </c>
      <c r="S508" s="10">
        <v>0.519</v>
      </c>
      <c r="T508" s="10">
        <f t="array" ref="T508:Y508">VLOOKUP(A508,BUSINESS!$D$2:$J$2692,{2,3,4,5,6,7},0)</f>
        <v>0.637</v>
      </c>
      <c r="U508" s="10">
        <v>33</v>
      </c>
      <c r="V508" s="10">
        <v>99</v>
      </c>
      <c r="W508" s="10">
        <v>338</v>
      </c>
      <c r="X508" s="10">
        <v>0.423</v>
      </c>
      <c r="Y508" s="10">
        <v>0.808</v>
      </c>
      <c r="Z508" s="11" t="str">
        <f t="array" ref="Z508:AA508">VLOOKUP(A508,ENERGY!$D$2:$F$2692,{2,3},1)</f>
        <v>1161353</v>
      </c>
      <c r="AA508" s="10" t="str">
        <v>3405180</v>
      </c>
      <c r="AB508" s="10">
        <f t="array" ref="AB508:AC508">VLOOKUP(A508,TOURISM!$D$2:$F$2692,{2,3},0)</f>
        <v>54937000000</v>
      </c>
      <c r="AC508" s="10">
        <v>0</v>
      </c>
    </row>
    <row r="509" ht="15.75" customHeight="1" spans="1:29">
      <c r="A509" s="8" t="str">
        <f t="shared" si="0"/>
        <v>Colombia-The Americas2000</v>
      </c>
      <c r="B509" s="9">
        <v>370000000000</v>
      </c>
      <c r="C509" s="8">
        <f t="array" ref="C509">IF(AND(B509="",H509=H508),B508,B509)</f>
        <v>370000000000</v>
      </c>
      <c r="D509" s="1">
        <f t="shared" si="1"/>
        <v>9273.65152083875</v>
      </c>
      <c r="E509" s="4">
        <v>0.068</v>
      </c>
      <c r="F509" s="4">
        <v>530</v>
      </c>
      <c r="G509" s="4">
        <v>0.126</v>
      </c>
      <c r="H509" s="8" t="s">
        <v>120</v>
      </c>
      <c r="I509" s="3" t="s">
        <v>63</v>
      </c>
      <c r="J509" s="1" t="s">
        <v>86</v>
      </c>
      <c r="K509" s="10">
        <f t="array" ref="K509:S509">VLOOKUP(A509,'HUMAN RESOURCES'!$D$2:$M$2692,{2,3,4,5,6,7,8,9,10},0)</f>
        <v>0.023</v>
      </c>
      <c r="L509" s="10">
        <v>0.021</v>
      </c>
      <c r="M509" s="10">
        <v>75</v>
      </c>
      <c r="N509" s="10">
        <v>67</v>
      </c>
      <c r="O509" s="10">
        <v>0.328</v>
      </c>
      <c r="P509" s="10">
        <v>0.624</v>
      </c>
      <c r="Q509" s="10">
        <v>0.047</v>
      </c>
      <c r="R509" s="10">
        <v>39897984</v>
      </c>
      <c r="S509" s="10">
        <v>0.721</v>
      </c>
      <c r="T509" s="10">
        <f t="array" ref="T509:Y509">VLOOKUP(A509,BUSINESS!$D$2:$J$2692,{2,3,4,5,6,7},0)</f>
        <v>0</v>
      </c>
      <c r="U509" s="10">
        <v>0</v>
      </c>
      <c r="V509" s="10">
        <v>0</v>
      </c>
      <c r="W509" s="10">
        <v>0</v>
      </c>
      <c r="X509" s="10">
        <v>0.022</v>
      </c>
      <c r="Y509" s="10">
        <v>0.057</v>
      </c>
      <c r="Z509" s="11">
        <f t="array" ref="Z509:AA509">VLOOKUP(A509,ENERGY!$D$2:$F$2692,{2,3},1)</f>
        <v>0</v>
      </c>
      <c r="AA509" s="10">
        <v>0</v>
      </c>
      <c r="AB509" s="10">
        <f t="array" ref="AB509:AC509">VLOOKUP(A509,TOURISM!$D$2:$F$2692,{2,3},0)</f>
        <v>1313000000</v>
      </c>
      <c r="AC509" s="10">
        <v>1452000000</v>
      </c>
    </row>
    <row r="510" ht="15.75" customHeight="1" spans="1:29">
      <c r="A510" s="8" t="str">
        <f t="shared" si="0"/>
        <v>Colombia-The Americas2001</v>
      </c>
      <c r="B510" s="9">
        <v>99886577576</v>
      </c>
      <c r="C510" s="8">
        <f t="array" ref="C510">IF(AND(B510="",H510=H509),B509,B510)</f>
        <v>99886577576</v>
      </c>
      <c r="D510" s="1">
        <f t="shared" si="1"/>
        <v>2462.76891616308</v>
      </c>
      <c r="E510" s="4">
        <v>0.059</v>
      </c>
      <c r="F510" s="4">
        <v>148</v>
      </c>
      <c r="G510" s="4">
        <v>0.188</v>
      </c>
      <c r="H510" s="8" t="s">
        <v>120</v>
      </c>
      <c r="I510" s="3" t="s">
        <v>65</v>
      </c>
      <c r="J510" s="1" t="s">
        <v>86</v>
      </c>
      <c r="K510" s="10">
        <f t="array" ref="K510:S510">VLOOKUP(A510,'HUMAN RESOURCES'!$D$2:$M$2692,{2,3,4,5,6,7,8,9,10},0)</f>
        <v>0.023</v>
      </c>
      <c r="L510" s="10">
        <v>0.021</v>
      </c>
      <c r="M510" s="10">
        <v>75</v>
      </c>
      <c r="N510" s="10">
        <v>68</v>
      </c>
      <c r="O510" s="10">
        <v>0.324</v>
      </c>
      <c r="P510" s="10">
        <v>0.628</v>
      </c>
      <c r="Q510" s="10">
        <v>0.048</v>
      </c>
      <c r="R510" s="10">
        <v>40558648</v>
      </c>
      <c r="S510" s="10">
        <v>0.724</v>
      </c>
      <c r="T510" s="10">
        <f t="array" ref="T510:Y510">VLOOKUP(A510,BUSINESS!$D$2:$J$2692,{2,3,4,5,6,7},0)</f>
        <v>0</v>
      </c>
      <c r="U510" s="10">
        <v>0</v>
      </c>
      <c r="V510" s="10">
        <v>0</v>
      </c>
      <c r="W510" s="10">
        <v>0</v>
      </c>
      <c r="X510" s="10">
        <v>0.029</v>
      </c>
      <c r="Y510" s="10">
        <v>0.081</v>
      </c>
      <c r="Z510" s="11" t="str">
        <f t="array" ref="Z510:AA510">VLOOKUP(A510,ENERGY!$D$2:$F$2692,{2,3},1)</f>
        <v>31613</v>
      </c>
      <c r="AA510" s="10">
        <v>0</v>
      </c>
      <c r="AB510" s="10">
        <f t="array" ref="AB510:AC510">VLOOKUP(A510,TOURISM!$D$2:$F$2692,{2,3},0)</f>
        <v>1483000000</v>
      </c>
      <c r="AC510" s="10">
        <v>1556000000</v>
      </c>
    </row>
    <row r="511" ht="15.75" customHeight="1" spans="1:29">
      <c r="A511" s="8" t="str">
        <f t="shared" si="0"/>
        <v>Colombia-The Americas2002</v>
      </c>
      <c r="B511" s="9">
        <v>98203544965</v>
      </c>
      <c r="C511" s="8">
        <f t="array" ref="C511">IF(AND(B511="",H511=H510),B510,B511)</f>
        <v>98203544965</v>
      </c>
      <c r="D511" s="1">
        <f t="shared" si="1"/>
        <v>2382.63831140706</v>
      </c>
      <c r="E511" s="4">
        <v>0.06</v>
      </c>
      <c r="F511" s="4">
        <v>144</v>
      </c>
      <c r="G511" s="4">
        <v>0.207</v>
      </c>
      <c r="H511" s="8" t="s">
        <v>120</v>
      </c>
      <c r="I511" s="3" t="s">
        <v>66</v>
      </c>
      <c r="J511" s="1" t="s">
        <v>86</v>
      </c>
      <c r="K511" s="10">
        <f t="array" ref="K511:S511">VLOOKUP(A511,'HUMAN RESOURCES'!$D$2:$M$2692,{2,3,4,5,6,7,8,9,10},0)</f>
        <v>0.022</v>
      </c>
      <c r="L511" s="10">
        <v>0.02</v>
      </c>
      <c r="M511" s="10">
        <v>75</v>
      </c>
      <c r="N511" s="10">
        <v>68</v>
      </c>
      <c r="O511" s="10">
        <v>0.32</v>
      </c>
      <c r="P511" s="10">
        <v>0.631</v>
      </c>
      <c r="Q511" s="10">
        <v>0.049</v>
      </c>
      <c r="R511" s="10">
        <v>41216304</v>
      </c>
      <c r="S511" s="10">
        <v>0.727</v>
      </c>
      <c r="T511" s="10">
        <f t="array" ref="T511:Y511">VLOOKUP(A511,BUSINESS!$D$2:$J$2692,{2,3,4,5,6,7},0)</f>
        <v>0</v>
      </c>
      <c r="U511" s="10">
        <v>0</v>
      </c>
      <c r="V511" s="10">
        <v>0</v>
      </c>
      <c r="W511" s="10">
        <v>0</v>
      </c>
      <c r="X511" s="10">
        <v>0.046</v>
      </c>
      <c r="Y511" s="10">
        <v>0.112</v>
      </c>
      <c r="Z511" s="11" t="str">
        <f t="array" ref="Z511:AA511">VLOOKUP(A511,ENERGY!$D$2:$F$2692,{2,3},1)</f>
        <v>32235</v>
      </c>
      <c r="AA511" s="10" t="str">
        <v>75680</v>
      </c>
      <c r="AB511" s="10">
        <f t="array" ref="AB511:AC511">VLOOKUP(A511,TOURISM!$D$2:$F$2692,{2,3},0)</f>
        <v>1237000000</v>
      </c>
      <c r="AC511" s="10">
        <v>1355000000</v>
      </c>
    </row>
    <row r="512" ht="15.75" customHeight="1" spans="1:29">
      <c r="A512" s="8" t="str">
        <f t="shared" si="0"/>
        <v>Colombia-The Americas2003</v>
      </c>
      <c r="B512" s="9">
        <v>97933392356</v>
      </c>
      <c r="C512" s="8">
        <f t="array" ref="C512">IF(AND(B512="",H512=H511),B511,B512)</f>
        <v>97933392356</v>
      </c>
      <c r="D512" s="1">
        <f t="shared" si="1"/>
        <v>2338.87258964219</v>
      </c>
      <c r="E512" s="4">
        <v>0.057</v>
      </c>
      <c r="F512" s="4">
        <v>135</v>
      </c>
      <c r="G512" s="4">
        <v>0.163</v>
      </c>
      <c r="H512" s="8" t="s">
        <v>120</v>
      </c>
      <c r="I512" s="3" t="s">
        <v>67</v>
      </c>
      <c r="J512" s="1" t="s">
        <v>86</v>
      </c>
      <c r="K512" s="10">
        <f t="array" ref="K512:S512">VLOOKUP(A512,'HUMAN RESOURCES'!$D$2:$M$2692,{2,3,4,5,6,7,8,9,10},0)</f>
        <v>0.022</v>
      </c>
      <c r="L512" s="10">
        <v>0.02</v>
      </c>
      <c r="M512" s="10">
        <v>76</v>
      </c>
      <c r="N512" s="10">
        <v>68</v>
      </c>
      <c r="O512" s="10">
        <v>0.316</v>
      </c>
      <c r="P512" s="10">
        <v>0.635</v>
      </c>
      <c r="Q512" s="10">
        <v>0.049</v>
      </c>
      <c r="R512" s="10">
        <v>41872051</v>
      </c>
      <c r="S512" s="10">
        <v>0.73</v>
      </c>
      <c r="T512" s="10">
        <f t="array" ref="T512:Y512">VLOOKUP(A512,BUSINESS!$D$2:$J$2692,{2,3,4,5,6,7},0)</f>
        <v>0</v>
      </c>
      <c r="U512" s="10">
        <v>60</v>
      </c>
      <c r="V512" s="10">
        <v>0</v>
      </c>
      <c r="W512" s="10">
        <v>0</v>
      </c>
      <c r="X512" s="10">
        <v>0.074</v>
      </c>
      <c r="Y512" s="10">
        <v>0.148</v>
      </c>
      <c r="Z512" s="11" t="str">
        <f t="array" ref="Z512:AA512">VLOOKUP(A512,ENERGY!$D$2:$F$2692,{2,3},1)</f>
        <v>30815</v>
      </c>
      <c r="AA512" s="10" t="str">
        <v>70850</v>
      </c>
      <c r="AB512" s="10">
        <f t="array" ref="AB512:AC512">VLOOKUP(A512,TOURISM!$D$2:$F$2692,{2,3},0)</f>
        <v>1191000000</v>
      </c>
      <c r="AC512" s="10">
        <v>1349000000</v>
      </c>
    </row>
    <row r="513" ht="15.75" customHeight="1" spans="1:29">
      <c r="A513" s="8" t="str">
        <f t="shared" si="0"/>
        <v>Colombia-The Americas2004</v>
      </c>
      <c r="B513" s="9">
        <v>94684582573</v>
      </c>
      <c r="C513" s="8">
        <f t="array" ref="C513">IF(AND(B513="",H513=H512),B512,B513)</f>
        <v>94684582573</v>
      </c>
      <c r="D513" s="1">
        <f t="shared" si="1"/>
        <v>2226.42545935379</v>
      </c>
      <c r="E513" s="4">
        <v>0.059</v>
      </c>
      <c r="F513" s="4">
        <v>134</v>
      </c>
      <c r="G513" s="4">
        <v>0.152</v>
      </c>
      <c r="H513" s="8" t="s">
        <v>120</v>
      </c>
      <c r="I513" s="3" t="s">
        <v>68</v>
      </c>
      <c r="J513" s="1" t="s">
        <v>86</v>
      </c>
      <c r="K513" s="10">
        <f t="array" ref="K513:S513">VLOOKUP(A513,'HUMAN RESOURCES'!$D$2:$M$2692,{2,3,4,5,6,7,8,9,10},0)</f>
        <v>0.022</v>
      </c>
      <c r="L513" s="10">
        <v>0.019</v>
      </c>
      <c r="M513" s="10">
        <v>76</v>
      </c>
      <c r="N513" s="10">
        <v>68</v>
      </c>
      <c r="O513" s="10">
        <v>0.312</v>
      </c>
      <c r="P513" s="10">
        <v>0.638</v>
      </c>
      <c r="Q513" s="10">
        <v>0.05</v>
      </c>
      <c r="R513" s="10">
        <v>42527623</v>
      </c>
      <c r="S513" s="10">
        <v>0.733</v>
      </c>
      <c r="T513" s="10">
        <f t="array" ref="T513:Y513">VLOOKUP(A513,BUSINESS!$D$2:$J$2692,{2,3,4,5,6,7},0)</f>
        <v>0</v>
      </c>
      <c r="U513" s="10">
        <v>42</v>
      </c>
      <c r="V513" s="10">
        <v>0</v>
      </c>
      <c r="W513" s="10">
        <v>0</v>
      </c>
      <c r="X513" s="10">
        <v>0.091</v>
      </c>
      <c r="Y513" s="10">
        <v>0.245</v>
      </c>
      <c r="Z513" s="11" t="str">
        <f t="array" ref="Z513:AA513">VLOOKUP(A513,ENERGY!$D$2:$F$2692,{2,3},1)</f>
        <v>29208</v>
      </c>
      <c r="AA513" s="10" t="str">
        <v>66439</v>
      </c>
      <c r="AB513" s="10">
        <f t="array" ref="AB513:AC513">VLOOKUP(A513,TOURISM!$D$2:$F$2692,{2,3},0)</f>
        <v>1369000000</v>
      </c>
      <c r="AC513" s="10">
        <v>1469000000</v>
      </c>
    </row>
    <row r="514" ht="15.75" customHeight="1" spans="1:29">
      <c r="A514" s="8" t="str">
        <f t="shared" si="0"/>
        <v>Colombia-The Americas2005</v>
      </c>
      <c r="B514" s="9">
        <v>117000000000</v>
      </c>
      <c r="C514" s="8">
        <f t="array" ref="C514">IF(AND(B514="",H514=H513),B513,B514)</f>
        <v>117000000000</v>
      </c>
      <c r="D514" s="1">
        <f t="shared" si="1"/>
        <v>2709.33516018168</v>
      </c>
      <c r="E514" s="4">
        <v>0.054</v>
      </c>
      <c r="F514" s="4">
        <v>148</v>
      </c>
      <c r="G514" s="4">
        <v>0.151</v>
      </c>
      <c r="H514" s="8" t="s">
        <v>120</v>
      </c>
      <c r="I514" s="3" t="s">
        <v>69</v>
      </c>
      <c r="J514" s="1" t="s">
        <v>86</v>
      </c>
      <c r="K514" s="10">
        <f t="array" ref="K514:S514">VLOOKUP(A514,'HUMAN RESOURCES'!$D$2:$M$2692,{2,3,4,5,6,7,8,9,10},0)</f>
        <v>0.021</v>
      </c>
      <c r="L514" s="10">
        <v>0.018</v>
      </c>
      <c r="M514" s="10">
        <v>76</v>
      </c>
      <c r="N514" s="10">
        <v>69</v>
      </c>
      <c r="O514" s="10">
        <v>0.308</v>
      </c>
      <c r="P514" s="10">
        <v>0.642</v>
      </c>
      <c r="Q514" s="10">
        <v>0.051</v>
      </c>
      <c r="R514" s="10">
        <v>43184026</v>
      </c>
      <c r="S514" s="10">
        <v>0.736</v>
      </c>
      <c r="T514" s="10">
        <f t="array" ref="T514:Y514">VLOOKUP(A514,BUSINESS!$D$2:$J$2692,{2,3,4,5,6,7},0)</f>
        <v>0.837</v>
      </c>
      <c r="U514" s="10">
        <v>42</v>
      </c>
      <c r="V514" s="10">
        <v>0</v>
      </c>
      <c r="W514" s="10">
        <v>456</v>
      </c>
      <c r="X514" s="10">
        <v>0.11</v>
      </c>
      <c r="Y514" s="10">
        <v>0.506</v>
      </c>
      <c r="Z514" s="11" t="str">
        <f t="array" ref="Z514:AA514">VLOOKUP(A514,ENERGY!$D$2:$F$2692,{2,3},1)</f>
        <v>29208</v>
      </c>
      <c r="AA514" s="10" t="str">
        <v>66439</v>
      </c>
      <c r="AB514" s="10">
        <f t="array" ref="AB514:AC514">VLOOKUP(A514,TOURISM!$D$2:$F$2692,{2,3},0)</f>
        <v>1574000000</v>
      </c>
      <c r="AC514" s="10">
        <v>1565000000</v>
      </c>
    </row>
    <row r="515" ht="15.75" customHeight="1" spans="1:29">
      <c r="A515" s="8" t="str">
        <f t="shared" si="0"/>
        <v>Colombia-The Americas2006</v>
      </c>
      <c r="B515" s="9">
        <v>147000000000</v>
      </c>
      <c r="C515" s="8">
        <f t="array" ref="C515">IF(AND(B515="",H515=H514),B514,B515)</f>
        <v>147000000000</v>
      </c>
      <c r="D515" s="1">
        <f t="shared" si="1"/>
        <v>3352.997408612</v>
      </c>
      <c r="E515" s="4">
        <v>0.058</v>
      </c>
      <c r="F515" s="4">
        <v>197</v>
      </c>
      <c r="G515" s="4">
        <v>0.146</v>
      </c>
      <c r="H515" s="8" t="s">
        <v>120</v>
      </c>
      <c r="I515" s="3" t="s">
        <v>70</v>
      </c>
      <c r="J515" s="1" t="s">
        <v>86</v>
      </c>
      <c r="K515" s="10">
        <f t="array" ref="K515:S515">VLOOKUP(A515,'HUMAN RESOURCES'!$D$2:$M$2692,{2,3,4,5,6,7,8,9,10},0)</f>
        <v>0.021</v>
      </c>
      <c r="L515" s="10">
        <v>0.018</v>
      </c>
      <c r="M515" s="10">
        <v>76</v>
      </c>
      <c r="N515" s="10">
        <v>69</v>
      </c>
      <c r="O515" s="10">
        <v>0.304</v>
      </c>
      <c r="P515" s="10">
        <v>0.645</v>
      </c>
      <c r="Q515" s="10">
        <v>0.052</v>
      </c>
      <c r="R515" s="10">
        <v>43841370</v>
      </c>
      <c r="S515" s="10">
        <v>0.739</v>
      </c>
      <c r="T515" s="10">
        <f t="array" ref="T515:Y515">VLOOKUP(A515,BUSINESS!$D$2:$J$2692,{2,3,4,5,6,7},0)</f>
        <v>0.84</v>
      </c>
      <c r="U515" s="10">
        <v>43</v>
      </c>
      <c r="V515" s="10">
        <v>0</v>
      </c>
      <c r="W515" s="10">
        <v>456</v>
      </c>
      <c r="X515" s="10">
        <v>0.153</v>
      </c>
      <c r="Y515" s="10">
        <v>0.679</v>
      </c>
      <c r="Z515" s="11" t="str">
        <f t="array" ref="Z515:AA515">VLOOKUP(A515,ENERGY!$D$2:$F$2692,{2,3},1)</f>
        <v>27919</v>
      </c>
      <c r="AA515" s="10" t="str">
        <v>63439</v>
      </c>
      <c r="AB515" s="10">
        <f t="array" ref="AB515:AC515">VLOOKUP(A515,TOURISM!$D$2:$F$2692,{2,3},0)</f>
        <v>2009000000</v>
      </c>
      <c r="AC515" s="10">
        <v>1799000000</v>
      </c>
    </row>
    <row r="516" ht="15.75" customHeight="1" spans="1:29">
      <c r="A516" s="8" t="str">
        <f t="shared" si="0"/>
        <v>Colombia-The Americas2007</v>
      </c>
      <c r="B516" s="9">
        <v>163000000000</v>
      </c>
      <c r="C516" s="8">
        <f t="array" ref="C516">IF(AND(B516="",H516=H515),B515,B516)</f>
        <v>163000000000</v>
      </c>
      <c r="D516" s="1">
        <f t="shared" si="1"/>
        <v>3663.05387678071</v>
      </c>
      <c r="E516" s="4">
        <v>0.061</v>
      </c>
      <c r="F516" s="4">
        <v>227</v>
      </c>
      <c r="G516" s="4">
        <v>0.129</v>
      </c>
      <c r="H516" s="8" t="s">
        <v>120</v>
      </c>
      <c r="I516" s="3" t="s">
        <v>71</v>
      </c>
      <c r="J516" s="1" t="s">
        <v>86</v>
      </c>
      <c r="K516" s="10">
        <f t="array" ref="K516:S516">VLOOKUP(A516,'HUMAN RESOURCES'!$D$2:$M$2692,{2,3,4,5,6,7,8,9,10},0)</f>
        <v>0.021</v>
      </c>
      <c r="L516" s="10">
        <v>0.017</v>
      </c>
      <c r="M516" s="10">
        <v>77</v>
      </c>
      <c r="N516" s="10">
        <v>69</v>
      </c>
      <c r="O516" s="10">
        <v>0.3</v>
      </c>
      <c r="P516" s="10">
        <v>0.648</v>
      </c>
      <c r="Q516" s="10">
        <v>0.052</v>
      </c>
      <c r="R516" s="10">
        <v>44498390</v>
      </c>
      <c r="S516" s="10">
        <v>0.742</v>
      </c>
      <c r="T516" s="10">
        <f t="array" ref="T516:Y516">VLOOKUP(A516,BUSINESS!$D$2:$J$2692,{2,3,4,5,6,7},0)</f>
        <v>0.842</v>
      </c>
      <c r="U516" s="10">
        <v>42</v>
      </c>
      <c r="V516" s="10">
        <v>0</v>
      </c>
      <c r="W516" s="10">
        <v>268</v>
      </c>
      <c r="X516" s="10">
        <v>0.218</v>
      </c>
      <c r="Y516" s="10">
        <v>0.763</v>
      </c>
      <c r="Z516" s="11" t="str">
        <f t="array" ref="Z516:AA516">VLOOKUP(A516,ENERGY!$D$2:$F$2692,{2,3},1)</f>
        <v>27919</v>
      </c>
      <c r="AA516" s="10" t="str">
        <v>63439</v>
      </c>
      <c r="AB516" s="10">
        <f t="array" ref="AB516:AC516">VLOOKUP(A516,TOURISM!$D$2:$F$2692,{2,3},0)</f>
        <v>2262000000</v>
      </c>
      <c r="AC516" s="10">
        <v>2093000000</v>
      </c>
    </row>
    <row r="517" ht="15.75" customHeight="1" spans="1:29">
      <c r="A517" s="8" t="str">
        <f t="shared" si="0"/>
        <v>Colombia-The Americas2008</v>
      </c>
      <c r="B517" s="9">
        <v>208000000000</v>
      </c>
      <c r="C517" s="8">
        <f t="array" ref="C517">IF(AND(B517="",H517=H516),B516,B517)</f>
        <v>208000000000</v>
      </c>
      <c r="D517" s="1">
        <f t="shared" si="1"/>
        <v>4606.55614372074</v>
      </c>
      <c r="E517" s="4">
        <v>0.063</v>
      </c>
      <c r="F517" s="4">
        <v>291</v>
      </c>
      <c r="G517" s="4">
        <v>0.154</v>
      </c>
      <c r="H517" s="8" t="s">
        <v>120</v>
      </c>
      <c r="I517" s="3" t="s">
        <v>72</v>
      </c>
      <c r="J517" s="1" t="s">
        <v>86</v>
      </c>
      <c r="K517" s="10">
        <f t="array" ref="K517:S517">VLOOKUP(A517,'HUMAN RESOURCES'!$D$2:$M$2692,{2,3,4,5,6,7,8,9,10},0)</f>
        <v>0.02</v>
      </c>
      <c r="L517" s="10">
        <v>0.017</v>
      </c>
      <c r="M517" s="10">
        <v>77</v>
      </c>
      <c r="N517" s="10">
        <v>69</v>
      </c>
      <c r="O517" s="10">
        <v>0.295</v>
      </c>
      <c r="P517" s="10">
        <v>0.651</v>
      </c>
      <c r="Q517" s="10">
        <v>0.054</v>
      </c>
      <c r="R517" s="10">
        <v>45153037</v>
      </c>
      <c r="S517" s="10">
        <v>0.745</v>
      </c>
      <c r="T517" s="10">
        <f t="array" ref="T517:Y517">VLOOKUP(A517,BUSINESS!$D$2:$J$2692,{2,3,4,5,6,7},0)</f>
        <v>0.801</v>
      </c>
      <c r="U517" s="10">
        <v>36</v>
      </c>
      <c r="V517" s="10">
        <v>0</v>
      </c>
      <c r="W517" s="10">
        <v>256</v>
      </c>
      <c r="X517" s="10">
        <v>0.256</v>
      </c>
      <c r="Y517" s="10">
        <v>0.916</v>
      </c>
      <c r="Z517" s="11" t="str">
        <f t="array" ref="Z517:AA517">VLOOKUP(A517,ENERGY!$D$2:$F$2692,{2,3},1)</f>
        <v>27919</v>
      </c>
      <c r="AA517" s="10" t="str">
        <v>63439</v>
      </c>
      <c r="AB517" s="10">
        <f t="array" ref="AB517:AC517">VLOOKUP(A517,TOURISM!$D$2:$F$2692,{2,3},0)</f>
        <v>2438000000</v>
      </c>
      <c r="AC517" s="10">
        <v>2337000000</v>
      </c>
    </row>
    <row r="518" ht="15.75" customHeight="1" spans="1:29">
      <c r="A518" s="8" t="str">
        <f t="shared" si="0"/>
        <v>Colombia-The Americas2009</v>
      </c>
      <c r="B518" s="9">
        <v>244000000000</v>
      </c>
      <c r="C518" s="8">
        <f t="array" ref="C518">IF(AND(B518="",H518=H517),B517,B518)</f>
        <v>244000000000</v>
      </c>
      <c r="D518" s="1">
        <f t="shared" si="1"/>
        <v>5327.21303509644</v>
      </c>
      <c r="E518" s="4">
        <v>0.066</v>
      </c>
      <c r="F518" s="4">
        <v>358</v>
      </c>
      <c r="G518" s="4">
        <v>0.172</v>
      </c>
      <c r="H518" s="8" t="s">
        <v>120</v>
      </c>
      <c r="I518" s="3" t="s">
        <v>73</v>
      </c>
      <c r="J518" s="1" t="s">
        <v>86</v>
      </c>
      <c r="K518" s="10">
        <f t="array" ref="K518:S518">VLOOKUP(A518,'HUMAN RESOURCES'!$D$2:$M$2692,{2,3,4,5,6,7,8,9,10},0)</f>
        <v>0.02</v>
      </c>
      <c r="L518" s="10">
        <v>0.016</v>
      </c>
      <c r="M518" s="10">
        <v>77</v>
      </c>
      <c r="N518" s="10">
        <v>70</v>
      </c>
      <c r="O518" s="10">
        <v>0.291</v>
      </c>
      <c r="P518" s="10">
        <v>0.654</v>
      </c>
      <c r="Q518" s="10">
        <v>0.055</v>
      </c>
      <c r="R518" s="10">
        <v>45802561</v>
      </c>
      <c r="S518" s="10">
        <v>0.747</v>
      </c>
      <c r="T518" s="10">
        <f t="array" ref="T518:Y518">VLOOKUP(A518,BUSINESS!$D$2:$J$2692,{2,3,4,5,6,7},0)</f>
        <v>0.803</v>
      </c>
      <c r="U518" s="10">
        <v>20</v>
      </c>
      <c r="V518" s="10">
        <v>0</v>
      </c>
      <c r="W518" s="10">
        <v>208</v>
      </c>
      <c r="X518" s="10">
        <v>0.3</v>
      </c>
      <c r="Y518" s="10">
        <v>0.92</v>
      </c>
      <c r="Z518" s="11" t="str">
        <f t="array" ref="Z518:AA518">VLOOKUP(A518,ENERGY!$D$2:$F$2692,{2,3},1)</f>
        <v>27919</v>
      </c>
      <c r="AA518" s="10" t="str">
        <v>63439</v>
      </c>
      <c r="AB518" s="10">
        <f t="array" ref="AB518:AC518">VLOOKUP(A518,TOURISM!$D$2:$F$2692,{2,3},0)</f>
        <v>2609000000</v>
      </c>
      <c r="AC518" s="10">
        <v>2301000000</v>
      </c>
    </row>
    <row r="519" ht="15.75" customHeight="1" spans="1:29">
      <c r="A519" s="8" t="str">
        <f t="shared" si="0"/>
        <v>Colombia-The Americas2010</v>
      </c>
      <c r="B519" s="9">
        <v>234000000000</v>
      </c>
      <c r="C519" s="8">
        <f t="array" ref="C519">IF(AND(B519="",H519=H518),B518,B519)</f>
        <v>234000000000</v>
      </c>
      <c r="D519" s="1">
        <f t="shared" si="1"/>
        <v>5038.23915866746</v>
      </c>
      <c r="E519" s="4">
        <v>0.07</v>
      </c>
      <c r="F519" s="4">
        <v>358</v>
      </c>
      <c r="G519" s="4">
        <v>0.13</v>
      </c>
      <c r="H519" s="8" t="s">
        <v>120</v>
      </c>
      <c r="I519" s="3" t="s">
        <v>74</v>
      </c>
      <c r="J519" s="1" t="s">
        <v>86</v>
      </c>
      <c r="K519" s="10">
        <f t="array" ref="K519:S519">VLOOKUP(A519,'HUMAN RESOURCES'!$D$2:$M$2692,{2,3,4,5,6,7,8,9,10},0)</f>
        <v>0.02</v>
      </c>
      <c r="L519" s="10">
        <v>0.016</v>
      </c>
      <c r="M519" s="10">
        <v>77</v>
      </c>
      <c r="N519" s="10">
        <v>70</v>
      </c>
      <c r="O519" s="10">
        <v>0.288</v>
      </c>
      <c r="P519" s="10">
        <v>0.656</v>
      </c>
      <c r="Q519" s="10">
        <v>0.056</v>
      </c>
      <c r="R519" s="10">
        <v>46444798</v>
      </c>
      <c r="S519" s="10">
        <v>0.75</v>
      </c>
      <c r="T519" s="10">
        <f t="array" ref="T519:Y519">VLOOKUP(A519,BUSINESS!$D$2:$J$2692,{2,3,4,5,6,7},0)</f>
        <v>0.803</v>
      </c>
      <c r="U519" s="10">
        <v>14</v>
      </c>
      <c r="V519" s="10">
        <v>0</v>
      </c>
      <c r="W519" s="10">
        <v>208</v>
      </c>
      <c r="X519" s="10">
        <v>0.365</v>
      </c>
      <c r="Y519" s="10">
        <v>0.958</v>
      </c>
      <c r="Z519" s="11" t="str">
        <f t="array" ref="Z519:AA519">VLOOKUP(A519,ENERGY!$D$2:$F$2692,{2,3},1)</f>
        <v>28568</v>
      </c>
      <c r="AA519" s="10" t="str">
        <v>62940</v>
      </c>
      <c r="AB519" s="10">
        <f t="array" ref="AB519:AC519">VLOOKUP(A519,TOURISM!$D$2:$F$2692,{2,3},0)</f>
        <v>2727000000</v>
      </c>
      <c r="AC519" s="10">
        <v>2373000000</v>
      </c>
    </row>
    <row r="520" ht="15.75" customHeight="1" spans="1:29">
      <c r="A520" s="8" t="str">
        <f t="shared" si="0"/>
        <v>Colombia-The Americas2011</v>
      </c>
      <c r="B520" s="9">
        <v>287000000000</v>
      </c>
      <c r="C520" s="8">
        <f t="array" ref="C520">IF(AND(B520="",H520=H519),B519,B520)</f>
        <v>287000000000</v>
      </c>
      <c r="D520" s="1">
        <f t="shared" si="1"/>
        <v>6096.16321506295</v>
      </c>
      <c r="E520" s="4">
        <v>0.068</v>
      </c>
      <c r="F520" s="4">
        <v>418</v>
      </c>
      <c r="G520" s="4">
        <v>0.094</v>
      </c>
      <c r="H520" s="8" t="s">
        <v>120</v>
      </c>
      <c r="I520" s="3" t="s">
        <v>75</v>
      </c>
      <c r="J520" s="1" t="s">
        <v>86</v>
      </c>
      <c r="K520" s="10">
        <f t="array" ref="K520:S520">VLOOKUP(A520,'HUMAN RESOURCES'!$D$2:$M$2692,{2,3,4,5,6,7,8,9,10},0)</f>
        <v>0.019</v>
      </c>
      <c r="L520" s="10">
        <v>0.015</v>
      </c>
      <c r="M520" s="10">
        <v>77</v>
      </c>
      <c r="N520" s="10">
        <v>70</v>
      </c>
      <c r="O520" s="10">
        <v>0.284</v>
      </c>
      <c r="P520" s="10">
        <v>0.658</v>
      </c>
      <c r="Q520" s="10">
        <v>0.058</v>
      </c>
      <c r="R520" s="10">
        <v>47078792</v>
      </c>
      <c r="S520" s="10">
        <v>0.753</v>
      </c>
      <c r="T520" s="10">
        <f t="array" ref="T520:Y520">VLOOKUP(A520,BUSINESS!$D$2:$J$2692,{2,3,4,5,6,7},0)</f>
        <v>0.764</v>
      </c>
      <c r="U520" s="10">
        <v>14</v>
      </c>
      <c r="V520" s="10">
        <v>0</v>
      </c>
      <c r="W520" s="10">
        <v>193</v>
      </c>
      <c r="X520" s="10">
        <v>0.404</v>
      </c>
      <c r="Y520" s="10">
        <v>0.981</v>
      </c>
      <c r="Z520" s="11" t="str">
        <f t="array" ref="Z520:AA520">VLOOKUP(A520,ENERGY!$D$2:$F$2692,{2,3},1)</f>
        <v>25814</v>
      </c>
      <c r="AA520" s="10" t="str">
        <v>57924</v>
      </c>
      <c r="AB520" s="10">
        <f t="array" ref="AB520:AC520">VLOOKUP(A520,TOURISM!$D$2:$F$2692,{2,3},0)</f>
        <v>2992000000</v>
      </c>
      <c r="AC520" s="10">
        <v>2842000000</v>
      </c>
    </row>
    <row r="521" ht="15.75" customHeight="1" spans="1:29">
      <c r="A521" s="8" t="str">
        <f t="shared" si="0"/>
        <v>Colombia-The Americas2012</v>
      </c>
      <c r="B521" s="9">
        <v>335000000000</v>
      </c>
      <c r="C521" s="8">
        <f t="array" ref="C521">IF(AND(B521="",H521=H520),B520,B521)</f>
        <v>335000000000</v>
      </c>
      <c r="D521" s="1">
        <f t="shared" si="1"/>
        <v>7022.40905230871</v>
      </c>
      <c r="E521" s="4">
        <v>0.065</v>
      </c>
      <c r="F521" s="4">
        <v>466</v>
      </c>
      <c r="G521" s="4">
        <v>0.112</v>
      </c>
      <c r="H521" s="8" t="s">
        <v>120</v>
      </c>
      <c r="I521" s="3" t="s">
        <v>76</v>
      </c>
      <c r="J521" s="1" t="s">
        <v>86</v>
      </c>
      <c r="K521" s="10">
        <f t="array" ref="K521:S521">VLOOKUP(A521,'HUMAN RESOURCES'!$D$2:$M$2692,{2,3,4,5,6,7,8,9,10},0)</f>
        <v>0.019</v>
      </c>
      <c r="L521" s="10">
        <v>0.015</v>
      </c>
      <c r="M521" s="10">
        <v>78</v>
      </c>
      <c r="N521" s="10">
        <v>70</v>
      </c>
      <c r="O521" s="10">
        <v>0.28</v>
      </c>
      <c r="P521" s="10">
        <v>0.66</v>
      </c>
      <c r="Q521" s="10">
        <v>0.06</v>
      </c>
      <c r="R521" s="10">
        <v>47704427</v>
      </c>
      <c r="S521" s="10">
        <v>0.756</v>
      </c>
      <c r="T521" s="10">
        <f t="array" ref="T521:Y521">VLOOKUP(A521,BUSINESS!$D$2:$J$2692,{2,3,4,5,6,7},0)</f>
        <v>0.76</v>
      </c>
      <c r="U521" s="10">
        <v>15</v>
      </c>
      <c r="V521" s="10">
        <v>42</v>
      </c>
      <c r="W521" s="10">
        <v>203</v>
      </c>
      <c r="X521" s="10">
        <v>0.49</v>
      </c>
      <c r="Y521" s="10">
        <v>1.029</v>
      </c>
      <c r="Z521" s="11" t="str">
        <f t="array" ref="Z521:AA521">VLOOKUP(A521,ENERGY!$D$2:$F$2692,{2,3},1)</f>
        <v>25814</v>
      </c>
      <c r="AA521" s="10" t="str">
        <v>57924</v>
      </c>
      <c r="AB521" s="10">
        <f t="array" ref="AB521:AC521">VLOOKUP(A521,TOURISM!$D$2:$F$2692,{2,3},0)</f>
        <v>3257000000</v>
      </c>
      <c r="AC521" s="10">
        <v>3364000000</v>
      </c>
    </row>
    <row r="522" ht="15.75" customHeight="1" spans="1:29">
      <c r="A522" s="8" t="str">
        <f t="shared" si="0"/>
        <v>Comoros-Africa2000</v>
      </c>
      <c r="B522" s="9">
        <v>595898770</v>
      </c>
      <c r="C522" s="8">
        <f t="array" ref="C522">IF(AND(B522="",H522=H521),B521,B522)</f>
        <v>595898770</v>
      </c>
      <c r="D522" s="1">
        <f t="shared" si="1"/>
        <v>1127.9296514181</v>
      </c>
      <c r="E522" s="4">
        <v>0.045</v>
      </c>
      <c r="F522" s="4">
        <v>38</v>
      </c>
      <c r="G522" s="4">
        <v>0.105</v>
      </c>
      <c r="H522" s="8" t="s">
        <v>121</v>
      </c>
      <c r="I522" s="3" t="s">
        <v>63</v>
      </c>
      <c r="J522" s="1" t="s">
        <v>80</v>
      </c>
      <c r="K522" s="10">
        <f t="array" ref="K522:S522">VLOOKUP(A522,'HUMAN RESOURCES'!$D$2:$M$2692,{2,3,4,5,6,7,8,9,10},0)</f>
        <v>0.039</v>
      </c>
      <c r="L522" s="10">
        <v>0.073</v>
      </c>
      <c r="M522" s="10">
        <v>59</v>
      </c>
      <c r="N522" s="10">
        <v>56</v>
      </c>
      <c r="O522" s="10">
        <v>0.415</v>
      </c>
      <c r="P522" s="10">
        <v>0.554</v>
      </c>
      <c r="Q522" s="10">
        <v>0.031</v>
      </c>
      <c r="R522" s="10">
        <v>528312</v>
      </c>
      <c r="S522" s="10">
        <v>0.281</v>
      </c>
      <c r="T522" s="10">
        <f t="array" ref="T522:Y522">VLOOKUP(A522,BUSINESS!$D$2:$J$2692,{2,3,4,5,6,7},0)</f>
        <v>0</v>
      </c>
      <c r="U522" s="10">
        <v>0</v>
      </c>
      <c r="V522" s="10">
        <v>0</v>
      </c>
      <c r="W522" s="10">
        <v>0</v>
      </c>
      <c r="X522" s="10">
        <v>0.003</v>
      </c>
      <c r="Y522" s="10">
        <v>0</v>
      </c>
      <c r="Z522" s="11">
        <f t="array" ref="Z522:AA522">VLOOKUP(A522,ENERGY!$D$2:$F$2692,{2,3},1)</f>
        <v>0</v>
      </c>
      <c r="AA522" s="10">
        <v>0</v>
      </c>
      <c r="AB522" s="10">
        <f t="array" ref="AB522:AC522">VLOOKUP(A522,TOURISM!$D$2:$F$2692,{2,3},0)</f>
        <v>15000000</v>
      </c>
      <c r="AC522" s="10">
        <v>0</v>
      </c>
    </row>
    <row r="523" ht="15.75" customHeight="1" spans="1:29">
      <c r="A523" s="8" t="str">
        <f t="shared" si="0"/>
        <v>Comoros-Africa2001</v>
      </c>
      <c r="B523" s="9">
        <v>201899884</v>
      </c>
      <c r="C523" s="8">
        <f t="array" ref="C523">IF(AND(B523="",H523=H522),B522,B523)</f>
        <v>201899884</v>
      </c>
      <c r="D523" s="1">
        <f t="shared" si="1"/>
        <v>372.525506664502</v>
      </c>
      <c r="E523" s="4">
        <v>0.035</v>
      </c>
      <c r="F523" s="4">
        <v>13</v>
      </c>
      <c r="G523" s="4">
        <v>0.12</v>
      </c>
      <c r="H523" s="8" t="s">
        <v>121</v>
      </c>
      <c r="I523" s="3" t="s">
        <v>65</v>
      </c>
      <c r="J523" s="1" t="s">
        <v>80</v>
      </c>
      <c r="K523" s="10">
        <f t="array" ref="K523:S523">VLOOKUP(A523,'HUMAN RESOURCES'!$D$2:$M$2692,{2,3,4,5,6,7,8,9,10},0)</f>
        <v>0.039</v>
      </c>
      <c r="L523" s="10">
        <v>0.073</v>
      </c>
      <c r="M523" s="10">
        <v>60</v>
      </c>
      <c r="N523" s="10">
        <v>57</v>
      </c>
      <c r="O523" s="10">
        <v>0.414</v>
      </c>
      <c r="P523" s="10">
        <v>0.555</v>
      </c>
      <c r="Q523" s="10">
        <v>0.031</v>
      </c>
      <c r="R523" s="10">
        <v>541976</v>
      </c>
      <c r="S523" s="10">
        <v>0.28</v>
      </c>
      <c r="T523" s="10">
        <f t="array" ref="T523:Y523">VLOOKUP(A523,BUSINESS!$D$2:$J$2692,{2,3,4,5,6,7},0)</f>
        <v>0</v>
      </c>
      <c r="U523" s="10">
        <v>0</v>
      </c>
      <c r="V523" s="10">
        <v>0</v>
      </c>
      <c r="W523" s="10">
        <v>0</v>
      </c>
      <c r="X523" s="10">
        <v>0.004</v>
      </c>
      <c r="Y523" s="10">
        <v>0</v>
      </c>
      <c r="Z523" s="11">
        <f t="array" ref="Z523:AA523">VLOOKUP(A523,ENERGY!$D$2:$F$2692,{2,3},1)</f>
        <v>0</v>
      </c>
      <c r="AA523" s="10">
        <v>0</v>
      </c>
      <c r="AB523" s="10">
        <f t="array" ref="AB523:AC523">VLOOKUP(A523,TOURISM!$D$2:$F$2692,{2,3},0)</f>
        <v>9000000</v>
      </c>
      <c r="AC523" s="10">
        <v>0</v>
      </c>
    </row>
    <row r="524" ht="15.75" customHeight="1" spans="1:29">
      <c r="A524" s="8" t="str">
        <f t="shared" si="0"/>
        <v>Comoros-Africa2002</v>
      </c>
      <c r="B524" s="9">
        <v>220115655</v>
      </c>
      <c r="C524" s="8">
        <f t="array" ref="C524">IF(AND(B524="",H524=H523),B523,B524)</f>
        <v>220115655</v>
      </c>
      <c r="D524" s="1">
        <f t="shared" si="1"/>
        <v>395.871529851015</v>
      </c>
      <c r="E524" s="4">
        <v>0.028</v>
      </c>
      <c r="F524" s="4">
        <v>11</v>
      </c>
      <c r="G524" s="4">
        <v>0.12</v>
      </c>
      <c r="H524" s="8" t="s">
        <v>121</v>
      </c>
      <c r="I524" s="3" t="s">
        <v>66</v>
      </c>
      <c r="J524" s="1" t="s">
        <v>80</v>
      </c>
      <c r="K524" s="10">
        <f t="array" ref="K524:S524">VLOOKUP(A524,'HUMAN RESOURCES'!$D$2:$M$2692,{2,3,4,5,6,7,8,9,10},0)</f>
        <v>0.039</v>
      </c>
      <c r="L524" s="10">
        <v>0.072</v>
      </c>
      <c r="M524" s="10">
        <v>60</v>
      </c>
      <c r="N524" s="10">
        <v>57</v>
      </c>
      <c r="O524" s="10">
        <v>0.413</v>
      </c>
      <c r="P524" s="10">
        <v>0.556</v>
      </c>
      <c r="Q524" s="10">
        <v>0.031</v>
      </c>
      <c r="R524" s="10">
        <v>556028</v>
      </c>
      <c r="S524" s="10">
        <v>0.28</v>
      </c>
      <c r="T524" s="10">
        <f t="array" ref="T524:Y524">VLOOKUP(A524,BUSINESS!$D$2:$J$2692,{2,3,4,5,6,7},0)</f>
        <v>0</v>
      </c>
      <c r="U524" s="10">
        <v>0</v>
      </c>
      <c r="V524" s="10">
        <v>0</v>
      </c>
      <c r="W524" s="10">
        <v>0</v>
      </c>
      <c r="X524" s="10">
        <v>0.006</v>
      </c>
      <c r="Y524" s="10">
        <v>0</v>
      </c>
      <c r="Z524" s="11">
        <f t="array" ref="Z524:AA524">VLOOKUP(A524,ENERGY!$D$2:$F$2692,{2,3},1)</f>
        <v>0</v>
      </c>
      <c r="AA524" s="10" t="str">
        <v>139</v>
      </c>
      <c r="AB524" s="10">
        <f t="array" ref="AB524:AC524">VLOOKUP(A524,TOURISM!$D$2:$F$2692,{2,3},0)</f>
        <v>11000000</v>
      </c>
      <c r="AC524" s="10">
        <v>0</v>
      </c>
    </row>
    <row r="525" ht="15.75" customHeight="1" spans="1:29">
      <c r="A525" s="8" t="str">
        <f t="shared" si="0"/>
        <v>Comoros-Africa2003</v>
      </c>
      <c r="B525" s="9">
        <v>251162421</v>
      </c>
      <c r="C525" s="8">
        <f t="array" ref="C525">IF(AND(B525="",H525=H524),B524,B525)</f>
        <v>251162421</v>
      </c>
      <c r="D525" s="1">
        <f t="shared" si="1"/>
        <v>440.256587746345</v>
      </c>
      <c r="E525" s="4">
        <v>0.034</v>
      </c>
      <c r="F525" s="4">
        <v>15</v>
      </c>
      <c r="G525" s="4">
        <v>0.12</v>
      </c>
      <c r="H525" s="8" t="s">
        <v>121</v>
      </c>
      <c r="I525" s="3" t="s">
        <v>67</v>
      </c>
      <c r="J525" s="1" t="s">
        <v>80</v>
      </c>
      <c r="K525" s="10">
        <f t="array" ref="K525:S525">VLOOKUP(A525,'HUMAN RESOURCES'!$D$2:$M$2692,{2,3,4,5,6,7,8,9,10},0)</f>
        <v>0.039</v>
      </c>
      <c r="L525" s="10">
        <v>0.072</v>
      </c>
      <c r="M525" s="10">
        <v>60</v>
      </c>
      <c r="N525" s="10">
        <v>57</v>
      </c>
      <c r="O525" s="10">
        <v>0.414</v>
      </c>
      <c r="P525" s="10">
        <v>0.556</v>
      </c>
      <c r="Q525" s="10">
        <v>0.03</v>
      </c>
      <c r="R525" s="10">
        <v>570491</v>
      </c>
      <c r="S525" s="10">
        <v>0.279</v>
      </c>
      <c r="T525" s="10">
        <f t="array" ref="T525:Y525">VLOOKUP(A525,BUSINESS!$D$2:$J$2692,{2,3,4,5,6,7},0)</f>
        <v>0</v>
      </c>
      <c r="U525" s="10">
        <v>0</v>
      </c>
      <c r="V525" s="10">
        <v>0</v>
      </c>
      <c r="W525" s="10">
        <v>0</v>
      </c>
      <c r="X525" s="10">
        <v>0.008</v>
      </c>
      <c r="Y525" s="10">
        <v>0.004</v>
      </c>
      <c r="Z525" s="11">
        <f t="array" ref="Z525:AA525">VLOOKUP(A525,ENERGY!$D$2:$F$2692,{2,3},1)</f>
        <v>0</v>
      </c>
      <c r="AA525" s="10" t="str">
        <v>125</v>
      </c>
      <c r="AB525" s="10">
        <f t="array" ref="AB525:AC525">VLOOKUP(A525,TOURISM!$D$2:$F$2692,{2,3},0)</f>
        <v>16000000</v>
      </c>
      <c r="AC525" s="10">
        <v>8000000</v>
      </c>
    </row>
    <row r="526" ht="15.75" customHeight="1" spans="1:29">
      <c r="A526" s="8" t="str">
        <f t="shared" si="0"/>
        <v>Comoros-Africa2004</v>
      </c>
      <c r="B526" s="9">
        <v>324470869</v>
      </c>
      <c r="C526" s="8">
        <f t="array" ref="C526">IF(AND(B526="",H526=H525),B525,B526)</f>
        <v>324470869</v>
      </c>
      <c r="D526" s="1">
        <f t="shared" si="1"/>
        <v>554.282483955114</v>
      </c>
      <c r="E526" s="4">
        <v>0.036</v>
      </c>
      <c r="F526" s="4">
        <v>21</v>
      </c>
      <c r="G526" s="4">
        <v>0.118</v>
      </c>
      <c r="H526" s="8" t="s">
        <v>121</v>
      </c>
      <c r="I526" s="3" t="s">
        <v>68</v>
      </c>
      <c r="J526" s="1" t="s">
        <v>80</v>
      </c>
      <c r="K526" s="10">
        <f t="array" ref="K526:S526">VLOOKUP(A526,'HUMAN RESOURCES'!$D$2:$M$2692,{2,3,4,5,6,7,8,9,10},0)</f>
        <v>0.039</v>
      </c>
      <c r="L526" s="10">
        <v>0.071</v>
      </c>
      <c r="M526" s="10">
        <v>60</v>
      </c>
      <c r="N526" s="10">
        <v>57</v>
      </c>
      <c r="O526" s="10">
        <v>0.414</v>
      </c>
      <c r="P526" s="10">
        <v>0.556</v>
      </c>
      <c r="Q526" s="10">
        <v>0.03</v>
      </c>
      <c r="R526" s="10">
        <v>585389</v>
      </c>
      <c r="S526" s="10">
        <v>0.279</v>
      </c>
      <c r="T526" s="10">
        <f t="array" ref="T526:Y526">VLOOKUP(A526,BUSINESS!$D$2:$J$2692,{2,3,4,5,6,7},0)</f>
        <v>0</v>
      </c>
      <c r="U526" s="10">
        <v>0</v>
      </c>
      <c r="V526" s="10">
        <v>0</v>
      </c>
      <c r="W526" s="10">
        <v>0</v>
      </c>
      <c r="X526" s="10">
        <v>0.013</v>
      </c>
      <c r="Y526" s="10">
        <v>0.014</v>
      </c>
      <c r="Z526" s="11">
        <f t="array" ref="Z526:AA526">VLOOKUP(A526,ENERGY!$D$2:$F$2692,{2,3},1)</f>
        <v>0</v>
      </c>
      <c r="AA526" s="10" t="str">
        <v>125</v>
      </c>
      <c r="AB526" s="10">
        <f t="array" ref="AB526:AC526">VLOOKUP(A526,TOURISM!$D$2:$F$2692,{2,3},0)</f>
        <v>21000000</v>
      </c>
      <c r="AC526" s="10">
        <v>9000000</v>
      </c>
    </row>
    <row r="527" ht="15.75" customHeight="1" spans="1:29">
      <c r="A527" s="8" t="str">
        <f t="shared" si="0"/>
        <v>Comoros-Africa2005</v>
      </c>
      <c r="B527" s="9">
        <v>362420484</v>
      </c>
      <c r="C527" s="8">
        <f t="array" ref="C527">IF(AND(B527="",H527=H526),B526,B527)</f>
        <v>362420484</v>
      </c>
      <c r="D527" s="1">
        <f t="shared" si="1"/>
        <v>603.297112028139</v>
      </c>
      <c r="E527" s="4">
        <v>0.04</v>
      </c>
      <c r="F527" s="4">
        <v>25</v>
      </c>
      <c r="G527" s="4">
        <v>0.11</v>
      </c>
      <c r="H527" s="8" t="s">
        <v>121</v>
      </c>
      <c r="I527" s="3" t="s">
        <v>69</v>
      </c>
      <c r="J527" s="1" t="s">
        <v>80</v>
      </c>
      <c r="K527" s="10">
        <f t="array" ref="K527:S527">VLOOKUP(A527,'HUMAN RESOURCES'!$D$2:$M$2692,{2,3,4,5,6,7,8,9,10},0)</f>
        <v>0.039</v>
      </c>
      <c r="L527" s="10">
        <v>0.07</v>
      </c>
      <c r="M527" s="10">
        <v>60</v>
      </c>
      <c r="N527" s="10">
        <v>58</v>
      </c>
      <c r="O527" s="10">
        <v>0.415</v>
      </c>
      <c r="P527" s="10">
        <v>0.555</v>
      </c>
      <c r="Q527" s="10">
        <v>0.03</v>
      </c>
      <c r="R527" s="10">
        <v>600733</v>
      </c>
      <c r="S527" s="10">
        <v>0.279</v>
      </c>
      <c r="T527" s="10">
        <f t="array" ref="T527:Y527">VLOOKUP(A527,BUSINESS!$D$2:$J$2692,{2,3,4,5,6,7},0)</f>
        <v>2.179</v>
      </c>
      <c r="U527" s="10">
        <v>24</v>
      </c>
      <c r="V527" s="10">
        <v>0</v>
      </c>
      <c r="W527" s="10">
        <v>100</v>
      </c>
      <c r="X527" s="10">
        <v>0.02</v>
      </c>
      <c r="Y527" s="10">
        <v>0.026</v>
      </c>
      <c r="Z527" s="11">
        <f t="array" ref="Z527:AA527">VLOOKUP(A527,ENERGY!$D$2:$F$2692,{2,3},1)</f>
        <v>0</v>
      </c>
      <c r="AA527" s="10" t="str">
        <v>125</v>
      </c>
      <c r="AB527" s="10">
        <f t="array" ref="AB527:AC527">VLOOKUP(A527,TOURISM!$D$2:$F$2692,{2,3},0)</f>
        <v>24000000</v>
      </c>
      <c r="AC527" s="10">
        <v>10000000</v>
      </c>
    </row>
    <row r="528" ht="15.75" customHeight="1" spans="1:29">
      <c r="A528" s="8" t="str">
        <f t="shared" si="0"/>
        <v>Comoros-Africa2006</v>
      </c>
      <c r="B528" s="9">
        <v>387036132</v>
      </c>
      <c r="C528" s="8">
        <f t="array" ref="C528">IF(AND(B528="",H528=H527),B527,B528)</f>
        <v>387036132</v>
      </c>
      <c r="D528" s="1">
        <f t="shared" si="1"/>
        <v>627.769359280874</v>
      </c>
      <c r="E528" s="4">
        <v>0.043</v>
      </c>
      <c r="F528" s="4">
        <v>28</v>
      </c>
      <c r="G528" s="4">
        <v>0.11</v>
      </c>
      <c r="H528" s="8" t="s">
        <v>121</v>
      </c>
      <c r="I528" s="3" t="s">
        <v>70</v>
      </c>
      <c r="J528" s="1" t="s">
        <v>80</v>
      </c>
      <c r="K528" s="10">
        <f t="array" ref="K528:S528">VLOOKUP(A528,'HUMAN RESOURCES'!$D$2:$M$2692,{2,3,4,5,6,7,8,9,10},0)</f>
        <v>0.039</v>
      </c>
      <c r="L528" s="10">
        <v>0.069</v>
      </c>
      <c r="M528" s="10">
        <v>61</v>
      </c>
      <c r="N528" s="10">
        <v>58</v>
      </c>
      <c r="O528" s="10">
        <v>0.417</v>
      </c>
      <c r="P528" s="10">
        <v>0.553</v>
      </c>
      <c r="Q528" s="10">
        <v>0.03</v>
      </c>
      <c r="R528" s="10">
        <v>616526</v>
      </c>
      <c r="S528" s="10">
        <v>0.279</v>
      </c>
      <c r="T528" s="10">
        <f t="array" ref="T528:Y528">VLOOKUP(A528,BUSINESS!$D$2:$J$2692,{2,3,4,5,6,7},0)</f>
        <v>2.179</v>
      </c>
      <c r="U528" s="10">
        <v>22</v>
      </c>
      <c r="V528" s="10">
        <v>0</v>
      </c>
      <c r="W528" s="10">
        <v>100</v>
      </c>
      <c r="X528" s="10">
        <v>0.022</v>
      </c>
      <c r="Y528" s="10">
        <v>0.06</v>
      </c>
      <c r="Z528" s="11" t="str">
        <f t="array" ref="Z528:AA528">VLOOKUP(A528,ENERGY!$D$2:$F$2692,{2,3},1)</f>
        <v>41</v>
      </c>
      <c r="AA528" s="10" t="str">
        <v>121</v>
      </c>
      <c r="AB528" s="10">
        <f t="array" ref="AB528:AC528">VLOOKUP(A528,TOURISM!$D$2:$F$2692,{2,3},0)</f>
        <v>27000000</v>
      </c>
      <c r="AC528" s="10">
        <v>11000000</v>
      </c>
    </row>
    <row r="529" ht="15.75" customHeight="1" spans="1:29">
      <c r="A529" s="8" t="str">
        <f t="shared" si="0"/>
        <v>Comoros-Africa2007</v>
      </c>
      <c r="B529" s="9">
        <v>403179474</v>
      </c>
      <c r="C529" s="8">
        <f t="array" ref="C529">IF(AND(B529="",H529=H528),B528,B529)</f>
        <v>403179474</v>
      </c>
      <c r="D529" s="1">
        <f t="shared" si="1"/>
        <v>637.20014982552</v>
      </c>
      <c r="E529" s="4">
        <v>0.046</v>
      </c>
      <c r="F529" s="4">
        <v>30</v>
      </c>
      <c r="G529" s="4">
        <v>0.105</v>
      </c>
      <c r="H529" s="8" t="s">
        <v>121</v>
      </c>
      <c r="I529" s="3" t="s">
        <v>71</v>
      </c>
      <c r="J529" s="1" t="s">
        <v>80</v>
      </c>
      <c r="K529" s="10">
        <f t="array" ref="K529:S529">VLOOKUP(A529,'HUMAN RESOURCES'!$D$2:$M$2692,{2,3,4,5,6,7,8,9,10},0)</f>
        <v>0.039</v>
      </c>
      <c r="L529" s="10">
        <v>0.068</v>
      </c>
      <c r="M529" s="10">
        <v>61</v>
      </c>
      <c r="N529" s="10">
        <v>58</v>
      </c>
      <c r="O529" s="10">
        <v>0.418</v>
      </c>
      <c r="P529" s="10">
        <v>0.552</v>
      </c>
      <c r="Q529" s="10">
        <v>0.03</v>
      </c>
      <c r="R529" s="10">
        <v>632736</v>
      </c>
      <c r="S529" s="10">
        <v>0.279</v>
      </c>
      <c r="T529" s="10">
        <f t="array" ref="T529:Y529">VLOOKUP(A529,BUSINESS!$D$2:$J$2692,{2,3,4,5,6,7},0)</f>
        <v>2.179</v>
      </c>
      <c r="U529" s="10">
        <v>22</v>
      </c>
      <c r="V529" s="10">
        <v>0</v>
      </c>
      <c r="W529" s="10">
        <v>100</v>
      </c>
      <c r="X529" s="10">
        <v>0.025</v>
      </c>
      <c r="Y529" s="10">
        <v>0.098</v>
      </c>
      <c r="Z529" s="11" t="str">
        <f t="array" ref="Z529:AA529">VLOOKUP(A529,ENERGY!$D$2:$F$2692,{2,3},1)</f>
        <v>41</v>
      </c>
      <c r="AA529" s="10" t="str">
        <v>121</v>
      </c>
      <c r="AB529" s="10">
        <f t="array" ref="AB529:AC529">VLOOKUP(A529,TOURISM!$D$2:$F$2692,{2,3},0)</f>
        <v>30000000</v>
      </c>
      <c r="AC529" s="10">
        <v>15000000</v>
      </c>
    </row>
    <row r="530" ht="15.75" customHeight="1" spans="1:29">
      <c r="A530" s="8" t="str">
        <f t="shared" si="0"/>
        <v>Comoros-Africa2008</v>
      </c>
      <c r="B530" s="9">
        <v>464948879</v>
      </c>
      <c r="C530" s="8">
        <f t="array" ref="C530">IF(AND(B530="",H530=H529),B529,B530)</f>
        <v>464948879</v>
      </c>
      <c r="D530" s="1">
        <f t="shared" si="1"/>
        <v>716.087053416727</v>
      </c>
      <c r="E530" s="4">
        <v>0.049</v>
      </c>
      <c r="F530" s="4">
        <v>36</v>
      </c>
      <c r="G530" s="4">
        <v>0.105</v>
      </c>
      <c r="H530" s="8" t="s">
        <v>121</v>
      </c>
      <c r="I530" s="3" t="s">
        <v>72</v>
      </c>
      <c r="J530" s="1" t="s">
        <v>80</v>
      </c>
      <c r="K530" s="10">
        <f t="array" ref="K530:S530">VLOOKUP(A530,'HUMAN RESOURCES'!$D$2:$M$2692,{2,3,4,5,6,7,8,9,10},0)</f>
        <v>0.038</v>
      </c>
      <c r="L530" s="10">
        <v>0.066</v>
      </c>
      <c r="M530" s="10">
        <v>61</v>
      </c>
      <c r="N530" s="10">
        <v>58</v>
      </c>
      <c r="O530" s="10">
        <v>0.42</v>
      </c>
      <c r="P530" s="10">
        <v>0.55</v>
      </c>
      <c r="Q530" s="10">
        <v>0.03</v>
      </c>
      <c r="R530" s="10">
        <v>649291</v>
      </c>
      <c r="S530" s="10">
        <v>0.279</v>
      </c>
      <c r="T530" s="10">
        <f t="array" ref="T530:Y530">VLOOKUP(A530,BUSINESS!$D$2:$J$2692,{2,3,4,5,6,7},0)</f>
        <v>2.179</v>
      </c>
      <c r="U530" s="10">
        <v>22</v>
      </c>
      <c r="V530" s="10">
        <v>0</v>
      </c>
      <c r="W530" s="10">
        <v>100</v>
      </c>
      <c r="X530" s="10">
        <v>0.03</v>
      </c>
      <c r="Y530" s="10">
        <v>0.141</v>
      </c>
      <c r="Z530" s="11" t="str">
        <f t="array" ref="Z530:AA530">VLOOKUP(A530,ENERGY!$D$2:$F$2692,{2,3},1)</f>
        <v>41</v>
      </c>
      <c r="AA530" s="10" t="str">
        <v>121</v>
      </c>
      <c r="AB530" s="10">
        <f t="array" ref="AB530:AC530">VLOOKUP(A530,TOURISM!$D$2:$F$2692,{2,3},0)</f>
        <v>37000000</v>
      </c>
      <c r="AC530" s="10">
        <v>15000000</v>
      </c>
    </row>
    <row r="531" ht="15.75" customHeight="1" spans="1:29">
      <c r="A531" s="8" t="str">
        <f t="shared" si="0"/>
        <v>Comoros-Africa2009</v>
      </c>
      <c r="B531" s="9">
        <v>530131963</v>
      </c>
      <c r="C531" s="8">
        <f t="array" ref="C531">IF(AND(B531="",H531=H530),B530,B531)</f>
        <v>530131963</v>
      </c>
      <c r="D531" s="1">
        <f t="shared" si="1"/>
        <v>795.87802227003</v>
      </c>
      <c r="E531" s="4">
        <v>0.052</v>
      </c>
      <c r="F531" s="4">
        <v>42</v>
      </c>
      <c r="G531" s="4">
        <v>0.105</v>
      </c>
      <c r="H531" s="8" t="s">
        <v>121</v>
      </c>
      <c r="I531" s="3" t="s">
        <v>73</v>
      </c>
      <c r="J531" s="1" t="s">
        <v>80</v>
      </c>
      <c r="K531" s="10">
        <f t="array" ref="K531:S531">VLOOKUP(A531,'HUMAN RESOURCES'!$D$2:$M$2692,{2,3,4,5,6,7,8,9,10},0)</f>
        <v>0.038</v>
      </c>
      <c r="L531" s="10">
        <v>0.065</v>
      </c>
      <c r="M531" s="10">
        <v>61</v>
      </c>
      <c r="N531" s="10">
        <v>59</v>
      </c>
      <c r="O531" s="10">
        <v>0.421</v>
      </c>
      <c r="P531" s="10">
        <v>0.549</v>
      </c>
      <c r="Q531" s="10">
        <v>0.029</v>
      </c>
      <c r="R531" s="10">
        <v>666097</v>
      </c>
      <c r="S531" s="10">
        <v>0.279</v>
      </c>
      <c r="T531" s="10">
        <f t="array" ref="T531:Y531">VLOOKUP(A531,BUSINESS!$D$2:$J$2692,{2,3,4,5,6,7},0)</f>
        <v>2.179</v>
      </c>
      <c r="U531" s="10">
        <v>22</v>
      </c>
      <c r="V531" s="10">
        <v>0</v>
      </c>
      <c r="W531" s="10">
        <v>100</v>
      </c>
      <c r="X531" s="10">
        <v>0.035</v>
      </c>
      <c r="Y531" s="10">
        <v>0.184</v>
      </c>
      <c r="Z531" s="11">
        <f t="array" ref="Z531:AA531">VLOOKUP(A531,ENERGY!$D$2:$F$2692,{2,3},1)</f>
        <v>0</v>
      </c>
      <c r="AA531" s="10" t="str">
        <v>99</v>
      </c>
      <c r="AB531" s="10">
        <f t="array" ref="AB531:AC531">VLOOKUP(A531,TOURISM!$D$2:$F$2692,{2,3},0)</f>
        <v>32000000</v>
      </c>
      <c r="AC531" s="10">
        <v>17000000</v>
      </c>
    </row>
    <row r="532" ht="15.75" customHeight="1" spans="1:29">
      <c r="A532" s="8" t="str">
        <f t="shared" si="0"/>
        <v>Comoros-Africa2010</v>
      </c>
      <c r="B532" s="9">
        <v>535199686</v>
      </c>
      <c r="C532" s="8">
        <f t="array" ref="C532">IF(AND(B532="",H532=H531),B531,B532)</f>
        <v>535199686</v>
      </c>
      <c r="D532" s="1">
        <f t="shared" si="1"/>
        <v>783.508377483783</v>
      </c>
      <c r="E532" s="4">
        <v>0.038</v>
      </c>
      <c r="F532" s="4">
        <v>31</v>
      </c>
      <c r="G532" s="4">
        <v>0.105</v>
      </c>
      <c r="H532" s="8" t="s">
        <v>121</v>
      </c>
      <c r="I532" s="3" t="s">
        <v>74</v>
      </c>
      <c r="J532" s="1" t="s">
        <v>80</v>
      </c>
      <c r="K532" s="10">
        <f t="array" ref="K532:S532">VLOOKUP(A532,'HUMAN RESOURCES'!$D$2:$M$2692,{2,3,4,5,6,7,8,9,10},0)</f>
        <v>0.037</v>
      </c>
      <c r="L532" s="10">
        <v>0.063</v>
      </c>
      <c r="M532" s="10">
        <v>62</v>
      </c>
      <c r="N532" s="10">
        <v>59</v>
      </c>
      <c r="O532" s="10">
        <v>0.422</v>
      </c>
      <c r="P532" s="10">
        <v>0.549</v>
      </c>
      <c r="Q532" s="10">
        <v>0.029</v>
      </c>
      <c r="R532" s="10">
        <v>683081</v>
      </c>
      <c r="S532" s="10">
        <v>0.279</v>
      </c>
      <c r="T532" s="10">
        <f t="array" ref="T532:Y532">VLOOKUP(A532,BUSINESS!$D$2:$J$2692,{2,3,4,5,6,7},0)</f>
        <v>2.179</v>
      </c>
      <c r="U532" s="10">
        <v>22</v>
      </c>
      <c r="V532" s="10">
        <v>0</v>
      </c>
      <c r="W532" s="10">
        <v>100</v>
      </c>
      <c r="X532" s="10">
        <v>0.051</v>
      </c>
      <c r="Y532" s="10">
        <v>0.242</v>
      </c>
      <c r="Z532" s="11">
        <f t="array" ref="Z532:AA532">VLOOKUP(A532,ENERGY!$D$2:$F$2692,{2,3},1)</f>
        <v>0</v>
      </c>
      <c r="AA532" s="10" t="str">
        <v>84</v>
      </c>
      <c r="AB532" s="10">
        <f t="array" ref="AB532:AC532">VLOOKUP(A532,TOURISM!$D$2:$F$2692,{2,3},0)</f>
        <v>35000000</v>
      </c>
      <c r="AC532" s="10">
        <v>19000000</v>
      </c>
    </row>
    <row r="533" ht="15.75" customHeight="1" spans="1:29">
      <c r="A533" s="8" t="str">
        <f t="shared" si="0"/>
        <v>Comoros-Africa2011</v>
      </c>
      <c r="B533" s="9">
        <v>543376206</v>
      </c>
      <c r="C533" s="8">
        <f t="array" ref="C533">IF(AND(B533="",H533=H532),B532,B533)</f>
        <v>543376206</v>
      </c>
      <c r="D533" s="1">
        <f t="shared" si="1"/>
        <v>776.012267643127</v>
      </c>
      <c r="E533" s="4">
        <v>0.034</v>
      </c>
      <c r="F533" s="4">
        <v>27</v>
      </c>
      <c r="G533" s="4">
        <v>0.105</v>
      </c>
      <c r="H533" s="8" t="s">
        <v>121</v>
      </c>
      <c r="I533" s="3" t="s">
        <v>75</v>
      </c>
      <c r="J533" s="1" t="s">
        <v>80</v>
      </c>
      <c r="K533" s="10">
        <f t="array" ref="K533:S533">VLOOKUP(A533,'HUMAN RESOURCES'!$D$2:$M$2692,{2,3,4,5,6,7,8,9,10},0)</f>
        <v>0.036</v>
      </c>
      <c r="L533" s="10">
        <v>0.061</v>
      </c>
      <c r="M533" s="10">
        <v>62</v>
      </c>
      <c r="N533" s="10">
        <v>59</v>
      </c>
      <c r="O533" s="10">
        <v>0.422</v>
      </c>
      <c r="P533" s="10">
        <v>0.549</v>
      </c>
      <c r="Q533" s="10">
        <v>0.029</v>
      </c>
      <c r="R533" s="10">
        <v>700216</v>
      </c>
      <c r="S533" s="10">
        <v>0.28</v>
      </c>
      <c r="T533" s="10">
        <f t="array" ref="T533:Y533">VLOOKUP(A533,BUSINESS!$D$2:$J$2692,{2,3,4,5,6,7},0)</f>
        <v>2.179</v>
      </c>
      <c r="U533" s="10">
        <v>22</v>
      </c>
      <c r="V533" s="10">
        <v>0</v>
      </c>
      <c r="W533" s="10">
        <v>100</v>
      </c>
      <c r="X533" s="10">
        <v>0.055</v>
      </c>
      <c r="Y533" s="10">
        <v>0.309</v>
      </c>
      <c r="Z533" s="11">
        <f t="array" ref="Z533:AA533">VLOOKUP(A533,ENERGY!$D$2:$F$2692,{2,3},1)</f>
        <v>0</v>
      </c>
      <c r="AA533" s="10" t="str">
        <v>84</v>
      </c>
      <c r="AB533" s="10">
        <f t="array" ref="AB533:AC533">VLOOKUP(A533,TOURISM!$D$2:$F$2692,{2,3},0)</f>
        <v>42000000</v>
      </c>
      <c r="AC533" s="10">
        <v>20000000</v>
      </c>
    </row>
    <row r="534" ht="15.75" customHeight="1" spans="1:29">
      <c r="A534" s="8" t="str">
        <f t="shared" si="0"/>
        <v>Comoros-Africa2012</v>
      </c>
      <c r="B534" s="9">
        <v>610372697</v>
      </c>
      <c r="C534" s="8">
        <f t="array" ref="C534">IF(AND(B534="",H534=H533),B533,B534)</f>
        <v>610372697</v>
      </c>
      <c r="D534" s="1">
        <f t="shared" si="1"/>
        <v>850.690097463007</v>
      </c>
      <c r="E534" s="4">
        <v>0.036</v>
      </c>
      <c r="F534" s="4">
        <v>31</v>
      </c>
      <c r="G534" s="4">
        <v>0.105</v>
      </c>
      <c r="H534" s="8" t="s">
        <v>121</v>
      </c>
      <c r="I534" s="3" t="s">
        <v>76</v>
      </c>
      <c r="J534" s="1" t="s">
        <v>80</v>
      </c>
      <c r="K534" s="10">
        <f t="array" ref="K534:S534">VLOOKUP(A534,'HUMAN RESOURCES'!$D$2:$M$2692,{2,3,4,5,6,7,8,9,10},0)</f>
        <v>0.036</v>
      </c>
      <c r="L534" s="10">
        <v>0.059</v>
      </c>
      <c r="M534" s="10">
        <v>62</v>
      </c>
      <c r="N534" s="10">
        <v>59</v>
      </c>
      <c r="O534" s="10">
        <v>0.422</v>
      </c>
      <c r="P534" s="10">
        <v>0.55</v>
      </c>
      <c r="Q534" s="10">
        <v>0.029</v>
      </c>
      <c r="R534" s="10">
        <v>717503</v>
      </c>
      <c r="S534" s="10">
        <v>0.28</v>
      </c>
      <c r="T534" s="10">
        <f t="array" ref="T534:Y534">VLOOKUP(A534,BUSINESS!$D$2:$J$2692,{2,3,4,5,6,7},0)</f>
        <v>2.179</v>
      </c>
      <c r="U534" s="10">
        <v>20</v>
      </c>
      <c r="V534" s="10">
        <v>160</v>
      </c>
      <c r="W534" s="10">
        <v>100</v>
      </c>
      <c r="X534" s="10">
        <v>0.06</v>
      </c>
      <c r="Y534" s="10">
        <v>0.395</v>
      </c>
      <c r="Z534" s="11">
        <f t="array" ref="Z534:AA534">VLOOKUP(A534,ENERGY!$D$2:$F$2692,{2,3},1)</f>
        <v>0</v>
      </c>
      <c r="AA534" s="10" t="str">
        <v>84</v>
      </c>
      <c r="AB534" s="10">
        <f t="array" ref="AB534:AC534">VLOOKUP(A534,TOURISM!$D$2:$F$2692,{2,3},0)</f>
        <v>0</v>
      </c>
      <c r="AC534" s="10">
        <v>0</v>
      </c>
    </row>
    <row r="535" ht="15.75" customHeight="1" spans="1:29">
      <c r="A535" s="8" t="str">
        <f t="shared" si="0"/>
        <v>Congo (Brazzaville)-Africa2000</v>
      </c>
      <c r="B535" s="9">
        <v>13677929162</v>
      </c>
      <c r="C535" s="8">
        <f t="array" ref="C535">IF(AND(B535="",H535=H534),B534,B535)</f>
        <v>13677929162</v>
      </c>
      <c r="D535" s="1">
        <f t="shared" si="1"/>
        <v>4375.25163489011</v>
      </c>
      <c r="E535" s="4">
        <v>0.032</v>
      </c>
      <c r="F535" s="4">
        <v>100</v>
      </c>
      <c r="G535" s="1"/>
      <c r="H535" s="8" t="s">
        <v>122</v>
      </c>
      <c r="I535" s="3" t="s">
        <v>63</v>
      </c>
      <c r="J535" s="1" t="s">
        <v>80</v>
      </c>
      <c r="K535" s="10">
        <f t="array" ref="K535:S535">VLOOKUP(A535,'HUMAN RESOURCES'!$D$2:$M$2692,{2,3,4,5,6,7,8,9,10},0)</f>
        <v>0.039</v>
      </c>
      <c r="L535" s="10">
        <v>0.077</v>
      </c>
      <c r="M535" s="10">
        <v>53</v>
      </c>
      <c r="N535" s="10">
        <v>51</v>
      </c>
      <c r="O535" s="10">
        <v>0.419</v>
      </c>
      <c r="P535" s="10">
        <v>0.545</v>
      </c>
      <c r="Q535" s="10">
        <v>0.036</v>
      </c>
      <c r="R535" s="10">
        <v>3126204</v>
      </c>
      <c r="S535" s="10">
        <v>0.587</v>
      </c>
      <c r="T535" s="10">
        <f t="array" ref="T535:Y535">VLOOKUP(A535,BUSINESS!$D$2:$J$2692,{2,3,4,5,6,7},0)</f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0.022</v>
      </c>
      <c r="Z535" s="11">
        <f t="array" ref="Z535:AA535">VLOOKUP(A535,ENERGY!$D$2:$F$2692,{2,3},1)</f>
        <v>0</v>
      </c>
      <c r="AA535" s="10">
        <v>0</v>
      </c>
      <c r="AB535" s="10">
        <f t="array" ref="AB535:AC535">VLOOKUP(A535,TOURISM!$D$2:$F$2692,{2,3},0)</f>
        <v>12400000</v>
      </c>
      <c r="AC535" s="10">
        <v>59000000</v>
      </c>
    </row>
    <row r="536" ht="15.75" customHeight="1" spans="1:29">
      <c r="A536" s="8" t="str">
        <f t="shared" si="0"/>
        <v>Congo (Brazzaville)-Africa2001</v>
      </c>
      <c r="B536" s="9">
        <v>3219910666</v>
      </c>
      <c r="C536" s="8">
        <f t="array" ref="C536">IF(AND(B536="",H536=H535),B535,B536)</f>
        <v>3219910666</v>
      </c>
      <c r="D536" s="1">
        <f t="shared" si="1"/>
        <v>1004.45299029584</v>
      </c>
      <c r="E536" s="4">
        <v>0.021</v>
      </c>
      <c r="F536" s="4">
        <v>22</v>
      </c>
      <c r="G536" s="4">
        <v>0.22</v>
      </c>
      <c r="H536" s="8" t="s">
        <v>122</v>
      </c>
      <c r="I536" s="3" t="s">
        <v>65</v>
      </c>
      <c r="J536" s="1" t="s">
        <v>80</v>
      </c>
      <c r="K536" s="10">
        <f t="array" ref="K536:S536">VLOOKUP(A536,'HUMAN RESOURCES'!$D$2:$M$2692,{2,3,4,5,6,7,8,9,10},0)</f>
        <v>0.039</v>
      </c>
      <c r="L536" s="10">
        <v>0.075</v>
      </c>
      <c r="M536" s="10">
        <v>54</v>
      </c>
      <c r="N536" s="10">
        <v>51</v>
      </c>
      <c r="O536" s="10">
        <v>0.419</v>
      </c>
      <c r="P536" s="10">
        <v>0.545</v>
      </c>
      <c r="Q536" s="10">
        <v>0.036</v>
      </c>
      <c r="R536" s="10">
        <v>3205636</v>
      </c>
      <c r="S536" s="10">
        <v>0.592</v>
      </c>
      <c r="T536" s="10">
        <f t="array" ref="T536:Y536">VLOOKUP(A536,BUSINESS!$D$2:$J$2692,{2,3,4,5,6,7},0)</f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0.047</v>
      </c>
      <c r="Z536" s="11" t="str">
        <f t="array" ref="Z536:AA536">VLOOKUP(A536,ENERGY!$D$2:$F$2692,{2,3},1)</f>
        <v>1659</v>
      </c>
      <c r="AA536" s="10">
        <v>0</v>
      </c>
      <c r="AB536" s="10">
        <f t="array" ref="AB536:AC536">VLOOKUP(A536,TOURISM!$D$2:$F$2692,{2,3},0)</f>
        <v>22600000</v>
      </c>
      <c r="AC536" s="10">
        <v>82000000</v>
      </c>
    </row>
    <row r="537" ht="15.75" customHeight="1" spans="1:29">
      <c r="A537" s="8" t="str">
        <f t="shared" si="0"/>
        <v>Congo (Brazzaville)-Africa2002</v>
      </c>
      <c r="B537" s="9">
        <v>2794259756</v>
      </c>
      <c r="C537" s="8">
        <f t="array" ref="C537">IF(AND(B537="",H537=H536),B536,B537)</f>
        <v>2794259756</v>
      </c>
      <c r="D537" s="1">
        <f t="shared" si="1"/>
        <v>850.943627027769</v>
      </c>
      <c r="E537" s="4">
        <v>0.024</v>
      </c>
      <c r="F537" s="4">
        <v>21</v>
      </c>
      <c r="G537" s="4">
        <v>0.207</v>
      </c>
      <c r="H537" s="8" t="s">
        <v>122</v>
      </c>
      <c r="I537" s="3" t="s">
        <v>66</v>
      </c>
      <c r="J537" s="1" t="s">
        <v>80</v>
      </c>
      <c r="K537" s="10">
        <f t="array" ref="K537:S537">VLOOKUP(A537,'HUMAN RESOURCES'!$D$2:$M$2692,{2,3,4,5,6,7,8,9,10},0)</f>
        <v>0.039</v>
      </c>
      <c r="L537" s="10">
        <v>0.073</v>
      </c>
      <c r="M537" s="10">
        <v>54</v>
      </c>
      <c r="N537" s="10">
        <v>52</v>
      </c>
      <c r="O537" s="10">
        <v>0.42</v>
      </c>
      <c r="P537" s="10">
        <v>0.545</v>
      </c>
      <c r="Q537" s="10">
        <v>0.036</v>
      </c>
      <c r="R537" s="10">
        <v>3283719</v>
      </c>
      <c r="S537" s="10">
        <v>0.596</v>
      </c>
      <c r="T537" s="10">
        <f t="array" ref="T537:Y537">VLOOKUP(A537,BUSINESS!$D$2:$J$2692,{2,3,4,5,6,7},0)</f>
        <v>0</v>
      </c>
      <c r="U537" s="10">
        <v>0</v>
      </c>
      <c r="V537" s="10">
        <v>0</v>
      </c>
      <c r="W537" s="10">
        <v>0</v>
      </c>
      <c r="X537" s="10">
        <v>0.002</v>
      </c>
      <c r="Y537" s="10">
        <v>0.068</v>
      </c>
      <c r="Z537" s="11" t="str">
        <f t="array" ref="Z537:AA537">VLOOKUP(A537,ENERGY!$D$2:$F$2692,{2,3},1)</f>
        <v>1511</v>
      </c>
      <c r="AA537" s="10" t="str">
        <v>2028</v>
      </c>
      <c r="AB537" s="10">
        <f t="array" ref="AB537:AC537">VLOOKUP(A537,TOURISM!$D$2:$F$2692,{2,3},0)</f>
        <v>25600000</v>
      </c>
      <c r="AC537" s="10">
        <v>85000000</v>
      </c>
    </row>
    <row r="538" ht="15.75" customHeight="1" spans="1:29">
      <c r="A538" s="8" t="str">
        <f t="shared" si="0"/>
        <v>Congo (Brazzaville)-Africa2003</v>
      </c>
      <c r="B538" s="9">
        <v>3019993723</v>
      </c>
      <c r="C538" s="8">
        <f t="array" ref="C538">IF(AND(B538="",H538=H537),B537,B538)</f>
        <v>3019993723</v>
      </c>
      <c r="D538" s="1">
        <f t="shared" si="1"/>
        <v>897.894262027497</v>
      </c>
      <c r="E538" s="4">
        <v>0.025</v>
      </c>
      <c r="F538" s="4">
        <v>23</v>
      </c>
      <c r="G538" s="4">
        <v>0.18</v>
      </c>
      <c r="H538" s="8" t="s">
        <v>122</v>
      </c>
      <c r="I538" s="3" t="s">
        <v>67</v>
      </c>
      <c r="J538" s="1" t="s">
        <v>80</v>
      </c>
      <c r="K538" s="10">
        <f t="array" ref="K538:S538">VLOOKUP(A538,'HUMAN RESOURCES'!$D$2:$M$2692,{2,3,4,5,6,7,8,9,10},0)</f>
        <v>0.039</v>
      </c>
      <c r="L538" s="10">
        <v>0.07</v>
      </c>
      <c r="M538" s="10">
        <v>54</v>
      </c>
      <c r="N538" s="10">
        <v>52</v>
      </c>
      <c r="O538" s="10">
        <v>0.421</v>
      </c>
      <c r="P538" s="10">
        <v>0.544</v>
      </c>
      <c r="Q538" s="10">
        <v>0.036</v>
      </c>
      <c r="R538" s="10">
        <v>3363418</v>
      </c>
      <c r="S538" s="10">
        <v>0.601</v>
      </c>
      <c r="T538" s="10">
        <f t="array" ref="T538:Y538">VLOOKUP(A538,BUSINESS!$D$2:$J$2692,{2,3,4,5,6,7},0)</f>
        <v>0</v>
      </c>
      <c r="U538" s="10">
        <v>37</v>
      </c>
      <c r="V538" s="10">
        <v>0</v>
      </c>
      <c r="W538" s="10">
        <v>0</v>
      </c>
      <c r="X538" s="10">
        <v>0.005</v>
      </c>
      <c r="Y538" s="10">
        <v>0.098</v>
      </c>
      <c r="Z538" s="11" t="str">
        <f t="array" ref="Z538:AA538">VLOOKUP(A538,ENERGY!$D$2:$F$2692,{2,3},1)</f>
        <v>1416</v>
      </c>
      <c r="AA538" s="10" t="str">
        <v>1885</v>
      </c>
      <c r="AB538" s="10">
        <f t="array" ref="AB538:AC538">VLOOKUP(A538,TOURISM!$D$2:$F$2692,{2,3},0)</f>
        <v>30000000</v>
      </c>
      <c r="AC538" s="10">
        <v>118000000</v>
      </c>
    </row>
    <row r="539" ht="15.75" customHeight="1" spans="1:29">
      <c r="A539" s="8" t="str">
        <f t="shared" si="0"/>
        <v>Congo (Brazzaville)-Africa2004</v>
      </c>
      <c r="B539" s="9">
        <v>3495868725</v>
      </c>
      <c r="C539" s="8">
        <f t="array" ref="C539">IF(AND(B539="",H539=H538),B538,B539)</f>
        <v>3495868725</v>
      </c>
      <c r="D539" s="1">
        <f t="shared" si="1"/>
        <v>1013.62787007215</v>
      </c>
      <c r="E539" s="4">
        <v>0.026</v>
      </c>
      <c r="F539" s="4">
        <v>27</v>
      </c>
      <c r="G539" s="4">
        <v>0.18</v>
      </c>
      <c r="H539" s="8" t="s">
        <v>122</v>
      </c>
      <c r="I539" s="3" t="s">
        <v>68</v>
      </c>
      <c r="J539" s="1" t="s">
        <v>80</v>
      </c>
      <c r="K539" s="10">
        <f t="array" ref="K539:S539">VLOOKUP(A539,'HUMAN RESOURCES'!$D$2:$M$2692,{2,3,4,5,6,7,8,9,10},0)</f>
        <v>0.039</v>
      </c>
      <c r="L539" s="10">
        <v>0.066</v>
      </c>
      <c r="M539" s="10">
        <v>55</v>
      </c>
      <c r="N539" s="10">
        <v>52</v>
      </c>
      <c r="O539" s="10">
        <v>0.422</v>
      </c>
      <c r="P539" s="10">
        <v>0.543</v>
      </c>
      <c r="Q539" s="10">
        <v>0.035</v>
      </c>
      <c r="R539" s="10">
        <v>3448868</v>
      </c>
      <c r="S539" s="10">
        <v>0.605</v>
      </c>
      <c r="T539" s="10">
        <f t="array" ref="T539:Y539">VLOOKUP(A539,BUSINESS!$D$2:$J$2692,{2,3,4,5,6,7},0)</f>
        <v>0</v>
      </c>
      <c r="U539" s="10">
        <v>37</v>
      </c>
      <c r="V539" s="10">
        <v>0</v>
      </c>
      <c r="W539" s="10">
        <v>0</v>
      </c>
      <c r="X539" s="10">
        <v>0.011</v>
      </c>
      <c r="Y539" s="10">
        <v>0.111</v>
      </c>
      <c r="Z539" s="11" t="str">
        <f t="array" ref="Z539:AA539">VLOOKUP(A539,ENERGY!$D$2:$F$2692,{2,3},1)</f>
        <v>1260</v>
      </c>
      <c r="AA539" s="10" t="str">
        <v>1474</v>
      </c>
      <c r="AB539" s="10">
        <f t="array" ref="AB539:AC539">VLOOKUP(A539,TOURISM!$D$2:$F$2692,{2,3},0)</f>
        <v>23100000</v>
      </c>
      <c r="AC539" s="10">
        <v>176000000</v>
      </c>
    </row>
    <row r="540" ht="15.75" customHeight="1" spans="1:29">
      <c r="A540" s="8" t="str">
        <f t="shared" si="0"/>
        <v>Congo (Brazzaville)-Africa2005</v>
      </c>
      <c r="B540" s="9">
        <v>4648628839</v>
      </c>
      <c r="C540" s="8">
        <f t="array" ref="C540">IF(AND(B540="",H540=H539),B539,B540)</f>
        <v>4648628839</v>
      </c>
      <c r="D540" s="1">
        <f t="shared" si="1"/>
        <v>1312.10932812324</v>
      </c>
      <c r="E540" s="4">
        <v>0.026</v>
      </c>
      <c r="F540" s="4">
        <v>34</v>
      </c>
      <c r="G540" s="4">
        <v>0.18</v>
      </c>
      <c r="H540" s="8" t="s">
        <v>122</v>
      </c>
      <c r="I540" s="3" t="s">
        <v>69</v>
      </c>
      <c r="J540" s="1" t="s">
        <v>80</v>
      </c>
      <c r="K540" s="10">
        <f t="array" ref="K540:S540">VLOOKUP(A540,'HUMAN RESOURCES'!$D$2:$M$2692,{2,3,4,5,6,7,8,9,10},0)</f>
        <v>0.039</v>
      </c>
      <c r="L540" s="10">
        <v>0.062</v>
      </c>
      <c r="M540" s="10">
        <v>55</v>
      </c>
      <c r="N540" s="10">
        <v>53</v>
      </c>
      <c r="O540" s="10">
        <v>0.422</v>
      </c>
      <c r="P540" s="10">
        <v>0.543</v>
      </c>
      <c r="Q540" s="10">
        <v>0.035</v>
      </c>
      <c r="R540" s="10">
        <v>3542867</v>
      </c>
      <c r="S540" s="10">
        <v>0.61</v>
      </c>
      <c r="T540" s="10">
        <f t="array" ref="T540:Y540">VLOOKUP(A540,BUSINESS!$D$2:$J$2692,{2,3,4,5,6,7},0)</f>
        <v>0.649</v>
      </c>
      <c r="U540" s="10">
        <v>37</v>
      </c>
      <c r="V540" s="10">
        <v>0</v>
      </c>
      <c r="W540" s="10">
        <v>606</v>
      </c>
      <c r="X540" s="10">
        <v>0.015</v>
      </c>
      <c r="Y540" s="10">
        <v>0.158</v>
      </c>
      <c r="Z540" s="11" t="str">
        <f t="array" ref="Z540:AA540">VLOOKUP(A540,ENERGY!$D$2:$F$2692,{2,3},1)</f>
        <v>1260</v>
      </c>
      <c r="AA540" s="10" t="str">
        <v>1474</v>
      </c>
      <c r="AB540" s="10">
        <f t="array" ref="AB540:AC540">VLOOKUP(A540,TOURISM!$D$2:$F$2692,{2,3},0)</f>
        <v>40000000</v>
      </c>
      <c r="AC540" s="10">
        <v>112000000</v>
      </c>
    </row>
    <row r="541" ht="15.75" customHeight="1" spans="1:29">
      <c r="A541" s="8" t="str">
        <f t="shared" si="0"/>
        <v>Congo (Brazzaville)-Africa2006</v>
      </c>
      <c r="B541" s="9">
        <v>6087002682</v>
      </c>
      <c r="C541" s="8">
        <f t="array" ref="C541">IF(AND(B541="",H541=H540),B540,B541)</f>
        <v>6087002682</v>
      </c>
      <c r="D541" s="1">
        <f t="shared" si="1"/>
        <v>1669.20260359294</v>
      </c>
      <c r="E541" s="4">
        <v>0.024</v>
      </c>
      <c r="F541" s="4">
        <v>42</v>
      </c>
      <c r="G541" s="4">
        <v>0.177</v>
      </c>
      <c r="H541" s="8" t="s">
        <v>122</v>
      </c>
      <c r="I541" s="3" t="s">
        <v>70</v>
      </c>
      <c r="J541" s="1" t="s">
        <v>80</v>
      </c>
      <c r="K541" s="10">
        <f t="array" ref="K541:S541">VLOOKUP(A541,'HUMAN RESOURCES'!$D$2:$M$2692,{2,3,4,5,6,7,8,9,10},0)</f>
        <v>0.039</v>
      </c>
      <c r="L541" s="10">
        <v>0.057</v>
      </c>
      <c r="M541" s="10">
        <v>56</v>
      </c>
      <c r="N541" s="10">
        <v>53</v>
      </c>
      <c r="O541" s="10">
        <v>0.422</v>
      </c>
      <c r="P541" s="10">
        <v>0.543</v>
      </c>
      <c r="Q541" s="10">
        <v>0.035</v>
      </c>
      <c r="R541" s="10">
        <v>3646653</v>
      </c>
      <c r="S541" s="10">
        <v>0.614</v>
      </c>
      <c r="T541" s="10">
        <f t="array" ref="T541:Y541">VLOOKUP(A541,BUSINESS!$D$2:$J$2692,{2,3,4,5,6,7},0)</f>
        <v>0.649</v>
      </c>
      <c r="U541" s="10">
        <v>37</v>
      </c>
      <c r="V541" s="10">
        <v>0</v>
      </c>
      <c r="W541" s="10">
        <v>606</v>
      </c>
      <c r="X541" s="10">
        <v>0.02</v>
      </c>
      <c r="Y541" s="10">
        <v>0.252</v>
      </c>
      <c r="Z541" s="11" t="str">
        <f t="array" ref="Z541:AA541">VLOOKUP(A541,ENERGY!$D$2:$F$2692,{2,3},1)</f>
        <v>1209</v>
      </c>
      <c r="AA541" s="10" t="str">
        <v>1437</v>
      </c>
      <c r="AB541" s="10">
        <f t="array" ref="AB541:AC541">VLOOKUP(A541,TOURISM!$D$2:$F$2692,{2,3},0)</f>
        <v>45000000</v>
      </c>
      <c r="AC541" s="10">
        <v>132000000</v>
      </c>
    </row>
    <row r="542" ht="15.75" customHeight="1" spans="1:29">
      <c r="A542" s="8" t="str">
        <f t="shared" si="0"/>
        <v>Congo (Brazzaville)-Africa2007</v>
      </c>
      <c r="B542" s="9">
        <v>7731261169</v>
      </c>
      <c r="C542" s="8">
        <f t="array" ref="C542">IF(AND(B542="",H542=H541),B541,B542)</f>
        <v>7731261169</v>
      </c>
      <c r="D542" s="1">
        <f t="shared" si="1"/>
        <v>2056.81118281138</v>
      </c>
      <c r="E542" s="4">
        <v>0.024</v>
      </c>
      <c r="F542" s="4">
        <v>50</v>
      </c>
      <c r="G542" s="4">
        <v>0.153</v>
      </c>
      <c r="H542" s="8" t="s">
        <v>122</v>
      </c>
      <c r="I542" s="3" t="s">
        <v>71</v>
      </c>
      <c r="J542" s="1" t="s">
        <v>80</v>
      </c>
      <c r="K542" s="10">
        <f t="array" ref="K542:S542">VLOOKUP(A542,'HUMAN RESOURCES'!$D$2:$M$2692,{2,3,4,5,6,7,8,9,10},0)</f>
        <v>0.039</v>
      </c>
      <c r="L542" s="10">
        <v>0.053</v>
      </c>
      <c r="M542" s="10">
        <v>57</v>
      </c>
      <c r="N542" s="10">
        <v>54</v>
      </c>
      <c r="O542" s="10">
        <v>0.422</v>
      </c>
      <c r="P542" s="10">
        <v>0.543</v>
      </c>
      <c r="Q542" s="10">
        <v>0.035</v>
      </c>
      <c r="R542" s="10">
        <v>3758858</v>
      </c>
      <c r="S542" s="10">
        <v>0.619</v>
      </c>
      <c r="T542" s="10">
        <f t="array" ref="T542:Y542">VLOOKUP(A542,BUSINESS!$D$2:$J$2692,{2,3,4,5,6,7},0)</f>
        <v>0.649</v>
      </c>
      <c r="U542" s="10">
        <v>37</v>
      </c>
      <c r="V542" s="10">
        <v>0</v>
      </c>
      <c r="W542" s="10">
        <v>606</v>
      </c>
      <c r="X542" s="10">
        <v>0.028</v>
      </c>
      <c r="Y542" s="10">
        <v>0.343</v>
      </c>
      <c r="Z542" s="11" t="str">
        <f t="array" ref="Z542:AA542">VLOOKUP(A542,ENERGY!$D$2:$F$2692,{2,3},1)</f>
        <v>1209</v>
      </c>
      <c r="AA542" s="10" t="str">
        <v>1437</v>
      </c>
      <c r="AB542" s="10">
        <f t="array" ref="AB542:AC542">VLOOKUP(A542,TOURISM!$D$2:$F$2692,{2,3},0)</f>
        <v>54000000</v>
      </c>
      <c r="AC542" s="10">
        <v>168000000</v>
      </c>
    </row>
    <row r="543" ht="15.75" customHeight="1" spans="1:29">
      <c r="A543" s="8" t="str">
        <f t="shared" si="0"/>
        <v>Congo (Brazzaville)-Africa2008</v>
      </c>
      <c r="B543" s="9">
        <v>8394688589</v>
      </c>
      <c r="C543" s="8">
        <f t="array" ref="C543">IF(AND(B543="",H543=H542),B542,B543)</f>
        <v>8394688589</v>
      </c>
      <c r="D543" s="1">
        <f t="shared" si="1"/>
        <v>2165.54694380849</v>
      </c>
      <c r="E543" s="4">
        <v>0.025</v>
      </c>
      <c r="F543" s="4">
        <v>57</v>
      </c>
      <c r="G543" s="4">
        <v>0.15</v>
      </c>
      <c r="H543" s="8" t="s">
        <v>122</v>
      </c>
      <c r="I543" s="3" t="s">
        <v>72</v>
      </c>
      <c r="J543" s="1" t="s">
        <v>80</v>
      </c>
      <c r="K543" s="10">
        <f t="array" ref="K543:S543">VLOOKUP(A543,'HUMAN RESOURCES'!$D$2:$M$2692,{2,3,4,5,6,7,8,9,10},0)</f>
        <v>0.039</v>
      </c>
      <c r="L543" s="10">
        <v>0.049</v>
      </c>
      <c r="M543" s="10">
        <v>57</v>
      </c>
      <c r="N543" s="10">
        <v>55</v>
      </c>
      <c r="O543" s="10">
        <v>0.422</v>
      </c>
      <c r="P543" s="10">
        <v>0.544</v>
      </c>
      <c r="Q543" s="10">
        <v>0.034</v>
      </c>
      <c r="R543" s="10">
        <v>3876475</v>
      </c>
      <c r="S543" s="10">
        <v>0.623</v>
      </c>
      <c r="T543" s="10">
        <f t="array" ref="T543:Y543">VLOOKUP(A543,BUSINESS!$D$2:$J$2692,{2,3,4,5,6,7},0)</f>
        <v>0.659</v>
      </c>
      <c r="U543" s="10">
        <v>161</v>
      </c>
      <c r="V543" s="10">
        <v>0</v>
      </c>
      <c r="W543" s="10">
        <v>606</v>
      </c>
      <c r="X543" s="10">
        <v>0.043</v>
      </c>
      <c r="Y543" s="10">
        <v>0.466</v>
      </c>
      <c r="Z543" s="11" t="str">
        <f t="array" ref="Z543:AA543">VLOOKUP(A543,ENERGY!$D$2:$F$2692,{2,3},1)</f>
        <v>1209</v>
      </c>
      <c r="AA543" s="10" t="str">
        <v>1437</v>
      </c>
      <c r="AB543" s="10">
        <f t="array" ref="AB543:AC543">VLOOKUP(A543,TOURISM!$D$2:$F$2692,{2,3},0)</f>
        <v>0</v>
      </c>
      <c r="AC543" s="10">
        <v>0</v>
      </c>
    </row>
    <row r="544" ht="15.75" customHeight="1" spans="1:29">
      <c r="A544" s="8" t="str">
        <f t="shared" si="0"/>
        <v>Congo (Brazzaville)-Africa2009</v>
      </c>
      <c r="B544" s="9">
        <v>11859015181</v>
      </c>
      <c r="C544" s="8">
        <f t="array" ref="C544">IF(AND(B544="",H544=H543),B543,B544)</f>
        <v>11859015181</v>
      </c>
      <c r="D544" s="1">
        <f t="shared" si="1"/>
        <v>2968.35589512874</v>
      </c>
      <c r="E544" s="4">
        <v>0.021</v>
      </c>
      <c r="F544" s="4">
        <v>64</v>
      </c>
      <c r="G544" s="1"/>
      <c r="H544" s="8" t="s">
        <v>122</v>
      </c>
      <c r="I544" s="3" t="s">
        <v>73</v>
      </c>
      <c r="J544" s="1" t="s">
        <v>80</v>
      </c>
      <c r="K544" s="10">
        <f t="array" ref="K544:S544">VLOOKUP(A544,'HUMAN RESOURCES'!$D$2:$M$2692,{2,3,4,5,6,7,8,9,10},0)</f>
        <v>0.039</v>
      </c>
      <c r="L544" s="10">
        <v>0.045</v>
      </c>
      <c r="M544" s="10">
        <v>58</v>
      </c>
      <c r="N544" s="10">
        <v>55</v>
      </c>
      <c r="O544" s="10">
        <v>0.422</v>
      </c>
      <c r="P544" s="10">
        <v>0.544</v>
      </c>
      <c r="Q544" s="10">
        <v>0.034</v>
      </c>
      <c r="R544" s="10">
        <v>3995146</v>
      </c>
      <c r="S544" s="10">
        <v>0.628</v>
      </c>
      <c r="T544" s="10">
        <f t="array" ref="T544:Y544">VLOOKUP(A544,BUSINESS!$D$2:$J$2692,{2,3,4,5,6,7},0)</f>
        <v>0.659</v>
      </c>
      <c r="U544" s="10">
        <v>161</v>
      </c>
      <c r="V544" s="10">
        <v>0</v>
      </c>
      <c r="W544" s="10">
        <v>606</v>
      </c>
      <c r="X544" s="10">
        <v>0.045</v>
      </c>
      <c r="Y544" s="10">
        <v>0.738</v>
      </c>
      <c r="Z544" s="11" t="str">
        <f t="array" ref="Z544:AA544">VLOOKUP(A544,ENERGY!$D$2:$F$2692,{2,3},1)</f>
        <v>814</v>
      </c>
      <c r="AA544" s="10" t="str">
        <v>1049</v>
      </c>
      <c r="AB544" s="10">
        <f t="array" ref="AB544:AC544">VLOOKUP(A544,TOURISM!$D$2:$F$2692,{2,3},0)</f>
        <v>0</v>
      </c>
      <c r="AC544" s="10">
        <v>0</v>
      </c>
    </row>
    <row r="545" ht="15.75" customHeight="1" spans="1:29">
      <c r="A545" s="8" t="str">
        <f t="shared" si="0"/>
        <v>Congo (Brazzaville)-Africa2010</v>
      </c>
      <c r="B545" s="9">
        <v>9593536719</v>
      </c>
      <c r="C545" s="8">
        <f t="array" ref="C545">IF(AND(B545="",H545=H544),B544,B545)</f>
        <v>9593536719</v>
      </c>
      <c r="D545" s="1">
        <f t="shared" si="1"/>
        <v>2333.22025456531</v>
      </c>
      <c r="E545" s="4">
        <v>0.023</v>
      </c>
      <c r="F545" s="4">
        <v>54</v>
      </c>
      <c r="G545" s="1"/>
      <c r="H545" s="8" t="s">
        <v>122</v>
      </c>
      <c r="I545" s="3" t="s">
        <v>74</v>
      </c>
      <c r="J545" s="1" t="s">
        <v>80</v>
      </c>
      <c r="K545" s="10">
        <f t="array" ref="K545:S545">VLOOKUP(A545,'HUMAN RESOURCES'!$D$2:$M$2692,{2,3,4,5,6,7,8,9,10},0)</f>
        <v>0.039</v>
      </c>
      <c r="L545" s="10">
        <v>0.042</v>
      </c>
      <c r="M545" s="10">
        <v>59</v>
      </c>
      <c r="N545" s="10">
        <v>56</v>
      </c>
      <c r="O545" s="10">
        <v>0.422</v>
      </c>
      <c r="P545" s="10">
        <v>0.544</v>
      </c>
      <c r="Q545" s="10">
        <v>0.034</v>
      </c>
      <c r="R545" s="10">
        <v>4111715</v>
      </c>
      <c r="S545" s="10">
        <v>0.632</v>
      </c>
      <c r="T545" s="10">
        <f t="array" ref="T545:Y545">VLOOKUP(A545,BUSINESS!$D$2:$J$2692,{2,3,4,5,6,7},0)</f>
        <v>0.663</v>
      </c>
      <c r="U545" s="10">
        <v>161</v>
      </c>
      <c r="V545" s="10">
        <v>0</v>
      </c>
      <c r="W545" s="10">
        <v>606</v>
      </c>
      <c r="X545" s="10">
        <v>0.05</v>
      </c>
      <c r="Y545" s="10">
        <v>0.904</v>
      </c>
      <c r="Z545" s="11" t="str">
        <f t="array" ref="Z545:AA545">VLOOKUP(A545,ENERGY!$D$2:$F$2692,{2,3},1)</f>
        <v>814</v>
      </c>
      <c r="AA545" s="10" t="str">
        <v>1049</v>
      </c>
      <c r="AB545" s="10">
        <f t="array" ref="AB545:AC545">VLOOKUP(A545,TOURISM!$D$2:$F$2692,{2,3},0)</f>
        <v>0</v>
      </c>
      <c r="AC545" s="10">
        <v>0</v>
      </c>
    </row>
    <row r="546" ht="15.75" customHeight="1" spans="1:29">
      <c r="A546" s="8" t="str">
        <f t="shared" si="0"/>
        <v>Congo (Brazzaville)-Africa2011</v>
      </c>
      <c r="B546" s="9">
        <v>12007880067</v>
      </c>
      <c r="C546" s="8">
        <f t="array" ref="C546">IF(AND(B546="",H546=H545),B545,B546)</f>
        <v>12007880067</v>
      </c>
      <c r="D546" s="1">
        <f t="shared" si="1"/>
        <v>2841.86031695768</v>
      </c>
      <c r="E546" s="4">
        <v>0.023</v>
      </c>
      <c r="F546" s="4">
        <v>67</v>
      </c>
      <c r="G546" s="1"/>
      <c r="H546" s="8" t="s">
        <v>122</v>
      </c>
      <c r="I546" s="3" t="s">
        <v>75</v>
      </c>
      <c r="J546" s="1" t="s">
        <v>80</v>
      </c>
      <c r="K546" s="10">
        <f t="array" ref="K546:S546">VLOOKUP(A546,'HUMAN RESOURCES'!$D$2:$M$2692,{2,3,4,5,6,7,8,9,10},0)</f>
        <v>0.038</v>
      </c>
      <c r="L546" s="10">
        <v>0.039</v>
      </c>
      <c r="M546" s="10">
        <v>59</v>
      </c>
      <c r="N546" s="10">
        <v>56</v>
      </c>
      <c r="O546" s="10">
        <v>0.423</v>
      </c>
      <c r="P546" s="10">
        <v>0.543</v>
      </c>
      <c r="Q546" s="10">
        <v>0.034</v>
      </c>
      <c r="R546" s="10">
        <v>4225359</v>
      </c>
      <c r="S546" s="10">
        <v>0.637</v>
      </c>
      <c r="T546" s="10">
        <f t="array" ref="T546:Y546">VLOOKUP(A546,BUSINESS!$D$2:$J$2692,{2,3,4,5,6,7},0)</f>
        <v>0.653</v>
      </c>
      <c r="U546" s="10">
        <v>161</v>
      </c>
      <c r="V546" s="10">
        <v>0</v>
      </c>
      <c r="W546" s="10">
        <v>606</v>
      </c>
      <c r="X546" s="10">
        <v>0.056</v>
      </c>
      <c r="Y546" s="10">
        <v>0.919</v>
      </c>
      <c r="Z546" s="11" t="str">
        <f t="array" ref="Z546:AA546">VLOOKUP(A546,ENERGY!$D$2:$F$2692,{2,3},1)</f>
        <v>814</v>
      </c>
      <c r="AA546" s="10" t="str">
        <v>1049</v>
      </c>
      <c r="AB546" s="10">
        <f t="array" ref="AB546:AC546">VLOOKUP(A546,TOURISM!$D$2:$F$2692,{2,3},0)</f>
        <v>0</v>
      </c>
      <c r="AC546" s="10">
        <v>0</v>
      </c>
    </row>
    <row r="547" ht="15.75" customHeight="1" spans="1:29">
      <c r="A547" s="8" t="str">
        <f t="shared" si="0"/>
        <v>Congo (Brazzaville)-Africa2012</v>
      </c>
      <c r="B547" s="9">
        <v>14425606793</v>
      </c>
      <c r="C547" s="8">
        <f t="array" ref="C547">IF(AND(B547="",H547=H546),B546,B547)</f>
        <v>14425606793</v>
      </c>
      <c r="D547" s="1">
        <f t="shared" si="1"/>
        <v>3326.13261707091</v>
      </c>
      <c r="E547" s="4">
        <v>0.025</v>
      </c>
      <c r="F547" s="4">
        <v>85</v>
      </c>
      <c r="G547" s="1"/>
      <c r="H547" s="8" t="s">
        <v>122</v>
      </c>
      <c r="I547" s="3" t="s">
        <v>76</v>
      </c>
      <c r="J547" s="1" t="s">
        <v>80</v>
      </c>
      <c r="K547" s="10">
        <f t="array" ref="K547:S547">VLOOKUP(A547,'HUMAN RESOURCES'!$D$2:$M$2692,{2,3,4,5,6,7,8,9,10},0)</f>
        <v>0.038</v>
      </c>
      <c r="L547" s="10">
        <v>0.037</v>
      </c>
      <c r="M547" s="10">
        <v>60</v>
      </c>
      <c r="N547" s="10">
        <v>57</v>
      </c>
      <c r="O547" s="10">
        <v>0.424</v>
      </c>
      <c r="P547" s="10">
        <v>0.542</v>
      </c>
      <c r="Q547" s="10">
        <v>0.034</v>
      </c>
      <c r="R547" s="10">
        <v>4337051</v>
      </c>
      <c r="S547" s="10">
        <v>0.641</v>
      </c>
      <c r="T547" s="10">
        <f t="array" ref="T547:Y547">VLOOKUP(A547,BUSINESS!$D$2:$J$2692,{2,3,4,5,6,7},0)</f>
        <v>0.649</v>
      </c>
      <c r="U547" s="10">
        <v>161</v>
      </c>
      <c r="V547" s="10">
        <v>186</v>
      </c>
      <c r="W547" s="10">
        <v>606</v>
      </c>
      <c r="X547" s="10">
        <v>0.061</v>
      </c>
      <c r="Y547" s="10">
        <v>0.988</v>
      </c>
      <c r="Z547" s="11" t="str">
        <f t="array" ref="Z547:AA547">VLOOKUP(A547,ENERGY!$D$2:$F$2692,{2,3},1)</f>
        <v>814</v>
      </c>
      <c r="AA547" s="10" t="str">
        <v>1049</v>
      </c>
      <c r="AB547" s="10">
        <f t="array" ref="AB547:AC547">VLOOKUP(A547,TOURISM!$D$2:$F$2692,{2,3},0)</f>
        <v>0</v>
      </c>
      <c r="AC547" s="10">
        <v>0</v>
      </c>
    </row>
    <row r="548" ht="15.75" customHeight="1" spans="1:29">
      <c r="A548" s="8" t="str">
        <f t="shared" si="0"/>
        <v>Congo (Kinshasa)-Africa2000</v>
      </c>
      <c r="B548" s="9">
        <v>27452795398</v>
      </c>
      <c r="C548" s="8">
        <f t="array" ref="C548">IF(AND(B548="",H548=H547),B547,B548)</f>
        <v>27452795398</v>
      </c>
      <c r="D548" s="1">
        <f t="shared" si="1"/>
        <v>584.733492151652</v>
      </c>
      <c r="E548" s="4">
        <v>0.056</v>
      </c>
      <c r="F548" s="4">
        <v>15</v>
      </c>
      <c r="G548" s="4">
        <v>0.284</v>
      </c>
      <c r="H548" s="8" t="s">
        <v>123</v>
      </c>
      <c r="I548" s="3" t="s">
        <v>63</v>
      </c>
      <c r="J548" s="1" t="s">
        <v>80</v>
      </c>
      <c r="K548" s="10">
        <f t="array" ref="K548:S548">VLOOKUP(A548,'HUMAN RESOURCES'!$D$2:$M$2692,{2,3,4,5,6,7,8,9,10},0)</f>
        <v>0.048</v>
      </c>
      <c r="L548" s="10">
        <v>0.115</v>
      </c>
      <c r="M548" s="10">
        <v>48</v>
      </c>
      <c r="N548" s="10">
        <v>45</v>
      </c>
      <c r="O548" s="10">
        <v>0.464</v>
      </c>
      <c r="P548" s="10">
        <v>0.507</v>
      </c>
      <c r="Q548" s="10">
        <v>0.028</v>
      </c>
      <c r="R548" s="10">
        <v>46949244</v>
      </c>
      <c r="S548" s="10">
        <v>0.351</v>
      </c>
      <c r="T548" s="10">
        <f t="array" ref="T548:Y548">VLOOKUP(A548,BUSINESS!$D$2:$J$2692,{2,3,4,5,6,7},0)</f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1">
        <f t="array" ref="Z548:AA548">VLOOKUP(A548,ENERGY!$D$2:$F$2692,{2,3},1)</f>
        <v>0</v>
      </c>
      <c r="AA548" s="10">
        <v>0</v>
      </c>
      <c r="AB548" s="10">
        <f t="array" ref="AB548:AC548">VLOOKUP(A548,TOURISM!$D$2:$F$2692,{2,3},0)</f>
        <v>0</v>
      </c>
      <c r="AC548" s="10">
        <v>0</v>
      </c>
    </row>
    <row r="549" ht="15.75" customHeight="1" spans="1:29">
      <c r="A549" s="8" t="str">
        <f t="shared" si="0"/>
        <v>Congo (Kinshasa)-Africa2001</v>
      </c>
      <c r="B549" s="9">
        <v>19088046305</v>
      </c>
      <c r="C549" s="8">
        <f t="array" ref="C549">IF(AND(B549="",H549=H548),B548,B549)</f>
        <v>19088046305</v>
      </c>
      <c r="D549" s="1">
        <f t="shared" si="1"/>
        <v>396.28850607298</v>
      </c>
      <c r="E549" s="4">
        <v>0.048</v>
      </c>
      <c r="F549" s="4">
        <v>14</v>
      </c>
      <c r="G549" s="1"/>
      <c r="H549" s="8" t="s">
        <v>123</v>
      </c>
      <c r="I549" s="3" t="s">
        <v>65</v>
      </c>
      <c r="J549" s="1" t="s">
        <v>80</v>
      </c>
      <c r="K549" s="10">
        <f t="array" ref="K549:S549">VLOOKUP(A549,'HUMAN RESOURCES'!$D$2:$M$2692,{2,3,4,5,6,7,8,9,10},0)</f>
        <v>0.047</v>
      </c>
      <c r="L549" s="10">
        <v>0.114</v>
      </c>
      <c r="M549" s="10">
        <v>48</v>
      </c>
      <c r="N549" s="10">
        <v>45</v>
      </c>
      <c r="O549" s="10">
        <v>0.464</v>
      </c>
      <c r="P549" s="10">
        <v>0.507</v>
      </c>
      <c r="Q549" s="10">
        <v>0.028</v>
      </c>
      <c r="R549" s="10">
        <v>48167045</v>
      </c>
      <c r="S549" s="10">
        <v>0.356</v>
      </c>
      <c r="T549" s="10">
        <f t="array" ref="T549:Y549">VLOOKUP(A549,BUSINESS!$D$2:$J$2692,{2,3,4,5,6,7},0)</f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0.003</v>
      </c>
      <c r="Z549" s="11" t="str">
        <f t="array" ref="Z549:AA549">VLOOKUP(A549,ENERGY!$D$2:$F$2692,{2,3},1)</f>
        <v>24497</v>
      </c>
      <c r="AA549" s="10">
        <v>0</v>
      </c>
      <c r="AB549" s="10">
        <f t="array" ref="AB549:AC549">VLOOKUP(A549,TOURISM!$D$2:$F$2692,{2,3},0)</f>
        <v>0</v>
      </c>
      <c r="AC549" s="10">
        <v>0</v>
      </c>
    </row>
    <row r="550" ht="15.75" customHeight="1" spans="1:29">
      <c r="A550" s="8" t="str">
        <f t="shared" si="0"/>
        <v>Congo (Kinshasa)-Africa2002</v>
      </c>
      <c r="B550" s="9">
        <v>7438189100</v>
      </c>
      <c r="C550" s="8">
        <f t="array" ref="C550">IF(AND(B550="",H550=H549),B549,B550)</f>
        <v>7438189100</v>
      </c>
      <c r="D550" s="1">
        <f t="shared" si="1"/>
        <v>150.214978867846</v>
      </c>
      <c r="E550" s="4">
        <v>0.043</v>
      </c>
      <c r="F550" s="4">
        <v>6</v>
      </c>
      <c r="G550" s="1"/>
      <c r="H550" s="8" t="s">
        <v>123</v>
      </c>
      <c r="I550" s="3" t="s">
        <v>66</v>
      </c>
      <c r="J550" s="1" t="s">
        <v>80</v>
      </c>
      <c r="K550" s="10">
        <f t="array" ref="K550:S550">VLOOKUP(A550,'HUMAN RESOURCES'!$D$2:$M$2692,{2,3,4,5,6,7,8,9,10},0)</f>
        <v>0.047</v>
      </c>
      <c r="L550" s="10">
        <v>0.113</v>
      </c>
      <c r="M550" s="10">
        <v>48</v>
      </c>
      <c r="N550" s="10">
        <v>46</v>
      </c>
      <c r="O550" s="10">
        <v>0.464</v>
      </c>
      <c r="P550" s="10">
        <v>0.508</v>
      </c>
      <c r="Q550" s="10">
        <v>0.028</v>
      </c>
      <c r="R550" s="10">
        <v>49516960</v>
      </c>
      <c r="S550" s="10">
        <v>0.361</v>
      </c>
      <c r="T550" s="10">
        <f t="array" ref="T550:Y550">VLOOKUP(A550,BUSINESS!$D$2:$J$2692,{2,3,4,5,6,7},0)</f>
        <v>0</v>
      </c>
      <c r="U550" s="10">
        <v>0</v>
      </c>
      <c r="V550" s="10">
        <v>0</v>
      </c>
      <c r="W550" s="10">
        <v>0</v>
      </c>
      <c r="X550" s="10">
        <v>0.001</v>
      </c>
      <c r="Y550" s="10">
        <v>0.011</v>
      </c>
      <c r="Z550" s="11" t="str">
        <f t="array" ref="Z550:AA550">VLOOKUP(A550,ENERGY!$D$2:$F$2692,{2,3},1)</f>
        <v>23766</v>
      </c>
      <c r="AA550" s="10" t="str">
        <v>3040</v>
      </c>
      <c r="AB550" s="10">
        <f t="array" ref="AB550:AC550">VLOOKUP(A550,TOURISM!$D$2:$F$2692,{2,3},0)</f>
        <v>0</v>
      </c>
      <c r="AC550" s="10">
        <v>0</v>
      </c>
    </row>
    <row r="551" ht="15.75" customHeight="1" spans="1:29">
      <c r="A551" s="8" t="str">
        <f t="shared" si="0"/>
        <v>Congo (Kinshasa)-Africa2003</v>
      </c>
      <c r="B551" s="9">
        <v>8728037672</v>
      </c>
      <c r="C551" s="8">
        <f t="array" ref="C551">IF(AND(B551="",H551=H550),B550,B551)</f>
        <v>8728037672</v>
      </c>
      <c r="D551" s="1">
        <f t="shared" si="1"/>
        <v>171.230918237727</v>
      </c>
      <c r="E551" s="4">
        <v>0.042</v>
      </c>
      <c r="F551" s="4">
        <v>5</v>
      </c>
      <c r="G551" s="1"/>
      <c r="H551" s="8" t="s">
        <v>123</v>
      </c>
      <c r="I551" s="3" t="s">
        <v>67</v>
      </c>
      <c r="J551" s="1" t="s">
        <v>80</v>
      </c>
      <c r="K551" s="10">
        <f t="array" ref="K551:S551">VLOOKUP(A551,'HUMAN RESOURCES'!$D$2:$M$2692,{2,3,4,5,6,7,8,9,10},0)</f>
        <v>0.047</v>
      </c>
      <c r="L551" s="10">
        <v>0.111</v>
      </c>
      <c r="M551" s="10">
        <v>49</v>
      </c>
      <c r="N551" s="10">
        <v>46</v>
      </c>
      <c r="O551" s="10">
        <v>0.464</v>
      </c>
      <c r="P551" s="10">
        <v>0.508</v>
      </c>
      <c r="Q551" s="10">
        <v>0.028</v>
      </c>
      <c r="R551" s="10">
        <v>50972323</v>
      </c>
      <c r="S551" s="10">
        <v>0.365</v>
      </c>
      <c r="T551" s="10">
        <f t="array" ref="T551:Y551">VLOOKUP(A551,BUSINESS!$D$2:$J$2692,{2,3,4,5,6,7},0)</f>
        <v>0</v>
      </c>
      <c r="U551" s="10">
        <v>166</v>
      </c>
      <c r="V551" s="10">
        <v>0</v>
      </c>
      <c r="W551" s="10">
        <v>0</v>
      </c>
      <c r="X551" s="10">
        <v>0.001</v>
      </c>
      <c r="Y551" s="10">
        <v>0.024</v>
      </c>
      <c r="Z551" s="11" t="str">
        <f t="array" ref="Z551:AA551">VLOOKUP(A551,ENERGY!$D$2:$F$2692,{2,3},1)</f>
        <v>22925</v>
      </c>
      <c r="AA551" s="10" t="str">
        <v>2721</v>
      </c>
      <c r="AB551" s="10">
        <f t="array" ref="AB551:AC551">VLOOKUP(A551,TOURISM!$D$2:$F$2692,{2,3},0)</f>
        <v>0</v>
      </c>
      <c r="AC551" s="10">
        <v>0</v>
      </c>
    </row>
    <row r="552" ht="15.75" customHeight="1" spans="1:29">
      <c r="A552" s="8" t="str">
        <f t="shared" si="0"/>
        <v>Congo (Kinshasa)-Africa2004</v>
      </c>
      <c r="B552" s="9">
        <v>8937565919</v>
      </c>
      <c r="C552" s="8">
        <f t="array" ref="C552">IF(AND(B552="",H552=H551),B551,B552)</f>
        <v>8937565919</v>
      </c>
      <c r="D552" s="1">
        <f t="shared" si="1"/>
        <v>170.280565221758</v>
      </c>
      <c r="E552" s="4">
        <v>0.051</v>
      </c>
      <c r="F552" s="4">
        <v>6</v>
      </c>
      <c r="G552" s="1"/>
      <c r="H552" s="8" t="s">
        <v>123</v>
      </c>
      <c r="I552" s="3" t="s">
        <v>68</v>
      </c>
      <c r="J552" s="1" t="s">
        <v>80</v>
      </c>
      <c r="K552" s="10">
        <f t="array" ref="K552:S552">VLOOKUP(A552,'HUMAN RESOURCES'!$D$2:$M$2692,{2,3,4,5,6,7,8,9,10},0)</f>
        <v>0.046</v>
      </c>
      <c r="L552" s="10">
        <v>0.108</v>
      </c>
      <c r="M552" s="10">
        <v>49</v>
      </c>
      <c r="N552" s="10">
        <v>46</v>
      </c>
      <c r="O552" s="10">
        <v>0.463</v>
      </c>
      <c r="P552" s="10">
        <v>0.509</v>
      </c>
      <c r="Q552" s="10">
        <v>0.028</v>
      </c>
      <c r="R552" s="10">
        <v>52487293</v>
      </c>
      <c r="S552" s="10">
        <v>0.37</v>
      </c>
      <c r="T552" s="10">
        <f t="array" ref="T552:Y552">VLOOKUP(A552,BUSINESS!$D$2:$J$2692,{2,3,4,5,6,7},0)</f>
        <v>0</v>
      </c>
      <c r="U552" s="10">
        <v>133</v>
      </c>
      <c r="V552" s="10">
        <v>0</v>
      </c>
      <c r="W552" s="10">
        <v>0</v>
      </c>
      <c r="X552" s="10">
        <v>0.002</v>
      </c>
      <c r="Y552" s="10">
        <v>0.038</v>
      </c>
      <c r="Z552" s="11" t="str">
        <f t="array" ref="Z552:AA552">VLOOKUP(A552,ENERGY!$D$2:$F$2692,{2,3},1)</f>
        <v>22246</v>
      </c>
      <c r="AA552" s="10" t="str">
        <v>2820</v>
      </c>
      <c r="AB552" s="10">
        <f t="array" ref="AB552:AC552">VLOOKUP(A552,TOURISM!$D$2:$F$2692,{2,3},0)</f>
        <v>0</v>
      </c>
      <c r="AC552" s="10">
        <v>0</v>
      </c>
    </row>
    <row r="553" ht="15.75" customHeight="1" spans="1:29">
      <c r="A553" s="8" t="str">
        <f t="shared" si="0"/>
        <v>Congo (Kinshasa)-Africa2005</v>
      </c>
      <c r="B553" s="9">
        <v>10297481118</v>
      </c>
      <c r="C553" s="8">
        <f t="array" ref="C553">IF(AND(B553="",H553=H552),B552,B553)</f>
        <v>10297481118</v>
      </c>
      <c r="D553" s="1">
        <f t="shared" si="1"/>
        <v>190.595257018846</v>
      </c>
      <c r="E553" s="4">
        <v>0.054</v>
      </c>
      <c r="F553" s="4">
        <v>7</v>
      </c>
      <c r="G553" s="1"/>
      <c r="H553" s="8" t="s">
        <v>123</v>
      </c>
      <c r="I553" s="3" t="s">
        <v>69</v>
      </c>
      <c r="J553" s="1" t="s">
        <v>80</v>
      </c>
      <c r="K553" s="10">
        <f t="array" ref="K553:S553">VLOOKUP(A553,'HUMAN RESOURCES'!$D$2:$M$2692,{2,3,4,5,6,7,8,9,10},0)</f>
        <v>0.046</v>
      </c>
      <c r="L553" s="10">
        <v>0.105</v>
      </c>
      <c r="M553" s="10">
        <v>49</v>
      </c>
      <c r="N553" s="10">
        <v>46</v>
      </c>
      <c r="O553" s="10">
        <v>0.462</v>
      </c>
      <c r="P553" s="10">
        <v>0.51</v>
      </c>
      <c r="Q553" s="10">
        <v>0.028</v>
      </c>
      <c r="R553" s="10">
        <v>54028003</v>
      </c>
      <c r="S553" s="10">
        <v>0.375</v>
      </c>
      <c r="T553" s="10">
        <f t="array" ref="T553:Y553">VLOOKUP(A553,BUSINESS!$D$2:$J$2692,{2,3,4,5,6,7},0)</f>
        <v>2.865</v>
      </c>
      <c r="U553" s="10">
        <v>133</v>
      </c>
      <c r="V553" s="10">
        <v>0</v>
      </c>
      <c r="W553" s="10">
        <v>308</v>
      </c>
      <c r="X553" s="10">
        <v>0.002</v>
      </c>
      <c r="Y553" s="10">
        <v>0.051</v>
      </c>
      <c r="Z553" s="11" t="str">
        <f t="array" ref="Z553:AA553">VLOOKUP(A553,ENERGY!$D$2:$F$2692,{2,3},1)</f>
        <v>22246</v>
      </c>
      <c r="AA553" s="10" t="str">
        <v>2820</v>
      </c>
      <c r="AB553" s="10">
        <f t="array" ref="AB553:AC553">VLOOKUP(A553,TOURISM!$D$2:$F$2692,{2,3},0)</f>
        <v>3200000</v>
      </c>
      <c r="AC553" s="10">
        <v>54000000</v>
      </c>
    </row>
    <row r="554" ht="15.75" customHeight="1" spans="1:29">
      <c r="A554" s="8" t="str">
        <f t="shared" si="0"/>
        <v>Congo (Kinshasa)-Africa2006</v>
      </c>
      <c r="B554" s="9">
        <v>11964484458</v>
      </c>
      <c r="C554" s="8">
        <f t="array" ref="C554">IF(AND(B554="",H554=H553),B553,B554)</f>
        <v>11964484458</v>
      </c>
      <c r="D554" s="1">
        <f t="shared" si="1"/>
        <v>215.224034903018</v>
      </c>
      <c r="E554" s="4">
        <v>0.053</v>
      </c>
      <c r="F554" s="4">
        <v>7</v>
      </c>
      <c r="G554" s="1"/>
      <c r="H554" s="8" t="s">
        <v>123</v>
      </c>
      <c r="I554" s="3" t="s">
        <v>70</v>
      </c>
      <c r="J554" s="1" t="s">
        <v>80</v>
      </c>
      <c r="K554" s="10">
        <f t="array" ref="K554:S554">VLOOKUP(A554,'HUMAN RESOURCES'!$D$2:$M$2692,{2,3,4,5,6,7,8,9,10},0)</f>
        <v>0.046</v>
      </c>
      <c r="L554" s="10">
        <v>0.102</v>
      </c>
      <c r="M554" s="10">
        <v>50</v>
      </c>
      <c r="N554" s="10">
        <v>46</v>
      </c>
      <c r="O554" s="10">
        <v>0.461</v>
      </c>
      <c r="P554" s="10">
        <v>0.511</v>
      </c>
      <c r="Q554" s="10">
        <v>0.028</v>
      </c>
      <c r="R554" s="10">
        <v>55590838</v>
      </c>
      <c r="S554" s="10">
        <v>0.38</v>
      </c>
      <c r="T554" s="10">
        <f t="array" ref="T554:Y554">VLOOKUP(A554,BUSINESS!$D$2:$J$2692,{2,3,4,5,6,7},0)</f>
        <v>2.865</v>
      </c>
      <c r="U554" s="10">
        <v>133</v>
      </c>
      <c r="V554" s="10">
        <v>0</v>
      </c>
      <c r="W554" s="10">
        <v>308</v>
      </c>
      <c r="X554" s="10">
        <v>0.003</v>
      </c>
      <c r="Y554" s="10">
        <v>0.079</v>
      </c>
      <c r="Z554" s="11" t="str">
        <f t="array" ref="Z554:AA554">VLOOKUP(A554,ENERGY!$D$2:$F$2692,{2,3},1)</f>
        <v>21459</v>
      </c>
      <c r="AA554" s="10" t="str">
        <v>2604</v>
      </c>
      <c r="AB554" s="10">
        <f t="array" ref="AB554:AC554">VLOOKUP(A554,TOURISM!$D$2:$F$2692,{2,3},0)</f>
        <v>3100000</v>
      </c>
      <c r="AC554" s="10">
        <v>93000000</v>
      </c>
    </row>
    <row r="555" ht="15.75" customHeight="1" spans="1:29">
      <c r="A555" s="8" t="str">
        <f t="shared" si="0"/>
        <v>Congo (Kinshasa)-Africa2007</v>
      </c>
      <c r="B555" s="9">
        <v>14296505933</v>
      </c>
      <c r="C555" s="8">
        <f t="array" ref="C555">IF(AND(B555="",H555=H554),B554,B555)</f>
        <v>14296505933</v>
      </c>
      <c r="D555" s="1">
        <f t="shared" si="1"/>
        <v>249.991614193775</v>
      </c>
      <c r="E555" s="4">
        <v>0.055</v>
      </c>
      <c r="F555" s="4">
        <v>9</v>
      </c>
      <c r="G555" s="4">
        <v>0.464</v>
      </c>
      <c r="H555" s="8" t="s">
        <v>123</v>
      </c>
      <c r="I555" s="3" t="s">
        <v>71</v>
      </c>
      <c r="J555" s="1" t="s">
        <v>80</v>
      </c>
      <c r="K555" s="10">
        <f t="array" ref="K555:S555">VLOOKUP(A555,'HUMAN RESOURCES'!$D$2:$M$2692,{2,3,4,5,6,7,8,9,10},0)</f>
        <v>0.045</v>
      </c>
      <c r="L555" s="10">
        <v>0.1</v>
      </c>
      <c r="M555" s="10">
        <v>50</v>
      </c>
      <c r="N555" s="10">
        <v>47</v>
      </c>
      <c r="O555" s="10">
        <v>0.46</v>
      </c>
      <c r="P555" s="10">
        <v>0.512</v>
      </c>
      <c r="Q555" s="10">
        <v>0.028</v>
      </c>
      <c r="R555" s="10">
        <v>57187942</v>
      </c>
      <c r="S555" s="10">
        <v>0.384</v>
      </c>
      <c r="T555" s="10">
        <f t="array" ref="T555:Y555">VLOOKUP(A555,BUSINESS!$D$2:$J$2692,{2,3,4,5,6,7},0)</f>
        <v>2.881</v>
      </c>
      <c r="U555" s="10">
        <v>133</v>
      </c>
      <c r="V555" s="10">
        <v>0</v>
      </c>
      <c r="W555" s="10">
        <v>308</v>
      </c>
      <c r="X555" s="10">
        <v>0.004</v>
      </c>
      <c r="Y555" s="10">
        <v>0.115</v>
      </c>
      <c r="Z555" s="11" t="str">
        <f t="array" ref="Z555:AA555">VLOOKUP(A555,ENERGY!$D$2:$F$2692,{2,3},1)</f>
        <v>21459</v>
      </c>
      <c r="AA555" s="10" t="str">
        <v>2604</v>
      </c>
      <c r="AB555" s="10">
        <f t="array" ref="AB555:AC555">VLOOKUP(A555,TOURISM!$D$2:$F$2692,{2,3},0)</f>
        <v>700000</v>
      </c>
      <c r="AC555" s="10">
        <v>109000000</v>
      </c>
    </row>
    <row r="556" ht="15.75" customHeight="1" spans="1:29">
      <c r="A556" s="8" t="str">
        <f t="shared" si="0"/>
        <v>Congo (Kinshasa)-Africa2008</v>
      </c>
      <c r="B556" s="9">
        <v>16364027647</v>
      </c>
      <c r="C556" s="8">
        <f t="array" ref="C556">IF(AND(B556="",H556=H555),B555,B556)</f>
        <v>16364027647</v>
      </c>
      <c r="D556" s="1">
        <f t="shared" si="1"/>
        <v>278.209712423382</v>
      </c>
      <c r="E556" s="4">
        <v>0.059</v>
      </c>
      <c r="F556" s="4">
        <v>10</v>
      </c>
      <c r="G556" s="4">
        <v>0.47</v>
      </c>
      <c r="H556" s="8" t="s">
        <v>123</v>
      </c>
      <c r="I556" s="3" t="s">
        <v>72</v>
      </c>
      <c r="J556" s="1" t="s">
        <v>80</v>
      </c>
      <c r="K556" s="10">
        <f t="array" ref="K556:S556">VLOOKUP(A556,'HUMAN RESOURCES'!$D$2:$M$2692,{2,3,4,5,6,7,8,9,10},0)</f>
        <v>0.045</v>
      </c>
      <c r="L556" s="10">
        <v>0.097</v>
      </c>
      <c r="M556" s="10">
        <v>50</v>
      </c>
      <c r="N556" s="10">
        <v>47</v>
      </c>
      <c r="O556" s="10">
        <v>0.458</v>
      </c>
      <c r="P556" s="10">
        <v>0.514</v>
      </c>
      <c r="Q556" s="10">
        <v>0.028</v>
      </c>
      <c r="R556" s="10">
        <v>58819038</v>
      </c>
      <c r="S556" s="10">
        <v>0.389</v>
      </c>
      <c r="T556" s="10">
        <f t="array" ref="T556:Y556">VLOOKUP(A556,BUSINESS!$D$2:$J$2692,{2,3,4,5,6,7},0)</f>
        <v>2.881</v>
      </c>
      <c r="U556" s="10">
        <v>133</v>
      </c>
      <c r="V556" s="10">
        <v>0</v>
      </c>
      <c r="W556" s="10">
        <v>308</v>
      </c>
      <c r="X556" s="10">
        <v>0.004</v>
      </c>
      <c r="Y556" s="10">
        <v>0.169</v>
      </c>
      <c r="Z556" s="11" t="str">
        <f t="array" ref="Z556:AA556">VLOOKUP(A556,ENERGY!$D$2:$F$2692,{2,3},1)</f>
        <v>21459</v>
      </c>
      <c r="AA556" s="10" t="str">
        <v>2604</v>
      </c>
      <c r="AB556" s="10">
        <f t="array" ref="AB556:AC556">VLOOKUP(A556,TOURISM!$D$2:$F$2692,{2,3},0)</f>
        <v>700000</v>
      </c>
      <c r="AC556" s="10">
        <v>127000000</v>
      </c>
    </row>
    <row r="557" ht="15.75" customHeight="1" spans="1:29">
      <c r="A557" s="8" t="str">
        <f t="shared" si="0"/>
        <v>Congo (Kinshasa)-Africa2009</v>
      </c>
      <c r="B557" s="9">
        <v>19206060075</v>
      </c>
      <c r="C557" s="8">
        <f t="array" ref="C557">IF(AND(B557="",H557=H556),B556,B557)</f>
        <v>19206060075</v>
      </c>
      <c r="D557" s="1">
        <f t="shared" si="1"/>
        <v>317.527567327835</v>
      </c>
      <c r="E557" s="4">
        <v>0.073</v>
      </c>
      <c r="F557" s="4">
        <v>15</v>
      </c>
      <c r="G557" s="4">
        <v>0.432</v>
      </c>
      <c r="H557" s="8" t="s">
        <v>123</v>
      </c>
      <c r="I557" s="3" t="s">
        <v>73</v>
      </c>
      <c r="J557" s="1" t="s">
        <v>80</v>
      </c>
      <c r="K557" s="10">
        <f t="array" ref="K557:S557">VLOOKUP(A557,'HUMAN RESOURCES'!$D$2:$M$2692,{2,3,4,5,6,7,8,9,10},0)</f>
        <v>0.044</v>
      </c>
      <c r="L557" s="10">
        <v>0.095</v>
      </c>
      <c r="M557" s="10">
        <v>50</v>
      </c>
      <c r="N557" s="10">
        <v>47</v>
      </c>
      <c r="O557" s="10">
        <v>0.456</v>
      </c>
      <c r="P557" s="10">
        <v>0.515</v>
      </c>
      <c r="Q557" s="10">
        <v>0.028</v>
      </c>
      <c r="R557" s="10">
        <v>60486276</v>
      </c>
      <c r="S557" s="10">
        <v>0.394</v>
      </c>
      <c r="T557" s="10">
        <f t="array" ref="T557:Y557">VLOOKUP(A557,BUSINESS!$D$2:$J$2692,{2,3,4,5,6,7},0)</f>
        <v>2.927</v>
      </c>
      <c r="U557" s="10">
        <v>127</v>
      </c>
      <c r="V557" s="10">
        <v>0</v>
      </c>
      <c r="W557" s="10">
        <v>308</v>
      </c>
      <c r="X557" s="10">
        <v>0.006</v>
      </c>
      <c r="Y557" s="10">
        <v>0.156</v>
      </c>
      <c r="Z557" s="11" t="str">
        <f t="array" ref="Z557:AA557">VLOOKUP(A557,ENERGY!$D$2:$F$2692,{2,3},1)</f>
        <v>18503</v>
      </c>
      <c r="AA557" s="10" t="str">
        <v>1698</v>
      </c>
      <c r="AB557" s="10">
        <f t="array" ref="AB557:AC557">VLOOKUP(A557,TOURISM!$D$2:$F$2692,{2,3},0)</f>
        <v>24000000</v>
      </c>
      <c r="AC557" s="10">
        <v>121000000</v>
      </c>
    </row>
    <row r="558" ht="15.75" customHeight="1" spans="1:29">
      <c r="A558" s="8" t="str">
        <f t="shared" si="0"/>
        <v>Congo (Kinshasa)-Africa2010</v>
      </c>
      <c r="B558" s="9">
        <v>18262773766</v>
      </c>
      <c r="C558" s="8">
        <f t="array" ref="C558">IF(AND(B558="",H558=H557),B557,B558)</f>
        <v>18262773766</v>
      </c>
      <c r="D558" s="1">
        <f t="shared" si="1"/>
        <v>293.655456375867</v>
      </c>
      <c r="E558" s="4">
        <v>0.091</v>
      </c>
      <c r="F558" s="4">
        <v>17</v>
      </c>
      <c r="G558" s="4">
        <v>0.654</v>
      </c>
      <c r="H558" s="8" t="s">
        <v>123</v>
      </c>
      <c r="I558" s="3" t="s">
        <v>74</v>
      </c>
      <c r="J558" s="1" t="s">
        <v>80</v>
      </c>
      <c r="K558" s="10">
        <f t="array" ref="K558:S558">VLOOKUP(A558,'HUMAN RESOURCES'!$D$2:$M$2692,{2,3,4,5,6,7,8,9,10},0)</f>
        <v>0.044</v>
      </c>
      <c r="L558" s="10">
        <v>0.092</v>
      </c>
      <c r="M558" s="10">
        <v>51</v>
      </c>
      <c r="N558" s="10">
        <v>47</v>
      </c>
      <c r="O558" s="10">
        <v>0.455</v>
      </c>
      <c r="P558" s="10">
        <v>0.517</v>
      </c>
      <c r="Q558" s="10">
        <v>0.028</v>
      </c>
      <c r="R558" s="10">
        <v>62191161</v>
      </c>
      <c r="S558" s="10">
        <v>0.399</v>
      </c>
      <c r="T558" s="10">
        <f t="array" ref="T558:Y558">VLOOKUP(A558,BUSINESS!$D$2:$J$2692,{2,3,4,5,6,7},0)</f>
        <v>3.391</v>
      </c>
      <c r="U558" s="10">
        <v>84</v>
      </c>
      <c r="V558" s="10">
        <v>0</v>
      </c>
      <c r="W558" s="10">
        <v>336</v>
      </c>
      <c r="X558" s="10">
        <v>0.007</v>
      </c>
      <c r="Y558" s="10">
        <v>0.19</v>
      </c>
      <c r="Z558" s="11" t="str">
        <f t="array" ref="Z558:AA558">VLOOKUP(A558,ENERGY!$D$2:$F$2692,{2,3},1)</f>
        <v>16679</v>
      </c>
      <c r="AA558" s="10" t="str">
        <v>1646</v>
      </c>
      <c r="AB558" s="10">
        <f t="array" ref="AB558:AC558">VLOOKUP(A558,TOURISM!$D$2:$F$2692,{2,3},0)</f>
        <v>10700000</v>
      </c>
      <c r="AC558" s="10">
        <v>150000000</v>
      </c>
    </row>
    <row r="559" ht="15.75" customHeight="1" spans="1:29">
      <c r="A559" s="8" t="str">
        <f t="shared" si="0"/>
        <v>Congo (Kinshasa)-Africa2011</v>
      </c>
      <c r="B559" s="9">
        <v>20523286237</v>
      </c>
      <c r="C559" s="8">
        <f t="array" ref="C559">IF(AND(B559="",H559=H558),B558,B559)</f>
        <v>20523286237</v>
      </c>
      <c r="D559" s="1">
        <f t="shared" si="1"/>
        <v>321.01987885098</v>
      </c>
      <c r="E559" s="4">
        <v>0.07</v>
      </c>
      <c r="F559" s="4">
        <v>15</v>
      </c>
      <c r="G559" s="4">
        <v>0.565</v>
      </c>
      <c r="H559" s="8" t="s">
        <v>123</v>
      </c>
      <c r="I559" s="3" t="s">
        <v>75</v>
      </c>
      <c r="J559" s="1" t="s">
        <v>80</v>
      </c>
      <c r="K559" s="10">
        <f t="array" ref="K559:S559">VLOOKUP(A559,'HUMAN RESOURCES'!$D$2:$M$2692,{2,3,4,5,6,7,8,9,10},0)</f>
        <v>0.044</v>
      </c>
      <c r="L559" s="10">
        <v>0.09</v>
      </c>
      <c r="M559" s="10">
        <v>51</v>
      </c>
      <c r="N559" s="10">
        <v>48</v>
      </c>
      <c r="O559" s="10">
        <v>0.453</v>
      </c>
      <c r="P559" s="10">
        <v>0.519</v>
      </c>
      <c r="Q559" s="10">
        <v>0.028</v>
      </c>
      <c r="R559" s="10">
        <v>63931512</v>
      </c>
      <c r="S559" s="10">
        <v>0.404</v>
      </c>
      <c r="T559" s="10">
        <f t="array" ref="T559:Y559">VLOOKUP(A559,BUSINESS!$D$2:$J$2692,{2,3,4,5,6,7},0)</f>
        <v>3.391</v>
      </c>
      <c r="U559" s="10">
        <v>65</v>
      </c>
      <c r="V559" s="10">
        <v>0</v>
      </c>
      <c r="W559" s="10">
        <v>336</v>
      </c>
      <c r="X559" s="10">
        <v>0.012</v>
      </c>
      <c r="Y559" s="10">
        <v>0.245</v>
      </c>
      <c r="Z559" s="11" t="str">
        <f t="array" ref="Z559:AA559">VLOOKUP(A559,ENERGY!$D$2:$F$2692,{2,3},1)</f>
        <v>16679</v>
      </c>
      <c r="AA559" s="10" t="str">
        <v>1646</v>
      </c>
      <c r="AB559" s="10">
        <f t="array" ref="AB559:AC559">VLOOKUP(A559,TOURISM!$D$2:$F$2692,{2,3},0)</f>
        <v>11400000</v>
      </c>
      <c r="AC559" s="10">
        <v>298000000</v>
      </c>
    </row>
    <row r="560" ht="15.75" customHeight="1" spans="1:29">
      <c r="A560" s="8" t="str">
        <f t="shared" si="0"/>
        <v>Congo (Kinshasa)-Africa2012</v>
      </c>
      <c r="B560" s="9">
        <v>23831631365</v>
      </c>
      <c r="C560" s="8">
        <f t="array" ref="C560">IF(AND(B560="",H560=H559),B559,B560)</f>
        <v>23831631365</v>
      </c>
      <c r="D560" s="1">
        <f t="shared" si="1"/>
        <v>362.705998528912</v>
      </c>
      <c r="E560" s="4">
        <v>0.061</v>
      </c>
      <c r="F560" s="4">
        <v>15</v>
      </c>
      <c r="G560" s="4">
        <v>0.438</v>
      </c>
      <c r="H560" s="8" t="s">
        <v>123</v>
      </c>
      <c r="I560" s="3" t="s">
        <v>76</v>
      </c>
      <c r="J560" s="1" t="s">
        <v>80</v>
      </c>
      <c r="K560" s="10">
        <f t="array" ref="K560:S560">VLOOKUP(A560,'HUMAN RESOURCES'!$D$2:$M$2692,{2,3,4,5,6,7,8,9,10},0)</f>
        <v>0.043</v>
      </c>
      <c r="L560" s="10">
        <v>0.088</v>
      </c>
      <c r="M560" s="10">
        <v>51</v>
      </c>
      <c r="N560" s="10">
        <v>48</v>
      </c>
      <c r="O560" s="10">
        <v>0.451</v>
      </c>
      <c r="P560" s="10">
        <v>0.52</v>
      </c>
      <c r="Q560" s="10">
        <v>0.028</v>
      </c>
      <c r="R560" s="10">
        <v>65705093</v>
      </c>
      <c r="S560" s="10">
        <v>0.41</v>
      </c>
      <c r="T560" s="10">
        <f t="array" ref="T560:Y560">VLOOKUP(A560,BUSINESS!$D$2:$J$2692,{2,3,4,5,6,7},0)</f>
        <v>3.391</v>
      </c>
      <c r="U560" s="10">
        <v>58</v>
      </c>
      <c r="V560" s="10">
        <v>183</v>
      </c>
      <c r="W560" s="10">
        <v>336</v>
      </c>
      <c r="X560" s="10">
        <v>0.017</v>
      </c>
      <c r="Y560" s="10">
        <v>0.306</v>
      </c>
      <c r="Z560" s="11" t="str">
        <f t="array" ref="Z560:AA560">VLOOKUP(A560,ENERGY!$D$2:$F$2692,{2,3},1)</f>
        <v>16679</v>
      </c>
      <c r="AA560" s="10" t="str">
        <v>1646</v>
      </c>
      <c r="AB560" s="10">
        <f t="array" ref="AB560:AC560">VLOOKUP(A560,TOURISM!$D$2:$F$2692,{2,3},0)</f>
        <v>6900000</v>
      </c>
      <c r="AC560" s="10">
        <v>108000000</v>
      </c>
    </row>
    <row r="561" ht="15.75" customHeight="1" spans="1:29">
      <c r="A561" s="8" t="str">
        <f t="shared" si="0"/>
        <v>Costa Rica-The Americas2000</v>
      </c>
      <c r="B561" s="9">
        <v>45374788701</v>
      </c>
      <c r="C561" s="8">
        <f t="array" ref="C561">IF(AND(B561="",H561=H560),B560,B561)</f>
        <v>45374788701</v>
      </c>
      <c r="D561" s="1">
        <f t="shared" si="1"/>
        <v>11546.958281886</v>
      </c>
      <c r="E561" s="4">
        <v>0.101</v>
      </c>
      <c r="F561" s="4">
        <v>951</v>
      </c>
      <c r="G561" s="4">
        <v>0.182</v>
      </c>
      <c r="H561" s="8" t="s">
        <v>124</v>
      </c>
      <c r="I561" s="3" t="s">
        <v>63</v>
      </c>
      <c r="J561" s="1" t="s">
        <v>86</v>
      </c>
      <c r="K561" s="10">
        <f t="array" ref="K561:S561">VLOOKUP(A561,'HUMAN RESOURCES'!$D$2:$M$2692,{2,3,4,5,6,7,8,9,10},0)</f>
        <v>0.02</v>
      </c>
      <c r="L561" s="10">
        <v>0.011</v>
      </c>
      <c r="M561" s="10">
        <v>80</v>
      </c>
      <c r="N561" s="10">
        <v>75</v>
      </c>
      <c r="O561" s="10">
        <v>0.315</v>
      </c>
      <c r="P561" s="10">
        <v>0.631</v>
      </c>
      <c r="Q561" s="10">
        <v>0.055</v>
      </c>
      <c r="R561" s="10">
        <v>3929588</v>
      </c>
      <c r="S561" s="10">
        <v>0.59</v>
      </c>
      <c r="T561" s="10">
        <f t="array" ref="T561:Y561">VLOOKUP(A561,BUSINESS!$D$2:$J$2692,{2,3,4,5,6,7},0)</f>
        <v>0</v>
      </c>
      <c r="U561" s="10">
        <v>0</v>
      </c>
      <c r="V561" s="10">
        <v>0</v>
      </c>
      <c r="W561" s="10">
        <v>0</v>
      </c>
      <c r="X561" s="10">
        <v>0.058</v>
      </c>
      <c r="Y561" s="10">
        <v>0.054</v>
      </c>
      <c r="Z561" s="11">
        <f t="array" ref="Z561:AA561">VLOOKUP(A561,ENERGY!$D$2:$F$2692,{2,3},1)</f>
        <v>0</v>
      </c>
      <c r="AA561" s="10">
        <v>0</v>
      </c>
      <c r="AB561" s="10">
        <f t="array" ref="AB561:AC561">VLOOKUP(A561,TOURISM!$D$2:$F$2692,{2,3},0)</f>
        <v>1477000000</v>
      </c>
      <c r="AC561" s="10">
        <v>551000000</v>
      </c>
    </row>
    <row r="562" ht="15.75" customHeight="1" spans="1:29">
      <c r="A562" s="8" t="str">
        <f t="shared" si="0"/>
        <v>Costa Rica-The Americas2001</v>
      </c>
      <c r="B562" s="9">
        <v>15946443103</v>
      </c>
      <c r="C562" s="8">
        <f t="array" ref="C562">IF(AND(B562="",H562=H561),B561,B562)</f>
        <v>15946443103</v>
      </c>
      <c r="D562" s="1">
        <f t="shared" si="1"/>
        <v>3973.21310117285</v>
      </c>
      <c r="E562" s="4">
        <v>0.071</v>
      </c>
      <c r="F562" s="4">
        <v>287</v>
      </c>
      <c r="G562" s="4">
        <v>0.249</v>
      </c>
      <c r="H562" s="8" t="s">
        <v>124</v>
      </c>
      <c r="I562" s="3" t="s">
        <v>65</v>
      </c>
      <c r="J562" s="1" t="s">
        <v>86</v>
      </c>
      <c r="K562" s="10">
        <f t="array" ref="K562:S562">VLOOKUP(A562,'HUMAN RESOURCES'!$D$2:$M$2692,{2,3,4,5,6,7,8,9,10},0)</f>
        <v>0.02</v>
      </c>
      <c r="L562" s="10">
        <v>0.011</v>
      </c>
      <c r="M562" s="10">
        <v>80</v>
      </c>
      <c r="N562" s="10">
        <v>76</v>
      </c>
      <c r="O562" s="10">
        <v>0.308</v>
      </c>
      <c r="P562" s="10">
        <v>0.637</v>
      </c>
      <c r="Q562" s="10">
        <v>0.055</v>
      </c>
      <c r="R562" s="10">
        <v>4013488</v>
      </c>
      <c r="S562" s="10">
        <v>0.604</v>
      </c>
      <c r="T562" s="10">
        <f t="array" ref="T562:Y562">VLOOKUP(A562,BUSINESS!$D$2:$J$2692,{2,3,4,5,6,7},0)</f>
        <v>0</v>
      </c>
      <c r="U562" s="10">
        <v>0</v>
      </c>
      <c r="V562" s="10">
        <v>0</v>
      </c>
      <c r="W562" s="10">
        <v>0</v>
      </c>
      <c r="X562" s="10">
        <v>0.096</v>
      </c>
      <c r="Y562" s="10">
        <v>0.081</v>
      </c>
      <c r="Z562" s="11" t="str">
        <f t="array" ref="Z562:AA562">VLOOKUP(A562,ENERGY!$D$2:$F$2692,{2,3},1)</f>
        <v>4655</v>
      </c>
      <c r="AA562" s="10">
        <v>0</v>
      </c>
      <c r="AB562" s="10">
        <f t="array" ref="AB562:AC562">VLOOKUP(A562,TOURISM!$D$2:$F$2692,{2,3},0)</f>
        <v>1339000000</v>
      </c>
      <c r="AC562" s="10">
        <v>434000000</v>
      </c>
    </row>
    <row r="563" ht="15.75" customHeight="1" spans="1:29">
      <c r="A563" s="8" t="str">
        <f t="shared" si="0"/>
        <v>Costa Rica-The Americas2002</v>
      </c>
      <c r="B563" s="9">
        <v>16403602943</v>
      </c>
      <c r="C563" s="8">
        <f t="array" ref="C563">IF(AND(B563="",H563=H562),B562,B563)</f>
        <v>16403602943</v>
      </c>
      <c r="D563" s="1">
        <f t="shared" si="1"/>
        <v>4006.89888784124</v>
      </c>
      <c r="E563" s="4">
        <v>0.071</v>
      </c>
      <c r="F563" s="4">
        <v>291</v>
      </c>
      <c r="G563" s="4">
        <v>0.238</v>
      </c>
      <c r="H563" s="8" t="s">
        <v>124</v>
      </c>
      <c r="I563" s="3" t="s">
        <v>66</v>
      </c>
      <c r="J563" s="1" t="s">
        <v>86</v>
      </c>
      <c r="K563" s="10">
        <f t="array" ref="K563:S563">VLOOKUP(A563,'HUMAN RESOURCES'!$D$2:$M$2692,{2,3,4,5,6,7,8,9,10},0)</f>
        <v>0.019</v>
      </c>
      <c r="L563" s="10">
        <v>0.01</v>
      </c>
      <c r="M563" s="10">
        <v>80</v>
      </c>
      <c r="N563" s="10">
        <v>76</v>
      </c>
      <c r="O563" s="10">
        <v>0.3</v>
      </c>
      <c r="P563" s="10">
        <v>0.644</v>
      </c>
      <c r="Q563" s="10">
        <v>0.056</v>
      </c>
      <c r="R563" s="10">
        <v>4093840</v>
      </c>
      <c r="S563" s="10">
        <v>0.618</v>
      </c>
      <c r="T563" s="10">
        <f t="array" ref="T563:Y563">VLOOKUP(A563,BUSINESS!$D$2:$J$2692,{2,3,4,5,6,7},0)</f>
        <v>0</v>
      </c>
      <c r="U563" s="10">
        <v>0</v>
      </c>
      <c r="V563" s="10">
        <v>0</v>
      </c>
      <c r="W563" s="10">
        <v>0</v>
      </c>
      <c r="X563" s="10">
        <v>0.199</v>
      </c>
      <c r="Y563" s="10">
        <v>0.123</v>
      </c>
      <c r="Z563" s="11" t="str">
        <f t="array" ref="Z563:AA563">VLOOKUP(A563,ENERGY!$D$2:$F$2692,{2,3},1)</f>
        <v>4646</v>
      </c>
      <c r="AA563" s="10" t="str">
        <v>7770</v>
      </c>
      <c r="AB563" s="10">
        <f t="array" ref="AB563:AC563">VLOOKUP(A563,TOURISM!$D$2:$F$2692,{2,3},0)</f>
        <v>1292000000</v>
      </c>
      <c r="AC563" s="10">
        <v>430000000</v>
      </c>
    </row>
    <row r="564" ht="15.75" customHeight="1" spans="1:29">
      <c r="A564" s="8" t="str">
        <f t="shared" si="0"/>
        <v>Costa Rica-The Americas2003</v>
      </c>
      <c r="B564" s="9">
        <v>16844378578</v>
      </c>
      <c r="C564" s="8">
        <f t="array" ref="C564">IF(AND(B564="",H564=H563),B563,B564)</f>
        <v>16844378578</v>
      </c>
      <c r="D564" s="1">
        <f t="shared" si="1"/>
        <v>4038.31048261329</v>
      </c>
      <c r="E564" s="4">
        <v>0.08</v>
      </c>
      <c r="F564" s="4">
        <v>332</v>
      </c>
      <c r="G564" s="4">
        <v>0.264</v>
      </c>
      <c r="H564" s="8" t="s">
        <v>124</v>
      </c>
      <c r="I564" s="3" t="s">
        <v>67</v>
      </c>
      <c r="J564" s="1" t="s">
        <v>86</v>
      </c>
      <c r="K564" s="10">
        <f t="array" ref="K564:S564">VLOOKUP(A564,'HUMAN RESOURCES'!$D$2:$M$2692,{2,3,4,5,6,7,8,9,10},0)</f>
        <v>0.018</v>
      </c>
      <c r="L564" s="10">
        <v>0.009</v>
      </c>
      <c r="M564" s="10">
        <v>81</v>
      </c>
      <c r="N564" s="10">
        <v>76</v>
      </c>
      <c r="O564" s="10">
        <v>0.293</v>
      </c>
      <c r="P564" s="10">
        <v>0.65</v>
      </c>
      <c r="Q564" s="10">
        <v>0.057</v>
      </c>
      <c r="R564" s="10">
        <v>4171145</v>
      </c>
      <c r="S564" s="10">
        <v>0.631</v>
      </c>
      <c r="T564" s="10">
        <f t="array" ref="T564:Y564">VLOOKUP(A564,BUSINESS!$D$2:$J$2692,{2,3,4,5,6,7},0)</f>
        <v>0</v>
      </c>
      <c r="U564" s="10">
        <v>77</v>
      </c>
      <c r="V564" s="10">
        <v>0</v>
      </c>
      <c r="W564" s="10">
        <v>0</v>
      </c>
      <c r="X564" s="10">
        <v>0.203</v>
      </c>
      <c r="Y564" s="10">
        <v>0.187</v>
      </c>
      <c r="Z564" s="11" t="str">
        <f t="array" ref="Z564:AA564">VLOOKUP(A564,ENERGY!$D$2:$F$2692,{2,3},1)</f>
        <v>4561</v>
      </c>
      <c r="AA564" s="10" t="str">
        <v>7818</v>
      </c>
      <c r="AB564" s="10">
        <f t="array" ref="AB564:AC564">VLOOKUP(A564,TOURISM!$D$2:$F$2692,{2,3},0)</f>
        <v>1424000000</v>
      </c>
      <c r="AC564" s="10">
        <v>434000000</v>
      </c>
    </row>
    <row r="565" ht="15.75" customHeight="1" spans="1:29">
      <c r="A565" s="8" t="str">
        <f t="shared" si="0"/>
        <v>Costa Rica-The Americas2004</v>
      </c>
      <c r="B565" s="9">
        <v>17517536016</v>
      </c>
      <c r="C565" s="8">
        <f t="array" ref="C565">IF(AND(B565="",H565=H564),B564,B565)</f>
        <v>17517536016</v>
      </c>
      <c r="D565" s="1">
        <f t="shared" si="1"/>
        <v>4125.3296997694</v>
      </c>
      <c r="E565" s="4">
        <v>0.081</v>
      </c>
      <c r="F565" s="4">
        <v>343</v>
      </c>
      <c r="G565" s="4">
        <v>0.256</v>
      </c>
      <c r="H565" s="8" t="s">
        <v>124</v>
      </c>
      <c r="I565" s="3" t="s">
        <v>68</v>
      </c>
      <c r="J565" s="1" t="s">
        <v>86</v>
      </c>
      <c r="K565" s="10">
        <f t="array" ref="K565:S565">VLOOKUP(A565,'HUMAN RESOURCES'!$D$2:$M$2692,{2,3,4,5,6,7,8,9,10},0)</f>
        <v>0.018</v>
      </c>
      <c r="L565" s="10">
        <v>0.009</v>
      </c>
      <c r="M565" s="10">
        <v>81</v>
      </c>
      <c r="N565" s="10">
        <v>76</v>
      </c>
      <c r="O565" s="10">
        <v>0.286</v>
      </c>
      <c r="P565" s="10">
        <v>0.656</v>
      </c>
      <c r="Q565" s="10">
        <v>0.058</v>
      </c>
      <c r="R565" s="10">
        <v>4246336</v>
      </c>
      <c r="S565" s="10">
        <v>0.644</v>
      </c>
      <c r="T565" s="10">
        <f t="array" ref="T565:Y565">VLOOKUP(A565,BUSINESS!$D$2:$J$2692,{2,3,4,5,6,7},0)</f>
        <v>0</v>
      </c>
      <c r="U565" s="10">
        <v>77</v>
      </c>
      <c r="V565" s="10">
        <v>0</v>
      </c>
      <c r="W565" s="10">
        <v>0</v>
      </c>
      <c r="X565" s="10">
        <v>0.208</v>
      </c>
      <c r="Y565" s="10">
        <v>0.217</v>
      </c>
      <c r="Z565" s="11" t="str">
        <f t="array" ref="Z565:AA565">VLOOKUP(A565,ENERGY!$D$2:$F$2692,{2,3},1)</f>
        <v>4586</v>
      </c>
      <c r="AA565" s="10" t="str">
        <v>8647</v>
      </c>
      <c r="AB565" s="10">
        <f t="array" ref="AB565:AC565">VLOOKUP(A565,TOURISM!$D$2:$F$2692,{2,3},0)</f>
        <v>1586000000</v>
      </c>
      <c r="AC565" s="10">
        <v>481000000</v>
      </c>
    </row>
    <row r="566" ht="15.75" customHeight="1" spans="1:29">
      <c r="A566" s="8" t="str">
        <f t="shared" si="0"/>
        <v>Costa Rica-The Americas2005</v>
      </c>
      <c r="B566" s="9">
        <v>18596365927</v>
      </c>
      <c r="C566" s="8">
        <f t="array" ref="C566">IF(AND(B566="",H566=H565),B565,B566)</f>
        <v>18596365927</v>
      </c>
      <c r="D566" s="1">
        <f t="shared" si="1"/>
        <v>4304.58479883707</v>
      </c>
      <c r="E566" s="4">
        <v>0.078</v>
      </c>
      <c r="F566" s="4">
        <v>346</v>
      </c>
      <c r="G566" s="4">
        <v>0.234</v>
      </c>
      <c r="H566" s="8" t="s">
        <v>124</v>
      </c>
      <c r="I566" s="3" t="s">
        <v>69</v>
      </c>
      <c r="J566" s="1" t="s">
        <v>86</v>
      </c>
      <c r="K566" s="10">
        <f t="array" ref="K566:S566">VLOOKUP(A566,'HUMAN RESOURCES'!$D$2:$M$2692,{2,3,4,5,6,7,8,9,10},0)</f>
        <v>0.017</v>
      </c>
      <c r="L566" s="10">
        <v>0.009</v>
      </c>
      <c r="M566" s="10">
        <v>81</v>
      </c>
      <c r="N566" s="10">
        <v>76</v>
      </c>
      <c r="O566" s="10">
        <v>0.279</v>
      </c>
      <c r="P566" s="10">
        <v>0.662</v>
      </c>
      <c r="Q566" s="10">
        <v>0.059</v>
      </c>
      <c r="R566" s="10">
        <v>4320130</v>
      </c>
      <c r="S566" s="10">
        <v>0.657</v>
      </c>
      <c r="T566" s="10">
        <f t="array" ref="T566:Y566">VLOOKUP(A566,BUSINESS!$D$2:$J$2692,{2,3,4,5,6,7},0)</f>
        <v>0.552</v>
      </c>
      <c r="U566" s="10">
        <v>77</v>
      </c>
      <c r="V566" s="10">
        <v>0</v>
      </c>
      <c r="W566" s="10">
        <v>402</v>
      </c>
      <c r="X566" s="10">
        <v>0.221</v>
      </c>
      <c r="Y566" s="10">
        <v>0.255</v>
      </c>
      <c r="Z566" s="11" t="str">
        <f t="array" ref="Z566:AA566">VLOOKUP(A566,ENERGY!$D$2:$F$2692,{2,3},1)</f>
        <v>4586</v>
      </c>
      <c r="AA566" s="10" t="str">
        <v>8647</v>
      </c>
      <c r="AB566" s="10">
        <f t="array" ref="AB566:AC566">VLOOKUP(A566,TOURISM!$D$2:$F$2692,{2,3},0)</f>
        <v>1810000000</v>
      </c>
      <c r="AC566" s="10">
        <v>556000000</v>
      </c>
    </row>
    <row r="567" ht="15.75" customHeight="1" spans="1:29">
      <c r="A567" s="8" t="str">
        <f t="shared" si="0"/>
        <v>Costa Rica-The Americas2006</v>
      </c>
      <c r="B567" s="9">
        <v>19964893807</v>
      </c>
      <c r="C567" s="8">
        <f t="array" ref="C567">IF(AND(B567="",H567=H566),B566,B567)</f>
        <v>19964893807</v>
      </c>
      <c r="D567" s="1">
        <f t="shared" si="1"/>
        <v>4545.23064851782</v>
      </c>
      <c r="E567" s="4">
        <v>0.077</v>
      </c>
      <c r="F567" s="4">
        <v>364</v>
      </c>
      <c r="G567" s="4">
        <v>0.247</v>
      </c>
      <c r="H567" s="8" t="s">
        <v>124</v>
      </c>
      <c r="I567" s="3" t="s">
        <v>70</v>
      </c>
      <c r="J567" s="1" t="s">
        <v>86</v>
      </c>
      <c r="K567" s="10">
        <f t="array" ref="K567:S567">VLOOKUP(A567,'HUMAN RESOURCES'!$D$2:$M$2692,{2,3,4,5,6,7,8,9,10},0)</f>
        <v>0.017</v>
      </c>
      <c r="L567" s="10">
        <v>0.009</v>
      </c>
      <c r="M567" s="10">
        <v>81</v>
      </c>
      <c r="N567" s="10">
        <v>76</v>
      </c>
      <c r="O567" s="10">
        <v>0.272</v>
      </c>
      <c r="P567" s="10">
        <v>0.668</v>
      </c>
      <c r="Q567" s="10">
        <v>0.06</v>
      </c>
      <c r="R567" s="10">
        <v>4392493</v>
      </c>
      <c r="S567" s="10">
        <v>0.669</v>
      </c>
      <c r="T567" s="10">
        <f t="array" ref="T567:Y567">VLOOKUP(A567,BUSINESS!$D$2:$J$2692,{2,3,4,5,6,7},0)</f>
        <v>0.552</v>
      </c>
      <c r="U567" s="10">
        <v>77</v>
      </c>
      <c r="V567" s="10">
        <v>0</v>
      </c>
      <c r="W567" s="10">
        <v>402</v>
      </c>
      <c r="X567" s="10">
        <v>0.251</v>
      </c>
      <c r="Y567" s="10">
        <v>0.329</v>
      </c>
      <c r="Z567" s="11" t="str">
        <f t="array" ref="Z567:AA567">VLOOKUP(A567,ENERGY!$D$2:$F$2692,{2,3},1)</f>
        <v>4508</v>
      </c>
      <c r="AA567" s="10" t="str">
        <v>8573</v>
      </c>
      <c r="AB567" s="10">
        <f t="array" ref="AB567:AC567">VLOOKUP(A567,TOURISM!$D$2:$F$2692,{2,3},0)</f>
        <v>1865000000</v>
      </c>
      <c r="AC567" s="10">
        <v>577000000</v>
      </c>
    </row>
    <row r="568" ht="15.75" customHeight="1" spans="1:29">
      <c r="A568" s="8" t="str">
        <f t="shared" si="0"/>
        <v>Costa Rica-The Americas2007</v>
      </c>
      <c r="B568" s="9">
        <v>22526464409</v>
      </c>
      <c r="C568" s="8">
        <f t="array" ref="C568">IF(AND(B568="",H568=H567),B567,B568)</f>
        <v>22526464409</v>
      </c>
      <c r="D568" s="1">
        <f t="shared" si="1"/>
        <v>5047.12609421974</v>
      </c>
      <c r="E568" s="4">
        <v>0.078</v>
      </c>
      <c r="F568" s="4">
        <v>410</v>
      </c>
      <c r="G568" s="4">
        <v>0.222</v>
      </c>
      <c r="H568" s="8" t="s">
        <v>124</v>
      </c>
      <c r="I568" s="3" t="s">
        <v>71</v>
      </c>
      <c r="J568" s="1" t="s">
        <v>86</v>
      </c>
      <c r="K568" s="10">
        <f t="array" ref="K568:S568">VLOOKUP(A568,'HUMAN RESOURCES'!$D$2:$M$2692,{2,3,4,5,6,7,8,9,10},0)</f>
        <v>0.017</v>
      </c>
      <c r="L568" s="10">
        <v>0.009</v>
      </c>
      <c r="M568" s="10">
        <v>81</v>
      </c>
      <c r="N568" s="10">
        <v>76</v>
      </c>
      <c r="O568" s="10">
        <v>0.266</v>
      </c>
      <c r="P568" s="10">
        <v>0.673</v>
      </c>
      <c r="Q568" s="10">
        <v>0.061</v>
      </c>
      <c r="R568" s="10">
        <v>4463226</v>
      </c>
      <c r="S568" s="10">
        <v>0.682</v>
      </c>
      <c r="T568" s="10">
        <f t="array" ref="T568:Y568">VLOOKUP(A568,BUSINESS!$D$2:$J$2692,{2,3,4,5,6,7},0)</f>
        <v>0.552</v>
      </c>
      <c r="U568" s="10">
        <v>77</v>
      </c>
      <c r="V568" s="10">
        <v>0</v>
      </c>
      <c r="W568" s="10">
        <v>402</v>
      </c>
      <c r="X568" s="10">
        <v>0.284</v>
      </c>
      <c r="Y568" s="10">
        <v>0.338</v>
      </c>
      <c r="Z568" s="11" t="str">
        <f t="array" ref="Z568:AA568">VLOOKUP(A568,ENERGY!$D$2:$F$2692,{2,3},1)</f>
        <v>3865</v>
      </c>
      <c r="AA568" s="10" t="str">
        <v>7088</v>
      </c>
      <c r="AB568" s="10">
        <f t="array" ref="AB568:AC568">VLOOKUP(A568,TOURISM!$D$2:$F$2692,{2,3},0)</f>
        <v>2221000000</v>
      </c>
      <c r="AC568" s="10">
        <v>751000000</v>
      </c>
    </row>
    <row r="569" ht="15.75" customHeight="1" spans="1:29">
      <c r="A569" s="8" t="str">
        <f t="shared" si="0"/>
        <v>Costa Rica-The Americas2008</v>
      </c>
      <c r="B569" s="9">
        <v>26321999607</v>
      </c>
      <c r="C569" s="8">
        <f t="array" ref="C569">IF(AND(B569="",H569=H568),B568,B569)</f>
        <v>26321999607</v>
      </c>
      <c r="D569" s="1">
        <f t="shared" si="1"/>
        <v>5807.12064082621</v>
      </c>
      <c r="E569" s="4">
        <v>0.084</v>
      </c>
      <c r="F569" s="4">
        <v>525</v>
      </c>
      <c r="G569" s="4">
        <v>0.128</v>
      </c>
      <c r="H569" s="8" t="s">
        <v>124</v>
      </c>
      <c r="I569" s="3" t="s">
        <v>72</v>
      </c>
      <c r="J569" s="1" t="s">
        <v>86</v>
      </c>
      <c r="K569" s="10">
        <f t="array" ref="K569:S569">VLOOKUP(A569,'HUMAN RESOURCES'!$D$2:$M$2692,{2,3,4,5,6,7,8,9,10},0)</f>
        <v>0.016</v>
      </c>
      <c r="L569" s="10">
        <v>0.009</v>
      </c>
      <c r="M569" s="10">
        <v>81</v>
      </c>
      <c r="N569" s="10">
        <v>77</v>
      </c>
      <c r="O569" s="10">
        <v>0.26</v>
      </c>
      <c r="P569" s="10">
        <v>0.678</v>
      </c>
      <c r="Q569" s="10">
        <v>0.062</v>
      </c>
      <c r="R569" s="10">
        <v>4532711</v>
      </c>
      <c r="S569" s="10">
        <v>0.694</v>
      </c>
      <c r="T569" s="10">
        <f t="array" ref="T569:Y569">VLOOKUP(A569,BUSINESS!$D$2:$J$2692,{2,3,4,5,6,7},0)</f>
        <v>0.552</v>
      </c>
      <c r="U569" s="10">
        <v>60</v>
      </c>
      <c r="V569" s="10">
        <v>0</v>
      </c>
      <c r="W569" s="10">
        <v>282</v>
      </c>
      <c r="X569" s="10">
        <v>0.323</v>
      </c>
      <c r="Y569" s="10">
        <v>0.416</v>
      </c>
      <c r="Z569" s="11" t="str">
        <f t="array" ref="Z569:AA569">VLOOKUP(A569,ENERGY!$D$2:$F$2692,{2,3},1)</f>
        <v>3880</v>
      </c>
      <c r="AA569" s="10" t="str">
        <v>6931</v>
      </c>
      <c r="AB569" s="10">
        <f t="array" ref="AB569:AC569">VLOOKUP(A569,TOURISM!$D$2:$F$2692,{2,3},0)</f>
        <v>2533000000</v>
      </c>
      <c r="AC569" s="10">
        <v>718000000</v>
      </c>
    </row>
    <row r="570" ht="15.75" customHeight="1" spans="1:29">
      <c r="A570" s="8" t="str">
        <f t="shared" si="0"/>
        <v>Costa Rica-The Americas2009</v>
      </c>
      <c r="B570" s="9">
        <v>29831167681</v>
      </c>
      <c r="C570" s="8">
        <f t="array" ref="C570">IF(AND(B570="",H570=H569),B569,B570)</f>
        <v>29831167681</v>
      </c>
      <c r="D570" s="1">
        <f t="shared" si="1"/>
        <v>6483.02953194489</v>
      </c>
      <c r="E570" s="4">
        <v>0.09</v>
      </c>
      <c r="F570" s="4">
        <v>593</v>
      </c>
      <c r="G570" s="4">
        <v>0.158</v>
      </c>
      <c r="H570" s="8" t="s">
        <v>124</v>
      </c>
      <c r="I570" s="3" t="s">
        <v>73</v>
      </c>
      <c r="J570" s="1" t="s">
        <v>86</v>
      </c>
      <c r="K570" s="10">
        <f t="array" ref="K570:S570">VLOOKUP(A570,'HUMAN RESOURCES'!$D$2:$M$2692,{2,3,4,5,6,7,8,9,10},0)</f>
        <v>0.016</v>
      </c>
      <c r="L570" s="10">
        <v>0.009</v>
      </c>
      <c r="M570" s="10">
        <v>81</v>
      </c>
      <c r="N570" s="10">
        <v>77</v>
      </c>
      <c r="O570" s="10">
        <v>0.255</v>
      </c>
      <c r="P570" s="10">
        <v>0.682</v>
      </c>
      <c r="Q570" s="10">
        <v>0.064</v>
      </c>
      <c r="R570" s="10">
        <v>4601424</v>
      </c>
      <c r="S570" s="10">
        <v>0.706</v>
      </c>
      <c r="T570" s="10">
        <f t="array" ref="T570:Y570">VLOOKUP(A570,BUSINESS!$D$2:$J$2692,{2,3,4,5,6,7},0)</f>
        <v>0.552</v>
      </c>
      <c r="U570" s="10">
        <v>60</v>
      </c>
      <c r="V570" s="10">
        <v>0</v>
      </c>
      <c r="W570" s="10">
        <v>282</v>
      </c>
      <c r="X570" s="10">
        <v>0.343</v>
      </c>
      <c r="Y570" s="10">
        <v>0.424</v>
      </c>
      <c r="Z570" s="11" t="str">
        <f t="array" ref="Z570:AA570">VLOOKUP(A570,ENERGY!$D$2:$F$2692,{2,3},1)</f>
        <v>2874</v>
      </c>
      <c r="AA570" s="10" t="str">
        <v>5475</v>
      </c>
      <c r="AB570" s="10">
        <f t="array" ref="AB570:AC570">VLOOKUP(A570,TOURISM!$D$2:$F$2692,{2,3},0)</f>
        <v>2001000000</v>
      </c>
      <c r="AC570" s="10">
        <v>462000000</v>
      </c>
    </row>
    <row r="571" ht="15.75" customHeight="1" spans="1:29">
      <c r="A571" s="8" t="str">
        <f t="shared" si="0"/>
        <v>Costa Rica-The Americas2010</v>
      </c>
      <c r="B571" s="9">
        <v>29382692643</v>
      </c>
      <c r="C571" s="8">
        <f t="array" ref="C571">IF(AND(B571="",H571=H570),B570,B571)</f>
        <v>29382692643</v>
      </c>
      <c r="D571" s="1">
        <f t="shared" si="1"/>
        <v>6292.22156162568</v>
      </c>
      <c r="E571" s="4">
        <v>0.097</v>
      </c>
      <c r="F571" s="4">
        <v>619</v>
      </c>
      <c r="G571" s="4">
        <v>0.197</v>
      </c>
      <c r="H571" s="8" t="s">
        <v>124</v>
      </c>
      <c r="I571" s="3" t="s">
        <v>74</v>
      </c>
      <c r="J571" s="1" t="s">
        <v>86</v>
      </c>
      <c r="K571" s="10">
        <f t="array" ref="K571:S571">VLOOKUP(A571,'HUMAN RESOURCES'!$D$2:$M$2692,{2,3,4,5,6,7,8,9,10},0)</f>
        <v>0.016</v>
      </c>
      <c r="L571" s="10">
        <v>0.009</v>
      </c>
      <c r="M571" s="10">
        <v>82</v>
      </c>
      <c r="N571" s="10">
        <v>77</v>
      </c>
      <c r="O571" s="10">
        <v>0.249</v>
      </c>
      <c r="P571" s="10">
        <v>0.686</v>
      </c>
      <c r="Q571" s="10">
        <v>0.065</v>
      </c>
      <c r="R571" s="10">
        <v>4669685</v>
      </c>
      <c r="S571" s="10">
        <v>0.717</v>
      </c>
      <c r="T571" s="10">
        <f t="array" ref="T571:Y571">VLOOKUP(A571,BUSINESS!$D$2:$J$2692,{2,3,4,5,6,7},0)</f>
        <v>0.553</v>
      </c>
      <c r="U571" s="10">
        <v>60</v>
      </c>
      <c r="V571" s="10">
        <v>0</v>
      </c>
      <c r="W571" s="10">
        <v>272</v>
      </c>
      <c r="X571" s="10">
        <v>0.365</v>
      </c>
      <c r="Y571" s="10">
        <v>0.67</v>
      </c>
      <c r="Z571" s="11" t="str">
        <f t="array" ref="Z571:AA571">VLOOKUP(A571,ENERGY!$D$2:$F$2692,{2,3},1)</f>
        <v>2874</v>
      </c>
      <c r="AA571" s="10" t="str">
        <v>5475</v>
      </c>
      <c r="AB571" s="10">
        <f t="array" ref="AB571:AC571">VLOOKUP(A571,TOURISM!$D$2:$F$2692,{2,3},0)</f>
        <v>2179000000</v>
      </c>
      <c r="AC571" s="10">
        <v>533000000</v>
      </c>
    </row>
    <row r="572" ht="15.75" customHeight="1" spans="1:29">
      <c r="A572" s="8" t="str">
        <f t="shared" si="0"/>
        <v>Costa Rica-The Americas2011</v>
      </c>
      <c r="B572" s="9">
        <v>36298327670</v>
      </c>
      <c r="C572" s="8">
        <f t="array" ref="C572">IF(AND(B572="",H572=H571),B571,B572)</f>
        <v>36298327670</v>
      </c>
      <c r="D572" s="1">
        <f t="shared" si="1"/>
        <v>7661.62502955033</v>
      </c>
      <c r="E572" s="4">
        <v>0.097</v>
      </c>
      <c r="F572" s="4">
        <v>750</v>
      </c>
      <c r="G572" s="4">
        <v>0.171</v>
      </c>
      <c r="H572" s="8" t="s">
        <v>124</v>
      </c>
      <c r="I572" s="3" t="s">
        <v>75</v>
      </c>
      <c r="J572" s="1" t="s">
        <v>86</v>
      </c>
      <c r="K572" s="10">
        <f t="array" ref="K572:S572">VLOOKUP(A572,'HUMAN RESOURCES'!$D$2:$M$2692,{2,3,4,5,6,7,8,9,10},0)</f>
        <v>0.016</v>
      </c>
      <c r="L572" s="10">
        <v>0.009</v>
      </c>
      <c r="M572" s="10">
        <v>82</v>
      </c>
      <c r="N572" s="10">
        <v>77</v>
      </c>
      <c r="O572" s="10">
        <v>0.244</v>
      </c>
      <c r="P572" s="10">
        <v>0.689</v>
      </c>
      <c r="Q572" s="10">
        <v>0.067</v>
      </c>
      <c r="R572" s="10">
        <v>4737680</v>
      </c>
      <c r="S572" s="10">
        <v>0.729</v>
      </c>
      <c r="T572" s="10">
        <f t="array" ref="T572:Y572">VLOOKUP(A572,BUSINESS!$D$2:$J$2692,{2,3,4,5,6,7},0)</f>
        <v>0.553</v>
      </c>
      <c r="U572" s="10">
        <v>60</v>
      </c>
      <c r="V572" s="10">
        <v>0</v>
      </c>
      <c r="W572" s="10">
        <v>246</v>
      </c>
      <c r="X572" s="10">
        <v>0.392</v>
      </c>
      <c r="Y572" s="10">
        <v>0.877</v>
      </c>
      <c r="Z572" s="11" t="str">
        <f t="array" ref="Z572:AA572">VLOOKUP(A572,ENERGY!$D$2:$F$2692,{2,3},1)</f>
        <v>2874</v>
      </c>
      <c r="AA572" s="10" t="str">
        <v>5475</v>
      </c>
      <c r="AB572" s="10">
        <f t="array" ref="AB572:AC572">VLOOKUP(A572,TOURISM!$D$2:$F$2692,{2,3},0)</f>
        <v>2375000000</v>
      </c>
      <c r="AC572" s="10">
        <v>522000000</v>
      </c>
    </row>
    <row r="573" ht="15.75" customHeight="1" spans="1:29">
      <c r="A573" s="8" t="str">
        <f t="shared" si="0"/>
        <v>Costa Rica-The Americas2012</v>
      </c>
      <c r="B573" s="9">
        <v>41237296807</v>
      </c>
      <c r="C573" s="8">
        <f t="array" ref="C573">IF(AND(B573="",H573=H572),B572,B573)</f>
        <v>41237296807</v>
      </c>
      <c r="D573" s="1">
        <f t="shared" si="1"/>
        <v>8581.63688327147</v>
      </c>
      <c r="E573" s="4">
        <v>0.102</v>
      </c>
      <c r="F573" s="4">
        <v>883</v>
      </c>
      <c r="G573" s="4">
        <v>0.161</v>
      </c>
      <c r="H573" s="8" t="s">
        <v>124</v>
      </c>
      <c r="I573" s="3" t="s">
        <v>76</v>
      </c>
      <c r="J573" s="1" t="s">
        <v>86</v>
      </c>
      <c r="K573" s="10">
        <f t="array" ref="K573:S573">VLOOKUP(A573,'HUMAN RESOURCES'!$D$2:$M$2692,{2,3,4,5,6,7,8,9,10},0)</f>
        <v>0.015</v>
      </c>
      <c r="L573" s="10">
        <v>0.009</v>
      </c>
      <c r="M573" s="10">
        <v>82</v>
      </c>
      <c r="N573" s="10">
        <v>78</v>
      </c>
      <c r="O573" s="10">
        <v>0.239</v>
      </c>
      <c r="P573" s="10">
        <v>0.692</v>
      </c>
      <c r="Q573" s="10">
        <v>0.068</v>
      </c>
      <c r="R573" s="10">
        <v>4805295</v>
      </c>
      <c r="S573" s="10">
        <v>0.739</v>
      </c>
      <c r="T573" s="10">
        <f t="array" ref="T573:Y573">VLOOKUP(A573,BUSINESS!$D$2:$J$2692,{2,3,4,5,6,7},0)</f>
        <v>0.553</v>
      </c>
      <c r="U573" s="10">
        <v>60</v>
      </c>
      <c r="V573" s="10">
        <v>109</v>
      </c>
      <c r="W573" s="10">
        <v>226</v>
      </c>
      <c r="X573" s="10">
        <v>0.475</v>
      </c>
      <c r="Y573" s="10">
        <v>1.119</v>
      </c>
      <c r="Z573" s="11" t="str">
        <f t="array" ref="Z573:AA573">VLOOKUP(A573,ENERGY!$D$2:$F$2692,{2,3},1)</f>
        <v>2874</v>
      </c>
      <c r="AA573" s="10" t="str">
        <v>5475</v>
      </c>
      <c r="AB573" s="10">
        <f t="array" ref="AB573:AC573">VLOOKUP(A573,TOURISM!$D$2:$F$2692,{2,3},0)</f>
        <v>2544000000</v>
      </c>
      <c r="AC573" s="10">
        <v>567000000</v>
      </c>
    </row>
    <row r="574" ht="15.75" customHeight="1" spans="1:29">
      <c r="A574" s="8" t="str">
        <f t="shared" si="0"/>
        <v>Cote d'Ivoire-Africa2000</v>
      </c>
      <c r="B574" s="9">
        <v>10417060605</v>
      </c>
      <c r="C574" s="8">
        <f t="array" ref="C574">IF(AND(B574="",H574=H573),B573,B574)</f>
        <v>10417060605</v>
      </c>
      <c r="D574" s="1">
        <f t="shared" si="1"/>
        <v>645.765681656047</v>
      </c>
      <c r="E574" s="4">
        <v>0.065</v>
      </c>
      <c r="F574" s="4">
        <v>42</v>
      </c>
      <c r="G574" s="1"/>
      <c r="H574" s="8" t="s">
        <v>125</v>
      </c>
      <c r="I574" s="3" t="s">
        <v>63</v>
      </c>
      <c r="J574" s="1" t="s">
        <v>80</v>
      </c>
      <c r="K574" s="10">
        <f t="array" ref="K574:S574">VLOOKUP(A574,'HUMAN RESOURCES'!$D$2:$M$2692,{2,3,4,5,6,7,8,9,10},0)</f>
        <v>0.038</v>
      </c>
      <c r="L574" s="10">
        <v>0.1</v>
      </c>
      <c r="M574" s="10">
        <v>47</v>
      </c>
      <c r="N574" s="10">
        <v>46</v>
      </c>
      <c r="O574" s="10">
        <v>0.421</v>
      </c>
      <c r="P574" s="10">
        <v>0.55</v>
      </c>
      <c r="Q574" s="10">
        <v>0.029</v>
      </c>
      <c r="R574" s="10">
        <v>16131332</v>
      </c>
      <c r="S574" s="10">
        <v>0.435</v>
      </c>
      <c r="T574" s="10">
        <f t="array" ref="T574:Y574">VLOOKUP(A574,BUSINESS!$D$2:$J$2692,{2,3,4,5,6,7},0)</f>
        <v>0</v>
      </c>
      <c r="U574" s="10">
        <v>0</v>
      </c>
      <c r="V574" s="10">
        <v>0</v>
      </c>
      <c r="W574" s="10">
        <v>0</v>
      </c>
      <c r="X574" s="10">
        <v>0.002</v>
      </c>
      <c r="Y574" s="10">
        <v>0.029</v>
      </c>
      <c r="Z574" s="11">
        <f t="array" ref="Z574:AA574">VLOOKUP(A574,ENERGY!$D$2:$F$2692,{2,3},1)</f>
        <v>0</v>
      </c>
      <c r="AA574" s="10">
        <v>0</v>
      </c>
      <c r="AB574" s="10">
        <f t="array" ref="AB574:AC574">VLOOKUP(A574,TOURISM!$D$2:$F$2692,{2,3},0)</f>
        <v>53000000</v>
      </c>
      <c r="AC574" s="10">
        <v>291000000</v>
      </c>
    </row>
    <row r="575" ht="15.75" customHeight="1" spans="1:29">
      <c r="A575" s="8" t="str">
        <f t="shared" si="0"/>
        <v>Cote d'Ivoire-Africa2001</v>
      </c>
      <c r="B575" s="9">
        <v>10545285037</v>
      </c>
      <c r="C575" s="8">
        <f t="array" ref="C575">IF(AND(B575="",H575=H574),B574,B575)</f>
        <v>10545285037</v>
      </c>
      <c r="D575" s="1">
        <f t="shared" si="1"/>
        <v>642.215221301262</v>
      </c>
      <c r="E575" s="4">
        <v>0.052</v>
      </c>
      <c r="F575" s="4">
        <v>34</v>
      </c>
      <c r="G575" s="1"/>
      <c r="H575" s="8" t="s">
        <v>125</v>
      </c>
      <c r="I575" s="3" t="s">
        <v>65</v>
      </c>
      <c r="J575" s="1" t="s">
        <v>80</v>
      </c>
      <c r="K575" s="10">
        <f t="array" ref="K575:S575">VLOOKUP(A575,'HUMAN RESOURCES'!$D$2:$M$2692,{2,3,4,5,6,7,8,9,10},0)</f>
        <v>0.038</v>
      </c>
      <c r="L575" s="10">
        <v>0.098</v>
      </c>
      <c r="M575" s="10">
        <v>47</v>
      </c>
      <c r="N575" s="10">
        <v>46</v>
      </c>
      <c r="O575" s="10">
        <v>0.421</v>
      </c>
      <c r="P575" s="10">
        <v>0.55</v>
      </c>
      <c r="Q575" s="10">
        <v>0.029</v>
      </c>
      <c r="R575" s="10">
        <v>16420173</v>
      </c>
      <c r="S575" s="10">
        <v>0.442</v>
      </c>
      <c r="T575" s="10">
        <f t="array" ref="T575:Y575">VLOOKUP(A575,BUSINESS!$D$2:$J$2692,{2,3,4,5,6,7},0)</f>
        <v>0</v>
      </c>
      <c r="U575" s="10">
        <v>0</v>
      </c>
      <c r="V575" s="10">
        <v>0</v>
      </c>
      <c r="W575" s="10">
        <v>0</v>
      </c>
      <c r="X575" s="10">
        <v>0.004</v>
      </c>
      <c r="Y575" s="10">
        <v>0.044</v>
      </c>
      <c r="Z575" s="11" t="str">
        <f t="array" ref="Z575:AA575">VLOOKUP(A575,ENERGY!$D$2:$F$2692,{2,3},1)</f>
        <v>11233</v>
      </c>
      <c r="AA575" s="10">
        <v>0</v>
      </c>
      <c r="AB575" s="10">
        <f t="array" ref="AB575:AC575">VLOOKUP(A575,TOURISM!$D$2:$F$2692,{2,3},0)</f>
        <v>58000000</v>
      </c>
      <c r="AC575" s="10">
        <v>289000000</v>
      </c>
    </row>
    <row r="576" ht="15.75" customHeight="1" spans="1:29">
      <c r="A576" s="8" t="str">
        <f t="shared" si="0"/>
        <v>Cote d'Ivoire-Africa2002</v>
      </c>
      <c r="B576" s="9">
        <v>11486664265</v>
      </c>
      <c r="C576" s="8">
        <f t="array" ref="C576">IF(AND(B576="",H576=H575),B575,B576)</f>
        <v>11486664265</v>
      </c>
      <c r="D576" s="1">
        <f t="shared" si="1"/>
        <v>688.85596522504</v>
      </c>
      <c r="E576" s="4">
        <v>0.047</v>
      </c>
      <c r="F576" s="4">
        <v>33</v>
      </c>
      <c r="G576" s="1"/>
      <c r="H576" s="8" t="s">
        <v>125</v>
      </c>
      <c r="I576" s="3" t="s">
        <v>66</v>
      </c>
      <c r="J576" s="1" t="s">
        <v>80</v>
      </c>
      <c r="K576" s="10">
        <f t="array" ref="K576:S576">VLOOKUP(A576,'HUMAN RESOURCES'!$D$2:$M$2692,{2,3,4,5,6,7,8,9,10},0)</f>
        <v>0.038</v>
      </c>
      <c r="L576" s="10">
        <v>0.096</v>
      </c>
      <c r="M576" s="10">
        <v>47</v>
      </c>
      <c r="N576" s="10">
        <v>46</v>
      </c>
      <c r="O576" s="10">
        <v>0.422</v>
      </c>
      <c r="P576" s="10">
        <v>0.549</v>
      </c>
      <c r="Q576" s="10">
        <v>0.029</v>
      </c>
      <c r="R576" s="10">
        <v>16674987</v>
      </c>
      <c r="S576" s="10">
        <v>0.449</v>
      </c>
      <c r="T576" s="10">
        <f t="array" ref="T576:Y576">VLOOKUP(A576,BUSINESS!$D$2:$J$2692,{2,3,4,5,6,7},0)</f>
        <v>0</v>
      </c>
      <c r="U576" s="10">
        <v>0</v>
      </c>
      <c r="V576" s="10">
        <v>0</v>
      </c>
      <c r="W576" s="10">
        <v>0</v>
      </c>
      <c r="X576" s="10">
        <v>0.005</v>
      </c>
      <c r="Y576" s="10">
        <v>0.062</v>
      </c>
      <c r="Z576" s="11" t="str">
        <f t="array" ref="Z576:AA576">VLOOKUP(A576,ENERGY!$D$2:$F$2692,{2,3},1)</f>
        <v>9800</v>
      </c>
      <c r="AA576" s="10" t="str">
        <v>5805</v>
      </c>
      <c r="AB576" s="10">
        <f t="array" ref="AB576:AC576">VLOOKUP(A576,TOURISM!$D$2:$F$2692,{2,3},0)</f>
        <v>56000000</v>
      </c>
      <c r="AC576" s="10">
        <v>490000000</v>
      </c>
    </row>
    <row r="577" ht="15.75" customHeight="1" spans="1:29">
      <c r="A577" s="8" t="str">
        <f t="shared" si="0"/>
        <v>Cote d'Ivoire-Africa2003</v>
      </c>
      <c r="B577" s="9">
        <v>13737482343</v>
      </c>
      <c r="C577" s="8">
        <f t="array" ref="C577">IF(AND(B577="",H577=H576),B576,B577)</f>
        <v>13737482343</v>
      </c>
      <c r="D577" s="1">
        <f t="shared" si="1"/>
        <v>812.397635134795</v>
      </c>
      <c r="E577" s="4">
        <v>0.051</v>
      </c>
      <c r="F577" s="4">
        <v>42</v>
      </c>
      <c r="G577" s="1"/>
      <c r="H577" s="8" t="s">
        <v>125</v>
      </c>
      <c r="I577" s="3" t="s">
        <v>67</v>
      </c>
      <c r="J577" s="1" t="s">
        <v>80</v>
      </c>
      <c r="K577" s="10">
        <f t="array" ref="K577:S577">VLOOKUP(A577,'HUMAN RESOURCES'!$D$2:$M$2692,{2,3,4,5,6,7,8,9,10},0)</f>
        <v>0.037</v>
      </c>
      <c r="L577" s="10">
        <v>0.094</v>
      </c>
      <c r="M577" s="10">
        <v>47</v>
      </c>
      <c r="N577" s="10">
        <v>46</v>
      </c>
      <c r="O577" s="10">
        <v>0.422</v>
      </c>
      <c r="P577" s="10">
        <v>0.548</v>
      </c>
      <c r="Q577" s="10">
        <v>0.029</v>
      </c>
      <c r="R577" s="10">
        <v>16909801</v>
      </c>
      <c r="S577" s="10">
        <v>0.455</v>
      </c>
      <c r="T577" s="10">
        <f t="array" ref="T577:Y577">VLOOKUP(A577,BUSINESS!$D$2:$J$2692,{2,3,4,5,6,7},0)</f>
        <v>0</v>
      </c>
      <c r="U577" s="10">
        <v>62</v>
      </c>
      <c r="V577" s="10">
        <v>0</v>
      </c>
      <c r="W577" s="10">
        <v>0</v>
      </c>
      <c r="X577" s="10">
        <v>0.008</v>
      </c>
      <c r="Y577" s="10">
        <v>0.076</v>
      </c>
      <c r="Z577" s="11" t="str">
        <f t="array" ref="Z577:AA577">VLOOKUP(A577,ENERGY!$D$2:$F$2692,{2,3},1)</f>
        <v>9489</v>
      </c>
      <c r="AA577" s="10" t="str">
        <v>5856</v>
      </c>
      <c r="AB577" s="10">
        <f t="array" ref="AB577:AC577">VLOOKUP(A577,TOURISM!$D$2:$F$2692,{2,3},0)</f>
        <v>76000000</v>
      </c>
      <c r="AC577" s="10">
        <v>551000000</v>
      </c>
    </row>
    <row r="578" ht="15.75" customHeight="1" spans="1:29">
      <c r="A578" s="8" t="str">
        <f t="shared" si="0"/>
        <v>Cote d'Ivoire-Africa2004</v>
      </c>
      <c r="B578" s="9">
        <v>15481092596</v>
      </c>
      <c r="C578" s="8">
        <f t="array" ref="C578">IF(AND(B578="",H578=H577),B577,B578)</f>
        <v>15481092596</v>
      </c>
      <c r="D578" s="1">
        <f t="shared" si="1"/>
        <v>902.986416554749</v>
      </c>
      <c r="E578" s="4">
        <v>0.056</v>
      </c>
      <c r="F578" s="4">
        <v>50</v>
      </c>
      <c r="G578" s="1"/>
      <c r="H578" s="8" t="s">
        <v>125</v>
      </c>
      <c r="I578" s="3" t="s">
        <v>68</v>
      </c>
      <c r="J578" s="1" t="s">
        <v>80</v>
      </c>
      <c r="K578" s="10">
        <f t="array" ref="K578:S578">VLOOKUP(A578,'HUMAN RESOURCES'!$D$2:$M$2692,{2,3,4,5,6,7,8,9,10},0)</f>
        <v>0.037</v>
      </c>
      <c r="L578" s="10">
        <v>0.091</v>
      </c>
      <c r="M578" s="10">
        <v>48</v>
      </c>
      <c r="N578" s="10">
        <v>46</v>
      </c>
      <c r="O578" s="10">
        <v>0.423</v>
      </c>
      <c r="P578" s="10">
        <v>0.548</v>
      </c>
      <c r="Q578" s="10">
        <v>0.029</v>
      </c>
      <c r="R578" s="10">
        <v>17144325</v>
      </c>
      <c r="S578" s="10">
        <v>0.462</v>
      </c>
      <c r="T578" s="10">
        <f t="array" ref="T578:Y578">VLOOKUP(A578,BUSINESS!$D$2:$J$2692,{2,3,4,5,6,7},0)</f>
        <v>0</v>
      </c>
      <c r="U578" s="10">
        <v>58</v>
      </c>
      <c r="V578" s="10">
        <v>0</v>
      </c>
      <c r="W578" s="10">
        <v>0</v>
      </c>
      <c r="X578" s="10">
        <v>0.008</v>
      </c>
      <c r="Y578" s="10">
        <v>0.098</v>
      </c>
      <c r="Z578" s="11" t="str">
        <f t="array" ref="Z578:AA578">VLOOKUP(A578,ENERGY!$D$2:$F$2692,{2,3},1)</f>
        <v>10278</v>
      </c>
      <c r="AA578" s="10" t="str">
        <v>6872</v>
      </c>
      <c r="AB578" s="10">
        <f t="array" ref="AB578:AC578">VLOOKUP(A578,TOURISM!$D$2:$F$2692,{2,3},0)</f>
        <v>91000000</v>
      </c>
      <c r="AC578" s="10">
        <v>571000000</v>
      </c>
    </row>
    <row r="579" ht="15.75" customHeight="1" spans="1:29">
      <c r="A579" s="8" t="str">
        <f t="shared" si="0"/>
        <v>Cote d'Ivoire-Africa2005</v>
      </c>
      <c r="B579" s="9">
        <v>16363437145</v>
      </c>
      <c r="C579" s="8">
        <f t="array" ref="C579">IF(AND(B579="",H579=H578),B578,B579)</f>
        <v>16363437145</v>
      </c>
      <c r="D579" s="1">
        <f t="shared" si="1"/>
        <v>940.752143814698</v>
      </c>
      <c r="E579" s="4">
        <v>0.057</v>
      </c>
      <c r="F579" s="4">
        <v>53</v>
      </c>
      <c r="G579" s="1"/>
      <c r="H579" s="8" t="s">
        <v>125</v>
      </c>
      <c r="I579" s="3" t="s">
        <v>69</v>
      </c>
      <c r="J579" s="1" t="s">
        <v>80</v>
      </c>
      <c r="K579" s="10">
        <f t="array" ref="K579:S579">VLOOKUP(A579,'HUMAN RESOURCES'!$D$2:$M$2692,{2,3,4,5,6,7,8,9,10},0)</f>
        <v>0.037</v>
      </c>
      <c r="L579" s="10">
        <v>0.089</v>
      </c>
      <c r="M579" s="10">
        <v>48</v>
      </c>
      <c r="N579" s="10">
        <v>46</v>
      </c>
      <c r="O579" s="10">
        <v>0.423</v>
      </c>
      <c r="P579" s="10">
        <v>0.547</v>
      </c>
      <c r="Q579" s="10">
        <v>0.03</v>
      </c>
      <c r="R579" s="10">
        <v>17393994</v>
      </c>
      <c r="S579" s="10">
        <v>0.468</v>
      </c>
      <c r="T579" s="10">
        <f t="array" ref="T579:Y579">VLOOKUP(A579,BUSINESS!$D$2:$J$2692,{2,3,4,5,6,7},0)</f>
        <v>0.473</v>
      </c>
      <c r="U579" s="10">
        <v>45</v>
      </c>
      <c r="V579" s="10">
        <v>0</v>
      </c>
      <c r="W579" s="10">
        <v>270</v>
      </c>
      <c r="X579" s="10">
        <v>0.01</v>
      </c>
      <c r="Y579" s="10">
        <v>0.135</v>
      </c>
      <c r="Z579" s="11" t="str">
        <f t="array" ref="Z579:AA579">VLOOKUP(A579,ENERGY!$D$2:$F$2692,{2,3},1)</f>
        <v>10278</v>
      </c>
      <c r="AA579" s="10" t="str">
        <v>6872</v>
      </c>
      <c r="AB579" s="10">
        <f t="array" ref="AB579:AC579">VLOOKUP(A579,TOURISM!$D$2:$F$2692,{2,3},0)</f>
        <v>93000000</v>
      </c>
      <c r="AC579" s="10">
        <v>549000000</v>
      </c>
    </row>
    <row r="580" ht="15.75" customHeight="1" spans="1:29">
      <c r="A580" s="8" t="str">
        <f t="shared" si="0"/>
        <v>Cote d'Ivoire-Africa2006</v>
      </c>
      <c r="B580" s="9">
        <v>17367303156</v>
      </c>
      <c r="C580" s="8">
        <f t="array" ref="C580">IF(AND(B580="",H580=H579),B579,B580)</f>
        <v>17367303156</v>
      </c>
      <c r="D580" s="1">
        <f t="shared" si="1"/>
        <v>983.291423591686</v>
      </c>
      <c r="E580" s="4">
        <v>0.06</v>
      </c>
      <c r="F580" s="4">
        <v>59</v>
      </c>
      <c r="G580" s="1"/>
      <c r="H580" s="8" t="s">
        <v>125</v>
      </c>
      <c r="I580" s="3" t="s">
        <v>70</v>
      </c>
      <c r="J580" s="1" t="s">
        <v>80</v>
      </c>
      <c r="K580" s="10">
        <f t="array" ref="K580:S580">VLOOKUP(A580,'HUMAN RESOURCES'!$D$2:$M$2692,{2,3,4,5,6,7,8,9,10},0)</f>
        <v>0.036</v>
      </c>
      <c r="L580" s="10">
        <v>0.087</v>
      </c>
      <c r="M580" s="10">
        <v>49</v>
      </c>
      <c r="N580" s="10">
        <v>47</v>
      </c>
      <c r="O580" s="10">
        <v>0.423</v>
      </c>
      <c r="P580" s="10">
        <v>0.547</v>
      </c>
      <c r="Q580" s="10">
        <v>0.03</v>
      </c>
      <c r="R580" s="10">
        <v>17662417</v>
      </c>
      <c r="S580" s="10">
        <v>0.475</v>
      </c>
      <c r="T580" s="10">
        <f t="array" ref="T580:Y580">VLOOKUP(A580,BUSINESS!$D$2:$J$2692,{2,3,4,5,6,7},0)</f>
        <v>0.473</v>
      </c>
      <c r="U580" s="10">
        <v>45</v>
      </c>
      <c r="V580" s="10">
        <v>0</v>
      </c>
      <c r="W580" s="10">
        <v>270</v>
      </c>
      <c r="X580" s="10">
        <v>0.015</v>
      </c>
      <c r="Y580" s="10">
        <v>0.23</v>
      </c>
      <c r="Z580" s="11" t="str">
        <f t="array" ref="Z580:AA580">VLOOKUP(A580,ENERGY!$D$2:$F$2692,{2,3},1)</f>
        <v>10233</v>
      </c>
      <c r="AA580" s="10" t="str">
        <v>6883</v>
      </c>
      <c r="AB580" s="10">
        <f t="array" ref="AB580:AC580">VLOOKUP(A580,TOURISM!$D$2:$F$2692,{2,3},0)</f>
        <v>104000000</v>
      </c>
      <c r="AC580" s="10">
        <v>583000000</v>
      </c>
    </row>
    <row r="581" ht="15.75" customHeight="1" spans="1:29">
      <c r="A581" s="8" t="str">
        <f t="shared" si="0"/>
        <v>Cote d'Ivoire-Africa2007</v>
      </c>
      <c r="B581" s="9">
        <v>19795705245</v>
      </c>
      <c r="C581" s="8">
        <f t="array" ref="C581">IF(AND(B581="",H581=H580),B580,B581)</f>
        <v>19795705245</v>
      </c>
      <c r="D581" s="1">
        <f t="shared" si="1"/>
        <v>1102.88249870007</v>
      </c>
      <c r="E581" s="4">
        <v>0.066</v>
      </c>
      <c r="F581" s="4">
        <v>72</v>
      </c>
      <c r="G581" s="1"/>
      <c r="H581" s="8" t="s">
        <v>125</v>
      </c>
      <c r="I581" s="3" t="s">
        <v>71</v>
      </c>
      <c r="J581" s="1" t="s">
        <v>80</v>
      </c>
      <c r="K581" s="10">
        <f t="array" ref="K581:S581">VLOOKUP(A581,'HUMAN RESOURCES'!$D$2:$M$2692,{2,3,4,5,6,7,8,9,10},0)</f>
        <v>0.036</v>
      </c>
      <c r="L581" s="10">
        <v>0.084</v>
      </c>
      <c r="M581" s="10">
        <v>49</v>
      </c>
      <c r="N581" s="10">
        <v>47</v>
      </c>
      <c r="O581" s="10">
        <v>0.422</v>
      </c>
      <c r="P581" s="10">
        <v>0.548</v>
      </c>
      <c r="Q581" s="10">
        <v>0.03</v>
      </c>
      <c r="R581" s="10">
        <v>17949061</v>
      </c>
      <c r="S581" s="10">
        <v>0.483</v>
      </c>
      <c r="T581" s="10">
        <f t="array" ref="T581:Y581">VLOOKUP(A581,BUSINESS!$D$2:$J$2692,{2,3,4,5,6,7},0)</f>
        <v>0.446</v>
      </c>
      <c r="U581" s="10">
        <v>40</v>
      </c>
      <c r="V581" s="10">
        <v>0</v>
      </c>
      <c r="W581" s="10">
        <v>270</v>
      </c>
      <c r="X581" s="10">
        <v>0.018</v>
      </c>
      <c r="Y581" s="10">
        <v>0.416</v>
      </c>
      <c r="Z581" s="11" t="str">
        <f t="array" ref="Z581:AA581">VLOOKUP(A581,ENERGY!$D$2:$F$2692,{2,3},1)</f>
        <v>10233</v>
      </c>
      <c r="AA581" s="10" t="str">
        <v>6883</v>
      </c>
      <c r="AB581" s="10">
        <f t="array" ref="AB581:AC581">VLOOKUP(A581,TOURISM!$D$2:$F$2692,{2,3},0)</f>
        <v>115000000</v>
      </c>
      <c r="AC581" s="10">
        <v>606000000</v>
      </c>
    </row>
    <row r="582" ht="15.75" customHeight="1" spans="1:29">
      <c r="A582" s="8" t="str">
        <f t="shared" si="0"/>
        <v>Cote d'Ivoire-Africa2008</v>
      </c>
      <c r="B582" s="9">
        <v>23414253328</v>
      </c>
      <c r="C582" s="8">
        <f t="array" ref="C582">IF(AND(B582="",H582=H581),B581,B582)</f>
        <v>23414253328</v>
      </c>
      <c r="D582" s="1">
        <f t="shared" si="1"/>
        <v>1282.2670815032</v>
      </c>
      <c r="E582" s="4">
        <v>0.065</v>
      </c>
      <c r="F582" s="4">
        <v>83</v>
      </c>
      <c r="G582" s="1"/>
      <c r="H582" s="8" t="s">
        <v>125</v>
      </c>
      <c r="I582" s="3" t="s">
        <v>72</v>
      </c>
      <c r="J582" s="1" t="s">
        <v>80</v>
      </c>
      <c r="K582" s="10">
        <f t="array" ref="K582:S582">VLOOKUP(A582,'HUMAN RESOURCES'!$D$2:$M$2692,{2,3,4,5,6,7,8,9,10},0)</f>
        <v>0.036</v>
      </c>
      <c r="L582" s="10">
        <v>0.082</v>
      </c>
      <c r="M582" s="10">
        <v>50</v>
      </c>
      <c r="N582" s="10">
        <v>48</v>
      </c>
      <c r="O582" s="10">
        <v>0.421</v>
      </c>
      <c r="P582" s="10">
        <v>0.549</v>
      </c>
      <c r="Q582" s="10">
        <v>0.03</v>
      </c>
      <c r="R582" s="10">
        <v>18260044</v>
      </c>
      <c r="S582" s="10">
        <v>0.49</v>
      </c>
      <c r="T582" s="10">
        <f t="array" ref="T582:Y582">VLOOKUP(A582,BUSINESS!$D$2:$J$2692,{2,3,4,5,6,7},0)</f>
        <v>0.446</v>
      </c>
      <c r="U582" s="10">
        <v>40</v>
      </c>
      <c r="V582" s="10">
        <v>0</v>
      </c>
      <c r="W582" s="10">
        <v>270</v>
      </c>
      <c r="X582" s="10">
        <v>0.019</v>
      </c>
      <c r="Y582" s="10">
        <v>0.572</v>
      </c>
      <c r="Z582" s="11" t="str">
        <f t="array" ref="Z582:AA582">VLOOKUP(A582,ENERGY!$D$2:$F$2692,{2,3},1)</f>
        <v>10233</v>
      </c>
      <c r="AA582" s="10" t="str">
        <v>6883</v>
      </c>
      <c r="AB582" s="10">
        <f t="array" ref="AB582:AC582">VLOOKUP(A582,TOURISM!$D$2:$F$2692,{2,3},0)</f>
        <v>129000000</v>
      </c>
      <c r="AC582" s="10">
        <v>612000000</v>
      </c>
    </row>
    <row r="583" ht="15.75" customHeight="1" spans="1:29">
      <c r="A583" s="8" t="str">
        <f t="shared" si="0"/>
        <v>Cote d'Ivoire-Africa2009</v>
      </c>
      <c r="B583" s="9">
        <v>23041633638</v>
      </c>
      <c r="C583" s="8">
        <f t="array" ref="C583">IF(AND(B583="",H583=H582),B582,B583)</f>
        <v>23041633638</v>
      </c>
      <c r="D583" s="1">
        <f t="shared" si="1"/>
        <v>1238.70813396152</v>
      </c>
      <c r="E583" s="4">
        <v>0.068</v>
      </c>
      <c r="F583" s="4">
        <v>84</v>
      </c>
      <c r="G583" s="1"/>
      <c r="H583" s="8" t="s">
        <v>125</v>
      </c>
      <c r="I583" s="3" t="s">
        <v>73</v>
      </c>
      <c r="J583" s="1" t="s">
        <v>80</v>
      </c>
      <c r="K583" s="10">
        <f t="array" ref="K583:S583">VLOOKUP(A583,'HUMAN RESOURCES'!$D$2:$M$2692,{2,3,4,5,6,7,8,9,10},0)</f>
        <v>0.036</v>
      </c>
      <c r="L583" s="10">
        <v>0.079</v>
      </c>
      <c r="M583" s="10">
        <v>50</v>
      </c>
      <c r="N583" s="10">
        <v>48</v>
      </c>
      <c r="O583" s="10">
        <v>0.42</v>
      </c>
      <c r="P583" s="10">
        <v>0.55</v>
      </c>
      <c r="Q583" s="10">
        <v>0.031</v>
      </c>
      <c r="R583" s="10">
        <v>18601342</v>
      </c>
      <c r="S583" s="10">
        <v>0.498</v>
      </c>
      <c r="T583" s="10">
        <f t="array" ref="T583:Y583">VLOOKUP(A583,BUSINESS!$D$2:$J$2692,{2,3,4,5,6,7},0)</f>
        <v>0.444</v>
      </c>
      <c r="U583" s="10">
        <v>40</v>
      </c>
      <c r="V583" s="10">
        <v>0</v>
      </c>
      <c r="W583" s="10">
        <v>270</v>
      </c>
      <c r="X583" s="10">
        <v>0.02</v>
      </c>
      <c r="Y583" s="10">
        <v>0.709</v>
      </c>
      <c r="Z583" s="11" t="str">
        <f t="array" ref="Z583:AA583">VLOOKUP(A583,ENERGY!$D$2:$F$2692,{2,3},1)</f>
        <v>6578</v>
      </c>
      <c r="AA583" s="10" t="str">
        <v>5460</v>
      </c>
      <c r="AB583" s="10">
        <f t="array" ref="AB583:AC583">VLOOKUP(A583,TOURISM!$D$2:$F$2692,{2,3},0)</f>
        <v>164000000</v>
      </c>
      <c r="AC583" s="10">
        <v>589000000</v>
      </c>
    </row>
    <row r="584" ht="15.75" customHeight="1" spans="1:29">
      <c r="A584" s="8" t="str">
        <f t="shared" si="0"/>
        <v>Cote d'Ivoire-Africa2010</v>
      </c>
      <c r="B584" s="9">
        <v>22920779598</v>
      </c>
      <c r="C584" s="8">
        <f t="array" ref="C584">IF(AND(B584="",H584=H583),B583,B584)</f>
        <v>22920779598</v>
      </c>
      <c r="D584" s="1">
        <f t="shared" si="1"/>
        <v>1207.84514044358</v>
      </c>
      <c r="E584" s="4">
        <v>0.069</v>
      </c>
      <c r="F584" s="4">
        <v>83</v>
      </c>
      <c r="G584" s="1"/>
      <c r="H584" s="8" t="s">
        <v>125</v>
      </c>
      <c r="I584" s="3" t="s">
        <v>74</v>
      </c>
      <c r="J584" s="1" t="s">
        <v>80</v>
      </c>
      <c r="K584" s="10">
        <f t="array" ref="K584:S584">VLOOKUP(A584,'HUMAN RESOURCES'!$D$2:$M$2692,{2,3,4,5,6,7,8,9,10},0)</f>
        <v>0.037</v>
      </c>
      <c r="L584" s="10">
        <v>0.077</v>
      </c>
      <c r="M584" s="10">
        <v>50</v>
      </c>
      <c r="N584" s="10">
        <v>49</v>
      </c>
      <c r="O584" s="10">
        <v>0.418</v>
      </c>
      <c r="P584" s="10">
        <v>0.551</v>
      </c>
      <c r="Q584" s="10">
        <v>0.031</v>
      </c>
      <c r="R584" s="10">
        <v>18976588</v>
      </c>
      <c r="S584" s="10">
        <v>0.506</v>
      </c>
      <c r="T584" s="10">
        <f t="array" ref="T584:Y584">VLOOKUP(A584,BUSINESS!$D$2:$J$2692,{2,3,4,5,6,7},0)</f>
        <v>0.442</v>
      </c>
      <c r="U584" s="10">
        <v>40</v>
      </c>
      <c r="V584" s="10">
        <v>0</v>
      </c>
      <c r="W584" s="10">
        <v>270</v>
      </c>
      <c r="X584" s="10">
        <v>0.021</v>
      </c>
      <c r="Y584" s="10">
        <v>0.822</v>
      </c>
      <c r="Z584" s="11" t="str">
        <f t="array" ref="Z584:AA584">VLOOKUP(A584,ENERGY!$D$2:$F$2692,{2,3},1)</f>
        <v>6734</v>
      </c>
      <c r="AA584" s="10" t="str">
        <v>6791</v>
      </c>
      <c r="AB584" s="10">
        <f t="array" ref="AB584:AC584">VLOOKUP(A584,TOURISM!$D$2:$F$2692,{2,3},0)</f>
        <v>213000000</v>
      </c>
      <c r="AC584" s="10">
        <v>569000000</v>
      </c>
    </row>
    <row r="585" ht="15.75" customHeight="1" spans="1:29">
      <c r="A585" s="8" t="str">
        <f t="shared" si="0"/>
        <v>Cote d'Ivoire-Africa2011</v>
      </c>
      <c r="B585" s="9">
        <v>24074553674</v>
      </c>
      <c r="C585" s="8">
        <f t="array" ref="C585">IF(AND(B585="",H585=H584),B584,B585)</f>
        <v>24074553674</v>
      </c>
      <c r="D585" s="1">
        <f t="shared" si="1"/>
        <v>1241.5993185956</v>
      </c>
      <c r="E585" s="4">
        <v>0.068</v>
      </c>
      <c r="F585" s="4">
        <v>84</v>
      </c>
      <c r="G585" s="1"/>
      <c r="H585" s="8" t="s">
        <v>125</v>
      </c>
      <c r="I585" s="3" t="s">
        <v>75</v>
      </c>
      <c r="J585" s="1" t="s">
        <v>80</v>
      </c>
      <c r="K585" s="10">
        <f t="array" ref="K585:S585">VLOOKUP(A585,'HUMAN RESOURCES'!$D$2:$M$2692,{2,3,4,5,6,7,8,9,10},0)</f>
        <v>0.037</v>
      </c>
      <c r="L585" s="10">
        <v>0.075</v>
      </c>
      <c r="M585" s="10">
        <v>51</v>
      </c>
      <c r="N585" s="10">
        <v>49</v>
      </c>
      <c r="O585" s="10">
        <v>0.417</v>
      </c>
      <c r="P585" s="10">
        <v>0.552</v>
      </c>
      <c r="Q585" s="10">
        <v>0.031</v>
      </c>
      <c r="R585" s="10">
        <v>19389954</v>
      </c>
      <c r="S585" s="10">
        <v>0.513</v>
      </c>
      <c r="T585" s="10">
        <f t="array" ref="T585:Y585">VLOOKUP(A585,BUSINESS!$D$2:$J$2692,{2,3,4,5,6,7},0)</f>
        <v>0.44</v>
      </c>
      <c r="U585" s="10">
        <v>32</v>
      </c>
      <c r="V585" s="10">
        <v>0</v>
      </c>
      <c r="W585" s="10">
        <v>270</v>
      </c>
      <c r="X585" s="10">
        <v>0.022</v>
      </c>
      <c r="Y585" s="10">
        <v>0.894</v>
      </c>
      <c r="Z585" s="11" t="str">
        <f t="array" ref="Z585:AA585">VLOOKUP(A585,ENERGY!$D$2:$F$2692,{2,3},1)</f>
        <v>6734</v>
      </c>
      <c r="AA585" s="10" t="str">
        <v>6791</v>
      </c>
      <c r="AB585" s="10">
        <f t="array" ref="AB585:AC585">VLOOKUP(A585,TOURISM!$D$2:$F$2692,{2,3},0)</f>
        <v>0</v>
      </c>
      <c r="AC585" s="10">
        <v>0</v>
      </c>
    </row>
    <row r="586" ht="15.75" customHeight="1" spans="1:29">
      <c r="A586" s="8" t="str">
        <f t="shared" si="0"/>
        <v>Cote d'Ivoire-Africa2012</v>
      </c>
      <c r="B586" s="9">
        <v>24680372724</v>
      </c>
      <c r="C586" s="8">
        <f t="array" ref="C586">IF(AND(B586="",H586=H585),B585,B586)</f>
        <v>24680372724</v>
      </c>
      <c r="D586" s="1">
        <f t="shared" si="1"/>
        <v>1243.98607462292</v>
      </c>
      <c r="E586" s="4">
        <v>0.071</v>
      </c>
      <c r="F586" s="4">
        <v>88</v>
      </c>
      <c r="G586" s="1"/>
      <c r="H586" s="8" t="s">
        <v>125</v>
      </c>
      <c r="I586" s="3" t="s">
        <v>76</v>
      </c>
      <c r="J586" s="1" t="s">
        <v>80</v>
      </c>
      <c r="K586" s="10">
        <f t="array" ref="K586:S586">VLOOKUP(A586,'HUMAN RESOURCES'!$D$2:$M$2692,{2,3,4,5,6,7,8,9,10},0)</f>
        <v>0.037</v>
      </c>
      <c r="L586" s="10">
        <v>0.073</v>
      </c>
      <c r="M586" s="10">
        <v>51</v>
      </c>
      <c r="N586" s="10">
        <v>50</v>
      </c>
      <c r="O586" s="10">
        <v>0.415</v>
      </c>
      <c r="P586" s="10">
        <v>0.554</v>
      </c>
      <c r="Q586" s="10">
        <v>0.031</v>
      </c>
      <c r="R586" s="10">
        <v>19839750</v>
      </c>
      <c r="S586" s="10">
        <v>0.52</v>
      </c>
      <c r="T586" s="10">
        <f t="array" ref="T586:Y586">VLOOKUP(A586,BUSINESS!$D$2:$J$2692,{2,3,4,5,6,7},0)</f>
        <v>0.394</v>
      </c>
      <c r="U586" s="10">
        <v>32</v>
      </c>
      <c r="V586" s="10">
        <v>173</v>
      </c>
      <c r="W586" s="10">
        <v>270</v>
      </c>
      <c r="X586" s="10">
        <v>0.024</v>
      </c>
      <c r="Y586" s="10">
        <v>0.912</v>
      </c>
      <c r="Z586" s="11" t="str">
        <f t="array" ref="Z586:AA586">VLOOKUP(A586,ENERGY!$D$2:$F$2692,{2,3},1)</f>
        <v>6734</v>
      </c>
      <c r="AA586" s="10" t="str">
        <v>6791</v>
      </c>
      <c r="AB586" s="10">
        <f t="array" ref="AB586:AC586">VLOOKUP(A586,TOURISM!$D$2:$F$2692,{2,3},0)</f>
        <v>0</v>
      </c>
      <c r="AC586" s="10">
        <v>0</v>
      </c>
    </row>
    <row r="587" ht="15.75" customHeight="1" spans="1:29">
      <c r="A587" s="8" t="str">
        <f t="shared" si="0"/>
        <v>Croatia-Europe2000</v>
      </c>
      <c r="B587" s="9">
        <v>21517784659</v>
      </c>
      <c r="C587" s="8">
        <f t="array" ref="C587">IF(AND(B587="",H587=H586),B586,B587)</f>
        <v>21517784659</v>
      </c>
      <c r="D587" s="1">
        <f t="shared" si="1"/>
        <v>4861.67750994126</v>
      </c>
      <c r="E587" s="4">
        <v>0.078</v>
      </c>
      <c r="F587" s="4">
        <v>377</v>
      </c>
      <c r="G587" s="4">
        <v>0.121</v>
      </c>
      <c r="H587" s="8" t="s">
        <v>126</v>
      </c>
      <c r="I587" s="3" t="s">
        <v>63</v>
      </c>
      <c r="J587" s="1" t="s">
        <v>78</v>
      </c>
      <c r="K587" s="10">
        <f t="array" ref="K587:S587">VLOOKUP(A587,'HUMAN RESOURCES'!$D$2:$M$2692,{2,3,4,5,6,7,8,9,10},0)</f>
        <v>0.01</v>
      </c>
      <c r="L587" s="10">
        <v>0.007</v>
      </c>
      <c r="M587" s="10">
        <v>77</v>
      </c>
      <c r="N587" s="10">
        <v>69</v>
      </c>
      <c r="O587" s="10">
        <v>0.172</v>
      </c>
      <c r="P587" s="10">
        <v>0.673</v>
      </c>
      <c r="Q587" s="10">
        <v>0.156</v>
      </c>
      <c r="R587" s="10">
        <v>4426000</v>
      </c>
      <c r="S587" s="10">
        <v>0.556</v>
      </c>
      <c r="T587" s="10">
        <f t="array" ref="T587:Y587">VLOOKUP(A587,BUSINESS!$D$2:$J$2692,{2,3,4,5,6,7},0)</f>
        <v>0</v>
      </c>
      <c r="U587" s="10">
        <v>0</v>
      </c>
      <c r="V587" s="10">
        <v>0</v>
      </c>
      <c r="W587" s="10">
        <v>0</v>
      </c>
      <c r="X587" s="10">
        <v>0.066</v>
      </c>
      <c r="Y587" s="10">
        <v>0.231</v>
      </c>
      <c r="Z587" s="11">
        <f t="array" ref="Z587:AA587">VLOOKUP(A587,ENERGY!$D$2:$F$2692,{2,3},1)</f>
        <v>0</v>
      </c>
      <c r="AA587" s="10">
        <v>0</v>
      </c>
      <c r="AB587" s="10">
        <f t="array" ref="AB587:AC587">VLOOKUP(A587,TOURISM!$D$2:$F$2692,{2,3},0)</f>
        <v>2871000000</v>
      </c>
      <c r="AC587" s="10">
        <v>634000000</v>
      </c>
    </row>
    <row r="588" ht="15.75" customHeight="1" spans="1:29">
      <c r="A588" s="8" t="str">
        <f t="shared" si="0"/>
        <v>Croatia-Europe2001</v>
      </c>
      <c r="B588" s="9">
        <v>23052044813</v>
      </c>
      <c r="C588" s="8">
        <f t="array" ref="C588">IF(AND(B588="",H588=H587),B587,B588)</f>
        <v>23052044813</v>
      </c>
      <c r="D588" s="1">
        <f t="shared" si="1"/>
        <v>5191.90198490991</v>
      </c>
      <c r="E588" s="4">
        <v>0.072</v>
      </c>
      <c r="F588" s="4">
        <v>376</v>
      </c>
      <c r="G588" s="4">
        <v>0.095</v>
      </c>
      <c r="H588" s="8" t="s">
        <v>126</v>
      </c>
      <c r="I588" s="3" t="s">
        <v>65</v>
      </c>
      <c r="J588" s="1" t="s">
        <v>78</v>
      </c>
      <c r="K588" s="10">
        <f t="array" ref="K588:S588">VLOOKUP(A588,'HUMAN RESOURCES'!$D$2:$M$2692,{2,3,4,5,6,7,8,9,10},0)</f>
        <v>0.009</v>
      </c>
      <c r="L588" s="10">
        <v>0.007</v>
      </c>
      <c r="M588" s="10">
        <v>78</v>
      </c>
      <c r="N588" s="10">
        <v>71</v>
      </c>
      <c r="O588" s="10">
        <v>0.169</v>
      </c>
      <c r="P588" s="10">
        <v>0.672</v>
      </c>
      <c r="Q588" s="10">
        <v>0.159</v>
      </c>
      <c r="R588" s="10">
        <v>4440000</v>
      </c>
      <c r="S588" s="10">
        <v>0.557</v>
      </c>
      <c r="T588" s="10">
        <f t="array" ref="T588:Y588">VLOOKUP(A588,BUSINESS!$D$2:$J$2692,{2,3,4,5,6,7},0)</f>
        <v>0</v>
      </c>
      <c r="U588" s="10">
        <v>0</v>
      </c>
      <c r="V588" s="10">
        <v>0</v>
      </c>
      <c r="W588" s="10">
        <v>0</v>
      </c>
      <c r="X588" s="10">
        <v>0.116</v>
      </c>
      <c r="Y588" s="10">
        <v>0.395</v>
      </c>
      <c r="Z588" s="11" t="str">
        <f t="array" ref="Z588:AA588">VLOOKUP(A588,ENERGY!$D$2:$F$2692,{2,3},1)</f>
        <v>8439</v>
      </c>
      <c r="AA588" s="10">
        <v>0</v>
      </c>
      <c r="AB588" s="10">
        <f t="array" ref="AB588:AC588">VLOOKUP(A588,TOURISM!$D$2:$F$2692,{2,3},0)</f>
        <v>3463000000</v>
      </c>
      <c r="AC588" s="10">
        <v>677000000</v>
      </c>
    </row>
    <row r="589" ht="15.75" customHeight="1" spans="1:29">
      <c r="A589" s="8" t="str">
        <f t="shared" si="0"/>
        <v>Croatia-Europe2002</v>
      </c>
      <c r="B589" s="9">
        <v>26524896398</v>
      </c>
      <c r="C589" s="8">
        <f t="array" ref="C589">IF(AND(B589="",H589=H588),B588,B589)</f>
        <v>26524896398</v>
      </c>
      <c r="D589" s="1">
        <f t="shared" si="1"/>
        <v>5974.07576531532</v>
      </c>
      <c r="E589" s="4">
        <v>0.063</v>
      </c>
      <c r="F589" s="4">
        <v>375</v>
      </c>
      <c r="G589" s="4">
        <v>0.128</v>
      </c>
      <c r="H589" s="8" t="s">
        <v>126</v>
      </c>
      <c r="I589" s="3" t="s">
        <v>66</v>
      </c>
      <c r="J589" s="1" t="s">
        <v>78</v>
      </c>
      <c r="K589" s="10">
        <f t="array" ref="K589:S589">VLOOKUP(A589,'HUMAN RESOURCES'!$D$2:$M$2692,{2,3,4,5,6,7,8,9,10},0)</f>
        <v>0.009</v>
      </c>
      <c r="L589" s="10">
        <v>0.007</v>
      </c>
      <c r="M589" s="10">
        <v>78</v>
      </c>
      <c r="N589" s="10">
        <v>71</v>
      </c>
      <c r="O589" s="10">
        <v>0.167</v>
      </c>
      <c r="P589" s="10">
        <v>0.671</v>
      </c>
      <c r="Q589" s="10">
        <v>0.163</v>
      </c>
      <c r="R589" s="10">
        <v>4440000</v>
      </c>
      <c r="S589" s="10">
        <v>0.559</v>
      </c>
      <c r="T589" s="10">
        <f t="array" ref="T589:Y589">VLOOKUP(A589,BUSINESS!$D$2:$J$2692,{2,3,4,5,6,7},0)</f>
        <v>0</v>
      </c>
      <c r="U589" s="10">
        <v>0</v>
      </c>
      <c r="V589" s="10">
        <v>0</v>
      </c>
      <c r="W589" s="10">
        <v>0</v>
      </c>
      <c r="X589" s="10">
        <v>0.178</v>
      </c>
      <c r="Y589" s="10">
        <v>0.522</v>
      </c>
      <c r="Z589" s="11" t="str">
        <f t="array" ref="Z589:AA589">VLOOKUP(A589,ENERGY!$D$2:$F$2692,{2,3},1)</f>
        <v>8564</v>
      </c>
      <c r="AA589" s="10" t="str">
        <v>20884</v>
      </c>
      <c r="AB589" s="10">
        <f t="array" ref="AB589:AC589">VLOOKUP(A589,TOURISM!$D$2:$F$2692,{2,3},0)</f>
        <v>3952000000</v>
      </c>
      <c r="AC589" s="10">
        <v>852000000</v>
      </c>
    </row>
    <row r="590" ht="15.75" customHeight="1" spans="1:29">
      <c r="A590" s="8" t="str">
        <f t="shared" si="0"/>
        <v>Croatia-Europe2003</v>
      </c>
      <c r="B590" s="9">
        <v>34143409062</v>
      </c>
      <c r="C590" s="8">
        <f t="array" ref="C590">IF(AND(B590="",H590=H589),B589,B590)</f>
        <v>34143409062</v>
      </c>
      <c r="D590" s="1">
        <f t="shared" si="1"/>
        <v>7689.95699594595</v>
      </c>
      <c r="E590" s="4">
        <v>0.064</v>
      </c>
      <c r="F590" s="4">
        <v>495</v>
      </c>
      <c r="G590" s="4">
        <v>0.116</v>
      </c>
      <c r="H590" s="8" t="s">
        <v>126</v>
      </c>
      <c r="I590" s="3" t="s">
        <v>67</v>
      </c>
      <c r="J590" s="1" t="s">
        <v>78</v>
      </c>
      <c r="K590" s="10">
        <f t="array" ref="K590:S590">VLOOKUP(A590,'HUMAN RESOURCES'!$D$2:$M$2692,{2,3,4,5,6,7,8,9,10},0)</f>
        <v>0.009</v>
      </c>
      <c r="L590" s="10">
        <v>0.006</v>
      </c>
      <c r="M590" s="10">
        <v>78</v>
      </c>
      <c r="N590" s="10">
        <v>71</v>
      </c>
      <c r="O590" s="10">
        <v>0.164</v>
      </c>
      <c r="P590" s="10">
        <v>0.67</v>
      </c>
      <c r="Q590" s="10">
        <v>0.166</v>
      </c>
      <c r="R590" s="10">
        <v>4440000</v>
      </c>
      <c r="S590" s="10">
        <v>0.56</v>
      </c>
      <c r="T590" s="10">
        <f t="array" ref="T590:Y590">VLOOKUP(A590,BUSINESS!$D$2:$J$2692,{2,3,4,5,6,7},0)</f>
        <v>0</v>
      </c>
      <c r="U590" s="10">
        <v>29</v>
      </c>
      <c r="V590" s="10">
        <v>0</v>
      </c>
      <c r="W590" s="10">
        <v>0</v>
      </c>
      <c r="X590" s="10">
        <v>0.228</v>
      </c>
      <c r="Y590" s="10">
        <v>0.575</v>
      </c>
      <c r="Z590" s="11" t="str">
        <f t="array" ref="Z590:AA590">VLOOKUP(A590,ENERGY!$D$2:$F$2692,{2,3},1)</f>
        <v>8722</v>
      </c>
      <c r="AA590" s="10" t="str">
        <v>21555</v>
      </c>
      <c r="AB590" s="10">
        <f t="array" ref="AB590:AC590">VLOOKUP(A590,TOURISM!$D$2:$F$2692,{2,3},0)</f>
        <v>6513000000</v>
      </c>
      <c r="AC590" s="10">
        <v>709000000</v>
      </c>
    </row>
    <row r="591" ht="15.75" customHeight="1" spans="1:29">
      <c r="A591" s="8" t="str">
        <f t="shared" si="0"/>
        <v>Croatia-Europe2004</v>
      </c>
      <c r="B591" s="9">
        <v>41003558916</v>
      </c>
      <c r="C591" s="8">
        <f t="array" ref="C591">IF(AND(B591="",H591=H590),B590,B591)</f>
        <v>41003558916</v>
      </c>
      <c r="D591" s="1">
        <f t="shared" si="1"/>
        <v>9237.11622347375</v>
      </c>
      <c r="E591" s="4">
        <v>0.066</v>
      </c>
      <c r="F591" s="4">
        <v>614</v>
      </c>
      <c r="G591" s="4">
        <v>0.117</v>
      </c>
      <c r="H591" s="8" t="s">
        <v>126</v>
      </c>
      <c r="I591" s="3" t="s">
        <v>68</v>
      </c>
      <c r="J591" s="1" t="s">
        <v>78</v>
      </c>
      <c r="K591" s="10">
        <f t="array" ref="K591:S591">VLOOKUP(A591,'HUMAN RESOURCES'!$D$2:$M$2692,{2,3,4,5,6,7,8,9,10},0)</f>
        <v>0.009</v>
      </c>
      <c r="L591" s="10">
        <v>0.006</v>
      </c>
      <c r="M591" s="10">
        <v>79</v>
      </c>
      <c r="N591" s="10">
        <v>72</v>
      </c>
      <c r="O591" s="10">
        <v>0.162</v>
      </c>
      <c r="P591" s="10">
        <v>0.67</v>
      </c>
      <c r="Q591" s="10">
        <v>0.169</v>
      </c>
      <c r="R591" s="10">
        <v>4439000</v>
      </c>
      <c r="S591" s="10">
        <v>0.562</v>
      </c>
      <c r="T591" s="10">
        <f t="array" ref="T591:Y591">VLOOKUP(A591,BUSINESS!$D$2:$J$2692,{2,3,4,5,6,7},0)</f>
        <v>0</v>
      </c>
      <c r="U591" s="10">
        <v>29</v>
      </c>
      <c r="V591" s="10">
        <v>0</v>
      </c>
      <c r="W591" s="10">
        <v>0</v>
      </c>
      <c r="X591" s="10">
        <v>0.309</v>
      </c>
      <c r="Y591" s="10">
        <v>0.644</v>
      </c>
      <c r="Z591" s="11" t="str">
        <f t="array" ref="Z591:AA591">VLOOKUP(A591,ENERGY!$D$2:$F$2692,{2,3},1)</f>
        <v>9084</v>
      </c>
      <c r="AA591" s="10" t="str">
        <v>23366</v>
      </c>
      <c r="AB591" s="10">
        <f t="array" ref="AB591:AC591">VLOOKUP(A591,TOURISM!$D$2:$F$2692,{2,3},0)</f>
        <v>6945000000</v>
      </c>
      <c r="AC591" s="10">
        <v>881000000</v>
      </c>
    </row>
    <row r="592" ht="15.75" customHeight="1" spans="1:29">
      <c r="A592" s="8" t="str">
        <f t="shared" si="0"/>
        <v>Croatia-Europe2005</v>
      </c>
      <c r="B592" s="9">
        <v>44821408831</v>
      </c>
      <c r="C592" s="8">
        <f t="array" ref="C592">IF(AND(B592="",H592=H591),B591,B592)</f>
        <v>44821408831</v>
      </c>
      <c r="D592" s="1">
        <f t="shared" si="1"/>
        <v>10090.3666886538</v>
      </c>
      <c r="E592" s="4">
        <v>0.07</v>
      </c>
      <c r="F592" s="4">
        <v>705</v>
      </c>
      <c r="G592" s="4">
        <v>0.112</v>
      </c>
      <c r="H592" s="8" t="s">
        <v>126</v>
      </c>
      <c r="I592" s="3" t="s">
        <v>69</v>
      </c>
      <c r="J592" s="1" t="s">
        <v>78</v>
      </c>
      <c r="K592" s="10">
        <f t="array" ref="K592:S592">VLOOKUP(A592,'HUMAN RESOURCES'!$D$2:$M$2692,{2,3,4,5,6,7,8,9,10},0)</f>
        <v>0.01</v>
      </c>
      <c r="L592" s="10">
        <v>0.006</v>
      </c>
      <c r="M592" s="10">
        <v>79</v>
      </c>
      <c r="N592" s="10">
        <v>72</v>
      </c>
      <c r="O592" s="10">
        <v>0.16</v>
      </c>
      <c r="P592" s="10">
        <v>0.67</v>
      </c>
      <c r="Q592" s="10">
        <v>0.171</v>
      </c>
      <c r="R592" s="10">
        <v>4442000</v>
      </c>
      <c r="S592" s="10">
        <v>0.564</v>
      </c>
      <c r="T592" s="10">
        <f t="array" ref="T592:Y592">VLOOKUP(A592,BUSINESS!$D$2:$J$2692,{2,3,4,5,6,7},0)</f>
        <v>0.214</v>
      </c>
      <c r="U592" s="10">
        <v>29</v>
      </c>
      <c r="V592" s="10">
        <v>0</v>
      </c>
      <c r="W592" s="10">
        <v>232</v>
      </c>
      <c r="X592" s="10">
        <v>0.331</v>
      </c>
      <c r="Y592" s="10">
        <v>0.832</v>
      </c>
      <c r="Z592" s="11" t="str">
        <f t="array" ref="Z592:AA592">VLOOKUP(A592,ENERGY!$D$2:$F$2692,{2,3},1)</f>
        <v>9084</v>
      </c>
      <c r="AA592" s="10" t="str">
        <v>23366</v>
      </c>
      <c r="AB592" s="10">
        <f t="array" ref="AB592:AC592">VLOOKUP(A592,TOURISM!$D$2:$F$2692,{2,3},0)</f>
        <v>7625000000</v>
      </c>
      <c r="AC592" s="10">
        <v>786000000</v>
      </c>
    </row>
    <row r="593" ht="15.75" customHeight="1" spans="1:29">
      <c r="A593" s="8" t="str">
        <f t="shared" si="0"/>
        <v>Croatia-Europe2006</v>
      </c>
      <c r="B593" s="9">
        <v>49855078905</v>
      </c>
      <c r="C593" s="8">
        <f t="array" ref="C593">IF(AND(B593="",H593=H592),B592,B593)</f>
        <v>49855078905</v>
      </c>
      <c r="D593" s="1">
        <f t="shared" si="1"/>
        <v>11228.621375</v>
      </c>
      <c r="E593" s="4">
        <v>0.07</v>
      </c>
      <c r="F593" s="4">
        <v>790</v>
      </c>
      <c r="G593" s="4">
        <v>0.099</v>
      </c>
      <c r="H593" s="8" t="s">
        <v>126</v>
      </c>
      <c r="I593" s="3" t="s">
        <v>70</v>
      </c>
      <c r="J593" s="1" t="s">
        <v>78</v>
      </c>
      <c r="K593" s="10">
        <f t="array" ref="K593:S593">VLOOKUP(A593,'HUMAN RESOURCES'!$D$2:$M$2692,{2,3,4,5,6,7,8,9,10},0)</f>
        <v>0.009</v>
      </c>
      <c r="L593" s="10">
        <v>0.006</v>
      </c>
      <c r="M593" s="10">
        <v>79</v>
      </c>
      <c r="N593" s="10">
        <v>73</v>
      </c>
      <c r="O593" s="10">
        <v>0.158</v>
      </c>
      <c r="P593" s="10">
        <v>0.67</v>
      </c>
      <c r="Q593" s="10">
        <v>0.172</v>
      </c>
      <c r="R593" s="10">
        <v>4440000</v>
      </c>
      <c r="S593" s="10">
        <v>0.566</v>
      </c>
      <c r="T593" s="10">
        <f t="array" ref="T593:Y593">VLOOKUP(A593,BUSINESS!$D$2:$J$2692,{2,3,4,5,6,7},0)</f>
        <v>0.214</v>
      </c>
      <c r="U593" s="10">
        <v>25</v>
      </c>
      <c r="V593" s="10">
        <v>0</v>
      </c>
      <c r="W593" s="10">
        <v>196</v>
      </c>
      <c r="X593" s="10">
        <v>0.38</v>
      </c>
      <c r="Y593" s="10">
        <v>1.004</v>
      </c>
      <c r="Z593" s="11" t="str">
        <f t="array" ref="Z593:AA593">VLOOKUP(A593,ENERGY!$D$2:$F$2692,{2,3},1)</f>
        <v>9325</v>
      </c>
      <c r="AA593" s="10" t="str">
        <v>24389</v>
      </c>
      <c r="AB593" s="10">
        <f t="array" ref="AB593:AC593">VLOOKUP(A593,TOURISM!$D$2:$F$2692,{2,3},0)</f>
        <v>8296000000</v>
      </c>
      <c r="AC593" s="10">
        <v>770000000</v>
      </c>
    </row>
    <row r="594" ht="15.75" customHeight="1" spans="1:29">
      <c r="A594" s="8" t="str">
        <f t="shared" si="0"/>
        <v>Croatia-Europe2007</v>
      </c>
      <c r="B594" s="9">
        <v>59319390298</v>
      </c>
      <c r="C594" s="8">
        <f t="array" ref="C594">IF(AND(B594="",H594=H593),B593,B594)</f>
        <v>59319390298</v>
      </c>
      <c r="D594" s="1">
        <f t="shared" si="1"/>
        <v>13372.2701302976</v>
      </c>
      <c r="E594" s="4">
        <v>0.075</v>
      </c>
      <c r="F594" s="4">
        <v>1008</v>
      </c>
      <c r="G594" s="4">
        <v>0.093</v>
      </c>
      <c r="H594" s="8" t="s">
        <v>126</v>
      </c>
      <c r="I594" s="3" t="s">
        <v>71</v>
      </c>
      <c r="J594" s="1" t="s">
        <v>78</v>
      </c>
      <c r="K594" s="10">
        <f t="array" ref="K594:S594">VLOOKUP(A594,'HUMAN RESOURCES'!$D$2:$M$2692,{2,3,4,5,6,7,8,9,10},0)</f>
        <v>0.009</v>
      </c>
      <c r="L594" s="10">
        <v>0.005</v>
      </c>
      <c r="M594" s="10">
        <v>79</v>
      </c>
      <c r="N594" s="10">
        <v>72</v>
      </c>
      <c r="O594" s="10">
        <v>0.157</v>
      </c>
      <c r="P594" s="10">
        <v>0.67</v>
      </c>
      <c r="Q594" s="10">
        <v>0.173</v>
      </c>
      <c r="R594" s="10">
        <v>4436000</v>
      </c>
      <c r="S594" s="10">
        <v>0.568</v>
      </c>
      <c r="T594" s="10">
        <f t="array" ref="T594:Y594">VLOOKUP(A594,BUSINESS!$D$2:$J$2692,{2,3,4,5,6,7},0)</f>
        <v>0.214</v>
      </c>
      <c r="U594" s="10">
        <v>22</v>
      </c>
      <c r="V594" s="10">
        <v>0</v>
      </c>
      <c r="W594" s="10">
        <v>196</v>
      </c>
      <c r="X594" s="10">
        <v>0.414</v>
      </c>
      <c r="Y594" s="10">
        <v>1.152</v>
      </c>
      <c r="Z594" s="11" t="str">
        <f t="array" ref="Z594:AA594">VLOOKUP(A594,ENERGY!$D$2:$F$2692,{2,3},1)</f>
        <v>8905</v>
      </c>
      <c r="AA594" s="10" t="str">
        <v>23106</v>
      </c>
      <c r="AB594" s="10">
        <f t="array" ref="AB594:AC594">VLOOKUP(A594,TOURISM!$D$2:$F$2692,{2,3},0)</f>
        <v>9601000000</v>
      </c>
      <c r="AC594" s="10">
        <v>1025000000</v>
      </c>
    </row>
    <row r="595" ht="15.75" customHeight="1" spans="1:29">
      <c r="A595" s="8" t="str">
        <f t="shared" si="0"/>
        <v>Croatia-Europe2008</v>
      </c>
      <c r="B595" s="9">
        <v>69595512099</v>
      </c>
      <c r="C595" s="8">
        <f t="array" ref="C595">IF(AND(B595="",H595=H594),B594,B595)</f>
        <v>69595512099</v>
      </c>
      <c r="D595" s="1">
        <f t="shared" si="1"/>
        <v>15694.0774712775</v>
      </c>
      <c r="E595" s="4">
        <v>0.078</v>
      </c>
      <c r="F595" s="4">
        <v>1224</v>
      </c>
      <c r="G595" s="4">
        <v>0.101</v>
      </c>
      <c r="H595" s="8" t="s">
        <v>126</v>
      </c>
      <c r="I595" s="3" t="s">
        <v>72</v>
      </c>
      <c r="J595" s="1" t="s">
        <v>78</v>
      </c>
      <c r="K595" s="10">
        <f t="array" ref="K595:S595">VLOOKUP(A595,'HUMAN RESOURCES'!$D$2:$M$2692,{2,3,4,5,6,7,8,9,10},0)</f>
        <v>0.01</v>
      </c>
      <c r="L595" s="10">
        <v>0.005</v>
      </c>
      <c r="M595" s="10">
        <v>80</v>
      </c>
      <c r="N595" s="10">
        <v>72</v>
      </c>
      <c r="O595" s="10">
        <v>0.156</v>
      </c>
      <c r="P595" s="10">
        <v>0.671</v>
      </c>
      <c r="Q595" s="10">
        <v>0.173</v>
      </c>
      <c r="R595" s="10">
        <v>4434508</v>
      </c>
      <c r="S595" s="10">
        <v>0.57</v>
      </c>
      <c r="T595" s="10">
        <f t="array" ref="T595:Y595">VLOOKUP(A595,BUSINESS!$D$2:$J$2692,{2,3,4,5,6,7},0)</f>
        <v>0.214</v>
      </c>
      <c r="U595" s="10">
        <v>22</v>
      </c>
      <c r="V595" s="10">
        <v>0</v>
      </c>
      <c r="W595" s="10">
        <v>196</v>
      </c>
      <c r="X595" s="10">
        <v>0.442</v>
      </c>
      <c r="Y595" s="10">
        <v>1.045</v>
      </c>
      <c r="Z595" s="11" t="str">
        <f t="array" ref="Z595:AA595">VLOOKUP(A595,ENERGY!$D$2:$F$2692,{2,3},1)</f>
        <v>8831</v>
      </c>
      <c r="AA595" s="10" t="str">
        <v>23047</v>
      </c>
      <c r="AB595" s="10">
        <f t="array" ref="AB595:AC595">VLOOKUP(A595,TOURISM!$D$2:$F$2692,{2,3},0)</f>
        <v>11681000000</v>
      </c>
      <c r="AC595" s="10">
        <v>1156000000</v>
      </c>
    </row>
    <row r="596" ht="15.75" customHeight="1" spans="1:29">
      <c r="A596" s="8" t="str">
        <f t="shared" si="0"/>
        <v>Croatia-Europe2009</v>
      </c>
      <c r="B596" s="9">
        <v>62202619240</v>
      </c>
      <c r="C596" s="8">
        <f t="array" ref="C596">IF(AND(B596="",H596=H595),B595,B596)</f>
        <v>62202619240</v>
      </c>
      <c r="D596" s="1">
        <f t="shared" si="1"/>
        <v>14044.1462624953</v>
      </c>
      <c r="E596" s="4">
        <v>0.078</v>
      </c>
      <c r="F596" s="4">
        <v>1095</v>
      </c>
      <c r="G596" s="4">
        <v>0.116</v>
      </c>
      <c r="H596" s="8" t="s">
        <v>126</v>
      </c>
      <c r="I596" s="3" t="s">
        <v>73</v>
      </c>
      <c r="J596" s="1" t="s">
        <v>78</v>
      </c>
      <c r="K596" s="10">
        <f t="array" ref="K596:S596">VLOOKUP(A596,'HUMAN RESOURCES'!$D$2:$M$2692,{2,3,4,5,6,7,8,9,10},0)</f>
        <v>0.01</v>
      </c>
      <c r="L596" s="10">
        <v>0.005</v>
      </c>
      <c r="M596" s="10">
        <v>80</v>
      </c>
      <c r="N596" s="10">
        <v>73</v>
      </c>
      <c r="O596" s="10">
        <v>0.154</v>
      </c>
      <c r="P596" s="10">
        <v>0.672</v>
      </c>
      <c r="Q596" s="10">
        <v>0.174</v>
      </c>
      <c r="R596" s="10">
        <v>4429078</v>
      </c>
      <c r="S596" s="10">
        <v>0.573</v>
      </c>
      <c r="T596" s="10">
        <f t="array" ref="T596:Y596">VLOOKUP(A596,BUSINESS!$D$2:$J$2692,{2,3,4,5,6,7},0)</f>
        <v>0.214</v>
      </c>
      <c r="U596" s="10">
        <v>22</v>
      </c>
      <c r="V596" s="10">
        <v>0</v>
      </c>
      <c r="W596" s="10">
        <v>196</v>
      </c>
      <c r="X596" s="10">
        <v>0.506</v>
      </c>
      <c r="Y596" s="10">
        <v>1.075</v>
      </c>
      <c r="Z596" s="11" t="str">
        <f t="array" ref="Z596:AA596">VLOOKUP(A596,ENERGY!$D$2:$F$2692,{2,3},1)</f>
        <v>7790</v>
      </c>
      <c r="AA596" s="10" t="str">
        <v>19644</v>
      </c>
      <c r="AB596" s="10">
        <f t="array" ref="AB596:AC596">VLOOKUP(A596,TOURISM!$D$2:$F$2692,{2,3},0)</f>
        <v>9308000000</v>
      </c>
      <c r="AC596" s="10">
        <v>1041000000</v>
      </c>
    </row>
    <row r="597" ht="15.75" customHeight="1" spans="1:29">
      <c r="A597" s="8" t="str">
        <f t="shared" si="0"/>
        <v>Croatia-Europe2010</v>
      </c>
      <c r="B597" s="9">
        <v>58873994412</v>
      </c>
      <c r="C597" s="8">
        <f t="array" ref="C597">IF(AND(B597="",H597=H596),B596,B597)</f>
        <v>58873994412</v>
      </c>
      <c r="D597" s="1">
        <f t="shared" si="1"/>
        <v>13326.5986729537</v>
      </c>
      <c r="E597" s="4">
        <v>0.078</v>
      </c>
      <c r="F597" s="4">
        <v>1051</v>
      </c>
      <c r="G597" s="4">
        <v>0.104</v>
      </c>
      <c r="H597" s="8" t="s">
        <v>126</v>
      </c>
      <c r="I597" s="3" t="s">
        <v>74</v>
      </c>
      <c r="J597" s="1" t="s">
        <v>78</v>
      </c>
      <c r="K597" s="10">
        <f t="array" ref="K597:S597">VLOOKUP(A597,'HUMAN RESOURCES'!$D$2:$M$2692,{2,3,4,5,6,7,8,9,10},0)</f>
        <v>0.01</v>
      </c>
      <c r="L597" s="10">
        <v>0.005</v>
      </c>
      <c r="M597" s="10">
        <v>80</v>
      </c>
      <c r="N597" s="10">
        <v>74</v>
      </c>
      <c r="O597" s="10">
        <v>0.153</v>
      </c>
      <c r="P597" s="10">
        <v>0.672</v>
      </c>
      <c r="Q597" s="10">
        <v>0.175</v>
      </c>
      <c r="R597" s="10">
        <v>4417781</v>
      </c>
      <c r="S597" s="10">
        <v>0.575</v>
      </c>
      <c r="T597" s="10">
        <f t="array" ref="T597:Y597">VLOOKUP(A597,BUSINESS!$D$2:$J$2692,{2,3,4,5,6,7},0)</f>
        <v>0.221</v>
      </c>
      <c r="U597" s="10">
        <v>9</v>
      </c>
      <c r="V597" s="10">
        <v>0</v>
      </c>
      <c r="W597" s="10">
        <v>196</v>
      </c>
      <c r="X597" s="10">
        <v>0.566</v>
      </c>
      <c r="Y597" s="10">
        <v>1.136</v>
      </c>
      <c r="Z597" s="11" t="str">
        <f t="array" ref="Z597:AA597">VLOOKUP(A597,ENERGY!$D$2:$F$2692,{2,3},1)</f>
        <v>7790</v>
      </c>
      <c r="AA597" s="10" t="str">
        <v>19644</v>
      </c>
      <c r="AB597" s="10">
        <f t="array" ref="AB597:AC597">VLOOKUP(A597,TOURISM!$D$2:$F$2692,{2,3},0)</f>
        <v>8255000000</v>
      </c>
      <c r="AC597" s="10">
        <v>859000000</v>
      </c>
    </row>
    <row r="598" ht="15.75" customHeight="1" spans="1:29">
      <c r="A598" s="8" t="str">
        <f t="shared" si="0"/>
        <v>Croatia-Europe2011</v>
      </c>
      <c r="B598" s="9">
        <v>61520901516</v>
      </c>
      <c r="C598" s="8">
        <f t="array" ref="C598">IF(AND(B598="",H598=H597),B597,B598)</f>
        <v>61520901516</v>
      </c>
      <c r="D598" s="1">
        <f t="shared" si="1"/>
        <v>14371.9537758765</v>
      </c>
      <c r="E598" s="4">
        <v>0.068</v>
      </c>
      <c r="F598" s="4">
        <v>992</v>
      </c>
      <c r="G598" s="4">
        <v>0.097</v>
      </c>
      <c r="H598" s="8" t="s">
        <v>126</v>
      </c>
      <c r="I598" s="3" t="s">
        <v>75</v>
      </c>
      <c r="J598" s="1" t="s">
        <v>78</v>
      </c>
      <c r="K598" s="10">
        <f t="array" ref="K598:S598">VLOOKUP(A598,'HUMAN RESOURCES'!$D$2:$M$2692,{2,3,4,5,6,7,8,9,10},0)</f>
        <v>0.01</v>
      </c>
      <c r="L598" s="10">
        <v>0.004</v>
      </c>
      <c r="M598" s="10">
        <v>80</v>
      </c>
      <c r="N598" s="10">
        <v>74</v>
      </c>
      <c r="O598" s="10">
        <v>0.151</v>
      </c>
      <c r="P598" s="10">
        <v>0.671</v>
      </c>
      <c r="Q598" s="10">
        <v>0.177</v>
      </c>
      <c r="R598" s="10">
        <v>4280622</v>
      </c>
      <c r="S598" s="10">
        <v>0.578</v>
      </c>
      <c r="T598" s="10">
        <f t="array" ref="T598:Y598">VLOOKUP(A598,BUSINESS!$D$2:$J$2692,{2,3,4,5,6,7},0)</f>
        <v>0.219</v>
      </c>
      <c r="U598" s="10">
        <v>8</v>
      </c>
      <c r="V598" s="10">
        <v>0</v>
      </c>
      <c r="W598" s="10">
        <v>196</v>
      </c>
      <c r="X598" s="10">
        <v>0.578</v>
      </c>
      <c r="Y598" s="10">
        <v>1.183</v>
      </c>
      <c r="Z598" s="11" t="str">
        <f t="array" ref="Z598:AA598">VLOOKUP(A598,ENERGY!$D$2:$F$2692,{2,3},1)</f>
        <v>7790</v>
      </c>
      <c r="AA598" s="10" t="str">
        <v>19644</v>
      </c>
      <c r="AB598" s="10">
        <f t="array" ref="AB598:AC598">VLOOKUP(A598,TOURISM!$D$2:$F$2692,{2,3},0)</f>
        <v>9638000000</v>
      </c>
      <c r="AC598" s="10">
        <v>919000000</v>
      </c>
    </row>
    <row r="599" ht="15.75" customHeight="1" spans="1:29">
      <c r="A599" s="8" t="str">
        <f t="shared" si="0"/>
        <v>Croatia-Europe2012</v>
      </c>
      <c r="B599" s="9">
        <v>56155732957</v>
      </c>
      <c r="C599" s="8">
        <f t="array" ref="C599">IF(AND(B599="",H599=H598),B598,B599)</f>
        <v>56155732957</v>
      </c>
      <c r="D599" s="1">
        <f t="shared" si="1"/>
        <v>13158.7509664778</v>
      </c>
      <c r="E599" s="4">
        <v>0.068</v>
      </c>
      <c r="F599" s="4">
        <v>908</v>
      </c>
      <c r="G599" s="4">
        <v>0.095</v>
      </c>
      <c r="H599" s="8" t="s">
        <v>126</v>
      </c>
      <c r="I599" s="3" t="s">
        <v>76</v>
      </c>
      <c r="J599" s="1" t="s">
        <v>78</v>
      </c>
      <c r="K599" s="10">
        <f t="array" ref="K599:S599">VLOOKUP(A599,'HUMAN RESOURCES'!$D$2:$M$2692,{2,3,4,5,6,7,8,9,10},0)</f>
        <v>0.01</v>
      </c>
      <c r="L599" s="10">
        <v>0.004</v>
      </c>
      <c r="M599" s="10">
        <v>80</v>
      </c>
      <c r="N599" s="10">
        <v>74</v>
      </c>
      <c r="O599" s="10">
        <v>0.15</v>
      </c>
      <c r="P599" s="10">
        <v>0.67</v>
      </c>
      <c r="Q599" s="10">
        <v>0.18</v>
      </c>
      <c r="R599" s="10">
        <v>4267558</v>
      </c>
      <c r="S599" s="10">
        <v>0.581</v>
      </c>
      <c r="T599" s="10">
        <f t="array" ref="T599:Y599">VLOOKUP(A599,BUSINESS!$D$2:$J$2692,{2,3,4,5,6,7},0)</f>
        <v>0.218</v>
      </c>
      <c r="U599" s="10">
        <v>8</v>
      </c>
      <c r="V599" s="10">
        <v>88</v>
      </c>
      <c r="W599" s="10">
        <v>196</v>
      </c>
      <c r="X599" s="10">
        <v>0.619</v>
      </c>
      <c r="Y599" s="10">
        <v>1.154</v>
      </c>
      <c r="Z599" s="11" t="str">
        <f t="array" ref="Z599:AA599">VLOOKUP(A599,ENERGY!$D$2:$F$2692,{2,3},1)</f>
        <v>7790</v>
      </c>
      <c r="AA599" s="10" t="str">
        <v>19644</v>
      </c>
      <c r="AB599" s="10">
        <f t="array" ref="AB599:AC599">VLOOKUP(A599,TOURISM!$D$2:$F$2692,{2,3},0)</f>
        <v>8865000000</v>
      </c>
      <c r="AC599" s="10">
        <v>962000000</v>
      </c>
    </row>
    <row r="600" ht="15.75" customHeight="1" spans="1:29">
      <c r="A600" s="8" t="str">
        <f t="shared" si="0"/>
        <v>Cuba-The Americas2000</v>
      </c>
      <c r="B600" s="9">
        <v>30565200000</v>
      </c>
      <c r="C600" s="8">
        <f t="array" ref="C600">IF(AND(B600="",H600=H599),B599,B600)</f>
        <v>30565200000</v>
      </c>
      <c r="D600" s="1">
        <f t="shared" si="1"/>
        <v>2744.12447874096</v>
      </c>
      <c r="E600" s="4">
        <v>0.061</v>
      </c>
      <c r="F600" s="4">
        <v>166</v>
      </c>
      <c r="G600" s="1"/>
      <c r="H600" s="8" t="s">
        <v>127</v>
      </c>
      <c r="I600" s="3" t="s">
        <v>63</v>
      </c>
      <c r="J600" s="1" t="s">
        <v>86</v>
      </c>
      <c r="K600" s="10">
        <f t="array" ref="K600:S600">VLOOKUP(A600,'HUMAN RESOURCES'!$D$2:$M$2692,{2,3,4,5,6,7,8,9,10},0)</f>
        <v>0.013</v>
      </c>
      <c r="L600" s="10">
        <v>0.007</v>
      </c>
      <c r="M600" s="10">
        <v>79</v>
      </c>
      <c r="N600" s="10">
        <v>75</v>
      </c>
      <c r="O600" s="10">
        <v>0.216</v>
      </c>
      <c r="P600" s="10">
        <v>0.685</v>
      </c>
      <c r="Q600" s="10">
        <v>0.099</v>
      </c>
      <c r="R600" s="10">
        <v>11138416</v>
      </c>
      <c r="S600" s="10">
        <v>0.753</v>
      </c>
      <c r="T600" s="10">
        <f t="array" ref="T600:Y600">VLOOKUP(A600,BUSINESS!$D$2:$J$2692,{2,3,4,5,6,7},0)</f>
        <v>0</v>
      </c>
      <c r="U600" s="10">
        <v>0</v>
      </c>
      <c r="V600" s="10">
        <v>0</v>
      </c>
      <c r="W600" s="10">
        <v>0</v>
      </c>
      <c r="X600" s="10">
        <v>0.005</v>
      </c>
      <c r="Y600" s="10">
        <v>0.001</v>
      </c>
      <c r="Z600" s="11">
        <f t="array" ref="Z600:AA600">VLOOKUP(A600,ENERGY!$D$2:$F$2692,{2,3},1)</f>
        <v>0</v>
      </c>
      <c r="AA600" s="10">
        <v>0</v>
      </c>
      <c r="AB600" s="10">
        <f t="array" ref="AB600:AC600">VLOOKUP(A600,TOURISM!$D$2:$F$2692,{2,3},0)</f>
        <v>1948000000</v>
      </c>
      <c r="AC600" s="10">
        <v>0</v>
      </c>
    </row>
    <row r="601" ht="15.75" customHeight="1" spans="1:29">
      <c r="A601" s="8" t="str">
        <f t="shared" si="0"/>
        <v>Cuba-The Americas2001</v>
      </c>
      <c r="B601" s="9">
        <v>31683300000</v>
      </c>
      <c r="C601" s="8">
        <f t="array" ref="C601">IF(AND(B601="",H601=H600),B600,B601)</f>
        <v>31683300000</v>
      </c>
      <c r="D601" s="1">
        <f t="shared" si="1"/>
        <v>2835.0766612396</v>
      </c>
      <c r="E601" s="4">
        <v>0.063</v>
      </c>
      <c r="F601" s="4">
        <v>178</v>
      </c>
      <c r="G601" s="1"/>
      <c r="H601" s="8" t="s">
        <v>127</v>
      </c>
      <c r="I601" s="3" t="s">
        <v>65</v>
      </c>
      <c r="J601" s="1" t="s">
        <v>86</v>
      </c>
      <c r="K601" s="10">
        <f t="array" ref="K601:S601">VLOOKUP(A601,'HUMAN RESOURCES'!$D$2:$M$2692,{2,3,4,5,6,7,8,9,10},0)</f>
        <v>0.013</v>
      </c>
      <c r="L601" s="10">
        <v>0.006</v>
      </c>
      <c r="M601" s="10">
        <v>79</v>
      </c>
      <c r="N601" s="10">
        <v>75</v>
      </c>
      <c r="O601" s="10">
        <v>0.213</v>
      </c>
      <c r="P601" s="10">
        <v>0.687</v>
      </c>
      <c r="Q601" s="10">
        <v>0.101</v>
      </c>
      <c r="R601" s="10">
        <v>11175465</v>
      </c>
      <c r="S601" s="10">
        <v>0.756</v>
      </c>
      <c r="T601" s="10">
        <f t="array" ref="T601:Y601">VLOOKUP(A601,BUSINESS!$D$2:$J$2692,{2,3,4,5,6,7},0)</f>
        <v>0</v>
      </c>
      <c r="U601" s="10">
        <v>0</v>
      </c>
      <c r="V601" s="10">
        <v>0</v>
      </c>
      <c r="W601" s="10">
        <v>0</v>
      </c>
      <c r="X601" s="10">
        <v>0.011</v>
      </c>
      <c r="Y601" s="10">
        <v>0.001</v>
      </c>
      <c r="Z601" s="11" t="str">
        <f t="array" ref="Z601:AA601">VLOOKUP(A601,ENERGY!$D$2:$F$2692,{2,3},1)</f>
        <v>11187</v>
      </c>
      <c r="AA601" s="10">
        <v>0</v>
      </c>
      <c r="AB601" s="10">
        <f t="array" ref="AB601:AC601">VLOOKUP(A601,TOURISM!$D$2:$F$2692,{2,3},0)</f>
        <v>1840000000</v>
      </c>
      <c r="AC601" s="10">
        <v>0</v>
      </c>
    </row>
    <row r="602" ht="15.75" customHeight="1" spans="1:29">
      <c r="A602" s="8" t="str">
        <f t="shared" si="0"/>
        <v>Cuba-The Americas2002</v>
      </c>
      <c r="B602" s="9">
        <v>33590400000</v>
      </c>
      <c r="C602" s="8">
        <f t="array" ref="C602">IF(AND(B602="",H602=H601),B601,B602)</f>
        <v>33590400000</v>
      </c>
      <c r="D602" s="1">
        <f t="shared" si="1"/>
        <v>2995.89952841232</v>
      </c>
      <c r="E602" s="4">
        <v>0.065</v>
      </c>
      <c r="F602" s="4">
        <v>195</v>
      </c>
      <c r="G602" s="1"/>
      <c r="H602" s="8" t="s">
        <v>127</v>
      </c>
      <c r="I602" s="3" t="s">
        <v>66</v>
      </c>
      <c r="J602" s="1" t="s">
        <v>86</v>
      </c>
      <c r="K602" s="10">
        <f t="array" ref="K602:S602">VLOOKUP(A602,'HUMAN RESOURCES'!$D$2:$M$2692,{2,3,4,5,6,7,8,9,10},0)</f>
        <v>0.012</v>
      </c>
      <c r="L602" s="10">
        <v>0.006</v>
      </c>
      <c r="M602" s="10">
        <v>79</v>
      </c>
      <c r="N602" s="10">
        <v>75</v>
      </c>
      <c r="O602" s="10">
        <v>0.209</v>
      </c>
      <c r="P602" s="10">
        <v>0.689</v>
      </c>
      <c r="Q602" s="10">
        <v>0.103</v>
      </c>
      <c r="R602" s="10">
        <v>11212125</v>
      </c>
      <c r="S602" s="10">
        <v>0.758</v>
      </c>
      <c r="T602" s="10">
        <f t="array" ref="T602:Y602">VLOOKUP(A602,BUSINESS!$D$2:$J$2692,{2,3,4,5,6,7},0)</f>
        <v>0</v>
      </c>
      <c r="U602" s="10">
        <v>0</v>
      </c>
      <c r="V602" s="10">
        <v>0</v>
      </c>
      <c r="W602" s="10">
        <v>0</v>
      </c>
      <c r="X602" s="10">
        <v>0.038</v>
      </c>
      <c r="Y602" s="10">
        <v>0.002</v>
      </c>
      <c r="Z602" s="11" t="str">
        <f t="array" ref="Z602:AA602">VLOOKUP(A602,ENERGY!$D$2:$F$2692,{2,3},1)</f>
        <v>11308</v>
      </c>
      <c r="AA602" s="10" t="str">
        <v>38364</v>
      </c>
      <c r="AB602" s="10">
        <f t="array" ref="AB602:AC602">VLOOKUP(A602,TOURISM!$D$2:$F$2692,{2,3},0)</f>
        <v>1769000000</v>
      </c>
      <c r="AC602" s="10">
        <v>0</v>
      </c>
    </row>
    <row r="603" ht="15.75" customHeight="1" spans="1:29">
      <c r="A603" s="8" t="str">
        <f t="shared" si="0"/>
        <v>Cuba-The Americas2003</v>
      </c>
      <c r="B603" s="9">
        <v>35901500000</v>
      </c>
      <c r="C603" s="8">
        <f t="array" ref="C603">IF(AND(B603="",H603=H602),B602,B603)</f>
        <v>35901500000</v>
      </c>
      <c r="D603" s="1">
        <f t="shared" si="1"/>
        <v>3192.40051908576</v>
      </c>
      <c r="E603" s="4">
        <v>0.063</v>
      </c>
      <c r="F603" s="4">
        <v>202</v>
      </c>
      <c r="G603" s="1"/>
      <c r="H603" s="8" t="s">
        <v>127</v>
      </c>
      <c r="I603" s="3" t="s">
        <v>67</v>
      </c>
      <c r="J603" s="1" t="s">
        <v>86</v>
      </c>
      <c r="K603" s="10">
        <f t="array" ref="K603:S603">VLOOKUP(A603,'HUMAN RESOURCES'!$D$2:$M$2692,{2,3,4,5,6,7,8,9,10},0)</f>
        <v>0.012</v>
      </c>
      <c r="L603" s="10">
        <v>0.006</v>
      </c>
      <c r="M603" s="10">
        <v>79</v>
      </c>
      <c r="N603" s="10">
        <v>75</v>
      </c>
      <c r="O603" s="10">
        <v>0.204</v>
      </c>
      <c r="P603" s="10">
        <v>0.691</v>
      </c>
      <c r="Q603" s="10">
        <v>0.105</v>
      </c>
      <c r="R603" s="10">
        <v>11245926</v>
      </c>
      <c r="S603" s="10">
        <v>0.759</v>
      </c>
      <c r="T603" s="10">
        <f t="array" ref="T603:Y603">VLOOKUP(A603,BUSINESS!$D$2:$J$2692,{2,3,4,5,6,7},0)</f>
        <v>0</v>
      </c>
      <c r="U603" s="10">
        <v>0</v>
      </c>
      <c r="V603" s="10">
        <v>0</v>
      </c>
      <c r="W603" s="10">
        <v>0</v>
      </c>
      <c r="X603" s="10">
        <v>0.052</v>
      </c>
      <c r="Y603" s="10">
        <v>0.003</v>
      </c>
      <c r="Z603" s="11" t="str">
        <f t="array" ref="Z603:AA603">VLOOKUP(A603,ENERGY!$D$2:$F$2692,{2,3},1)</f>
        <v>12346</v>
      </c>
      <c r="AA603" s="10" t="str">
        <v>29901</v>
      </c>
      <c r="AB603" s="10">
        <f t="array" ref="AB603:AC603">VLOOKUP(A603,TOURISM!$D$2:$F$2692,{2,3},0)</f>
        <v>1999000000</v>
      </c>
      <c r="AC603" s="10">
        <v>0</v>
      </c>
    </row>
    <row r="604" ht="15.75" customHeight="1" spans="1:29">
      <c r="A604" s="8" t="str">
        <f t="shared" si="0"/>
        <v>Cuba-The Americas2004</v>
      </c>
      <c r="B604" s="9">
        <v>38202800000</v>
      </c>
      <c r="C604" s="8">
        <f t="array" ref="C604">IF(AND(B604="",H604=H603),B603,B604)</f>
        <v>38202800000</v>
      </c>
      <c r="D604" s="1">
        <f t="shared" si="1"/>
        <v>3388.76695445716</v>
      </c>
      <c r="E604" s="4">
        <v>0.061</v>
      </c>
      <c r="F604" s="4">
        <v>209</v>
      </c>
      <c r="G604" s="1"/>
      <c r="H604" s="8" t="s">
        <v>127</v>
      </c>
      <c r="I604" s="3" t="s">
        <v>68</v>
      </c>
      <c r="J604" s="1" t="s">
        <v>86</v>
      </c>
      <c r="K604" s="10">
        <f t="array" ref="K604:S604">VLOOKUP(A604,'HUMAN RESOURCES'!$D$2:$M$2692,{2,3,4,5,6,7,8,9,10},0)</f>
        <v>0.012</v>
      </c>
      <c r="L604" s="10">
        <v>0.006</v>
      </c>
      <c r="M604" s="10">
        <v>80</v>
      </c>
      <c r="N604" s="10">
        <v>76</v>
      </c>
      <c r="O604" s="10">
        <v>0.199</v>
      </c>
      <c r="P604" s="10">
        <v>0.694</v>
      </c>
      <c r="Q604" s="10">
        <v>0.107</v>
      </c>
      <c r="R604" s="10">
        <v>11273363</v>
      </c>
      <c r="S604" s="10">
        <v>0.76</v>
      </c>
      <c r="T604" s="10">
        <f t="array" ref="T604:Y604">VLOOKUP(A604,BUSINESS!$D$2:$J$2692,{2,3,4,5,6,7},0)</f>
        <v>0</v>
      </c>
      <c r="U604" s="10">
        <v>0</v>
      </c>
      <c r="V604" s="10">
        <v>0</v>
      </c>
      <c r="W604" s="10">
        <v>0</v>
      </c>
      <c r="X604" s="10">
        <v>0.084</v>
      </c>
      <c r="Y604" s="10">
        <v>0.007</v>
      </c>
      <c r="Z604" s="11" t="str">
        <f t="array" ref="Z604:AA604">VLOOKUP(A604,ENERGY!$D$2:$F$2692,{2,3},1)</f>
        <v>10566</v>
      </c>
      <c r="AA604" s="10" t="str">
        <v>30443</v>
      </c>
      <c r="AB604" s="10">
        <f t="array" ref="AB604:AC604">VLOOKUP(A604,TOURISM!$D$2:$F$2692,{2,3},0)</f>
        <v>2114000000</v>
      </c>
      <c r="AC604" s="10">
        <v>0</v>
      </c>
    </row>
    <row r="605" ht="15.75" customHeight="1" spans="1:29">
      <c r="A605" s="8" t="str">
        <f t="shared" si="0"/>
        <v>Cuba-The Americas2005</v>
      </c>
      <c r="B605" s="9">
        <v>42644200000</v>
      </c>
      <c r="C605" s="8">
        <f t="array" ref="C605">IF(AND(B605="",H605=H604),B604,B605)</f>
        <v>42644200000</v>
      </c>
      <c r="D605" s="1">
        <f t="shared" si="1"/>
        <v>3776.47054864481</v>
      </c>
      <c r="E605" s="4">
        <v>0.081</v>
      </c>
      <c r="F605" s="4">
        <v>306</v>
      </c>
      <c r="G605" s="1"/>
      <c r="H605" s="8" t="s">
        <v>127</v>
      </c>
      <c r="I605" s="3" t="s">
        <v>69</v>
      </c>
      <c r="J605" s="1" t="s">
        <v>86</v>
      </c>
      <c r="K605" s="10">
        <f t="array" ref="K605:S605">VLOOKUP(A605,'HUMAN RESOURCES'!$D$2:$M$2692,{2,3,4,5,6,7,8,9,10},0)</f>
        <v>0.011</v>
      </c>
      <c r="L605" s="10">
        <v>0.005</v>
      </c>
      <c r="M605" s="10">
        <v>80</v>
      </c>
      <c r="N605" s="10">
        <v>76</v>
      </c>
      <c r="O605" s="10">
        <v>0.195</v>
      </c>
      <c r="P605" s="10">
        <v>0.696</v>
      </c>
      <c r="Q605" s="10">
        <v>0.11</v>
      </c>
      <c r="R605" s="10">
        <v>11292078</v>
      </c>
      <c r="S605" s="10">
        <v>0.761</v>
      </c>
      <c r="T605" s="10">
        <f t="array" ref="T605:Y605">VLOOKUP(A605,BUSINESS!$D$2:$J$2692,{2,3,4,5,6,7},0)</f>
        <v>0</v>
      </c>
      <c r="U605" s="10">
        <v>0</v>
      </c>
      <c r="V605" s="10">
        <v>0</v>
      </c>
      <c r="W605" s="10">
        <v>0</v>
      </c>
      <c r="X605" s="10">
        <v>0.097</v>
      </c>
      <c r="Y605" s="10">
        <v>0.012</v>
      </c>
      <c r="Z605" s="11" t="str">
        <f t="array" ref="Z605:AA605">VLOOKUP(A605,ENERGY!$D$2:$F$2692,{2,3},1)</f>
        <v>10566</v>
      </c>
      <c r="AA605" s="10" t="str">
        <v>30443</v>
      </c>
      <c r="AB605" s="10">
        <f t="array" ref="AB605:AC605">VLOOKUP(A605,TOURISM!$D$2:$F$2692,{2,3},0)</f>
        <v>2591000000</v>
      </c>
      <c r="AC605" s="10">
        <v>0</v>
      </c>
    </row>
    <row r="606" ht="15.75" customHeight="1" spans="1:29">
      <c r="A606" s="8" t="str">
        <f t="shared" si="0"/>
        <v>Cuba-The Americas2006</v>
      </c>
      <c r="B606" s="9">
        <v>52742100000</v>
      </c>
      <c r="C606" s="8">
        <f t="array" ref="C606">IF(AND(B606="",H606=H605),B605,B606)</f>
        <v>52742100000</v>
      </c>
      <c r="D606" s="1">
        <f t="shared" si="1"/>
        <v>4666.98816929325</v>
      </c>
      <c r="E606" s="4">
        <v>0.077</v>
      </c>
      <c r="F606" s="4">
        <v>360</v>
      </c>
      <c r="G606" s="1"/>
      <c r="H606" s="8" t="s">
        <v>127</v>
      </c>
      <c r="I606" s="3" t="s">
        <v>70</v>
      </c>
      <c r="J606" s="1" t="s">
        <v>86</v>
      </c>
      <c r="K606" s="10">
        <f t="array" ref="K606:S606">VLOOKUP(A606,'HUMAN RESOURCES'!$D$2:$M$2692,{2,3,4,5,6,7,8,9,10},0)</f>
        <v>0.011</v>
      </c>
      <c r="L606" s="10">
        <v>0.005</v>
      </c>
      <c r="M606" s="10">
        <v>80</v>
      </c>
      <c r="N606" s="10">
        <v>76</v>
      </c>
      <c r="O606" s="10">
        <v>0.19</v>
      </c>
      <c r="P606" s="10">
        <v>0.698</v>
      </c>
      <c r="Q606" s="10">
        <v>0.112</v>
      </c>
      <c r="R606" s="10">
        <v>11301100</v>
      </c>
      <c r="S606" s="10">
        <v>0.762</v>
      </c>
      <c r="T606" s="10">
        <f t="array" ref="T606:Y606">VLOOKUP(A606,BUSINESS!$D$2:$J$2692,{2,3,4,5,6,7},0)</f>
        <v>0</v>
      </c>
      <c r="U606" s="10">
        <v>0</v>
      </c>
      <c r="V606" s="10">
        <v>0</v>
      </c>
      <c r="W606" s="10">
        <v>0</v>
      </c>
      <c r="X606" s="10">
        <v>0.112</v>
      </c>
      <c r="Y606" s="10">
        <v>0.014</v>
      </c>
      <c r="Z606" s="11" t="str">
        <f t="array" ref="Z606:AA606">VLOOKUP(A606,ENERGY!$D$2:$F$2692,{2,3},1)</f>
        <v>10137</v>
      </c>
      <c r="AA606" s="10" t="str">
        <v>26736</v>
      </c>
      <c r="AB606" s="10">
        <f t="array" ref="AB606:AC606">VLOOKUP(A606,TOURISM!$D$2:$F$2692,{2,3},0)</f>
        <v>2414000000</v>
      </c>
      <c r="AC606" s="10">
        <v>0</v>
      </c>
    </row>
    <row r="607" ht="15.75" customHeight="1" spans="1:29">
      <c r="A607" s="8" t="str">
        <f t="shared" si="0"/>
        <v>Cuba-The Americas2007</v>
      </c>
      <c r="B607" s="9">
        <v>58603500000</v>
      </c>
      <c r="C607" s="8">
        <f t="array" ref="C607">IF(AND(B607="",H607=H606),B606,B607)</f>
        <v>58603500000</v>
      </c>
      <c r="D607" s="1">
        <f t="shared" si="1"/>
        <v>5185.38227168825</v>
      </c>
      <c r="E607" s="4">
        <v>0.104</v>
      </c>
      <c r="F607" s="4">
        <v>587</v>
      </c>
      <c r="G607" s="1"/>
      <c r="H607" s="8" t="s">
        <v>127</v>
      </c>
      <c r="I607" s="3" t="s">
        <v>71</v>
      </c>
      <c r="J607" s="1" t="s">
        <v>86</v>
      </c>
      <c r="K607" s="10">
        <f t="array" ref="K607:S607">VLOOKUP(A607,'HUMAN RESOURCES'!$D$2:$M$2692,{2,3,4,5,6,7,8,9,10},0)</f>
        <v>0.011</v>
      </c>
      <c r="L607" s="10">
        <v>0.005</v>
      </c>
      <c r="M607" s="10">
        <v>80</v>
      </c>
      <c r="N607" s="10">
        <v>76</v>
      </c>
      <c r="O607" s="10">
        <v>0.186</v>
      </c>
      <c r="P607" s="10">
        <v>0.699</v>
      </c>
      <c r="Q607" s="10">
        <v>0.115</v>
      </c>
      <c r="R607" s="10">
        <v>11301674</v>
      </c>
      <c r="S607" s="10">
        <v>0.763</v>
      </c>
      <c r="T607" s="10">
        <f t="array" ref="T607:Y607">VLOOKUP(A607,BUSINESS!$D$2:$J$2692,{2,3,4,5,6,7},0)</f>
        <v>0</v>
      </c>
      <c r="U607" s="10">
        <v>0</v>
      </c>
      <c r="V607" s="10">
        <v>0</v>
      </c>
      <c r="W607" s="10">
        <v>0</v>
      </c>
      <c r="X607" s="10">
        <v>0.117</v>
      </c>
      <c r="Y607" s="10">
        <v>0.018</v>
      </c>
      <c r="Z607" s="11" t="str">
        <f t="array" ref="Z607:AA607">VLOOKUP(A607,ENERGY!$D$2:$F$2692,{2,3},1)</f>
        <v>11729</v>
      </c>
      <c r="AA607" s="10" t="str">
        <v>26091</v>
      </c>
      <c r="AB607" s="10">
        <f t="array" ref="AB607:AC607">VLOOKUP(A607,TOURISM!$D$2:$F$2692,{2,3},0)</f>
        <v>2415000000</v>
      </c>
      <c r="AC607" s="10">
        <v>0</v>
      </c>
    </row>
    <row r="608" ht="15.75" customHeight="1" spans="1:29">
      <c r="A608" s="8" t="str">
        <f t="shared" si="0"/>
        <v>Cuba-The Americas2008</v>
      </c>
      <c r="B608" s="9">
        <v>60806200000</v>
      </c>
      <c r="C608" s="8">
        <f t="array" ref="C608">IF(AND(B608="",H608=H607),B607,B608)</f>
        <v>60806200000</v>
      </c>
      <c r="D608" s="1">
        <f t="shared" si="1"/>
        <v>5382.81596143181</v>
      </c>
      <c r="E608" s="4">
        <v>0.108</v>
      </c>
      <c r="F608" s="4">
        <v>584</v>
      </c>
      <c r="G608" s="1"/>
      <c r="H608" s="8" t="s">
        <v>127</v>
      </c>
      <c r="I608" s="3" t="s">
        <v>72</v>
      </c>
      <c r="J608" s="1" t="s">
        <v>86</v>
      </c>
      <c r="K608" s="10">
        <f t="array" ref="K608:S608">VLOOKUP(A608,'HUMAN RESOURCES'!$D$2:$M$2692,{2,3,4,5,6,7,8,9,10},0)</f>
        <v>0.01</v>
      </c>
      <c r="L608" s="10">
        <v>0.005</v>
      </c>
      <c r="M608" s="10">
        <v>80</v>
      </c>
      <c r="N608" s="10">
        <v>76</v>
      </c>
      <c r="O608" s="10">
        <v>0.181</v>
      </c>
      <c r="P608" s="10">
        <v>0.7</v>
      </c>
      <c r="Q608" s="10">
        <v>0.118</v>
      </c>
      <c r="R608" s="10">
        <v>11296355</v>
      </c>
      <c r="S608" s="10">
        <v>0.764</v>
      </c>
      <c r="T608" s="10">
        <f t="array" ref="T608:Y608">VLOOKUP(A608,BUSINESS!$D$2:$J$2692,{2,3,4,5,6,7},0)</f>
        <v>0</v>
      </c>
      <c r="U608" s="10">
        <v>0</v>
      </c>
      <c r="V608" s="10">
        <v>0</v>
      </c>
      <c r="W608" s="10">
        <v>0</v>
      </c>
      <c r="X608" s="10">
        <v>0.129</v>
      </c>
      <c r="Y608" s="10">
        <v>0.029</v>
      </c>
      <c r="Z608" s="11" t="str">
        <f t="array" ref="Z608:AA608">VLOOKUP(A608,ENERGY!$D$2:$F$2692,{2,3},1)</f>
        <v>12588</v>
      </c>
      <c r="AA608" s="10" t="str">
        <v>25453</v>
      </c>
      <c r="AB608" s="10">
        <f t="array" ref="AB608:AC608">VLOOKUP(A608,TOURISM!$D$2:$F$2692,{2,3},0)</f>
        <v>2347000000</v>
      </c>
      <c r="AC608" s="10">
        <v>0</v>
      </c>
    </row>
    <row r="609" ht="15.75" customHeight="1" spans="1:29">
      <c r="A609" s="8" t="str">
        <f t="shared" si="0"/>
        <v>Cuba-The Americas2009</v>
      </c>
      <c r="B609" s="9">
        <v>62078610000</v>
      </c>
      <c r="C609" s="8">
        <f t="array" ref="C609">IF(AND(B609="",H609=H608),B608,B609)</f>
        <v>62078610000</v>
      </c>
      <c r="D609" s="1">
        <f t="shared" si="1"/>
        <v>5499.12010336593</v>
      </c>
      <c r="E609" s="4">
        <v>0.117</v>
      </c>
      <c r="F609" s="4">
        <v>651</v>
      </c>
      <c r="G609" s="1"/>
      <c r="H609" s="8" t="s">
        <v>127</v>
      </c>
      <c r="I609" s="3" t="s">
        <v>73</v>
      </c>
      <c r="J609" s="1" t="s">
        <v>86</v>
      </c>
      <c r="K609" s="10">
        <f t="array" ref="K609:S609">VLOOKUP(A609,'HUMAN RESOURCES'!$D$2:$M$2692,{2,3,4,5,6,7,8,9,10},0)</f>
        <v>0.01</v>
      </c>
      <c r="L609" s="10">
        <v>0.005</v>
      </c>
      <c r="M609" s="10">
        <v>81</v>
      </c>
      <c r="N609" s="10">
        <v>77</v>
      </c>
      <c r="O609" s="10">
        <v>0.177</v>
      </c>
      <c r="P609" s="10">
        <v>0.701</v>
      </c>
      <c r="Q609" s="10">
        <v>0.121</v>
      </c>
      <c r="R609" s="10">
        <v>11288826</v>
      </c>
      <c r="S609" s="10">
        <v>0.765</v>
      </c>
      <c r="T609" s="10">
        <f t="array" ref="T609:Y609">VLOOKUP(A609,BUSINESS!$D$2:$J$2692,{2,3,4,5,6,7},0)</f>
        <v>0</v>
      </c>
      <c r="U609" s="10">
        <v>0</v>
      </c>
      <c r="V609" s="10">
        <v>0</v>
      </c>
      <c r="W609" s="10">
        <v>0</v>
      </c>
      <c r="X609" s="10">
        <v>0.143</v>
      </c>
      <c r="Y609" s="10">
        <v>0.055</v>
      </c>
      <c r="Z609" s="11" t="str">
        <f t="array" ref="Z609:AA609">VLOOKUP(A609,ENERGY!$D$2:$F$2692,{2,3},1)</f>
        <v>12859</v>
      </c>
      <c r="AA609" s="10" t="str">
        <v>26039</v>
      </c>
      <c r="AB609" s="10">
        <f t="array" ref="AB609:AC609">VLOOKUP(A609,TOURISM!$D$2:$F$2692,{2,3},0)</f>
        <v>2082000000</v>
      </c>
      <c r="AC609" s="10">
        <v>0</v>
      </c>
    </row>
    <row r="610" ht="15.75" customHeight="1" spans="1:29">
      <c r="A610" s="8" t="str">
        <f t="shared" si="0"/>
        <v>Cuba-The Americas2010</v>
      </c>
      <c r="B610" s="9">
        <v>64328220000</v>
      </c>
      <c r="C610" s="8">
        <f t="array" ref="C610">IF(AND(B610="",H610=H609),B609,B610)</f>
        <v>64328220000</v>
      </c>
      <c r="D610" s="1">
        <f t="shared" si="1"/>
        <v>5701.96267109907</v>
      </c>
      <c r="E610" s="4">
        <v>0.106</v>
      </c>
      <c r="F610" s="4">
        <v>583</v>
      </c>
      <c r="G610" s="1"/>
      <c r="H610" s="8" t="s">
        <v>127</v>
      </c>
      <c r="I610" s="3" t="s">
        <v>74</v>
      </c>
      <c r="J610" s="1" t="s">
        <v>86</v>
      </c>
      <c r="K610" s="10">
        <f t="array" ref="K610:S610">VLOOKUP(A610,'HUMAN RESOURCES'!$D$2:$M$2692,{2,3,4,5,6,7,8,9,10},0)</f>
        <v>0.01</v>
      </c>
      <c r="L610" s="10">
        <v>0.005</v>
      </c>
      <c r="M610" s="10">
        <v>81</v>
      </c>
      <c r="N610" s="10">
        <v>77</v>
      </c>
      <c r="O610" s="10">
        <v>0.173</v>
      </c>
      <c r="P610" s="10">
        <v>0.702</v>
      </c>
      <c r="Q610" s="10">
        <v>0.124</v>
      </c>
      <c r="R610" s="10">
        <v>11281768</v>
      </c>
      <c r="S610" s="10">
        <v>0.766</v>
      </c>
      <c r="T610" s="10">
        <f t="array" ref="T610:Y610">VLOOKUP(A610,BUSINESS!$D$2:$J$2692,{2,3,4,5,6,7},0)</f>
        <v>0</v>
      </c>
      <c r="U610" s="10">
        <v>0</v>
      </c>
      <c r="V610" s="10">
        <v>0</v>
      </c>
      <c r="W610" s="10">
        <v>0</v>
      </c>
      <c r="X610" s="10">
        <v>0.159</v>
      </c>
      <c r="Y610" s="10">
        <v>0.089</v>
      </c>
      <c r="Z610" s="11" t="str">
        <f t="array" ref="Z610:AA610">VLOOKUP(A610,ENERGY!$D$2:$F$2692,{2,3},1)</f>
        <v>12859</v>
      </c>
      <c r="AA610" s="10" t="str">
        <v>26039</v>
      </c>
      <c r="AB610" s="10">
        <f t="array" ref="AB610:AC610">VLOOKUP(A610,TOURISM!$D$2:$F$2692,{2,3},0)</f>
        <v>2218000000</v>
      </c>
      <c r="AC610" s="10">
        <v>0</v>
      </c>
    </row>
    <row r="611" ht="15.75" customHeight="1" spans="1:29">
      <c r="A611" s="8" t="str">
        <f t="shared" si="0"/>
        <v>Cuba-The Americas2011</v>
      </c>
      <c r="B611" s="9">
        <v>68233900000</v>
      </c>
      <c r="C611" s="8">
        <f t="array" ref="C611">IF(AND(B611="",H611=H610),B610,B611)</f>
        <v>68233900000</v>
      </c>
      <c r="D611" s="1">
        <f t="shared" si="1"/>
        <v>6051.22200117364</v>
      </c>
      <c r="E611" s="4">
        <v>0.106</v>
      </c>
      <c r="F611" s="4">
        <v>648</v>
      </c>
      <c r="G611" s="1"/>
      <c r="H611" s="8" t="s">
        <v>127</v>
      </c>
      <c r="I611" s="3" t="s">
        <v>75</v>
      </c>
      <c r="J611" s="1" t="s">
        <v>86</v>
      </c>
      <c r="K611" s="10">
        <f t="array" ref="K611:S611">VLOOKUP(A611,'HUMAN RESOURCES'!$D$2:$M$2692,{2,3,4,5,6,7,8,9,10},0)</f>
        <v>0.01</v>
      </c>
      <c r="L611" s="10">
        <v>0.006</v>
      </c>
      <c r="M611" s="10">
        <v>81</v>
      </c>
      <c r="N611" s="10">
        <v>77</v>
      </c>
      <c r="O611" s="10">
        <v>0.169</v>
      </c>
      <c r="P611" s="10">
        <v>0.703</v>
      </c>
      <c r="Q611" s="10">
        <v>0.127</v>
      </c>
      <c r="R611" s="10">
        <v>11276053</v>
      </c>
      <c r="S611" s="10">
        <v>0.767</v>
      </c>
      <c r="T611" s="10">
        <f t="array" ref="T611:Y611">VLOOKUP(A611,BUSINESS!$D$2:$J$2692,{2,3,4,5,6,7},0)</f>
        <v>0</v>
      </c>
      <c r="U611" s="10">
        <v>0</v>
      </c>
      <c r="V611" s="10">
        <v>0</v>
      </c>
      <c r="W611" s="10">
        <v>0</v>
      </c>
      <c r="X611" s="10">
        <v>0.16</v>
      </c>
      <c r="Y611" s="10">
        <v>0.117</v>
      </c>
      <c r="Z611" s="11" t="str">
        <f t="array" ref="Z611:AA611">VLOOKUP(A611,ENERGY!$D$2:$F$2692,{2,3},1)</f>
        <v>12859</v>
      </c>
      <c r="AA611" s="10" t="str">
        <v>26039</v>
      </c>
      <c r="AB611" s="10">
        <f t="array" ref="AB611:AC611">VLOOKUP(A611,TOURISM!$D$2:$F$2692,{2,3},0)</f>
        <v>2503000000</v>
      </c>
      <c r="AC611" s="10">
        <v>0</v>
      </c>
    </row>
    <row r="612" ht="15.75" customHeight="1" spans="1:29">
      <c r="A612" s="8" t="str">
        <f t="shared" si="0"/>
        <v>Cuba-The Americas2012</v>
      </c>
      <c r="B612" s="8"/>
      <c r="C612" s="8">
        <f t="array" ref="C612">IF(AND(B612="",H612=H611),B611,B612)</f>
        <v>68233900000</v>
      </c>
      <c r="D612" s="1">
        <f t="shared" si="1"/>
        <v>6053.95797357758</v>
      </c>
      <c r="E612" s="4">
        <v>0.086</v>
      </c>
      <c r="F612" s="4">
        <v>558</v>
      </c>
      <c r="G612" s="1"/>
      <c r="H612" s="8" t="s">
        <v>127</v>
      </c>
      <c r="I612" s="3" t="s">
        <v>76</v>
      </c>
      <c r="J612" s="1" t="s">
        <v>86</v>
      </c>
      <c r="K612" s="10">
        <f t="array" ref="K612:S612">VLOOKUP(A612,'HUMAN RESOURCES'!$D$2:$M$2692,{2,3,4,5,6,7,8,9,10},0)</f>
        <v>0.01</v>
      </c>
      <c r="L612" s="10">
        <v>0.005</v>
      </c>
      <c r="M612" s="10">
        <v>81</v>
      </c>
      <c r="N612" s="10">
        <v>77</v>
      </c>
      <c r="O612" s="10">
        <v>0.166</v>
      </c>
      <c r="P612" s="10">
        <v>0.704</v>
      </c>
      <c r="Q612" s="10">
        <v>0.13</v>
      </c>
      <c r="R612" s="10">
        <v>11270957</v>
      </c>
      <c r="S612" s="10">
        <v>0.768</v>
      </c>
      <c r="T612" s="10">
        <f t="array" ref="T612:Y612">VLOOKUP(A612,BUSINESS!$D$2:$J$2692,{2,3,4,5,6,7},0)</f>
        <v>0</v>
      </c>
      <c r="U612" s="10">
        <v>0</v>
      </c>
      <c r="V612" s="10">
        <v>0</v>
      </c>
      <c r="W612" s="10">
        <v>0</v>
      </c>
      <c r="X612" s="10">
        <v>0.256</v>
      </c>
      <c r="Y612" s="10">
        <v>0.149</v>
      </c>
      <c r="Z612" s="11" t="str">
        <f t="array" ref="Z612:AA612">VLOOKUP(A612,ENERGY!$D$2:$F$2692,{2,3},1)</f>
        <v>12859</v>
      </c>
      <c r="AA612" s="10" t="str">
        <v>26039</v>
      </c>
      <c r="AB612" s="10">
        <f t="array" ref="AB612:AC612">VLOOKUP(A612,TOURISM!$D$2:$F$2692,{2,3},0)</f>
        <v>2614000000</v>
      </c>
      <c r="AC612" s="10">
        <v>0</v>
      </c>
    </row>
    <row r="613" ht="15.75" customHeight="1" spans="1:29">
      <c r="A613" s="8" t="str">
        <f t="shared" si="0"/>
        <v>Curacao-The Americas2000</v>
      </c>
      <c r="B613" s="8"/>
      <c r="C613" s="8">
        <f t="array" ref="C613">IF(AND(B613="",H613=H612),B612,B613)</f>
        <v>0</v>
      </c>
      <c r="D613" s="1">
        <f t="shared" si="1"/>
        <v>0</v>
      </c>
      <c r="E613" s="1"/>
      <c r="F613" s="1"/>
      <c r="G613" s="1"/>
      <c r="H613" s="8" t="s">
        <v>128</v>
      </c>
      <c r="I613" s="3" t="s">
        <v>63</v>
      </c>
      <c r="J613" s="1" t="s">
        <v>86</v>
      </c>
      <c r="K613" s="10">
        <f t="array" ref="K613:S613">VLOOKUP(A613,'HUMAN RESOURCES'!$D$2:$M$2692,{2,3,4,5,6,7,8,9,10},0)</f>
        <v>0</v>
      </c>
      <c r="L613" s="10">
        <v>0</v>
      </c>
      <c r="M613" s="10">
        <v>0</v>
      </c>
      <c r="N613" s="10">
        <v>0</v>
      </c>
      <c r="O613" s="10">
        <v>0.249</v>
      </c>
      <c r="P613" s="10">
        <v>0.648</v>
      </c>
      <c r="Q613" s="10">
        <v>0.103</v>
      </c>
      <c r="R613" s="10">
        <v>133860</v>
      </c>
      <c r="S613" s="10">
        <v>0.908</v>
      </c>
      <c r="T613" s="10">
        <f t="array" ref="T613:Y613">VLOOKUP(A613,BUSINESS!$D$2:$J$2692,{2,3,4,5,6,7},0)</f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1">
        <f t="array" ref="Z613:AA613">VLOOKUP(A613,ENERGY!$D$2:$F$2692,{2,3},1)</f>
        <v>0</v>
      </c>
      <c r="AA613" s="10">
        <v>0</v>
      </c>
      <c r="AB613" s="10">
        <f t="array" ref="AB613:AC613">VLOOKUP(A613,TOURISM!$D$2:$F$2692,{2,3},0)</f>
        <v>227000000</v>
      </c>
      <c r="AC613" s="10">
        <v>0</v>
      </c>
    </row>
    <row r="614" ht="15.75" customHeight="1" spans="1:29">
      <c r="A614" s="8" t="str">
        <f t="shared" si="0"/>
        <v>Curacao-The Americas2001</v>
      </c>
      <c r="B614" s="8"/>
      <c r="C614" s="8">
        <f t="array" ref="C614">IF(AND(B614="",H614=H613),B613,B614)</f>
        <v>0</v>
      </c>
      <c r="D614" s="1">
        <f t="shared" si="1"/>
        <v>0</v>
      </c>
      <c r="E614" s="1"/>
      <c r="F614" s="1"/>
      <c r="G614" s="1"/>
      <c r="H614" s="8" t="s">
        <v>128</v>
      </c>
      <c r="I614" s="3" t="s">
        <v>65</v>
      </c>
      <c r="J614" s="1" t="s">
        <v>86</v>
      </c>
      <c r="K614" s="10">
        <f t="array" ref="K614:S614">VLOOKUP(A614,'HUMAN RESOURCES'!$D$2:$M$2692,{2,3,4,5,6,7,8,9,10},0)</f>
        <v>0</v>
      </c>
      <c r="L614" s="10">
        <v>0</v>
      </c>
      <c r="M614" s="10">
        <v>0</v>
      </c>
      <c r="N614" s="10">
        <v>0</v>
      </c>
      <c r="O614" s="10">
        <v>0.242</v>
      </c>
      <c r="P614" s="10">
        <v>0.651</v>
      </c>
      <c r="Q614" s="10">
        <v>0.107</v>
      </c>
      <c r="R614" s="10">
        <v>128905</v>
      </c>
      <c r="S614" s="10">
        <v>0.91</v>
      </c>
      <c r="T614" s="10">
        <f t="array" ref="T614:Y614">VLOOKUP(A614,BUSINESS!$D$2:$J$2692,{2,3,4,5,6,7},0)</f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1">
        <f t="array" ref="Z614:AA614">VLOOKUP(A614,ENERGY!$D$2:$F$2692,{2,3},1)</f>
        <v>0</v>
      </c>
      <c r="AA614" s="10">
        <v>0</v>
      </c>
      <c r="AB614" s="10">
        <f t="array" ref="AB614:AC614">VLOOKUP(A614,TOURISM!$D$2:$F$2692,{2,3},0)</f>
        <v>271000000</v>
      </c>
      <c r="AC614" s="10">
        <v>0</v>
      </c>
    </row>
    <row r="615" ht="15.75" customHeight="1" spans="1:29">
      <c r="A615" s="8" t="str">
        <f t="shared" si="0"/>
        <v>Curacao-The Americas2002</v>
      </c>
      <c r="B615" s="8"/>
      <c r="C615" s="8">
        <f t="array" ref="C615">IF(AND(B615="",H615=H614),B614,B615)</f>
        <v>0</v>
      </c>
      <c r="D615" s="1">
        <f t="shared" si="1"/>
        <v>0</v>
      </c>
      <c r="E615" s="1"/>
      <c r="F615" s="1"/>
      <c r="G615" s="1"/>
      <c r="H615" s="8" t="s">
        <v>128</v>
      </c>
      <c r="I615" s="3" t="s">
        <v>66</v>
      </c>
      <c r="J615" s="1" t="s">
        <v>86</v>
      </c>
      <c r="K615" s="10">
        <f t="array" ref="K615:S615">VLOOKUP(A615,'HUMAN RESOURCES'!$D$2:$M$2692,{2,3,4,5,6,7,8,9,10},0)</f>
        <v>0</v>
      </c>
      <c r="L615" s="10">
        <v>0</v>
      </c>
      <c r="M615" s="10">
        <v>0</v>
      </c>
      <c r="N615" s="10">
        <v>0</v>
      </c>
      <c r="O615" s="10">
        <v>0.234</v>
      </c>
      <c r="P615" s="10">
        <v>0.656</v>
      </c>
      <c r="Q615" s="10">
        <v>0.11</v>
      </c>
      <c r="R615" s="10">
        <v>128804</v>
      </c>
      <c r="S615" s="10">
        <v>0.909</v>
      </c>
      <c r="T615" s="10">
        <f t="array" ref="T615:Y615">VLOOKUP(A615,BUSINESS!$D$2:$J$2692,{2,3,4,5,6,7},0)</f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1">
        <f t="array" ref="Z615:AA615">VLOOKUP(A615,ENERGY!$D$2:$F$2692,{2,3},1)</f>
        <v>0</v>
      </c>
      <c r="AA615" s="10">
        <v>0</v>
      </c>
      <c r="AB615" s="10">
        <f t="array" ref="AB615:AC615">VLOOKUP(A615,TOURISM!$D$2:$F$2692,{2,3},0)</f>
        <v>217000000</v>
      </c>
      <c r="AC615" s="10">
        <v>137000000</v>
      </c>
    </row>
    <row r="616" ht="15.75" customHeight="1" spans="1:29">
      <c r="A616" s="8" t="str">
        <f t="shared" si="0"/>
        <v>Curacao-The Americas2003</v>
      </c>
      <c r="B616" s="8"/>
      <c r="C616" s="8">
        <f t="array" ref="C616">IF(AND(B616="",H616=H615),B615,B616)</f>
        <v>0</v>
      </c>
      <c r="D616" s="1">
        <f t="shared" si="1"/>
        <v>0</v>
      </c>
      <c r="E616" s="1"/>
      <c r="F616" s="1"/>
      <c r="G616" s="1"/>
      <c r="H616" s="8" t="s">
        <v>128</v>
      </c>
      <c r="I616" s="3" t="s">
        <v>67</v>
      </c>
      <c r="J616" s="1" t="s">
        <v>86</v>
      </c>
      <c r="K616" s="10">
        <f t="array" ref="K616:S616">VLOOKUP(A616,'HUMAN RESOURCES'!$D$2:$M$2692,{2,3,4,5,6,7,8,9,10},0)</f>
        <v>0</v>
      </c>
      <c r="L616" s="10">
        <v>0</v>
      </c>
      <c r="M616" s="10">
        <v>0</v>
      </c>
      <c r="N616" s="10">
        <v>0</v>
      </c>
      <c r="O616" s="10">
        <v>0.225</v>
      </c>
      <c r="P616" s="10">
        <v>0.66</v>
      </c>
      <c r="Q616" s="10">
        <v>0.114</v>
      </c>
      <c r="R616" s="10">
        <v>131253</v>
      </c>
      <c r="S616" s="10">
        <v>0.908</v>
      </c>
      <c r="T616" s="10">
        <f t="array" ref="T616:Y616">VLOOKUP(A616,BUSINESS!$D$2:$J$2692,{2,3,4,5,6,7},0)</f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1">
        <f t="array" ref="Z616:AA616">VLOOKUP(A616,ENERGY!$D$2:$F$2692,{2,3},1)</f>
        <v>0</v>
      </c>
      <c r="AA616" s="10">
        <v>0</v>
      </c>
      <c r="AB616" s="10">
        <f t="array" ref="AB616:AC616">VLOOKUP(A616,TOURISM!$D$2:$F$2692,{2,3},0)</f>
        <v>223000000</v>
      </c>
      <c r="AC616" s="10">
        <v>176000000</v>
      </c>
    </row>
    <row r="617" ht="15.75" customHeight="1" spans="1:29">
      <c r="A617" s="8" t="str">
        <f t="shared" si="0"/>
        <v>Curacao-The Americas2004</v>
      </c>
      <c r="B617" s="8"/>
      <c r="C617" s="8">
        <f t="array" ref="C617">IF(AND(B617="",H617=H616),B616,B617)</f>
        <v>0</v>
      </c>
      <c r="D617" s="1">
        <f t="shared" si="1"/>
        <v>0</v>
      </c>
      <c r="E617" s="1"/>
      <c r="F617" s="1"/>
      <c r="G617" s="1"/>
      <c r="H617" s="8" t="s">
        <v>128</v>
      </c>
      <c r="I617" s="3" t="s">
        <v>68</v>
      </c>
      <c r="J617" s="1" t="s">
        <v>86</v>
      </c>
      <c r="K617" s="10">
        <f t="array" ref="K617:S617">VLOOKUP(A617,'HUMAN RESOURCES'!$D$2:$M$2692,{2,3,4,5,6,7,8,9,10},0)</f>
        <v>0</v>
      </c>
      <c r="L617" s="10">
        <v>0</v>
      </c>
      <c r="M617" s="10">
        <v>0</v>
      </c>
      <c r="N617" s="10">
        <v>0</v>
      </c>
      <c r="O617" s="10">
        <v>0.218</v>
      </c>
      <c r="P617" s="10">
        <v>0.665</v>
      </c>
      <c r="Q617" s="10">
        <v>0.118</v>
      </c>
      <c r="R617" s="10">
        <v>133363</v>
      </c>
      <c r="S617" s="10">
        <v>0.907</v>
      </c>
      <c r="T617" s="10">
        <f t="array" ref="T617:Y617">VLOOKUP(A617,BUSINESS!$D$2:$J$2692,{2,3,4,5,6,7},0)</f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1">
        <f t="array" ref="Z617:AA617">VLOOKUP(A617,ENERGY!$D$2:$F$2692,{2,3},1)</f>
        <v>0</v>
      </c>
      <c r="AA617" s="10">
        <v>0</v>
      </c>
      <c r="AB617" s="10">
        <f t="array" ref="AB617:AC617">VLOOKUP(A617,TOURISM!$D$2:$F$2692,{2,3},0)</f>
        <v>224000000</v>
      </c>
      <c r="AC617" s="10">
        <v>195000000</v>
      </c>
    </row>
    <row r="618" ht="15.75" customHeight="1" spans="1:29">
      <c r="A618" s="8" t="str">
        <f t="shared" si="0"/>
        <v>Curacao-The Americas2005</v>
      </c>
      <c r="B618" s="8"/>
      <c r="C618" s="8">
        <f t="array" ref="C618">IF(AND(B618="",H618=H617),B617,B618)</f>
        <v>0</v>
      </c>
      <c r="D618" s="1">
        <f t="shared" si="1"/>
        <v>0</v>
      </c>
      <c r="E618" s="1"/>
      <c r="F618" s="1"/>
      <c r="G618" s="1"/>
      <c r="H618" s="8" t="s">
        <v>128</v>
      </c>
      <c r="I618" s="3" t="s">
        <v>69</v>
      </c>
      <c r="J618" s="1" t="s">
        <v>86</v>
      </c>
      <c r="K618" s="10">
        <f t="array" ref="K618:S618">VLOOKUP(A618,'HUMAN RESOURCES'!$D$2:$M$2692,{2,3,4,5,6,7,8,9,10},0)</f>
        <v>0</v>
      </c>
      <c r="L618" s="10">
        <v>0</v>
      </c>
      <c r="M618" s="10">
        <v>0</v>
      </c>
      <c r="N618" s="10">
        <v>0</v>
      </c>
      <c r="O618" s="10">
        <v>0.211</v>
      </c>
      <c r="P618" s="10">
        <v>0.668</v>
      </c>
      <c r="Q618" s="10">
        <v>0.121</v>
      </c>
      <c r="R618" s="10">
        <v>136708</v>
      </c>
      <c r="S618" s="10">
        <v>0.905</v>
      </c>
      <c r="T618" s="10">
        <f t="array" ref="T618:Y618">VLOOKUP(A618,BUSINESS!$D$2:$J$2692,{2,3,4,5,6,7},0)</f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1">
        <f t="array" ref="Z618:AA618">VLOOKUP(A618,ENERGY!$D$2:$F$2692,{2,3},1)</f>
        <v>0</v>
      </c>
      <c r="AA618" s="10">
        <v>0</v>
      </c>
      <c r="AB618" s="10">
        <f t="array" ref="AB618:AC618">VLOOKUP(A618,TOURISM!$D$2:$F$2692,{2,3},0)</f>
        <v>244000000</v>
      </c>
      <c r="AC618" s="10">
        <v>164000000</v>
      </c>
    </row>
    <row r="619" ht="15.75" customHeight="1" spans="1:29">
      <c r="A619" s="8" t="str">
        <f t="shared" si="0"/>
        <v>Curacao-The Americas2006</v>
      </c>
      <c r="B619" s="8"/>
      <c r="C619" s="8">
        <f t="array" ref="C619">IF(AND(B619="",H619=H618),B618,B619)</f>
        <v>0</v>
      </c>
      <c r="D619" s="1">
        <f t="shared" si="1"/>
        <v>0</v>
      </c>
      <c r="E619" s="1"/>
      <c r="F619" s="1"/>
      <c r="G619" s="1"/>
      <c r="H619" s="8" t="s">
        <v>128</v>
      </c>
      <c r="I619" s="3" t="s">
        <v>70</v>
      </c>
      <c r="J619" s="1" t="s">
        <v>86</v>
      </c>
      <c r="K619" s="10">
        <f t="array" ref="K619:S619">VLOOKUP(A619,'HUMAN RESOURCES'!$D$2:$M$2692,{2,3,4,5,6,7,8,9,10},0)</f>
        <v>0.014</v>
      </c>
      <c r="L619" s="10">
        <v>0</v>
      </c>
      <c r="M619" s="10">
        <v>79</v>
      </c>
      <c r="N619" s="10">
        <v>71</v>
      </c>
      <c r="O619" s="10">
        <v>0.206</v>
      </c>
      <c r="P619" s="10">
        <v>0.67</v>
      </c>
      <c r="Q619" s="10">
        <v>0.124</v>
      </c>
      <c r="R619" s="10">
        <v>140217</v>
      </c>
      <c r="S619" s="10">
        <v>0.904</v>
      </c>
      <c r="T619" s="10">
        <f t="array" ref="T619:Y619">VLOOKUP(A619,BUSINESS!$D$2:$J$2692,{2,3,4,5,6,7},0)</f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1">
        <f t="array" ref="Z619:AA619">VLOOKUP(A619,ENERGY!$D$2:$F$2692,{2,3},1)</f>
        <v>0</v>
      </c>
      <c r="AA619" s="10">
        <v>0</v>
      </c>
      <c r="AB619" s="10">
        <f t="array" ref="AB619:AC619">VLOOKUP(A619,TOURISM!$D$2:$F$2692,{2,3},0)</f>
        <v>277000000</v>
      </c>
      <c r="AC619" s="10">
        <v>191000000</v>
      </c>
    </row>
    <row r="620" ht="15.75" customHeight="1" spans="1:29">
      <c r="A620" s="8" t="str">
        <f t="shared" si="0"/>
        <v>Curacao-The Americas2007</v>
      </c>
      <c r="B620" s="8"/>
      <c r="C620" s="8">
        <f t="array" ref="C620">IF(AND(B620="",H620=H619),B619,B620)</f>
        <v>0</v>
      </c>
      <c r="D620" s="1">
        <f t="shared" si="1"/>
        <v>0</v>
      </c>
      <c r="E620" s="1"/>
      <c r="F620" s="1"/>
      <c r="G620" s="1"/>
      <c r="H620" s="8" t="s">
        <v>128</v>
      </c>
      <c r="I620" s="3" t="s">
        <v>71</v>
      </c>
      <c r="J620" s="1" t="s">
        <v>86</v>
      </c>
      <c r="K620" s="10">
        <f t="array" ref="K620:S620">VLOOKUP(A620,'HUMAN RESOURCES'!$D$2:$M$2692,{2,3,4,5,6,7,8,9,10},0)</f>
        <v>0.013</v>
      </c>
      <c r="L620" s="10">
        <v>0</v>
      </c>
      <c r="M620" s="10">
        <v>79</v>
      </c>
      <c r="N620" s="10">
        <v>72</v>
      </c>
      <c r="O620" s="10">
        <v>0.203</v>
      </c>
      <c r="P620" s="10">
        <v>0.671</v>
      </c>
      <c r="Q620" s="10">
        <v>0.126</v>
      </c>
      <c r="R620" s="10">
        <v>143026</v>
      </c>
      <c r="S620" s="10">
        <v>0.903</v>
      </c>
      <c r="T620" s="10">
        <f t="array" ref="T620:Y620">VLOOKUP(A620,BUSINESS!$D$2:$J$2692,{2,3,4,5,6,7},0)</f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1">
        <f t="array" ref="Z620:AA620">VLOOKUP(A620,ENERGY!$D$2:$F$2692,{2,3},1)</f>
        <v>0</v>
      </c>
      <c r="AA620" s="10">
        <v>0</v>
      </c>
      <c r="AB620" s="10">
        <f t="array" ref="AB620:AC620">VLOOKUP(A620,TOURISM!$D$2:$F$2692,{2,3},0)</f>
        <v>329000000</v>
      </c>
      <c r="AC620" s="10">
        <v>223000000</v>
      </c>
    </row>
    <row r="621" ht="15.75" customHeight="1" spans="1:29">
      <c r="A621" s="8" t="str">
        <f t="shared" si="0"/>
        <v>Curacao-The Americas2008</v>
      </c>
      <c r="B621" s="8"/>
      <c r="C621" s="8">
        <f t="array" ref="C621">IF(AND(B621="",H621=H620),B620,B621)</f>
        <v>0</v>
      </c>
      <c r="D621" s="1">
        <f t="shared" si="1"/>
        <v>0</v>
      </c>
      <c r="E621" s="1"/>
      <c r="F621" s="1"/>
      <c r="G621" s="1"/>
      <c r="H621" s="8" t="s">
        <v>128</v>
      </c>
      <c r="I621" s="3" t="s">
        <v>72</v>
      </c>
      <c r="J621" s="1" t="s">
        <v>86</v>
      </c>
      <c r="K621" s="10">
        <f t="array" ref="K621:S621">VLOOKUP(A621,'HUMAN RESOURCES'!$D$2:$M$2692,{2,3,4,5,6,7,8,9,10},0)</f>
        <v>0.014</v>
      </c>
      <c r="L621" s="10">
        <v>0</v>
      </c>
      <c r="M621" s="10">
        <v>79</v>
      </c>
      <c r="N621" s="10">
        <v>72</v>
      </c>
      <c r="O621" s="10">
        <v>0.201</v>
      </c>
      <c r="P621" s="10">
        <v>0.671</v>
      </c>
      <c r="Q621" s="10">
        <v>0.128</v>
      </c>
      <c r="R621" s="10">
        <v>144971</v>
      </c>
      <c r="S621" s="10">
        <v>0.902</v>
      </c>
      <c r="T621" s="10">
        <f t="array" ref="T621:Y621">VLOOKUP(A621,BUSINESS!$D$2:$J$2692,{2,3,4,5,6,7},0)</f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1">
        <f t="array" ref="Z621:AA621">VLOOKUP(A621,ENERGY!$D$2:$F$2692,{2,3},1)</f>
        <v>0</v>
      </c>
      <c r="AA621" s="10">
        <v>0</v>
      </c>
      <c r="AB621" s="10">
        <f t="array" ref="AB621:AC621">VLOOKUP(A621,TOURISM!$D$2:$F$2692,{2,3},0)</f>
        <v>383000000</v>
      </c>
      <c r="AC621" s="10">
        <v>229000000</v>
      </c>
    </row>
    <row r="622" ht="15.75" customHeight="1" spans="1:29">
      <c r="A622" s="8" t="str">
        <f t="shared" si="0"/>
        <v>Curacao-The Americas2009</v>
      </c>
      <c r="B622" s="8"/>
      <c r="C622" s="8">
        <f t="array" ref="C622">IF(AND(B622="",H622=H621),B621,B622)</f>
        <v>0</v>
      </c>
      <c r="D622" s="1">
        <f t="shared" si="1"/>
        <v>0</v>
      </c>
      <c r="E622" s="1"/>
      <c r="F622" s="1"/>
      <c r="G622" s="1"/>
      <c r="H622" s="8" t="s">
        <v>128</v>
      </c>
      <c r="I622" s="3" t="s">
        <v>73</v>
      </c>
      <c r="J622" s="1" t="s">
        <v>86</v>
      </c>
      <c r="K622" s="10">
        <f t="array" ref="K622:S622">VLOOKUP(A622,'HUMAN RESOURCES'!$D$2:$M$2692,{2,3,4,5,6,7,8,9,10},0)</f>
        <v>0.013</v>
      </c>
      <c r="L622" s="10">
        <v>0</v>
      </c>
      <c r="M622" s="10">
        <v>80</v>
      </c>
      <c r="N622" s="10">
        <v>72</v>
      </c>
      <c r="O622" s="10">
        <v>0.2</v>
      </c>
      <c r="P622" s="10">
        <v>0.67</v>
      </c>
      <c r="Q622" s="10">
        <v>0.13</v>
      </c>
      <c r="R622" s="10">
        <v>145890</v>
      </c>
      <c r="S622" s="10">
        <v>0.9</v>
      </c>
      <c r="T622" s="10">
        <f t="array" ref="T622:Y622">VLOOKUP(A622,BUSINESS!$D$2:$J$2692,{2,3,4,5,6,7},0)</f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1.402</v>
      </c>
      <c r="Z622" s="11">
        <f t="array" ref="Z622:AA622">VLOOKUP(A622,ENERGY!$D$2:$F$2692,{2,3},1)</f>
        <v>0</v>
      </c>
      <c r="AA622" s="10">
        <v>0</v>
      </c>
      <c r="AB622" s="10">
        <f t="array" ref="AB622:AC622">VLOOKUP(A622,TOURISM!$D$2:$F$2692,{2,3},0)</f>
        <v>378000000</v>
      </c>
      <c r="AC622" s="10">
        <v>258000000</v>
      </c>
    </row>
    <row r="623" ht="15.75" customHeight="1" spans="1:29">
      <c r="A623" s="8" t="str">
        <f t="shared" si="0"/>
        <v>Curacao-The Americas2010</v>
      </c>
      <c r="B623" s="8"/>
      <c r="C623" s="8">
        <f t="array" ref="C623">IF(AND(B623="",H623=H622),B622,B623)</f>
        <v>0</v>
      </c>
      <c r="D623" s="1">
        <f t="shared" si="1"/>
        <v>0</v>
      </c>
      <c r="E623" s="1"/>
      <c r="F623" s="1"/>
      <c r="G623" s="1"/>
      <c r="H623" s="8" t="s">
        <v>128</v>
      </c>
      <c r="I623" s="3" t="s">
        <v>74</v>
      </c>
      <c r="J623" s="1" t="s">
        <v>86</v>
      </c>
      <c r="K623" s="10">
        <f t="array" ref="K623:S623">VLOOKUP(A623,'HUMAN RESOURCES'!$D$2:$M$2692,{2,3,4,5,6,7,8,9,10},0)</f>
        <v>0.014</v>
      </c>
      <c r="L623" s="10">
        <v>0</v>
      </c>
      <c r="M623" s="10">
        <v>0</v>
      </c>
      <c r="N623" s="10">
        <v>0</v>
      </c>
      <c r="O623" s="10">
        <v>0.198</v>
      </c>
      <c r="P623" s="10">
        <v>0.67</v>
      </c>
      <c r="Q623" s="10">
        <v>0.132</v>
      </c>
      <c r="R623" s="10">
        <v>149311</v>
      </c>
      <c r="S623" s="10">
        <v>0.899</v>
      </c>
      <c r="T623" s="10">
        <f t="array" ref="T623:Y623">VLOOKUP(A623,BUSINESS!$D$2:$J$2692,{2,3,4,5,6,7},0)</f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1.383</v>
      </c>
      <c r="Z623" s="11">
        <f t="array" ref="Z623:AA623">VLOOKUP(A623,ENERGY!$D$2:$F$2692,{2,3},1)</f>
        <v>0</v>
      </c>
      <c r="AA623" s="10">
        <v>0</v>
      </c>
      <c r="AB623" s="10">
        <f t="array" ref="AB623:AC623">VLOOKUP(A623,TOURISM!$D$2:$F$2692,{2,3},0)</f>
        <v>438000000</v>
      </c>
      <c r="AC623" s="10">
        <v>282000000</v>
      </c>
    </row>
    <row r="624" ht="15.75" customHeight="1" spans="1:29">
      <c r="A624" s="8" t="str">
        <f t="shared" si="0"/>
        <v>Curacao-The Americas2011</v>
      </c>
      <c r="B624" s="8"/>
      <c r="C624" s="8">
        <f t="array" ref="C624">IF(AND(B624="",H624=H623),B623,B624)</f>
        <v>0</v>
      </c>
      <c r="D624" s="1">
        <f t="shared" si="1"/>
        <v>0</v>
      </c>
      <c r="E624" s="1"/>
      <c r="F624" s="1"/>
      <c r="G624" s="1"/>
      <c r="H624" s="8" t="s">
        <v>128</v>
      </c>
      <c r="I624" s="3" t="s">
        <v>75</v>
      </c>
      <c r="J624" s="1" t="s">
        <v>86</v>
      </c>
      <c r="K624" s="10">
        <f t="array" ref="K624:S624">VLOOKUP(A624,'HUMAN RESOURCES'!$D$2:$M$2692,{2,3,4,5,6,7,8,9,10},0)</f>
        <v>0.013</v>
      </c>
      <c r="L624" s="10">
        <v>0</v>
      </c>
      <c r="M624" s="10">
        <v>81</v>
      </c>
      <c r="N624" s="10">
        <v>74</v>
      </c>
      <c r="O624" s="10">
        <v>0.197</v>
      </c>
      <c r="P624" s="10">
        <v>0.669</v>
      </c>
      <c r="Q624" s="10">
        <v>0.134</v>
      </c>
      <c r="R624" s="10">
        <v>150612</v>
      </c>
      <c r="S624" s="10">
        <v>0.898</v>
      </c>
      <c r="T624" s="10">
        <f t="array" ref="T624:Y624">VLOOKUP(A624,BUSINESS!$D$2:$J$2692,{2,3,4,5,6,7},0)</f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1.361</v>
      </c>
      <c r="Z624" s="11">
        <f t="array" ref="Z624:AA624">VLOOKUP(A624,ENERGY!$D$2:$F$2692,{2,3},1)</f>
        <v>0</v>
      </c>
      <c r="AA624" s="10">
        <v>0</v>
      </c>
      <c r="AB624" s="10">
        <f t="array" ref="AB624:AC624">VLOOKUP(A624,TOURISM!$D$2:$F$2692,{2,3},0)</f>
        <v>540000000</v>
      </c>
      <c r="AC624" s="10">
        <v>321000000</v>
      </c>
    </row>
    <row r="625" ht="15.75" customHeight="1" spans="1:29">
      <c r="A625" s="8" t="str">
        <f t="shared" si="0"/>
        <v>Curacao-The Americas2012</v>
      </c>
      <c r="B625" s="8"/>
      <c r="C625" s="8">
        <f t="array" ref="C625">IF(AND(B625="",H625=H624),B624,B625)</f>
        <v>0</v>
      </c>
      <c r="D625" s="1">
        <f t="shared" si="1"/>
        <v>0</v>
      </c>
      <c r="E625" s="1"/>
      <c r="F625" s="1"/>
      <c r="G625" s="1"/>
      <c r="H625" s="8" t="s">
        <v>128</v>
      </c>
      <c r="I625" s="3" t="s">
        <v>76</v>
      </c>
      <c r="J625" s="1" t="s">
        <v>86</v>
      </c>
      <c r="K625" s="10">
        <f t="array" ref="K625:S625">VLOOKUP(A625,'HUMAN RESOURCES'!$D$2:$M$2692,{2,3,4,5,6,7,8,9,10},0)</f>
        <v>0.013</v>
      </c>
      <c r="L625" s="10">
        <v>0</v>
      </c>
      <c r="M625" s="10">
        <v>0</v>
      </c>
      <c r="N625" s="10">
        <v>0</v>
      </c>
      <c r="O625" s="10">
        <v>0.195</v>
      </c>
      <c r="P625" s="10">
        <v>0.668</v>
      </c>
      <c r="Q625" s="10">
        <v>0.137</v>
      </c>
      <c r="R625" s="10">
        <v>152056</v>
      </c>
      <c r="S625" s="10">
        <v>0.897</v>
      </c>
      <c r="T625" s="10">
        <f t="array" ref="T625:Y625">VLOOKUP(A625,BUSINESS!$D$2:$J$2692,{2,3,4,5,6,7},0)</f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1.318</v>
      </c>
      <c r="Z625" s="11">
        <f t="array" ref="Z625:AA625">VLOOKUP(A625,ENERGY!$D$2:$F$2692,{2,3},1)</f>
        <v>0</v>
      </c>
      <c r="AA625" s="10">
        <v>0</v>
      </c>
      <c r="AB625" s="10">
        <f t="array" ref="AB625:AC625">VLOOKUP(A625,TOURISM!$D$2:$F$2692,{2,3},0)</f>
        <v>676000000</v>
      </c>
      <c r="AC625" s="10">
        <v>357000000</v>
      </c>
    </row>
    <row r="626" ht="15.75" customHeight="1" spans="1:29">
      <c r="A626" s="8" t="str">
        <f t="shared" si="0"/>
        <v>Cyprus-Europe2000</v>
      </c>
      <c r="B626" s="9">
        <v>9314937556</v>
      </c>
      <c r="C626" s="8">
        <f t="array" ref="C626">IF(AND(B626="",H626=H625),B625,B626)</f>
        <v>9314937556</v>
      </c>
      <c r="D626" s="1">
        <f t="shared" si="1"/>
        <v>9874.9771342126</v>
      </c>
      <c r="E626" s="4">
        <v>0.058</v>
      </c>
      <c r="F626" s="4">
        <v>744</v>
      </c>
      <c r="G626" s="4">
        <v>0.08</v>
      </c>
      <c r="H626" s="8" t="s">
        <v>129</v>
      </c>
      <c r="I626" s="3" t="s">
        <v>63</v>
      </c>
      <c r="J626" s="1" t="s">
        <v>78</v>
      </c>
      <c r="K626" s="10">
        <f t="array" ref="K626:S626">VLOOKUP(A626,'HUMAN RESOURCES'!$D$2:$M$2692,{2,3,4,5,6,7,8,9,10},0)</f>
        <v>0.013</v>
      </c>
      <c r="L626" s="10">
        <v>0.006</v>
      </c>
      <c r="M626" s="10">
        <v>80</v>
      </c>
      <c r="N626" s="10">
        <v>76</v>
      </c>
      <c r="O626" s="10">
        <v>0.224</v>
      </c>
      <c r="P626" s="10">
        <v>0.674</v>
      </c>
      <c r="Q626" s="10">
        <v>0.102</v>
      </c>
      <c r="R626" s="10">
        <v>943287</v>
      </c>
      <c r="S626" s="10">
        <v>0.686</v>
      </c>
      <c r="T626" s="10">
        <f t="array" ref="T626:Y626">VLOOKUP(A626,BUSINESS!$D$2:$J$2692,{2,3,4,5,6,7},0)</f>
        <v>0</v>
      </c>
      <c r="U626" s="10">
        <v>0</v>
      </c>
      <c r="V626" s="10">
        <v>0</v>
      </c>
      <c r="W626" s="10">
        <v>0</v>
      </c>
      <c r="X626" s="10">
        <v>0.153</v>
      </c>
      <c r="Y626" s="10">
        <v>0.231</v>
      </c>
      <c r="Z626" s="11">
        <f t="array" ref="Z626:AA626">VLOOKUP(A626,ENERGY!$D$2:$F$2692,{2,3},1)</f>
        <v>0</v>
      </c>
      <c r="AA626" s="10">
        <v>0</v>
      </c>
      <c r="AB626" s="10">
        <f t="array" ref="AB626:AC626">VLOOKUP(A626,TOURISM!$D$2:$F$2692,{2,3},0)</f>
        <v>2137000000</v>
      </c>
      <c r="AC626" s="10">
        <v>543000000</v>
      </c>
    </row>
    <row r="627" ht="15.75" customHeight="1" spans="1:29">
      <c r="A627" s="8" t="str">
        <f t="shared" si="0"/>
        <v>Cyprus-Europe2001</v>
      </c>
      <c r="B627" s="9">
        <v>9679304971</v>
      </c>
      <c r="C627" s="8">
        <f t="array" ref="C627">IF(AND(B627="",H627=H626),B626,B627)</f>
        <v>9679304971</v>
      </c>
      <c r="D627" s="1">
        <f t="shared" si="1"/>
        <v>10067.0787784678</v>
      </c>
      <c r="E627" s="4">
        <v>0.058</v>
      </c>
      <c r="F627" s="4">
        <v>776</v>
      </c>
      <c r="G627" s="4">
        <v>0.075</v>
      </c>
      <c r="H627" s="8" t="s">
        <v>129</v>
      </c>
      <c r="I627" s="3" t="s">
        <v>65</v>
      </c>
      <c r="J627" s="1" t="s">
        <v>78</v>
      </c>
      <c r="K627" s="10">
        <f t="array" ref="K627:S627">VLOOKUP(A627,'HUMAN RESOURCES'!$D$2:$M$2692,{2,3,4,5,6,7,8,9,10},0)</f>
        <v>0.013</v>
      </c>
      <c r="L627" s="10">
        <v>0.005</v>
      </c>
      <c r="M627" s="10">
        <v>80</v>
      </c>
      <c r="N627" s="10">
        <v>76</v>
      </c>
      <c r="O627" s="10">
        <v>0.219</v>
      </c>
      <c r="P627" s="10">
        <v>0.678</v>
      </c>
      <c r="Q627" s="10">
        <v>0.103</v>
      </c>
      <c r="R627" s="10">
        <v>961481</v>
      </c>
      <c r="S627" s="10">
        <v>0.688</v>
      </c>
      <c r="T627" s="10">
        <f t="array" ref="T627:Y627">VLOOKUP(A627,BUSINESS!$D$2:$J$2692,{2,3,4,5,6,7},0)</f>
        <v>0</v>
      </c>
      <c r="U627" s="10">
        <v>0</v>
      </c>
      <c r="V627" s="10">
        <v>0</v>
      </c>
      <c r="W627" s="10">
        <v>0</v>
      </c>
      <c r="X627" s="10">
        <v>0.188</v>
      </c>
      <c r="Y627" s="10">
        <v>0.327</v>
      </c>
      <c r="Z627" s="11" t="str">
        <f t="array" ref="Z627:AA627">VLOOKUP(A627,ENERGY!$D$2:$F$2692,{2,3},1)</f>
        <v>2368</v>
      </c>
      <c r="AA627" s="10">
        <v>0</v>
      </c>
      <c r="AB627" s="10">
        <f t="array" ref="AB627:AC627">VLOOKUP(A627,TOURISM!$D$2:$F$2692,{2,3},0)</f>
        <v>2203000000</v>
      </c>
      <c r="AC627" s="10">
        <v>568000000</v>
      </c>
    </row>
    <row r="628" ht="15.75" customHeight="1" spans="1:29">
      <c r="A628" s="8" t="str">
        <f t="shared" si="0"/>
        <v>Cyprus-Europe2002</v>
      </c>
      <c r="B628" s="9">
        <v>10557366162</v>
      </c>
      <c r="C628" s="8">
        <f t="array" ref="C628">IF(AND(B628="",H628=H627),B627,B628)</f>
        <v>10557366162</v>
      </c>
      <c r="D628" s="1">
        <f t="shared" si="1"/>
        <v>10774.1748831741</v>
      </c>
      <c r="E628" s="4">
        <v>0.061</v>
      </c>
      <c r="F628" s="4">
        <v>882</v>
      </c>
      <c r="G628" s="4">
        <v>0.072</v>
      </c>
      <c r="H628" s="8" t="s">
        <v>129</v>
      </c>
      <c r="I628" s="3" t="s">
        <v>66</v>
      </c>
      <c r="J628" s="1" t="s">
        <v>78</v>
      </c>
      <c r="K628" s="10">
        <f t="array" ref="K628:S628">VLOOKUP(A628,'HUMAN RESOURCES'!$D$2:$M$2692,{2,3,4,5,6,7,8,9,10},0)</f>
        <v>0.013</v>
      </c>
      <c r="L628" s="10">
        <v>0.005</v>
      </c>
      <c r="M628" s="10">
        <v>80</v>
      </c>
      <c r="N628" s="10">
        <v>76</v>
      </c>
      <c r="O628" s="10">
        <v>0.214</v>
      </c>
      <c r="P628" s="10">
        <v>0.682</v>
      </c>
      <c r="Q628" s="10">
        <v>0.104</v>
      </c>
      <c r="R628" s="10">
        <v>979877</v>
      </c>
      <c r="S628" s="10">
        <v>0.687</v>
      </c>
      <c r="T628" s="10">
        <f t="array" ref="T628:Y628">VLOOKUP(A628,BUSINESS!$D$2:$J$2692,{2,3,4,5,6,7},0)</f>
        <v>0</v>
      </c>
      <c r="U628" s="10">
        <v>0</v>
      </c>
      <c r="V628" s="10">
        <v>0</v>
      </c>
      <c r="W628" s="10">
        <v>0</v>
      </c>
      <c r="X628" s="10">
        <v>0.283</v>
      </c>
      <c r="Y628" s="10">
        <v>0.427</v>
      </c>
      <c r="Z628" s="11" t="str">
        <f t="array" ref="Z628:AA628">VLOOKUP(A628,ENERGY!$D$2:$F$2692,{2,3},1)</f>
        <v>2443</v>
      </c>
      <c r="AA628" s="10" t="str">
        <v>7708</v>
      </c>
      <c r="AB628" s="10">
        <f t="array" ref="AB628:AC628">VLOOKUP(A628,TOURISM!$D$2:$F$2692,{2,3},0)</f>
        <v>2178000000</v>
      </c>
      <c r="AC628" s="10">
        <v>582000000</v>
      </c>
    </row>
    <row r="629" ht="15.75" customHeight="1" spans="1:29">
      <c r="A629" s="8" t="str">
        <f t="shared" si="0"/>
        <v>Cyprus-Europe2003</v>
      </c>
      <c r="B629" s="9">
        <v>13319544758</v>
      </c>
      <c r="C629" s="8">
        <f t="array" ref="C629">IF(AND(B629="",H629=H628),B628,B629)</f>
        <v>13319544758</v>
      </c>
      <c r="D629" s="1">
        <f t="shared" si="1"/>
        <v>13344.3385390055</v>
      </c>
      <c r="E629" s="4">
        <v>0.068</v>
      </c>
      <c r="F629" s="4">
        <v>1235</v>
      </c>
      <c r="G629" s="4">
        <v>0.069</v>
      </c>
      <c r="H629" s="8" t="s">
        <v>129</v>
      </c>
      <c r="I629" s="3" t="s">
        <v>67</v>
      </c>
      <c r="J629" s="1" t="s">
        <v>78</v>
      </c>
      <c r="K629" s="10">
        <f t="array" ref="K629:S629">VLOOKUP(A629,'HUMAN RESOURCES'!$D$2:$M$2692,{2,3,4,5,6,7,8,9,10},0)</f>
        <v>0.012</v>
      </c>
      <c r="L629" s="10">
        <v>0.005</v>
      </c>
      <c r="M629" s="10">
        <v>81</v>
      </c>
      <c r="N629" s="10">
        <v>76</v>
      </c>
      <c r="O629" s="10">
        <v>0.209</v>
      </c>
      <c r="P629" s="10">
        <v>0.686</v>
      </c>
      <c r="Q629" s="10">
        <v>0.105</v>
      </c>
      <c r="R629" s="10">
        <v>998142</v>
      </c>
      <c r="S629" s="10">
        <v>0.686</v>
      </c>
      <c r="T629" s="10">
        <f t="array" ref="T629:Y629">VLOOKUP(A629,BUSINESS!$D$2:$J$2692,{2,3,4,5,6,7},0)</f>
        <v>0</v>
      </c>
      <c r="U629" s="10">
        <v>0</v>
      </c>
      <c r="V629" s="10">
        <v>0</v>
      </c>
      <c r="W629" s="10">
        <v>0</v>
      </c>
      <c r="X629" s="10">
        <v>0.301</v>
      </c>
      <c r="Y629" s="10">
        <v>0.553</v>
      </c>
      <c r="Z629" s="11" t="str">
        <f t="array" ref="Z629:AA629">VLOOKUP(A629,ENERGY!$D$2:$F$2692,{2,3},1)</f>
        <v>2525</v>
      </c>
      <c r="AA629" s="10" t="str">
        <v>8141</v>
      </c>
      <c r="AB629" s="10">
        <f t="array" ref="AB629:AC629">VLOOKUP(A629,TOURISM!$D$2:$F$2692,{2,3},0)</f>
        <v>2325000000</v>
      </c>
      <c r="AC629" s="10">
        <v>700000000</v>
      </c>
    </row>
    <row r="630" ht="15.75" customHeight="1" spans="1:29">
      <c r="A630" s="8" t="str">
        <f t="shared" si="0"/>
        <v>Cyprus-Europe2004</v>
      </c>
      <c r="B630" s="9">
        <v>15816972051</v>
      </c>
      <c r="C630" s="8">
        <f t="array" ref="C630">IF(AND(B630="",H630=H629),B629,B630)</f>
        <v>15816972051</v>
      </c>
      <c r="D630" s="1">
        <f t="shared" si="1"/>
        <v>15570.6444557107</v>
      </c>
      <c r="E630" s="4">
        <v>0.064</v>
      </c>
      <c r="F630" s="4">
        <v>1353</v>
      </c>
      <c r="G630" s="4">
        <v>0.076</v>
      </c>
      <c r="H630" s="8" t="s">
        <v>129</v>
      </c>
      <c r="I630" s="3" t="s">
        <v>68</v>
      </c>
      <c r="J630" s="1" t="s">
        <v>78</v>
      </c>
      <c r="K630" s="10">
        <f t="array" ref="K630:S630">VLOOKUP(A630,'HUMAN RESOURCES'!$D$2:$M$2692,{2,3,4,5,6,7,8,9,10},0)</f>
        <v>0.012</v>
      </c>
      <c r="L630" s="10">
        <v>0.004</v>
      </c>
      <c r="M630" s="10">
        <v>81</v>
      </c>
      <c r="N630" s="10">
        <v>76</v>
      </c>
      <c r="O630" s="10">
        <v>0.205</v>
      </c>
      <c r="P630" s="10">
        <v>0.69</v>
      </c>
      <c r="Q630" s="10">
        <v>0.106</v>
      </c>
      <c r="R630" s="10">
        <v>1015820</v>
      </c>
      <c r="S630" s="10">
        <v>0.684</v>
      </c>
      <c r="T630" s="10">
        <f t="array" ref="T630:Y630">VLOOKUP(A630,BUSINESS!$D$2:$J$2692,{2,3,4,5,6,7},0)</f>
        <v>0</v>
      </c>
      <c r="U630" s="10">
        <v>0</v>
      </c>
      <c r="V630" s="10">
        <v>0</v>
      </c>
      <c r="W630" s="10">
        <v>0</v>
      </c>
      <c r="X630" s="10">
        <v>0.338</v>
      </c>
      <c r="Y630" s="10">
        <v>0.648</v>
      </c>
      <c r="Z630" s="11" t="str">
        <f t="array" ref="Z630:AA630">VLOOKUP(A630,ENERGY!$D$2:$F$2692,{2,3},1)</f>
        <v>2574</v>
      </c>
      <c r="AA630" s="10" t="str">
        <v>8555</v>
      </c>
      <c r="AB630" s="10">
        <f t="array" ref="AB630:AC630">VLOOKUP(A630,TOURISM!$D$2:$F$2692,{2,3},0)</f>
        <v>2552000000</v>
      </c>
      <c r="AC630" s="10">
        <v>907000000</v>
      </c>
    </row>
    <row r="631" ht="15.75" customHeight="1" spans="1:29">
      <c r="A631" s="8" t="str">
        <f t="shared" si="0"/>
        <v>Cyprus-Europe2005</v>
      </c>
      <c r="B631" s="9">
        <v>16997801392</v>
      </c>
      <c r="C631" s="8">
        <f t="array" ref="C631">IF(AND(B631="",H631=H630),B630,B631)</f>
        <v>16997801392</v>
      </c>
      <c r="D631" s="1">
        <f t="shared" si="1"/>
        <v>16461.390520499</v>
      </c>
      <c r="E631" s="4">
        <v>0.064</v>
      </c>
      <c r="F631" s="4">
        <v>1434</v>
      </c>
      <c r="G631" s="4">
        <v>0.071</v>
      </c>
      <c r="H631" s="8" t="s">
        <v>129</v>
      </c>
      <c r="I631" s="3" t="s">
        <v>69</v>
      </c>
      <c r="J631" s="1" t="s">
        <v>78</v>
      </c>
      <c r="K631" s="10">
        <f t="array" ref="K631:S631">VLOOKUP(A631,'HUMAN RESOURCES'!$D$2:$M$2692,{2,3,4,5,6,7,8,9,10},0)</f>
        <v>0.012</v>
      </c>
      <c r="L631" s="10">
        <v>0.004</v>
      </c>
      <c r="M631" s="10">
        <v>81</v>
      </c>
      <c r="N631" s="10">
        <v>77</v>
      </c>
      <c r="O631" s="10">
        <v>0.2</v>
      </c>
      <c r="P631" s="10">
        <v>0.693</v>
      </c>
      <c r="Q631" s="10">
        <v>0.107</v>
      </c>
      <c r="R631" s="10">
        <v>1032586</v>
      </c>
      <c r="S631" s="10">
        <v>0.683</v>
      </c>
      <c r="T631" s="10">
        <f t="array" ref="T631:Y631">VLOOKUP(A631,BUSINESS!$D$2:$J$2692,{2,3,4,5,6,7},0)</f>
        <v>0</v>
      </c>
      <c r="U631" s="10">
        <v>0</v>
      </c>
      <c r="V631" s="10">
        <v>0</v>
      </c>
      <c r="W631" s="10">
        <v>0</v>
      </c>
      <c r="X631" s="10">
        <v>0.328</v>
      </c>
      <c r="Y631" s="10">
        <v>0.758</v>
      </c>
      <c r="Z631" s="11" t="str">
        <f t="array" ref="Z631:AA631">VLOOKUP(A631,ENERGY!$D$2:$F$2692,{2,3},1)</f>
        <v>2574</v>
      </c>
      <c r="AA631" s="10" t="str">
        <v>8555</v>
      </c>
      <c r="AB631" s="10">
        <f t="array" ref="AB631:AC631">VLOOKUP(A631,TOURISM!$D$2:$F$2692,{2,3},0)</f>
        <v>2644000000</v>
      </c>
      <c r="AC631" s="10">
        <v>1001000000</v>
      </c>
    </row>
    <row r="632" ht="15.75" customHeight="1" spans="1:29">
      <c r="A632" s="8" t="str">
        <f t="shared" si="0"/>
        <v>Cyprus-Europe2006</v>
      </c>
      <c r="B632" s="9">
        <v>18435765910</v>
      </c>
      <c r="C632" s="8">
        <f t="array" ref="C632">IF(AND(B632="",H632=H631),B631,B632)</f>
        <v>18435765910</v>
      </c>
      <c r="D632" s="1">
        <f t="shared" si="1"/>
        <v>17586.1105642012</v>
      </c>
      <c r="E632" s="4">
        <v>0.063</v>
      </c>
      <c r="F632" s="4">
        <v>1494</v>
      </c>
      <c r="G632" s="4">
        <v>0.067</v>
      </c>
      <c r="H632" s="8" t="s">
        <v>129</v>
      </c>
      <c r="I632" s="3" t="s">
        <v>70</v>
      </c>
      <c r="J632" s="1" t="s">
        <v>78</v>
      </c>
      <c r="K632" s="10">
        <f t="array" ref="K632:S632">VLOOKUP(A632,'HUMAN RESOURCES'!$D$2:$M$2692,{2,3,4,5,6,7,8,9,10},0)</f>
        <v>0.012</v>
      </c>
      <c r="L632" s="10">
        <v>0.004</v>
      </c>
      <c r="M632" s="10">
        <v>81</v>
      </c>
      <c r="N632" s="10">
        <v>77</v>
      </c>
      <c r="O632" s="10">
        <v>0.195</v>
      </c>
      <c r="P632" s="10">
        <v>0.697</v>
      </c>
      <c r="Q632" s="10">
        <v>0.109</v>
      </c>
      <c r="R632" s="10">
        <v>1048314</v>
      </c>
      <c r="S632" s="10">
        <v>0.681</v>
      </c>
      <c r="T632" s="10">
        <f t="array" ref="T632:Y632">VLOOKUP(A632,BUSINESS!$D$2:$J$2692,{2,3,4,5,6,7},0)</f>
        <v>0</v>
      </c>
      <c r="U632" s="10">
        <v>0</v>
      </c>
      <c r="V632" s="10">
        <v>0</v>
      </c>
      <c r="W632" s="10">
        <v>0</v>
      </c>
      <c r="X632" s="10">
        <v>0.358</v>
      </c>
      <c r="Y632" s="10">
        <v>0.828</v>
      </c>
      <c r="Z632" s="11" t="str">
        <f t="array" ref="Z632:AA632">VLOOKUP(A632,ENERGY!$D$2:$F$2692,{2,3},1)</f>
        <v>2437</v>
      </c>
      <c r="AA632" s="10" t="str">
        <v>8196</v>
      </c>
      <c r="AB632" s="10">
        <f t="array" ref="AB632:AC632">VLOOKUP(A632,TOURISM!$D$2:$F$2692,{2,3},0)</f>
        <v>2691000000</v>
      </c>
      <c r="AC632" s="10">
        <v>1031000000</v>
      </c>
    </row>
    <row r="633" ht="15.75" customHeight="1" spans="1:29">
      <c r="A633" s="8" t="str">
        <f t="shared" si="0"/>
        <v>Cyprus-Europe2007</v>
      </c>
      <c r="B633" s="9">
        <v>21841815681</v>
      </c>
      <c r="C633" s="8">
        <f t="array" ref="C633">IF(AND(B633="",H633=H632),B632,B633)</f>
        <v>21841815681</v>
      </c>
      <c r="D633" s="1">
        <f t="shared" si="1"/>
        <v>20545.4975152738</v>
      </c>
      <c r="E633" s="4">
        <v>0.061</v>
      </c>
      <c r="F633" s="4">
        <v>1691</v>
      </c>
      <c r="G633" s="4">
        <v>0.067</v>
      </c>
      <c r="H633" s="8" t="s">
        <v>129</v>
      </c>
      <c r="I633" s="3" t="s">
        <v>71</v>
      </c>
      <c r="J633" s="1" t="s">
        <v>78</v>
      </c>
      <c r="K633" s="10">
        <f t="array" ref="K633:S633">VLOOKUP(A633,'HUMAN RESOURCES'!$D$2:$M$2692,{2,3,4,5,6,7,8,9,10},0)</f>
        <v>0.012</v>
      </c>
      <c r="L633" s="10">
        <v>0.004</v>
      </c>
      <c r="M633" s="10">
        <v>81</v>
      </c>
      <c r="N633" s="10">
        <v>77</v>
      </c>
      <c r="O633" s="10">
        <v>0.19</v>
      </c>
      <c r="P633" s="10">
        <v>0.7</v>
      </c>
      <c r="Q633" s="10">
        <v>0.11</v>
      </c>
      <c r="R633" s="10">
        <v>1063095</v>
      </c>
      <c r="S633" s="10">
        <v>0.68</v>
      </c>
      <c r="T633" s="10">
        <f t="array" ref="T633:Y633">VLOOKUP(A633,BUSINESS!$D$2:$J$2692,{2,3,4,5,6,7},0)</f>
        <v>0</v>
      </c>
      <c r="U633" s="10">
        <v>0</v>
      </c>
      <c r="V633" s="10">
        <v>0</v>
      </c>
      <c r="W633" s="10">
        <v>0</v>
      </c>
      <c r="X633" s="10">
        <v>0.408</v>
      </c>
      <c r="Y633" s="10">
        <v>0.93</v>
      </c>
      <c r="Z633" s="11" t="str">
        <f t="array" ref="Z633:AA633">VLOOKUP(A633,ENERGY!$D$2:$F$2692,{2,3},1)</f>
        <v>2143</v>
      </c>
      <c r="AA633" s="10" t="str">
        <v>7022</v>
      </c>
      <c r="AB633" s="10">
        <f t="array" ref="AB633:AC633">VLOOKUP(A633,TOURISM!$D$2:$F$2692,{2,3},0)</f>
        <v>3108000000</v>
      </c>
      <c r="AC633" s="10">
        <v>1554000000</v>
      </c>
    </row>
    <row r="634" ht="15.75" customHeight="1" spans="1:29">
      <c r="A634" s="8" t="str">
        <f t="shared" si="0"/>
        <v>Cyprus-Europe2008</v>
      </c>
      <c r="B634" s="9">
        <v>25321517504</v>
      </c>
      <c r="C634" s="8">
        <f t="array" ref="C634">IF(AND(B634="",H634=H633),B633,B634)</f>
        <v>25321517504</v>
      </c>
      <c r="D634" s="1">
        <f t="shared" si="1"/>
        <v>23509.2155838561</v>
      </c>
      <c r="E634" s="4">
        <v>0.069</v>
      </c>
      <c r="F634" s="4">
        <v>2182</v>
      </c>
      <c r="G634" s="1"/>
      <c r="H634" s="8" t="s">
        <v>129</v>
      </c>
      <c r="I634" s="3" t="s">
        <v>72</v>
      </c>
      <c r="J634" s="1" t="s">
        <v>78</v>
      </c>
      <c r="K634" s="10">
        <f t="array" ref="K634:S634">VLOOKUP(A634,'HUMAN RESOURCES'!$D$2:$M$2692,{2,3,4,5,6,7,8,9,10},0)</f>
        <v>0.012</v>
      </c>
      <c r="L634" s="10">
        <v>0.003</v>
      </c>
      <c r="M634" s="10">
        <v>81</v>
      </c>
      <c r="N634" s="10">
        <v>77</v>
      </c>
      <c r="O634" s="10">
        <v>0.186</v>
      </c>
      <c r="P634" s="10">
        <v>0.703</v>
      </c>
      <c r="Q634" s="10">
        <v>0.112</v>
      </c>
      <c r="R634" s="10">
        <v>1077089</v>
      </c>
      <c r="S634" s="10">
        <v>0.678</v>
      </c>
      <c r="T634" s="10">
        <f t="array" ref="T634:Y634">VLOOKUP(A634,BUSINESS!$D$2:$J$2692,{2,3,4,5,6,7},0)</f>
        <v>0.206</v>
      </c>
      <c r="U634" s="10">
        <v>8</v>
      </c>
      <c r="V634" s="10">
        <v>0</v>
      </c>
      <c r="W634" s="10">
        <v>149</v>
      </c>
      <c r="X634" s="10">
        <v>0.423</v>
      </c>
      <c r="Y634" s="10">
        <v>0.944</v>
      </c>
      <c r="Z634" s="11" t="str">
        <f t="array" ref="Z634:AA634">VLOOKUP(A634,ENERGY!$D$2:$F$2692,{2,3},1)</f>
        <v>2114</v>
      </c>
      <c r="AA634" s="10" t="str">
        <v>6846</v>
      </c>
      <c r="AB634" s="10">
        <f t="array" ref="AB634:AC634">VLOOKUP(A634,TOURISM!$D$2:$F$2692,{2,3},0)</f>
        <v>3231000000</v>
      </c>
      <c r="AC634" s="10">
        <v>1895000000</v>
      </c>
    </row>
    <row r="635" ht="15.75" customHeight="1" spans="1:29">
      <c r="A635" s="8" t="str">
        <f t="shared" si="0"/>
        <v>Cyprus-Europe2009</v>
      </c>
      <c r="B635" s="9">
        <v>23542650736</v>
      </c>
      <c r="C635" s="8">
        <f t="array" ref="C635">IF(AND(B635="",H635=H634),B634,B635)</f>
        <v>23542650736</v>
      </c>
      <c r="D635" s="1">
        <f t="shared" si="1"/>
        <v>21587.8097955808</v>
      </c>
      <c r="E635" s="4">
        <v>0.074</v>
      </c>
      <c r="F635" s="4">
        <v>2115</v>
      </c>
      <c r="G635" s="1"/>
      <c r="H635" s="8" t="s">
        <v>129</v>
      </c>
      <c r="I635" s="3" t="s">
        <v>73</v>
      </c>
      <c r="J635" s="1" t="s">
        <v>78</v>
      </c>
      <c r="K635" s="10">
        <f t="array" ref="K635:S635">VLOOKUP(A635,'HUMAN RESOURCES'!$D$2:$M$2692,{2,3,4,5,6,7,8,9,10},0)</f>
        <v>0.012</v>
      </c>
      <c r="L635" s="10">
        <v>0.003</v>
      </c>
      <c r="M635" s="10">
        <v>81</v>
      </c>
      <c r="N635" s="10">
        <v>77</v>
      </c>
      <c r="O635" s="10">
        <v>0.181</v>
      </c>
      <c r="P635" s="10">
        <v>0.705</v>
      </c>
      <c r="Q635" s="10">
        <v>0.114</v>
      </c>
      <c r="R635" s="10">
        <v>1090553</v>
      </c>
      <c r="S635" s="10">
        <v>0.677</v>
      </c>
      <c r="T635" s="10">
        <f t="array" ref="T635:Y635">VLOOKUP(A635,BUSINESS!$D$2:$J$2692,{2,3,4,5,6,7},0)</f>
        <v>0.206</v>
      </c>
      <c r="U635" s="10">
        <v>8</v>
      </c>
      <c r="V635" s="10">
        <v>0</v>
      </c>
      <c r="W635" s="10">
        <v>149</v>
      </c>
      <c r="X635" s="10">
        <v>0.498</v>
      </c>
      <c r="Y635" s="10">
        <v>0.896</v>
      </c>
      <c r="Z635" s="11" t="str">
        <f t="array" ref="Z635:AA635">VLOOKUP(A635,ENERGY!$D$2:$F$2692,{2,3},1)</f>
        <v>2137</v>
      </c>
      <c r="AA635" s="10" t="str">
        <v>6850</v>
      </c>
      <c r="AB635" s="10">
        <f t="array" ref="AB635:AC635">VLOOKUP(A635,TOURISM!$D$2:$F$2692,{2,3},0)</f>
        <v>2474000000</v>
      </c>
      <c r="AC635" s="10">
        <v>1638000000</v>
      </c>
    </row>
    <row r="636" ht="15.75" customHeight="1" spans="1:29">
      <c r="A636" s="8" t="str">
        <f t="shared" si="0"/>
        <v>Cyprus-Europe2010</v>
      </c>
      <c r="B636" s="9">
        <v>23132450331</v>
      </c>
      <c r="C636" s="8">
        <f t="array" ref="C636">IF(AND(B636="",H636=H635),B635,B636)</f>
        <v>23132450331</v>
      </c>
      <c r="D636" s="1">
        <f t="shared" si="1"/>
        <v>20959.2866904959</v>
      </c>
      <c r="E636" s="4">
        <v>0.074</v>
      </c>
      <c r="F636" s="4">
        <v>2012</v>
      </c>
      <c r="G636" s="1"/>
      <c r="H636" s="8" t="s">
        <v>129</v>
      </c>
      <c r="I636" s="3" t="s">
        <v>74</v>
      </c>
      <c r="J636" s="1" t="s">
        <v>78</v>
      </c>
      <c r="K636" s="10">
        <f t="array" ref="K636:S636">VLOOKUP(A636,'HUMAN RESOURCES'!$D$2:$M$2692,{2,3,4,5,6,7,8,9,10},0)</f>
        <v>0.012</v>
      </c>
      <c r="L636" s="10">
        <v>0.003</v>
      </c>
      <c r="M636" s="10">
        <v>81</v>
      </c>
      <c r="N636" s="10">
        <v>77</v>
      </c>
      <c r="O636" s="10">
        <v>0.178</v>
      </c>
      <c r="P636" s="10">
        <v>0.707</v>
      </c>
      <c r="Q636" s="10">
        <v>0.116</v>
      </c>
      <c r="R636" s="10">
        <v>1103685</v>
      </c>
      <c r="S636" s="10">
        <v>0.676</v>
      </c>
      <c r="T636" s="10">
        <f t="array" ref="T636:Y636">VLOOKUP(A636,BUSINESS!$D$2:$J$2692,{2,3,4,5,6,7},0)</f>
        <v>0.223</v>
      </c>
      <c r="U636" s="10">
        <v>8</v>
      </c>
      <c r="V636" s="10">
        <v>0</v>
      </c>
      <c r="W636" s="10">
        <v>149</v>
      </c>
      <c r="X636" s="10">
        <v>0.53</v>
      </c>
      <c r="Y636" s="10">
        <v>0.937</v>
      </c>
      <c r="Z636" s="11" t="str">
        <f t="array" ref="Z636:AA636">VLOOKUP(A636,ENERGY!$D$2:$F$2692,{2,3},1)</f>
        <v>2137</v>
      </c>
      <c r="AA636" s="10" t="str">
        <v>6850</v>
      </c>
      <c r="AB636" s="10">
        <f t="array" ref="AB636:AC636">VLOOKUP(A636,TOURISM!$D$2:$F$2692,{2,3},0)</f>
        <v>2371000000</v>
      </c>
      <c r="AC636" s="10">
        <v>1457000000</v>
      </c>
    </row>
    <row r="637" ht="15.75" customHeight="1" spans="1:29">
      <c r="A637" s="8" t="str">
        <f t="shared" si="0"/>
        <v>Cyprus-Europe2011</v>
      </c>
      <c r="B637" s="9">
        <v>24851264943</v>
      </c>
      <c r="C637" s="8">
        <f t="array" ref="C637">IF(AND(B637="",H637=H636),B636,B637)</f>
        <v>24851264943</v>
      </c>
      <c r="D637" s="1">
        <f t="shared" si="1"/>
        <v>22257.9270845928</v>
      </c>
      <c r="E637" s="4">
        <v>0.074</v>
      </c>
      <c r="F637" s="4">
        <v>2123</v>
      </c>
      <c r="G637" s="1"/>
      <c r="H637" s="8" t="s">
        <v>129</v>
      </c>
      <c r="I637" s="3" t="s">
        <v>75</v>
      </c>
      <c r="J637" s="1" t="s">
        <v>78</v>
      </c>
      <c r="K637" s="10">
        <f t="array" ref="K637:S637">VLOOKUP(A637,'HUMAN RESOURCES'!$D$2:$M$2692,{2,3,4,5,6,7,8,9,10},0)</f>
        <v>0.012</v>
      </c>
      <c r="L637" s="10">
        <v>0.003</v>
      </c>
      <c r="M637" s="10">
        <v>82</v>
      </c>
      <c r="N637" s="10">
        <v>77</v>
      </c>
      <c r="O637" s="10">
        <v>0.174</v>
      </c>
      <c r="P637" s="10">
        <v>0.708</v>
      </c>
      <c r="Q637" s="10">
        <v>0.118</v>
      </c>
      <c r="R637" s="10">
        <v>1116513</v>
      </c>
      <c r="S637" s="10">
        <v>0.674</v>
      </c>
      <c r="T637" s="10">
        <f t="array" ref="T637:Y637">VLOOKUP(A637,BUSINESS!$D$2:$J$2692,{2,3,4,5,6,7},0)</f>
        <v>0.22</v>
      </c>
      <c r="U637" s="10">
        <v>8</v>
      </c>
      <c r="V637" s="10">
        <v>0</v>
      </c>
      <c r="W637" s="10">
        <v>149</v>
      </c>
      <c r="X637" s="10">
        <v>0.569</v>
      </c>
      <c r="Y637" s="10">
        <v>0.977</v>
      </c>
      <c r="Z637" s="11" t="str">
        <f t="array" ref="Z637:AA637">VLOOKUP(A637,ENERGY!$D$2:$F$2692,{2,3},1)</f>
        <v>2137</v>
      </c>
      <c r="AA637" s="10" t="str">
        <v>6850</v>
      </c>
      <c r="AB637" s="10">
        <f t="array" ref="AB637:AC637">VLOOKUP(A637,TOURISM!$D$2:$F$2692,{2,3},0)</f>
        <v>2751000000</v>
      </c>
      <c r="AC637" s="10">
        <v>1721000000</v>
      </c>
    </row>
    <row r="638" ht="15.75" customHeight="1" spans="1:29">
      <c r="A638" s="8" t="str">
        <f t="shared" si="0"/>
        <v>Cyprus-Europe2012</v>
      </c>
      <c r="B638" s="9">
        <v>22766912960</v>
      </c>
      <c r="C638" s="8">
        <f t="array" ref="C638">IF(AND(B638="",H638=H637),B637,B638)</f>
        <v>22766912960</v>
      </c>
      <c r="D638" s="1">
        <f t="shared" si="1"/>
        <v>20165.6633781933</v>
      </c>
      <c r="E638" s="4">
        <v>0.073</v>
      </c>
      <c r="F638" s="4">
        <v>1949</v>
      </c>
      <c r="G638" s="1"/>
      <c r="H638" s="8" t="s">
        <v>129</v>
      </c>
      <c r="I638" s="3" t="s">
        <v>76</v>
      </c>
      <c r="J638" s="1" t="s">
        <v>78</v>
      </c>
      <c r="K638" s="10">
        <f t="array" ref="K638:S638">VLOOKUP(A638,'HUMAN RESOURCES'!$D$2:$M$2692,{2,3,4,5,6,7,8,9,10},0)</f>
        <v>0.012</v>
      </c>
      <c r="L638" s="10">
        <v>0.003</v>
      </c>
      <c r="M638" s="10">
        <v>82</v>
      </c>
      <c r="N638" s="10">
        <v>78</v>
      </c>
      <c r="O638" s="10">
        <v>0.172</v>
      </c>
      <c r="P638" s="10">
        <v>0.708</v>
      </c>
      <c r="Q638" s="10">
        <v>0.12</v>
      </c>
      <c r="R638" s="10">
        <v>1128994</v>
      </c>
      <c r="S638" s="10">
        <v>0.673</v>
      </c>
      <c r="T638" s="10">
        <f t="array" ref="T638:Y638">VLOOKUP(A638,BUSINESS!$D$2:$J$2692,{2,3,4,5,6,7},0)</f>
        <v>0.222</v>
      </c>
      <c r="U638" s="10">
        <v>8</v>
      </c>
      <c r="V638" s="10">
        <v>38</v>
      </c>
      <c r="W638" s="10">
        <v>147</v>
      </c>
      <c r="X638" s="10">
        <v>0.607</v>
      </c>
      <c r="Y638" s="10">
        <v>0.984</v>
      </c>
      <c r="Z638" s="11" t="str">
        <f t="array" ref="Z638:AA638">VLOOKUP(A638,ENERGY!$D$2:$F$2692,{2,3},1)</f>
        <v>2137</v>
      </c>
      <c r="AA638" s="10" t="str">
        <v>6850</v>
      </c>
      <c r="AB638" s="10">
        <f t="array" ref="AB638:AC638">VLOOKUP(A638,TOURISM!$D$2:$F$2692,{2,3},0)</f>
        <v>2709000000</v>
      </c>
      <c r="AC638" s="10">
        <v>1637000000</v>
      </c>
    </row>
    <row r="639" ht="15.75" customHeight="1" spans="1:29">
      <c r="A639" s="8" t="str">
        <f t="shared" si="0"/>
        <v>Czech Republic-Europe2000</v>
      </c>
      <c r="B639" s="9">
        <v>58807244368</v>
      </c>
      <c r="C639" s="8">
        <f t="array" ref="C639">IF(AND(B639="",H639=H638),B638,B639)</f>
        <v>58807244368</v>
      </c>
      <c r="D639" s="1">
        <f t="shared" si="1"/>
        <v>5734.45959015561</v>
      </c>
      <c r="E639" s="4">
        <v>0.063</v>
      </c>
      <c r="F639" s="4">
        <v>361</v>
      </c>
      <c r="G639" s="4">
        <v>0.072</v>
      </c>
      <c r="H639" s="8" t="s">
        <v>130</v>
      </c>
      <c r="I639" s="3" t="s">
        <v>63</v>
      </c>
      <c r="J639" s="1" t="s">
        <v>78</v>
      </c>
      <c r="K639" s="10">
        <f t="array" ref="K639:S639">VLOOKUP(A639,'HUMAN RESOURCES'!$D$2:$M$2692,{2,3,4,5,6,7,8,9,10},0)</f>
        <v>0.009</v>
      </c>
      <c r="L639" s="10">
        <v>0.006</v>
      </c>
      <c r="M639" s="10">
        <v>78</v>
      </c>
      <c r="N639" s="10">
        <v>72</v>
      </c>
      <c r="O639" s="10">
        <v>0.165</v>
      </c>
      <c r="P639" s="10">
        <v>0.697</v>
      </c>
      <c r="Q639" s="10">
        <v>0.138</v>
      </c>
      <c r="R639" s="10">
        <v>10255063</v>
      </c>
      <c r="S639" s="10">
        <v>0.74</v>
      </c>
      <c r="T639" s="10">
        <f t="array" ref="T639:Y639">VLOOKUP(A639,BUSINESS!$D$2:$J$2692,{2,3,4,5,6,7},0)</f>
        <v>0</v>
      </c>
      <c r="U639" s="10">
        <v>0</v>
      </c>
      <c r="V639" s="10">
        <v>0</v>
      </c>
      <c r="W639" s="10">
        <v>0</v>
      </c>
      <c r="X639" s="10">
        <v>0.098</v>
      </c>
      <c r="Y639" s="10">
        <v>0.424</v>
      </c>
      <c r="Z639" s="11" t="str">
        <f t="array" ref="Z639:AA639">VLOOKUP(A639,ENERGY!$D$2:$F$2692,{2,3},1)</f>
        <v>42823</v>
      </c>
      <c r="AA639" s="10">
        <v>0</v>
      </c>
      <c r="AB639" s="10">
        <f t="array" ref="AB639:AC639">VLOOKUP(A639,TOURISM!$D$2:$F$2692,{2,3},0)</f>
        <v>2973000000</v>
      </c>
      <c r="AC639" s="10">
        <v>1276000000</v>
      </c>
    </row>
    <row r="640" ht="15.75" customHeight="1" spans="1:29">
      <c r="A640" s="8" t="str">
        <f t="shared" si="0"/>
        <v>Czech Republic-Europe2001</v>
      </c>
      <c r="B640" s="9">
        <v>64375288107</v>
      </c>
      <c r="C640" s="8">
        <f t="array" ref="C640">IF(AND(B640="",H640=H639),B639,B640)</f>
        <v>64375288107</v>
      </c>
      <c r="D640" s="1">
        <f t="shared" si="1"/>
        <v>6301.04502493734</v>
      </c>
      <c r="E640" s="4">
        <v>0.064</v>
      </c>
      <c r="F640" s="4">
        <v>403</v>
      </c>
      <c r="G640" s="4">
        <v>0.072</v>
      </c>
      <c r="H640" s="8" t="s">
        <v>130</v>
      </c>
      <c r="I640" s="3" t="s">
        <v>65</v>
      </c>
      <c r="J640" s="1" t="s">
        <v>78</v>
      </c>
      <c r="K640" s="10">
        <f t="array" ref="K640:S640">VLOOKUP(A640,'HUMAN RESOURCES'!$D$2:$M$2692,{2,3,4,5,6,7,8,9,10},0)</f>
        <v>0.009</v>
      </c>
      <c r="L640" s="10">
        <v>0.005</v>
      </c>
      <c r="M640" s="10">
        <v>78</v>
      </c>
      <c r="N640" s="10">
        <v>72</v>
      </c>
      <c r="O640" s="10">
        <v>0.161</v>
      </c>
      <c r="P640" s="10">
        <v>0.7</v>
      </c>
      <c r="Q640" s="10">
        <v>0.139</v>
      </c>
      <c r="R640" s="10">
        <v>10216605</v>
      </c>
      <c r="S640" s="10">
        <v>0.739</v>
      </c>
      <c r="T640" s="10">
        <f t="array" ref="T640:Y640">VLOOKUP(A640,BUSINESS!$D$2:$J$2692,{2,3,4,5,6,7},0)</f>
        <v>0</v>
      </c>
      <c r="U640" s="10">
        <v>0</v>
      </c>
      <c r="V640" s="10">
        <v>0</v>
      </c>
      <c r="W640" s="10">
        <v>0</v>
      </c>
      <c r="X640" s="10">
        <v>0.147</v>
      </c>
      <c r="Y640" s="10">
        <v>0.679</v>
      </c>
      <c r="Z640" s="11" t="str">
        <f t="array" ref="Z640:AA640">VLOOKUP(A640,ENERGY!$D$2:$F$2692,{2,3},1)</f>
        <v>43429</v>
      </c>
      <c r="AA640" s="10">
        <v>0</v>
      </c>
      <c r="AB640" s="10">
        <f t="array" ref="AB640:AC640">VLOOKUP(A640,TOURISM!$D$2:$F$2692,{2,3},0)</f>
        <v>3104000000</v>
      </c>
      <c r="AC640" s="10">
        <v>1386000000</v>
      </c>
    </row>
    <row r="641" ht="15.75" customHeight="1" spans="1:29">
      <c r="A641" s="8" t="str">
        <f t="shared" si="0"/>
        <v>Czech Republic-Europe2002</v>
      </c>
      <c r="B641" s="9">
        <v>78425201661</v>
      </c>
      <c r="C641" s="8">
        <f t="array" ref="C641">IF(AND(B641="",H641=H640),B640,B641)</f>
        <v>78425201661</v>
      </c>
      <c r="D641" s="1">
        <f t="shared" si="1"/>
        <v>7691.07067872286</v>
      </c>
      <c r="E641" s="4">
        <v>0.068</v>
      </c>
      <c r="F641" s="4">
        <v>522</v>
      </c>
      <c r="G641" s="4">
        <v>0.067</v>
      </c>
      <c r="H641" s="8" t="s">
        <v>130</v>
      </c>
      <c r="I641" s="3" t="s">
        <v>66</v>
      </c>
      <c r="J641" s="1" t="s">
        <v>78</v>
      </c>
      <c r="K641" s="10">
        <f t="array" ref="K641:S641">VLOOKUP(A641,'HUMAN RESOURCES'!$D$2:$M$2692,{2,3,4,5,6,7,8,9,10},0)</f>
        <v>0.009</v>
      </c>
      <c r="L641" s="10">
        <v>0.005</v>
      </c>
      <c r="M641" s="10">
        <v>79</v>
      </c>
      <c r="N641" s="10">
        <v>72</v>
      </c>
      <c r="O641" s="10">
        <v>0.157</v>
      </c>
      <c r="P641" s="10">
        <v>0.704</v>
      </c>
      <c r="Q641" s="10">
        <v>0.139</v>
      </c>
      <c r="R641" s="10">
        <v>10196916</v>
      </c>
      <c r="S641" s="10">
        <v>0.738</v>
      </c>
      <c r="T641" s="10">
        <f t="array" ref="T641:Y641">VLOOKUP(A641,BUSINESS!$D$2:$J$2692,{2,3,4,5,6,7},0)</f>
        <v>0</v>
      </c>
      <c r="U641" s="10">
        <v>0</v>
      </c>
      <c r="V641" s="10">
        <v>0</v>
      </c>
      <c r="W641" s="10">
        <v>0</v>
      </c>
      <c r="X641" s="10">
        <v>0.239</v>
      </c>
      <c r="Y641" s="10">
        <v>0.843</v>
      </c>
      <c r="Z641" s="11" t="str">
        <f t="array" ref="Z641:AA641">VLOOKUP(A641,ENERGY!$D$2:$F$2692,{2,3},1)</f>
        <v>44043</v>
      </c>
      <c r="AA641" s="10" t="str">
        <v>111752</v>
      </c>
      <c r="AB641" s="10">
        <f t="array" ref="AB641:AC641">VLOOKUP(A641,TOURISM!$D$2:$F$2692,{2,3},0)</f>
        <v>3376000000</v>
      </c>
      <c r="AC641" s="10">
        <v>1797000000</v>
      </c>
    </row>
    <row r="642" ht="15.75" customHeight="1" spans="1:29">
      <c r="A642" s="8" t="str">
        <f t="shared" si="0"/>
        <v>Czech Republic-Europe2003</v>
      </c>
      <c r="B642" s="9">
        <v>95292530753</v>
      </c>
      <c r="C642" s="8">
        <f t="array" ref="C642">IF(AND(B642="",H642=H641),B641,B642)</f>
        <v>95292530753</v>
      </c>
      <c r="D642" s="1">
        <f t="shared" si="1"/>
        <v>9347.90557669327</v>
      </c>
      <c r="E642" s="4">
        <v>0.071</v>
      </c>
      <c r="F642" s="4">
        <v>666</v>
      </c>
      <c r="G642" s="4">
        <v>0.059</v>
      </c>
      <c r="H642" s="8" t="s">
        <v>130</v>
      </c>
      <c r="I642" s="3" t="s">
        <v>67</v>
      </c>
      <c r="J642" s="1" t="s">
        <v>78</v>
      </c>
      <c r="K642" s="10">
        <f t="array" ref="K642:S642">VLOOKUP(A642,'HUMAN RESOURCES'!$D$2:$M$2692,{2,3,4,5,6,7,8,9,10},0)</f>
        <v>0.009</v>
      </c>
      <c r="L642" s="10">
        <v>0.005</v>
      </c>
      <c r="M642" s="10">
        <v>79</v>
      </c>
      <c r="N642" s="10">
        <v>72</v>
      </c>
      <c r="O642" s="10">
        <v>0.154</v>
      </c>
      <c r="P642" s="10">
        <v>0.707</v>
      </c>
      <c r="Q642" s="10">
        <v>0.139</v>
      </c>
      <c r="R642" s="10">
        <v>10193998</v>
      </c>
      <c r="S642" s="10">
        <v>0.737</v>
      </c>
      <c r="T642" s="10">
        <f t="array" ref="T642:Y642">VLOOKUP(A642,BUSINESS!$D$2:$J$2692,{2,3,4,5,6,7},0)</f>
        <v>0</v>
      </c>
      <c r="U642" s="10">
        <v>40</v>
      </c>
      <c r="V642" s="10">
        <v>0</v>
      </c>
      <c r="W642" s="10">
        <v>0</v>
      </c>
      <c r="X642" s="10">
        <v>0.343</v>
      </c>
      <c r="Y642" s="10">
        <v>0.951</v>
      </c>
      <c r="Z642" s="11" t="str">
        <f t="array" ref="Z642:AA642">VLOOKUP(A642,ENERGY!$D$2:$F$2692,{2,3},1)</f>
        <v>42044</v>
      </c>
      <c r="AA642" s="10" t="str">
        <v>108121</v>
      </c>
      <c r="AB642" s="10">
        <f t="array" ref="AB642:AC642">VLOOKUP(A642,TOURISM!$D$2:$F$2692,{2,3},0)</f>
        <v>4069000000</v>
      </c>
      <c r="AC642" s="10">
        <v>2177000000</v>
      </c>
    </row>
    <row r="643" ht="15.75" customHeight="1" spans="1:29">
      <c r="A643" s="8" t="str">
        <f t="shared" si="0"/>
        <v>Czech Republic-Europe2004</v>
      </c>
      <c r="B643" s="9">
        <v>114000000000</v>
      </c>
      <c r="C643" s="8">
        <f t="array" ref="C643">IF(AND(B643="",H643=H642),B642,B643)</f>
        <v>114000000000</v>
      </c>
      <c r="D643" s="1">
        <f t="shared" si="1"/>
        <v>11179.6480195695</v>
      </c>
      <c r="E643" s="4">
        <v>0.069</v>
      </c>
      <c r="F643" s="4">
        <v>771</v>
      </c>
      <c r="G643" s="4">
        <v>0.06</v>
      </c>
      <c r="H643" s="8" t="s">
        <v>130</v>
      </c>
      <c r="I643" s="3" t="s">
        <v>68</v>
      </c>
      <c r="J643" s="1" t="s">
        <v>78</v>
      </c>
      <c r="K643" s="10">
        <f t="array" ref="K643:S643">VLOOKUP(A643,'HUMAN RESOURCES'!$D$2:$M$2692,{2,3,4,5,6,7,8,9,10},0)</f>
        <v>0.01</v>
      </c>
      <c r="L643" s="10">
        <v>0.005</v>
      </c>
      <c r="M643" s="10">
        <v>79</v>
      </c>
      <c r="N643" s="10">
        <v>73</v>
      </c>
      <c r="O643" s="10">
        <v>0.151</v>
      </c>
      <c r="P643" s="10">
        <v>0.709</v>
      </c>
      <c r="Q643" s="10">
        <v>0.14</v>
      </c>
      <c r="R643" s="10">
        <v>10197101</v>
      </c>
      <c r="S643" s="10">
        <v>0.737</v>
      </c>
      <c r="T643" s="10">
        <f t="array" ref="T643:Y643">VLOOKUP(A643,BUSINESS!$D$2:$J$2692,{2,3,4,5,6,7},0)</f>
        <v>0</v>
      </c>
      <c r="U643" s="10">
        <v>40</v>
      </c>
      <c r="V643" s="10">
        <v>0</v>
      </c>
      <c r="W643" s="10">
        <v>0</v>
      </c>
      <c r="X643" s="10">
        <v>0.355</v>
      </c>
      <c r="Y643" s="10">
        <v>1.056</v>
      </c>
      <c r="Z643" s="11" t="str">
        <f t="array" ref="Z643:AA643">VLOOKUP(A643,ENERGY!$D$2:$F$2692,{2,3},1)</f>
        <v>44870</v>
      </c>
      <c r="AA643" s="10" t="str">
        <v>117014</v>
      </c>
      <c r="AB643" s="10">
        <f t="array" ref="AB643:AC643">VLOOKUP(A643,TOURISM!$D$2:$F$2692,{2,3},0)</f>
        <v>4931000000</v>
      </c>
      <c r="AC643" s="10">
        <v>2682000000</v>
      </c>
    </row>
    <row r="644" ht="15.75" customHeight="1" spans="1:29">
      <c r="A644" s="8" t="str">
        <f t="shared" si="0"/>
        <v>Czech Republic-Europe2005</v>
      </c>
      <c r="B644" s="9">
        <v>130000000000</v>
      </c>
      <c r="C644" s="8">
        <f t="array" ref="C644">IF(AND(B644="",H644=H643),B643,B644)</f>
        <v>130000000000</v>
      </c>
      <c r="D644" s="1">
        <f t="shared" si="1"/>
        <v>12731.0988230981</v>
      </c>
      <c r="E644" s="4">
        <v>0.069</v>
      </c>
      <c r="F644" s="4">
        <v>882</v>
      </c>
      <c r="G644" s="4">
        <v>0.058</v>
      </c>
      <c r="H644" s="8" t="s">
        <v>130</v>
      </c>
      <c r="I644" s="3" t="s">
        <v>69</v>
      </c>
      <c r="J644" s="1" t="s">
        <v>78</v>
      </c>
      <c r="K644" s="10">
        <f t="array" ref="K644:S644">VLOOKUP(A644,'HUMAN RESOURCES'!$D$2:$M$2692,{2,3,4,5,6,7,8,9,10},0)</f>
        <v>0.01</v>
      </c>
      <c r="L644" s="10">
        <v>0.004</v>
      </c>
      <c r="M644" s="10">
        <v>79</v>
      </c>
      <c r="N644" s="10">
        <v>73</v>
      </c>
      <c r="O644" s="10">
        <v>0.148</v>
      </c>
      <c r="P644" s="10">
        <v>0.711</v>
      </c>
      <c r="Q644" s="10">
        <v>0.141</v>
      </c>
      <c r="R644" s="10">
        <v>10211216</v>
      </c>
      <c r="S644" s="10">
        <v>0.736</v>
      </c>
      <c r="T644" s="10">
        <f t="array" ref="T644:Y644">VLOOKUP(A644,BUSINESS!$D$2:$J$2692,{2,3,4,5,6,7},0)</f>
        <v>0.488</v>
      </c>
      <c r="U644" s="10">
        <v>40</v>
      </c>
      <c r="V644" s="10">
        <v>0</v>
      </c>
      <c r="W644" s="10">
        <v>930</v>
      </c>
      <c r="X644" s="10">
        <v>0.353</v>
      </c>
      <c r="Y644" s="10">
        <v>1.151</v>
      </c>
      <c r="Z644" s="11" t="str">
        <f t="array" ref="Z644:AA644">VLOOKUP(A644,ENERGY!$D$2:$F$2692,{2,3},1)</f>
        <v>44870</v>
      </c>
      <c r="AA644" s="10" t="str">
        <v>117014</v>
      </c>
      <c r="AB644" s="10">
        <f t="array" ref="AB644:AC644">VLOOKUP(A644,TOURISM!$D$2:$F$2692,{2,3},0)</f>
        <v>5772000000</v>
      </c>
      <c r="AC644" s="10">
        <v>2603000000</v>
      </c>
    </row>
    <row r="645" ht="15.75" customHeight="1" spans="1:29">
      <c r="A645" s="8" t="str">
        <f t="shared" si="0"/>
        <v>Czech Republic-Europe2006</v>
      </c>
      <c r="B645" s="9">
        <v>148000000000</v>
      </c>
      <c r="C645" s="8">
        <f t="array" ref="C645">IF(AND(B645="",H645=H644),B644,B645)</f>
        <v>148000000000</v>
      </c>
      <c r="D645" s="1">
        <f t="shared" si="1"/>
        <v>14454.6706898833</v>
      </c>
      <c r="E645" s="4">
        <v>0.067</v>
      </c>
      <c r="F645" s="4">
        <v>969</v>
      </c>
      <c r="G645" s="4">
        <v>0.056</v>
      </c>
      <c r="H645" s="8" t="s">
        <v>130</v>
      </c>
      <c r="I645" s="3" t="s">
        <v>70</v>
      </c>
      <c r="J645" s="1" t="s">
        <v>78</v>
      </c>
      <c r="K645" s="10">
        <f t="array" ref="K645:S645">VLOOKUP(A645,'HUMAN RESOURCES'!$D$2:$M$2692,{2,3,4,5,6,7,8,9,10},0)</f>
        <v>0.01</v>
      </c>
      <c r="L645" s="10">
        <v>0.004</v>
      </c>
      <c r="M645" s="10">
        <v>80</v>
      </c>
      <c r="N645" s="10">
        <v>74</v>
      </c>
      <c r="O645" s="10">
        <v>0.145</v>
      </c>
      <c r="P645" s="10">
        <v>0.712</v>
      </c>
      <c r="Q645" s="10">
        <v>0.143</v>
      </c>
      <c r="R645" s="10">
        <v>10238905</v>
      </c>
      <c r="S645" s="10">
        <v>0.735</v>
      </c>
      <c r="T645" s="10">
        <f t="array" ref="T645:Y645">VLOOKUP(A645,BUSINESS!$D$2:$J$2692,{2,3,4,5,6,7},0)</f>
        <v>0.482</v>
      </c>
      <c r="U645" s="10">
        <v>24</v>
      </c>
      <c r="V645" s="10">
        <v>0</v>
      </c>
      <c r="W645" s="10">
        <v>930</v>
      </c>
      <c r="X645" s="10">
        <v>0.479</v>
      </c>
      <c r="Y645" s="10">
        <v>1.207</v>
      </c>
      <c r="Z645" s="11" t="str">
        <f t="array" ref="Z645:AA645">VLOOKUP(A645,ENERGY!$D$2:$F$2692,{2,3},1)</f>
        <v>45845</v>
      </c>
      <c r="AA645" s="10" t="str">
        <v>123948</v>
      </c>
      <c r="AB645" s="10">
        <f t="array" ref="AB645:AC645">VLOOKUP(A645,TOURISM!$D$2:$F$2692,{2,3},0)</f>
        <v>6702000000</v>
      </c>
      <c r="AC645" s="10">
        <v>2874000000</v>
      </c>
    </row>
    <row r="646" ht="15.75" customHeight="1" spans="1:29">
      <c r="A646" s="8" t="str">
        <f t="shared" si="0"/>
        <v>Czech Republic-Europe2007</v>
      </c>
      <c r="B646" s="9">
        <v>180000000000</v>
      </c>
      <c r="C646" s="8">
        <f t="array" ref="C646">IF(AND(B646="",H646=H645),B645,B646)</f>
        <v>180000000000</v>
      </c>
      <c r="D646" s="1">
        <f t="shared" si="1"/>
        <v>17477.7168819598</v>
      </c>
      <c r="E646" s="4">
        <v>0.065</v>
      </c>
      <c r="F646" s="4">
        <v>1144</v>
      </c>
      <c r="G646" s="4">
        <v>0.058</v>
      </c>
      <c r="H646" s="8" t="s">
        <v>130</v>
      </c>
      <c r="I646" s="3" t="s">
        <v>71</v>
      </c>
      <c r="J646" s="1" t="s">
        <v>78</v>
      </c>
      <c r="K646" s="10">
        <f t="array" ref="K646:S646">VLOOKUP(A646,'HUMAN RESOURCES'!$D$2:$M$2692,{2,3,4,5,6,7,8,9,10},0)</f>
        <v>0.011</v>
      </c>
      <c r="L646" s="10">
        <v>0.004</v>
      </c>
      <c r="M646" s="10">
        <v>80</v>
      </c>
      <c r="N646" s="10">
        <v>74</v>
      </c>
      <c r="O646" s="10">
        <v>0.143</v>
      </c>
      <c r="P646" s="10">
        <v>0.712</v>
      </c>
      <c r="Q646" s="10">
        <v>0.145</v>
      </c>
      <c r="R646" s="10">
        <v>10298828</v>
      </c>
      <c r="S646" s="10">
        <v>0.735</v>
      </c>
      <c r="T646" s="10">
        <f t="array" ref="T646:Y646">VLOOKUP(A646,BUSINESS!$D$2:$J$2692,{2,3,4,5,6,7},0)</f>
        <v>0.477</v>
      </c>
      <c r="U646" s="10">
        <v>17</v>
      </c>
      <c r="V646" s="10">
        <v>0</v>
      </c>
      <c r="W646" s="10">
        <v>808</v>
      </c>
      <c r="X646" s="10">
        <v>0.519</v>
      </c>
      <c r="Y646" s="10">
        <v>1.28</v>
      </c>
      <c r="Z646" s="11" t="str">
        <f t="array" ref="Z646:AA646">VLOOKUP(A646,ENERGY!$D$2:$F$2692,{2,3},1)</f>
        <v>44941</v>
      </c>
      <c r="AA646" s="10" t="str">
        <v>120736</v>
      </c>
      <c r="AB646" s="10">
        <f t="array" ref="AB646:AC646">VLOOKUP(A646,TOURISM!$D$2:$F$2692,{2,3},0)</f>
        <v>7775000000</v>
      </c>
      <c r="AC646" s="10">
        <v>3704000000</v>
      </c>
    </row>
    <row r="647" ht="15.75" customHeight="1" spans="1:29">
      <c r="A647" s="8" t="str">
        <f t="shared" si="0"/>
        <v>Czech Republic-Europe2008</v>
      </c>
      <c r="B647" s="9">
        <v>225000000000</v>
      </c>
      <c r="C647" s="8">
        <f t="array" ref="C647">IF(AND(B647="",H647=H646),B646,B647)</f>
        <v>225000000000</v>
      </c>
      <c r="D647" s="1">
        <f t="shared" si="1"/>
        <v>21666.6925062037</v>
      </c>
      <c r="E647" s="4">
        <v>0.068</v>
      </c>
      <c r="F647" s="4">
        <v>1481</v>
      </c>
      <c r="G647" s="4">
        <v>0.063</v>
      </c>
      <c r="H647" s="8" t="s">
        <v>130</v>
      </c>
      <c r="I647" s="3" t="s">
        <v>72</v>
      </c>
      <c r="J647" s="1" t="s">
        <v>78</v>
      </c>
      <c r="K647" s="10">
        <f t="array" ref="K647:S647">VLOOKUP(A647,'HUMAN RESOURCES'!$D$2:$M$2692,{2,3,4,5,6,7,8,9,10},0)</f>
        <v>0.012</v>
      </c>
      <c r="L647" s="10">
        <v>0.004</v>
      </c>
      <c r="M647" s="10">
        <v>80</v>
      </c>
      <c r="N647" s="10">
        <v>74</v>
      </c>
      <c r="O647" s="10">
        <v>0.142</v>
      </c>
      <c r="P647" s="10">
        <v>0.711</v>
      </c>
      <c r="Q647" s="10">
        <v>0.147</v>
      </c>
      <c r="R647" s="10">
        <v>10384603</v>
      </c>
      <c r="S647" s="10">
        <v>0.734</v>
      </c>
      <c r="T647" s="10">
        <f t="array" ref="T647:Y647">VLOOKUP(A647,BUSINESS!$D$2:$J$2692,{2,3,4,5,6,7},0)</f>
        <v>0.477</v>
      </c>
      <c r="U647" s="10">
        <v>20</v>
      </c>
      <c r="V647" s="10">
        <v>0</v>
      </c>
      <c r="W647" s="10">
        <v>808</v>
      </c>
      <c r="X647" s="10">
        <v>0.63</v>
      </c>
      <c r="Y647" s="10">
        <v>1.324</v>
      </c>
      <c r="Z647" s="11" t="str">
        <f t="array" ref="Z647:AA647">VLOOKUP(A647,ENERGY!$D$2:$F$2692,{2,3},1)</f>
        <v>42535</v>
      </c>
      <c r="AA647" s="10" t="str">
        <v>120193</v>
      </c>
      <c r="AB647" s="10">
        <f t="array" ref="AB647:AC647">VLOOKUP(A647,TOURISM!$D$2:$F$2692,{2,3},0)</f>
        <v>8871000000</v>
      </c>
      <c r="AC647" s="10">
        <v>4797000000</v>
      </c>
    </row>
    <row r="648" ht="15.75" customHeight="1" spans="1:29">
      <c r="A648" s="8" t="str">
        <f t="shared" si="0"/>
        <v>Czech Republic-Europe2009</v>
      </c>
      <c r="B648" s="9">
        <v>197000000000</v>
      </c>
      <c r="C648" s="8">
        <f t="array" ref="C648">IF(AND(B648="",H648=H647),B647,B648)</f>
        <v>197000000000</v>
      </c>
      <c r="D648" s="1">
        <f t="shared" si="1"/>
        <v>18862.6203760728</v>
      </c>
      <c r="E648" s="4">
        <v>0.08</v>
      </c>
      <c r="F648" s="4">
        <v>1498</v>
      </c>
      <c r="G648" s="4">
        <v>0.06</v>
      </c>
      <c r="H648" s="8" t="s">
        <v>130</v>
      </c>
      <c r="I648" s="3" t="s">
        <v>73</v>
      </c>
      <c r="J648" s="1" t="s">
        <v>78</v>
      </c>
      <c r="K648" s="10">
        <f t="array" ref="K648:S648">VLOOKUP(A648,'HUMAN RESOURCES'!$D$2:$M$2692,{2,3,4,5,6,7,8,9,10},0)</f>
        <v>0.011</v>
      </c>
      <c r="L648" s="10">
        <v>0.004</v>
      </c>
      <c r="M648" s="10">
        <v>80</v>
      </c>
      <c r="N648" s="10">
        <v>74</v>
      </c>
      <c r="O648" s="10">
        <v>0.142</v>
      </c>
      <c r="P648" s="10">
        <v>0.708</v>
      </c>
      <c r="Q648" s="10">
        <v>0.15</v>
      </c>
      <c r="R648" s="10">
        <v>10443936</v>
      </c>
      <c r="S648" s="10">
        <v>0.733</v>
      </c>
      <c r="T648" s="10">
        <f t="array" ref="T648:Y648">VLOOKUP(A648,BUSINESS!$D$2:$J$2692,{2,3,4,5,6,7},0)</f>
        <v>0.464</v>
      </c>
      <c r="U648" s="10">
        <v>20</v>
      </c>
      <c r="V648" s="10">
        <v>0</v>
      </c>
      <c r="W648" s="10">
        <v>613</v>
      </c>
      <c r="X648" s="10">
        <v>0.644</v>
      </c>
      <c r="Y648" s="10">
        <v>1.246</v>
      </c>
      <c r="Z648" s="11" t="str">
        <f t="array" ref="Z648:AA648">VLOOKUP(A648,ENERGY!$D$2:$F$2692,{2,3},1)</f>
        <v>40993</v>
      </c>
      <c r="AA648" s="10" t="str">
        <v>124649</v>
      </c>
      <c r="AB648" s="10">
        <f t="array" ref="AB648:AC648">VLOOKUP(A648,TOURISM!$D$2:$F$2692,{2,3},0)</f>
        <v>7936000000</v>
      </c>
      <c r="AC648" s="10">
        <v>4158000000</v>
      </c>
    </row>
    <row r="649" ht="15.75" customHeight="1" spans="1:29">
      <c r="A649" s="8" t="str">
        <f t="shared" si="0"/>
        <v>Czech Republic-Europe2010</v>
      </c>
      <c r="B649" s="9">
        <v>198000000000</v>
      </c>
      <c r="C649" s="8">
        <f t="array" ref="C649">IF(AND(B649="",H649=H648),B648,B649)</f>
        <v>198000000000</v>
      </c>
      <c r="D649" s="1">
        <f t="shared" si="1"/>
        <v>18903.2126869198</v>
      </c>
      <c r="E649" s="4">
        <v>0.074</v>
      </c>
      <c r="F649" s="4">
        <v>1404</v>
      </c>
      <c r="G649" s="4">
        <v>0.059</v>
      </c>
      <c r="H649" s="8" t="s">
        <v>130</v>
      </c>
      <c r="I649" s="3" t="s">
        <v>74</v>
      </c>
      <c r="J649" s="1" t="s">
        <v>78</v>
      </c>
      <c r="K649" s="10">
        <f t="array" ref="K649:S649">VLOOKUP(A649,'HUMAN RESOURCES'!$D$2:$M$2692,{2,3,4,5,6,7,8,9,10},0)</f>
        <v>0.011</v>
      </c>
      <c r="L649" s="10">
        <v>0.003</v>
      </c>
      <c r="M649" s="10">
        <v>81</v>
      </c>
      <c r="N649" s="10">
        <v>74</v>
      </c>
      <c r="O649" s="10">
        <v>0.142</v>
      </c>
      <c r="P649" s="10">
        <v>0.704</v>
      </c>
      <c r="Q649" s="10">
        <v>0.154</v>
      </c>
      <c r="R649" s="10">
        <v>10474410</v>
      </c>
      <c r="S649" s="10">
        <v>0.733</v>
      </c>
      <c r="T649" s="10">
        <f t="array" ref="T649:Y649">VLOOKUP(A649,BUSINESS!$D$2:$J$2692,{2,3,4,5,6,7},0)</f>
        <v>0.48</v>
      </c>
      <c r="U649" s="10">
        <v>20</v>
      </c>
      <c r="V649" s="10">
        <v>0</v>
      </c>
      <c r="W649" s="10">
        <v>557</v>
      </c>
      <c r="X649" s="10">
        <v>0.688</v>
      </c>
      <c r="Y649" s="10">
        <v>1.226</v>
      </c>
      <c r="Z649" s="11" t="str">
        <f t="array" ref="Z649:AA649">VLOOKUP(A649,ENERGY!$D$2:$F$2692,{2,3},1)</f>
        <v>40993</v>
      </c>
      <c r="AA649" s="10" t="str">
        <v>124649</v>
      </c>
      <c r="AB649" s="10">
        <f t="array" ref="AB649:AC649">VLOOKUP(A649,TOURISM!$D$2:$F$2692,{2,3},0)</f>
        <v>8017000000</v>
      </c>
      <c r="AC649" s="10">
        <v>4166000000</v>
      </c>
    </row>
    <row r="650" ht="15.75" customHeight="1" spans="1:29">
      <c r="A650" s="8" t="str">
        <f t="shared" si="0"/>
        <v>Czech Republic-Europe2011</v>
      </c>
      <c r="B650" s="9">
        <v>216000000000</v>
      </c>
      <c r="C650" s="8">
        <f t="array" ref="C650">IF(AND(B650="",H650=H649),B649,B650)</f>
        <v>216000000000</v>
      </c>
      <c r="D650" s="1">
        <f t="shared" si="1"/>
        <v>20579.0957545325</v>
      </c>
      <c r="E650" s="4">
        <v>0.075</v>
      </c>
      <c r="F650" s="4">
        <v>1545</v>
      </c>
      <c r="G650" s="4">
        <v>0.057</v>
      </c>
      <c r="H650" s="8" t="s">
        <v>130</v>
      </c>
      <c r="I650" s="3" t="s">
        <v>75</v>
      </c>
      <c r="J650" s="1" t="s">
        <v>78</v>
      </c>
      <c r="K650" s="10">
        <f t="array" ref="K650:S650">VLOOKUP(A650,'HUMAN RESOURCES'!$D$2:$M$2692,{2,3,4,5,6,7,8,9,10},0)</f>
        <v>0.01</v>
      </c>
      <c r="L650" s="10">
        <v>0.003</v>
      </c>
      <c r="M650" s="10">
        <v>81</v>
      </c>
      <c r="N650" s="10">
        <v>75</v>
      </c>
      <c r="O650" s="10">
        <v>0.143</v>
      </c>
      <c r="P650" s="10">
        <v>0.699</v>
      </c>
      <c r="Q650" s="10">
        <v>0.158</v>
      </c>
      <c r="R650" s="10">
        <v>10496088</v>
      </c>
      <c r="S650" s="10">
        <v>0.732</v>
      </c>
      <c r="T650" s="10">
        <f t="array" ref="T650:Y650">VLOOKUP(A650,BUSINESS!$D$2:$J$2692,{2,3,4,5,6,7},0)</f>
        <v>0.481</v>
      </c>
      <c r="U650" s="10">
        <v>20</v>
      </c>
      <c r="V650" s="10">
        <v>0</v>
      </c>
      <c r="W650" s="10">
        <v>557</v>
      </c>
      <c r="X650" s="10">
        <v>0.705</v>
      </c>
      <c r="Y650" s="10">
        <v>1.241</v>
      </c>
      <c r="Z650" s="11" t="str">
        <f t="array" ref="Z650:AA650">VLOOKUP(A650,ENERGY!$D$2:$F$2692,{2,3},1)</f>
        <v>40993</v>
      </c>
      <c r="AA650" s="10" t="str">
        <v>124649</v>
      </c>
      <c r="AB650" s="10">
        <f t="array" ref="AB650:AC650">VLOOKUP(A650,TOURISM!$D$2:$F$2692,{2,3},0)</f>
        <v>8503000000</v>
      </c>
      <c r="AC650" s="10">
        <v>4660000000</v>
      </c>
    </row>
    <row r="651" ht="15.75" customHeight="1" spans="1:29">
      <c r="A651" s="8" t="str">
        <f t="shared" si="0"/>
        <v>Czech Republic-Europe2012</v>
      </c>
      <c r="B651" s="9">
        <v>196000000000</v>
      </c>
      <c r="C651" s="8">
        <f t="array" ref="C651">IF(AND(B651="",H651=H650),B650,B651)</f>
        <v>196000000000</v>
      </c>
      <c r="D651" s="1">
        <f t="shared" si="1"/>
        <v>18647.5130068782</v>
      </c>
      <c r="E651" s="4">
        <v>0.077</v>
      </c>
      <c r="F651" s="4">
        <v>1432</v>
      </c>
      <c r="G651" s="4">
        <v>0.054</v>
      </c>
      <c r="H651" s="8" t="s">
        <v>130</v>
      </c>
      <c r="I651" s="3" t="s">
        <v>76</v>
      </c>
      <c r="J651" s="1" t="s">
        <v>78</v>
      </c>
      <c r="K651" s="10">
        <f t="array" ref="K651:S651">VLOOKUP(A651,'HUMAN RESOURCES'!$D$2:$M$2692,{2,3,4,5,6,7,8,9,10},0)</f>
        <v>0.01</v>
      </c>
      <c r="L651" s="10">
        <v>0.003</v>
      </c>
      <c r="M651" s="10">
        <v>81</v>
      </c>
      <c r="N651" s="10">
        <v>75</v>
      </c>
      <c r="O651" s="10">
        <v>0.146</v>
      </c>
      <c r="P651" s="10">
        <v>0.692</v>
      </c>
      <c r="Q651" s="10">
        <v>0.162</v>
      </c>
      <c r="R651" s="10">
        <v>10510785</v>
      </c>
      <c r="S651" s="10">
        <v>0.731</v>
      </c>
      <c r="T651" s="10">
        <f t="array" ref="T651:Y651">VLOOKUP(A651,BUSINESS!$D$2:$J$2692,{2,3,4,5,6,7},0)</f>
        <v>0.481</v>
      </c>
      <c r="U651" s="10">
        <v>20</v>
      </c>
      <c r="V651" s="10">
        <v>68</v>
      </c>
      <c r="W651" s="10">
        <v>413</v>
      </c>
      <c r="X651" s="10">
        <v>0.734</v>
      </c>
      <c r="Y651" s="10">
        <v>1.268</v>
      </c>
      <c r="Z651" s="11" t="str">
        <f t="array" ref="Z651:AA651">VLOOKUP(A651,ENERGY!$D$2:$F$2692,{2,3},1)</f>
        <v>40993</v>
      </c>
      <c r="AA651" s="10" t="str">
        <v>124649</v>
      </c>
      <c r="AB651" s="10">
        <f t="array" ref="AB651:AC651">VLOOKUP(A651,TOURISM!$D$2:$F$2692,{2,3},0)</f>
        <v>7758000000</v>
      </c>
      <c r="AC651" s="10">
        <v>4379000000</v>
      </c>
    </row>
    <row r="652" ht="15.75" customHeight="1" spans="1:29">
      <c r="A652" s="8" t="str">
        <f t="shared" si="0"/>
        <v>Denmark-Europe2000</v>
      </c>
      <c r="B652" s="9">
        <v>160000000000</v>
      </c>
      <c r="C652" s="8">
        <f t="array" ref="C652">IF(AND(B652="",H652=H651),B651,B652)</f>
        <v>160000000000</v>
      </c>
      <c r="D652" s="1">
        <f t="shared" si="1"/>
        <v>29964.7015815369</v>
      </c>
      <c r="E652" s="4">
        <v>0.087</v>
      </c>
      <c r="F652" s="4">
        <v>2613</v>
      </c>
      <c r="G652" s="4">
        <v>0.081</v>
      </c>
      <c r="H652" s="8" t="s">
        <v>131</v>
      </c>
      <c r="I652" s="3" t="s">
        <v>63</v>
      </c>
      <c r="J652" s="1" t="s">
        <v>78</v>
      </c>
      <c r="K652" s="10">
        <f t="array" ref="K652:S652">VLOOKUP(A652,'HUMAN RESOURCES'!$D$2:$M$2692,{2,3,4,5,6,7,8,9,10},0)</f>
        <v>0.013</v>
      </c>
      <c r="L652" s="10">
        <v>0.005</v>
      </c>
      <c r="M652" s="10">
        <v>79</v>
      </c>
      <c r="N652" s="10">
        <v>74</v>
      </c>
      <c r="O652" s="10">
        <v>0.185</v>
      </c>
      <c r="P652" s="10">
        <v>0.667</v>
      </c>
      <c r="Q652" s="10">
        <v>0.149</v>
      </c>
      <c r="R652" s="10">
        <v>5339616</v>
      </c>
      <c r="S652" s="10">
        <v>0.851</v>
      </c>
      <c r="T652" s="10">
        <f t="array" ref="T652:Y652">VLOOKUP(A652,BUSINESS!$D$2:$J$2692,{2,3,4,5,6,7},0)</f>
        <v>0</v>
      </c>
      <c r="U652" s="10">
        <v>0</v>
      </c>
      <c r="V652" s="10">
        <v>0</v>
      </c>
      <c r="W652" s="10">
        <v>0</v>
      </c>
      <c r="X652" s="10">
        <v>0.392</v>
      </c>
      <c r="Y652" s="10">
        <v>0.63</v>
      </c>
      <c r="Z652" s="11" t="str">
        <f t="array" ref="Z652:AA652">VLOOKUP(A652,ENERGY!$D$2:$F$2692,{2,3},1)</f>
        <v>17041</v>
      </c>
      <c r="AA652" s="10">
        <v>0</v>
      </c>
      <c r="AB652" s="10">
        <f t="array" ref="AB652:AC652">VLOOKUP(A652,TOURISM!$D$2:$F$2692,{2,3},0)</f>
        <v>3671000000</v>
      </c>
      <c r="AC652" s="10">
        <v>4669000000</v>
      </c>
    </row>
    <row r="653" ht="15.75" customHeight="1" spans="1:29">
      <c r="A653" s="8" t="str">
        <f t="shared" si="0"/>
        <v>Denmark-Europe2001</v>
      </c>
      <c r="B653" s="9">
        <v>160000000000</v>
      </c>
      <c r="C653" s="8">
        <f t="array" ref="C653">IF(AND(B653="",H653=H652),B652,B653)</f>
        <v>160000000000</v>
      </c>
      <c r="D653" s="1">
        <f t="shared" si="1"/>
        <v>29857.5254866637</v>
      </c>
      <c r="E653" s="4">
        <v>0.091</v>
      </c>
      <c r="F653" s="4">
        <v>2730</v>
      </c>
      <c r="G653" s="4">
        <v>0.082</v>
      </c>
      <c r="H653" s="8" t="s">
        <v>131</v>
      </c>
      <c r="I653" s="3" t="s">
        <v>65</v>
      </c>
      <c r="J653" s="1" t="s">
        <v>78</v>
      </c>
      <c r="K653" s="10">
        <f t="array" ref="K653:S653">VLOOKUP(A653,'HUMAN RESOURCES'!$D$2:$M$2692,{2,3,4,5,6,7,8,9,10},0)</f>
        <v>0.012</v>
      </c>
      <c r="L653" s="10">
        <v>0.005</v>
      </c>
      <c r="M653" s="10">
        <v>79</v>
      </c>
      <c r="N653" s="10">
        <v>75</v>
      </c>
      <c r="O653" s="10">
        <v>0.186</v>
      </c>
      <c r="P653" s="10">
        <v>0.665</v>
      </c>
      <c r="Q653" s="10">
        <v>0.148</v>
      </c>
      <c r="R653" s="10">
        <v>5358783</v>
      </c>
      <c r="S653" s="10">
        <v>0.852</v>
      </c>
      <c r="T653" s="10">
        <f t="array" ref="T653:Y653">VLOOKUP(A653,BUSINESS!$D$2:$J$2692,{2,3,4,5,6,7},0)</f>
        <v>0</v>
      </c>
      <c r="U653" s="10">
        <v>0</v>
      </c>
      <c r="V653" s="10">
        <v>0</v>
      </c>
      <c r="W653" s="10">
        <v>0</v>
      </c>
      <c r="X653" s="10">
        <v>0.43</v>
      </c>
      <c r="Y653" s="10">
        <v>0.74</v>
      </c>
      <c r="Z653" s="11" t="str">
        <f t="array" ref="Z653:AA653">VLOOKUP(A653,ENERGY!$D$2:$F$2692,{2,3},1)</f>
        <v>17997</v>
      </c>
      <c r="AA653" s="10">
        <v>0</v>
      </c>
      <c r="AB653" s="10">
        <f t="array" ref="AB653:AC653">VLOOKUP(A653,TOURISM!$D$2:$F$2692,{2,3},0)</f>
        <v>4003000000</v>
      </c>
      <c r="AC653" s="10">
        <v>4861000000</v>
      </c>
    </row>
    <row r="654" ht="15.75" customHeight="1" spans="1:29">
      <c r="A654" s="8" t="str">
        <f t="shared" si="0"/>
        <v>Denmark-Europe2002</v>
      </c>
      <c r="B654" s="9">
        <v>174000000000</v>
      </c>
      <c r="C654" s="8">
        <f t="array" ref="C654">IF(AND(B654="",H654=H653),B653,B654)</f>
        <v>174000000000</v>
      </c>
      <c r="D654" s="1">
        <f t="shared" si="1"/>
        <v>32366.4868466504</v>
      </c>
      <c r="E654" s="4">
        <v>0.093</v>
      </c>
      <c r="F654" s="4">
        <v>3023</v>
      </c>
      <c r="G654" s="4">
        <v>0.071</v>
      </c>
      <c r="H654" s="8" t="s">
        <v>131</v>
      </c>
      <c r="I654" s="3" t="s">
        <v>66</v>
      </c>
      <c r="J654" s="1" t="s">
        <v>78</v>
      </c>
      <c r="K654" s="10">
        <f t="array" ref="K654:S654">VLOOKUP(A654,'HUMAN RESOURCES'!$D$2:$M$2692,{2,3,4,5,6,7,8,9,10},0)</f>
        <v>0.012</v>
      </c>
      <c r="L654" s="10">
        <v>0.004</v>
      </c>
      <c r="M654" s="10">
        <v>79</v>
      </c>
      <c r="N654" s="10">
        <v>75</v>
      </c>
      <c r="O654" s="10">
        <v>0.187</v>
      </c>
      <c r="P654" s="10">
        <v>0.664</v>
      </c>
      <c r="Q654" s="10">
        <v>0.149</v>
      </c>
      <c r="R654" s="10">
        <v>5375931</v>
      </c>
      <c r="S654" s="10">
        <v>0.853</v>
      </c>
      <c r="T654" s="10">
        <f t="array" ref="T654:Y654">VLOOKUP(A654,BUSINESS!$D$2:$J$2692,{2,3,4,5,6,7},0)</f>
        <v>0</v>
      </c>
      <c r="U654" s="10">
        <v>0</v>
      </c>
      <c r="V654" s="10">
        <v>0</v>
      </c>
      <c r="W654" s="10">
        <v>0</v>
      </c>
      <c r="X654" s="10">
        <v>0.643</v>
      </c>
      <c r="Y654" s="10">
        <v>0.834</v>
      </c>
      <c r="Z654" s="11" t="str">
        <f t="array" ref="Z654:AA654">VLOOKUP(A654,ENERGY!$D$2:$F$2692,{2,3},1)</f>
        <v>19307</v>
      </c>
      <c r="AA654" s="10" t="str">
        <v>46303</v>
      </c>
      <c r="AB654" s="10">
        <f t="array" ref="AB654:AC654">VLOOKUP(A654,TOURISM!$D$2:$F$2692,{2,3},0)</f>
        <v>4791000000</v>
      </c>
      <c r="AC654" s="10">
        <v>5838000000</v>
      </c>
    </row>
    <row r="655" ht="15.75" customHeight="1" spans="1:29">
      <c r="A655" s="8" t="str">
        <f t="shared" si="0"/>
        <v>Denmark-Europe2003</v>
      </c>
      <c r="B655" s="9">
        <v>213000000000</v>
      </c>
      <c r="C655" s="8">
        <f t="array" ref="C655">IF(AND(B655="",H655=H654),B654,B655)</f>
        <v>213000000000</v>
      </c>
      <c r="D655" s="1">
        <f t="shared" si="1"/>
        <v>39513.4173095481</v>
      </c>
      <c r="E655" s="4">
        <v>0.095</v>
      </c>
      <c r="F655" s="4">
        <v>3756</v>
      </c>
      <c r="G655" s="1"/>
      <c r="H655" s="8" t="s">
        <v>131</v>
      </c>
      <c r="I655" s="3" t="s">
        <v>67</v>
      </c>
      <c r="J655" s="1" t="s">
        <v>78</v>
      </c>
      <c r="K655" s="10">
        <f t="array" ref="K655:S655">VLOOKUP(A655,'HUMAN RESOURCES'!$D$2:$M$2692,{2,3,4,5,6,7,8,9,10},0)</f>
        <v>0.012</v>
      </c>
      <c r="L655" s="10">
        <v>0.004</v>
      </c>
      <c r="M655" s="10">
        <v>80</v>
      </c>
      <c r="N655" s="10">
        <v>75</v>
      </c>
      <c r="O655" s="10">
        <v>0.188</v>
      </c>
      <c r="P655" s="10">
        <v>0.663</v>
      </c>
      <c r="Q655" s="10">
        <v>0.149</v>
      </c>
      <c r="R655" s="10">
        <v>5390574</v>
      </c>
      <c r="S655" s="10">
        <v>0.854</v>
      </c>
      <c r="T655" s="10">
        <f t="array" ref="T655:Y655">VLOOKUP(A655,BUSINESS!$D$2:$J$2692,{2,3,4,5,6,7},0)</f>
        <v>0</v>
      </c>
      <c r="U655" s="10">
        <v>7</v>
      </c>
      <c r="V655" s="10">
        <v>0</v>
      </c>
      <c r="W655" s="10">
        <v>0</v>
      </c>
      <c r="X655" s="10">
        <v>0.763</v>
      </c>
      <c r="Y655" s="10">
        <v>0.886</v>
      </c>
      <c r="Z655" s="11" t="str">
        <f t="array" ref="Z655:AA655">VLOOKUP(A655,ENERGY!$D$2:$F$2692,{2,3},1)</f>
        <v>18358</v>
      </c>
      <c r="AA655" s="10" t="str">
        <v>44503</v>
      </c>
      <c r="AB655" s="10">
        <f t="array" ref="AB655:AC655">VLOOKUP(A655,TOURISM!$D$2:$F$2692,{2,3},0)</f>
        <v>5271000000</v>
      </c>
      <c r="AC655" s="10">
        <v>6659000000</v>
      </c>
    </row>
    <row r="656" ht="15.75" customHeight="1" spans="1:29">
      <c r="A656" s="8" t="str">
        <f t="shared" si="0"/>
        <v>Denmark-Europe2004</v>
      </c>
      <c r="B656" s="9">
        <v>245000000000</v>
      </c>
      <c r="C656" s="8">
        <f t="array" ref="C656">IF(AND(B656="",H656=H655),B655,B656)</f>
        <v>245000000000</v>
      </c>
      <c r="D656" s="1">
        <f t="shared" si="1"/>
        <v>45332.400287685</v>
      </c>
      <c r="E656" s="4">
        <v>0.097</v>
      </c>
      <c r="F656" s="4">
        <v>4387</v>
      </c>
      <c r="G656" s="1"/>
      <c r="H656" s="8" t="s">
        <v>131</v>
      </c>
      <c r="I656" s="3" t="s">
        <v>68</v>
      </c>
      <c r="J656" s="1" t="s">
        <v>78</v>
      </c>
      <c r="K656" s="10">
        <f t="array" ref="K656:S656">VLOOKUP(A656,'HUMAN RESOURCES'!$D$2:$M$2692,{2,3,4,5,6,7,8,9,10},0)</f>
        <v>0.012</v>
      </c>
      <c r="L656" s="10">
        <v>0.004</v>
      </c>
      <c r="M656" s="10">
        <v>80</v>
      </c>
      <c r="N656" s="10">
        <v>75</v>
      </c>
      <c r="O656" s="10">
        <v>0.188</v>
      </c>
      <c r="P656" s="10">
        <v>0.662</v>
      </c>
      <c r="Q656" s="10">
        <v>0.15</v>
      </c>
      <c r="R656" s="10">
        <v>5404523</v>
      </c>
      <c r="S656" s="10">
        <v>0.856</v>
      </c>
      <c r="T656" s="10">
        <f t="array" ref="T656:Y656">VLOOKUP(A656,BUSINESS!$D$2:$J$2692,{2,3,4,5,6,7},0)</f>
        <v>0</v>
      </c>
      <c r="U656" s="10">
        <v>7</v>
      </c>
      <c r="V656" s="10">
        <v>0</v>
      </c>
      <c r="W656" s="10">
        <v>0</v>
      </c>
      <c r="X656" s="10">
        <v>0.809</v>
      </c>
      <c r="Y656" s="10">
        <v>0.957</v>
      </c>
      <c r="Z656" s="11" t="str">
        <f t="array" ref="Z656:AA656">VLOOKUP(A656,ENERGY!$D$2:$F$2692,{2,3},1)</f>
        <v>19203</v>
      </c>
      <c r="AA656" s="10" t="str">
        <v>49035</v>
      </c>
      <c r="AB656" s="10">
        <f t="array" ref="AB656:AC656">VLOOKUP(A656,TOURISM!$D$2:$F$2692,{2,3},0)</f>
        <v>5652000000</v>
      </c>
      <c r="AC656" s="10">
        <v>7279000000</v>
      </c>
    </row>
    <row r="657" ht="15.75" customHeight="1" spans="1:29">
      <c r="A657" s="8" t="str">
        <f t="shared" si="0"/>
        <v>Denmark-Europe2005</v>
      </c>
      <c r="B657" s="9">
        <v>258000000000</v>
      </c>
      <c r="C657" s="8">
        <f t="array" ref="C657">IF(AND(B657="",H657=H656),B656,B657)</f>
        <v>258000000000</v>
      </c>
      <c r="D657" s="1">
        <f t="shared" si="1"/>
        <v>47606.4650317598</v>
      </c>
      <c r="E657" s="4">
        <v>0.098</v>
      </c>
      <c r="F657" s="4">
        <v>4652</v>
      </c>
      <c r="G657" s="1"/>
      <c r="H657" s="8" t="s">
        <v>131</v>
      </c>
      <c r="I657" s="3" t="s">
        <v>69</v>
      </c>
      <c r="J657" s="1" t="s">
        <v>78</v>
      </c>
      <c r="K657" s="10">
        <f t="array" ref="K657:S657">VLOOKUP(A657,'HUMAN RESOURCES'!$D$2:$M$2692,{2,3,4,5,6,7,8,9,10},0)</f>
        <v>0.012</v>
      </c>
      <c r="L657" s="10">
        <v>0.004</v>
      </c>
      <c r="M657" s="10">
        <v>80</v>
      </c>
      <c r="N657" s="10">
        <v>76</v>
      </c>
      <c r="O657" s="10">
        <v>0.187</v>
      </c>
      <c r="P657" s="10">
        <v>0.661</v>
      </c>
      <c r="Q657" s="10">
        <v>0.151</v>
      </c>
      <c r="R657" s="10">
        <v>5419432</v>
      </c>
      <c r="S657" s="10">
        <v>0.859</v>
      </c>
      <c r="T657" s="10">
        <f t="array" ref="T657:Y657">VLOOKUP(A657,BUSINESS!$D$2:$J$2692,{2,3,4,5,6,7},0)</f>
        <v>0.333</v>
      </c>
      <c r="U657" s="10">
        <v>6</v>
      </c>
      <c r="V657" s="10">
        <v>0</v>
      </c>
      <c r="W657" s="10">
        <v>135</v>
      </c>
      <c r="X657" s="10">
        <v>0.827</v>
      </c>
      <c r="Y657" s="10">
        <v>1.006</v>
      </c>
      <c r="Z657" s="11" t="str">
        <f t="array" ref="Z657:AA657">VLOOKUP(A657,ENERGY!$D$2:$F$2692,{2,3},1)</f>
        <v>19203</v>
      </c>
      <c r="AA657" s="10" t="str">
        <v>49035</v>
      </c>
      <c r="AB657" s="10">
        <f t="array" ref="AB657:AC657">VLOOKUP(A657,TOURISM!$D$2:$F$2692,{2,3},0)</f>
        <v>5293000000</v>
      </c>
      <c r="AC657" s="10">
        <v>6850000000</v>
      </c>
    </row>
    <row r="658" ht="15.75" customHeight="1" spans="1:29">
      <c r="A658" s="8" t="str">
        <f t="shared" si="0"/>
        <v>Denmark-Europe2006</v>
      </c>
      <c r="B658" s="9">
        <v>274000000000</v>
      </c>
      <c r="C658" s="8">
        <f t="array" ref="C658">IF(AND(B658="",H658=H657),B657,B658)</f>
        <v>274000000000</v>
      </c>
      <c r="D658" s="1">
        <f t="shared" si="1"/>
        <v>50392.9176248678</v>
      </c>
      <c r="E658" s="4">
        <v>0.099</v>
      </c>
      <c r="F658" s="4">
        <v>5017</v>
      </c>
      <c r="G658" s="1"/>
      <c r="H658" s="8" t="s">
        <v>131</v>
      </c>
      <c r="I658" s="3" t="s">
        <v>70</v>
      </c>
      <c r="J658" s="1" t="s">
        <v>78</v>
      </c>
      <c r="K658" s="10">
        <f t="array" ref="K658:S658">VLOOKUP(A658,'HUMAN RESOURCES'!$D$2:$M$2692,{2,3,4,5,6,7,8,9,10},0)</f>
        <v>0.012</v>
      </c>
      <c r="L658" s="10">
        <v>0.004</v>
      </c>
      <c r="M658" s="10">
        <v>80</v>
      </c>
      <c r="N658" s="10">
        <v>76</v>
      </c>
      <c r="O658" s="10">
        <v>0.186</v>
      </c>
      <c r="P658" s="10">
        <v>0.66</v>
      </c>
      <c r="Q658" s="10">
        <v>0.154</v>
      </c>
      <c r="R658" s="10">
        <v>5437272</v>
      </c>
      <c r="S658" s="10">
        <v>0.861</v>
      </c>
      <c r="T658" s="10">
        <f t="array" ref="T658:Y658">VLOOKUP(A658,BUSINESS!$D$2:$J$2692,{2,3,4,5,6,7},0)</f>
        <v>0.315</v>
      </c>
      <c r="U658" s="10">
        <v>6</v>
      </c>
      <c r="V658" s="10">
        <v>0</v>
      </c>
      <c r="W658" s="10">
        <v>135</v>
      </c>
      <c r="X658" s="10">
        <v>0.867</v>
      </c>
      <c r="Y658" s="10">
        <v>1.071</v>
      </c>
      <c r="Z658" s="11" t="str">
        <f t="array" ref="Z658:AA658">VLOOKUP(A658,ENERGY!$D$2:$F$2692,{2,3},1)</f>
        <v>19203</v>
      </c>
      <c r="AA658" s="10" t="str">
        <v>49035</v>
      </c>
      <c r="AB658" s="10">
        <f t="array" ref="AB658:AC658">VLOOKUP(A658,TOURISM!$D$2:$F$2692,{2,3},0)</f>
        <v>5562000000</v>
      </c>
      <c r="AC658" s="10">
        <v>7486000000</v>
      </c>
    </row>
    <row r="659" ht="15.75" customHeight="1" spans="1:29">
      <c r="A659" s="8" t="str">
        <f t="shared" si="0"/>
        <v>Denmark-Europe2007</v>
      </c>
      <c r="B659" s="9">
        <v>311000000000</v>
      </c>
      <c r="C659" s="8">
        <f t="array" ref="C659">IF(AND(B659="",H659=H658),B658,B659)</f>
        <v>311000000000</v>
      </c>
      <c r="D659" s="1">
        <f t="shared" si="1"/>
        <v>56944.7094336693</v>
      </c>
      <c r="E659" s="4">
        <v>0.1</v>
      </c>
      <c r="F659" s="4">
        <v>5710</v>
      </c>
      <c r="G659" s="1"/>
      <c r="H659" s="8" t="s">
        <v>131</v>
      </c>
      <c r="I659" s="3" t="s">
        <v>71</v>
      </c>
      <c r="J659" s="1" t="s">
        <v>78</v>
      </c>
      <c r="K659" s="10">
        <f t="array" ref="K659:S659">VLOOKUP(A659,'HUMAN RESOURCES'!$D$2:$M$2692,{2,3,4,5,6,7,8,9,10},0)</f>
        <v>0.012</v>
      </c>
      <c r="L659" s="10">
        <v>0.004</v>
      </c>
      <c r="M659" s="10">
        <v>81</v>
      </c>
      <c r="N659" s="10">
        <v>76</v>
      </c>
      <c r="O659" s="10">
        <v>0.185</v>
      </c>
      <c r="P659" s="10">
        <v>0.659</v>
      </c>
      <c r="Q659" s="10">
        <v>0.156</v>
      </c>
      <c r="R659" s="10">
        <v>5461438</v>
      </c>
      <c r="S659" s="10">
        <v>0.863</v>
      </c>
      <c r="T659" s="10">
        <f t="array" ref="T659:Y659">VLOOKUP(A659,BUSINESS!$D$2:$J$2692,{2,3,4,5,6,7},0)</f>
        <v>0.32</v>
      </c>
      <c r="U659" s="10">
        <v>6</v>
      </c>
      <c r="V659" s="10">
        <v>0</v>
      </c>
      <c r="W659" s="10">
        <v>135</v>
      </c>
      <c r="X659" s="10">
        <v>0.85</v>
      </c>
      <c r="Y659" s="10">
        <v>1.154</v>
      </c>
      <c r="Z659" s="11" t="str">
        <f t="array" ref="Z659:AA659">VLOOKUP(A659,ENERGY!$D$2:$F$2692,{2,3},1)</f>
        <v>19203</v>
      </c>
      <c r="AA659" s="10" t="str">
        <v>49035</v>
      </c>
      <c r="AB659" s="10">
        <f t="array" ref="AB659:AC659">VLOOKUP(A659,TOURISM!$D$2:$F$2692,{2,3},0)</f>
        <v>5978000000</v>
      </c>
      <c r="AC659" s="10">
        <v>8830000000</v>
      </c>
    </row>
    <row r="660" ht="15.75" customHeight="1" spans="1:29">
      <c r="A660" s="8" t="str">
        <f t="shared" si="0"/>
        <v>Denmark-Europe2008</v>
      </c>
      <c r="B660" s="9">
        <v>344000000000</v>
      </c>
      <c r="C660" s="8">
        <f t="array" ref="C660">IF(AND(B660="",H660=H659),B659,B660)</f>
        <v>344000000000</v>
      </c>
      <c r="D660" s="1">
        <f t="shared" si="1"/>
        <v>62618.0801333037</v>
      </c>
      <c r="E660" s="4">
        <v>0.102</v>
      </c>
      <c r="F660" s="4">
        <v>6395</v>
      </c>
      <c r="G660" s="1"/>
      <c r="H660" s="8" t="s">
        <v>131</v>
      </c>
      <c r="I660" s="3" t="s">
        <v>72</v>
      </c>
      <c r="J660" s="1" t="s">
        <v>78</v>
      </c>
      <c r="K660" s="10">
        <f t="array" ref="K660:S660">VLOOKUP(A660,'HUMAN RESOURCES'!$D$2:$M$2692,{2,3,4,5,6,7,8,9,10},0)</f>
        <v>0.012</v>
      </c>
      <c r="L660" s="10">
        <v>0.004</v>
      </c>
      <c r="M660" s="10">
        <v>81</v>
      </c>
      <c r="N660" s="10">
        <v>76</v>
      </c>
      <c r="O660" s="10">
        <v>0.183</v>
      </c>
      <c r="P660" s="10">
        <v>0.657</v>
      </c>
      <c r="Q660" s="10">
        <v>0.159</v>
      </c>
      <c r="R660" s="10">
        <v>5493621</v>
      </c>
      <c r="S660" s="10">
        <v>0.865</v>
      </c>
      <c r="T660" s="10">
        <f t="array" ref="T660:Y660">VLOOKUP(A660,BUSINESS!$D$2:$J$2692,{2,3,4,5,6,7},0)</f>
        <v>0.292</v>
      </c>
      <c r="U660" s="10">
        <v>6</v>
      </c>
      <c r="V660" s="10">
        <v>0</v>
      </c>
      <c r="W660" s="10">
        <v>135</v>
      </c>
      <c r="X660" s="10">
        <v>0.85</v>
      </c>
      <c r="Y660" s="10">
        <v>1.193</v>
      </c>
      <c r="Z660" s="11" t="str">
        <f t="array" ref="Z660:AA660">VLOOKUP(A660,ENERGY!$D$2:$F$2692,{2,3},1)</f>
        <v>19203</v>
      </c>
      <c r="AA660" s="10" t="str">
        <v>49035</v>
      </c>
      <c r="AB660" s="10">
        <f t="array" ref="AB660:AC660">VLOOKUP(A660,TOURISM!$D$2:$F$2692,{2,3},0)</f>
        <v>6281000000</v>
      </c>
      <c r="AC660" s="10">
        <v>9698000000</v>
      </c>
    </row>
    <row r="661" ht="15.75" customHeight="1" spans="1:29">
      <c r="A661" s="8" t="str">
        <f t="shared" si="0"/>
        <v>Denmark-Europe2009</v>
      </c>
      <c r="B661" s="9">
        <v>311000000000</v>
      </c>
      <c r="C661" s="8">
        <f t="array" ref="C661">IF(AND(B661="",H661=H660),B660,B661)</f>
        <v>311000000000</v>
      </c>
      <c r="D661" s="1">
        <f t="shared" si="1"/>
        <v>56309.0079022722</v>
      </c>
      <c r="E661" s="4">
        <v>0.115</v>
      </c>
      <c r="F661" s="4">
        <v>6464</v>
      </c>
      <c r="G661" s="1"/>
      <c r="H661" s="8" t="s">
        <v>131</v>
      </c>
      <c r="I661" s="3" t="s">
        <v>73</v>
      </c>
      <c r="J661" s="1" t="s">
        <v>78</v>
      </c>
      <c r="K661" s="10">
        <f t="array" ref="K661:S661">VLOOKUP(A661,'HUMAN RESOURCES'!$D$2:$M$2692,{2,3,4,5,6,7,8,9,10},0)</f>
        <v>0.011</v>
      </c>
      <c r="L661" s="10">
        <v>0.004</v>
      </c>
      <c r="M661" s="10">
        <v>81</v>
      </c>
      <c r="N661" s="10">
        <v>77</v>
      </c>
      <c r="O661" s="10">
        <v>0.181</v>
      </c>
      <c r="P661" s="10">
        <v>0.656</v>
      </c>
      <c r="Q661" s="10">
        <v>0.163</v>
      </c>
      <c r="R661" s="10">
        <v>5523095</v>
      </c>
      <c r="S661" s="10">
        <v>0.867</v>
      </c>
      <c r="T661" s="10">
        <f t="array" ref="T661:Y661">VLOOKUP(A661,BUSINESS!$D$2:$J$2692,{2,3,4,5,6,7},0)</f>
        <v>0.282</v>
      </c>
      <c r="U661" s="10">
        <v>6</v>
      </c>
      <c r="V661" s="10">
        <v>0</v>
      </c>
      <c r="W661" s="10">
        <v>135</v>
      </c>
      <c r="X661" s="10">
        <v>0.868</v>
      </c>
      <c r="Y661" s="10">
        <v>1.237</v>
      </c>
      <c r="Z661" s="11" t="str">
        <f t="array" ref="Z661:AA661">VLOOKUP(A661,ENERGY!$D$2:$F$2692,{2,3},1)</f>
        <v>18634</v>
      </c>
      <c r="AA661" s="10" t="str">
        <v>47260</v>
      </c>
      <c r="AB661" s="10">
        <f t="array" ref="AB661:AC661">VLOOKUP(A661,TOURISM!$D$2:$F$2692,{2,3},0)</f>
        <v>5617000000</v>
      </c>
      <c r="AC661" s="10">
        <v>8968000000</v>
      </c>
    </row>
    <row r="662" ht="15.75" customHeight="1" spans="1:29">
      <c r="A662" s="8" t="str">
        <f t="shared" si="0"/>
        <v>Denmark-Europe2010</v>
      </c>
      <c r="B662" s="9">
        <v>313000000000</v>
      </c>
      <c r="C662" s="8">
        <f t="array" ref="C662">IF(AND(B662="",H662=H661),B661,B662)</f>
        <v>313000000000</v>
      </c>
      <c r="D662" s="1">
        <f t="shared" si="1"/>
        <v>56419.9504549917</v>
      </c>
      <c r="E662" s="4">
        <v>0.111</v>
      </c>
      <c r="F662" s="4">
        <v>6266</v>
      </c>
      <c r="G662" s="1"/>
      <c r="H662" s="8" t="s">
        <v>131</v>
      </c>
      <c r="I662" s="3" t="s">
        <v>74</v>
      </c>
      <c r="J662" s="1" t="s">
        <v>78</v>
      </c>
      <c r="K662" s="10">
        <f t="array" ref="K662:S662">VLOOKUP(A662,'HUMAN RESOURCES'!$D$2:$M$2692,{2,3,4,5,6,7,8,9,10},0)</f>
        <v>0.011</v>
      </c>
      <c r="L662" s="10">
        <v>0.003</v>
      </c>
      <c r="M662" s="10">
        <v>81</v>
      </c>
      <c r="N662" s="10">
        <v>77</v>
      </c>
      <c r="O662" s="10">
        <v>0.18</v>
      </c>
      <c r="P662" s="10">
        <v>0.654</v>
      </c>
      <c r="Q662" s="10">
        <v>0.167</v>
      </c>
      <c r="R662" s="10">
        <v>5547683</v>
      </c>
      <c r="S662" s="10">
        <v>0.868</v>
      </c>
      <c r="T662" s="10">
        <f t="array" ref="T662:Y662">VLOOKUP(A662,BUSINESS!$D$2:$J$2692,{2,3,4,5,6,7},0)</f>
        <v>0.281</v>
      </c>
      <c r="U662" s="10">
        <v>6</v>
      </c>
      <c r="V662" s="10">
        <v>0</v>
      </c>
      <c r="W662" s="10">
        <v>135</v>
      </c>
      <c r="X662" s="10">
        <v>0.887</v>
      </c>
      <c r="Y662" s="10">
        <v>1.157</v>
      </c>
      <c r="Z662" s="11" t="str">
        <f t="array" ref="Z662:AA662">VLOOKUP(A662,ENERGY!$D$2:$F$2692,{2,3},1)</f>
        <v>18634</v>
      </c>
      <c r="AA662" s="10" t="str">
        <v>47260</v>
      </c>
      <c r="AB662" s="10">
        <f t="array" ref="AB662:AC662">VLOOKUP(A662,TOURISM!$D$2:$F$2692,{2,3},0)</f>
        <v>5704000000</v>
      </c>
      <c r="AC662" s="10">
        <v>9082000000</v>
      </c>
    </row>
    <row r="663" ht="15.75" customHeight="1" spans="1:29">
      <c r="A663" s="8" t="str">
        <f t="shared" si="0"/>
        <v>Denmark-Europe2011</v>
      </c>
      <c r="B663" s="9">
        <v>334000000000</v>
      </c>
      <c r="C663" s="8">
        <f t="array" ref="C663">IF(AND(B663="",H663=H662),B662,B663)</f>
        <v>334000000000</v>
      </c>
      <c r="D663" s="1">
        <f t="shared" si="1"/>
        <v>59957.9360970471</v>
      </c>
      <c r="E663" s="4">
        <v>0.109</v>
      </c>
      <c r="F663" s="4">
        <v>6521</v>
      </c>
      <c r="G663" s="1"/>
      <c r="H663" s="8" t="s">
        <v>131</v>
      </c>
      <c r="I663" s="3" t="s">
        <v>75</v>
      </c>
      <c r="J663" s="1" t="s">
        <v>78</v>
      </c>
      <c r="K663" s="10">
        <f t="array" ref="K663:S663">VLOOKUP(A663,'HUMAN RESOURCES'!$D$2:$M$2692,{2,3,4,5,6,7,8,9,10},0)</f>
        <v>0.011</v>
      </c>
      <c r="L663" s="10">
        <v>0.003</v>
      </c>
      <c r="M663" s="10">
        <v>82</v>
      </c>
      <c r="N663" s="10">
        <v>78</v>
      </c>
      <c r="O663" s="10">
        <v>0.178</v>
      </c>
      <c r="P663" s="10">
        <v>0.651</v>
      </c>
      <c r="Q663" s="10">
        <v>0.171</v>
      </c>
      <c r="R663" s="10">
        <v>5570572</v>
      </c>
      <c r="S663" s="10">
        <v>0.87</v>
      </c>
      <c r="T663" s="10">
        <f t="array" ref="T663:Y663">VLOOKUP(A663,BUSINESS!$D$2:$J$2692,{2,3,4,5,6,7},0)</f>
        <v>0.264</v>
      </c>
      <c r="U663" s="10">
        <v>6</v>
      </c>
      <c r="V663" s="10">
        <v>0</v>
      </c>
      <c r="W663" s="10">
        <v>135</v>
      </c>
      <c r="X663" s="10">
        <v>0.898</v>
      </c>
      <c r="Y663" s="10">
        <v>1.287</v>
      </c>
      <c r="Z663" s="11" t="str">
        <f t="array" ref="Z663:AA663">VLOOKUP(A663,ENERGY!$D$2:$F$2692,{2,3},1)</f>
        <v>18634</v>
      </c>
      <c r="AA663" s="10" t="str">
        <v>47260</v>
      </c>
      <c r="AB663" s="10">
        <f t="array" ref="AB663:AC663">VLOOKUP(A663,TOURISM!$D$2:$F$2692,{2,3},0)</f>
        <v>6366000000</v>
      </c>
      <c r="AC663" s="10">
        <v>9840000000</v>
      </c>
    </row>
    <row r="664" ht="15.75" customHeight="1" spans="1:29">
      <c r="A664" s="8" t="str">
        <f t="shared" si="0"/>
        <v>Denmark-Europe2012</v>
      </c>
      <c r="B664" s="9">
        <v>315000000000</v>
      </c>
      <c r="C664" s="8">
        <f t="array" ref="C664">IF(AND(B664="",H664=H663),B663,B664)</f>
        <v>315000000000</v>
      </c>
      <c r="D664" s="1">
        <f t="shared" si="1"/>
        <v>56334.7838496938</v>
      </c>
      <c r="E664" s="4">
        <v>0.112</v>
      </c>
      <c r="F664" s="4">
        <v>6304</v>
      </c>
      <c r="G664" s="1"/>
      <c r="H664" s="8" t="s">
        <v>131</v>
      </c>
      <c r="I664" s="3" t="s">
        <v>76</v>
      </c>
      <c r="J664" s="1" t="s">
        <v>78</v>
      </c>
      <c r="K664" s="10">
        <f t="array" ref="K664:S664">VLOOKUP(A664,'HUMAN RESOURCES'!$D$2:$M$2692,{2,3,4,5,6,7,8,9,10},0)</f>
        <v>0.01</v>
      </c>
      <c r="L664" s="10">
        <v>0.003</v>
      </c>
      <c r="M664" s="10">
        <v>82</v>
      </c>
      <c r="N664" s="10">
        <v>78</v>
      </c>
      <c r="O664" s="10">
        <v>0.177</v>
      </c>
      <c r="P664" s="10">
        <v>0.649</v>
      </c>
      <c r="Q664" s="10">
        <v>0.175</v>
      </c>
      <c r="R664" s="10">
        <v>5591572</v>
      </c>
      <c r="S664" s="10">
        <v>0.871</v>
      </c>
      <c r="T664" s="10">
        <f t="array" ref="T664:Y664">VLOOKUP(A664,BUSINESS!$D$2:$J$2692,{2,3,4,5,6,7},0)</f>
        <v>0.27</v>
      </c>
      <c r="U664" s="10">
        <v>6</v>
      </c>
      <c r="V664" s="10">
        <v>5</v>
      </c>
      <c r="W664" s="10">
        <v>130</v>
      </c>
      <c r="X664" s="10">
        <v>0.923</v>
      </c>
      <c r="Y664" s="10">
        <v>1.303</v>
      </c>
      <c r="Z664" s="11" t="str">
        <f t="array" ref="Z664:AA664">VLOOKUP(A664,ENERGY!$D$2:$F$2692,{2,3},1)</f>
        <v>18634</v>
      </c>
      <c r="AA664" s="10" t="str">
        <v>47260</v>
      </c>
      <c r="AB664" s="10">
        <f t="array" ref="AB664:AC664">VLOOKUP(A664,TOURISM!$D$2:$F$2692,{2,3},0)</f>
        <v>6135000000</v>
      </c>
      <c r="AC664" s="10">
        <v>9600000000</v>
      </c>
    </row>
    <row r="665" ht="15.75" customHeight="1" spans="1:29">
      <c r="A665" s="8" t="str">
        <f t="shared" si="0"/>
        <v>Djibouti-Africa2000</v>
      </c>
      <c r="B665" s="9">
        <v>551230862</v>
      </c>
      <c r="C665" s="8">
        <f t="array" ref="C665">IF(AND(B665="",H665=H664),B664,B665)</f>
        <v>551230862</v>
      </c>
      <c r="D665" s="1">
        <f t="shared" si="1"/>
        <v>762.540842482988</v>
      </c>
      <c r="E665" s="4">
        <v>0.058</v>
      </c>
      <c r="F665" s="4">
        <v>44</v>
      </c>
      <c r="G665" s="1"/>
      <c r="H665" s="8" t="s">
        <v>132</v>
      </c>
      <c r="I665" s="3" t="s">
        <v>63</v>
      </c>
      <c r="J665" s="1" t="s">
        <v>80</v>
      </c>
      <c r="K665" s="10">
        <f t="array" ref="K665:S665">VLOOKUP(A665,'HUMAN RESOURCES'!$D$2:$M$2692,{2,3,4,5,6,7,8,9,10},0)</f>
        <v>0.03</v>
      </c>
      <c r="L665" s="10">
        <v>0.08</v>
      </c>
      <c r="M665" s="10">
        <v>59</v>
      </c>
      <c r="N665" s="10">
        <v>55</v>
      </c>
      <c r="O665" s="10">
        <v>0.414</v>
      </c>
      <c r="P665" s="10">
        <v>0.556</v>
      </c>
      <c r="Q665" s="10">
        <v>0.03</v>
      </c>
      <c r="R665" s="10">
        <v>722887</v>
      </c>
      <c r="S665" s="10">
        <v>0.765</v>
      </c>
      <c r="T665" s="10">
        <f t="array" ref="T665:Y665">VLOOKUP(A665,BUSINESS!$D$2:$J$2692,{2,3,4,5,6,7},0)</f>
        <v>0</v>
      </c>
      <c r="U665" s="10">
        <v>0</v>
      </c>
      <c r="V665" s="10">
        <v>0</v>
      </c>
      <c r="W665" s="10">
        <v>0</v>
      </c>
      <c r="X665" s="10">
        <v>0.002</v>
      </c>
      <c r="Y665" s="10">
        <v>0</v>
      </c>
      <c r="Z665" s="11">
        <f t="array" ref="Z665:AA665">VLOOKUP(A665,ENERGY!$D$2:$F$2692,{2,3},1)</f>
        <v>0</v>
      </c>
      <c r="AA665" s="10">
        <v>0</v>
      </c>
      <c r="AB665" s="10">
        <f t="array" ref="AB665:AC665">VLOOKUP(A665,TOURISM!$D$2:$F$2692,{2,3},0)</f>
        <v>8100000</v>
      </c>
      <c r="AC665" s="10">
        <v>14800000</v>
      </c>
    </row>
    <row r="666" ht="15.75" customHeight="1" spans="1:29">
      <c r="A666" s="8" t="str">
        <f t="shared" si="0"/>
        <v>Djibouti-Africa2001</v>
      </c>
      <c r="B666" s="9">
        <v>572417441</v>
      </c>
      <c r="C666" s="8">
        <f t="array" ref="C666">IF(AND(B666="",H666=H665),B665,B666)</f>
        <v>572417441</v>
      </c>
      <c r="D666" s="1">
        <f t="shared" si="1"/>
        <v>780.145122469785</v>
      </c>
      <c r="E666" s="4">
        <v>0.054</v>
      </c>
      <c r="F666" s="4">
        <v>41</v>
      </c>
      <c r="G666" s="4">
        <v>0.115</v>
      </c>
      <c r="H666" s="8" t="s">
        <v>132</v>
      </c>
      <c r="I666" s="3" t="s">
        <v>65</v>
      </c>
      <c r="J666" s="1" t="s">
        <v>80</v>
      </c>
      <c r="K666" s="10">
        <f t="array" ref="K666:S666">VLOOKUP(A666,'HUMAN RESOURCES'!$D$2:$M$2692,{2,3,4,5,6,7,8,9,10},0)</f>
        <v>0.03</v>
      </c>
      <c r="L666" s="10">
        <v>0.078</v>
      </c>
      <c r="M666" s="10">
        <v>59</v>
      </c>
      <c r="N666" s="10">
        <v>56</v>
      </c>
      <c r="O666" s="10">
        <v>0.407</v>
      </c>
      <c r="P666" s="10">
        <v>0.562</v>
      </c>
      <c r="Q666" s="10">
        <v>0.031</v>
      </c>
      <c r="R666" s="10">
        <v>733732</v>
      </c>
      <c r="S666" s="10">
        <v>0.766</v>
      </c>
      <c r="T666" s="10">
        <f t="array" ref="T666:Y666">VLOOKUP(A666,BUSINESS!$D$2:$J$2692,{2,3,4,5,6,7},0)</f>
        <v>0</v>
      </c>
      <c r="U666" s="10">
        <v>0</v>
      </c>
      <c r="V666" s="10">
        <v>0</v>
      </c>
      <c r="W666" s="10">
        <v>0</v>
      </c>
      <c r="X666" s="10">
        <v>0.003</v>
      </c>
      <c r="Y666" s="10">
        <v>0.004</v>
      </c>
      <c r="Z666" s="11">
        <f t="array" ref="Z666:AA666">VLOOKUP(A666,ENERGY!$D$2:$F$2692,{2,3},1)</f>
        <v>0</v>
      </c>
      <c r="AA666" s="10">
        <v>0</v>
      </c>
      <c r="AB666" s="10">
        <f t="array" ref="AB666:AC666">VLOOKUP(A666,TOURISM!$D$2:$F$2692,{2,3},0)</f>
        <v>8600000</v>
      </c>
      <c r="AC666" s="10">
        <v>12900000</v>
      </c>
    </row>
    <row r="667" ht="15.75" customHeight="1" spans="1:29">
      <c r="A667" s="8" t="str">
        <f t="shared" si="0"/>
        <v>Djibouti-Africa2002</v>
      </c>
      <c r="B667" s="9">
        <v>591122040</v>
      </c>
      <c r="C667" s="8">
        <f t="array" ref="C667">IF(AND(B667="",H667=H666),B666,B667)</f>
        <v>591122040</v>
      </c>
      <c r="D667" s="1">
        <f t="shared" si="1"/>
        <v>794.055671825844</v>
      </c>
      <c r="E667" s="4">
        <v>0.054</v>
      </c>
      <c r="F667" s="4">
        <v>42</v>
      </c>
      <c r="G667" s="4">
        <v>0.113</v>
      </c>
      <c r="H667" s="8" t="s">
        <v>132</v>
      </c>
      <c r="I667" s="3" t="s">
        <v>66</v>
      </c>
      <c r="J667" s="1" t="s">
        <v>80</v>
      </c>
      <c r="K667" s="10">
        <f t="array" ref="K667:S667">VLOOKUP(A667,'HUMAN RESOURCES'!$D$2:$M$2692,{2,3,4,5,6,7,8,9,10},0)</f>
        <v>0.029</v>
      </c>
      <c r="L667" s="10">
        <v>0.076</v>
      </c>
      <c r="M667" s="10">
        <v>59</v>
      </c>
      <c r="N667" s="10">
        <v>56</v>
      </c>
      <c r="O667" s="10">
        <v>0.398</v>
      </c>
      <c r="P667" s="10">
        <v>0.57</v>
      </c>
      <c r="Q667" s="10">
        <v>0.032</v>
      </c>
      <c r="R667" s="10">
        <v>744434</v>
      </c>
      <c r="S667" s="10">
        <v>0.766</v>
      </c>
      <c r="T667" s="10">
        <f t="array" ref="T667:Y667">VLOOKUP(A667,BUSINESS!$D$2:$J$2692,{2,3,4,5,6,7},0)</f>
        <v>0</v>
      </c>
      <c r="U667" s="10">
        <v>0</v>
      </c>
      <c r="V667" s="10">
        <v>0</v>
      </c>
      <c r="W667" s="10">
        <v>0</v>
      </c>
      <c r="X667" s="10">
        <v>0.005</v>
      </c>
      <c r="Y667" s="10">
        <v>0.02</v>
      </c>
      <c r="Z667" s="11">
        <f t="array" ref="Z667:AA667">VLOOKUP(A667,ENERGY!$D$2:$F$2692,{2,3},1)</f>
        <v>0</v>
      </c>
      <c r="AA667" s="10" t="str">
        <v>539</v>
      </c>
      <c r="AB667" s="10">
        <f t="array" ref="AB667:AC667">VLOOKUP(A667,TOURISM!$D$2:$F$2692,{2,3},0)</f>
        <v>8900000</v>
      </c>
      <c r="AC667" s="10">
        <v>7700000</v>
      </c>
    </row>
    <row r="668" ht="15.75" customHeight="1" spans="1:29">
      <c r="A668" s="8" t="str">
        <f t="shared" si="0"/>
        <v>Djibouti-Africa2003</v>
      </c>
      <c r="B668" s="9">
        <v>622044666</v>
      </c>
      <c r="C668" s="8">
        <f t="array" ref="C668">IF(AND(B668="",H668=H667),B667,B668)</f>
        <v>622044666</v>
      </c>
      <c r="D668" s="1">
        <f t="shared" si="1"/>
        <v>823.807473330817</v>
      </c>
      <c r="E668" s="4">
        <v>0.062</v>
      </c>
      <c r="F668" s="4">
        <v>50</v>
      </c>
      <c r="G668" s="4">
        <v>0.113</v>
      </c>
      <c r="H668" s="8" t="s">
        <v>132</v>
      </c>
      <c r="I668" s="3" t="s">
        <v>67</v>
      </c>
      <c r="J668" s="1" t="s">
        <v>80</v>
      </c>
      <c r="K668" s="10">
        <f t="array" ref="K668:S668">VLOOKUP(A668,'HUMAN RESOURCES'!$D$2:$M$2692,{2,3,4,5,6,7,8,9,10},0)</f>
        <v>0.029</v>
      </c>
      <c r="L668" s="10">
        <v>0.075</v>
      </c>
      <c r="M668" s="10">
        <v>59</v>
      </c>
      <c r="N668" s="10">
        <v>56</v>
      </c>
      <c r="O668" s="10">
        <v>0.39</v>
      </c>
      <c r="P668" s="10">
        <v>0.578</v>
      </c>
      <c r="Q668" s="10">
        <v>0.032</v>
      </c>
      <c r="R668" s="10">
        <v>755085</v>
      </c>
      <c r="S668" s="10">
        <v>0.767</v>
      </c>
      <c r="T668" s="10">
        <f t="array" ref="T668:Y668">VLOOKUP(A668,BUSINESS!$D$2:$J$2692,{2,3,4,5,6,7},0)</f>
        <v>0</v>
      </c>
      <c r="U668" s="10">
        <v>0</v>
      </c>
      <c r="V668" s="10">
        <v>0</v>
      </c>
      <c r="W668" s="10">
        <v>0</v>
      </c>
      <c r="X668" s="10">
        <v>0.006</v>
      </c>
      <c r="Y668" s="10">
        <v>0.03</v>
      </c>
      <c r="Z668" s="11">
        <f t="array" ref="Z668:AA668">VLOOKUP(A668,ENERGY!$D$2:$F$2692,{2,3},1)</f>
        <v>0</v>
      </c>
      <c r="AA668" s="10" t="str">
        <v>532</v>
      </c>
      <c r="AB668" s="10">
        <f t="array" ref="AB668:AC668">VLOOKUP(A668,TOURISM!$D$2:$F$2692,{2,3},0)</f>
        <v>6900000</v>
      </c>
      <c r="AC668" s="10">
        <v>9900000</v>
      </c>
    </row>
    <row r="669" ht="15.75" customHeight="1" spans="1:29">
      <c r="A669" s="8" t="str">
        <f t="shared" si="0"/>
        <v>Djibouti-Africa2004</v>
      </c>
      <c r="B669" s="9">
        <v>666072102</v>
      </c>
      <c r="C669" s="8">
        <f t="array" ref="C669">IF(AND(B669="",H669=H668),B668,B669)</f>
        <v>666072102</v>
      </c>
      <c r="D669" s="1">
        <f t="shared" si="1"/>
        <v>869.800179164664</v>
      </c>
      <c r="E669" s="4">
        <v>0.068</v>
      </c>
      <c r="F669" s="4">
        <v>57</v>
      </c>
      <c r="G669" s="4">
        <v>0.112</v>
      </c>
      <c r="H669" s="8" t="s">
        <v>132</v>
      </c>
      <c r="I669" s="3" t="s">
        <v>68</v>
      </c>
      <c r="J669" s="1" t="s">
        <v>80</v>
      </c>
      <c r="K669" s="10">
        <f t="array" ref="K669:S669">VLOOKUP(A669,'HUMAN RESOURCES'!$D$2:$M$2692,{2,3,4,5,6,7,8,9,10},0)</f>
        <v>0.029</v>
      </c>
      <c r="L669" s="10">
        <v>0.073</v>
      </c>
      <c r="M669" s="10">
        <v>59</v>
      </c>
      <c r="N669" s="10">
        <v>56</v>
      </c>
      <c r="O669" s="10">
        <v>0.381</v>
      </c>
      <c r="P669" s="10">
        <v>0.586</v>
      </c>
      <c r="Q669" s="10">
        <v>0.033</v>
      </c>
      <c r="R669" s="10">
        <v>765776</v>
      </c>
      <c r="S669" s="10">
        <v>0.767</v>
      </c>
      <c r="T669" s="10">
        <f t="array" ref="T669:Y669">VLOOKUP(A669,BUSINESS!$D$2:$J$2692,{2,3,4,5,6,7},0)</f>
        <v>0</v>
      </c>
      <c r="U669" s="10">
        <v>0</v>
      </c>
      <c r="V669" s="10">
        <v>0</v>
      </c>
      <c r="W669" s="10">
        <v>0</v>
      </c>
      <c r="X669" s="10">
        <v>0.008</v>
      </c>
      <c r="Y669" s="10">
        <v>0.045</v>
      </c>
      <c r="Z669" s="11">
        <f t="array" ref="Z669:AA669">VLOOKUP(A669,ENERGY!$D$2:$F$2692,{2,3},1)</f>
        <v>0</v>
      </c>
      <c r="AA669" s="10" t="str">
        <v>524</v>
      </c>
      <c r="AB669" s="10">
        <f t="array" ref="AB669:AC669">VLOOKUP(A669,TOURISM!$D$2:$F$2692,{2,3},0)</f>
        <v>6800000</v>
      </c>
      <c r="AC669" s="10">
        <v>14000000</v>
      </c>
    </row>
    <row r="670" ht="15.75" customHeight="1" spans="1:29">
      <c r="A670" s="8" t="str">
        <f t="shared" si="0"/>
        <v>Djibouti-Africa2005</v>
      </c>
      <c r="B670" s="9">
        <v>708633195</v>
      </c>
      <c r="C670" s="8">
        <f t="array" ref="C670">IF(AND(B670="",H670=H669),B669,B670)</f>
        <v>708633195</v>
      </c>
      <c r="D670" s="1">
        <f t="shared" si="1"/>
        <v>912.499204852012</v>
      </c>
      <c r="E670" s="4">
        <v>0.072</v>
      </c>
      <c r="F670" s="4">
        <v>63</v>
      </c>
      <c r="G670" s="4">
        <v>0.112</v>
      </c>
      <c r="H670" s="8" t="s">
        <v>132</v>
      </c>
      <c r="I670" s="3" t="s">
        <v>69</v>
      </c>
      <c r="J670" s="1" t="s">
        <v>80</v>
      </c>
      <c r="K670" s="10">
        <f t="array" ref="K670:S670">VLOOKUP(A670,'HUMAN RESOURCES'!$D$2:$M$2692,{2,3,4,5,6,7,8,9,10},0)</f>
        <v>0.029</v>
      </c>
      <c r="L670" s="10">
        <v>0.071</v>
      </c>
      <c r="M670" s="10">
        <v>59</v>
      </c>
      <c r="N670" s="10">
        <v>57</v>
      </c>
      <c r="O670" s="10">
        <v>0.373</v>
      </c>
      <c r="P670" s="10">
        <v>0.594</v>
      </c>
      <c r="Q670" s="10">
        <v>0.034</v>
      </c>
      <c r="R670" s="10">
        <v>776585</v>
      </c>
      <c r="S670" s="10">
        <v>0.768</v>
      </c>
      <c r="T670" s="10">
        <f t="array" ref="T670:Y670">VLOOKUP(A670,BUSINESS!$D$2:$J$2692,{2,3,4,5,6,7},0)</f>
        <v>0.378</v>
      </c>
      <c r="U670" s="10">
        <v>37</v>
      </c>
      <c r="V670" s="10">
        <v>0</v>
      </c>
      <c r="W670" s="10">
        <v>66</v>
      </c>
      <c r="X670" s="10">
        <v>0.01</v>
      </c>
      <c r="Y670" s="10">
        <v>0.057</v>
      </c>
      <c r="Z670" s="11">
        <f t="array" ref="Z670:AA670">VLOOKUP(A670,ENERGY!$D$2:$F$2692,{2,3},1)</f>
        <v>0</v>
      </c>
      <c r="AA670" s="10" t="str">
        <v>524</v>
      </c>
      <c r="AB670" s="10">
        <f t="array" ref="AB670:AC670">VLOOKUP(A670,TOURISM!$D$2:$F$2692,{2,3},0)</f>
        <v>7100000</v>
      </c>
      <c r="AC670" s="10">
        <v>14400000</v>
      </c>
    </row>
    <row r="671" ht="15.75" customHeight="1" spans="1:29">
      <c r="A671" s="8" t="str">
        <f t="shared" si="0"/>
        <v>Djibouti-Africa2006</v>
      </c>
      <c r="B671" s="9">
        <v>768873684</v>
      </c>
      <c r="C671" s="8">
        <f t="array" ref="C671">IF(AND(B671="",H671=H670),B670,B671)</f>
        <v>768873684</v>
      </c>
      <c r="D671" s="1">
        <f t="shared" si="1"/>
        <v>976.292986804547</v>
      </c>
      <c r="E671" s="4">
        <v>0.071</v>
      </c>
      <c r="F671" s="4">
        <v>66</v>
      </c>
      <c r="G671" s="1"/>
      <c r="H671" s="8" t="s">
        <v>132</v>
      </c>
      <c r="I671" s="3" t="s">
        <v>70</v>
      </c>
      <c r="J671" s="1" t="s">
        <v>80</v>
      </c>
      <c r="K671" s="10">
        <f t="array" ref="K671:S671">VLOOKUP(A671,'HUMAN RESOURCES'!$D$2:$M$2692,{2,3,4,5,6,7,8,9,10},0)</f>
        <v>0.029</v>
      </c>
      <c r="L671" s="10">
        <v>0.069</v>
      </c>
      <c r="M671" s="10">
        <v>60</v>
      </c>
      <c r="N671" s="10">
        <v>57</v>
      </c>
      <c r="O671" s="10">
        <v>0.365</v>
      </c>
      <c r="P671" s="10">
        <v>0.601</v>
      </c>
      <c r="Q671" s="10">
        <v>0.034</v>
      </c>
      <c r="R671" s="10">
        <v>787544</v>
      </c>
      <c r="S671" s="10">
        <v>0.768</v>
      </c>
      <c r="T671" s="10">
        <f t="array" ref="T671:Y671">VLOOKUP(A671,BUSINESS!$D$2:$J$2692,{2,3,4,5,6,7},0)</f>
        <v>0.378</v>
      </c>
      <c r="U671" s="10">
        <v>37</v>
      </c>
      <c r="V671" s="10">
        <v>0</v>
      </c>
      <c r="W671" s="10">
        <v>66</v>
      </c>
      <c r="X671" s="10">
        <v>0.013</v>
      </c>
      <c r="Y671" s="10">
        <v>0.057</v>
      </c>
      <c r="Z671" s="11" t="str">
        <f t="array" ref="Z671:AA671">VLOOKUP(A671,ENERGY!$D$2:$F$2692,{2,3},1)</f>
        <v>143</v>
      </c>
      <c r="AA671" s="10" t="str">
        <v>488</v>
      </c>
      <c r="AB671" s="10">
        <f t="array" ref="AB671:AC671">VLOOKUP(A671,TOURISM!$D$2:$F$2692,{2,3},0)</f>
        <v>9800000</v>
      </c>
      <c r="AC671" s="10">
        <v>15000000</v>
      </c>
    </row>
    <row r="672" ht="15.75" customHeight="1" spans="1:29">
      <c r="A672" s="8" t="str">
        <f t="shared" si="0"/>
        <v>Djibouti-Africa2007</v>
      </c>
      <c r="B672" s="9">
        <v>847918929</v>
      </c>
      <c r="C672" s="8">
        <f t="array" ref="C672">IF(AND(B672="",H672=H671),B671,B672)</f>
        <v>847918929</v>
      </c>
      <c r="D672" s="1">
        <f t="shared" si="1"/>
        <v>1061.63709198813</v>
      </c>
      <c r="E672" s="4">
        <v>0.077</v>
      </c>
      <c r="F672" s="4">
        <v>78</v>
      </c>
      <c r="G672" s="4">
        <v>0.112</v>
      </c>
      <c r="H672" s="8" t="s">
        <v>132</v>
      </c>
      <c r="I672" s="3" t="s">
        <v>71</v>
      </c>
      <c r="J672" s="1" t="s">
        <v>80</v>
      </c>
      <c r="K672" s="10">
        <f t="array" ref="K672:S672">VLOOKUP(A672,'HUMAN RESOURCES'!$D$2:$M$2692,{2,3,4,5,6,7,8,9,10},0)</f>
        <v>0.029</v>
      </c>
      <c r="L672" s="10">
        <v>0.067</v>
      </c>
      <c r="M672" s="10">
        <v>60</v>
      </c>
      <c r="N672" s="10">
        <v>57</v>
      </c>
      <c r="O672" s="10">
        <v>0.357</v>
      </c>
      <c r="P672" s="10">
        <v>0.608</v>
      </c>
      <c r="Q672" s="10">
        <v>0.035</v>
      </c>
      <c r="R672" s="10">
        <v>798690</v>
      </c>
      <c r="S672" s="10">
        <v>0.769</v>
      </c>
      <c r="T672" s="10">
        <f t="array" ref="T672:Y672">VLOOKUP(A672,BUSINESS!$D$2:$J$2692,{2,3,4,5,6,7},0)</f>
        <v>0.378</v>
      </c>
      <c r="U672" s="10">
        <v>37</v>
      </c>
      <c r="V672" s="10">
        <v>0</v>
      </c>
      <c r="W672" s="10">
        <v>66</v>
      </c>
      <c r="X672" s="10">
        <v>0.016</v>
      </c>
      <c r="Y672" s="10">
        <v>0.087</v>
      </c>
      <c r="Z672" s="11" t="str">
        <f t="array" ref="Z672:AA672">VLOOKUP(A672,ENERGY!$D$2:$F$2692,{2,3},1)</f>
        <v>143</v>
      </c>
      <c r="AA672" s="10" t="str">
        <v>488</v>
      </c>
      <c r="AB672" s="10">
        <f t="array" ref="AB672:AC672">VLOOKUP(A672,TOURISM!$D$2:$F$2692,{2,3},0)</f>
        <v>6800000</v>
      </c>
      <c r="AC672" s="10">
        <v>14200000</v>
      </c>
    </row>
    <row r="673" ht="15.75" customHeight="1" spans="1:29">
      <c r="A673" s="8" t="str">
        <f t="shared" si="0"/>
        <v>Djibouti-Africa2008</v>
      </c>
      <c r="B673" s="9">
        <v>999105339</v>
      </c>
      <c r="C673" s="8">
        <f t="array" ref="C673">IF(AND(B673="",H673=H672),B672,B673)</f>
        <v>999105339</v>
      </c>
      <c r="D673" s="1">
        <f t="shared" si="1"/>
        <v>1233.31112084928</v>
      </c>
      <c r="E673" s="4">
        <v>0.08</v>
      </c>
      <c r="F673" s="4">
        <v>92</v>
      </c>
      <c r="G673" s="4">
        <v>0.116</v>
      </c>
      <c r="H673" s="8" t="s">
        <v>132</v>
      </c>
      <c r="I673" s="3" t="s">
        <v>72</v>
      </c>
      <c r="J673" s="1" t="s">
        <v>80</v>
      </c>
      <c r="K673" s="10">
        <f t="array" ref="K673:S673">VLOOKUP(A673,'HUMAN RESOURCES'!$D$2:$M$2692,{2,3,4,5,6,7,8,9,10},0)</f>
        <v>0.029</v>
      </c>
      <c r="L673" s="10">
        <v>0.066</v>
      </c>
      <c r="M673" s="10">
        <v>61</v>
      </c>
      <c r="N673" s="10">
        <v>58</v>
      </c>
      <c r="O673" s="10">
        <v>0.351</v>
      </c>
      <c r="P673" s="10">
        <v>0.614</v>
      </c>
      <c r="Q673" s="10">
        <v>0.035</v>
      </c>
      <c r="R673" s="10">
        <v>810100</v>
      </c>
      <c r="S673" s="10">
        <v>0.769</v>
      </c>
      <c r="T673" s="10">
        <f t="array" ref="T673:Y673">VLOOKUP(A673,BUSINESS!$D$2:$J$2692,{2,3,4,5,6,7},0)</f>
        <v>0.378</v>
      </c>
      <c r="U673" s="10">
        <v>37</v>
      </c>
      <c r="V673" s="10">
        <v>0</v>
      </c>
      <c r="W673" s="10">
        <v>66</v>
      </c>
      <c r="X673" s="10">
        <v>0.023</v>
      </c>
      <c r="Y673" s="10">
        <v>0.139</v>
      </c>
      <c r="Z673" s="11" t="str">
        <f t="array" ref="Z673:AA673">VLOOKUP(A673,ENERGY!$D$2:$F$2692,{2,3},1)</f>
        <v>143</v>
      </c>
      <c r="AA673" s="10" t="str">
        <v>488</v>
      </c>
      <c r="AB673" s="10">
        <f t="array" ref="AB673:AC673">VLOOKUP(A673,TOURISM!$D$2:$F$2692,{2,3},0)</f>
        <v>7800000</v>
      </c>
      <c r="AC673" s="10">
        <v>15500000</v>
      </c>
    </row>
    <row r="674" ht="15.75" customHeight="1" spans="1:29">
      <c r="A674" s="8" t="str">
        <f t="shared" si="0"/>
        <v>Djibouti-Africa2009</v>
      </c>
      <c r="B674" s="9">
        <v>1198997305</v>
      </c>
      <c r="C674" s="8">
        <f t="array" ref="C674">IF(AND(B674="",H674=H673),B673,B674)</f>
        <v>1198997305</v>
      </c>
      <c r="D674" s="1">
        <f t="shared" si="1"/>
        <v>1458.87378705749</v>
      </c>
      <c r="E674" s="4">
        <v>0.083</v>
      </c>
      <c r="F674" s="4">
        <v>100</v>
      </c>
      <c r="G674" s="4">
        <v>0.111</v>
      </c>
      <c r="H674" s="8" t="s">
        <v>132</v>
      </c>
      <c r="I674" s="3" t="s">
        <v>73</v>
      </c>
      <c r="J674" s="1" t="s">
        <v>80</v>
      </c>
      <c r="K674" s="10">
        <f t="array" ref="K674:S674">VLOOKUP(A674,'HUMAN RESOURCES'!$D$2:$M$2692,{2,3,4,5,6,7,8,9,10},0)</f>
        <v>0.029</v>
      </c>
      <c r="L674" s="10">
        <v>0.064</v>
      </c>
      <c r="M674" s="10">
        <v>61</v>
      </c>
      <c r="N674" s="10">
        <v>58</v>
      </c>
      <c r="O674" s="10">
        <v>0.345</v>
      </c>
      <c r="P674" s="10">
        <v>0.618</v>
      </c>
      <c r="Q674" s="10">
        <v>0.036</v>
      </c>
      <c r="R674" s="10">
        <v>821865</v>
      </c>
      <c r="S674" s="10">
        <v>0.769</v>
      </c>
      <c r="T674" s="10">
        <f t="array" ref="T674:Y674">VLOOKUP(A674,BUSINESS!$D$2:$J$2692,{2,3,4,5,6,7},0)</f>
        <v>0.378</v>
      </c>
      <c r="U674" s="10">
        <v>37</v>
      </c>
      <c r="V674" s="10">
        <v>0</v>
      </c>
      <c r="W674" s="10">
        <v>66</v>
      </c>
      <c r="X674" s="10">
        <v>0.04</v>
      </c>
      <c r="Y674" s="10">
        <v>0.157</v>
      </c>
      <c r="Z674" s="11">
        <f t="array" ref="Z674:AA674">VLOOKUP(A674,ENERGY!$D$2:$F$2692,{2,3},1)</f>
        <v>0</v>
      </c>
      <c r="AA674" s="10" t="str">
        <v>407</v>
      </c>
      <c r="AB674" s="10">
        <f t="array" ref="AB674:AC674">VLOOKUP(A674,TOURISM!$D$2:$F$2692,{2,3},0)</f>
        <v>16000000</v>
      </c>
      <c r="AC674" s="10">
        <v>17500000</v>
      </c>
    </row>
    <row r="675" ht="15.75" customHeight="1" spans="1:29">
      <c r="A675" s="8" t="str">
        <f t="shared" si="0"/>
        <v>Djibouti-Africa2010</v>
      </c>
      <c r="B675" s="9">
        <v>1128611700</v>
      </c>
      <c r="C675" s="8">
        <f t="array" ref="C675">IF(AND(B675="",H675=H674),B674,B675)</f>
        <v>1128611700</v>
      </c>
      <c r="D675" s="1">
        <f t="shared" si="1"/>
        <v>1353.19302763909</v>
      </c>
      <c r="E675" s="4">
        <v>0.088</v>
      </c>
      <c r="F675" s="4">
        <v>111</v>
      </c>
      <c r="G675" s="4">
        <v>0.103</v>
      </c>
      <c r="H675" s="8" t="s">
        <v>132</v>
      </c>
      <c r="I675" s="3" t="s">
        <v>74</v>
      </c>
      <c r="J675" s="1" t="s">
        <v>80</v>
      </c>
      <c r="K675" s="10">
        <f t="array" ref="K675:S675">VLOOKUP(A675,'HUMAN RESOURCES'!$D$2:$M$2692,{2,3,4,5,6,7,8,9,10},0)</f>
        <v>0.028</v>
      </c>
      <c r="L675" s="10">
        <v>0.062</v>
      </c>
      <c r="M675" s="10">
        <v>62</v>
      </c>
      <c r="N675" s="10">
        <v>59</v>
      </c>
      <c r="O675" s="10">
        <v>0.341</v>
      </c>
      <c r="P675" s="10">
        <v>0.622</v>
      </c>
      <c r="Q675" s="10">
        <v>0.037</v>
      </c>
      <c r="R675" s="10">
        <v>834036</v>
      </c>
      <c r="S675" s="10">
        <v>0.77</v>
      </c>
      <c r="T675" s="10">
        <f t="array" ref="T675:Y675">VLOOKUP(A675,BUSINESS!$D$2:$J$2692,{2,3,4,5,6,7},0)</f>
        <v>0.378</v>
      </c>
      <c r="U675" s="10">
        <v>37</v>
      </c>
      <c r="V675" s="10">
        <v>0</v>
      </c>
      <c r="W675" s="10">
        <v>90</v>
      </c>
      <c r="X675" s="10">
        <v>0.065</v>
      </c>
      <c r="Y675" s="10">
        <v>0.199</v>
      </c>
      <c r="Z675" s="11">
        <f t="array" ref="Z675:AA675">VLOOKUP(A675,ENERGY!$D$2:$F$2692,{2,3},1)</f>
        <v>0</v>
      </c>
      <c r="AA675" s="10" t="str">
        <v>403</v>
      </c>
      <c r="AB675" s="10">
        <f t="array" ref="AB675:AC675">VLOOKUP(A675,TOURISM!$D$2:$F$2692,{2,3},0)</f>
        <v>18000000</v>
      </c>
      <c r="AC675" s="10">
        <v>20500000</v>
      </c>
    </row>
    <row r="676" ht="15.75" customHeight="1" spans="1:29">
      <c r="A676" s="8" t="str">
        <f t="shared" si="0"/>
        <v>Djibouti-Africa2011</v>
      </c>
      <c r="B676" s="9">
        <v>1239144502</v>
      </c>
      <c r="C676" s="8">
        <f t="array" ref="C676">IF(AND(B676="",H676=H675),B675,B676)</f>
        <v>1239144502</v>
      </c>
      <c r="D676" s="1">
        <f t="shared" si="1"/>
        <v>1463.59222390468</v>
      </c>
      <c r="E676" s="4">
        <v>0.087</v>
      </c>
      <c r="F676" s="4">
        <v>119</v>
      </c>
      <c r="G676" s="4">
        <v>0.106</v>
      </c>
      <c r="H676" s="8" t="s">
        <v>132</v>
      </c>
      <c r="I676" s="3" t="s">
        <v>75</v>
      </c>
      <c r="J676" s="1" t="s">
        <v>80</v>
      </c>
      <c r="K676" s="10">
        <f t="array" ref="K676:S676">VLOOKUP(A676,'HUMAN RESOURCES'!$D$2:$M$2692,{2,3,4,5,6,7,8,9,10},0)</f>
        <v>0.028</v>
      </c>
      <c r="L676" s="10">
        <v>0.061</v>
      </c>
      <c r="M676" s="10">
        <v>62</v>
      </c>
      <c r="N676" s="10">
        <v>59</v>
      </c>
      <c r="O676" s="10">
        <v>0.339</v>
      </c>
      <c r="P676" s="10">
        <v>0.623</v>
      </c>
      <c r="Q676" s="10">
        <v>0.038</v>
      </c>
      <c r="R676" s="10">
        <v>846646</v>
      </c>
      <c r="S676" s="10">
        <v>0.771</v>
      </c>
      <c r="T676" s="10">
        <f t="array" ref="T676:Y676">VLOOKUP(A676,BUSINESS!$D$2:$J$2692,{2,3,4,5,6,7},0)</f>
        <v>0.378</v>
      </c>
      <c r="U676" s="10">
        <v>37</v>
      </c>
      <c r="V676" s="10">
        <v>0</v>
      </c>
      <c r="W676" s="10">
        <v>82</v>
      </c>
      <c r="X676" s="10">
        <v>0.07</v>
      </c>
      <c r="Y676" s="10">
        <v>0.228</v>
      </c>
      <c r="Z676" s="11">
        <f t="array" ref="Z676:AA676">VLOOKUP(A676,ENERGY!$D$2:$F$2692,{2,3},1)</f>
        <v>0</v>
      </c>
      <c r="AA676" s="10" t="str">
        <v>403</v>
      </c>
      <c r="AB676" s="10">
        <f t="array" ref="AB676:AC676">VLOOKUP(A676,TOURISM!$D$2:$F$2692,{2,3},0)</f>
        <v>19200000</v>
      </c>
      <c r="AC676" s="10">
        <v>33500000</v>
      </c>
    </row>
    <row r="677" ht="15.75" customHeight="1" spans="1:29">
      <c r="A677" s="8" t="str">
        <f t="shared" si="0"/>
        <v>Djibouti-Africa2012</v>
      </c>
      <c r="B677" s="9">
        <v>1353632942</v>
      </c>
      <c r="C677" s="8">
        <f t="array" ref="C677">IF(AND(B677="",H677=H676),B676,B677)</f>
        <v>1353632942</v>
      </c>
      <c r="D677" s="1">
        <f t="shared" si="1"/>
        <v>1574.62896846631</v>
      </c>
      <c r="E677" s="4">
        <v>0.088</v>
      </c>
      <c r="F677" s="4">
        <v>129</v>
      </c>
      <c r="G677" s="1"/>
      <c r="H677" s="8" t="s">
        <v>132</v>
      </c>
      <c r="I677" s="3" t="s">
        <v>76</v>
      </c>
      <c r="J677" s="1" t="s">
        <v>80</v>
      </c>
      <c r="K677" s="10">
        <f t="array" ref="K677:S677">VLOOKUP(A677,'HUMAN RESOURCES'!$D$2:$M$2692,{2,3,4,5,6,7,8,9,10},0)</f>
        <v>0.028</v>
      </c>
      <c r="L677" s="10">
        <v>0.059</v>
      </c>
      <c r="M677" s="10">
        <v>63</v>
      </c>
      <c r="N677" s="10">
        <v>60</v>
      </c>
      <c r="O677" s="10">
        <v>0.337</v>
      </c>
      <c r="P677" s="10">
        <v>0.624</v>
      </c>
      <c r="Q677" s="10">
        <v>0.039</v>
      </c>
      <c r="R677" s="10">
        <v>859652</v>
      </c>
      <c r="S677" s="10">
        <v>0.771</v>
      </c>
      <c r="T677" s="10">
        <f t="array" ref="T677:Y677">VLOOKUP(A677,BUSINESS!$D$2:$J$2692,{2,3,4,5,6,7},0)</f>
        <v>0.378</v>
      </c>
      <c r="U677" s="10">
        <v>37</v>
      </c>
      <c r="V677" s="10">
        <v>172</v>
      </c>
      <c r="W677" s="10">
        <v>82</v>
      </c>
      <c r="X677" s="10">
        <v>0.083</v>
      </c>
      <c r="Y677" s="10">
        <v>0.247</v>
      </c>
      <c r="Z677" s="11">
        <f t="array" ref="Z677:AA677">VLOOKUP(A677,ENERGY!$D$2:$F$2692,{2,3},1)</f>
        <v>0</v>
      </c>
      <c r="AA677" s="10" t="str">
        <v>403</v>
      </c>
      <c r="AB677" s="10">
        <f t="array" ref="AB677:AC677">VLOOKUP(A677,TOURISM!$D$2:$F$2692,{2,3},0)</f>
        <v>20500000</v>
      </c>
      <c r="AC677" s="10">
        <v>29600000</v>
      </c>
    </row>
    <row r="678" ht="15.75" customHeight="1" spans="1:29">
      <c r="A678" s="8" t="str">
        <f t="shared" si="0"/>
        <v>Dominica-The Americas2000</v>
      </c>
      <c r="B678" s="9">
        <v>324463833</v>
      </c>
      <c r="C678" s="8">
        <f t="array" ref="C678">IF(AND(B678="",H678=H677),B677,B678)</f>
        <v>324463833</v>
      </c>
      <c r="D678" s="1">
        <f t="shared" si="1"/>
        <v>4656.55122777307</v>
      </c>
      <c r="E678" s="4">
        <v>0.05</v>
      </c>
      <c r="F678" s="4">
        <v>231</v>
      </c>
      <c r="G678" s="4">
        <v>0.117</v>
      </c>
      <c r="H678" s="8" t="s">
        <v>133</v>
      </c>
      <c r="I678" s="3" t="s">
        <v>63</v>
      </c>
      <c r="J678" s="1" t="s">
        <v>86</v>
      </c>
      <c r="K678" s="10">
        <f t="array" ref="K678:S678">VLOOKUP(A678,'HUMAN RESOURCES'!$D$2:$M$2692,{2,3,4,5,6,7,8,9,10},0)</f>
        <v>0</v>
      </c>
      <c r="L678" s="10">
        <v>0.014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69679</v>
      </c>
      <c r="S678" s="10">
        <v>0.653</v>
      </c>
      <c r="T678" s="10">
        <f t="array" ref="T678:Y678">VLOOKUP(A678,BUSINESS!$D$2:$J$2692,{2,3,4,5,6,7},0)</f>
        <v>0</v>
      </c>
      <c r="U678" s="10">
        <v>0</v>
      </c>
      <c r="V678" s="10">
        <v>0</v>
      </c>
      <c r="W678" s="10">
        <v>0</v>
      </c>
      <c r="X678" s="10">
        <v>0.088</v>
      </c>
      <c r="Y678" s="10">
        <v>0.017</v>
      </c>
      <c r="Z678" s="11" t="str">
        <f t="array" ref="Z678:AA678">VLOOKUP(A678,ENERGY!$D$2:$F$2692,{2,3},1)</f>
        <v>7499</v>
      </c>
      <c r="AA678" s="10" t="str">
        <v>20117</v>
      </c>
      <c r="AB678" s="10">
        <f t="array" ref="AB678:AC678">VLOOKUP(A678,TOURISM!$D$2:$F$2692,{2,3},0)</f>
        <v>48000000</v>
      </c>
      <c r="AC678" s="10">
        <v>9000000</v>
      </c>
    </row>
    <row r="679" ht="15.75" customHeight="1" spans="1:29">
      <c r="A679" s="8" t="str">
        <f t="shared" si="0"/>
        <v>Dominica-The Americas2001</v>
      </c>
      <c r="B679" s="9">
        <v>330949850</v>
      </c>
      <c r="C679" s="8">
        <f t="array" ref="C679">IF(AND(B679="",H679=H678),B678,B679)</f>
        <v>330949850</v>
      </c>
      <c r="D679" s="1">
        <f t="shared" si="1"/>
        <v>4750.93095033017</v>
      </c>
      <c r="E679" s="4">
        <v>0.05</v>
      </c>
      <c r="F679" s="4">
        <v>236</v>
      </c>
      <c r="G679" s="4">
        <v>0.111</v>
      </c>
      <c r="H679" s="8" t="s">
        <v>133</v>
      </c>
      <c r="I679" s="3" t="s">
        <v>65</v>
      </c>
      <c r="J679" s="1" t="s">
        <v>86</v>
      </c>
      <c r="K679" s="10">
        <f t="array" ref="K679:S679">VLOOKUP(A679,'HUMAN RESOURCES'!$D$2:$M$2692,{2,3,4,5,6,7,8,9,10},0)</f>
        <v>0</v>
      </c>
      <c r="L679" s="10">
        <v>0.013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69660</v>
      </c>
      <c r="S679" s="10">
        <v>0.654</v>
      </c>
      <c r="T679" s="10">
        <f t="array" ref="T679:Y679">VLOOKUP(A679,BUSINESS!$D$2:$J$2692,{2,3,4,5,6,7},0)</f>
        <v>0</v>
      </c>
      <c r="U679" s="10">
        <v>0</v>
      </c>
      <c r="V679" s="10">
        <v>0</v>
      </c>
      <c r="W679" s="10">
        <v>0</v>
      </c>
      <c r="X679" s="10">
        <v>0.132</v>
      </c>
      <c r="Y679" s="10">
        <v>0.111</v>
      </c>
      <c r="Z679" s="11" t="str">
        <f t="array" ref="Z679:AA679">VLOOKUP(A679,ENERGY!$D$2:$F$2692,{2,3},1)</f>
        <v>7499</v>
      </c>
      <c r="AA679" s="10" t="str">
        <v>20117</v>
      </c>
      <c r="AB679" s="10">
        <f t="array" ref="AB679:AC679">VLOOKUP(A679,TOURISM!$D$2:$F$2692,{2,3},0)</f>
        <v>46000000</v>
      </c>
      <c r="AC679" s="10">
        <v>9000000</v>
      </c>
    </row>
    <row r="680" ht="15.75" customHeight="1" spans="1:29">
      <c r="A680" s="8" t="str">
        <f t="shared" si="0"/>
        <v>Dominica-The Americas2002</v>
      </c>
      <c r="B680" s="9">
        <v>326998081</v>
      </c>
      <c r="C680" s="8">
        <f t="array" ref="C680">IF(AND(B680="",H680=H679),B679,B680)</f>
        <v>326998081</v>
      </c>
      <c r="D680" s="1">
        <f t="shared" si="1"/>
        <v>4684.38359166834</v>
      </c>
      <c r="E680" s="4">
        <v>0.051</v>
      </c>
      <c r="F680" s="4">
        <v>237</v>
      </c>
      <c r="G680" s="4">
        <v>0.11</v>
      </c>
      <c r="H680" s="8" t="s">
        <v>133</v>
      </c>
      <c r="I680" s="3" t="s">
        <v>66</v>
      </c>
      <c r="J680" s="1" t="s">
        <v>86</v>
      </c>
      <c r="K680" s="10">
        <f t="array" ref="K680:S680">VLOOKUP(A680,'HUMAN RESOURCES'!$D$2:$M$2692,{2,3,4,5,6,7,8,9,10},0)</f>
        <v>0.015</v>
      </c>
      <c r="L680" s="10">
        <v>0.013</v>
      </c>
      <c r="M680" s="10">
        <v>79</v>
      </c>
      <c r="N680" s="10">
        <v>75</v>
      </c>
      <c r="O680" s="10">
        <v>0</v>
      </c>
      <c r="P680" s="10">
        <v>0</v>
      </c>
      <c r="Q680" s="10">
        <v>0</v>
      </c>
      <c r="R680" s="10">
        <v>69806</v>
      </c>
      <c r="S680" s="10">
        <v>0.657</v>
      </c>
      <c r="T680" s="10">
        <f t="array" ref="T680:Y680">VLOOKUP(A680,BUSINESS!$D$2:$J$2692,{2,3,4,5,6,7},0)</f>
        <v>0</v>
      </c>
      <c r="U680" s="10">
        <v>0</v>
      </c>
      <c r="V680" s="10">
        <v>0</v>
      </c>
      <c r="W680" s="10">
        <v>0</v>
      </c>
      <c r="X680" s="10">
        <v>0.184</v>
      </c>
      <c r="Y680" s="10">
        <v>0.174</v>
      </c>
      <c r="Z680" s="11" t="str">
        <f t="array" ref="Z680:AA680">VLOOKUP(A680,ENERGY!$D$2:$F$2692,{2,3},1)</f>
        <v>7499</v>
      </c>
      <c r="AA680" s="10" t="str">
        <v>20117</v>
      </c>
      <c r="AB680" s="10">
        <f t="array" ref="AB680:AC680">VLOOKUP(A680,TOURISM!$D$2:$F$2692,{2,3},0)</f>
        <v>46000000</v>
      </c>
      <c r="AC680" s="10">
        <v>9000000</v>
      </c>
    </row>
    <row r="681" ht="15.75" customHeight="1" spans="1:29">
      <c r="A681" s="8" t="str">
        <f t="shared" si="0"/>
        <v>Dominica-The Americas2003</v>
      </c>
      <c r="B681" s="9">
        <v>340803913</v>
      </c>
      <c r="C681" s="8">
        <f t="array" ref="C681">IF(AND(B681="",H681=H680),B680,B681)</f>
        <v>340803913</v>
      </c>
      <c r="D681" s="1">
        <f t="shared" si="1"/>
        <v>4864.59666276514</v>
      </c>
      <c r="E681" s="4">
        <v>0.049</v>
      </c>
      <c r="F681" s="4">
        <v>240</v>
      </c>
      <c r="G681" s="4">
        <v>0.115</v>
      </c>
      <c r="H681" s="8" t="s">
        <v>133</v>
      </c>
      <c r="I681" s="3" t="s">
        <v>67</v>
      </c>
      <c r="J681" s="1" t="s">
        <v>86</v>
      </c>
      <c r="K681" s="10">
        <f t="array" ref="K681:S681">VLOOKUP(A681,'HUMAN RESOURCES'!$D$2:$M$2692,{2,3,4,5,6,7,8,9,10},0)</f>
        <v>0</v>
      </c>
      <c r="L681" s="10">
        <v>0.013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70058</v>
      </c>
      <c r="S681" s="10">
        <v>0.66</v>
      </c>
      <c r="T681" s="10">
        <f t="array" ref="T681:Y681">VLOOKUP(A681,BUSINESS!$D$2:$J$2692,{2,3,4,5,6,7},0)</f>
        <v>0</v>
      </c>
      <c r="U681" s="10">
        <v>0</v>
      </c>
      <c r="V681" s="10">
        <v>0</v>
      </c>
      <c r="W681" s="10">
        <v>0</v>
      </c>
      <c r="X681" s="10">
        <v>0.236</v>
      </c>
      <c r="Y681" s="10">
        <v>0.34</v>
      </c>
      <c r="Z681" s="11" t="str">
        <f t="array" ref="Z681:AA681">VLOOKUP(A681,ENERGY!$D$2:$F$2692,{2,3},1)</f>
        <v>7499</v>
      </c>
      <c r="AA681" s="10" t="str">
        <v>20117</v>
      </c>
      <c r="AB681" s="10">
        <f t="array" ref="AB681:AC681">VLOOKUP(A681,TOURISM!$D$2:$F$2692,{2,3},0)</f>
        <v>52000000</v>
      </c>
      <c r="AC681" s="10">
        <v>9000000</v>
      </c>
    </row>
    <row r="682" ht="15.75" customHeight="1" spans="1:29">
      <c r="A682" s="8" t="str">
        <f t="shared" si="0"/>
        <v>Dominica-The Americas2004</v>
      </c>
      <c r="B682" s="9">
        <v>366976849</v>
      </c>
      <c r="C682" s="8">
        <f t="array" ref="C682">IF(AND(B682="",H682=H681),B681,B682)</f>
        <v>366976849</v>
      </c>
      <c r="D682" s="1">
        <f t="shared" si="1"/>
        <v>5218.29859936011</v>
      </c>
      <c r="E682" s="4">
        <v>0.047</v>
      </c>
      <c r="F682" s="4">
        <v>243</v>
      </c>
      <c r="G682" s="4">
        <v>0.089</v>
      </c>
      <c r="H682" s="8" t="s">
        <v>133</v>
      </c>
      <c r="I682" s="3" t="s">
        <v>68</v>
      </c>
      <c r="J682" s="1" t="s">
        <v>86</v>
      </c>
      <c r="K682" s="10">
        <f t="array" ref="K682:S682">VLOOKUP(A682,'HUMAN RESOURCES'!$D$2:$M$2692,{2,3,4,5,6,7,8,9,10},0)</f>
        <v>0</v>
      </c>
      <c r="L682" s="10">
        <v>0.013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70325</v>
      </c>
      <c r="S682" s="10">
        <v>0.663</v>
      </c>
      <c r="T682" s="10">
        <f t="array" ref="T682:Y682">VLOOKUP(A682,BUSINESS!$D$2:$J$2692,{2,3,4,5,6,7},0)</f>
        <v>0</v>
      </c>
      <c r="U682" s="10">
        <v>0</v>
      </c>
      <c r="V682" s="10">
        <v>0</v>
      </c>
      <c r="W682" s="10">
        <v>0</v>
      </c>
      <c r="X682" s="10">
        <v>0.303</v>
      </c>
      <c r="Y682" s="10">
        <v>0.595</v>
      </c>
      <c r="Z682" s="11" t="str">
        <f t="array" ref="Z682:AA682">VLOOKUP(A682,ENERGY!$D$2:$F$2692,{2,3},1)</f>
        <v>7499</v>
      </c>
      <c r="AA682" s="10" t="str">
        <v>20117</v>
      </c>
      <c r="AB682" s="10">
        <f t="array" ref="AB682:AC682">VLOOKUP(A682,TOURISM!$D$2:$F$2692,{2,3},0)</f>
        <v>61000000</v>
      </c>
      <c r="AC682" s="10">
        <v>9000000</v>
      </c>
    </row>
    <row r="683" ht="15.75" customHeight="1" spans="1:29">
      <c r="A683" s="8" t="str">
        <f t="shared" si="0"/>
        <v>Dominica-The Americas2005</v>
      </c>
      <c r="B683" s="9">
        <v>361615918</v>
      </c>
      <c r="C683" s="8">
        <f t="array" ref="C683">IF(AND(B683="",H683=H682),B682,B683)</f>
        <v>361615918</v>
      </c>
      <c r="D683" s="1">
        <f t="shared" si="1"/>
        <v>5126.24986532846</v>
      </c>
      <c r="E683" s="4">
        <v>0.05</v>
      </c>
      <c r="F683" s="4">
        <v>255</v>
      </c>
      <c r="G683" s="4">
        <v>0.099</v>
      </c>
      <c r="H683" s="8" t="s">
        <v>133</v>
      </c>
      <c r="I683" s="3" t="s">
        <v>69</v>
      </c>
      <c r="J683" s="1" t="s">
        <v>86</v>
      </c>
      <c r="K683" s="10">
        <f t="array" ref="K683:S683">VLOOKUP(A683,'HUMAN RESOURCES'!$D$2:$M$2692,{2,3,4,5,6,7,8,9,10},0)</f>
        <v>0</v>
      </c>
      <c r="L683" s="10">
        <v>0.012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70542</v>
      </c>
      <c r="S683" s="10">
        <v>0.666</v>
      </c>
      <c r="T683" s="10">
        <f t="array" ref="T683:Y683">VLOOKUP(A683,BUSINESS!$D$2:$J$2692,{2,3,4,5,6,7},0)</f>
        <v>0.37</v>
      </c>
      <c r="U683" s="10">
        <v>14</v>
      </c>
      <c r="V683" s="10">
        <v>0</v>
      </c>
      <c r="W683" s="10">
        <v>147</v>
      </c>
      <c r="X683" s="10">
        <v>0.385</v>
      </c>
      <c r="Y683" s="10">
        <v>0.737</v>
      </c>
      <c r="Z683" s="11" t="str">
        <f t="array" ref="Z683:AA683">VLOOKUP(A683,ENERGY!$D$2:$F$2692,{2,3},1)</f>
        <v>7499</v>
      </c>
      <c r="AA683" s="10" t="str">
        <v>20117</v>
      </c>
      <c r="AB683" s="10">
        <f t="array" ref="AB683:AC683">VLOOKUP(A683,TOURISM!$D$2:$F$2692,{2,3},0)</f>
        <v>57000000</v>
      </c>
      <c r="AC683" s="10">
        <v>10000000</v>
      </c>
    </row>
    <row r="684" ht="15.75" customHeight="1" spans="1:29">
      <c r="A684" s="8" t="str">
        <f t="shared" si="0"/>
        <v>Dominica-The Americas2006</v>
      </c>
      <c r="B684" s="9">
        <v>382299140</v>
      </c>
      <c r="C684" s="8">
        <f t="array" ref="C684">IF(AND(B684="",H684=H683),B683,B684)</f>
        <v>382299140</v>
      </c>
      <c r="D684" s="1">
        <f t="shared" si="1"/>
        <v>5408.10779459612</v>
      </c>
      <c r="E684" s="4">
        <v>0.05</v>
      </c>
      <c r="F684" s="4">
        <v>271</v>
      </c>
      <c r="G684" s="4">
        <v>0.095</v>
      </c>
      <c r="H684" s="8" t="s">
        <v>133</v>
      </c>
      <c r="I684" s="3" t="s">
        <v>70</v>
      </c>
      <c r="J684" s="1" t="s">
        <v>86</v>
      </c>
      <c r="K684" s="10">
        <f t="array" ref="K684:S684">VLOOKUP(A684,'HUMAN RESOURCES'!$D$2:$M$2692,{2,3,4,5,6,7,8,9,10},0)</f>
        <v>0.015</v>
      </c>
      <c r="L684" s="10">
        <v>0.012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70690</v>
      </c>
      <c r="S684" s="10">
        <v>0.669</v>
      </c>
      <c r="T684" s="10">
        <f t="array" ref="T684:Y684">VLOOKUP(A684,BUSINESS!$D$2:$J$2692,{2,3,4,5,6,7},0)</f>
        <v>0.37</v>
      </c>
      <c r="U684" s="10">
        <v>14</v>
      </c>
      <c r="V684" s="10">
        <v>0</v>
      </c>
      <c r="W684" s="10">
        <v>147</v>
      </c>
      <c r="X684" s="10">
        <v>0.394</v>
      </c>
      <c r="Y684" s="10">
        <v>1.011</v>
      </c>
      <c r="Z684" s="11" t="str">
        <f t="array" ref="Z684:AA684">VLOOKUP(A684,ENERGY!$D$2:$F$2692,{2,3},1)</f>
        <v>7499</v>
      </c>
      <c r="AA684" s="10" t="str">
        <v>20117</v>
      </c>
      <c r="AB684" s="10">
        <f t="array" ref="AB684:AC684">VLOOKUP(A684,TOURISM!$D$2:$F$2692,{2,3},0)</f>
        <v>72000000</v>
      </c>
      <c r="AC684" s="10">
        <v>10000000</v>
      </c>
    </row>
    <row r="685" ht="15.75" customHeight="1" spans="1:29">
      <c r="A685" s="8" t="str">
        <f t="shared" si="0"/>
        <v>Dominica-The Americas2007</v>
      </c>
      <c r="B685" s="9">
        <v>412592593</v>
      </c>
      <c r="C685" s="8">
        <f t="array" ref="C685">IF(AND(B685="",H685=H684),B684,B685)</f>
        <v>412592593</v>
      </c>
      <c r="D685" s="1">
        <f t="shared" si="1"/>
        <v>5827.99057843068</v>
      </c>
      <c r="E685" s="4">
        <v>0.051</v>
      </c>
      <c r="F685" s="4">
        <v>298</v>
      </c>
      <c r="G685" s="4">
        <v>0.092</v>
      </c>
      <c r="H685" s="8" t="s">
        <v>133</v>
      </c>
      <c r="I685" s="3" t="s">
        <v>71</v>
      </c>
      <c r="J685" s="1" t="s">
        <v>86</v>
      </c>
      <c r="K685" s="10">
        <f t="array" ref="K685:S685">VLOOKUP(A685,'HUMAN RESOURCES'!$D$2:$M$2692,{2,3,4,5,6,7,8,9,10},0)</f>
        <v>0</v>
      </c>
      <c r="L685" s="10">
        <v>0.012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70795</v>
      </c>
      <c r="S685" s="10">
        <v>0.672</v>
      </c>
      <c r="T685" s="10">
        <f t="array" ref="T685:Y685">VLOOKUP(A685,BUSINESS!$D$2:$J$2692,{2,3,4,5,6,7},0)</f>
        <v>0.37</v>
      </c>
      <c r="U685" s="10">
        <v>14</v>
      </c>
      <c r="V685" s="10">
        <v>0</v>
      </c>
      <c r="W685" s="10">
        <v>147</v>
      </c>
      <c r="X685" s="10">
        <v>0.403</v>
      </c>
      <c r="Y685" s="10">
        <v>1.257</v>
      </c>
      <c r="Z685" s="11" t="str">
        <f t="array" ref="Z685:AA685">VLOOKUP(A685,ENERGY!$D$2:$F$2692,{2,3},1)</f>
        <v>7499</v>
      </c>
      <c r="AA685" s="10" t="str">
        <v>20117</v>
      </c>
      <c r="AB685" s="10">
        <f t="array" ref="AB685:AC685">VLOOKUP(A685,TOURISM!$D$2:$F$2692,{2,3},0)</f>
        <v>74000000</v>
      </c>
      <c r="AC685" s="10">
        <v>11000000</v>
      </c>
    </row>
    <row r="686" ht="15.75" customHeight="1" spans="1:29">
      <c r="A686" s="8" t="str">
        <f t="shared" si="0"/>
        <v>Dominica-The Americas2008</v>
      </c>
      <c r="B686" s="9">
        <v>452222222</v>
      </c>
      <c r="C686" s="8">
        <f t="array" ref="C686">IF(AND(B686="",H686=H685),B685,B686)</f>
        <v>452222222</v>
      </c>
      <c r="D686" s="1">
        <f t="shared" si="1"/>
        <v>6379.84032842854</v>
      </c>
      <c r="E686" s="4">
        <v>0.049</v>
      </c>
      <c r="F686" s="4">
        <v>316</v>
      </c>
      <c r="G686" s="4">
        <v>0.091</v>
      </c>
      <c r="H686" s="8" t="s">
        <v>133</v>
      </c>
      <c r="I686" s="3" t="s">
        <v>72</v>
      </c>
      <c r="J686" s="1" t="s">
        <v>86</v>
      </c>
      <c r="K686" s="10">
        <f t="array" ref="K686:S686">VLOOKUP(A686,'HUMAN RESOURCES'!$D$2:$M$2692,{2,3,4,5,6,7,8,9,10},0)</f>
        <v>0</v>
      </c>
      <c r="L686" s="10">
        <v>0.012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70883</v>
      </c>
      <c r="S686" s="10">
        <v>0.675</v>
      </c>
      <c r="T686" s="10">
        <f t="array" ref="T686:Y686">VLOOKUP(A686,BUSINESS!$D$2:$J$2692,{2,3,4,5,6,7},0)</f>
        <v>0.37</v>
      </c>
      <c r="U686" s="10">
        <v>13</v>
      </c>
      <c r="V686" s="10">
        <v>0</v>
      </c>
      <c r="W686" s="10">
        <v>117</v>
      </c>
      <c r="X686" s="10">
        <v>0.412</v>
      </c>
      <c r="Y686" s="10">
        <v>1.284</v>
      </c>
      <c r="Z686" s="11" t="str">
        <f t="array" ref="Z686:AA686">VLOOKUP(A686,ENERGY!$D$2:$F$2692,{2,3},1)</f>
        <v>7499</v>
      </c>
      <c r="AA686" s="10" t="str">
        <v>20117</v>
      </c>
      <c r="AB686" s="10">
        <f t="array" ref="AB686:AC686">VLOOKUP(A686,TOURISM!$D$2:$F$2692,{2,3},0)</f>
        <v>76000000</v>
      </c>
      <c r="AC686" s="10">
        <v>11000000</v>
      </c>
    </row>
    <row r="687" ht="15.75" customHeight="1" spans="1:29">
      <c r="A687" s="8" t="str">
        <f t="shared" si="0"/>
        <v>Dominica-The Americas2009</v>
      </c>
      <c r="B687" s="9">
        <v>482592593</v>
      </c>
      <c r="C687" s="8">
        <f t="array" ref="C687">IF(AND(B687="",H687=H686),B686,B687)</f>
        <v>482592593</v>
      </c>
      <c r="D687" s="1">
        <f t="shared" si="1"/>
        <v>6797.46173023832</v>
      </c>
      <c r="E687" s="4">
        <v>0.05</v>
      </c>
      <c r="F687" s="4">
        <v>342</v>
      </c>
      <c r="G687" s="4">
        <v>0.1</v>
      </c>
      <c r="H687" s="8" t="s">
        <v>133</v>
      </c>
      <c r="I687" s="3" t="s">
        <v>73</v>
      </c>
      <c r="J687" s="1" t="s">
        <v>86</v>
      </c>
      <c r="K687" s="10">
        <f t="array" ref="K687:S687">VLOOKUP(A687,'HUMAN RESOURCES'!$D$2:$M$2692,{2,3,4,5,6,7,8,9,10},0)</f>
        <v>0</v>
      </c>
      <c r="L687" s="10">
        <v>0.011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70996</v>
      </c>
      <c r="S687" s="10">
        <v>0.678</v>
      </c>
      <c r="T687" s="10">
        <f t="array" ref="T687:Y687">VLOOKUP(A687,BUSINESS!$D$2:$J$2692,{2,3,4,5,6,7},0)</f>
        <v>0.37</v>
      </c>
      <c r="U687" s="10">
        <v>13</v>
      </c>
      <c r="V687" s="10">
        <v>0</v>
      </c>
      <c r="W687" s="10">
        <v>117</v>
      </c>
      <c r="X687" s="10">
        <v>0.42</v>
      </c>
      <c r="Y687" s="10">
        <v>1.387</v>
      </c>
      <c r="Z687" s="11" t="str">
        <f t="array" ref="Z687:AA687">VLOOKUP(A687,ENERGY!$D$2:$F$2692,{2,3},1)</f>
        <v>7499</v>
      </c>
      <c r="AA687" s="10" t="str">
        <v>20117</v>
      </c>
      <c r="AB687" s="10">
        <f t="array" ref="AB687:AC687">VLOOKUP(A687,TOURISM!$D$2:$F$2692,{2,3},0)</f>
        <v>79000000</v>
      </c>
      <c r="AC687" s="10">
        <v>13000000</v>
      </c>
    </row>
    <row r="688" ht="15.75" customHeight="1" spans="1:29">
      <c r="A688" s="8" t="str">
        <f t="shared" si="0"/>
        <v>Dominica-The Americas2010</v>
      </c>
      <c r="B688" s="9">
        <v>475185185</v>
      </c>
      <c r="C688" s="8">
        <f t="array" ref="C688">IF(AND(B688="",H688=H687),B687,B688)</f>
        <v>475185185</v>
      </c>
      <c r="D688" s="1">
        <f t="shared" si="1"/>
        <v>6677.04392485281</v>
      </c>
      <c r="E688" s="4">
        <v>0.06</v>
      </c>
      <c r="F688" s="4">
        <v>400</v>
      </c>
      <c r="G688" s="4">
        <v>0.095</v>
      </c>
      <c r="H688" s="8" t="s">
        <v>133</v>
      </c>
      <c r="I688" s="3" t="s">
        <v>74</v>
      </c>
      <c r="J688" s="1" t="s">
        <v>86</v>
      </c>
      <c r="K688" s="10">
        <f t="array" ref="K688:S688">VLOOKUP(A688,'HUMAN RESOURCES'!$D$2:$M$2692,{2,3,4,5,6,7,8,9,10},0)</f>
        <v>0.013</v>
      </c>
      <c r="L688" s="10">
        <v>0.011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71167</v>
      </c>
      <c r="S688" s="10">
        <v>0.681</v>
      </c>
      <c r="T688" s="10">
        <f t="array" ref="T688:Y688">VLOOKUP(A688,BUSINESS!$D$2:$J$2692,{2,3,4,5,6,7},0)</f>
        <v>0.37</v>
      </c>
      <c r="U688" s="10">
        <v>13</v>
      </c>
      <c r="V688" s="10">
        <v>0</v>
      </c>
      <c r="W688" s="10">
        <v>117</v>
      </c>
      <c r="X688" s="10">
        <v>0.475</v>
      </c>
      <c r="Y688" s="10">
        <v>1.483</v>
      </c>
      <c r="Z688" s="11" t="str">
        <f t="array" ref="Z688:AA688">VLOOKUP(A688,ENERGY!$D$2:$F$2692,{2,3},1)</f>
        <v>7499</v>
      </c>
      <c r="AA688" s="10" t="str">
        <v>20117</v>
      </c>
      <c r="AB688" s="10">
        <f t="array" ref="AB688:AC688">VLOOKUP(A688,TOURISM!$D$2:$F$2692,{2,3},0)</f>
        <v>95000000</v>
      </c>
      <c r="AC688" s="10">
        <v>13000000</v>
      </c>
    </row>
    <row r="689" ht="15.75" customHeight="1" spans="1:29">
      <c r="A689" s="8" t="str">
        <f t="shared" si="0"/>
        <v>Dominica-The Americas2011</v>
      </c>
      <c r="B689" s="9">
        <v>491481481</v>
      </c>
      <c r="C689" s="8">
        <f t="array" ref="C689">IF(AND(B689="",H689=H688),B688,B689)</f>
        <v>491481481</v>
      </c>
      <c r="D689" s="1">
        <f t="shared" si="1"/>
        <v>6883.39772552205</v>
      </c>
      <c r="E689" s="4">
        <v>0.06</v>
      </c>
      <c r="F689" s="4">
        <v>402</v>
      </c>
      <c r="G689" s="4">
        <v>0.088</v>
      </c>
      <c r="H689" s="8" t="s">
        <v>133</v>
      </c>
      <c r="I689" s="3" t="s">
        <v>75</v>
      </c>
      <c r="J689" s="1" t="s">
        <v>86</v>
      </c>
      <c r="K689" s="10">
        <f t="array" ref="K689:S689">VLOOKUP(A689,'HUMAN RESOURCES'!$D$2:$M$2692,{2,3,4,5,6,7,8,9,10},0)</f>
        <v>0</v>
      </c>
      <c r="L689" s="10">
        <v>0.011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71401</v>
      </c>
      <c r="S689" s="10">
        <v>0.684</v>
      </c>
      <c r="T689" s="10">
        <f t="array" ref="T689:Y689">VLOOKUP(A689,BUSINESS!$D$2:$J$2692,{2,3,4,5,6,7},0)</f>
        <v>0.371</v>
      </c>
      <c r="U689" s="10">
        <v>12</v>
      </c>
      <c r="V689" s="10">
        <v>0</v>
      </c>
      <c r="W689" s="10">
        <v>117</v>
      </c>
      <c r="X689" s="10">
        <v>0.513</v>
      </c>
      <c r="Y689" s="10">
        <v>1.526</v>
      </c>
      <c r="Z689" s="11" t="str">
        <f t="array" ref="Z689:AA689">VLOOKUP(A689,ENERGY!$D$2:$F$2692,{2,3},1)</f>
        <v>7499</v>
      </c>
      <c r="AA689" s="10" t="str">
        <v>20117</v>
      </c>
      <c r="AB689" s="10">
        <f t="array" ref="AB689:AC689">VLOOKUP(A689,TOURISM!$D$2:$F$2692,{2,3},0)</f>
        <v>113000000</v>
      </c>
      <c r="AC689" s="10">
        <v>12000000</v>
      </c>
    </row>
    <row r="690" ht="15.75" customHeight="1" spans="1:29">
      <c r="A690" s="8" t="str">
        <f t="shared" si="0"/>
        <v>Dominica-The Americas2012</v>
      </c>
      <c r="B690" s="9">
        <v>495555556</v>
      </c>
      <c r="C690" s="8">
        <f t="array" ref="C690">IF(AND(B690="",H690=H689),B689,B690)</f>
        <v>495555556</v>
      </c>
      <c r="D690" s="1">
        <f t="shared" si="1"/>
        <v>6913.05669326488</v>
      </c>
      <c r="E690" s="4">
        <v>0.059</v>
      </c>
      <c r="F690" s="4">
        <v>392</v>
      </c>
      <c r="G690" s="4">
        <v>0.09</v>
      </c>
      <c r="H690" s="8" t="s">
        <v>133</v>
      </c>
      <c r="I690" s="3" t="s">
        <v>76</v>
      </c>
      <c r="J690" s="1" t="s">
        <v>86</v>
      </c>
      <c r="K690" s="10">
        <f t="array" ref="K690:S690">VLOOKUP(A690,'HUMAN RESOURCES'!$D$2:$M$2692,{2,3,4,5,6,7,8,9,10},0)</f>
        <v>0</v>
      </c>
      <c r="L690" s="10">
        <v>0.011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71684</v>
      </c>
      <c r="S690" s="10">
        <v>0.687</v>
      </c>
      <c r="T690" s="10">
        <f t="array" ref="T690:Y690">VLOOKUP(A690,BUSINESS!$D$2:$J$2692,{2,3,4,5,6,7},0)</f>
        <v>0.371</v>
      </c>
      <c r="U690" s="10">
        <v>12</v>
      </c>
      <c r="V690" s="10">
        <v>69</v>
      </c>
      <c r="W690" s="10">
        <v>117</v>
      </c>
      <c r="X690" s="10">
        <v>0.552</v>
      </c>
      <c r="Y690" s="10">
        <v>1.525</v>
      </c>
      <c r="Z690" s="11" t="str">
        <f t="array" ref="Z690:AA690">VLOOKUP(A690,ENERGY!$D$2:$F$2692,{2,3},1)</f>
        <v>7499</v>
      </c>
      <c r="AA690" s="10" t="str">
        <v>20117</v>
      </c>
      <c r="AB690" s="10">
        <f t="array" ref="AB690:AC690">VLOOKUP(A690,TOURISM!$D$2:$F$2692,{2,3},0)</f>
        <v>110000000</v>
      </c>
      <c r="AC690" s="10">
        <v>13000000</v>
      </c>
    </row>
    <row r="691" ht="15.75" customHeight="1" spans="1:29">
      <c r="A691" s="8" t="str">
        <f t="shared" si="0"/>
        <v>Dominican Republic-The Americas2000</v>
      </c>
      <c r="B691" s="9">
        <v>23996656676</v>
      </c>
      <c r="C691" s="8">
        <f t="array" ref="C691">IF(AND(B691="",H691=H690),B690,B691)</f>
        <v>23996656676</v>
      </c>
      <c r="D691" s="1">
        <f t="shared" si="1"/>
        <v>2769.88232200651</v>
      </c>
      <c r="E691" s="4">
        <v>0.063</v>
      </c>
      <c r="F691" s="4">
        <v>173</v>
      </c>
      <c r="G691" s="4">
        <v>0.268</v>
      </c>
      <c r="H691" s="8" t="s">
        <v>134</v>
      </c>
      <c r="I691" s="3" t="s">
        <v>63</v>
      </c>
      <c r="J691" s="1" t="s">
        <v>86</v>
      </c>
      <c r="K691" s="10">
        <f t="array" ref="K691:S691">VLOOKUP(A691,'HUMAN RESOURCES'!$D$2:$M$2692,{2,3,4,5,6,7,8,9,10},0)</f>
        <v>0.025</v>
      </c>
      <c r="L691" s="10">
        <v>0.033</v>
      </c>
      <c r="M691" s="10">
        <v>74</v>
      </c>
      <c r="N691" s="10">
        <v>68</v>
      </c>
      <c r="O691" s="10">
        <v>0.349</v>
      </c>
      <c r="P691" s="10">
        <v>0.599</v>
      </c>
      <c r="Q691" s="10">
        <v>0.051</v>
      </c>
      <c r="R691" s="10">
        <v>8663421</v>
      </c>
      <c r="S691" s="10">
        <v>0.617</v>
      </c>
      <c r="T691" s="10">
        <f t="array" ref="T691:Y691">VLOOKUP(A691,BUSINESS!$D$2:$J$2692,{2,3,4,5,6,7},0)</f>
        <v>0</v>
      </c>
      <c r="U691" s="10">
        <v>0</v>
      </c>
      <c r="V691" s="10">
        <v>0</v>
      </c>
      <c r="W691" s="10">
        <v>0</v>
      </c>
      <c r="X691" s="10">
        <v>0.037</v>
      </c>
      <c r="Y691" s="10">
        <v>0.081</v>
      </c>
      <c r="Z691" s="11">
        <f t="array" ref="Z691:AA691">VLOOKUP(A691,ENERGY!$D$2:$F$2692,{2,3},1)</f>
        <v>0</v>
      </c>
      <c r="AA691" s="10" t="str">
        <v>403</v>
      </c>
      <c r="AB691" s="10">
        <f t="array" ref="AB691:AC691">VLOOKUP(A691,TOURISM!$D$2:$F$2692,{2,3},0)</f>
        <v>2860000000</v>
      </c>
      <c r="AC691" s="10">
        <v>440000000</v>
      </c>
    </row>
    <row r="692" ht="15.75" customHeight="1" spans="1:29">
      <c r="A692" s="8" t="str">
        <f t="shared" si="0"/>
        <v>Dominican Republic-The Americas2001</v>
      </c>
      <c r="B692" s="9">
        <v>24894907435</v>
      </c>
      <c r="C692" s="8">
        <f t="array" ref="C692">IF(AND(B692="",H692=H691),B691,B692)</f>
        <v>24894907435</v>
      </c>
      <c r="D692" s="1">
        <f t="shared" si="1"/>
        <v>2829.1924463747</v>
      </c>
      <c r="E692" s="4">
        <v>0.062</v>
      </c>
      <c r="F692" s="4">
        <v>173</v>
      </c>
      <c r="G692" s="4">
        <v>0.243</v>
      </c>
      <c r="H692" s="8" t="s">
        <v>134</v>
      </c>
      <c r="I692" s="3" t="s">
        <v>65</v>
      </c>
      <c r="J692" s="1" t="s">
        <v>86</v>
      </c>
      <c r="K692" s="10">
        <f t="array" ref="K692:S692">VLOOKUP(A692,'HUMAN RESOURCES'!$D$2:$M$2692,{2,3,4,5,6,7,8,9,10},0)</f>
        <v>0.025</v>
      </c>
      <c r="L692" s="10">
        <v>0.032</v>
      </c>
      <c r="M692" s="10">
        <v>74</v>
      </c>
      <c r="N692" s="10">
        <v>68</v>
      </c>
      <c r="O692" s="10">
        <v>0.345</v>
      </c>
      <c r="P692" s="10">
        <v>0.602</v>
      </c>
      <c r="Q692" s="10">
        <v>0.053</v>
      </c>
      <c r="R692" s="10">
        <v>8799298</v>
      </c>
      <c r="S692" s="10">
        <v>0.626</v>
      </c>
      <c r="T692" s="10">
        <f t="array" ref="T692:Y692">VLOOKUP(A692,BUSINESS!$D$2:$J$2692,{2,3,4,5,6,7},0)</f>
        <v>0</v>
      </c>
      <c r="U692" s="10">
        <v>0</v>
      </c>
      <c r="V692" s="10">
        <v>0</v>
      </c>
      <c r="W692" s="10">
        <v>0</v>
      </c>
      <c r="X692" s="10">
        <v>0.044</v>
      </c>
      <c r="Y692" s="10">
        <v>0.144</v>
      </c>
      <c r="Z692" s="11">
        <f t="array" ref="Z692:AA692">VLOOKUP(A692,ENERGY!$D$2:$F$2692,{2,3},1)</f>
        <v>0</v>
      </c>
      <c r="AA692" s="10" t="str">
        <v>403</v>
      </c>
      <c r="AB692" s="10">
        <f t="array" ref="AB692:AC692">VLOOKUP(A692,TOURISM!$D$2:$F$2692,{2,3},0)</f>
        <v>2798000000</v>
      </c>
      <c r="AC692" s="10">
        <v>425000000</v>
      </c>
    </row>
    <row r="693" ht="15.75" customHeight="1" spans="1:29">
      <c r="A693" s="8" t="str">
        <f t="shared" si="0"/>
        <v>Dominican Republic-The Americas2002</v>
      </c>
      <c r="B693" s="9">
        <v>26570402719</v>
      </c>
      <c r="C693" s="8">
        <f t="array" ref="C693">IF(AND(B693="",H693=H692),B692,B693)</f>
        <v>26570402719</v>
      </c>
      <c r="D693" s="1">
        <f t="shared" si="1"/>
        <v>2973.65714543761</v>
      </c>
      <c r="E693" s="4">
        <v>0.063</v>
      </c>
      <c r="F693" s="4">
        <v>176</v>
      </c>
      <c r="G693" s="4">
        <v>0.261</v>
      </c>
      <c r="H693" s="8" t="s">
        <v>134</v>
      </c>
      <c r="I693" s="3" t="s">
        <v>66</v>
      </c>
      <c r="J693" s="1" t="s">
        <v>86</v>
      </c>
      <c r="K693" s="10">
        <f t="array" ref="K693:S693">VLOOKUP(A693,'HUMAN RESOURCES'!$D$2:$M$2692,{2,3,4,5,6,7,8,9,10},0)</f>
        <v>0.024</v>
      </c>
      <c r="L693" s="10">
        <v>0.032</v>
      </c>
      <c r="M693" s="10">
        <v>74</v>
      </c>
      <c r="N693" s="10">
        <v>68</v>
      </c>
      <c r="O693" s="10">
        <v>0.342</v>
      </c>
      <c r="P693" s="10">
        <v>0.604</v>
      </c>
      <c r="Q693" s="10">
        <v>0.054</v>
      </c>
      <c r="R693" s="10">
        <v>8935261</v>
      </c>
      <c r="S693" s="10">
        <v>0.634</v>
      </c>
      <c r="T693" s="10">
        <f t="array" ref="T693:Y693">VLOOKUP(A693,BUSINESS!$D$2:$J$2692,{2,3,4,5,6,7},0)</f>
        <v>0</v>
      </c>
      <c r="U693" s="10">
        <v>0</v>
      </c>
      <c r="V693" s="10">
        <v>0</v>
      </c>
      <c r="W693" s="10">
        <v>0</v>
      </c>
      <c r="X693" s="10">
        <v>0.068</v>
      </c>
      <c r="Y693" s="10">
        <v>0.19</v>
      </c>
      <c r="Z693" s="11">
        <f t="array" ref="Z693:AA693">VLOOKUP(A693,ENERGY!$D$2:$F$2692,{2,3},1)</f>
        <v>0</v>
      </c>
      <c r="AA693" s="10" t="str">
        <v>403</v>
      </c>
      <c r="AB693" s="10">
        <f t="array" ref="AB693:AC693">VLOOKUP(A693,TOURISM!$D$2:$F$2692,{2,3},0)</f>
        <v>2730000000</v>
      </c>
      <c r="AC693" s="10">
        <v>429000000</v>
      </c>
    </row>
    <row r="694" ht="15.75" customHeight="1" spans="1:29">
      <c r="A694" s="8" t="str">
        <f t="shared" si="0"/>
        <v>Dominican Republic-The Americas2003</v>
      </c>
      <c r="B694" s="9">
        <v>21268012747</v>
      </c>
      <c r="C694" s="8">
        <f t="array" ref="C694">IF(AND(B694="",H694=H693),B693,B694)</f>
        <v>21268012747</v>
      </c>
      <c r="D694" s="1">
        <f t="shared" si="1"/>
        <v>2344.53391965754</v>
      </c>
      <c r="E694" s="4">
        <v>0.065</v>
      </c>
      <c r="F694" s="4">
        <v>143</v>
      </c>
      <c r="G694" s="4">
        <v>0.314</v>
      </c>
      <c r="H694" s="8" t="s">
        <v>134</v>
      </c>
      <c r="I694" s="3" t="s">
        <v>67</v>
      </c>
      <c r="J694" s="1" t="s">
        <v>86</v>
      </c>
      <c r="K694" s="10">
        <f t="array" ref="K694:S694">VLOOKUP(A694,'HUMAN RESOURCES'!$D$2:$M$2692,{2,3,4,5,6,7,8,9,10},0)</f>
        <v>0.024</v>
      </c>
      <c r="L694" s="10">
        <v>0.031</v>
      </c>
      <c r="M694" s="10">
        <v>74</v>
      </c>
      <c r="N694" s="10">
        <v>68</v>
      </c>
      <c r="O694" s="10">
        <v>0.338</v>
      </c>
      <c r="P694" s="10">
        <v>0.607</v>
      </c>
      <c r="Q694" s="10">
        <v>0.055</v>
      </c>
      <c r="R694" s="10">
        <v>9071318</v>
      </c>
      <c r="S694" s="10">
        <v>0.646</v>
      </c>
      <c r="T694" s="10">
        <f t="array" ref="T694:Y694">VLOOKUP(A694,BUSINESS!$D$2:$J$2692,{2,3,4,5,6,7},0)</f>
        <v>0</v>
      </c>
      <c r="U694" s="10">
        <v>77</v>
      </c>
      <c r="V694" s="10">
        <v>0</v>
      </c>
      <c r="W694" s="10">
        <v>0</v>
      </c>
      <c r="X694" s="10">
        <v>0.079</v>
      </c>
      <c r="Y694" s="10">
        <v>0.231</v>
      </c>
      <c r="Z694" s="11">
        <f t="array" ref="Z694:AA694">VLOOKUP(A694,ENERGY!$D$2:$F$2692,{2,3},1)</f>
        <v>0</v>
      </c>
      <c r="AA694" s="10" t="str">
        <v>403</v>
      </c>
      <c r="AB694" s="10">
        <f t="array" ref="AB694:AC694">VLOOKUP(A694,TOURISM!$D$2:$F$2692,{2,3},0)</f>
        <v>3128000000</v>
      </c>
      <c r="AC694" s="10">
        <v>408000000</v>
      </c>
    </row>
    <row r="695" ht="15.75" customHeight="1" spans="1:29">
      <c r="A695" s="8" t="str">
        <f t="shared" si="0"/>
        <v>Dominican Republic-The Americas2004</v>
      </c>
      <c r="B695" s="9">
        <v>22163928097</v>
      </c>
      <c r="C695" s="8">
        <f t="array" ref="C695">IF(AND(B695="",H695=H694),B694,B695)</f>
        <v>22163928097</v>
      </c>
      <c r="D695" s="1">
        <f t="shared" si="1"/>
        <v>2407.18927993593</v>
      </c>
      <c r="E695" s="4">
        <v>0.051</v>
      </c>
      <c r="F695" s="4">
        <v>120</v>
      </c>
      <c r="G695" s="4">
        <v>0.326</v>
      </c>
      <c r="H695" s="8" t="s">
        <v>134</v>
      </c>
      <c r="I695" s="3" t="s">
        <v>68</v>
      </c>
      <c r="J695" s="1" t="s">
        <v>86</v>
      </c>
      <c r="K695" s="10">
        <f t="array" ref="K695:S695">VLOOKUP(A695,'HUMAN RESOURCES'!$D$2:$M$2692,{2,3,4,5,6,7,8,9,10},0)</f>
        <v>0.024</v>
      </c>
      <c r="L695" s="10">
        <v>0.03</v>
      </c>
      <c r="M695" s="10">
        <v>75</v>
      </c>
      <c r="N695" s="10">
        <v>68</v>
      </c>
      <c r="O695" s="10">
        <v>0.334</v>
      </c>
      <c r="P695" s="10">
        <v>0.61</v>
      </c>
      <c r="Q695" s="10">
        <v>0.056</v>
      </c>
      <c r="R695" s="10">
        <v>9207389</v>
      </c>
      <c r="S695" s="10">
        <v>0.66</v>
      </c>
      <c r="T695" s="10">
        <f t="array" ref="T695:Y695">VLOOKUP(A695,BUSINESS!$D$2:$J$2692,{2,3,4,5,6,7},0)</f>
        <v>0</v>
      </c>
      <c r="U695" s="10">
        <v>77</v>
      </c>
      <c r="V695" s="10">
        <v>0</v>
      </c>
      <c r="W695" s="10">
        <v>0</v>
      </c>
      <c r="X695" s="10">
        <v>0.089</v>
      </c>
      <c r="Y695" s="10">
        <v>0.275</v>
      </c>
      <c r="Z695" s="11" t="str">
        <f t="array" ref="Z695:AA695">VLOOKUP(A695,ENERGY!$D$2:$F$2692,{2,3},1)</f>
        <v>7104</v>
      </c>
      <c r="AA695" s="10" t="str">
        <v>21019</v>
      </c>
      <c r="AB695" s="10">
        <f t="array" ref="AB695:AC695">VLOOKUP(A695,TOURISM!$D$2:$F$2692,{2,3},0)</f>
        <v>3152000000</v>
      </c>
      <c r="AC695" s="10">
        <v>448000000</v>
      </c>
    </row>
    <row r="696" ht="15.75" customHeight="1" spans="1:29">
      <c r="A696" s="8" t="str">
        <f t="shared" si="0"/>
        <v>Dominican Republic-The Americas2005</v>
      </c>
      <c r="B696" s="9">
        <v>33969724872</v>
      </c>
      <c r="C696" s="8">
        <f t="array" ref="C696">IF(AND(B696="",H696=H695),B695,B696)</f>
        <v>33969724872</v>
      </c>
      <c r="D696" s="1">
        <f t="shared" si="1"/>
        <v>3635.70681217318</v>
      </c>
      <c r="E696" s="4">
        <v>0.053</v>
      </c>
      <c r="F696" s="4">
        <v>188</v>
      </c>
      <c r="G696" s="4">
        <v>0.241</v>
      </c>
      <c r="H696" s="8" t="s">
        <v>134</v>
      </c>
      <c r="I696" s="3" t="s">
        <v>69</v>
      </c>
      <c r="J696" s="1" t="s">
        <v>86</v>
      </c>
      <c r="K696" s="10">
        <f t="array" ref="K696:S696">VLOOKUP(A696,'HUMAN RESOURCES'!$D$2:$M$2692,{2,3,4,5,6,7,8,9,10},0)</f>
        <v>0.024</v>
      </c>
      <c r="L696" s="10">
        <v>0.029</v>
      </c>
      <c r="M696" s="10">
        <v>75</v>
      </c>
      <c r="N696" s="10">
        <v>69</v>
      </c>
      <c r="O696" s="10">
        <v>0.331</v>
      </c>
      <c r="P696" s="10">
        <v>0.613</v>
      </c>
      <c r="Q696" s="10">
        <v>0.057</v>
      </c>
      <c r="R696" s="10">
        <v>9343362</v>
      </c>
      <c r="S696" s="10">
        <v>0.674</v>
      </c>
      <c r="T696" s="10">
        <f t="array" ref="T696:Y696">VLOOKUP(A696,BUSINESS!$D$2:$J$2692,{2,3,4,5,6,7},0)</f>
        <v>0.355</v>
      </c>
      <c r="U696" s="10">
        <v>74</v>
      </c>
      <c r="V696" s="10">
        <v>0</v>
      </c>
      <c r="W696" s="10">
        <v>232</v>
      </c>
      <c r="X696" s="10">
        <v>0.115</v>
      </c>
      <c r="Y696" s="10">
        <v>0.388</v>
      </c>
      <c r="Z696" s="11" t="str">
        <f t="array" ref="Z696:AA696">VLOOKUP(A696,ENERGY!$D$2:$F$2692,{2,3},1)</f>
        <v>7104</v>
      </c>
      <c r="AA696" s="10" t="str">
        <v>21019</v>
      </c>
      <c r="AB696" s="10">
        <f t="array" ref="AB696:AC696">VLOOKUP(A696,TOURISM!$D$2:$F$2692,{2,3},0)</f>
        <v>3518000000</v>
      </c>
      <c r="AC696" s="10">
        <v>511000000</v>
      </c>
    </row>
    <row r="697" ht="15.75" customHeight="1" spans="1:29">
      <c r="A697" s="8" t="str">
        <f t="shared" si="0"/>
        <v>Dominican Republic-The Americas2006</v>
      </c>
      <c r="B697" s="9">
        <v>35965041793</v>
      </c>
      <c r="C697" s="8">
        <f t="array" ref="C697">IF(AND(B697="",H697=H696),B696,B697)</f>
        <v>35965041793</v>
      </c>
      <c r="D697" s="1">
        <f t="shared" si="1"/>
        <v>3794.07333972693</v>
      </c>
      <c r="E697" s="4">
        <v>0.052</v>
      </c>
      <c r="F697" s="4">
        <v>197</v>
      </c>
      <c r="G697" s="4">
        <v>0.195</v>
      </c>
      <c r="H697" s="8" t="s">
        <v>134</v>
      </c>
      <c r="I697" s="3" t="s">
        <v>70</v>
      </c>
      <c r="J697" s="1" t="s">
        <v>86</v>
      </c>
      <c r="K697" s="10">
        <f t="array" ref="K697:S697">VLOOKUP(A697,'HUMAN RESOURCES'!$D$2:$M$2692,{2,3,4,5,6,7,8,9,10},0)</f>
        <v>0.023</v>
      </c>
      <c r="L697" s="10">
        <v>0.028</v>
      </c>
      <c r="M697" s="10">
        <v>75</v>
      </c>
      <c r="N697" s="10">
        <v>69</v>
      </c>
      <c r="O697" s="10">
        <v>0.327</v>
      </c>
      <c r="P697" s="10">
        <v>0.616</v>
      </c>
      <c r="Q697" s="10">
        <v>0.057</v>
      </c>
      <c r="R697" s="10">
        <v>9479269</v>
      </c>
      <c r="S697" s="10">
        <v>0.687</v>
      </c>
      <c r="T697" s="10">
        <f t="array" ref="T697:Y697">VLOOKUP(A697,BUSINESS!$D$2:$J$2692,{2,3,4,5,6,7},0)</f>
        <v>0.358</v>
      </c>
      <c r="U697" s="10">
        <v>72</v>
      </c>
      <c r="V697" s="10">
        <v>0</v>
      </c>
      <c r="W697" s="10">
        <v>286</v>
      </c>
      <c r="X697" s="10">
        <v>0.148</v>
      </c>
      <c r="Y697" s="10">
        <v>0.486</v>
      </c>
      <c r="Z697" s="11" t="str">
        <f t="array" ref="Z697:AA697">VLOOKUP(A697,ENERGY!$D$2:$F$2692,{2,3},1)</f>
        <v>7058</v>
      </c>
      <c r="AA697" s="10" t="str">
        <v>21430</v>
      </c>
      <c r="AB697" s="10">
        <f t="array" ref="AB697:AC697">VLOOKUP(A697,TOURISM!$D$2:$F$2692,{2,3},0)</f>
        <v>3917000000</v>
      </c>
      <c r="AC697" s="10">
        <v>495000000</v>
      </c>
    </row>
    <row r="698" ht="15.75" customHeight="1" spans="1:29">
      <c r="A698" s="8" t="str">
        <f t="shared" si="0"/>
        <v>Dominican Republic-The Americas2007</v>
      </c>
      <c r="B698" s="9">
        <v>41320673508</v>
      </c>
      <c r="C698" s="8">
        <f t="array" ref="C698">IF(AND(B698="",H698=H697),B697,B698)</f>
        <v>41320673508</v>
      </c>
      <c r="D698" s="1">
        <f t="shared" si="1"/>
        <v>4297.51524131788</v>
      </c>
      <c r="E698" s="4">
        <v>0.05</v>
      </c>
      <c r="F698" s="4">
        <v>212</v>
      </c>
      <c r="G698" s="4">
        <v>0.158</v>
      </c>
      <c r="H698" s="8" t="s">
        <v>134</v>
      </c>
      <c r="I698" s="3" t="s">
        <v>71</v>
      </c>
      <c r="J698" s="1" t="s">
        <v>86</v>
      </c>
      <c r="K698" s="10">
        <f t="array" ref="K698:S698">VLOOKUP(A698,'HUMAN RESOURCES'!$D$2:$M$2692,{2,3,4,5,6,7,8,9,10},0)</f>
        <v>0.023</v>
      </c>
      <c r="L698" s="10">
        <v>0.028</v>
      </c>
      <c r="M698" s="10">
        <v>75</v>
      </c>
      <c r="N698" s="10">
        <v>69</v>
      </c>
      <c r="O698" s="10">
        <v>0.323</v>
      </c>
      <c r="P698" s="10">
        <v>0.619</v>
      </c>
      <c r="Q698" s="10">
        <v>0.058</v>
      </c>
      <c r="R698" s="10">
        <v>9615015</v>
      </c>
      <c r="S698" s="10">
        <v>0.7</v>
      </c>
      <c r="T698" s="10">
        <f t="array" ref="T698:Y698">VLOOKUP(A698,BUSINESS!$D$2:$J$2692,{2,3,4,5,6,7},0)</f>
        <v>0.395</v>
      </c>
      <c r="U698" s="10">
        <v>22</v>
      </c>
      <c r="V698" s="10">
        <v>0</v>
      </c>
      <c r="W698" s="10">
        <v>286</v>
      </c>
      <c r="X698" s="10">
        <v>0.177</v>
      </c>
      <c r="Y698" s="10">
        <v>0.573</v>
      </c>
      <c r="Z698" s="11" t="str">
        <f t="array" ref="Z698:AA698">VLOOKUP(A698,ENERGY!$D$2:$F$2692,{2,3},1)</f>
        <v>7058</v>
      </c>
      <c r="AA698" s="10" t="str">
        <v>21430</v>
      </c>
      <c r="AB698" s="10">
        <f t="array" ref="AB698:AC698">VLOOKUP(A698,TOURISM!$D$2:$F$2692,{2,3},0)</f>
        <v>4064000000</v>
      </c>
      <c r="AC698" s="10">
        <v>531000000</v>
      </c>
    </row>
    <row r="699" ht="15.75" customHeight="1" spans="1:29">
      <c r="A699" s="8" t="str">
        <f t="shared" si="0"/>
        <v>Dominican Republic-The Americas2008</v>
      </c>
      <c r="B699" s="9">
        <v>45796187338</v>
      </c>
      <c r="C699" s="8">
        <f t="array" ref="C699">IF(AND(B699="",H699=H698),B698,B699)</f>
        <v>45796187338</v>
      </c>
      <c r="D699" s="1">
        <f t="shared" si="1"/>
        <v>4696.95091616116</v>
      </c>
      <c r="E699" s="4">
        <v>0.053</v>
      </c>
      <c r="F699" s="4">
        <v>244</v>
      </c>
      <c r="G699" s="4">
        <v>0.199</v>
      </c>
      <c r="H699" s="8" t="s">
        <v>134</v>
      </c>
      <c r="I699" s="3" t="s">
        <v>72</v>
      </c>
      <c r="J699" s="1" t="s">
        <v>86</v>
      </c>
      <c r="K699" s="10">
        <f t="array" ref="K699:S699">VLOOKUP(A699,'HUMAN RESOURCES'!$D$2:$M$2692,{2,3,4,5,6,7,8,9,10},0)</f>
        <v>0.023</v>
      </c>
      <c r="L699" s="10">
        <v>0.027</v>
      </c>
      <c r="M699" s="10">
        <v>76</v>
      </c>
      <c r="N699" s="10">
        <v>69</v>
      </c>
      <c r="O699" s="10">
        <v>0.319</v>
      </c>
      <c r="P699" s="10">
        <v>0.622</v>
      </c>
      <c r="Q699" s="10">
        <v>0.059</v>
      </c>
      <c r="R699" s="10">
        <v>9750195</v>
      </c>
      <c r="S699" s="10">
        <v>0.713</v>
      </c>
      <c r="T699" s="10">
        <f t="array" ref="T699:Y699">VLOOKUP(A699,BUSINESS!$D$2:$J$2692,{2,3,4,5,6,7},0)</f>
        <v>0.352</v>
      </c>
      <c r="U699" s="10">
        <v>19</v>
      </c>
      <c r="V699" s="10">
        <v>0</v>
      </c>
      <c r="W699" s="10">
        <v>480</v>
      </c>
      <c r="X699" s="10">
        <v>0.208</v>
      </c>
      <c r="Y699" s="10">
        <v>0.74</v>
      </c>
      <c r="Z699" s="11" t="str">
        <f t="array" ref="Z699:AA699">VLOOKUP(A699,ENERGY!$D$2:$F$2692,{2,3},1)</f>
        <v>7058</v>
      </c>
      <c r="AA699" s="10" t="str">
        <v>21430</v>
      </c>
      <c r="AB699" s="10">
        <f t="array" ref="AB699:AC699">VLOOKUP(A699,TOURISM!$D$2:$F$2692,{2,3},0)</f>
        <v>4166000000</v>
      </c>
      <c r="AC699" s="10">
        <v>532000000</v>
      </c>
    </row>
    <row r="700" ht="15.75" customHeight="1" spans="1:29">
      <c r="A700" s="8" t="str">
        <f t="shared" si="0"/>
        <v>Dominican Republic-The Americas2009</v>
      </c>
      <c r="B700" s="9">
        <v>46484962937</v>
      </c>
      <c r="C700" s="8">
        <f t="array" ref="C700">IF(AND(B700="",H700=H699),B699,B700)</f>
        <v>46484962937</v>
      </c>
      <c r="D700" s="1">
        <f t="shared" si="1"/>
        <v>4702.92560316827</v>
      </c>
      <c r="E700" s="4">
        <v>0.054</v>
      </c>
      <c r="F700" s="4">
        <v>256</v>
      </c>
      <c r="G700" s="4">
        <v>0.181</v>
      </c>
      <c r="H700" s="8" t="s">
        <v>134</v>
      </c>
      <c r="I700" s="3" t="s">
        <v>73</v>
      </c>
      <c r="J700" s="1" t="s">
        <v>86</v>
      </c>
      <c r="K700" s="10">
        <f t="array" ref="K700:S700">VLOOKUP(A700,'HUMAN RESOURCES'!$D$2:$M$2692,{2,3,4,5,6,7,8,9,10},0)</f>
        <v>0.022</v>
      </c>
      <c r="L700" s="10">
        <v>0.026</v>
      </c>
      <c r="M700" s="10">
        <v>76</v>
      </c>
      <c r="N700" s="10">
        <v>70</v>
      </c>
      <c r="O700" s="10">
        <v>0.315</v>
      </c>
      <c r="P700" s="10">
        <v>0.625</v>
      </c>
      <c r="Q700" s="10">
        <v>0.059</v>
      </c>
      <c r="R700" s="10">
        <v>9884265</v>
      </c>
      <c r="S700" s="10">
        <v>0.725</v>
      </c>
      <c r="T700" s="10">
        <f t="array" ref="T700:Y700">VLOOKUP(A700,BUSINESS!$D$2:$J$2692,{2,3,4,5,6,7},0)</f>
        <v>0.384</v>
      </c>
      <c r="U700" s="10">
        <v>13</v>
      </c>
      <c r="V700" s="10">
        <v>0</v>
      </c>
      <c r="W700" s="10">
        <v>324</v>
      </c>
      <c r="X700" s="10">
        <v>0.277</v>
      </c>
      <c r="Y700" s="10">
        <v>0.873</v>
      </c>
      <c r="Z700" s="11" t="str">
        <f t="array" ref="Z700:AA700">VLOOKUP(A700,ENERGY!$D$2:$F$2692,{2,3},1)</f>
        <v>7479</v>
      </c>
      <c r="AA700" s="10" t="str">
        <v>21888</v>
      </c>
      <c r="AB700" s="10">
        <f t="array" ref="AB700:AC700">VLOOKUP(A700,TOURISM!$D$2:$F$2692,{2,3},0)</f>
        <v>4049000000</v>
      </c>
      <c r="AC700" s="10">
        <v>523000000</v>
      </c>
    </row>
    <row r="701" ht="15.75" customHeight="1" spans="1:29">
      <c r="A701" s="8" t="str">
        <f t="shared" si="0"/>
        <v>Dominican Republic-The Americas2010</v>
      </c>
      <c r="B701" s="9">
        <v>50980167048</v>
      </c>
      <c r="C701" s="8">
        <f t="array" ref="C701">IF(AND(B701="",H701=H700),B700,B701)</f>
        <v>50980167048</v>
      </c>
      <c r="D701" s="1">
        <f t="shared" si="1"/>
        <v>5089.4679255255</v>
      </c>
      <c r="E701" s="4">
        <v>0.055</v>
      </c>
      <c r="F701" s="4">
        <v>278</v>
      </c>
      <c r="G701" s="4">
        <v>0.121</v>
      </c>
      <c r="H701" s="8" t="s">
        <v>134</v>
      </c>
      <c r="I701" s="3" t="s">
        <v>74</v>
      </c>
      <c r="J701" s="1" t="s">
        <v>86</v>
      </c>
      <c r="K701" s="10">
        <f t="array" ref="K701:S701">VLOOKUP(A701,'HUMAN RESOURCES'!$D$2:$M$2692,{2,3,4,5,6,7,8,9,10},0)</f>
        <v>0.022</v>
      </c>
      <c r="L701" s="10">
        <v>0.026</v>
      </c>
      <c r="M701" s="10">
        <v>76</v>
      </c>
      <c r="N701" s="10">
        <v>70</v>
      </c>
      <c r="O701" s="10">
        <v>0.312</v>
      </c>
      <c r="P701" s="10">
        <v>0.628</v>
      </c>
      <c r="Q701" s="10">
        <v>0.06</v>
      </c>
      <c r="R701" s="10">
        <v>10016797</v>
      </c>
      <c r="S701" s="10">
        <v>0.738</v>
      </c>
      <c r="T701" s="10">
        <f t="array" ref="T701:Y701">VLOOKUP(A701,BUSINESS!$D$2:$J$2692,{2,3,4,5,6,7},0)</f>
        <v>0.401</v>
      </c>
      <c r="U701" s="10">
        <v>19</v>
      </c>
      <c r="V701" s="10">
        <v>0</v>
      </c>
      <c r="W701" s="10">
        <v>324</v>
      </c>
      <c r="X701" s="10">
        <v>0.314</v>
      </c>
      <c r="Y701" s="10">
        <v>0.888</v>
      </c>
      <c r="Z701" s="11" t="str">
        <f t="array" ref="Z701:AA701">VLOOKUP(A701,ENERGY!$D$2:$F$2692,{2,3},1)</f>
        <v>7499</v>
      </c>
      <c r="AA701" s="10" t="str">
        <v>20117</v>
      </c>
      <c r="AB701" s="10">
        <f t="array" ref="AB701:AC701">VLOOKUP(A701,TOURISM!$D$2:$F$2692,{2,3},0)</f>
        <v>4209000000</v>
      </c>
      <c r="AC701" s="10">
        <v>554000000</v>
      </c>
    </row>
    <row r="702" ht="15.75" customHeight="1" spans="1:29">
      <c r="A702" s="8" t="str">
        <f t="shared" si="0"/>
        <v>Dominican Republic-The Americas2011</v>
      </c>
      <c r="B702" s="9">
        <v>55433248935</v>
      </c>
      <c r="C702" s="8">
        <f t="array" ref="C702">IF(AND(B702="",H702=H701),B701,B702)</f>
        <v>55433248935</v>
      </c>
      <c r="D702" s="1">
        <f t="shared" si="1"/>
        <v>5462.69658445279</v>
      </c>
      <c r="E702" s="4">
        <v>0.054</v>
      </c>
      <c r="F702" s="4">
        <v>293</v>
      </c>
      <c r="G702" s="4">
        <v>0.156</v>
      </c>
      <c r="H702" s="8" t="s">
        <v>134</v>
      </c>
      <c r="I702" s="3" t="s">
        <v>75</v>
      </c>
      <c r="J702" s="1" t="s">
        <v>86</v>
      </c>
      <c r="K702" s="10">
        <f t="array" ref="K702:S702">VLOOKUP(A702,'HUMAN RESOURCES'!$D$2:$M$2692,{2,3,4,5,6,7,8,9,10},0)</f>
        <v>0.022</v>
      </c>
      <c r="L702" s="10">
        <v>0.025</v>
      </c>
      <c r="M702" s="10">
        <v>76</v>
      </c>
      <c r="N702" s="10">
        <v>70</v>
      </c>
      <c r="O702" s="10">
        <v>0.308</v>
      </c>
      <c r="P702" s="10">
        <v>0.631</v>
      </c>
      <c r="Q702" s="10">
        <v>0.061</v>
      </c>
      <c r="R702" s="10">
        <v>10147598</v>
      </c>
      <c r="S702" s="10">
        <v>0.749</v>
      </c>
      <c r="T702" s="10">
        <f t="array" ref="T702:Y702">VLOOKUP(A702,BUSINESS!$D$2:$J$2692,{2,3,4,5,6,7},0)</f>
        <v>0.412</v>
      </c>
      <c r="U702" s="10">
        <v>19</v>
      </c>
      <c r="V702" s="10">
        <v>0</v>
      </c>
      <c r="W702" s="10">
        <v>324</v>
      </c>
      <c r="X702" s="10">
        <v>0.38</v>
      </c>
      <c r="Y702" s="10">
        <v>0.864</v>
      </c>
      <c r="Z702" s="11" t="str">
        <f t="array" ref="Z702:AA702">VLOOKUP(A702,ENERGY!$D$2:$F$2692,{2,3},1)</f>
        <v>7499</v>
      </c>
      <c r="AA702" s="10" t="str">
        <v>20117</v>
      </c>
      <c r="AB702" s="10">
        <f t="array" ref="AB702:AC702">VLOOKUP(A702,TOURISM!$D$2:$F$2692,{2,3},0)</f>
        <v>4436000000</v>
      </c>
      <c r="AC702" s="10">
        <v>545000000</v>
      </c>
    </row>
    <row r="703" ht="15.75" customHeight="1" spans="1:29">
      <c r="A703" s="8" t="str">
        <f t="shared" si="0"/>
        <v>Dominican Republic-The Americas2012</v>
      </c>
      <c r="B703" s="9">
        <v>58920504571</v>
      </c>
      <c r="C703" s="8">
        <f t="array" ref="C703">IF(AND(B703="",H703=H702),B702,B703)</f>
        <v>58920504571</v>
      </c>
      <c r="D703" s="1">
        <f t="shared" si="1"/>
        <v>5733.45115782707</v>
      </c>
      <c r="E703" s="4">
        <v>0.054</v>
      </c>
      <c r="F703" s="4">
        <v>310</v>
      </c>
      <c r="G703" s="4">
        <v>0.155</v>
      </c>
      <c r="H703" s="8" t="s">
        <v>134</v>
      </c>
      <c r="I703" s="3" t="s">
        <v>76</v>
      </c>
      <c r="J703" s="1" t="s">
        <v>86</v>
      </c>
      <c r="K703" s="10">
        <f t="array" ref="K703:S703">VLOOKUP(A703,'HUMAN RESOURCES'!$D$2:$M$2692,{2,3,4,5,6,7,8,9,10},0)</f>
        <v>0.021</v>
      </c>
      <c r="L703" s="10">
        <v>0.024</v>
      </c>
      <c r="M703" s="10">
        <v>76</v>
      </c>
      <c r="N703" s="10">
        <v>70</v>
      </c>
      <c r="O703" s="10">
        <v>0.305</v>
      </c>
      <c r="P703" s="10">
        <v>0.633</v>
      </c>
      <c r="Q703" s="10">
        <v>0.062</v>
      </c>
      <c r="R703" s="10">
        <v>10276621</v>
      </c>
      <c r="S703" s="10">
        <v>0.76</v>
      </c>
      <c r="T703" s="10">
        <f t="array" ref="T703:Y703">VLOOKUP(A703,BUSINESS!$D$2:$J$2692,{2,3,4,5,6,7},0)</f>
        <v>0.434</v>
      </c>
      <c r="U703" s="10">
        <v>19</v>
      </c>
      <c r="V703" s="10">
        <v>112</v>
      </c>
      <c r="W703" s="10">
        <v>324</v>
      </c>
      <c r="X703" s="10">
        <v>0.412</v>
      </c>
      <c r="Y703" s="10">
        <v>0.869</v>
      </c>
      <c r="Z703" s="11" t="str">
        <f t="array" ref="Z703:AA703">VLOOKUP(A703,ENERGY!$D$2:$F$2692,{2,3},1)</f>
        <v>7499</v>
      </c>
      <c r="AA703" s="10" t="str">
        <v>20117</v>
      </c>
      <c r="AB703" s="10">
        <f t="array" ref="AB703:AC703">VLOOKUP(A703,TOURISM!$D$2:$F$2692,{2,3},0)</f>
        <v>4736000000</v>
      </c>
      <c r="AC703" s="10">
        <v>545000000</v>
      </c>
    </row>
    <row r="704" ht="15.75" customHeight="1" spans="1:29">
      <c r="A704" s="8" t="str">
        <f t="shared" si="0"/>
        <v>Ecuador-The Americas2000</v>
      </c>
      <c r="B704" s="9">
        <v>18327386416</v>
      </c>
      <c r="C704" s="8">
        <f t="array" ref="C704">IF(AND(B704="",H704=H703),B703,B704)</f>
        <v>18327386416</v>
      </c>
      <c r="D704" s="1">
        <f t="shared" si="1"/>
        <v>1462.32021017647</v>
      </c>
      <c r="E704" s="4">
        <v>0.036</v>
      </c>
      <c r="F704" s="4">
        <v>53</v>
      </c>
      <c r="G704" s="4">
        <v>0.171</v>
      </c>
      <c r="H704" s="8" t="s">
        <v>135</v>
      </c>
      <c r="I704" s="3" t="s">
        <v>63</v>
      </c>
      <c r="J704" s="1" t="s">
        <v>86</v>
      </c>
      <c r="K704" s="10">
        <f t="array" ref="K704:S704">VLOOKUP(A704,'HUMAN RESOURCES'!$D$2:$M$2692,{2,3,4,5,6,7,8,9,10},0)</f>
        <v>0.025</v>
      </c>
      <c r="L704" s="10">
        <v>0.028</v>
      </c>
      <c r="M704" s="10">
        <v>76</v>
      </c>
      <c r="N704" s="10">
        <v>71</v>
      </c>
      <c r="O704" s="10">
        <v>0.345</v>
      </c>
      <c r="P704" s="10">
        <v>0.604</v>
      </c>
      <c r="Q704" s="10">
        <v>0.051</v>
      </c>
      <c r="R704" s="10">
        <v>12533087</v>
      </c>
      <c r="S704" s="10">
        <v>0.603</v>
      </c>
      <c r="T704" s="10">
        <f t="array" ref="T704:Y704">VLOOKUP(A704,BUSINESS!$D$2:$J$2692,{2,3,4,5,6,7},0)</f>
        <v>0</v>
      </c>
      <c r="U704" s="10">
        <v>0</v>
      </c>
      <c r="V704" s="10">
        <v>0</v>
      </c>
      <c r="W704" s="10">
        <v>0</v>
      </c>
      <c r="X704" s="10">
        <v>0.015</v>
      </c>
      <c r="Y704" s="10">
        <v>0.038</v>
      </c>
      <c r="Z704" s="11">
        <f t="array" ref="Z704:AA704">VLOOKUP(A704,ENERGY!$D$2:$F$2692,{2,3},1)</f>
        <v>0</v>
      </c>
      <c r="AA704" s="10">
        <v>0</v>
      </c>
      <c r="AB704" s="10">
        <f t="array" ref="AB704:AC704">VLOOKUP(A704,TOURISM!$D$2:$F$2692,{2,3},0)</f>
        <v>451000000</v>
      </c>
      <c r="AC704" s="10">
        <v>416000000</v>
      </c>
    </row>
    <row r="705" ht="15.75" customHeight="1" spans="1:29">
      <c r="A705" s="8" t="str">
        <f t="shared" si="0"/>
        <v>Ecuador-The Americas2001</v>
      </c>
      <c r="B705" s="9">
        <v>24468324000</v>
      </c>
      <c r="C705" s="8">
        <f t="array" ref="C705">IF(AND(B705="",H705=H704),B704,B705)</f>
        <v>24468324000</v>
      </c>
      <c r="D705" s="1">
        <f t="shared" si="1"/>
        <v>1914.44916617172</v>
      </c>
      <c r="E705" s="4">
        <v>0.04</v>
      </c>
      <c r="F705" s="4">
        <v>77</v>
      </c>
      <c r="G705" s="4">
        <v>0.162</v>
      </c>
      <c r="H705" s="8" t="s">
        <v>135</v>
      </c>
      <c r="I705" s="3" t="s">
        <v>65</v>
      </c>
      <c r="J705" s="1" t="s">
        <v>86</v>
      </c>
      <c r="K705" s="10">
        <f t="array" ref="K705:S705">VLOOKUP(A705,'HUMAN RESOURCES'!$D$2:$M$2692,{2,3,4,5,6,7,8,9,10},0)</f>
        <v>0.025</v>
      </c>
      <c r="L705" s="10">
        <v>0.027</v>
      </c>
      <c r="M705" s="10">
        <v>77</v>
      </c>
      <c r="N705" s="10">
        <v>71</v>
      </c>
      <c r="O705" s="10">
        <v>0.342</v>
      </c>
      <c r="P705" s="10">
        <v>0.606</v>
      </c>
      <c r="Q705" s="10">
        <v>0.052</v>
      </c>
      <c r="R705" s="10">
        <v>12780869</v>
      </c>
      <c r="S705" s="10">
        <v>0.608</v>
      </c>
      <c r="T705" s="10">
        <f t="array" ref="T705:Y705">VLOOKUP(A705,BUSINESS!$D$2:$J$2692,{2,3,4,5,6,7},0)</f>
        <v>0</v>
      </c>
      <c r="U705" s="10">
        <v>0</v>
      </c>
      <c r="V705" s="10">
        <v>0</v>
      </c>
      <c r="W705" s="10">
        <v>0</v>
      </c>
      <c r="X705" s="10">
        <v>0.027</v>
      </c>
      <c r="Y705" s="10">
        <v>0.067</v>
      </c>
      <c r="Z705" s="11" t="str">
        <f t="array" ref="Z705:AA705">VLOOKUP(A705,ENERGY!$D$2:$F$2692,{2,3},1)</f>
        <v>12942</v>
      </c>
      <c r="AA705" s="10">
        <v>0</v>
      </c>
      <c r="AB705" s="10">
        <f t="array" ref="AB705:AC705">VLOOKUP(A705,TOURISM!$D$2:$F$2692,{2,3},0)</f>
        <v>438000000</v>
      </c>
      <c r="AC705" s="10">
        <v>465000000</v>
      </c>
    </row>
    <row r="706" ht="15.75" customHeight="1" spans="1:29">
      <c r="A706" s="8" t="str">
        <f t="shared" si="0"/>
        <v>Ecuador-The Americas2002</v>
      </c>
      <c r="B706" s="9">
        <v>28548945000</v>
      </c>
      <c r="C706" s="8">
        <f t="array" ref="C706">IF(AND(B706="",H706=H705),B705,B706)</f>
        <v>28548945000</v>
      </c>
      <c r="D706" s="1">
        <f t="shared" si="1"/>
        <v>2191.0096061862</v>
      </c>
      <c r="E706" s="4">
        <v>0.048</v>
      </c>
      <c r="F706" s="4">
        <v>105</v>
      </c>
      <c r="G706" s="4">
        <v>0.158</v>
      </c>
      <c r="H706" s="8" t="s">
        <v>135</v>
      </c>
      <c r="I706" s="3" t="s">
        <v>66</v>
      </c>
      <c r="J706" s="1" t="s">
        <v>86</v>
      </c>
      <c r="K706" s="10">
        <f t="array" ref="K706:S706">VLOOKUP(A706,'HUMAN RESOURCES'!$D$2:$M$2692,{2,3,4,5,6,7,8,9,10},0)</f>
        <v>0.025</v>
      </c>
      <c r="L706" s="10">
        <v>0.026</v>
      </c>
      <c r="M706" s="10">
        <v>77</v>
      </c>
      <c r="N706" s="10">
        <v>71</v>
      </c>
      <c r="O706" s="10">
        <v>0.338</v>
      </c>
      <c r="P706" s="10">
        <v>0.609</v>
      </c>
      <c r="Q706" s="10">
        <v>0.053</v>
      </c>
      <c r="R706" s="10">
        <v>13030041</v>
      </c>
      <c r="S706" s="10">
        <v>0.611</v>
      </c>
      <c r="T706" s="10">
        <f t="array" ref="T706:Y706">VLOOKUP(A706,BUSINESS!$D$2:$J$2692,{2,3,4,5,6,7},0)</f>
        <v>0</v>
      </c>
      <c r="U706" s="10">
        <v>0</v>
      </c>
      <c r="V706" s="10">
        <v>0</v>
      </c>
      <c r="W706" s="10">
        <v>0</v>
      </c>
      <c r="X706" s="10">
        <v>0.043</v>
      </c>
      <c r="Y706" s="10">
        <v>0.12</v>
      </c>
      <c r="Z706" s="11" t="str">
        <f t="array" ref="Z706:AA706">VLOOKUP(A706,ENERGY!$D$2:$F$2692,{2,3},1)</f>
        <v>12428</v>
      </c>
      <c r="AA706" s="10" t="str">
        <v>32636</v>
      </c>
      <c r="AB706" s="10">
        <f t="array" ref="AB706:AC706">VLOOKUP(A706,TOURISM!$D$2:$F$2692,{2,3},0)</f>
        <v>449000000</v>
      </c>
      <c r="AC706" s="10">
        <v>507000000</v>
      </c>
    </row>
    <row r="707" ht="15.75" customHeight="1" spans="1:29">
      <c r="A707" s="8" t="str">
        <f t="shared" si="0"/>
        <v>Ecuador-The Americas2003</v>
      </c>
      <c r="B707" s="9">
        <v>32432859000</v>
      </c>
      <c r="C707" s="8">
        <f t="array" ref="C707">IF(AND(B707="",H707=H706),B706,B707)</f>
        <v>32432859000</v>
      </c>
      <c r="D707" s="1">
        <f t="shared" si="1"/>
        <v>2442.26903615911</v>
      </c>
      <c r="E707" s="4">
        <v>0.067</v>
      </c>
      <c r="F707" s="4">
        <v>164</v>
      </c>
      <c r="G707" s="4">
        <v>0.136</v>
      </c>
      <c r="H707" s="8" t="s">
        <v>135</v>
      </c>
      <c r="I707" s="3" t="s">
        <v>67</v>
      </c>
      <c r="J707" s="1" t="s">
        <v>86</v>
      </c>
      <c r="K707" s="10">
        <f t="array" ref="K707:S707">VLOOKUP(A707,'HUMAN RESOURCES'!$D$2:$M$2692,{2,3,4,5,6,7,8,9,10},0)</f>
        <v>0.024</v>
      </c>
      <c r="L707" s="10">
        <v>0.026</v>
      </c>
      <c r="M707" s="10">
        <v>77</v>
      </c>
      <c r="N707" s="10">
        <v>71</v>
      </c>
      <c r="O707" s="10">
        <v>0.334</v>
      </c>
      <c r="P707" s="10">
        <v>0.612</v>
      </c>
      <c r="Q707" s="10">
        <v>0.054</v>
      </c>
      <c r="R707" s="10">
        <v>13279806</v>
      </c>
      <c r="S707" s="10">
        <v>0.613</v>
      </c>
      <c r="T707" s="10">
        <f t="array" ref="T707:Y707">VLOOKUP(A707,BUSINESS!$D$2:$J$2692,{2,3,4,5,6,7},0)</f>
        <v>0</v>
      </c>
      <c r="U707" s="10">
        <v>92</v>
      </c>
      <c r="V707" s="10">
        <v>0</v>
      </c>
      <c r="W707" s="10">
        <v>0</v>
      </c>
      <c r="X707" s="10">
        <v>0.045</v>
      </c>
      <c r="Y707" s="10">
        <v>0.181</v>
      </c>
      <c r="Z707" s="11" t="str">
        <f t="array" ref="Z707:AA707">VLOOKUP(A707,ENERGY!$D$2:$F$2692,{2,3},1)</f>
        <v>12678</v>
      </c>
      <c r="AA707" s="10" t="str">
        <v>30473</v>
      </c>
      <c r="AB707" s="10">
        <f t="array" ref="AB707:AC707">VLOOKUP(A707,TOURISM!$D$2:$F$2692,{2,3},0)</f>
        <v>408000000</v>
      </c>
      <c r="AC707" s="10">
        <v>500000000</v>
      </c>
    </row>
    <row r="708" ht="15.75" customHeight="1" spans="1:29">
      <c r="A708" s="8" t="str">
        <f t="shared" si="0"/>
        <v>Ecuador-The Americas2004</v>
      </c>
      <c r="B708" s="9">
        <v>36591661000</v>
      </c>
      <c r="C708" s="8">
        <f t="array" ref="C708">IF(AND(B708="",H708=H707),B707,B708)</f>
        <v>36591661000</v>
      </c>
      <c r="D708" s="1">
        <f t="shared" si="1"/>
        <v>2704.66515451777</v>
      </c>
      <c r="E708" s="4">
        <v>0.066</v>
      </c>
      <c r="F708" s="4">
        <v>178</v>
      </c>
      <c r="G708" s="4">
        <v>0.1</v>
      </c>
      <c r="H708" s="8" t="s">
        <v>135</v>
      </c>
      <c r="I708" s="3" t="s">
        <v>68</v>
      </c>
      <c r="J708" s="1" t="s">
        <v>86</v>
      </c>
      <c r="K708" s="10">
        <f t="array" ref="K708:S708">VLOOKUP(A708,'HUMAN RESOURCES'!$D$2:$M$2692,{2,3,4,5,6,7,8,9,10},0)</f>
        <v>0.024</v>
      </c>
      <c r="L708" s="10">
        <v>0.025</v>
      </c>
      <c r="M708" s="10">
        <v>77</v>
      </c>
      <c r="N708" s="10">
        <v>72</v>
      </c>
      <c r="O708" s="10">
        <v>0.33</v>
      </c>
      <c r="P708" s="10">
        <v>0.615</v>
      </c>
      <c r="Q708" s="10">
        <v>0.055</v>
      </c>
      <c r="R708" s="10">
        <v>13529091</v>
      </c>
      <c r="S708" s="10">
        <v>0.615</v>
      </c>
      <c r="T708" s="10">
        <f t="array" ref="T708:Y708">VLOOKUP(A708,BUSINESS!$D$2:$J$2692,{2,3,4,5,6,7},0)</f>
        <v>0</v>
      </c>
      <c r="U708" s="10">
        <v>92</v>
      </c>
      <c r="V708" s="10">
        <v>0</v>
      </c>
      <c r="W708" s="10">
        <v>0</v>
      </c>
      <c r="X708" s="10">
        <v>0.048</v>
      </c>
      <c r="Y708" s="10">
        <v>0.262</v>
      </c>
      <c r="Z708" s="11" t="str">
        <f t="array" ref="Z708:AA708">VLOOKUP(A708,ENERGY!$D$2:$F$2692,{2,3},1)</f>
        <v>10973</v>
      </c>
      <c r="AA708" s="10" t="str">
        <v>29670</v>
      </c>
      <c r="AB708" s="10">
        <f t="array" ref="AB708:AC708">VLOOKUP(A708,TOURISM!$D$2:$F$2692,{2,3},0)</f>
        <v>464000000</v>
      </c>
      <c r="AC708" s="10">
        <v>577000000</v>
      </c>
    </row>
    <row r="709" ht="15.75" customHeight="1" spans="1:29">
      <c r="A709" s="8" t="str">
        <f t="shared" si="0"/>
        <v>Ecuador-The Americas2005</v>
      </c>
      <c r="B709" s="9">
        <v>41507085000</v>
      </c>
      <c r="C709" s="8">
        <f t="array" ref="C709">IF(AND(B709="",H709=H708),B708,B709)</f>
        <v>41507085000</v>
      </c>
      <c r="D709" s="1">
        <f t="shared" si="1"/>
        <v>3012.75243735434</v>
      </c>
      <c r="E709" s="4">
        <v>0.063</v>
      </c>
      <c r="F709" s="4">
        <v>190</v>
      </c>
      <c r="G709" s="4">
        <v>0.096</v>
      </c>
      <c r="H709" s="8" t="s">
        <v>135</v>
      </c>
      <c r="I709" s="3" t="s">
        <v>69</v>
      </c>
      <c r="J709" s="1" t="s">
        <v>86</v>
      </c>
      <c r="K709" s="10">
        <f t="array" ref="K709:S709">VLOOKUP(A709,'HUMAN RESOURCES'!$D$2:$M$2692,{2,3,4,5,6,7,8,9,10},0)</f>
        <v>0.024</v>
      </c>
      <c r="L709" s="10">
        <v>0.024</v>
      </c>
      <c r="M709" s="10">
        <v>78</v>
      </c>
      <c r="N709" s="10">
        <v>72</v>
      </c>
      <c r="O709" s="10">
        <v>0.327</v>
      </c>
      <c r="P709" s="10">
        <v>0.617</v>
      </c>
      <c r="Q709" s="10">
        <v>0.056</v>
      </c>
      <c r="R709" s="10">
        <v>13777131</v>
      </c>
      <c r="S709" s="10">
        <v>0.617</v>
      </c>
      <c r="T709" s="10">
        <f t="array" ref="T709:Y709">VLOOKUP(A709,BUSINESS!$D$2:$J$2692,{2,3,4,5,6,7},0)</f>
        <v>0.353</v>
      </c>
      <c r="U709" s="10">
        <v>69</v>
      </c>
      <c r="V709" s="10">
        <v>0</v>
      </c>
      <c r="W709" s="10">
        <v>600</v>
      </c>
      <c r="X709" s="10">
        <v>0.06</v>
      </c>
      <c r="Y709" s="10">
        <v>0.453</v>
      </c>
      <c r="Z709" s="11" t="str">
        <f t="array" ref="Z709:AA709">VLOOKUP(A709,ENERGY!$D$2:$F$2692,{2,3},1)</f>
        <v>10973</v>
      </c>
      <c r="AA709" s="10" t="str">
        <v>29670</v>
      </c>
      <c r="AB709" s="10">
        <f t="array" ref="AB709:AC709">VLOOKUP(A709,TOURISM!$D$2:$F$2692,{2,3},0)</f>
        <v>488000000</v>
      </c>
      <c r="AC709" s="10">
        <v>644000000</v>
      </c>
    </row>
    <row r="710" ht="15.75" customHeight="1" spans="1:29">
      <c r="A710" s="8" t="str">
        <f t="shared" si="0"/>
        <v>Ecuador-The Americas2006</v>
      </c>
      <c r="B710" s="9">
        <v>46802044000</v>
      </c>
      <c r="C710" s="8">
        <f t="array" ref="C710">IF(AND(B710="",H710=H709),B709,B710)</f>
        <v>46802044000</v>
      </c>
      <c r="D710" s="1">
        <f t="shared" si="1"/>
        <v>3337.40036280521</v>
      </c>
      <c r="E710" s="4">
        <v>0.065</v>
      </c>
      <c r="F710" s="4">
        <v>216</v>
      </c>
      <c r="G710" s="4">
        <v>0.098</v>
      </c>
      <c r="H710" s="8" t="s">
        <v>135</v>
      </c>
      <c r="I710" s="3" t="s">
        <v>70</v>
      </c>
      <c r="J710" s="1" t="s">
        <v>86</v>
      </c>
      <c r="K710" s="10">
        <f t="array" ref="K710:S710">VLOOKUP(A710,'HUMAN RESOURCES'!$D$2:$M$2692,{2,3,4,5,6,7,8,9,10},0)</f>
        <v>0.023</v>
      </c>
      <c r="L710" s="10">
        <v>0.023</v>
      </c>
      <c r="M710" s="10">
        <v>78</v>
      </c>
      <c r="N710" s="10">
        <v>72</v>
      </c>
      <c r="O710" s="10">
        <v>0.323</v>
      </c>
      <c r="P710" s="10">
        <v>0.62</v>
      </c>
      <c r="Q710" s="10">
        <v>0.057</v>
      </c>
      <c r="R710" s="10">
        <v>14023503</v>
      </c>
      <c r="S710" s="10">
        <v>0.619</v>
      </c>
      <c r="T710" s="10">
        <f t="array" ref="T710:Y710">VLOOKUP(A710,BUSINESS!$D$2:$J$2692,{2,3,4,5,6,7},0)</f>
        <v>0.353</v>
      </c>
      <c r="U710" s="10">
        <v>65</v>
      </c>
      <c r="V710" s="10">
        <v>0</v>
      </c>
      <c r="W710" s="10">
        <v>600</v>
      </c>
      <c r="X710" s="10">
        <v>0.072</v>
      </c>
      <c r="Y710" s="10">
        <v>0.605</v>
      </c>
      <c r="Z710" s="11" t="str">
        <f t="array" ref="Z710:AA710">VLOOKUP(A710,ENERGY!$D$2:$F$2692,{2,3},1)</f>
        <v>11332</v>
      </c>
      <c r="AA710" s="10" t="str">
        <v>30759</v>
      </c>
      <c r="AB710" s="10">
        <f t="array" ref="AB710:AC710">VLOOKUP(A710,TOURISM!$D$2:$F$2692,{2,3},0)</f>
        <v>492000000</v>
      </c>
      <c r="AC710" s="10">
        <v>706000000</v>
      </c>
    </row>
    <row r="711" ht="15.75" customHeight="1" spans="1:29">
      <c r="A711" s="8" t="str">
        <f t="shared" si="0"/>
        <v>Ecuador-The Americas2007</v>
      </c>
      <c r="B711" s="9">
        <v>51007777000</v>
      </c>
      <c r="C711" s="8">
        <f t="array" ref="C711">IF(AND(B711="",H711=H710),B710,B711)</f>
        <v>51007777000</v>
      </c>
      <c r="D711" s="1">
        <f t="shared" si="1"/>
        <v>3574.87789273035</v>
      </c>
      <c r="E711" s="4">
        <v>0.067</v>
      </c>
      <c r="F711" s="4">
        <v>241</v>
      </c>
      <c r="G711" s="1"/>
      <c r="H711" s="8" t="s">
        <v>135</v>
      </c>
      <c r="I711" s="3" t="s">
        <v>71</v>
      </c>
      <c r="J711" s="1" t="s">
        <v>86</v>
      </c>
      <c r="K711" s="10">
        <f t="array" ref="K711:S711">VLOOKUP(A711,'HUMAN RESOURCES'!$D$2:$M$2692,{2,3,4,5,6,7,8,9,10},0)</f>
        <v>0.023</v>
      </c>
      <c r="L711" s="10">
        <v>0.023</v>
      </c>
      <c r="M711" s="10">
        <v>78</v>
      </c>
      <c r="N711" s="10">
        <v>72</v>
      </c>
      <c r="O711" s="10">
        <v>0.32</v>
      </c>
      <c r="P711" s="10">
        <v>0.622</v>
      </c>
      <c r="Q711" s="10">
        <v>0.058</v>
      </c>
      <c r="R711" s="10">
        <v>14268397</v>
      </c>
      <c r="S711" s="10">
        <v>0.621</v>
      </c>
      <c r="T711" s="10">
        <f t="array" ref="T711:Y711">VLOOKUP(A711,BUSINESS!$D$2:$J$2692,{2,3,4,5,6,7},0)</f>
        <v>0.353</v>
      </c>
      <c r="U711" s="10">
        <v>65</v>
      </c>
      <c r="V711" s="10">
        <v>0</v>
      </c>
      <c r="W711" s="10">
        <v>600</v>
      </c>
      <c r="X711" s="10">
        <v>0.108</v>
      </c>
      <c r="Y711" s="10">
        <v>0.697</v>
      </c>
      <c r="Z711" s="11" t="str">
        <f t="array" ref="Z711:AA711">VLOOKUP(A711,ENERGY!$D$2:$F$2692,{2,3},1)</f>
        <v>11332</v>
      </c>
      <c r="AA711" s="10" t="str">
        <v>30759</v>
      </c>
      <c r="AB711" s="10">
        <f t="array" ref="AB711:AC711">VLOOKUP(A711,TOURISM!$D$2:$F$2692,{2,3},0)</f>
        <v>626000000</v>
      </c>
      <c r="AC711" s="10">
        <v>733000000</v>
      </c>
    </row>
    <row r="712" ht="15.75" customHeight="1" spans="1:29">
      <c r="A712" s="8" t="str">
        <f t="shared" si="0"/>
        <v>Ecuador-The Americas2008</v>
      </c>
      <c r="B712" s="9">
        <v>61762635000</v>
      </c>
      <c r="C712" s="8">
        <f t="array" ref="C712">IF(AND(B712="",H712=H711),B711,B712)</f>
        <v>61762635000</v>
      </c>
      <c r="D712" s="1">
        <f t="shared" si="1"/>
        <v>4255.85199472837</v>
      </c>
      <c r="E712" s="4">
        <v>0.063</v>
      </c>
      <c r="F712" s="4">
        <v>268</v>
      </c>
      <c r="G712" s="1"/>
      <c r="H712" s="8" t="s">
        <v>135</v>
      </c>
      <c r="I712" s="3" t="s">
        <v>72</v>
      </c>
      <c r="J712" s="1" t="s">
        <v>86</v>
      </c>
      <c r="K712" s="10">
        <f t="array" ref="K712:S712">VLOOKUP(A712,'HUMAN RESOURCES'!$D$2:$M$2692,{2,3,4,5,6,7,8,9,10},0)</f>
        <v>0.022</v>
      </c>
      <c r="L712" s="10">
        <v>0.022</v>
      </c>
      <c r="M712" s="10">
        <v>78</v>
      </c>
      <c r="N712" s="10">
        <v>72</v>
      </c>
      <c r="O712" s="10">
        <v>0.316</v>
      </c>
      <c r="P712" s="10">
        <v>0.624</v>
      </c>
      <c r="Q712" s="10">
        <v>0.059</v>
      </c>
      <c r="R712" s="10">
        <v>14512402</v>
      </c>
      <c r="S712" s="10">
        <v>0.623</v>
      </c>
      <c r="T712" s="10">
        <f t="array" ref="T712:Y712">VLOOKUP(A712,BUSINESS!$D$2:$J$2692,{2,3,4,5,6,7},0)</f>
        <v>0.349</v>
      </c>
      <c r="U712" s="10">
        <v>65</v>
      </c>
      <c r="V712" s="10">
        <v>0</v>
      </c>
      <c r="W712" s="10">
        <v>600</v>
      </c>
      <c r="X712" s="10">
        <v>0.188</v>
      </c>
      <c r="Y712" s="10">
        <v>0.805</v>
      </c>
      <c r="Z712" s="11" t="str">
        <f t="array" ref="Z712:AA712">VLOOKUP(A712,ENERGY!$D$2:$F$2692,{2,3},1)</f>
        <v>11332</v>
      </c>
      <c r="AA712" s="10" t="str">
        <v>30759</v>
      </c>
      <c r="AB712" s="10">
        <f t="array" ref="AB712:AC712">VLOOKUP(A712,TOURISM!$D$2:$F$2692,{2,3},0)</f>
        <v>745000000</v>
      </c>
      <c r="AC712" s="10">
        <v>790000000</v>
      </c>
    </row>
    <row r="713" ht="15.75" customHeight="1" spans="1:29">
      <c r="A713" s="8" t="str">
        <f t="shared" si="0"/>
        <v>Ecuador-The Americas2009</v>
      </c>
      <c r="B713" s="9">
        <v>62519686000</v>
      </c>
      <c r="C713" s="8">
        <f t="array" ref="C713">IF(AND(B713="",H713=H712),B712,B713)</f>
        <v>62519686000</v>
      </c>
      <c r="D713" s="1">
        <f t="shared" si="1"/>
        <v>4236.77755532099</v>
      </c>
      <c r="E713" s="4">
        <v>0.071</v>
      </c>
      <c r="F713" s="4">
        <v>302</v>
      </c>
      <c r="G713" s="1"/>
      <c r="H713" s="8" t="s">
        <v>135</v>
      </c>
      <c r="I713" s="3" t="s">
        <v>73</v>
      </c>
      <c r="J713" s="1" t="s">
        <v>86</v>
      </c>
      <c r="K713" s="10">
        <f t="array" ref="K713:S713">VLOOKUP(A713,'HUMAN RESOURCES'!$D$2:$M$2692,{2,3,4,5,6,7,8,9,10},0)</f>
        <v>0.022</v>
      </c>
      <c r="L713" s="10">
        <v>0.022</v>
      </c>
      <c r="M713" s="10">
        <v>78</v>
      </c>
      <c r="N713" s="10">
        <v>73</v>
      </c>
      <c r="O713" s="10">
        <v>0.313</v>
      </c>
      <c r="P713" s="10">
        <v>0.627</v>
      </c>
      <c r="Q713" s="10">
        <v>0.061</v>
      </c>
      <c r="R713" s="10">
        <v>14756424</v>
      </c>
      <c r="S713" s="10">
        <v>0.625</v>
      </c>
      <c r="T713" s="10">
        <f t="array" ref="T713:Y713">VLOOKUP(A713,BUSINESS!$D$2:$J$2692,{2,3,4,5,6,7},0)</f>
        <v>0.349</v>
      </c>
      <c r="U713" s="10">
        <v>64</v>
      </c>
      <c r="V713" s="10">
        <v>0</v>
      </c>
      <c r="W713" s="10">
        <v>600</v>
      </c>
      <c r="X713" s="10">
        <v>0.246</v>
      </c>
      <c r="Y713" s="10">
        <v>0.897</v>
      </c>
      <c r="Z713" s="11" t="str">
        <f t="array" ref="Z713:AA713">VLOOKUP(A713,ENERGY!$D$2:$F$2692,{2,3},1)</f>
        <v>7815</v>
      </c>
      <c r="AA713" s="10" t="str">
        <v>20942</v>
      </c>
      <c r="AB713" s="10">
        <f t="array" ref="AB713:AC713">VLOOKUP(A713,TOURISM!$D$2:$F$2692,{2,3},0)</f>
        <v>674000000</v>
      </c>
      <c r="AC713" s="10">
        <v>806000000</v>
      </c>
    </row>
    <row r="714" ht="15.75" customHeight="1" spans="1:29">
      <c r="A714" s="8" t="str">
        <f t="shared" si="0"/>
        <v>Ecuador-The Americas2010</v>
      </c>
      <c r="B714" s="9">
        <v>67513698000</v>
      </c>
      <c r="C714" s="8">
        <f t="array" ref="C714">IF(AND(B714="",H714=H713),B713,B714)</f>
        <v>67513698000</v>
      </c>
      <c r="D714" s="1">
        <f t="shared" si="1"/>
        <v>4500.59155772334</v>
      </c>
      <c r="E714" s="4">
        <v>0.072</v>
      </c>
      <c r="F714" s="4">
        <v>335</v>
      </c>
      <c r="G714" s="1"/>
      <c r="H714" s="8" t="s">
        <v>135</v>
      </c>
      <c r="I714" s="3" t="s">
        <v>74</v>
      </c>
      <c r="J714" s="1" t="s">
        <v>86</v>
      </c>
      <c r="K714" s="10">
        <f t="array" ref="K714:S714">VLOOKUP(A714,'HUMAN RESOURCES'!$D$2:$M$2692,{2,3,4,5,6,7,8,9,10},0)</f>
        <v>0.022</v>
      </c>
      <c r="L714" s="10">
        <v>0.021</v>
      </c>
      <c r="M714" s="10">
        <v>79</v>
      </c>
      <c r="N714" s="10">
        <v>73</v>
      </c>
      <c r="O714" s="10">
        <v>0.31</v>
      </c>
      <c r="P714" s="10">
        <v>0.629</v>
      </c>
      <c r="Q714" s="10">
        <v>0.062</v>
      </c>
      <c r="R714" s="10">
        <v>15001072</v>
      </c>
      <c r="S714" s="10">
        <v>0.627</v>
      </c>
      <c r="T714" s="10">
        <f t="array" ref="T714:Y714">VLOOKUP(A714,BUSINESS!$D$2:$J$2692,{2,3,4,5,6,7},0)</f>
        <v>0.353</v>
      </c>
      <c r="U714" s="10">
        <v>56</v>
      </c>
      <c r="V714" s="10">
        <v>0</v>
      </c>
      <c r="W714" s="10">
        <v>654</v>
      </c>
      <c r="X714" s="10">
        <v>0.29</v>
      </c>
      <c r="Y714" s="10">
        <v>0.985</v>
      </c>
      <c r="Z714" s="11" t="str">
        <f t="array" ref="Z714:AA714">VLOOKUP(A714,ENERGY!$D$2:$F$2692,{2,3},1)</f>
        <v>7815</v>
      </c>
      <c r="AA714" s="10" t="str">
        <v>20942</v>
      </c>
      <c r="AB714" s="10">
        <f t="array" ref="AB714:AC714">VLOOKUP(A714,TOURISM!$D$2:$F$2692,{2,3},0)</f>
        <v>786000000</v>
      </c>
      <c r="AC714" s="10">
        <v>863000000</v>
      </c>
    </row>
    <row r="715" ht="15.75" customHeight="1" spans="1:29">
      <c r="A715" s="8" t="str">
        <f t="shared" si="0"/>
        <v>Ecuador-The Americas2011</v>
      </c>
      <c r="B715" s="9">
        <v>76769729000</v>
      </c>
      <c r="C715" s="8">
        <f t="array" ref="C715">IF(AND(B715="",H715=H714),B714,B715)</f>
        <v>76769729000</v>
      </c>
      <c r="D715" s="1">
        <f t="shared" si="1"/>
        <v>5035.24249300543</v>
      </c>
      <c r="E715" s="4">
        <v>0.069</v>
      </c>
      <c r="F715" s="4">
        <v>362</v>
      </c>
      <c r="G715" s="1"/>
      <c r="H715" s="8" t="s">
        <v>135</v>
      </c>
      <c r="I715" s="3" t="s">
        <v>75</v>
      </c>
      <c r="J715" s="1" t="s">
        <v>86</v>
      </c>
      <c r="K715" s="10">
        <f t="array" ref="K715:S715">VLOOKUP(A715,'HUMAN RESOURCES'!$D$2:$M$2692,{2,3,4,5,6,7,8,9,10},0)</f>
        <v>0.021</v>
      </c>
      <c r="L715" s="10">
        <v>0.02</v>
      </c>
      <c r="M715" s="10">
        <v>79</v>
      </c>
      <c r="N715" s="10">
        <v>73</v>
      </c>
      <c r="O715" s="10">
        <v>0.306</v>
      </c>
      <c r="P715" s="10">
        <v>0.631</v>
      </c>
      <c r="Q715" s="10">
        <v>0.063</v>
      </c>
      <c r="R715" s="10">
        <v>15246481</v>
      </c>
      <c r="S715" s="10">
        <v>0.629</v>
      </c>
      <c r="T715" s="10">
        <f t="array" ref="T715:Y715">VLOOKUP(A715,BUSINESS!$D$2:$J$2692,{2,3,4,5,6,7},0)</f>
        <v>0.353</v>
      </c>
      <c r="U715" s="10">
        <v>56</v>
      </c>
      <c r="V715" s="10">
        <v>0</v>
      </c>
      <c r="W715" s="10">
        <v>654</v>
      </c>
      <c r="X715" s="10">
        <v>0.314</v>
      </c>
      <c r="Y715" s="10">
        <v>1.006</v>
      </c>
      <c r="Z715" s="11" t="str">
        <f t="array" ref="Z715:AA715">VLOOKUP(A715,ENERGY!$D$2:$F$2692,{2,3},1)</f>
        <v>7815</v>
      </c>
      <c r="AA715" s="10" t="str">
        <v>20942</v>
      </c>
      <c r="AB715" s="10">
        <f t="array" ref="AB715:AC715">VLOOKUP(A715,TOURISM!$D$2:$F$2692,{2,3},0)</f>
        <v>849000000</v>
      </c>
      <c r="AC715" s="10">
        <v>917000000</v>
      </c>
    </row>
    <row r="716" ht="15.75" customHeight="1" spans="1:29">
      <c r="A716" s="8" t="str">
        <f t="shared" si="0"/>
        <v>Ecuador-The Americas2012</v>
      </c>
      <c r="B716" s="9">
        <v>84039856000</v>
      </c>
      <c r="C716" s="8">
        <f t="array" ref="C716">IF(AND(B716="",H716=H715),B715,B716)</f>
        <v>84039856000</v>
      </c>
      <c r="D716" s="1">
        <f t="shared" si="1"/>
        <v>5424.63361068466</v>
      </c>
      <c r="E716" s="4">
        <v>0.064</v>
      </c>
      <c r="F716" s="4">
        <v>361</v>
      </c>
      <c r="G716" s="1"/>
      <c r="H716" s="8" t="s">
        <v>135</v>
      </c>
      <c r="I716" s="3" t="s">
        <v>76</v>
      </c>
      <c r="J716" s="1" t="s">
        <v>86</v>
      </c>
      <c r="K716" s="10">
        <f t="array" ref="K716:S716">VLOOKUP(A716,'HUMAN RESOURCES'!$D$2:$M$2692,{2,3,4,5,6,7,8,9,10},0)</f>
        <v>0.021</v>
      </c>
      <c r="L716" s="10">
        <v>0.02</v>
      </c>
      <c r="M716" s="10">
        <v>79</v>
      </c>
      <c r="N716" s="10">
        <v>73</v>
      </c>
      <c r="O716" s="10">
        <v>0.303</v>
      </c>
      <c r="P716" s="10">
        <v>0.633</v>
      </c>
      <c r="Q716" s="10">
        <v>0.064</v>
      </c>
      <c r="R716" s="10">
        <v>15492264</v>
      </c>
      <c r="S716" s="10">
        <v>0.631</v>
      </c>
      <c r="T716" s="10">
        <f t="array" ref="T716:Y716">VLOOKUP(A716,BUSINESS!$D$2:$J$2692,{2,3,4,5,6,7},0)</f>
        <v>0.346</v>
      </c>
      <c r="U716" s="10">
        <v>56</v>
      </c>
      <c r="V716" s="10">
        <v>134</v>
      </c>
      <c r="W716" s="10">
        <v>654</v>
      </c>
      <c r="X716" s="10">
        <v>0.351</v>
      </c>
      <c r="Y716" s="10">
        <v>1.062</v>
      </c>
      <c r="Z716" s="11" t="str">
        <f t="array" ref="Z716:AA716">VLOOKUP(A716,ENERGY!$D$2:$F$2692,{2,3},1)</f>
        <v>7815</v>
      </c>
      <c r="AA716" s="10" t="str">
        <v>20942</v>
      </c>
      <c r="AB716" s="10">
        <f t="array" ref="AB716:AC716">VLOOKUP(A716,TOURISM!$D$2:$F$2692,{2,3},0)</f>
        <v>1039000000</v>
      </c>
      <c r="AC716" s="10">
        <v>944000000</v>
      </c>
    </row>
    <row r="717" ht="15.75" customHeight="1" spans="1:29">
      <c r="A717" s="8" t="str">
        <f t="shared" si="0"/>
        <v>Egypt-Africa2000</v>
      </c>
      <c r="B717" s="9">
        <v>99838540997</v>
      </c>
      <c r="C717" s="8">
        <f t="array" ref="C717">IF(AND(B717="",H717=H716),B716,B717)</f>
        <v>99838540997</v>
      </c>
      <c r="D717" s="1">
        <f t="shared" si="1"/>
        <v>1509.58102008283</v>
      </c>
      <c r="E717" s="4">
        <v>0.054</v>
      </c>
      <c r="F717" s="4">
        <v>79</v>
      </c>
      <c r="G717" s="4">
        <v>0.132</v>
      </c>
      <c r="H717" s="8" t="s">
        <v>136</v>
      </c>
      <c r="I717" s="3" t="s">
        <v>63</v>
      </c>
      <c r="J717" s="1" t="s">
        <v>80</v>
      </c>
      <c r="K717" s="10">
        <f t="array" ref="K717:S717">VLOOKUP(A717,'HUMAN RESOURCES'!$D$2:$M$2692,{2,3,4,5,6,7,8,9,10},0)</f>
        <v>0.025</v>
      </c>
      <c r="L717" s="10">
        <v>0.036</v>
      </c>
      <c r="M717" s="10">
        <v>71</v>
      </c>
      <c r="N717" s="10">
        <v>66</v>
      </c>
      <c r="O717" s="10">
        <v>0.354</v>
      </c>
      <c r="P717" s="10">
        <v>0.592</v>
      </c>
      <c r="Q717" s="10">
        <v>0.053</v>
      </c>
      <c r="R717" s="10">
        <v>66136590</v>
      </c>
      <c r="S717" s="10">
        <v>0.428</v>
      </c>
      <c r="T717" s="10">
        <f t="array" ref="T717:Y717">VLOOKUP(A717,BUSINESS!$D$2:$J$2692,{2,3,4,5,6,7},0)</f>
        <v>0</v>
      </c>
      <c r="U717" s="10">
        <v>0</v>
      </c>
      <c r="V717" s="10">
        <v>0</v>
      </c>
      <c r="W717" s="10">
        <v>0</v>
      </c>
      <c r="X717" s="10">
        <v>0.006</v>
      </c>
      <c r="Y717" s="10">
        <v>0.021</v>
      </c>
      <c r="Z717" s="11">
        <f t="array" ref="Z717:AA717">VLOOKUP(A717,ENERGY!$D$2:$F$2692,{2,3},1)</f>
        <v>0</v>
      </c>
      <c r="AA717" s="10">
        <v>0</v>
      </c>
      <c r="AB717" s="10">
        <f t="array" ref="AB717:AC717">VLOOKUP(A717,TOURISM!$D$2:$F$2692,{2,3},0)</f>
        <v>4657000000</v>
      </c>
      <c r="AC717" s="10">
        <v>1206000000</v>
      </c>
    </row>
    <row r="718" ht="15.75" customHeight="1" spans="1:29">
      <c r="A718" s="8" t="str">
        <f t="shared" si="0"/>
        <v>Egypt-Africa2001</v>
      </c>
      <c r="B718" s="9">
        <v>97632008051</v>
      </c>
      <c r="C718" s="8">
        <f t="array" ref="C718">IF(AND(B718="",H718=H717),B717,B718)</f>
        <v>97632008051</v>
      </c>
      <c r="D718" s="1">
        <f t="shared" si="1"/>
        <v>1452.76670254885</v>
      </c>
      <c r="E718" s="4">
        <v>0.058</v>
      </c>
      <c r="F718" s="4">
        <v>76</v>
      </c>
      <c r="G718" s="4">
        <v>0.133</v>
      </c>
      <c r="H718" s="8" t="s">
        <v>136</v>
      </c>
      <c r="I718" s="3" t="s">
        <v>65</v>
      </c>
      <c r="J718" s="1" t="s">
        <v>80</v>
      </c>
      <c r="K718" s="10">
        <f t="array" ref="K718:S718">VLOOKUP(A718,'HUMAN RESOURCES'!$D$2:$M$2692,{2,3,4,5,6,7,8,9,10},0)</f>
        <v>0.025</v>
      </c>
      <c r="L718" s="10">
        <v>0.034</v>
      </c>
      <c r="M718" s="10">
        <v>71</v>
      </c>
      <c r="N718" s="10">
        <v>66</v>
      </c>
      <c r="O718" s="10">
        <v>0.348</v>
      </c>
      <c r="P718" s="10">
        <v>0.598</v>
      </c>
      <c r="Q718" s="10">
        <v>0.054</v>
      </c>
      <c r="R718" s="10">
        <v>67204189</v>
      </c>
      <c r="S718" s="10">
        <v>0.428</v>
      </c>
      <c r="T718" s="10">
        <f t="array" ref="T718:Y718">VLOOKUP(A718,BUSINESS!$D$2:$J$2692,{2,3,4,5,6,7},0)</f>
        <v>0</v>
      </c>
      <c r="U718" s="10">
        <v>0</v>
      </c>
      <c r="V718" s="10">
        <v>0</v>
      </c>
      <c r="W718" s="10">
        <v>0</v>
      </c>
      <c r="X718" s="10">
        <v>0.008</v>
      </c>
      <c r="Y718" s="10">
        <v>0.042</v>
      </c>
      <c r="Z718" s="11" t="str">
        <f t="array" ref="Z718:AA718">VLOOKUP(A718,ENERGY!$D$2:$F$2692,{2,3},1)</f>
        <v>77649</v>
      </c>
      <c r="AA718" s="10">
        <v>0</v>
      </c>
      <c r="AB718" s="10">
        <f t="array" ref="AB718:AC718">VLOOKUP(A718,TOURISM!$D$2:$F$2692,{2,3},0)</f>
        <v>4119000000</v>
      </c>
      <c r="AC718" s="10">
        <v>1248000000</v>
      </c>
    </row>
    <row r="719" ht="15.75" customHeight="1" spans="1:29">
      <c r="A719" s="8" t="str">
        <f t="shared" si="0"/>
        <v>Egypt-Africa2002</v>
      </c>
      <c r="B719" s="9">
        <v>87850680573</v>
      </c>
      <c r="C719" s="8">
        <f t="array" ref="C719">IF(AND(B719="",H719=H718),B718,B719)</f>
        <v>87850680573</v>
      </c>
      <c r="D719" s="1">
        <f t="shared" si="1"/>
        <v>1286.19227831187</v>
      </c>
      <c r="E719" s="4">
        <v>0.061</v>
      </c>
      <c r="F719" s="4">
        <v>74</v>
      </c>
      <c r="G719" s="4">
        <v>0.138</v>
      </c>
      <c r="H719" s="8" t="s">
        <v>136</v>
      </c>
      <c r="I719" s="3" t="s">
        <v>66</v>
      </c>
      <c r="J719" s="1" t="s">
        <v>80</v>
      </c>
      <c r="K719" s="10">
        <f t="array" ref="K719:S719">VLOOKUP(A719,'HUMAN RESOURCES'!$D$2:$M$2692,{2,3,4,5,6,7,8,9,10},0)</f>
        <v>0.024</v>
      </c>
      <c r="L719" s="10">
        <v>0.031</v>
      </c>
      <c r="M719" s="10">
        <v>71</v>
      </c>
      <c r="N719" s="10">
        <v>67</v>
      </c>
      <c r="O719" s="10">
        <v>0.342</v>
      </c>
      <c r="P719" s="10">
        <v>0.604</v>
      </c>
      <c r="Q719" s="10">
        <v>0.054</v>
      </c>
      <c r="R719" s="10">
        <v>68302914</v>
      </c>
      <c r="S719" s="10">
        <v>0.429</v>
      </c>
      <c r="T719" s="10">
        <f t="array" ref="T719:Y719">VLOOKUP(A719,BUSINESS!$D$2:$J$2692,{2,3,4,5,6,7},0)</f>
        <v>0</v>
      </c>
      <c r="U719" s="10">
        <v>0</v>
      </c>
      <c r="V719" s="10">
        <v>0</v>
      </c>
      <c r="W719" s="10">
        <v>0</v>
      </c>
      <c r="X719" s="10">
        <v>0.027</v>
      </c>
      <c r="Y719" s="10">
        <v>0.066</v>
      </c>
      <c r="Z719" s="11" t="str">
        <f t="array" ref="Z719:AA719">VLOOKUP(A719,ENERGY!$D$2:$F$2692,{2,3},1)</f>
        <v>73575</v>
      </c>
      <c r="AA719" s="10" t="str">
        <v>204776</v>
      </c>
      <c r="AB719" s="10">
        <f t="array" ref="AB719:AC719">VLOOKUP(A719,TOURISM!$D$2:$F$2692,{2,3},0)</f>
        <v>4133000000</v>
      </c>
      <c r="AC719" s="10">
        <v>1309000000</v>
      </c>
    </row>
    <row r="720" ht="15.75" customHeight="1" spans="1:29">
      <c r="A720" s="8" t="str">
        <f t="shared" si="0"/>
        <v>Egypt-Africa2003</v>
      </c>
      <c r="B720" s="9">
        <v>82923680622</v>
      </c>
      <c r="C720" s="8">
        <f t="array" ref="C720">IF(AND(B720="",H720=H719),B719,B720)</f>
        <v>82923680622</v>
      </c>
      <c r="D720" s="1">
        <f t="shared" si="1"/>
        <v>1194.30681728379</v>
      </c>
      <c r="E720" s="4">
        <v>0.056</v>
      </c>
      <c r="F720" s="4">
        <v>56</v>
      </c>
      <c r="G720" s="4">
        <v>0.135</v>
      </c>
      <c r="H720" s="8" t="s">
        <v>136</v>
      </c>
      <c r="I720" s="3" t="s">
        <v>67</v>
      </c>
      <c r="J720" s="1" t="s">
        <v>80</v>
      </c>
      <c r="K720" s="10">
        <f t="array" ref="K720:S720">VLOOKUP(A720,'HUMAN RESOURCES'!$D$2:$M$2692,{2,3,4,5,6,7,8,9,10},0)</f>
        <v>0.024</v>
      </c>
      <c r="L720" s="10">
        <v>0.029</v>
      </c>
      <c r="M720" s="10">
        <v>72</v>
      </c>
      <c r="N720" s="10">
        <v>67</v>
      </c>
      <c r="O720" s="10">
        <v>0.335</v>
      </c>
      <c r="P720" s="10">
        <v>0.61</v>
      </c>
      <c r="Q720" s="10">
        <v>0.054</v>
      </c>
      <c r="R720" s="10">
        <v>69432477</v>
      </c>
      <c r="S720" s="10">
        <v>0.429</v>
      </c>
      <c r="T720" s="10">
        <f t="array" ref="T720:Y720">VLOOKUP(A720,BUSINESS!$D$2:$J$2692,{2,3,4,5,6,7},0)</f>
        <v>0</v>
      </c>
      <c r="U720" s="10">
        <v>37</v>
      </c>
      <c r="V720" s="10">
        <v>0</v>
      </c>
      <c r="W720" s="10">
        <v>0</v>
      </c>
      <c r="X720" s="10">
        <v>0.04</v>
      </c>
      <c r="Y720" s="10">
        <v>0.083</v>
      </c>
      <c r="Z720" s="11" t="str">
        <f t="array" ref="Z720:AA720">VLOOKUP(A720,ENERGY!$D$2:$F$2692,{2,3},1)</f>
        <v>71465</v>
      </c>
      <c r="AA720" s="10" t="str">
        <v>197871</v>
      </c>
      <c r="AB720" s="10">
        <f t="array" ref="AB720:AC720">VLOOKUP(A720,TOURISM!$D$2:$F$2692,{2,3},0)</f>
        <v>4704000000</v>
      </c>
      <c r="AC720" s="10">
        <v>1465000000</v>
      </c>
    </row>
    <row r="721" ht="15.75" customHeight="1" spans="1:29">
      <c r="A721" s="8" t="str">
        <f t="shared" si="0"/>
        <v>Egypt-Africa2004</v>
      </c>
      <c r="B721" s="9">
        <v>78845185709</v>
      </c>
      <c r="C721" s="8">
        <f t="array" ref="C721">IF(AND(B721="",H721=H720),B720,B721)</f>
        <v>78845185709</v>
      </c>
      <c r="D721" s="1">
        <f t="shared" si="1"/>
        <v>1116.92516092071</v>
      </c>
      <c r="E721" s="4">
        <v>0.053</v>
      </c>
      <c r="F721" s="4">
        <v>57</v>
      </c>
      <c r="G721" s="4">
        <v>0.134</v>
      </c>
      <c r="H721" s="8" t="s">
        <v>136</v>
      </c>
      <c r="I721" s="3" t="s">
        <v>68</v>
      </c>
      <c r="J721" s="1" t="s">
        <v>80</v>
      </c>
      <c r="K721" s="10">
        <f t="array" ref="K721:S721">VLOOKUP(A721,'HUMAN RESOURCES'!$D$2:$M$2692,{2,3,4,5,6,7,8,9,10},0)</f>
        <v>0.024</v>
      </c>
      <c r="L721" s="10">
        <v>0.027</v>
      </c>
      <c r="M721" s="10">
        <v>72</v>
      </c>
      <c r="N721" s="10">
        <v>67</v>
      </c>
      <c r="O721" s="10">
        <v>0.33</v>
      </c>
      <c r="P721" s="10">
        <v>0.616</v>
      </c>
      <c r="Q721" s="10">
        <v>0.054</v>
      </c>
      <c r="R721" s="10">
        <v>70591288</v>
      </c>
      <c r="S721" s="10">
        <v>0.43</v>
      </c>
      <c r="T721" s="10">
        <f t="array" ref="T721:Y721">VLOOKUP(A721,BUSINESS!$D$2:$J$2692,{2,3,4,5,6,7},0)</f>
        <v>0</v>
      </c>
      <c r="U721" s="10">
        <v>37</v>
      </c>
      <c r="V721" s="10">
        <v>0</v>
      </c>
      <c r="W721" s="10">
        <v>0</v>
      </c>
      <c r="X721" s="10">
        <v>0.119</v>
      </c>
      <c r="Y721" s="10">
        <v>0.108</v>
      </c>
      <c r="Z721" s="11" t="str">
        <f t="array" ref="Z721:AA721">VLOOKUP(A721,ENERGY!$D$2:$F$2692,{2,3},1)</f>
        <v>72050</v>
      </c>
      <c r="AA721" s="10" t="str">
        <v>196797</v>
      </c>
      <c r="AB721" s="10">
        <f t="array" ref="AB721:AC721">VLOOKUP(A721,TOURISM!$D$2:$F$2692,{2,3},0)</f>
        <v>6328000000</v>
      </c>
      <c r="AC721" s="10">
        <v>1543000000</v>
      </c>
    </row>
    <row r="722" ht="15.75" customHeight="1" spans="1:29">
      <c r="A722" s="8" t="str">
        <f t="shared" si="0"/>
        <v>Egypt-Africa2005</v>
      </c>
      <c r="B722" s="9">
        <v>89685724889</v>
      </c>
      <c r="C722" s="8">
        <f t="array" ref="C722">IF(AND(B722="",H722=H721),B721,B722)</f>
        <v>89685724889</v>
      </c>
      <c r="D722" s="1">
        <f t="shared" si="1"/>
        <v>1249.49326013305</v>
      </c>
      <c r="E722" s="4">
        <v>0.051</v>
      </c>
      <c r="F722" s="4">
        <v>64</v>
      </c>
      <c r="G722" s="4">
        <v>0.131</v>
      </c>
      <c r="H722" s="8" t="s">
        <v>136</v>
      </c>
      <c r="I722" s="3" t="s">
        <v>69</v>
      </c>
      <c r="J722" s="1" t="s">
        <v>80</v>
      </c>
      <c r="K722" s="10">
        <f t="array" ref="K722:S722">VLOOKUP(A722,'HUMAN RESOURCES'!$D$2:$M$2692,{2,3,4,5,6,7,8,9,10},0)</f>
        <v>0.024</v>
      </c>
      <c r="L722" s="10">
        <v>0.026</v>
      </c>
      <c r="M722" s="10">
        <v>72</v>
      </c>
      <c r="N722" s="10">
        <v>67</v>
      </c>
      <c r="O722" s="10">
        <v>0.325</v>
      </c>
      <c r="P722" s="10">
        <v>0.62</v>
      </c>
      <c r="Q722" s="10">
        <v>0.055</v>
      </c>
      <c r="R722" s="10">
        <v>71777678</v>
      </c>
      <c r="S722" s="10">
        <v>0.43</v>
      </c>
      <c r="T722" s="10">
        <f t="array" ref="T722:Y722">VLOOKUP(A722,BUSINESS!$D$2:$J$2692,{2,3,4,5,6,7},0)</f>
        <v>0.543</v>
      </c>
      <c r="U722" s="10">
        <v>22</v>
      </c>
      <c r="V722" s="10">
        <v>0</v>
      </c>
      <c r="W722" s="10">
        <v>504</v>
      </c>
      <c r="X722" s="10">
        <v>0.128</v>
      </c>
      <c r="Y722" s="10">
        <v>0.19</v>
      </c>
      <c r="Z722" s="11" t="str">
        <f t="array" ref="Z722:AA722">VLOOKUP(A722,ENERGY!$D$2:$F$2692,{2,3},1)</f>
        <v>72050</v>
      </c>
      <c r="AA722" s="10" t="str">
        <v>196797</v>
      </c>
      <c r="AB722" s="10">
        <f t="array" ref="AB722:AC722">VLOOKUP(A722,TOURISM!$D$2:$F$2692,{2,3},0)</f>
        <v>7206000000</v>
      </c>
      <c r="AC722" s="10">
        <v>1932000000</v>
      </c>
    </row>
    <row r="723" ht="15.75" customHeight="1" spans="1:29">
      <c r="A723" s="8" t="str">
        <f t="shared" si="0"/>
        <v>Egypt-Africa2006</v>
      </c>
      <c r="B723" s="9">
        <v>107000000000</v>
      </c>
      <c r="C723" s="8">
        <f t="array" ref="C723">IF(AND(B723="",H723=H722),B722,B723)</f>
        <v>107000000000</v>
      </c>
      <c r="D723" s="1">
        <f t="shared" si="1"/>
        <v>1465.9390968889</v>
      </c>
      <c r="E723" s="4">
        <v>0.052</v>
      </c>
      <c r="F723" s="4">
        <v>75</v>
      </c>
      <c r="G723" s="4">
        <v>0.126</v>
      </c>
      <c r="H723" s="8" t="s">
        <v>136</v>
      </c>
      <c r="I723" s="3" t="s">
        <v>70</v>
      </c>
      <c r="J723" s="1" t="s">
        <v>80</v>
      </c>
      <c r="K723" s="10">
        <f t="array" ref="K723:S723">VLOOKUP(A723,'HUMAN RESOURCES'!$D$2:$M$2692,{2,3,4,5,6,7,8,9,10},0)</f>
        <v>0.024</v>
      </c>
      <c r="L723" s="10">
        <v>0.024</v>
      </c>
      <c r="M723" s="10">
        <v>72</v>
      </c>
      <c r="N723" s="10">
        <v>67</v>
      </c>
      <c r="O723" s="10">
        <v>0.322</v>
      </c>
      <c r="P723" s="10">
        <v>0.624</v>
      </c>
      <c r="Q723" s="10">
        <v>0.055</v>
      </c>
      <c r="R723" s="10">
        <v>72990754</v>
      </c>
      <c r="S723" s="10">
        <v>0.431</v>
      </c>
      <c r="T723" s="10">
        <f t="array" ref="T723:Y723">VLOOKUP(A723,BUSINESS!$D$2:$J$2692,{2,3,4,5,6,7},0)</f>
        <v>0.464</v>
      </c>
      <c r="U723" s="10">
        <v>19</v>
      </c>
      <c r="V723" s="10">
        <v>0</v>
      </c>
      <c r="W723" s="10">
        <v>596</v>
      </c>
      <c r="X723" s="10">
        <v>0.137</v>
      </c>
      <c r="Y723" s="10">
        <v>0.247</v>
      </c>
      <c r="Z723" s="11" t="str">
        <f t="array" ref="Z723:AA723">VLOOKUP(A723,ENERGY!$D$2:$F$2692,{2,3},1)</f>
        <v>71189</v>
      </c>
      <c r="AA723" s="10" t="str">
        <v>192382</v>
      </c>
      <c r="AB723" s="10">
        <f t="array" ref="AB723:AC723">VLOOKUP(A723,TOURISM!$D$2:$F$2692,{2,3},0)</f>
        <v>8133000000</v>
      </c>
      <c r="AC723" s="10">
        <v>2156000000</v>
      </c>
    </row>
    <row r="724" ht="15.75" customHeight="1" spans="1:29">
      <c r="A724" s="8" t="str">
        <f t="shared" si="0"/>
        <v>Egypt-Africa2007</v>
      </c>
      <c r="B724" s="9">
        <v>130000000000</v>
      </c>
      <c r="C724" s="8">
        <f t="array" ref="C724">IF(AND(B724="",H724=H723),B723,B724)</f>
        <v>130000000000</v>
      </c>
      <c r="D724" s="1">
        <f t="shared" si="1"/>
        <v>1751.32346503874</v>
      </c>
      <c r="E724" s="4">
        <v>0.049</v>
      </c>
      <c r="F724" s="4">
        <v>85</v>
      </c>
      <c r="G724" s="4">
        <v>0.125</v>
      </c>
      <c r="H724" s="8" t="s">
        <v>136</v>
      </c>
      <c r="I724" s="3" t="s">
        <v>71</v>
      </c>
      <c r="J724" s="1" t="s">
        <v>80</v>
      </c>
      <c r="K724" s="10">
        <f t="array" ref="K724:S724">VLOOKUP(A724,'HUMAN RESOURCES'!$D$2:$M$2692,{2,3,4,5,6,7,8,9,10},0)</f>
        <v>0.024</v>
      </c>
      <c r="L724" s="10">
        <v>0.023</v>
      </c>
      <c r="M724" s="10">
        <v>72</v>
      </c>
      <c r="N724" s="10">
        <v>68</v>
      </c>
      <c r="O724" s="10">
        <v>0.319</v>
      </c>
      <c r="P724" s="10">
        <v>0.626</v>
      </c>
      <c r="Q724" s="10">
        <v>0.054</v>
      </c>
      <c r="R724" s="10">
        <v>74229577</v>
      </c>
      <c r="S724" s="10">
        <v>0.431</v>
      </c>
      <c r="T724" s="10">
        <f t="array" ref="T724:Y724">VLOOKUP(A724,BUSINESS!$D$2:$J$2692,{2,3,4,5,6,7},0)</f>
        <v>0.451</v>
      </c>
      <c r="U724" s="10">
        <v>10</v>
      </c>
      <c r="V724" s="10">
        <v>0</v>
      </c>
      <c r="W724" s="10">
        <v>711</v>
      </c>
      <c r="X724" s="10">
        <v>0.16</v>
      </c>
      <c r="Y724" s="10">
        <v>0.405</v>
      </c>
      <c r="Z724" s="11" t="str">
        <f t="array" ref="Z724:AA724">VLOOKUP(A724,ENERGY!$D$2:$F$2692,{2,3},1)</f>
        <v>71189</v>
      </c>
      <c r="AA724" s="10" t="str">
        <v>192382</v>
      </c>
      <c r="AB724" s="10">
        <f t="array" ref="AB724:AC724">VLOOKUP(A724,TOURISM!$D$2:$F$2692,{2,3},0)</f>
        <v>10327000000</v>
      </c>
      <c r="AC724" s="10">
        <v>2886000000</v>
      </c>
    </row>
    <row r="725" ht="15.75" customHeight="1" spans="1:29">
      <c r="A725" s="8" t="str">
        <f t="shared" si="0"/>
        <v>Egypt-Africa2008</v>
      </c>
      <c r="B725" s="9">
        <v>163000000000</v>
      </c>
      <c r="C725" s="8">
        <f t="array" ref="C725">IF(AND(B725="",H725=H724),B724,B725)</f>
        <v>163000000000</v>
      </c>
      <c r="D725" s="1">
        <f t="shared" si="1"/>
        <v>2159.17141439318</v>
      </c>
      <c r="E725" s="4">
        <v>0.048</v>
      </c>
      <c r="F725" s="4">
        <v>101</v>
      </c>
      <c r="G725" s="4">
        <v>0.123</v>
      </c>
      <c r="H725" s="8" t="s">
        <v>136</v>
      </c>
      <c r="I725" s="3" t="s">
        <v>72</v>
      </c>
      <c r="J725" s="1" t="s">
        <v>80</v>
      </c>
      <c r="K725" s="10">
        <f t="array" ref="K725:S725">VLOOKUP(A725,'HUMAN RESOURCES'!$D$2:$M$2692,{2,3,4,5,6,7,8,9,10},0)</f>
        <v>0.024</v>
      </c>
      <c r="L725" s="10">
        <v>0.021</v>
      </c>
      <c r="M725" s="10">
        <v>72</v>
      </c>
      <c r="N725" s="10">
        <v>68</v>
      </c>
      <c r="O725" s="10">
        <v>0.318</v>
      </c>
      <c r="P725" s="10">
        <v>0.628</v>
      </c>
      <c r="Q725" s="10">
        <v>0.054</v>
      </c>
      <c r="R725" s="10">
        <v>75491922</v>
      </c>
      <c r="S725" s="10">
        <v>0.431</v>
      </c>
      <c r="T725" s="10">
        <f t="array" ref="T725:Y725">VLOOKUP(A725,BUSINESS!$D$2:$J$2692,{2,3,4,5,6,7},0)</f>
        <v>0.44</v>
      </c>
      <c r="U725" s="10">
        <v>8</v>
      </c>
      <c r="V725" s="10">
        <v>0</v>
      </c>
      <c r="W725" s="10">
        <v>711</v>
      </c>
      <c r="X725" s="10">
        <v>0.18</v>
      </c>
      <c r="Y725" s="10">
        <v>0.547</v>
      </c>
      <c r="Z725" s="11" t="str">
        <f t="array" ref="Z725:AA725">VLOOKUP(A725,ENERGY!$D$2:$F$2692,{2,3},1)</f>
        <v>71189</v>
      </c>
      <c r="AA725" s="10" t="str">
        <v>192382</v>
      </c>
      <c r="AB725" s="10">
        <f t="array" ref="AB725:AC725">VLOOKUP(A725,TOURISM!$D$2:$F$2692,{2,3},0)</f>
        <v>12104000000</v>
      </c>
      <c r="AC725" s="10">
        <v>3390000000</v>
      </c>
    </row>
    <row r="726" ht="15.75" customHeight="1" spans="1:29">
      <c r="A726" s="8" t="str">
        <f t="shared" si="0"/>
        <v>Egypt-Africa2009</v>
      </c>
      <c r="B726" s="9">
        <v>189000000000</v>
      </c>
      <c r="C726" s="8">
        <f t="array" ref="C726">IF(AND(B726="",H726=H725),B725,B726)</f>
        <v>189000000000</v>
      </c>
      <c r="D726" s="1">
        <f t="shared" si="1"/>
        <v>2461.73810980167</v>
      </c>
      <c r="E726" s="4">
        <v>0.05</v>
      </c>
      <c r="F726" s="4">
        <v>118</v>
      </c>
      <c r="G726" s="4">
        <v>0.12</v>
      </c>
      <c r="H726" s="8" t="s">
        <v>136</v>
      </c>
      <c r="I726" s="3" t="s">
        <v>73</v>
      </c>
      <c r="J726" s="1" t="s">
        <v>80</v>
      </c>
      <c r="K726" s="10">
        <f t="array" ref="K726:S726">VLOOKUP(A726,'HUMAN RESOURCES'!$D$2:$M$2692,{2,3,4,5,6,7,8,9,10},0)</f>
        <v>0.024</v>
      </c>
      <c r="L726" s="10">
        <v>0.021</v>
      </c>
      <c r="M726" s="10">
        <v>73</v>
      </c>
      <c r="N726" s="10">
        <v>68</v>
      </c>
      <c r="O726" s="10">
        <v>0.316</v>
      </c>
      <c r="P726" s="10">
        <v>0.629</v>
      </c>
      <c r="Q726" s="10">
        <v>0.055</v>
      </c>
      <c r="R726" s="10">
        <v>76775023</v>
      </c>
      <c r="S726" s="10">
        <v>0.43</v>
      </c>
      <c r="T726" s="10">
        <f t="array" ref="T726:Y726">VLOOKUP(A726,BUSINESS!$D$2:$J$2692,{2,3,4,5,6,7},0)</f>
        <v>0.43</v>
      </c>
      <c r="U726" s="10">
        <v>8</v>
      </c>
      <c r="V726" s="10">
        <v>0</v>
      </c>
      <c r="W726" s="10">
        <v>480</v>
      </c>
      <c r="X726" s="10">
        <v>0.257</v>
      </c>
      <c r="Y726" s="10">
        <v>0.721</v>
      </c>
      <c r="Z726" s="11" t="str">
        <f t="array" ref="Z726:AA726">VLOOKUP(A726,ENERGY!$D$2:$F$2692,{2,3},1)</f>
        <v>48971</v>
      </c>
      <c r="AA726" s="10" t="str">
        <v>147963</v>
      </c>
      <c r="AB726" s="10">
        <f t="array" ref="AB726:AC726">VLOOKUP(A726,TOURISM!$D$2:$F$2692,{2,3},0)</f>
        <v>11757000000</v>
      </c>
      <c r="AC726" s="10">
        <v>2941000000</v>
      </c>
    </row>
    <row r="727" ht="15.75" customHeight="1" spans="1:29">
      <c r="A727" s="8" t="str">
        <f t="shared" si="0"/>
        <v>Egypt-Africa2010</v>
      </c>
      <c r="B727" s="9">
        <v>219000000000</v>
      </c>
      <c r="C727" s="8">
        <f t="array" ref="C727">IF(AND(B727="",H727=H726),B726,B727)</f>
        <v>219000000000</v>
      </c>
      <c r="D727" s="1">
        <f t="shared" si="1"/>
        <v>2804.96986866785</v>
      </c>
      <c r="E727" s="4">
        <v>0.048</v>
      </c>
      <c r="F727" s="4">
        <v>126</v>
      </c>
      <c r="G727" s="4">
        <v>0.11</v>
      </c>
      <c r="H727" s="8" t="s">
        <v>136</v>
      </c>
      <c r="I727" s="3" t="s">
        <v>74</v>
      </c>
      <c r="J727" s="1" t="s">
        <v>80</v>
      </c>
      <c r="K727" s="10">
        <f t="array" ref="K727:S727">VLOOKUP(A727,'HUMAN RESOURCES'!$D$2:$M$2692,{2,3,4,5,6,7,8,9,10},0)</f>
        <v>0.024</v>
      </c>
      <c r="L727" s="10">
        <v>0.02</v>
      </c>
      <c r="M727" s="10">
        <v>73</v>
      </c>
      <c r="N727" s="10">
        <v>68</v>
      </c>
      <c r="O727" s="10">
        <v>0.315</v>
      </c>
      <c r="P727" s="10">
        <v>0.63</v>
      </c>
      <c r="Q727" s="10">
        <v>0.055</v>
      </c>
      <c r="R727" s="10">
        <v>78075705</v>
      </c>
      <c r="S727" s="10">
        <v>0.43</v>
      </c>
      <c r="T727" s="10">
        <f t="array" ref="T727:Y727">VLOOKUP(A727,BUSINESS!$D$2:$J$2692,{2,3,4,5,6,7},0)</f>
        <v>0.426</v>
      </c>
      <c r="U727" s="10">
        <v>8</v>
      </c>
      <c r="V727" s="10">
        <v>0</v>
      </c>
      <c r="W727" s="10">
        <v>433</v>
      </c>
      <c r="X727" s="10">
        <v>0.314</v>
      </c>
      <c r="Y727" s="10">
        <v>0.905</v>
      </c>
      <c r="Z727" s="11" t="str">
        <f t="array" ref="Z727:AA727">VLOOKUP(A727,ENERGY!$D$2:$F$2692,{2,3},1)</f>
        <v>40658</v>
      </c>
      <c r="AA727" s="10" t="str">
        <v>141326</v>
      </c>
      <c r="AB727" s="10">
        <f t="array" ref="AB727:AC727">VLOOKUP(A727,TOURISM!$D$2:$F$2692,{2,3},0)</f>
        <v>13633000000</v>
      </c>
      <c r="AC727" s="10">
        <v>2696000000</v>
      </c>
    </row>
    <row r="728" ht="15.75" customHeight="1" spans="1:29">
      <c r="A728" s="8" t="str">
        <f t="shared" si="0"/>
        <v>Egypt-Africa2011</v>
      </c>
      <c r="B728" s="9">
        <v>236000000000</v>
      </c>
      <c r="C728" s="8">
        <f t="array" ref="C728">IF(AND(B728="",H728=H727),B727,B728)</f>
        <v>236000000000</v>
      </c>
      <c r="D728" s="1">
        <f t="shared" si="1"/>
        <v>2972.57424904776</v>
      </c>
      <c r="E728" s="4">
        <v>0.049</v>
      </c>
      <c r="F728" s="4">
        <v>137</v>
      </c>
      <c r="G728" s="4">
        <v>0.11</v>
      </c>
      <c r="H728" s="8" t="s">
        <v>136</v>
      </c>
      <c r="I728" s="3" t="s">
        <v>75</v>
      </c>
      <c r="J728" s="1" t="s">
        <v>80</v>
      </c>
      <c r="K728" s="10">
        <f t="array" ref="K728:S728">VLOOKUP(A728,'HUMAN RESOURCES'!$D$2:$M$2692,{2,3,4,5,6,7,8,9,10},0)</f>
        <v>0.024</v>
      </c>
      <c r="L728" s="10">
        <v>0.019</v>
      </c>
      <c r="M728" s="10">
        <v>73</v>
      </c>
      <c r="N728" s="10">
        <v>68</v>
      </c>
      <c r="O728" s="10">
        <v>0.314</v>
      </c>
      <c r="P728" s="10">
        <v>0.631</v>
      </c>
      <c r="Q728" s="10">
        <v>0.056</v>
      </c>
      <c r="R728" s="10">
        <v>79392466</v>
      </c>
      <c r="S728" s="10">
        <v>0.43</v>
      </c>
      <c r="T728" s="10">
        <f t="array" ref="T728:Y728">VLOOKUP(A728,BUSINESS!$D$2:$J$2692,{2,3,4,5,6,7},0)</f>
        <v>0.436</v>
      </c>
      <c r="U728" s="10">
        <v>8</v>
      </c>
      <c r="V728" s="10">
        <v>0</v>
      </c>
      <c r="W728" s="10">
        <v>433</v>
      </c>
      <c r="X728" s="10">
        <v>0.398</v>
      </c>
      <c r="Y728" s="10">
        <v>1.051</v>
      </c>
      <c r="Z728" s="11" t="str">
        <f t="array" ref="Z728:AA728">VLOOKUP(A728,ENERGY!$D$2:$F$2692,{2,3},1)</f>
        <v>40658</v>
      </c>
      <c r="AA728" s="10" t="str">
        <v>141326</v>
      </c>
      <c r="AB728" s="10">
        <f t="array" ref="AB728:AC728">VLOOKUP(A728,TOURISM!$D$2:$F$2692,{2,3},0)</f>
        <v>9333000000</v>
      </c>
      <c r="AC728" s="10">
        <v>2575000000</v>
      </c>
    </row>
    <row r="729" ht="15.75" customHeight="1" spans="1:29">
      <c r="A729" s="8" t="str">
        <f t="shared" si="0"/>
        <v>Egypt-Africa2012</v>
      </c>
      <c r="B729" s="9">
        <v>263000000000</v>
      </c>
      <c r="C729" s="8">
        <f t="array" ref="C729">IF(AND(B729="",H729=H728),B728,B729)</f>
        <v>263000000000</v>
      </c>
      <c r="D729" s="1">
        <f t="shared" si="1"/>
        <v>3258.10077204105</v>
      </c>
      <c r="E729" s="4">
        <v>0.05</v>
      </c>
      <c r="F729" s="4">
        <v>152</v>
      </c>
      <c r="G729" s="4">
        <v>0.12</v>
      </c>
      <c r="H729" s="8" t="s">
        <v>136</v>
      </c>
      <c r="I729" s="3" t="s">
        <v>76</v>
      </c>
      <c r="J729" s="1" t="s">
        <v>80</v>
      </c>
      <c r="K729" s="10">
        <f t="array" ref="K729:S729">VLOOKUP(A729,'HUMAN RESOURCES'!$D$2:$M$2692,{2,3,4,5,6,7,8,9,10},0)</f>
        <v>0.024</v>
      </c>
      <c r="L729" s="10">
        <v>0.019</v>
      </c>
      <c r="M729" s="10">
        <v>73</v>
      </c>
      <c r="N729" s="10">
        <v>69</v>
      </c>
      <c r="O729" s="10">
        <v>0.312</v>
      </c>
      <c r="P729" s="10">
        <v>0.631</v>
      </c>
      <c r="Q729" s="10">
        <v>0.056</v>
      </c>
      <c r="R729" s="10">
        <v>80721874</v>
      </c>
      <c r="S729" s="10">
        <v>0.43</v>
      </c>
      <c r="T729" s="10">
        <f t="array" ref="T729:Y729">VLOOKUP(A729,BUSINESS!$D$2:$J$2692,{2,3,4,5,6,7},0)</f>
        <v>0.426</v>
      </c>
      <c r="U729" s="10">
        <v>8</v>
      </c>
      <c r="V729" s="10">
        <v>127</v>
      </c>
      <c r="W729" s="10">
        <v>392</v>
      </c>
      <c r="X729" s="10">
        <v>0.44</v>
      </c>
      <c r="Y729" s="10">
        <v>1.199</v>
      </c>
      <c r="Z729" s="11" t="str">
        <f t="array" ref="Z729:AA729">VLOOKUP(A729,ENERGY!$D$2:$F$2692,{2,3},1)</f>
        <v>40658</v>
      </c>
      <c r="AA729" s="10" t="str">
        <v>141326</v>
      </c>
      <c r="AB729" s="10">
        <f t="array" ref="AB729:AC729">VLOOKUP(A729,TOURISM!$D$2:$F$2692,{2,3},0)</f>
        <v>10823000000</v>
      </c>
      <c r="AC729" s="10">
        <v>3037000000</v>
      </c>
    </row>
    <row r="730" ht="15.75" customHeight="1" spans="1:29">
      <c r="A730" s="8" t="str">
        <f t="shared" si="0"/>
        <v>El Salvador-The Americas2000</v>
      </c>
      <c r="B730" s="9">
        <v>13134100000</v>
      </c>
      <c r="C730" s="8">
        <f t="array" ref="C730">IF(AND(B730="",H730=H729),B729,B730)</f>
        <v>13134100000</v>
      </c>
      <c r="D730" s="1">
        <f t="shared" si="1"/>
        <v>2204.15406204678</v>
      </c>
      <c r="E730" s="4">
        <v>0.081</v>
      </c>
      <c r="F730" s="4">
        <v>179</v>
      </c>
      <c r="G730" s="4">
        <v>0.14</v>
      </c>
      <c r="H730" s="8" t="s">
        <v>137</v>
      </c>
      <c r="I730" s="3" t="s">
        <v>63</v>
      </c>
      <c r="J730" s="1" t="s">
        <v>86</v>
      </c>
      <c r="K730" s="10">
        <f t="array" ref="K730:S730">VLOOKUP(A730,'HUMAN RESOURCES'!$D$2:$M$2692,{2,3,4,5,6,7,8,9,10},0)</f>
        <v>0.025</v>
      </c>
      <c r="L730" s="10">
        <v>0.027</v>
      </c>
      <c r="M730" s="10">
        <v>74</v>
      </c>
      <c r="N730" s="10">
        <v>65</v>
      </c>
      <c r="O730" s="10">
        <v>0.383</v>
      </c>
      <c r="P730" s="10">
        <v>0.562</v>
      </c>
      <c r="Q730" s="10">
        <v>0.055</v>
      </c>
      <c r="R730" s="10">
        <v>5958794</v>
      </c>
      <c r="S730" s="10">
        <v>0.589</v>
      </c>
      <c r="T730" s="10">
        <f t="array" ref="T730:Y730">VLOOKUP(A730,BUSINESS!$D$2:$J$2692,{2,3,4,5,6,7},0)</f>
        <v>0</v>
      </c>
      <c r="U730" s="10">
        <v>0</v>
      </c>
      <c r="V730" s="10">
        <v>0</v>
      </c>
      <c r="W730" s="10">
        <v>0</v>
      </c>
      <c r="X730" s="10">
        <v>0.012</v>
      </c>
      <c r="Y730" s="10">
        <v>0.125</v>
      </c>
      <c r="Z730" s="11">
        <f t="array" ref="Z730:AA730">VLOOKUP(A730,ENERGY!$D$2:$F$2692,{2,3},1)</f>
        <v>0</v>
      </c>
      <c r="AA730" s="10">
        <v>0</v>
      </c>
      <c r="AB730" s="10">
        <f t="array" ref="AB730:AC730">VLOOKUP(A730,TOURISM!$D$2:$F$2692,{2,3},0)</f>
        <v>437000000</v>
      </c>
      <c r="AC730" s="10">
        <v>219000000</v>
      </c>
    </row>
    <row r="731" ht="15.75" customHeight="1" spans="1:29">
      <c r="A731" s="8" t="str">
        <f t="shared" si="0"/>
        <v>El Salvador-The Americas2001</v>
      </c>
      <c r="B731" s="9">
        <v>13812700000</v>
      </c>
      <c r="C731" s="8">
        <f t="array" ref="C731">IF(AND(B731="",H731=H730),B730,B731)</f>
        <v>13812700000</v>
      </c>
      <c r="D731" s="1">
        <f t="shared" si="1"/>
        <v>2307.77109046683</v>
      </c>
      <c r="E731" s="4">
        <v>0.08</v>
      </c>
      <c r="F731" s="4">
        <v>184</v>
      </c>
      <c r="G731" s="1"/>
      <c r="H731" s="8" t="s">
        <v>137</v>
      </c>
      <c r="I731" s="3" t="s">
        <v>65</v>
      </c>
      <c r="J731" s="1" t="s">
        <v>86</v>
      </c>
      <c r="K731" s="10">
        <f t="array" ref="K731:S731">VLOOKUP(A731,'HUMAN RESOURCES'!$D$2:$M$2692,{2,3,4,5,6,7,8,9,10},0)</f>
        <v>0.024</v>
      </c>
      <c r="L731" s="10">
        <v>0.025</v>
      </c>
      <c r="M731" s="10">
        <v>75</v>
      </c>
      <c r="N731" s="10">
        <v>65</v>
      </c>
      <c r="O731" s="10">
        <v>0.379</v>
      </c>
      <c r="P731" s="10">
        <v>0.564</v>
      </c>
      <c r="Q731" s="10">
        <v>0.057</v>
      </c>
      <c r="R731" s="10">
        <v>5985299</v>
      </c>
      <c r="S731" s="10">
        <v>0.595</v>
      </c>
      <c r="T731" s="10">
        <f t="array" ref="T731:Y731">VLOOKUP(A731,BUSINESS!$D$2:$J$2692,{2,3,4,5,6,7},0)</f>
        <v>0</v>
      </c>
      <c r="U731" s="10">
        <v>0</v>
      </c>
      <c r="V731" s="10">
        <v>0</v>
      </c>
      <c r="W731" s="10">
        <v>0</v>
      </c>
      <c r="X731" s="10">
        <v>0.015</v>
      </c>
      <c r="Y731" s="10">
        <v>0.143</v>
      </c>
      <c r="Z731" s="11" t="str">
        <f t="array" ref="Z731:AA731">VLOOKUP(A731,ENERGY!$D$2:$F$2692,{2,3},1)</f>
        <v>4319</v>
      </c>
      <c r="AA731" s="10">
        <v>0</v>
      </c>
      <c r="AB731" s="10">
        <f t="array" ref="AB731:AC731">VLOOKUP(A731,TOURISM!$D$2:$F$2692,{2,3},0)</f>
        <v>452000000</v>
      </c>
      <c r="AC731" s="10">
        <v>247000000</v>
      </c>
    </row>
    <row r="732" ht="15.75" customHeight="1" spans="1:29">
      <c r="A732" s="8" t="str">
        <f t="shared" si="0"/>
        <v>El Salvador-The Americas2002</v>
      </c>
      <c r="B732" s="9">
        <v>14306700000</v>
      </c>
      <c r="C732" s="8">
        <f t="array" ref="C732">IF(AND(B732="",H732=H731),B731,B732)</f>
        <v>14306700000</v>
      </c>
      <c r="D732" s="1">
        <f t="shared" si="1"/>
        <v>2381.15289695535</v>
      </c>
      <c r="E732" s="4">
        <v>0.077</v>
      </c>
      <c r="F732" s="4">
        <v>184</v>
      </c>
      <c r="G732" s="1"/>
      <c r="H732" s="8" t="s">
        <v>137</v>
      </c>
      <c r="I732" s="3" t="s">
        <v>66</v>
      </c>
      <c r="J732" s="1" t="s">
        <v>86</v>
      </c>
      <c r="K732" s="10">
        <f t="array" ref="K732:S732">VLOOKUP(A732,'HUMAN RESOURCES'!$D$2:$M$2692,{2,3,4,5,6,7,8,9,10},0)</f>
        <v>0.023</v>
      </c>
      <c r="L732" s="10">
        <v>0.024</v>
      </c>
      <c r="M732" s="10">
        <v>75</v>
      </c>
      <c r="N732" s="10">
        <v>65</v>
      </c>
      <c r="O732" s="10">
        <v>0.374</v>
      </c>
      <c r="P732" s="10">
        <v>0.568</v>
      </c>
      <c r="Q732" s="10">
        <v>0.058</v>
      </c>
      <c r="R732" s="10">
        <v>6008308</v>
      </c>
      <c r="S732" s="10">
        <v>0.6</v>
      </c>
      <c r="T732" s="10">
        <f t="array" ref="T732:Y732">VLOOKUP(A732,BUSINESS!$D$2:$J$2692,{2,3,4,5,6,7},0)</f>
        <v>0</v>
      </c>
      <c r="U732" s="10">
        <v>0</v>
      </c>
      <c r="V732" s="10">
        <v>0</v>
      </c>
      <c r="W732" s="10">
        <v>0</v>
      </c>
      <c r="X732" s="10">
        <v>0.019</v>
      </c>
      <c r="Y732" s="10">
        <v>0.148</v>
      </c>
      <c r="Z732" s="11" t="str">
        <f t="array" ref="Z732:AA732">VLOOKUP(A732,ENERGY!$D$2:$F$2692,{2,3},1)</f>
        <v>4210</v>
      </c>
      <c r="AA732" s="10" t="str">
        <v>6249</v>
      </c>
      <c r="AB732" s="10">
        <f t="array" ref="AB732:AC732">VLOOKUP(A732,TOURISM!$D$2:$F$2692,{2,3},0)</f>
        <v>521000000</v>
      </c>
      <c r="AC732" s="10">
        <v>266000000</v>
      </c>
    </row>
    <row r="733" ht="15.75" customHeight="1" spans="1:29">
      <c r="A733" s="8" t="str">
        <f t="shared" si="0"/>
        <v>El Salvador-The Americas2003</v>
      </c>
      <c r="B733" s="9">
        <v>15046700000</v>
      </c>
      <c r="C733" s="8">
        <f t="array" ref="C733">IF(AND(B733="",H733=H732),B732,B733)</f>
        <v>15046700000</v>
      </c>
      <c r="D733" s="1">
        <f t="shared" si="1"/>
        <v>2495.56918588124</v>
      </c>
      <c r="E733" s="4">
        <v>0.073</v>
      </c>
      <c r="F733" s="4">
        <v>182</v>
      </c>
      <c r="G733" s="1"/>
      <c r="H733" s="8" t="s">
        <v>137</v>
      </c>
      <c r="I733" s="3" t="s">
        <v>67</v>
      </c>
      <c r="J733" s="1" t="s">
        <v>86</v>
      </c>
      <c r="K733" s="10">
        <f t="array" ref="K733:S733">VLOOKUP(A733,'HUMAN RESOURCES'!$D$2:$M$2692,{2,3,4,5,6,7,8,9,10},0)</f>
        <v>0.022</v>
      </c>
      <c r="L733" s="10">
        <v>0.023</v>
      </c>
      <c r="M733" s="10">
        <v>75</v>
      </c>
      <c r="N733" s="10">
        <v>66</v>
      </c>
      <c r="O733" s="10">
        <v>0.369</v>
      </c>
      <c r="P733" s="10">
        <v>0.572</v>
      </c>
      <c r="Q733" s="10">
        <v>0.059</v>
      </c>
      <c r="R733" s="10">
        <v>6029366</v>
      </c>
      <c r="S733" s="10">
        <v>0.606</v>
      </c>
      <c r="T733" s="10">
        <f t="array" ref="T733:Y733">VLOOKUP(A733,BUSINESS!$D$2:$J$2692,{2,3,4,5,6,7},0)</f>
        <v>0</v>
      </c>
      <c r="U733" s="10">
        <v>115</v>
      </c>
      <c r="V733" s="10">
        <v>0</v>
      </c>
      <c r="W733" s="10">
        <v>0</v>
      </c>
      <c r="X733" s="10">
        <v>0.025</v>
      </c>
      <c r="Y733" s="10">
        <v>0.191</v>
      </c>
      <c r="Z733" s="11" t="str">
        <f t="array" ref="Z733:AA733">VLOOKUP(A733,ENERGY!$D$2:$F$2692,{2,3},1)</f>
        <v>4214</v>
      </c>
      <c r="AA733" s="10" t="str">
        <v>6476</v>
      </c>
      <c r="AB733" s="10">
        <f t="array" ref="AB733:AC733">VLOOKUP(A733,TOURISM!$D$2:$F$2692,{2,3},0)</f>
        <v>664000000</v>
      </c>
      <c r="AC733" s="10">
        <v>311000000</v>
      </c>
    </row>
    <row r="734" ht="15.75" customHeight="1" spans="1:29">
      <c r="A734" s="8" t="str">
        <f t="shared" si="0"/>
        <v>El Salvador-The Americas2004</v>
      </c>
      <c r="B734" s="9">
        <v>15798300000</v>
      </c>
      <c r="C734" s="8">
        <f t="array" ref="C734">IF(AND(B734="",H734=H733),B733,B734)</f>
        <v>15798300000</v>
      </c>
      <c r="D734" s="1">
        <f t="shared" si="1"/>
        <v>2611.16107192754</v>
      </c>
      <c r="E734" s="4">
        <v>0.073</v>
      </c>
      <c r="F734" s="4">
        <v>191</v>
      </c>
      <c r="G734" s="1"/>
      <c r="H734" s="8" t="s">
        <v>137</v>
      </c>
      <c r="I734" s="3" t="s">
        <v>68</v>
      </c>
      <c r="J734" s="1" t="s">
        <v>86</v>
      </c>
      <c r="K734" s="10">
        <f t="array" ref="K734:S734">VLOOKUP(A734,'HUMAN RESOURCES'!$D$2:$M$2692,{2,3,4,5,6,7,8,9,10},0)</f>
        <v>0.021</v>
      </c>
      <c r="L734" s="10">
        <v>0.021</v>
      </c>
      <c r="M734" s="10">
        <v>75</v>
      </c>
      <c r="N734" s="10">
        <v>66</v>
      </c>
      <c r="O734" s="10">
        <v>0.363</v>
      </c>
      <c r="P734" s="10">
        <v>0.576</v>
      </c>
      <c r="Q734" s="10">
        <v>0.061</v>
      </c>
      <c r="R734" s="10">
        <v>6050297</v>
      </c>
      <c r="S734" s="10">
        <v>0.611</v>
      </c>
      <c r="T734" s="10">
        <f t="array" ref="T734:Y734">VLOOKUP(A734,BUSINESS!$D$2:$J$2692,{2,3,4,5,6,7},0)</f>
        <v>0</v>
      </c>
      <c r="U734" s="10">
        <v>115</v>
      </c>
      <c r="V734" s="10">
        <v>0</v>
      </c>
      <c r="W734" s="10">
        <v>0</v>
      </c>
      <c r="X734" s="10">
        <v>0.032</v>
      </c>
      <c r="Y734" s="10">
        <v>0.303</v>
      </c>
      <c r="Z734" s="11" t="str">
        <f t="array" ref="Z734:AA734">VLOOKUP(A734,ENERGY!$D$2:$F$2692,{2,3},1)</f>
        <v>4499</v>
      </c>
      <c r="AA734" s="10" t="str">
        <v>6546</v>
      </c>
      <c r="AB734" s="10">
        <f t="array" ref="AB734:AC734">VLOOKUP(A734,TOURISM!$D$2:$F$2692,{2,3},0)</f>
        <v>748000000</v>
      </c>
      <c r="AC734" s="10">
        <v>373000000</v>
      </c>
    </row>
    <row r="735" ht="15.75" customHeight="1" spans="1:29">
      <c r="A735" s="8" t="str">
        <f t="shared" si="0"/>
        <v>El Salvador-The Americas2005</v>
      </c>
      <c r="B735" s="9">
        <v>17093800000</v>
      </c>
      <c r="C735" s="8">
        <f t="array" ref="C735">IF(AND(B735="",H735=H734),B734,B735)</f>
        <v>17093800000</v>
      </c>
      <c r="D735" s="1">
        <f t="shared" si="1"/>
        <v>2814.93504034063</v>
      </c>
      <c r="E735" s="4">
        <v>0.072</v>
      </c>
      <c r="F735" s="4">
        <v>202</v>
      </c>
      <c r="G735" s="1"/>
      <c r="H735" s="8" t="s">
        <v>137</v>
      </c>
      <c r="I735" s="3" t="s">
        <v>69</v>
      </c>
      <c r="J735" s="1" t="s">
        <v>86</v>
      </c>
      <c r="K735" s="10">
        <f t="array" ref="K735:S735">VLOOKUP(A735,'HUMAN RESOURCES'!$D$2:$M$2692,{2,3,4,5,6,7,8,9,10},0)</f>
        <v>0.021</v>
      </c>
      <c r="L735" s="10">
        <v>0.02</v>
      </c>
      <c r="M735" s="10">
        <v>75</v>
      </c>
      <c r="N735" s="10">
        <v>66</v>
      </c>
      <c r="O735" s="10">
        <v>0.357</v>
      </c>
      <c r="P735" s="10">
        <v>0.581</v>
      </c>
      <c r="Q735" s="10">
        <v>0.062</v>
      </c>
      <c r="R735" s="10">
        <v>6072538</v>
      </c>
      <c r="S735" s="10">
        <v>0.616</v>
      </c>
      <c r="T735" s="10">
        <f t="array" ref="T735:Y735">VLOOKUP(A735,BUSINESS!$D$2:$J$2692,{2,3,4,5,6,7},0)</f>
        <v>0.347</v>
      </c>
      <c r="U735" s="10">
        <v>40</v>
      </c>
      <c r="V735" s="10">
        <v>0</v>
      </c>
      <c r="W735" s="10">
        <v>320</v>
      </c>
      <c r="X735" s="10">
        <v>0.042</v>
      </c>
      <c r="Y735" s="10">
        <v>0.397</v>
      </c>
      <c r="Z735" s="11" t="str">
        <f t="array" ref="Z735:AA735">VLOOKUP(A735,ENERGY!$D$2:$F$2692,{2,3},1)</f>
        <v>4499</v>
      </c>
      <c r="AA735" s="10" t="str">
        <v>6546</v>
      </c>
      <c r="AB735" s="10">
        <f t="array" ref="AB735:AC735">VLOOKUP(A735,TOURISM!$D$2:$F$2692,{2,3},0)</f>
        <v>656000000</v>
      </c>
      <c r="AC735" s="10">
        <v>288000000</v>
      </c>
    </row>
    <row r="736" ht="15.75" customHeight="1" spans="1:29">
      <c r="A736" s="8" t="str">
        <f t="shared" si="0"/>
        <v>El Salvador-The Americas2006</v>
      </c>
      <c r="B736" s="9">
        <v>18550700000</v>
      </c>
      <c r="C736" s="8">
        <f t="array" ref="C736">IF(AND(B736="",H736=H735),B735,B736)</f>
        <v>18550700000</v>
      </c>
      <c r="D736" s="1">
        <f t="shared" si="1"/>
        <v>3042.74842816399</v>
      </c>
      <c r="E736" s="4">
        <v>0.067</v>
      </c>
      <c r="F736" s="4">
        <v>203</v>
      </c>
      <c r="G736" s="1"/>
      <c r="H736" s="8" t="s">
        <v>137</v>
      </c>
      <c r="I736" s="3" t="s">
        <v>70</v>
      </c>
      <c r="J736" s="1" t="s">
        <v>86</v>
      </c>
      <c r="K736" s="10">
        <f t="array" ref="K736:S736">VLOOKUP(A736,'HUMAN RESOURCES'!$D$2:$M$2692,{2,3,4,5,6,7,8,9,10},0)</f>
        <v>0.021</v>
      </c>
      <c r="L736" s="10">
        <v>0.019</v>
      </c>
      <c r="M736" s="10">
        <v>76</v>
      </c>
      <c r="N736" s="10">
        <v>66</v>
      </c>
      <c r="O736" s="10">
        <v>0.35</v>
      </c>
      <c r="P736" s="10">
        <v>0.586</v>
      </c>
      <c r="Q736" s="10">
        <v>0.064</v>
      </c>
      <c r="R736" s="10">
        <v>6096692</v>
      </c>
      <c r="S736" s="10">
        <v>0.622</v>
      </c>
      <c r="T736" s="10">
        <f t="array" ref="T736:Y736">VLOOKUP(A736,BUSINESS!$D$2:$J$2692,{2,3,4,5,6,7},0)</f>
        <v>0.347</v>
      </c>
      <c r="U736" s="10">
        <v>26</v>
      </c>
      <c r="V736" s="10">
        <v>0</v>
      </c>
      <c r="W736" s="10">
        <v>320</v>
      </c>
      <c r="X736" s="10">
        <v>0.055</v>
      </c>
      <c r="Y736" s="10">
        <v>0.632</v>
      </c>
      <c r="Z736" s="11" t="str">
        <f t="array" ref="Z736:AA736">VLOOKUP(A736,ENERGY!$D$2:$F$2692,{2,3},1)</f>
        <v>4479</v>
      </c>
      <c r="AA736" s="10" t="str">
        <v>6898</v>
      </c>
      <c r="AB736" s="10">
        <f t="array" ref="AB736:AC736">VLOOKUP(A736,TOURISM!$D$2:$F$2692,{2,3},0)</f>
        <v>686000000</v>
      </c>
      <c r="AC736" s="10">
        <v>307000000</v>
      </c>
    </row>
    <row r="737" ht="15.75" customHeight="1" spans="1:29">
      <c r="A737" s="8" t="str">
        <f t="shared" si="0"/>
        <v>El Salvador-The Americas2007</v>
      </c>
      <c r="B737" s="9">
        <v>20104900000</v>
      </c>
      <c r="C737" s="8">
        <f t="array" ref="C737">IF(AND(B737="",H737=H736),B736,B737)</f>
        <v>20104900000</v>
      </c>
      <c r="D737" s="1">
        <f t="shared" si="1"/>
        <v>3283.53055846265</v>
      </c>
      <c r="E737" s="4">
        <v>0.063</v>
      </c>
      <c r="F737" s="4">
        <v>207</v>
      </c>
      <c r="G737" s="1"/>
      <c r="H737" s="8" t="s">
        <v>137</v>
      </c>
      <c r="I737" s="3" t="s">
        <v>71</v>
      </c>
      <c r="J737" s="1" t="s">
        <v>86</v>
      </c>
      <c r="K737" s="10">
        <f t="array" ref="K737:S737">VLOOKUP(A737,'HUMAN RESOURCES'!$D$2:$M$2692,{2,3,4,5,6,7,8,9,10},0)</f>
        <v>0.021</v>
      </c>
      <c r="L737" s="10">
        <v>0.018</v>
      </c>
      <c r="M737" s="10">
        <v>76</v>
      </c>
      <c r="N737" s="10">
        <v>66</v>
      </c>
      <c r="O737" s="10">
        <v>0.343</v>
      </c>
      <c r="P737" s="10">
        <v>0.592</v>
      </c>
      <c r="Q737" s="10">
        <v>0.065</v>
      </c>
      <c r="R737" s="10">
        <v>6122952</v>
      </c>
      <c r="S737" s="10">
        <v>0.627</v>
      </c>
      <c r="T737" s="10">
        <f t="array" ref="T737:Y737">VLOOKUP(A737,BUSINESS!$D$2:$J$2692,{2,3,4,5,6,7},0)</f>
        <v>0.347</v>
      </c>
      <c r="U737" s="10">
        <v>22</v>
      </c>
      <c r="V737" s="10">
        <v>0</v>
      </c>
      <c r="W737" s="10">
        <v>320</v>
      </c>
      <c r="X737" s="10">
        <v>0.061</v>
      </c>
      <c r="Y737" s="10">
        <v>1.002</v>
      </c>
      <c r="Z737" s="11" t="str">
        <f t="array" ref="Z737:AA737">VLOOKUP(A737,ENERGY!$D$2:$F$2692,{2,3},1)</f>
        <v>4509</v>
      </c>
      <c r="AA737" s="10" t="str">
        <v>6454</v>
      </c>
      <c r="AB737" s="10">
        <f t="array" ref="AB737:AC737">VLOOKUP(A737,TOURISM!$D$2:$F$2692,{2,3},0)</f>
        <v>793000000</v>
      </c>
      <c r="AC737" s="10">
        <v>363000000</v>
      </c>
    </row>
    <row r="738" ht="15.75" customHeight="1" spans="1:29">
      <c r="A738" s="8" t="str">
        <f t="shared" si="0"/>
        <v>El Salvador-The Americas2008</v>
      </c>
      <c r="B738" s="9">
        <v>21431000000</v>
      </c>
      <c r="C738" s="8">
        <f t="array" ref="C738">IF(AND(B738="",H738=H737),B737,B738)</f>
        <v>21431000000</v>
      </c>
      <c r="D738" s="1">
        <f t="shared" si="1"/>
        <v>3483.70941984884</v>
      </c>
      <c r="E738" s="4">
        <v>0.062</v>
      </c>
      <c r="F738" s="4">
        <v>216</v>
      </c>
      <c r="G738" s="1"/>
      <c r="H738" s="8" t="s">
        <v>137</v>
      </c>
      <c r="I738" s="3" t="s">
        <v>72</v>
      </c>
      <c r="J738" s="1" t="s">
        <v>86</v>
      </c>
      <c r="K738" s="10">
        <f t="array" ref="K738:S738">VLOOKUP(A738,'HUMAN RESOURCES'!$D$2:$M$2692,{2,3,4,5,6,7,8,9,10},0)</f>
        <v>0.021</v>
      </c>
      <c r="L738" s="10">
        <v>0.017</v>
      </c>
      <c r="M738" s="10">
        <v>76</v>
      </c>
      <c r="N738" s="10">
        <v>67</v>
      </c>
      <c r="O738" s="10">
        <v>0.336</v>
      </c>
      <c r="P738" s="10">
        <v>0.598</v>
      </c>
      <c r="Q738" s="10">
        <v>0.066</v>
      </c>
      <c r="R738" s="10">
        <v>6151776</v>
      </c>
      <c r="S738" s="10">
        <v>0.633</v>
      </c>
      <c r="T738" s="10">
        <f t="array" ref="T738:Y738">VLOOKUP(A738,BUSINESS!$D$2:$J$2692,{2,3,4,5,6,7},0)</f>
        <v>0.347</v>
      </c>
      <c r="U738" s="10">
        <v>17</v>
      </c>
      <c r="V738" s="10">
        <v>0</v>
      </c>
      <c r="W738" s="10">
        <v>320</v>
      </c>
      <c r="X738" s="10">
        <v>0.101</v>
      </c>
      <c r="Y738" s="10">
        <v>1.13</v>
      </c>
      <c r="Z738" s="11" t="str">
        <f t="array" ref="Z738:AA738">VLOOKUP(A738,ENERGY!$D$2:$F$2692,{2,3},1)</f>
        <v>4382</v>
      </c>
      <c r="AA738" s="10" t="str">
        <v>6366</v>
      </c>
      <c r="AB738" s="10">
        <f t="array" ref="AB738:AC738">VLOOKUP(A738,TOURISM!$D$2:$F$2692,{2,3},0)</f>
        <v>711000000</v>
      </c>
      <c r="AC738" s="10">
        <v>326000000</v>
      </c>
    </row>
    <row r="739" ht="15.75" customHeight="1" spans="1:29">
      <c r="A739" s="8" t="str">
        <f t="shared" si="0"/>
        <v>El Salvador-The Americas2009</v>
      </c>
      <c r="B739" s="9">
        <v>20661000000</v>
      </c>
      <c r="C739" s="8">
        <f t="array" ref="C739">IF(AND(B739="",H739=H738),B738,B739)</f>
        <v>20661000000</v>
      </c>
      <c r="D739" s="1">
        <f t="shared" si="1"/>
        <v>3341.32020071532</v>
      </c>
      <c r="E739" s="4">
        <v>0.068</v>
      </c>
      <c r="F739" s="4">
        <v>228</v>
      </c>
      <c r="G739" s="1"/>
      <c r="H739" s="8" t="s">
        <v>137</v>
      </c>
      <c r="I739" s="3" t="s">
        <v>73</v>
      </c>
      <c r="J739" s="1" t="s">
        <v>86</v>
      </c>
      <c r="K739" s="10">
        <f t="array" ref="K739:S739">VLOOKUP(A739,'HUMAN RESOURCES'!$D$2:$M$2692,{2,3,4,5,6,7,8,9,10},0)</f>
        <v>0.021</v>
      </c>
      <c r="L739" s="10">
        <v>0.016</v>
      </c>
      <c r="M739" s="10">
        <v>76</v>
      </c>
      <c r="N739" s="10">
        <v>67</v>
      </c>
      <c r="O739" s="10">
        <v>0.328</v>
      </c>
      <c r="P739" s="10">
        <v>0.604</v>
      </c>
      <c r="Q739" s="10">
        <v>0.068</v>
      </c>
      <c r="R739" s="10">
        <v>6183484</v>
      </c>
      <c r="S739" s="10">
        <v>0.638</v>
      </c>
      <c r="T739" s="10">
        <f t="array" ref="T739:Y739">VLOOKUP(A739,BUSINESS!$D$2:$J$2692,{2,3,4,5,6,7},0)</f>
        <v>0.348</v>
      </c>
      <c r="U739" s="10">
        <v>17</v>
      </c>
      <c r="V739" s="10">
        <v>0</v>
      </c>
      <c r="W739" s="10">
        <v>320</v>
      </c>
      <c r="X739" s="10">
        <v>0.121</v>
      </c>
      <c r="Y739" s="10">
        <v>1.224</v>
      </c>
      <c r="Z739" s="11" t="str">
        <f t="array" ref="Z739:AA739">VLOOKUP(A739,ENERGY!$D$2:$F$2692,{2,3},1)</f>
        <v>3968</v>
      </c>
      <c r="AA739" s="10" t="str">
        <v>5743</v>
      </c>
      <c r="AB739" s="10">
        <f t="array" ref="AB739:AC739">VLOOKUP(A739,TOURISM!$D$2:$F$2692,{2,3},0)</f>
        <v>549000000</v>
      </c>
      <c r="AC739" s="10">
        <v>253000000</v>
      </c>
    </row>
    <row r="740" ht="15.75" customHeight="1" spans="1:29">
      <c r="A740" s="8" t="str">
        <f t="shared" si="0"/>
        <v>El Salvador-The Americas2010</v>
      </c>
      <c r="B740" s="9">
        <v>21418300000</v>
      </c>
      <c r="C740" s="8">
        <f t="array" ref="C740">IF(AND(B740="",H740=H739),B739,B740)</f>
        <v>21418300000</v>
      </c>
      <c r="D740" s="1">
        <f t="shared" si="1"/>
        <v>3444.45614844822</v>
      </c>
      <c r="E740" s="4">
        <v>0.069</v>
      </c>
      <c r="F740" s="4">
        <v>238</v>
      </c>
      <c r="G740" s="1"/>
      <c r="H740" s="8" t="s">
        <v>137</v>
      </c>
      <c r="I740" s="3" t="s">
        <v>74</v>
      </c>
      <c r="J740" s="1" t="s">
        <v>86</v>
      </c>
      <c r="K740" s="10">
        <f t="array" ref="K740:S740">VLOOKUP(A740,'HUMAN RESOURCES'!$D$2:$M$2692,{2,3,4,5,6,7,8,9,10},0)</f>
        <v>0.02</v>
      </c>
      <c r="L740" s="10">
        <v>0.015</v>
      </c>
      <c r="M740" s="10">
        <v>76</v>
      </c>
      <c r="N740" s="10">
        <v>67</v>
      </c>
      <c r="O740" s="10">
        <v>0.321</v>
      </c>
      <c r="P740" s="10">
        <v>0.61</v>
      </c>
      <c r="Q740" s="10">
        <v>0.069</v>
      </c>
      <c r="R740" s="10">
        <v>6218195</v>
      </c>
      <c r="S740" s="10">
        <v>0.643</v>
      </c>
      <c r="T740" s="10">
        <f t="array" ref="T740:Y740">VLOOKUP(A740,BUSINESS!$D$2:$J$2692,{2,3,4,5,6,7},0)</f>
        <v>0.348</v>
      </c>
      <c r="U740" s="10">
        <v>17</v>
      </c>
      <c r="V740" s="10">
        <v>0</v>
      </c>
      <c r="W740" s="10">
        <v>320</v>
      </c>
      <c r="X740" s="10">
        <v>0.159</v>
      </c>
      <c r="Y740" s="10">
        <v>1.238</v>
      </c>
      <c r="Z740" s="11" t="str">
        <f t="array" ref="Z740:AA740">VLOOKUP(A740,ENERGY!$D$2:$F$2692,{2,3},1)</f>
        <v>3968</v>
      </c>
      <c r="AA740" s="10" t="str">
        <v>5743</v>
      </c>
      <c r="AB740" s="10">
        <f t="array" ref="AB740:AC740">VLOOKUP(A740,TOURISM!$D$2:$F$2692,{2,3},0)</f>
        <v>646000000</v>
      </c>
      <c r="AC740" s="10">
        <v>280000000</v>
      </c>
    </row>
    <row r="741" ht="15.75" customHeight="1" spans="1:29">
      <c r="A741" s="8" t="str">
        <f t="shared" si="0"/>
        <v>El Salvador-The Americas2011</v>
      </c>
      <c r="B741" s="9">
        <v>23139000000</v>
      </c>
      <c r="C741" s="8">
        <f t="array" ref="C741">IF(AND(B741="",H741=H740),B740,B741)</f>
        <v>23139000000</v>
      </c>
      <c r="D741" s="1">
        <f t="shared" si="1"/>
        <v>3698.54618795117</v>
      </c>
      <c r="E741" s="4">
        <v>0.068</v>
      </c>
      <c r="F741" s="4">
        <v>252</v>
      </c>
      <c r="G741" s="1"/>
      <c r="H741" s="8" t="s">
        <v>137</v>
      </c>
      <c r="I741" s="3" t="s">
        <v>75</v>
      </c>
      <c r="J741" s="1" t="s">
        <v>86</v>
      </c>
      <c r="K741" s="10">
        <f t="array" ref="K741:S741">VLOOKUP(A741,'HUMAN RESOURCES'!$D$2:$M$2692,{2,3,4,5,6,7,8,9,10},0)</f>
        <v>0.02</v>
      </c>
      <c r="L741" s="10">
        <v>0.015</v>
      </c>
      <c r="M741" s="10">
        <v>77</v>
      </c>
      <c r="N741" s="10">
        <v>67</v>
      </c>
      <c r="O741" s="10">
        <v>0.313</v>
      </c>
      <c r="P741" s="10">
        <v>0.617</v>
      </c>
      <c r="Q741" s="10">
        <v>0.07</v>
      </c>
      <c r="R741" s="10">
        <v>6256242</v>
      </c>
      <c r="S741" s="10">
        <v>0.648</v>
      </c>
      <c r="T741" s="10">
        <f t="array" ref="T741:Y741">VLOOKUP(A741,BUSINESS!$D$2:$J$2692,{2,3,4,5,6,7},0)</f>
        <v>0.348</v>
      </c>
      <c r="U741" s="10">
        <v>17</v>
      </c>
      <c r="V741" s="10">
        <v>0</v>
      </c>
      <c r="W741" s="10">
        <v>320</v>
      </c>
      <c r="X741" s="10">
        <v>0.189</v>
      </c>
      <c r="Y741" s="10">
        <v>1.329</v>
      </c>
      <c r="Z741" s="11" t="str">
        <f t="array" ref="Z741:AA741">VLOOKUP(A741,ENERGY!$D$2:$F$2692,{2,3},1)</f>
        <v>3968</v>
      </c>
      <c r="AA741" s="10" t="str">
        <v>5743</v>
      </c>
      <c r="AB741" s="10">
        <f t="array" ref="AB741:AC741">VLOOKUP(A741,TOURISM!$D$2:$F$2692,{2,3},0)</f>
        <v>729000000</v>
      </c>
      <c r="AC741" s="10">
        <v>244000000</v>
      </c>
    </row>
    <row r="742" ht="15.75" customHeight="1" spans="1:29">
      <c r="A742" s="8" t="str">
        <f t="shared" si="0"/>
        <v>El Salvador-The Americas2012</v>
      </c>
      <c r="B742" s="9">
        <v>23813600000</v>
      </c>
      <c r="C742" s="8">
        <f t="array" ref="C742">IF(AND(B742="",H742=H741),B741,B742)</f>
        <v>23813600000</v>
      </c>
      <c r="D742" s="1">
        <f t="shared" si="1"/>
        <v>3781.50072871413</v>
      </c>
      <c r="E742" s="4">
        <v>0.067</v>
      </c>
      <c r="F742" s="4">
        <v>254</v>
      </c>
      <c r="G742" s="1"/>
      <c r="H742" s="8" t="s">
        <v>137</v>
      </c>
      <c r="I742" s="3" t="s">
        <v>76</v>
      </c>
      <c r="J742" s="1" t="s">
        <v>86</v>
      </c>
      <c r="K742" s="10">
        <f t="array" ref="K742:S742">VLOOKUP(A742,'HUMAN RESOURCES'!$D$2:$M$2692,{2,3,4,5,6,7,8,9,10},0)</f>
        <v>0.02</v>
      </c>
      <c r="L742" s="10">
        <v>0.014</v>
      </c>
      <c r="M742" s="10">
        <v>77</v>
      </c>
      <c r="N742" s="10">
        <v>68</v>
      </c>
      <c r="O742" s="10">
        <v>0.306</v>
      </c>
      <c r="P742" s="10">
        <v>0.623</v>
      </c>
      <c r="Q742" s="10">
        <v>0.071</v>
      </c>
      <c r="R742" s="10">
        <v>6297394</v>
      </c>
      <c r="S742" s="10">
        <v>0.653</v>
      </c>
      <c r="T742" s="10">
        <f t="array" ref="T742:Y742">VLOOKUP(A742,BUSINESS!$D$2:$J$2692,{2,3,4,5,6,7},0)</f>
        <v>0.348</v>
      </c>
      <c r="U742" s="10">
        <v>17</v>
      </c>
      <c r="V742" s="10">
        <v>115</v>
      </c>
      <c r="W742" s="10">
        <v>320</v>
      </c>
      <c r="X742" s="10">
        <v>0.203</v>
      </c>
      <c r="Y742" s="10">
        <v>1.373</v>
      </c>
      <c r="Z742" s="11" t="str">
        <f t="array" ref="Z742:AA742">VLOOKUP(A742,ENERGY!$D$2:$F$2692,{2,3},1)</f>
        <v>3968</v>
      </c>
      <c r="AA742" s="10" t="str">
        <v>5743</v>
      </c>
      <c r="AB742" s="10">
        <f t="array" ref="AB742:AC742">VLOOKUP(A742,TOURISM!$D$2:$F$2692,{2,3},0)</f>
        <v>894000000</v>
      </c>
      <c r="AC742" s="10">
        <v>286000000</v>
      </c>
    </row>
    <row r="743" ht="15.75" customHeight="1" spans="1:29">
      <c r="A743" s="8" t="str">
        <f t="shared" si="0"/>
        <v>Equatorial Guinea-Africa2000</v>
      </c>
      <c r="B743" s="9">
        <v>1045998534</v>
      </c>
      <c r="C743" s="8">
        <f t="array" ref="C743">IF(AND(B743="",H743=H742),B742,B743)</f>
        <v>1045998534</v>
      </c>
      <c r="D743" s="1">
        <f t="shared" si="1"/>
        <v>2018.60464048138</v>
      </c>
      <c r="E743" s="4">
        <v>0.024</v>
      </c>
      <c r="F743" s="4">
        <v>57</v>
      </c>
      <c r="G743" s="4">
        <v>0.22</v>
      </c>
      <c r="H743" s="8" t="s">
        <v>138</v>
      </c>
      <c r="I743" s="3" t="s">
        <v>63</v>
      </c>
      <c r="J743" s="1" t="s">
        <v>80</v>
      </c>
      <c r="K743" s="10">
        <f t="array" ref="K743:S743">VLOOKUP(A743,'HUMAN RESOURCES'!$D$2:$M$2692,{2,3,4,5,6,7,8,9,10},0)</f>
        <v>0.04</v>
      </c>
      <c r="L743" s="10">
        <v>0.099</v>
      </c>
      <c r="M743" s="10">
        <v>49</v>
      </c>
      <c r="N743" s="10">
        <v>46</v>
      </c>
      <c r="O743" s="10">
        <v>0.426</v>
      </c>
      <c r="P743" s="10">
        <v>0.537</v>
      </c>
      <c r="Q743" s="10">
        <v>0.037</v>
      </c>
      <c r="R743" s="10">
        <v>518179</v>
      </c>
      <c r="S743" s="10">
        <v>0.388</v>
      </c>
      <c r="T743" s="10">
        <f t="array" ref="T743:Y743">VLOOKUP(A743,BUSINESS!$D$2:$J$2692,{2,3,4,5,6,7},0)</f>
        <v>0</v>
      </c>
      <c r="U743" s="10">
        <v>0</v>
      </c>
      <c r="V743" s="10">
        <v>0</v>
      </c>
      <c r="W743" s="10">
        <v>0</v>
      </c>
      <c r="X743" s="10">
        <v>0.001</v>
      </c>
      <c r="Y743" s="10">
        <v>0.01</v>
      </c>
      <c r="Z743" s="11">
        <f t="array" ref="Z743:AA743">VLOOKUP(A743,ENERGY!$D$2:$F$2692,{2,3},1)</f>
        <v>0</v>
      </c>
      <c r="AA743" s="10">
        <v>0</v>
      </c>
      <c r="AB743" s="10">
        <f t="array" ref="AB743:AC743">VLOOKUP(A743,TOURISM!$D$2:$F$2692,{2,3},0)</f>
        <v>5000000</v>
      </c>
      <c r="AC743" s="10">
        <v>19000000</v>
      </c>
    </row>
    <row r="744" ht="15.75" customHeight="1" spans="1:29">
      <c r="A744" s="8" t="str">
        <f t="shared" si="0"/>
        <v>Equatorial Guinea-Africa2001</v>
      </c>
      <c r="B744" s="9">
        <v>1461139008</v>
      </c>
      <c r="C744" s="8">
        <f t="array" ref="C744">IF(AND(B744="",H744=H743),B743,B744)</f>
        <v>1461139008</v>
      </c>
      <c r="D744" s="1">
        <f t="shared" si="1"/>
        <v>2733.18532263857</v>
      </c>
      <c r="E744" s="4">
        <v>0.015</v>
      </c>
      <c r="F744" s="4">
        <v>50</v>
      </c>
      <c r="G744" s="4">
        <v>0.207</v>
      </c>
      <c r="H744" s="8" t="s">
        <v>138</v>
      </c>
      <c r="I744" s="3" t="s">
        <v>65</v>
      </c>
      <c r="J744" s="1" t="s">
        <v>80</v>
      </c>
      <c r="K744" s="10">
        <f t="array" ref="K744:S744">VLOOKUP(A744,'HUMAN RESOURCES'!$D$2:$M$2692,{2,3,4,5,6,7,8,9,10},0)</f>
        <v>0.039</v>
      </c>
      <c r="L744" s="10">
        <v>0.096</v>
      </c>
      <c r="M744" s="10">
        <v>49</v>
      </c>
      <c r="N744" s="10">
        <v>47</v>
      </c>
      <c r="O744" s="10">
        <v>0.423</v>
      </c>
      <c r="P744" s="10">
        <v>0.541</v>
      </c>
      <c r="Q744" s="10">
        <v>0.036</v>
      </c>
      <c r="R744" s="10">
        <v>534592</v>
      </c>
      <c r="S744" s="10">
        <v>0.388</v>
      </c>
      <c r="T744" s="10">
        <f t="array" ref="T744:Y744">VLOOKUP(A744,BUSINESS!$D$2:$J$2692,{2,3,4,5,6,7},0)</f>
        <v>0</v>
      </c>
      <c r="U744" s="10">
        <v>0</v>
      </c>
      <c r="V744" s="10">
        <v>0</v>
      </c>
      <c r="W744" s="10">
        <v>0</v>
      </c>
      <c r="X744" s="10">
        <v>0.002</v>
      </c>
      <c r="Y744" s="10">
        <v>0.028</v>
      </c>
      <c r="Z744" s="11">
        <f t="array" ref="Z744:AA744">VLOOKUP(A744,ENERGY!$D$2:$F$2692,{2,3},1)</f>
        <v>0</v>
      </c>
      <c r="AA744" s="10">
        <v>0</v>
      </c>
      <c r="AB744" s="10">
        <f t="array" ref="AB744:AC744">VLOOKUP(A744,TOURISM!$D$2:$F$2692,{2,3},0)</f>
        <v>14000000</v>
      </c>
      <c r="AC744" s="10">
        <v>30000000</v>
      </c>
    </row>
    <row r="745" ht="15.75" customHeight="1" spans="1:29">
      <c r="A745" s="8" t="str">
        <f t="shared" si="0"/>
        <v>Equatorial Guinea-Africa2002</v>
      </c>
      <c r="B745" s="9">
        <v>1806742733</v>
      </c>
      <c r="C745" s="8">
        <f t="array" ref="C745">IF(AND(B745="",H745=H744),B744,B745)</f>
        <v>1806742733</v>
      </c>
      <c r="D745" s="1">
        <f t="shared" si="1"/>
        <v>3276.65217564776</v>
      </c>
      <c r="E745" s="4">
        <v>0.018</v>
      </c>
      <c r="F745" s="4">
        <v>71</v>
      </c>
      <c r="G745" s="4">
        <v>0.18</v>
      </c>
      <c r="H745" s="8" t="s">
        <v>138</v>
      </c>
      <c r="I745" s="3" t="s">
        <v>66</v>
      </c>
      <c r="J745" s="1" t="s">
        <v>80</v>
      </c>
      <c r="K745" s="10">
        <f t="array" ref="K745:S745">VLOOKUP(A745,'HUMAN RESOURCES'!$D$2:$M$2692,{2,3,4,5,6,7,8,9,10},0)</f>
        <v>0.039</v>
      </c>
      <c r="L745" s="10">
        <v>0.094</v>
      </c>
      <c r="M745" s="10">
        <v>49</v>
      </c>
      <c r="N745" s="10">
        <v>47</v>
      </c>
      <c r="O745" s="10">
        <v>0.419</v>
      </c>
      <c r="P745" s="10">
        <v>0.546</v>
      </c>
      <c r="Q745" s="10">
        <v>0.035</v>
      </c>
      <c r="R745" s="10">
        <v>551399</v>
      </c>
      <c r="S745" s="10">
        <v>0.388</v>
      </c>
      <c r="T745" s="10">
        <f t="array" ref="T745:Y745">VLOOKUP(A745,BUSINESS!$D$2:$J$2692,{2,3,4,5,6,7},0)</f>
        <v>0</v>
      </c>
      <c r="U745" s="10">
        <v>0</v>
      </c>
      <c r="V745" s="10">
        <v>0</v>
      </c>
      <c r="W745" s="10">
        <v>0</v>
      </c>
      <c r="X745" s="10">
        <v>0.003</v>
      </c>
      <c r="Y745" s="10">
        <v>0.058</v>
      </c>
      <c r="Z745" s="11">
        <f t="array" ref="Z745:AA745">VLOOKUP(A745,ENERGY!$D$2:$F$2692,{2,3},1)</f>
        <v>0</v>
      </c>
      <c r="AA745" s="10" t="str">
        <v>4679</v>
      </c>
      <c r="AB745" s="10">
        <f t="array" ref="AB745:AC745">VLOOKUP(A745,TOURISM!$D$2:$F$2692,{2,3},0)</f>
        <v>0</v>
      </c>
      <c r="AC745" s="10">
        <v>0</v>
      </c>
    </row>
    <row r="746" ht="15.75" customHeight="1" spans="1:29">
      <c r="A746" s="8" t="str">
        <f t="shared" si="0"/>
        <v>Equatorial Guinea-Africa2003</v>
      </c>
      <c r="B746" s="9">
        <v>2484745876</v>
      </c>
      <c r="C746" s="8">
        <f t="array" ref="C746">IF(AND(B746="",H746=H745),B745,B746)</f>
        <v>2484745876</v>
      </c>
      <c r="D746" s="1">
        <f t="shared" si="1"/>
        <v>4370.30540038554</v>
      </c>
      <c r="E746" s="4">
        <v>0.02</v>
      </c>
      <c r="F746" s="4">
        <v>101</v>
      </c>
      <c r="G746" s="4">
        <v>0.18</v>
      </c>
      <c r="H746" s="8" t="s">
        <v>138</v>
      </c>
      <c r="I746" s="3" t="s">
        <v>67</v>
      </c>
      <c r="J746" s="1" t="s">
        <v>80</v>
      </c>
      <c r="K746" s="10">
        <f t="array" ref="K746:S746">VLOOKUP(A746,'HUMAN RESOURCES'!$D$2:$M$2692,{2,3,4,5,6,7,8,9,10},0)</f>
        <v>0.038</v>
      </c>
      <c r="L746" s="10">
        <v>0.092</v>
      </c>
      <c r="M746" s="10">
        <v>49</v>
      </c>
      <c r="N746" s="10">
        <v>47</v>
      </c>
      <c r="O746" s="10">
        <v>0.415</v>
      </c>
      <c r="P746" s="10">
        <v>0.551</v>
      </c>
      <c r="Q746" s="10">
        <v>0.034</v>
      </c>
      <c r="R746" s="10">
        <v>568552</v>
      </c>
      <c r="S746" s="10">
        <v>0.388</v>
      </c>
      <c r="T746" s="10">
        <f t="array" ref="T746:Y746">VLOOKUP(A746,BUSINESS!$D$2:$J$2692,{2,3,4,5,6,7},0)</f>
        <v>0</v>
      </c>
      <c r="U746" s="10">
        <v>0</v>
      </c>
      <c r="V746" s="10">
        <v>0</v>
      </c>
      <c r="W746" s="10">
        <v>0</v>
      </c>
      <c r="X746" s="10">
        <v>0.005</v>
      </c>
      <c r="Y746" s="10">
        <v>0.073</v>
      </c>
      <c r="Z746" s="11">
        <f t="array" ref="Z746:AA746">VLOOKUP(A746,ENERGY!$D$2:$F$2692,{2,3},1)</f>
        <v>0</v>
      </c>
      <c r="AA746" s="10" t="str">
        <v>4620</v>
      </c>
      <c r="AB746" s="10">
        <f t="array" ref="AB746:AC746">VLOOKUP(A746,TOURISM!$D$2:$F$2692,{2,3},0)</f>
        <v>0</v>
      </c>
      <c r="AC746" s="10">
        <v>0</v>
      </c>
    </row>
    <row r="747" ht="15.75" customHeight="1" spans="1:29">
      <c r="A747" s="8" t="str">
        <f t="shared" si="0"/>
        <v>Equatorial Guinea-Africa2004</v>
      </c>
      <c r="B747" s="9">
        <v>4410764261</v>
      </c>
      <c r="C747" s="8">
        <f t="array" ref="C747">IF(AND(B747="",H747=H746),B746,B747)</f>
        <v>4410764261</v>
      </c>
      <c r="D747" s="1">
        <f t="shared" si="1"/>
        <v>7527.11983282792</v>
      </c>
      <c r="E747" s="4">
        <v>0.021</v>
      </c>
      <c r="F747" s="4">
        <v>191</v>
      </c>
      <c r="G747" s="4">
        <v>0.18</v>
      </c>
      <c r="H747" s="8" t="s">
        <v>138</v>
      </c>
      <c r="I747" s="3" t="s">
        <v>68</v>
      </c>
      <c r="J747" s="1" t="s">
        <v>80</v>
      </c>
      <c r="K747" s="10">
        <f t="array" ref="K747:S747">VLOOKUP(A747,'HUMAN RESOURCES'!$D$2:$M$2692,{2,3,4,5,6,7,8,9,10},0)</f>
        <v>0.038</v>
      </c>
      <c r="L747" s="10">
        <v>0.089</v>
      </c>
      <c r="M747" s="10">
        <v>50</v>
      </c>
      <c r="N747" s="10">
        <v>47</v>
      </c>
      <c r="O747" s="10">
        <v>0.41</v>
      </c>
      <c r="P747" s="10">
        <v>0.557</v>
      </c>
      <c r="Q747" s="10">
        <v>0.033</v>
      </c>
      <c r="R747" s="10">
        <v>585983</v>
      </c>
      <c r="S747" s="10">
        <v>0.388</v>
      </c>
      <c r="T747" s="10">
        <f t="array" ref="T747:Y747">VLOOKUP(A747,BUSINESS!$D$2:$J$2692,{2,3,4,5,6,7},0)</f>
        <v>0</v>
      </c>
      <c r="U747" s="10">
        <v>0</v>
      </c>
      <c r="V747" s="10">
        <v>0</v>
      </c>
      <c r="W747" s="10">
        <v>0</v>
      </c>
      <c r="X747" s="10">
        <v>0.008</v>
      </c>
      <c r="Y747" s="10">
        <v>0.106</v>
      </c>
      <c r="Z747" s="11">
        <f t="array" ref="Z747:AA747">VLOOKUP(A747,ENERGY!$D$2:$F$2692,{2,3},1)</f>
        <v>0</v>
      </c>
      <c r="AA747" s="10" t="str">
        <v>4503</v>
      </c>
      <c r="AB747" s="10">
        <f t="array" ref="AB747:AC747">VLOOKUP(A747,TOURISM!$D$2:$F$2692,{2,3},0)</f>
        <v>0</v>
      </c>
      <c r="AC747" s="10">
        <v>0</v>
      </c>
    </row>
    <row r="748" ht="15.75" customHeight="1" spans="1:29">
      <c r="A748" s="8" t="str">
        <f t="shared" si="0"/>
        <v>Equatorial Guinea-Africa2005</v>
      </c>
      <c r="B748" s="9">
        <v>6915849240</v>
      </c>
      <c r="C748" s="8">
        <f t="array" ref="C748">IF(AND(B748="",H748=H747),B747,B748)</f>
        <v>6915849240</v>
      </c>
      <c r="D748" s="1">
        <f t="shared" si="1"/>
        <v>11456.7583094784</v>
      </c>
      <c r="E748" s="4">
        <v>0.016</v>
      </c>
      <c r="F748" s="4">
        <v>220</v>
      </c>
      <c r="G748" s="4">
        <v>0.177</v>
      </c>
      <c r="H748" s="8" t="s">
        <v>138</v>
      </c>
      <c r="I748" s="3" t="s">
        <v>69</v>
      </c>
      <c r="J748" s="1" t="s">
        <v>80</v>
      </c>
      <c r="K748" s="10">
        <f t="array" ref="K748:S748">VLOOKUP(A748,'HUMAN RESOURCES'!$D$2:$M$2692,{2,3,4,5,6,7,8,9,10},0)</f>
        <v>0.038</v>
      </c>
      <c r="L748" s="10">
        <v>0.087</v>
      </c>
      <c r="M748" s="10">
        <v>50</v>
      </c>
      <c r="N748" s="10">
        <v>48</v>
      </c>
      <c r="O748" s="10">
        <v>0.406</v>
      </c>
      <c r="P748" s="10">
        <v>0.561</v>
      </c>
      <c r="Q748" s="10">
        <v>0.032</v>
      </c>
      <c r="R748" s="10">
        <v>603648</v>
      </c>
      <c r="S748" s="10">
        <v>0.389</v>
      </c>
      <c r="T748" s="10">
        <f t="array" ref="T748:Y748">VLOOKUP(A748,BUSINESS!$D$2:$J$2692,{2,3,4,5,6,7},0)</f>
        <v>0.441</v>
      </c>
      <c r="U748" s="10">
        <v>137</v>
      </c>
      <c r="V748" s="10">
        <v>0</v>
      </c>
      <c r="W748" s="10">
        <v>492</v>
      </c>
      <c r="X748" s="10">
        <v>0.011</v>
      </c>
      <c r="Y748" s="10">
        <v>0.161</v>
      </c>
      <c r="Z748" s="11">
        <f t="array" ref="Z748:AA748">VLOOKUP(A748,ENERGY!$D$2:$F$2692,{2,3},1)</f>
        <v>0</v>
      </c>
      <c r="AA748" s="10" t="str">
        <v>4503</v>
      </c>
      <c r="AB748" s="10">
        <f t="array" ref="AB748:AC748">VLOOKUP(A748,TOURISM!$D$2:$F$2692,{2,3},0)</f>
        <v>0</v>
      </c>
      <c r="AC748" s="10">
        <v>0</v>
      </c>
    </row>
    <row r="749" ht="15.75" customHeight="1" spans="1:29">
      <c r="A749" s="8" t="str">
        <f t="shared" si="0"/>
        <v>Equatorial Guinea-Africa2006</v>
      </c>
      <c r="B749" s="9">
        <v>8081982438</v>
      </c>
      <c r="C749" s="8">
        <f t="array" ref="C749">IF(AND(B749="",H749=H748),B748,B749)</f>
        <v>8081982438</v>
      </c>
      <c r="D749" s="1">
        <f t="shared" si="1"/>
        <v>13003.6385778667</v>
      </c>
      <c r="E749" s="4">
        <v>0.023</v>
      </c>
      <c r="F749" s="4">
        <v>287</v>
      </c>
      <c r="G749" s="4">
        <v>0.153</v>
      </c>
      <c r="H749" s="8" t="s">
        <v>138</v>
      </c>
      <c r="I749" s="3" t="s">
        <v>70</v>
      </c>
      <c r="J749" s="1" t="s">
        <v>80</v>
      </c>
      <c r="K749" s="10">
        <f t="array" ref="K749:S749">VLOOKUP(A749,'HUMAN RESOURCES'!$D$2:$M$2692,{2,3,4,5,6,7,8,9,10},0)</f>
        <v>0.038</v>
      </c>
      <c r="L749" s="10">
        <v>0.085</v>
      </c>
      <c r="M749" s="10">
        <v>51</v>
      </c>
      <c r="N749" s="10">
        <v>48</v>
      </c>
      <c r="O749" s="10">
        <v>0.403</v>
      </c>
      <c r="P749" s="10">
        <v>0.566</v>
      </c>
      <c r="Q749" s="10">
        <v>0.032</v>
      </c>
      <c r="R749" s="10">
        <v>621517</v>
      </c>
      <c r="S749" s="10">
        <v>0.389</v>
      </c>
      <c r="T749" s="10">
        <f t="array" ref="T749:Y749">VLOOKUP(A749,BUSINESS!$D$2:$J$2692,{2,3,4,5,6,7},0)</f>
        <v>0.441</v>
      </c>
      <c r="U749" s="10">
        <v>135</v>
      </c>
      <c r="V749" s="10">
        <v>0</v>
      </c>
      <c r="W749" s="10">
        <v>492</v>
      </c>
      <c r="X749" s="10">
        <v>0.013</v>
      </c>
      <c r="Y749" s="10">
        <v>0.193</v>
      </c>
      <c r="Z749" s="11" t="str">
        <f t="array" ref="Z749:AA749">VLOOKUP(A749,ENERGY!$D$2:$F$2692,{2,3},1)</f>
        <v>1759</v>
      </c>
      <c r="AA749" s="10" t="str">
        <v>4796</v>
      </c>
      <c r="AB749" s="10">
        <f t="array" ref="AB749:AC749">VLOOKUP(A749,TOURISM!$D$2:$F$2692,{2,3},0)</f>
        <v>0</v>
      </c>
      <c r="AC749" s="10">
        <v>0</v>
      </c>
    </row>
    <row r="750" ht="15.75" customHeight="1" spans="1:29">
      <c r="A750" s="8" t="str">
        <f t="shared" si="0"/>
        <v>Equatorial Guinea-Africa2007</v>
      </c>
      <c r="B750" s="9">
        <v>10197937673</v>
      </c>
      <c r="C750" s="8">
        <f t="array" ref="C750">IF(AND(B750="",H750=H749),B749,B750)</f>
        <v>10197937673</v>
      </c>
      <c r="D750" s="1">
        <f t="shared" si="1"/>
        <v>15943.7940661457</v>
      </c>
      <c r="E750" s="4">
        <v>0.024</v>
      </c>
      <c r="F750" s="4">
        <v>380</v>
      </c>
      <c r="G750" s="4">
        <v>0.15</v>
      </c>
      <c r="H750" s="8" t="s">
        <v>138</v>
      </c>
      <c r="I750" s="3" t="s">
        <v>71</v>
      </c>
      <c r="J750" s="1" t="s">
        <v>80</v>
      </c>
      <c r="K750" s="10">
        <f t="array" ref="K750:S750">VLOOKUP(A750,'HUMAN RESOURCES'!$D$2:$M$2692,{2,3,4,5,6,7,8,9,10},0)</f>
        <v>0.038</v>
      </c>
      <c r="L750" s="10">
        <v>0.082</v>
      </c>
      <c r="M750" s="10">
        <v>51</v>
      </c>
      <c r="N750" s="10">
        <v>49</v>
      </c>
      <c r="O750" s="10">
        <v>0.4</v>
      </c>
      <c r="P750" s="10">
        <v>0.569</v>
      </c>
      <c r="Q750" s="10">
        <v>0.031</v>
      </c>
      <c r="R750" s="10">
        <v>639618</v>
      </c>
      <c r="S750" s="10">
        <v>0.39</v>
      </c>
      <c r="T750" s="10">
        <f t="array" ref="T750:Y750">VLOOKUP(A750,BUSINESS!$D$2:$J$2692,{2,3,4,5,6,7},0)</f>
        <v>0.441</v>
      </c>
      <c r="U750" s="10">
        <v>135</v>
      </c>
      <c r="V750" s="10">
        <v>0</v>
      </c>
      <c r="W750" s="10">
        <v>492</v>
      </c>
      <c r="X750" s="10">
        <v>0.016</v>
      </c>
      <c r="Y750" s="10">
        <v>0.235</v>
      </c>
      <c r="Z750" s="11" t="str">
        <f t="array" ref="Z750:AA750">VLOOKUP(A750,ENERGY!$D$2:$F$2692,{2,3},1)</f>
        <v>1759</v>
      </c>
      <c r="AA750" s="10" t="str">
        <v>4796</v>
      </c>
      <c r="AB750" s="10">
        <f t="array" ref="AB750:AC750">VLOOKUP(A750,TOURISM!$D$2:$F$2692,{2,3},0)</f>
        <v>0</v>
      </c>
      <c r="AC750" s="10">
        <v>0</v>
      </c>
    </row>
    <row r="751" ht="15.75" customHeight="1" spans="1:29">
      <c r="A751" s="8" t="str">
        <f t="shared" si="0"/>
        <v>Equatorial Guinea-Africa2008</v>
      </c>
      <c r="B751" s="9">
        <v>15419096232</v>
      </c>
      <c r="C751" s="8">
        <f t="array" ref="C751">IF(AND(B751="",H751=H750),B750,B751)</f>
        <v>15419096232</v>
      </c>
      <c r="D751" s="1">
        <f t="shared" si="1"/>
        <v>23432.3866600813</v>
      </c>
      <c r="E751" s="4">
        <v>0.034</v>
      </c>
      <c r="F751" s="4">
        <v>792</v>
      </c>
      <c r="G751" s="1"/>
      <c r="H751" s="8" t="s">
        <v>138</v>
      </c>
      <c r="I751" s="3" t="s">
        <v>72</v>
      </c>
      <c r="J751" s="1" t="s">
        <v>80</v>
      </c>
      <c r="K751" s="10">
        <f t="array" ref="K751:S751">VLOOKUP(A751,'HUMAN RESOURCES'!$D$2:$M$2692,{2,3,4,5,6,7,8,9,10},0)</f>
        <v>0.037</v>
      </c>
      <c r="L751" s="10">
        <v>0.08</v>
      </c>
      <c r="M751" s="10">
        <v>52</v>
      </c>
      <c r="N751" s="10">
        <v>49</v>
      </c>
      <c r="O751" s="10">
        <v>0.397</v>
      </c>
      <c r="P751" s="10">
        <v>0.572</v>
      </c>
      <c r="Q751" s="10">
        <v>0.03</v>
      </c>
      <c r="R751" s="10">
        <v>658025</v>
      </c>
      <c r="S751" s="10">
        <v>0.39</v>
      </c>
      <c r="T751" s="10">
        <f t="array" ref="T751:Y751">VLOOKUP(A751,BUSINESS!$D$2:$J$2692,{2,3,4,5,6,7},0)</f>
        <v>0.441</v>
      </c>
      <c r="U751" s="10">
        <v>135</v>
      </c>
      <c r="V751" s="10">
        <v>0</v>
      </c>
      <c r="W751" s="10">
        <v>492</v>
      </c>
      <c r="X751" s="10">
        <v>0.018</v>
      </c>
      <c r="Y751" s="10">
        <v>0.274</v>
      </c>
      <c r="Z751" s="11" t="str">
        <f t="array" ref="Z751:AA751">VLOOKUP(A751,ENERGY!$D$2:$F$2692,{2,3},1)</f>
        <v>1759</v>
      </c>
      <c r="AA751" s="10" t="str">
        <v>4796</v>
      </c>
      <c r="AB751" s="10">
        <f t="array" ref="AB751:AC751">VLOOKUP(A751,TOURISM!$D$2:$F$2692,{2,3},0)</f>
        <v>0</v>
      </c>
      <c r="AC751" s="10">
        <v>0</v>
      </c>
    </row>
    <row r="752" ht="15.75" customHeight="1" spans="1:29">
      <c r="A752" s="8" t="str">
        <f t="shared" si="0"/>
        <v>Equatorial Guinea-Africa2009</v>
      </c>
      <c r="B752" s="9">
        <v>9380412630</v>
      </c>
      <c r="C752" s="8">
        <f t="array" ref="C752">IF(AND(B752="",H752=H751),B751,B752)</f>
        <v>9380412630</v>
      </c>
      <c r="D752" s="1">
        <f t="shared" si="1"/>
        <v>13858.9034071014</v>
      </c>
      <c r="E752" s="4">
        <v>0.056</v>
      </c>
      <c r="F752" s="4">
        <v>861</v>
      </c>
      <c r="G752" s="1"/>
      <c r="H752" s="8" t="s">
        <v>138</v>
      </c>
      <c r="I752" s="3" t="s">
        <v>73</v>
      </c>
      <c r="J752" s="1" t="s">
        <v>80</v>
      </c>
      <c r="K752" s="10">
        <f t="array" ref="K752:S752">VLOOKUP(A752,'HUMAN RESOURCES'!$D$2:$M$2692,{2,3,4,5,6,7,8,9,10},0)</f>
        <v>0.037</v>
      </c>
      <c r="L752" s="10">
        <v>0.078</v>
      </c>
      <c r="M752" s="10">
        <v>52</v>
      </c>
      <c r="N752" s="10">
        <v>50</v>
      </c>
      <c r="O752" s="10">
        <v>0.395</v>
      </c>
      <c r="P752" s="10">
        <v>0.575</v>
      </c>
      <c r="Q752" s="10">
        <v>0.03</v>
      </c>
      <c r="R752" s="10">
        <v>676851</v>
      </c>
      <c r="S752" s="10">
        <v>0.391</v>
      </c>
      <c r="T752" s="10">
        <f t="array" ref="T752:Y752">VLOOKUP(A752,BUSINESS!$D$2:$J$2692,{2,3,4,5,6,7},0)</f>
        <v>0.441</v>
      </c>
      <c r="U752" s="10">
        <v>135</v>
      </c>
      <c r="V752" s="10">
        <v>0</v>
      </c>
      <c r="W752" s="10">
        <v>492</v>
      </c>
      <c r="X752" s="10">
        <v>0.021</v>
      </c>
      <c r="Y752" s="10">
        <v>0.295</v>
      </c>
      <c r="Z752" s="11">
        <f t="array" ref="Z752:AA752">VLOOKUP(A752,ENERGY!$D$2:$F$2692,{2,3},1)</f>
        <v>0</v>
      </c>
      <c r="AA752" s="10" t="str">
        <v>6018</v>
      </c>
      <c r="AB752" s="10">
        <f t="array" ref="AB752:AC752">VLOOKUP(A752,TOURISM!$D$2:$F$2692,{2,3},0)</f>
        <v>0</v>
      </c>
      <c r="AC752" s="10">
        <v>0</v>
      </c>
    </row>
    <row r="753" ht="15.75" customHeight="1" spans="1:29">
      <c r="A753" s="8" t="str">
        <f t="shared" si="0"/>
        <v>Equatorial Guinea-Africa2010</v>
      </c>
      <c r="B753" s="9">
        <v>11586407487</v>
      </c>
      <c r="C753" s="8">
        <f t="array" ref="C753">IF(AND(B753="",H753=H752),B752,B753)</f>
        <v>11586407487</v>
      </c>
      <c r="D753" s="1">
        <f t="shared" si="1"/>
        <v>16643.143795957</v>
      </c>
      <c r="E753" s="4">
        <v>0.043</v>
      </c>
      <c r="F753" s="4">
        <v>757</v>
      </c>
      <c r="G753" s="1"/>
      <c r="H753" s="8" t="s">
        <v>138</v>
      </c>
      <c r="I753" s="3" t="s">
        <v>74</v>
      </c>
      <c r="J753" s="1" t="s">
        <v>80</v>
      </c>
      <c r="K753" s="10">
        <f t="array" ref="K753:S753">VLOOKUP(A753,'HUMAN RESOURCES'!$D$2:$M$2692,{2,3,4,5,6,7,8,9,10},0)</f>
        <v>0.037</v>
      </c>
      <c r="L753" s="10">
        <v>0.076</v>
      </c>
      <c r="M753" s="10">
        <v>53</v>
      </c>
      <c r="N753" s="10">
        <v>50</v>
      </c>
      <c r="O753" s="10">
        <v>0.393</v>
      </c>
      <c r="P753" s="10">
        <v>0.578</v>
      </c>
      <c r="Q753" s="10">
        <v>0.029</v>
      </c>
      <c r="R753" s="10">
        <v>696167</v>
      </c>
      <c r="S753" s="10">
        <v>0.392</v>
      </c>
      <c r="T753" s="10">
        <f t="array" ref="T753:Y753">VLOOKUP(A753,BUSINESS!$D$2:$J$2692,{2,3,4,5,6,7},0)</f>
        <v>0.441</v>
      </c>
      <c r="U753" s="10">
        <v>135</v>
      </c>
      <c r="V753" s="10">
        <v>0</v>
      </c>
      <c r="W753" s="10">
        <v>492</v>
      </c>
      <c r="X753" s="10">
        <v>0.06</v>
      </c>
      <c r="Y753" s="10">
        <v>0.574</v>
      </c>
      <c r="Z753" s="11">
        <f t="array" ref="Z753:AA753">VLOOKUP(A753,ENERGY!$D$2:$F$2692,{2,3},1)</f>
        <v>0</v>
      </c>
      <c r="AA753" s="10" t="str">
        <v>455</v>
      </c>
      <c r="AB753" s="10">
        <f t="array" ref="AB753:AC753">VLOOKUP(A753,TOURISM!$D$2:$F$2692,{2,3},0)</f>
        <v>0</v>
      </c>
      <c r="AC753" s="10">
        <v>0</v>
      </c>
    </row>
    <row r="754" ht="15.75" customHeight="1" spans="1:29">
      <c r="A754" s="8" t="str">
        <f t="shared" si="0"/>
        <v>Equatorial Guinea-Africa2011</v>
      </c>
      <c r="B754" s="9">
        <v>15715842151</v>
      </c>
      <c r="C754" s="8">
        <f t="array" ref="C754">IF(AND(B754="",H754=H753),B753,B754)</f>
        <v>15715842151</v>
      </c>
      <c r="D754" s="1">
        <f t="shared" si="1"/>
        <v>21949.6228344851</v>
      </c>
      <c r="E754" s="4">
        <v>0.045</v>
      </c>
      <c r="F754" s="4">
        <v>1051</v>
      </c>
      <c r="G754" s="1"/>
      <c r="H754" s="8" t="s">
        <v>138</v>
      </c>
      <c r="I754" s="3" t="s">
        <v>75</v>
      </c>
      <c r="J754" s="1" t="s">
        <v>80</v>
      </c>
      <c r="K754" s="10">
        <f t="array" ref="K754:S754">VLOOKUP(A754,'HUMAN RESOURCES'!$D$2:$M$2692,{2,3,4,5,6,7,8,9,10},0)</f>
        <v>0.036</v>
      </c>
      <c r="L754" s="10">
        <v>0.073</v>
      </c>
      <c r="M754" s="10">
        <v>54</v>
      </c>
      <c r="N754" s="10">
        <v>51</v>
      </c>
      <c r="O754" s="10">
        <v>0.391</v>
      </c>
      <c r="P754" s="10">
        <v>0.58</v>
      </c>
      <c r="Q754" s="10">
        <v>0.029</v>
      </c>
      <c r="R754" s="10">
        <v>715996</v>
      </c>
      <c r="S754" s="10">
        <v>0.393</v>
      </c>
      <c r="T754" s="10">
        <f t="array" ref="T754:Y754">VLOOKUP(A754,BUSINESS!$D$2:$J$2692,{2,3,4,5,6,7},0)</f>
        <v>0.441</v>
      </c>
      <c r="U754" s="10">
        <v>135</v>
      </c>
      <c r="V754" s="10">
        <v>0</v>
      </c>
      <c r="W754" s="10">
        <v>492</v>
      </c>
      <c r="X754" s="10">
        <v>0.115</v>
      </c>
      <c r="Y754" s="10">
        <v>0.669</v>
      </c>
      <c r="Z754" s="11">
        <f t="array" ref="Z754:AA754">VLOOKUP(A754,ENERGY!$D$2:$F$2692,{2,3},1)</f>
        <v>0</v>
      </c>
      <c r="AA754" s="10" t="str">
        <v>455</v>
      </c>
      <c r="AB754" s="10">
        <f t="array" ref="AB754:AC754">VLOOKUP(A754,TOURISM!$D$2:$F$2692,{2,3},0)</f>
        <v>0</v>
      </c>
      <c r="AC754" s="10">
        <v>0</v>
      </c>
    </row>
    <row r="755" ht="15.75" customHeight="1" spans="1:29">
      <c r="A755" s="8" t="str">
        <f t="shared" si="0"/>
        <v>Equatorial Guinea-Africa2012</v>
      </c>
      <c r="B755" s="9">
        <v>16486743747</v>
      </c>
      <c r="C755" s="8">
        <f t="array" ref="C755">IF(AND(B755="",H755=H754),B754,B755)</f>
        <v>16486743747</v>
      </c>
      <c r="D755" s="1">
        <f t="shared" si="1"/>
        <v>22391.4617857492</v>
      </c>
      <c r="E755" s="4">
        <v>0.047</v>
      </c>
      <c r="F755" s="4">
        <v>1138</v>
      </c>
      <c r="G755" s="1"/>
      <c r="H755" s="8" t="s">
        <v>138</v>
      </c>
      <c r="I755" s="3" t="s">
        <v>76</v>
      </c>
      <c r="J755" s="1" t="s">
        <v>80</v>
      </c>
      <c r="K755" s="10">
        <f t="array" ref="K755:S755">VLOOKUP(A755,'HUMAN RESOURCES'!$D$2:$M$2692,{2,3,4,5,6,7,8,9,10},0)</f>
        <v>0.036</v>
      </c>
      <c r="L755" s="10">
        <v>0.071</v>
      </c>
      <c r="M755" s="10">
        <v>54</v>
      </c>
      <c r="N755" s="10">
        <v>51</v>
      </c>
      <c r="O755" s="10">
        <v>0.39</v>
      </c>
      <c r="P755" s="10">
        <v>0.582</v>
      </c>
      <c r="Q755" s="10">
        <v>0.028</v>
      </c>
      <c r="R755" s="10">
        <v>736296</v>
      </c>
      <c r="S755" s="10">
        <v>0.395</v>
      </c>
      <c r="T755" s="10">
        <f t="array" ref="T755:Y755">VLOOKUP(A755,BUSINESS!$D$2:$J$2692,{2,3,4,5,6,7},0)</f>
        <v>0.441</v>
      </c>
      <c r="U755" s="10">
        <v>135</v>
      </c>
      <c r="V755" s="10">
        <v>164</v>
      </c>
      <c r="W755" s="10">
        <v>492</v>
      </c>
      <c r="X755" s="10">
        <v>0.139</v>
      </c>
      <c r="Y755" s="10">
        <v>0.681</v>
      </c>
      <c r="Z755" s="11">
        <f t="array" ref="Z755:AA755">VLOOKUP(A755,ENERGY!$D$2:$F$2692,{2,3},1)</f>
        <v>0</v>
      </c>
      <c r="AA755" s="10" t="str">
        <v>455</v>
      </c>
      <c r="AB755" s="10">
        <f t="array" ref="AB755:AC755">VLOOKUP(A755,TOURISM!$D$2:$F$2692,{2,3},0)</f>
        <v>0</v>
      </c>
      <c r="AC755" s="10">
        <v>0</v>
      </c>
    </row>
    <row r="756" ht="15.75" customHeight="1" spans="1:29">
      <c r="A756" s="8" t="str">
        <f t="shared" si="0"/>
        <v>Eritrea-Africa2000</v>
      </c>
      <c r="B756" s="9">
        <v>706370812</v>
      </c>
      <c r="C756" s="8">
        <f t="array" ref="C756">IF(AND(B756="",H756=H755),B755,B756)</f>
        <v>706370812</v>
      </c>
      <c r="D756" s="1">
        <f t="shared" si="1"/>
        <v>179.311604864561</v>
      </c>
      <c r="E756" s="4">
        <v>0.045</v>
      </c>
      <c r="F756" s="4">
        <v>7</v>
      </c>
      <c r="G756" s="1"/>
      <c r="H756" s="8" t="s">
        <v>139</v>
      </c>
      <c r="I756" s="3" t="s">
        <v>63</v>
      </c>
      <c r="J756" s="1" t="s">
        <v>80</v>
      </c>
      <c r="K756" s="10">
        <f t="array" ref="K756:S756">VLOOKUP(A756,'HUMAN RESOURCES'!$D$2:$M$2692,{2,3,4,5,6,7,8,9,10},0)</f>
        <v>0.04</v>
      </c>
      <c r="L756" s="10">
        <v>0.058</v>
      </c>
      <c r="M756" s="10">
        <v>58</v>
      </c>
      <c r="N756" s="10">
        <v>54</v>
      </c>
      <c r="O756" s="10">
        <v>0.47</v>
      </c>
      <c r="P756" s="10">
        <v>0.512</v>
      </c>
      <c r="Q756" s="10">
        <v>0.018</v>
      </c>
      <c r="R756" s="10">
        <v>3939348</v>
      </c>
      <c r="S756" s="10">
        <v>0.176</v>
      </c>
      <c r="T756" s="10">
        <f t="array" ref="T756:Y756">VLOOKUP(A756,BUSINESS!$D$2:$J$2692,{2,3,4,5,6,7},0)</f>
        <v>0</v>
      </c>
      <c r="U756" s="10">
        <v>0</v>
      </c>
      <c r="V756" s="10">
        <v>0</v>
      </c>
      <c r="W756" s="10">
        <v>0</v>
      </c>
      <c r="X756" s="10">
        <v>0.001</v>
      </c>
      <c r="Y756" s="10">
        <v>0</v>
      </c>
      <c r="Z756" s="11">
        <f t="array" ref="Z756:AA756">VLOOKUP(A756,ENERGY!$D$2:$F$2692,{2,3},1)</f>
        <v>0</v>
      </c>
      <c r="AA756" s="10">
        <v>0</v>
      </c>
      <c r="AB756" s="10">
        <f t="array" ref="AB756:AC756">VLOOKUP(A756,TOURISM!$D$2:$F$2692,{2,3},0)</f>
        <v>36000000</v>
      </c>
      <c r="AC756" s="10">
        <v>0</v>
      </c>
    </row>
    <row r="757" ht="15.75" customHeight="1" spans="1:29">
      <c r="A757" s="8" t="str">
        <f t="shared" si="0"/>
        <v>Eritrea-Africa2001</v>
      </c>
      <c r="B757" s="9">
        <v>752368494</v>
      </c>
      <c r="C757" s="8">
        <f t="array" ref="C757">IF(AND(B757="",H757=H756),B756,B757)</f>
        <v>752368494</v>
      </c>
      <c r="D757" s="1">
        <f t="shared" si="1"/>
        <v>183.432524650692</v>
      </c>
      <c r="E757" s="4">
        <v>0.039</v>
      </c>
      <c r="F757" s="4">
        <v>7</v>
      </c>
      <c r="G757" s="1"/>
      <c r="H757" s="8" t="s">
        <v>139</v>
      </c>
      <c r="I757" s="3" t="s">
        <v>65</v>
      </c>
      <c r="J757" s="1" t="s">
        <v>80</v>
      </c>
      <c r="K757" s="10">
        <f t="array" ref="K757:S757">VLOOKUP(A757,'HUMAN RESOURCES'!$D$2:$M$2692,{2,3,4,5,6,7,8,9,10},0)</f>
        <v>0.04</v>
      </c>
      <c r="L757" s="10">
        <v>0.056</v>
      </c>
      <c r="M757" s="10">
        <v>59</v>
      </c>
      <c r="N757" s="10">
        <v>54</v>
      </c>
      <c r="O757" s="10">
        <v>0.462</v>
      </c>
      <c r="P757" s="10">
        <v>0.519</v>
      </c>
      <c r="Q757" s="10">
        <v>0.019</v>
      </c>
      <c r="R757" s="10">
        <v>4101609</v>
      </c>
      <c r="S757" s="10">
        <v>0.178</v>
      </c>
      <c r="T757" s="10">
        <f t="array" ref="T757:Y757">VLOOKUP(A757,BUSINESS!$D$2:$J$2692,{2,3,4,5,6,7},0)</f>
        <v>0</v>
      </c>
      <c r="U757" s="10">
        <v>0</v>
      </c>
      <c r="V757" s="10">
        <v>0</v>
      </c>
      <c r="W757" s="10">
        <v>0</v>
      </c>
      <c r="X757" s="10">
        <v>0.002</v>
      </c>
      <c r="Y757" s="10">
        <v>0</v>
      </c>
      <c r="Z757" s="11" t="str">
        <f t="array" ref="Z757:AA757">VLOOKUP(A757,ENERGY!$D$2:$F$2692,{2,3},1)</f>
        <v>765</v>
      </c>
      <c r="AA757" s="10">
        <v>0</v>
      </c>
      <c r="AB757" s="10">
        <f t="array" ref="AB757:AC757">VLOOKUP(A757,TOURISM!$D$2:$F$2692,{2,3},0)</f>
        <v>74000000</v>
      </c>
      <c r="AC757" s="10">
        <v>0</v>
      </c>
    </row>
    <row r="758" ht="15.75" customHeight="1" spans="1:29">
      <c r="A758" s="8" t="str">
        <f t="shared" si="0"/>
        <v>Eritrea-Africa2002</v>
      </c>
      <c r="B758" s="9">
        <v>729321364</v>
      </c>
      <c r="C758" s="8">
        <f t="array" ref="C758">IF(AND(B758="",H758=H757),B757,B758)</f>
        <v>729321364</v>
      </c>
      <c r="D758" s="1">
        <f t="shared" si="1"/>
        <v>170.339464720467</v>
      </c>
      <c r="E758" s="4">
        <v>0.04</v>
      </c>
      <c r="F758" s="4">
        <v>6</v>
      </c>
      <c r="G758" s="1"/>
      <c r="H758" s="8" t="s">
        <v>139</v>
      </c>
      <c r="I758" s="3" t="s">
        <v>66</v>
      </c>
      <c r="J758" s="1" t="s">
        <v>80</v>
      </c>
      <c r="K758" s="10">
        <f t="array" ref="K758:S758">VLOOKUP(A758,'HUMAN RESOURCES'!$D$2:$M$2692,{2,3,4,5,6,7,8,9,10},0)</f>
        <v>0.04</v>
      </c>
      <c r="L758" s="10">
        <v>0.054</v>
      </c>
      <c r="M758" s="10">
        <v>59</v>
      </c>
      <c r="N758" s="10">
        <v>55</v>
      </c>
      <c r="O758" s="10">
        <v>0.454</v>
      </c>
      <c r="P758" s="10">
        <v>0.527</v>
      </c>
      <c r="Q758" s="10">
        <v>0.019</v>
      </c>
      <c r="R758" s="10">
        <v>4281576</v>
      </c>
      <c r="S758" s="10">
        <v>0.18</v>
      </c>
      <c r="T758" s="10">
        <f t="array" ref="T758:Y758">VLOOKUP(A758,BUSINESS!$D$2:$J$2692,{2,3,4,5,6,7},0)</f>
        <v>0</v>
      </c>
      <c r="U758" s="10">
        <v>0</v>
      </c>
      <c r="V758" s="10">
        <v>0</v>
      </c>
      <c r="W758" s="10">
        <v>0</v>
      </c>
      <c r="X758" s="10">
        <v>0.002</v>
      </c>
      <c r="Y758" s="10">
        <v>0</v>
      </c>
      <c r="Z758" s="11" t="str">
        <f t="array" ref="Z758:AA758">VLOOKUP(A758,ENERGY!$D$2:$F$2692,{2,3},1)</f>
        <v>745</v>
      </c>
      <c r="AA758" s="10" t="str">
        <v>513</v>
      </c>
      <c r="AB758" s="10">
        <f t="array" ref="AB758:AC758">VLOOKUP(A758,TOURISM!$D$2:$F$2692,{2,3},0)</f>
        <v>73000000</v>
      </c>
      <c r="AC758" s="10">
        <v>0</v>
      </c>
    </row>
    <row r="759" ht="15.75" customHeight="1" spans="1:29">
      <c r="A759" s="8" t="str">
        <f t="shared" si="0"/>
        <v>Eritrea-Africa2003</v>
      </c>
      <c r="B759" s="9">
        <v>870247702</v>
      </c>
      <c r="C759" s="8">
        <f t="array" ref="C759">IF(AND(B759="",H759=H758),B758,B759)</f>
        <v>870247702</v>
      </c>
      <c r="D759" s="1">
        <f t="shared" si="1"/>
        <v>194.576027052232</v>
      </c>
      <c r="E759" s="4">
        <v>0.032</v>
      </c>
      <c r="F759" s="4">
        <v>6</v>
      </c>
      <c r="G759" s="1"/>
      <c r="H759" s="8" t="s">
        <v>139</v>
      </c>
      <c r="I759" s="3" t="s">
        <v>67</v>
      </c>
      <c r="J759" s="1" t="s">
        <v>80</v>
      </c>
      <c r="K759" s="10">
        <f t="array" ref="K759:S759">VLOOKUP(A759,'HUMAN RESOURCES'!$D$2:$M$2692,{2,3,4,5,6,7,8,9,10},0)</f>
        <v>0.04</v>
      </c>
      <c r="L759" s="10">
        <v>0.051</v>
      </c>
      <c r="M759" s="10">
        <v>60</v>
      </c>
      <c r="N759" s="10">
        <v>55</v>
      </c>
      <c r="O759" s="10">
        <v>0.446</v>
      </c>
      <c r="P759" s="10">
        <v>0.535</v>
      </c>
      <c r="Q759" s="10">
        <v>0.019</v>
      </c>
      <c r="R759" s="10">
        <v>4472533</v>
      </c>
      <c r="S759" s="10">
        <v>0.183</v>
      </c>
      <c r="T759" s="10">
        <f t="array" ref="T759:Y759">VLOOKUP(A759,BUSINESS!$D$2:$J$2692,{2,3,4,5,6,7},0)</f>
        <v>0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1" t="str">
        <f t="array" ref="Z759:AA759">VLOOKUP(A759,ENERGY!$D$2:$F$2692,{2,3},1)</f>
        <v>726</v>
      </c>
      <c r="AA759" s="10" t="str">
        <v>513</v>
      </c>
      <c r="AB759" s="10">
        <f t="array" ref="AB759:AC759">VLOOKUP(A759,TOURISM!$D$2:$F$2692,{2,3},0)</f>
        <v>74000000</v>
      </c>
      <c r="AC759" s="10">
        <v>0</v>
      </c>
    </row>
    <row r="760" ht="15.75" customHeight="1" spans="1:29">
      <c r="A760" s="8" t="str">
        <f t="shared" si="0"/>
        <v>Eritrea-Africa2004</v>
      </c>
      <c r="B760" s="9">
        <v>1109054002</v>
      </c>
      <c r="C760" s="8">
        <f t="array" ref="C760">IF(AND(B760="",H760=H759),B759,B760)</f>
        <v>1109054002</v>
      </c>
      <c r="D760" s="1">
        <f t="shared" si="1"/>
        <v>237.712736538377</v>
      </c>
      <c r="E760" s="4">
        <v>0.029</v>
      </c>
      <c r="F760" s="4">
        <v>7</v>
      </c>
      <c r="G760" s="1"/>
      <c r="H760" s="8" t="s">
        <v>139</v>
      </c>
      <c r="I760" s="3" t="s">
        <v>68</v>
      </c>
      <c r="J760" s="1" t="s">
        <v>80</v>
      </c>
      <c r="K760" s="10">
        <f t="array" ref="K760:S760">VLOOKUP(A760,'HUMAN RESOURCES'!$D$2:$M$2692,{2,3,4,5,6,7,8,9,10},0)</f>
        <v>0.04</v>
      </c>
      <c r="L760" s="10">
        <v>0.049</v>
      </c>
      <c r="M760" s="10">
        <v>60</v>
      </c>
      <c r="N760" s="10">
        <v>56</v>
      </c>
      <c r="O760" s="10">
        <v>0.44</v>
      </c>
      <c r="P760" s="10">
        <v>0.541</v>
      </c>
      <c r="Q760" s="10">
        <v>0.019</v>
      </c>
      <c r="R760" s="10">
        <v>4665522</v>
      </c>
      <c r="S760" s="10">
        <v>0.186</v>
      </c>
      <c r="T760" s="10">
        <f t="array" ref="T760:Y760">VLOOKUP(A760,BUSINESS!$D$2:$J$2692,{2,3,4,5,6,7},0)</f>
        <v>0</v>
      </c>
      <c r="U760" s="10">
        <v>91</v>
      </c>
      <c r="V760" s="10">
        <v>0</v>
      </c>
      <c r="W760" s="10">
        <v>0</v>
      </c>
      <c r="X760" s="10">
        <v>0</v>
      </c>
      <c r="Y760" s="10">
        <v>0.004</v>
      </c>
      <c r="Z760" s="11" t="str">
        <f t="array" ref="Z760:AA760">VLOOKUP(A760,ENERGY!$D$2:$F$2692,{2,3},1)</f>
        <v>677</v>
      </c>
      <c r="AA760" s="10" t="str">
        <v>414</v>
      </c>
      <c r="AB760" s="10">
        <f t="array" ref="AB760:AC760">VLOOKUP(A760,TOURISM!$D$2:$F$2692,{2,3},0)</f>
        <v>73000000</v>
      </c>
      <c r="AC760" s="10">
        <v>0</v>
      </c>
    </row>
    <row r="761" ht="15.75" customHeight="1" spans="1:29">
      <c r="A761" s="8" t="str">
        <f t="shared" si="0"/>
        <v>Eritrea-Africa2005</v>
      </c>
      <c r="B761" s="9">
        <v>1098425900</v>
      </c>
      <c r="C761" s="8">
        <f t="array" ref="C761">IF(AND(B761="",H761=H760),B760,B761)</f>
        <v>1098425900</v>
      </c>
      <c r="D761" s="1">
        <f t="shared" si="1"/>
        <v>226.289856792223</v>
      </c>
      <c r="E761" s="4">
        <v>0.028</v>
      </c>
      <c r="F761" s="4">
        <v>6</v>
      </c>
      <c r="G761" s="1"/>
      <c r="H761" s="8" t="s">
        <v>139</v>
      </c>
      <c r="I761" s="3" t="s">
        <v>69</v>
      </c>
      <c r="J761" s="1" t="s">
        <v>80</v>
      </c>
      <c r="K761" s="10">
        <f t="array" ref="K761:S761">VLOOKUP(A761,'HUMAN RESOURCES'!$D$2:$M$2692,{2,3,4,5,6,7,8,9,10},0)</f>
        <v>0.04</v>
      </c>
      <c r="L761" s="10">
        <v>0.047</v>
      </c>
      <c r="M761" s="10">
        <v>61</v>
      </c>
      <c r="N761" s="10">
        <v>56</v>
      </c>
      <c r="O761" s="10">
        <v>0.435</v>
      </c>
      <c r="P761" s="10">
        <v>0.545</v>
      </c>
      <c r="Q761" s="10">
        <v>0.02</v>
      </c>
      <c r="R761" s="10">
        <v>4854066</v>
      </c>
      <c r="S761" s="10">
        <v>0.189</v>
      </c>
      <c r="T761" s="10">
        <f t="array" ref="T761:Y761">VLOOKUP(A761,BUSINESS!$D$2:$J$2692,{2,3,4,5,6,7},0)</f>
        <v>0.845</v>
      </c>
      <c r="U761" s="10">
        <v>76</v>
      </c>
      <c r="V761" s="10">
        <v>0</v>
      </c>
      <c r="W761" s="10">
        <v>216</v>
      </c>
      <c r="X761" s="10">
        <v>0</v>
      </c>
      <c r="Y761" s="10">
        <v>0.008</v>
      </c>
      <c r="Z761" s="11" t="str">
        <f t="array" ref="Z761:AA761">VLOOKUP(A761,ENERGY!$D$2:$F$2692,{2,3},1)</f>
        <v>677</v>
      </c>
      <c r="AA761" s="10" t="str">
        <v>414</v>
      </c>
      <c r="AB761" s="10">
        <f t="array" ref="AB761:AC761">VLOOKUP(A761,TOURISM!$D$2:$F$2692,{2,3},0)</f>
        <v>66000000</v>
      </c>
      <c r="AC761" s="10">
        <v>0</v>
      </c>
    </row>
    <row r="762" ht="15.75" customHeight="1" spans="1:29">
      <c r="A762" s="8" t="str">
        <f t="shared" si="0"/>
        <v>Eritrea-Africa2006</v>
      </c>
      <c r="B762" s="9">
        <v>1211161880</v>
      </c>
      <c r="C762" s="8">
        <f t="array" ref="C762">IF(AND(B762="",H762=H761),B761,B762)</f>
        <v>1211161880</v>
      </c>
      <c r="D762" s="1">
        <f t="shared" si="1"/>
        <v>240.546816348483</v>
      </c>
      <c r="E762" s="4">
        <v>0.032</v>
      </c>
      <c r="F762" s="4">
        <v>8</v>
      </c>
      <c r="G762" s="1"/>
      <c r="H762" s="8" t="s">
        <v>139</v>
      </c>
      <c r="I762" s="3" t="s">
        <v>70</v>
      </c>
      <c r="J762" s="1" t="s">
        <v>80</v>
      </c>
      <c r="K762" s="10">
        <f t="array" ref="K762:S762">VLOOKUP(A762,'HUMAN RESOURCES'!$D$2:$M$2692,{2,3,4,5,6,7,8,9,10},0)</f>
        <v>0.04</v>
      </c>
      <c r="L762" s="10">
        <v>0.046</v>
      </c>
      <c r="M762" s="10">
        <v>61</v>
      </c>
      <c r="N762" s="10">
        <v>57</v>
      </c>
      <c r="O762" s="10">
        <v>0.432</v>
      </c>
      <c r="P762" s="10">
        <v>0.548</v>
      </c>
      <c r="Q762" s="10">
        <v>0.02</v>
      </c>
      <c r="R762" s="10">
        <v>5035036</v>
      </c>
      <c r="S762" s="10">
        <v>0.192</v>
      </c>
      <c r="T762" s="10">
        <f t="array" ref="T762:Y762">VLOOKUP(A762,BUSINESS!$D$2:$J$2692,{2,3,4,5,6,7},0)</f>
        <v>0.845</v>
      </c>
      <c r="U762" s="10">
        <v>76</v>
      </c>
      <c r="V762" s="10">
        <v>0</v>
      </c>
      <c r="W762" s="10">
        <v>216</v>
      </c>
      <c r="X762" s="10">
        <v>0</v>
      </c>
      <c r="Y762" s="10">
        <v>0.012</v>
      </c>
      <c r="Z762" s="11" t="str">
        <f t="array" ref="Z762:AA762">VLOOKUP(A762,ENERGY!$D$2:$F$2692,{2,3},1)</f>
        <v>721</v>
      </c>
      <c r="AA762" s="10" t="str">
        <v>579</v>
      </c>
      <c r="AB762" s="10">
        <f t="array" ref="AB762:AC762">VLOOKUP(A762,TOURISM!$D$2:$F$2692,{2,3},0)</f>
        <v>60000000</v>
      </c>
      <c r="AC762" s="10">
        <v>0</v>
      </c>
    </row>
    <row r="763" ht="15.75" customHeight="1" spans="1:29">
      <c r="A763" s="8" t="str">
        <f t="shared" si="0"/>
        <v>Eritrea-Africa2007</v>
      </c>
      <c r="B763" s="9">
        <v>1317974493</v>
      </c>
      <c r="C763" s="8">
        <f t="array" ref="C763">IF(AND(B763="",H763=H762),B762,B763)</f>
        <v>1317974493</v>
      </c>
      <c r="D763" s="1">
        <f t="shared" si="1"/>
        <v>252.977629857005</v>
      </c>
      <c r="E763" s="4">
        <v>0.033</v>
      </c>
      <c r="F763" s="4">
        <v>8</v>
      </c>
      <c r="G763" s="1"/>
      <c r="H763" s="8" t="s">
        <v>139</v>
      </c>
      <c r="I763" s="3" t="s">
        <v>71</v>
      </c>
      <c r="J763" s="1" t="s">
        <v>80</v>
      </c>
      <c r="K763" s="10">
        <f t="array" ref="K763:S763">VLOOKUP(A763,'HUMAN RESOURCES'!$D$2:$M$2692,{2,3,4,5,6,7,8,9,10},0)</f>
        <v>0.04</v>
      </c>
      <c r="L763" s="10">
        <v>0.044</v>
      </c>
      <c r="M763" s="10">
        <v>62</v>
      </c>
      <c r="N763" s="10">
        <v>57</v>
      </c>
      <c r="O763" s="10">
        <v>0.431</v>
      </c>
      <c r="P763" s="10">
        <v>0.549</v>
      </c>
      <c r="Q763" s="10">
        <v>0.02</v>
      </c>
      <c r="R763" s="10">
        <v>5209846</v>
      </c>
      <c r="S763" s="10">
        <v>0.195</v>
      </c>
      <c r="T763" s="10">
        <f t="array" ref="T763:Y763">VLOOKUP(A763,BUSINESS!$D$2:$J$2692,{2,3,4,5,6,7},0)</f>
        <v>0.845</v>
      </c>
      <c r="U763" s="10">
        <v>84</v>
      </c>
      <c r="V763" s="10">
        <v>0</v>
      </c>
      <c r="W763" s="10">
        <v>216</v>
      </c>
      <c r="X763" s="10">
        <v>0.004</v>
      </c>
      <c r="Y763" s="10">
        <v>0.016</v>
      </c>
      <c r="Z763" s="11" t="str">
        <f t="array" ref="Z763:AA763">VLOOKUP(A763,ENERGY!$D$2:$F$2692,{2,3},1)</f>
        <v>763</v>
      </c>
      <c r="AA763" s="10" t="str">
        <v>766</v>
      </c>
      <c r="AB763" s="10">
        <f t="array" ref="AB763:AC763">VLOOKUP(A763,TOURISM!$D$2:$F$2692,{2,3},0)</f>
        <v>61000000</v>
      </c>
      <c r="AC763" s="10">
        <v>0</v>
      </c>
    </row>
    <row r="764" ht="15.75" customHeight="1" spans="1:29">
      <c r="A764" s="8" t="str">
        <f t="shared" si="0"/>
        <v>Eritrea-Africa2008</v>
      </c>
      <c r="B764" s="9">
        <v>1380188800</v>
      </c>
      <c r="C764" s="8">
        <f t="array" ref="C764">IF(AND(B764="",H764=H763),B763,B764)</f>
        <v>1380188800</v>
      </c>
      <c r="D764" s="1">
        <f t="shared" si="1"/>
        <v>256.437569802327</v>
      </c>
      <c r="E764" s="4">
        <v>0.034</v>
      </c>
      <c r="F764" s="4">
        <v>9</v>
      </c>
      <c r="G764" s="1"/>
      <c r="H764" s="8" t="s">
        <v>139</v>
      </c>
      <c r="I764" s="3" t="s">
        <v>72</v>
      </c>
      <c r="J764" s="1" t="s">
        <v>80</v>
      </c>
      <c r="K764" s="10">
        <f t="array" ref="K764:S764">VLOOKUP(A764,'HUMAN RESOURCES'!$D$2:$M$2692,{2,3,4,5,6,7,8,9,10},0)</f>
        <v>0.039</v>
      </c>
      <c r="L764" s="10">
        <v>0.042</v>
      </c>
      <c r="M764" s="10">
        <v>63</v>
      </c>
      <c r="N764" s="10">
        <v>58</v>
      </c>
      <c r="O764" s="10">
        <v>0.43</v>
      </c>
      <c r="P764" s="10">
        <v>0.549</v>
      </c>
      <c r="Q764" s="10">
        <v>0.02</v>
      </c>
      <c r="R764" s="10">
        <v>5382163</v>
      </c>
      <c r="S764" s="10">
        <v>0.199</v>
      </c>
      <c r="T764" s="10">
        <f t="array" ref="T764:Y764">VLOOKUP(A764,BUSINESS!$D$2:$J$2692,{2,3,4,5,6,7},0)</f>
        <v>0.845</v>
      </c>
      <c r="U764" s="10">
        <v>84</v>
      </c>
      <c r="V764" s="10">
        <v>0</v>
      </c>
      <c r="W764" s="10">
        <v>216</v>
      </c>
      <c r="X764" s="10">
        <v>0.005</v>
      </c>
      <c r="Y764" s="10">
        <v>0.02</v>
      </c>
      <c r="Z764" s="11" t="str">
        <f t="array" ref="Z764:AA764">VLOOKUP(A764,ENERGY!$D$2:$F$2692,{2,3},1)</f>
        <v>744</v>
      </c>
      <c r="AA764" s="10" t="str">
        <v>770</v>
      </c>
      <c r="AB764" s="10">
        <f t="array" ref="AB764:AC764">VLOOKUP(A764,TOURISM!$D$2:$F$2692,{2,3},0)</f>
        <v>46000000</v>
      </c>
      <c r="AC764" s="10">
        <v>0</v>
      </c>
    </row>
    <row r="765" ht="15.75" customHeight="1" spans="1:29">
      <c r="A765" s="8" t="str">
        <f t="shared" si="0"/>
        <v>Eritrea-Africa2009</v>
      </c>
      <c r="B765" s="9">
        <v>1856695550</v>
      </c>
      <c r="C765" s="8">
        <f t="array" ref="C765">IF(AND(B765="",H765=H764),B764,B765)</f>
        <v>1856695550</v>
      </c>
      <c r="D765" s="1">
        <f t="shared" si="1"/>
        <v>334.064885066974</v>
      </c>
      <c r="E765" s="4">
        <v>0.031</v>
      </c>
      <c r="F765" s="4">
        <v>10</v>
      </c>
      <c r="G765" s="1"/>
      <c r="H765" s="8" t="s">
        <v>139</v>
      </c>
      <c r="I765" s="3" t="s">
        <v>73</v>
      </c>
      <c r="J765" s="1" t="s">
        <v>80</v>
      </c>
      <c r="K765" s="10">
        <f t="array" ref="K765:S765">VLOOKUP(A765,'HUMAN RESOURCES'!$D$2:$M$2692,{2,3,4,5,6,7,8,9,10},0)</f>
        <v>0.039</v>
      </c>
      <c r="L765" s="10">
        <v>0.041</v>
      </c>
      <c r="M765" s="10">
        <v>63</v>
      </c>
      <c r="N765" s="10">
        <v>58</v>
      </c>
      <c r="O765" s="10">
        <v>0.43</v>
      </c>
      <c r="P765" s="10">
        <v>0.549</v>
      </c>
      <c r="Q765" s="10">
        <v>0.021</v>
      </c>
      <c r="R765" s="10">
        <v>5557889</v>
      </c>
      <c r="S765" s="10">
        <v>0.202</v>
      </c>
      <c r="T765" s="10">
        <f t="array" ref="T765:Y765">VLOOKUP(A765,BUSINESS!$D$2:$J$2692,{2,3,4,5,6,7},0)</f>
        <v>0.845</v>
      </c>
      <c r="U765" s="10">
        <v>84</v>
      </c>
      <c r="V765" s="10">
        <v>0</v>
      </c>
      <c r="W765" s="10">
        <v>216</v>
      </c>
      <c r="X765" s="10">
        <v>0.005</v>
      </c>
      <c r="Y765" s="10">
        <v>0.025</v>
      </c>
      <c r="Z765" s="11" t="str">
        <f t="array" ref="Z765:AA765">VLOOKUP(A765,ENERGY!$D$2:$F$2692,{2,3},1)</f>
        <v>708</v>
      </c>
      <c r="AA765" s="10" t="str">
        <v>609</v>
      </c>
      <c r="AB765" s="10">
        <f t="array" ref="AB765:AC765">VLOOKUP(A765,TOURISM!$D$2:$F$2692,{2,3},0)</f>
        <v>26000000</v>
      </c>
      <c r="AC765" s="10">
        <v>0</v>
      </c>
    </row>
    <row r="766" ht="15.75" customHeight="1" spans="1:29">
      <c r="A766" s="8" t="str">
        <f t="shared" si="0"/>
        <v>Eritrea-Africa2010</v>
      </c>
      <c r="B766" s="9">
        <v>2117039511</v>
      </c>
      <c r="C766" s="8">
        <f t="array" ref="C766">IF(AND(B766="",H766=H765),B765,B766)</f>
        <v>2117039511</v>
      </c>
      <c r="D766" s="1">
        <f t="shared" si="1"/>
        <v>368.747758248814</v>
      </c>
      <c r="E766" s="4">
        <v>0.032</v>
      </c>
      <c r="F766" s="4">
        <v>12</v>
      </c>
      <c r="G766" s="1"/>
      <c r="H766" s="8" t="s">
        <v>139</v>
      </c>
      <c r="I766" s="3" t="s">
        <v>74</v>
      </c>
      <c r="J766" s="1" t="s">
        <v>80</v>
      </c>
      <c r="K766" s="10">
        <f t="array" ref="K766:S766">VLOOKUP(A766,'HUMAN RESOURCES'!$D$2:$M$2692,{2,3,4,5,6,7,8,9,10},0)</f>
        <v>0.038</v>
      </c>
      <c r="L766" s="10">
        <v>0.039</v>
      </c>
      <c r="M766" s="10">
        <v>64</v>
      </c>
      <c r="N766" s="10">
        <v>59</v>
      </c>
      <c r="O766" s="10">
        <v>0.43</v>
      </c>
      <c r="P766" s="10">
        <v>0.549</v>
      </c>
      <c r="Q766" s="10">
        <v>0.021</v>
      </c>
      <c r="R766" s="10">
        <v>5741159</v>
      </c>
      <c r="S766" s="10">
        <v>0.206</v>
      </c>
      <c r="T766" s="10">
        <f t="array" ref="T766:Y766">VLOOKUP(A766,BUSINESS!$D$2:$J$2692,{2,3,4,5,6,7},0)</f>
        <v>0.845</v>
      </c>
      <c r="U766" s="10">
        <v>84</v>
      </c>
      <c r="V766" s="10">
        <v>0</v>
      </c>
      <c r="W766" s="10">
        <v>216</v>
      </c>
      <c r="X766" s="10">
        <v>0.006</v>
      </c>
      <c r="Y766" s="10">
        <v>0.032</v>
      </c>
      <c r="Z766" s="11" t="str">
        <f t="array" ref="Z766:AA766">VLOOKUP(A766,ENERGY!$D$2:$F$2692,{2,3},1)</f>
        <v>708</v>
      </c>
      <c r="AA766" s="10" t="str">
        <v>609</v>
      </c>
      <c r="AB766" s="10">
        <f t="array" ref="AB766:AC766">VLOOKUP(A766,TOURISM!$D$2:$F$2692,{2,3},0)</f>
        <v>0</v>
      </c>
      <c r="AC766" s="10">
        <v>0</v>
      </c>
    </row>
    <row r="767" ht="15.75" customHeight="1" spans="1:29">
      <c r="A767" s="8" t="str">
        <f t="shared" si="0"/>
        <v>Eritrea-Africa2011</v>
      </c>
      <c r="B767" s="9">
        <v>2607739837</v>
      </c>
      <c r="C767" s="8">
        <f t="array" ref="C767">IF(AND(B767="",H767=H766),B766,B767)</f>
        <v>2607739837</v>
      </c>
      <c r="D767" s="1">
        <f t="shared" si="1"/>
        <v>439.542371358665</v>
      </c>
      <c r="E767" s="4">
        <v>0.027</v>
      </c>
      <c r="F767" s="4">
        <v>12</v>
      </c>
      <c r="G767" s="1"/>
      <c r="H767" s="8" t="s">
        <v>139</v>
      </c>
      <c r="I767" s="3" t="s">
        <v>75</v>
      </c>
      <c r="J767" s="1" t="s">
        <v>80</v>
      </c>
      <c r="K767" s="10">
        <f t="array" ref="K767:S767">VLOOKUP(A767,'HUMAN RESOURCES'!$D$2:$M$2692,{2,3,4,5,6,7,8,9,10},0)</f>
        <v>0.038</v>
      </c>
      <c r="L767" s="10">
        <v>0.038</v>
      </c>
      <c r="M767" s="10">
        <v>64</v>
      </c>
      <c r="N767" s="10">
        <v>59</v>
      </c>
      <c r="O767" s="10">
        <v>0.431</v>
      </c>
      <c r="P767" s="10">
        <v>0.548</v>
      </c>
      <c r="Q767" s="10">
        <v>0.022</v>
      </c>
      <c r="R767" s="10">
        <v>5932852</v>
      </c>
      <c r="S767" s="10">
        <v>0.21</v>
      </c>
      <c r="T767" s="10">
        <f t="array" ref="T767:Y767">VLOOKUP(A767,BUSINESS!$D$2:$J$2692,{2,3,4,5,6,7},0)</f>
        <v>0.845</v>
      </c>
      <c r="U767" s="10">
        <v>84</v>
      </c>
      <c r="V767" s="10">
        <v>0</v>
      </c>
      <c r="W767" s="10">
        <v>216</v>
      </c>
      <c r="X767" s="10">
        <v>0.007</v>
      </c>
      <c r="Y767" s="10">
        <v>0.041</v>
      </c>
      <c r="Z767" s="11" t="str">
        <f t="array" ref="Z767:AA767">VLOOKUP(A767,ENERGY!$D$2:$F$2692,{2,3},1)</f>
        <v>708</v>
      </c>
      <c r="AA767" s="10" t="str">
        <v>609</v>
      </c>
      <c r="AB767" s="10">
        <f t="array" ref="AB767:AC767">VLOOKUP(A767,TOURISM!$D$2:$F$2692,{2,3},0)</f>
        <v>0</v>
      </c>
      <c r="AC767" s="10">
        <v>0</v>
      </c>
    </row>
    <row r="768" ht="15.75" customHeight="1" spans="1:29">
      <c r="A768" s="8" t="str">
        <f t="shared" si="0"/>
        <v>Eritrea-Africa2012</v>
      </c>
      <c r="B768" s="9">
        <v>3091967480</v>
      </c>
      <c r="C768" s="8">
        <f t="array" ref="C768">IF(AND(B768="",H768=H767),B767,B768)</f>
        <v>3091967480</v>
      </c>
      <c r="D768" s="1">
        <f t="shared" si="1"/>
        <v>504.323408453084</v>
      </c>
      <c r="E768" s="4">
        <v>0.026</v>
      </c>
      <c r="F768" s="4">
        <v>15</v>
      </c>
      <c r="G768" s="1"/>
      <c r="H768" s="8" t="s">
        <v>139</v>
      </c>
      <c r="I768" s="3" t="s">
        <v>76</v>
      </c>
      <c r="J768" s="1" t="s">
        <v>80</v>
      </c>
      <c r="K768" s="10">
        <f t="array" ref="K768:S768">VLOOKUP(A768,'HUMAN RESOURCES'!$D$2:$M$2692,{2,3,4,5,6,7,8,9,10},0)</f>
        <v>0.037</v>
      </c>
      <c r="L768" s="10">
        <v>0.037</v>
      </c>
      <c r="M768" s="10">
        <v>65</v>
      </c>
      <c r="N768" s="10">
        <v>60</v>
      </c>
      <c r="O768" s="10">
        <v>0.431</v>
      </c>
      <c r="P768" s="10">
        <v>0.547</v>
      </c>
      <c r="Q768" s="10">
        <v>0.022</v>
      </c>
      <c r="R768" s="10">
        <v>6130922</v>
      </c>
      <c r="S768" s="10">
        <v>0.214</v>
      </c>
      <c r="T768" s="10">
        <f t="array" ref="T768:Y768">VLOOKUP(A768,BUSINESS!$D$2:$J$2692,{2,3,4,5,6,7},0)</f>
        <v>0.845</v>
      </c>
      <c r="U768" s="10">
        <v>84</v>
      </c>
      <c r="V768" s="10">
        <v>185</v>
      </c>
      <c r="W768" s="10">
        <v>216</v>
      </c>
      <c r="X768" s="10">
        <v>0.008</v>
      </c>
      <c r="Y768" s="10">
        <v>0.05</v>
      </c>
      <c r="Z768" s="11" t="str">
        <f t="array" ref="Z768:AA768">VLOOKUP(A768,ENERGY!$D$2:$F$2692,{2,3},1)</f>
        <v>708</v>
      </c>
      <c r="AA768" s="10" t="str">
        <v>609</v>
      </c>
      <c r="AB768" s="10">
        <f t="array" ref="AB768:AC768">VLOOKUP(A768,TOURISM!$D$2:$F$2692,{2,3},0)</f>
        <v>0</v>
      </c>
      <c r="AC768" s="10">
        <v>0</v>
      </c>
    </row>
    <row r="769" ht="15.75" customHeight="1" spans="1:29">
      <c r="A769" s="8" t="str">
        <f t="shared" si="0"/>
        <v>Estonia-Europe2000</v>
      </c>
      <c r="B769" s="9">
        <v>5675697575</v>
      </c>
      <c r="C769" s="8">
        <f t="array" ref="C769">IF(AND(B769="",H769=H768),B768,B769)</f>
        <v>5675697575</v>
      </c>
      <c r="D769" s="1">
        <f t="shared" si="1"/>
        <v>4062.81926792342</v>
      </c>
      <c r="E769" s="4">
        <v>0.053</v>
      </c>
      <c r="F769" s="4">
        <v>213</v>
      </c>
      <c r="G769" s="4">
        <v>0.074</v>
      </c>
      <c r="H769" s="8" t="s">
        <v>140</v>
      </c>
      <c r="I769" s="3" t="s">
        <v>63</v>
      </c>
      <c r="J769" s="1" t="s">
        <v>78</v>
      </c>
      <c r="K769" s="10">
        <f t="array" ref="K769:S769">VLOOKUP(A769,'HUMAN RESOURCES'!$D$2:$M$2692,{2,3,4,5,6,7,8,9,10},0)</f>
        <v>0.01</v>
      </c>
      <c r="L769" s="10">
        <v>0.009</v>
      </c>
      <c r="M769" s="10">
        <v>76</v>
      </c>
      <c r="N769" s="10">
        <v>65</v>
      </c>
      <c r="O769" s="10">
        <v>0.18</v>
      </c>
      <c r="P769" s="10">
        <v>0.669</v>
      </c>
      <c r="Q769" s="10">
        <v>0.152</v>
      </c>
      <c r="R769" s="10">
        <v>1396985</v>
      </c>
      <c r="S769" s="10">
        <v>0.694</v>
      </c>
      <c r="T769" s="10">
        <f t="array" ref="T769:Y769">VLOOKUP(A769,BUSINESS!$D$2:$J$2692,{2,3,4,5,6,7},0)</f>
        <v>0</v>
      </c>
      <c r="U769" s="10">
        <v>0</v>
      </c>
      <c r="V769" s="10">
        <v>0</v>
      </c>
      <c r="W769" s="10">
        <v>0</v>
      </c>
      <c r="X769" s="10">
        <v>0.286</v>
      </c>
      <c r="Y769" s="10">
        <v>0.408</v>
      </c>
      <c r="Z769" s="11" t="str">
        <f t="array" ref="Z769:AA769">VLOOKUP(A769,ENERGY!$D$2:$F$2692,{2,3},1)</f>
        <v>5721</v>
      </c>
      <c r="AA769" s="10">
        <v>0</v>
      </c>
      <c r="AB769" s="10">
        <f t="array" ref="AB769:AC769">VLOOKUP(A769,TOURISM!$D$2:$F$2692,{2,3},0)</f>
        <v>657000000</v>
      </c>
      <c r="AC769" s="10">
        <v>253000000</v>
      </c>
    </row>
    <row r="770" ht="15.75" customHeight="1" spans="1:29">
      <c r="A770" s="8" t="str">
        <f t="shared" si="0"/>
        <v>Estonia-Europe2001</v>
      </c>
      <c r="B770" s="9">
        <v>6240147810</v>
      </c>
      <c r="C770" s="8">
        <f t="array" ref="C770">IF(AND(B770="",H770=H769),B769,B770)</f>
        <v>6240147810</v>
      </c>
      <c r="D770" s="1">
        <f t="shared" si="1"/>
        <v>4495.41126635761</v>
      </c>
      <c r="E770" s="4">
        <v>0.049</v>
      </c>
      <c r="F770" s="4">
        <v>218</v>
      </c>
      <c r="G770" s="4">
        <v>0.078</v>
      </c>
      <c r="H770" s="8" t="s">
        <v>140</v>
      </c>
      <c r="I770" s="3" t="s">
        <v>65</v>
      </c>
      <c r="J770" s="1" t="s">
        <v>78</v>
      </c>
      <c r="K770" s="10">
        <f t="array" ref="K770:S770">VLOOKUP(A770,'HUMAN RESOURCES'!$D$2:$M$2692,{2,3,4,5,6,7,8,9,10},0)</f>
        <v>0.009</v>
      </c>
      <c r="L770" s="10">
        <v>0.008</v>
      </c>
      <c r="M770" s="10">
        <v>76</v>
      </c>
      <c r="N770" s="10">
        <v>65</v>
      </c>
      <c r="O770" s="10">
        <v>0.174</v>
      </c>
      <c r="P770" s="10">
        <v>0.671</v>
      </c>
      <c r="Q770" s="10">
        <v>0.155</v>
      </c>
      <c r="R770" s="10">
        <v>1388115</v>
      </c>
      <c r="S770" s="10">
        <v>0.692</v>
      </c>
      <c r="T770" s="10">
        <f t="array" ref="T770:Y770">VLOOKUP(A770,BUSINESS!$D$2:$J$2692,{2,3,4,5,6,7},0)</f>
        <v>0</v>
      </c>
      <c r="U770" s="10">
        <v>0</v>
      </c>
      <c r="V770" s="10">
        <v>0</v>
      </c>
      <c r="W770" s="10">
        <v>0</v>
      </c>
      <c r="X770" s="10">
        <v>0.315</v>
      </c>
      <c r="Y770" s="10">
        <v>0.48</v>
      </c>
      <c r="Z770" s="11" t="str">
        <f t="array" ref="Z770:AA770">VLOOKUP(A770,ENERGY!$D$2:$F$2692,{2,3},1)</f>
        <v>5603</v>
      </c>
      <c r="AA770" s="10">
        <v>0</v>
      </c>
      <c r="AB770" s="10">
        <f t="array" ref="AB770:AC770">VLOOKUP(A770,TOURISM!$D$2:$F$2692,{2,3},0)</f>
        <v>661000000</v>
      </c>
      <c r="AC770" s="10">
        <v>253000000</v>
      </c>
    </row>
    <row r="771" ht="15.75" customHeight="1" spans="1:29">
      <c r="A771" s="8" t="str">
        <f t="shared" si="0"/>
        <v>Estonia-Europe2002</v>
      </c>
      <c r="B771" s="9">
        <v>7324390332</v>
      </c>
      <c r="C771" s="8">
        <f t="array" ref="C771">IF(AND(B771="",H771=H770),B770,B771)</f>
        <v>7324390332</v>
      </c>
      <c r="D771" s="1">
        <f t="shared" si="1"/>
        <v>5310.03032732809</v>
      </c>
      <c r="E771" s="4">
        <v>0.048</v>
      </c>
      <c r="F771" s="4">
        <v>256</v>
      </c>
      <c r="G771" s="4">
        <v>0.067</v>
      </c>
      <c r="H771" s="8" t="s">
        <v>140</v>
      </c>
      <c r="I771" s="3" t="s">
        <v>66</v>
      </c>
      <c r="J771" s="1" t="s">
        <v>78</v>
      </c>
      <c r="K771" s="10">
        <f t="array" ref="K771:S771">VLOOKUP(A771,'HUMAN RESOURCES'!$D$2:$M$2692,{2,3,4,5,6,7,8,9,10},0)</f>
        <v>0.01</v>
      </c>
      <c r="L771" s="10">
        <v>0.008</v>
      </c>
      <c r="M771" s="10">
        <v>77</v>
      </c>
      <c r="N771" s="10">
        <v>65</v>
      </c>
      <c r="O771" s="10">
        <v>0.167</v>
      </c>
      <c r="P771" s="10">
        <v>0.674</v>
      </c>
      <c r="Q771" s="10">
        <v>0.159</v>
      </c>
      <c r="R771" s="10">
        <v>1379350</v>
      </c>
      <c r="S771" s="10">
        <v>0.691</v>
      </c>
      <c r="T771" s="10">
        <f t="array" ref="T771:Y771">VLOOKUP(A771,BUSINESS!$D$2:$J$2692,{2,3,4,5,6,7},0)</f>
        <v>0</v>
      </c>
      <c r="U771" s="10">
        <v>0</v>
      </c>
      <c r="V771" s="10">
        <v>0</v>
      </c>
      <c r="W771" s="10">
        <v>0</v>
      </c>
      <c r="X771" s="10">
        <v>0.415</v>
      </c>
      <c r="Y771" s="10">
        <v>0.654</v>
      </c>
      <c r="Z771" s="11" t="str">
        <f t="array" ref="Z771:AA771">VLOOKUP(A771,ENERGY!$D$2:$F$2692,{2,3},1)</f>
        <v>5568</v>
      </c>
      <c r="AA771" s="10" t="str">
        <v>18339</v>
      </c>
      <c r="AB771" s="10">
        <f t="array" ref="AB771:AC771">VLOOKUP(A771,TOURISM!$D$2:$F$2692,{2,3},0)</f>
        <v>737000000</v>
      </c>
      <c r="AC771" s="10">
        <v>305000000</v>
      </c>
    </row>
    <row r="772" ht="15.75" customHeight="1" spans="1:29">
      <c r="A772" s="8" t="str">
        <f t="shared" si="0"/>
        <v>Estonia-Europe2003</v>
      </c>
      <c r="B772" s="9">
        <v>9845187817</v>
      </c>
      <c r="C772" s="8">
        <f t="array" ref="C772">IF(AND(B772="",H772=H771),B771,B772)</f>
        <v>9845187817</v>
      </c>
      <c r="D772" s="1">
        <f t="shared" si="1"/>
        <v>7182.4937383273</v>
      </c>
      <c r="E772" s="4">
        <v>0.049</v>
      </c>
      <c r="F772" s="4">
        <v>352</v>
      </c>
      <c r="G772" s="4">
        <v>0.055</v>
      </c>
      <c r="H772" s="8" t="s">
        <v>140</v>
      </c>
      <c r="I772" s="3" t="s">
        <v>67</v>
      </c>
      <c r="J772" s="1" t="s">
        <v>78</v>
      </c>
      <c r="K772" s="10">
        <f t="array" ref="K772:S772">VLOOKUP(A772,'HUMAN RESOURCES'!$D$2:$M$2692,{2,3,4,5,6,7,8,9,10},0)</f>
        <v>0.01</v>
      </c>
      <c r="L772" s="10">
        <v>0.007</v>
      </c>
      <c r="M772" s="10">
        <v>77</v>
      </c>
      <c r="N772" s="10">
        <v>66</v>
      </c>
      <c r="O772" s="10">
        <v>0.161</v>
      </c>
      <c r="P772" s="10">
        <v>0.676</v>
      </c>
      <c r="Q772" s="10">
        <v>0.163</v>
      </c>
      <c r="R772" s="10">
        <v>1370720</v>
      </c>
      <c r="S772" s="10">
        <v>0.69</v>
      </c>
      <c r="T772" s="10">
        <f t="array" ref="T772:Y772">VLOOKUP(A772,BUSINESS!$D$2:$J$2692,{2,3,4,5,6,7},0)</f>
        <v>0</v>
      </c>
      <c r="U772" s="10">
        <v>72</v>
      </c>
      <c r="V772" s="10">
        <v>0</v>
      </c>
      <c r="W772" s="10">
        <v>0</v>
      </c>
      <c r="X772" s="10">
        <v>0.453</v>
      </c>
      <c r="Y772" s="10">
        <v>0.784</v>
      </c>
      <c r="Z772" s="11" t="str">
        <f t="array" ref="Z772:AA772">VLOOKUP(A772,ENERGY!$D$2:$F$2692,{2,3},1)</f>
        <v>4749</v>
      </c>
      <c r="AA772" s="10" t="str">
        <v>14745</v>
      </c>
      <c r="AB772" s="10">
        <f t="array" ref="AB772:AC772">VLOOKUP(A772,TOURISM!$D$2:$F$2692,{2,3},0)</f>
        <v>883000000</v>
      </c>
      <c r="AC772" s="10">
        <v>404000000</v>
      </c>
    </row>
    <row r="773" ht="15.75" customHeight="1" spans="1:29">
      <c r="A773" s="8" t="str">
        <f t="shared" si="0"/>
        <v>Estonia-Europe2004</v>
      </c>
      <c r="B773" s="9">
        <v>12031396467</v>
      </c>
      <c r="C773" s="8">
        <f t="array" ref="C773">IF(AND(B773="",H773=H772),B772,B773)</f>
        <v>12031396467</v>
      </c>
      <c r="D773" s="1">
        <f t="shared" si="1"/>
        <v>8830.05868922241</v>
      </c>
      <c r="E773" s="4">
        <v>0.051</v>
      </c>
      <c r="F773" s="4">
        <v>450</v>
      </c>
      <c r="G773" s="4">
        <v>0.057</v>
      </c>
      <c r="H773" s="8" t="s">
        <v>140</v>
      </c>
      <c r="I773" s="3" t="s">
        <v>68</v>
      </c>
      <c r="J773" s="1" t="s">
        <v>78</v>
      </c>
      <c r="K773" s="10">
        <f t="array" ref="K773:S773">VLOOKUP(A773,'HUMAN RESOURCES'!$D$2:$M$2692,{2,3,4,5,6,7,8,9,10},0)</f>
        <v>0.01</v>
      </c>
      <c r="L773" s="10">
        <v>0.006</v>
      </c>
      <c r="M773" s="10">
        <v>78</v>
      </c>
      <c r="N773" s="10">
        <v>66</v>
      </c>
      <c r="O773" s="10">
        <v>0.156</v>
      </c>
      <c r="P773" s="10">
        <v>0.678</v>
      </c>
      <c r="Q773" s="10">
        <v>0.166</v>
      </c>
      <c r="R773" s="10">
        <v>1362550</v>
      </c>
      <c r="S773" s="10">
        <v>0.689</v>
      </c>
      <c r="T773" s="10">
        <f t="array" ref="T773:Y773">VLOOKUP(A773,BUSINESS!$D$2:$J$2692,{2,3,4,5,6,7},0)</f>
        <v>0</v>
      </c>
      <c r="U773" s="10">
        <v>72</v>
      </c>
      <c r="V773" s="10">
        <v>0</v>
      </c>
      <c r="W773" s="10">
        <v>0</v>
      </c>
      <c r="X773" s="10">
        <v>0.532</v>
      </c>
      <c r="Y773" s="10">
        <v>0.943</v>
      </c>
      <c r="Z773" s="11" t="str">
        <f t="array" ref="Z773:AA773">VLOOKUP(A773,ENERGY!$D$2:$F$2692,{2,3},1)</f>
        <v>5440</v>
      </c>
      <c r="AA773" s="10" t="str">
        <v>17492</v>
      </c>
      <c r="AB773" s="10">
        <f t="array" ref="AB773:AC773">VLOOKUP(A773,TOURISM!$D$2:$F$2692,{2,3},0)</f>
        <v>1111000000</v>
      </c>
      <c r="AC773" s="10">
        <v>486000000</v>
      </c>
    </row>
    <row r="774" ht="15.75" customHeight="1" spans="1:29">
      <c r="A774" s="8" t="str">
        <f t="shared" si="0"/>
        <v>Estonia-Europe2005</v>
      </c>
      <c r="B774" s="9">
        <v>13905561150</v>
      </c>
      <c r="C774" s="8">
        <f t="array" ref="C774">IF(AND(B774="",H774=H773),B773,B774)</f>
        <v>13905561150</v>
      </c>
      <c r="D774" s="1">
        <f t="shared" si="1"/>
        <v>10264.1111254636</v>
      </c>
      <c r="E774" s="4">
        <v>0.05</v>
      </c>
      <c r="F774" s="4">
        <v>513</v>
      </c>
      <c r="G774" s="4">
        <v>0.049</v>
      </c>
      <c r="H774" s="8" t="s">
        <v>140</v>
      </c>
      <c r="I774" s="3" t="s">
        <v>69</v>
      </c>
      <c r="J774" s="1" t="s">
        <v>78</v>
      </c>
      <c r="K774" s="10">
        <f t="array" ref="K774:S774">VLOOKUP(A774,'HUMAN RESOURCES'!$D$2:$M$2692,{2,3,4,5,6,7,8,9,10},0)</f>
        <v>0.011</v>
      </c>
      <c r="L774" s="10">
        <v>0.006</v>
      </c>
      <c r="M774" s="10">
        <v>78</v>
      </c>
      <c r="N774" s="10">
        <v>67</v>
      </c>
      <c r="O774" s="10">
        <v>0.153</v>
      </c>
      <c r="P774" s="10">
        <v>0.679</v>
      </c>
      <c r="Q774" s="10">
        <v>0.168</v>
      </c>
      <c r="R774" s="10">
        <v>1354775</v>
      </c>
      <c r="S774" s="10">
        <v>0.687</v>
      </c>
      <c r="T774" s="10">
        <f t="array" ref="T774:Y774">VLOOKUP(A774,BUSINESS!$D$2:$J$2692,{2,3,4,5,6,7},0)</f>
        <v>0.503</v>
      </c>
      <c r="U774" s="10">
        <v>35</v>
      </c>
      <c r="V774" s="10">
        <v>0</v>
      </c>
      <c r="W774" s="10">
        <v>81</v>
      </c>
      <c r="X774" s="10">
        <v>0.615</v>
      </c>
      <c r="Y774" s="10">
        <v>1.091</v>
      </c>
      <c r="Z774" s="11" t="str">
        <f t="array" ref="Z774:AA774">VLOOKUP(A774,ENERGY!$D$2:$F$2692,{2,3},1)</f>
        <v>5440</v>
      </c>
      <c r="AA774" s="10" t="str">
        <v>17492</v>
      </c>
      <c r="AB774" s="10">
        <f t="array" ref="AB774:AC774">VLOOKUP(A774,TOURISM!$D$2:$F$2692,{2,3},0)</f>
        <v>1229000000</v>
      </c>
      <c r="AC774" s="10">
        <v>530000000</v>
      </c>
    </row>
    <row r="775" ht="15.75" customHeight="1" spans="1:29">
      <c r="A775" s="8" t="str">
        <f t="shared" si="0"/>
        <v>Estonia-Europe2006</v>
      </c>
      <c r="B775" s="9">
        <v>16798498860</v>
      </c>
      <c r="C775" s="8">
        <f t="array" ref="C775">IF(AND(B775="",H775=H774),B774,B775)</f>
        <v>16798498860</v>
      </c>
      <c r="D775" s="1">
        <f t="shared" si="1"/>
        <v>12472.8052657762</v>
      </c>
      <c r="E775" s="4">
        <v>0.05</v>
      </c>
      <c r="F775" s="4">
        <v>620</v>
      </c>
      <c r="G775" s="4">
        <v>0.05</v>
      </c>
      <c r="H775" s="8" t="s">
        <v>140</v>
      </c>
      <c r="I775" s="3" t="s">
        <v>70</v>
      </c>
      <c r="J775" s="1" t="s">
        <v>78</v>
      </c>
      <c r="K775" s="10">
        <f t="array" ref="K775:S775">VLOOKUP(A775,'HUMAN RESOURCES'!$D$2:$M$2692,{2,3,4,5,6,7,8,9,10},0)</f>
        <v>0.011</v>
      </c>
      <c r="L775" s="10">
        <v>0.005</v>
      </c>
      <c r="M775" s="10">
        <v>78</v>
      </c>
      <c r="N775" s="10">
        <v>67</v>
      </c>
      <c r="O775" s="10">
        <v>0.151</v>
      </c>
      <c r="P775" s="10">
        <v>0.679</v>
      </c>
      <c r="Q775" s="10">
        <v>0.17</v>
      </c>
      <c r="R775" s="10">
        <v>1346810</v>
      </c>
      <c r="S775" s="10">
        <v>0.686</v>
      </c>
      <c r="T775" s="10">
        <f t="array" ref="T775:Y775">VLOOKUP(A775,BUSINESS!$D$2:$J$2692,{2,3,4,5,6,7},0)</f>
        <v>0.491</v>
      </c>
      <c r="U775" s="10">
        <v>35</v>
      </c>
      <c r="V775" s="10">
        <v>0</v>
      </c>
      <c r="W775" s="10">
        <v>81</v>
      </c>
      <c r="X775" s="10">
        <v>0.635</v>
      </c>
      <c r="Y775" s="10">
        <v>1.258</v>
      </c>
      <c r="Z775" s="11" t="str">
        <f t="array" ref="Z775:AA775">VLOOKUP(A775,ENERGY!$D$2:$F$2692,{2,3},1)</f>
        <v>5624</v>
      </c>
      <c r="AA775" s="10" t="str">
        <v>18845</v>
      </c>
      <c r="AB775" s="10">
        <f t="array" ref="AB775:AC775">VLOOKUP(A775,TOURISM!$D$2:$F$2692,{2,3},0)</f>
        <v>1361000000</v>
      </c>
      <c r="AC775" s="10">
        <v>706000000</v>
      </c>
    </row>
    <row r="776" ht="15.75" customHeight="1" spans="1:29">
      <c r="A776" s="8" t="str">
        <f t="shared" si="0"/>
        <v>Estonia-Europe2007</v>
      </c>
      <c r="B776" s="9">
        <v>21993674015</v>
      </c>
      <c r="C776" s="8">
        <f t="array" ref="C776">IF(AND(B776="",H776=H775),B775,B776)</f>
        <v>21993674015</v>
      </c>
      <c r="D776" s="1">
        <f t="shared" si="1"/>
        <v>16404.864706716</v>
      </c>
      <c r="E776" s="4">
        <v>0.051</v>
      </c>
      <c r="F776" s="4">
        <v>835</v>
      </c>
      <c r="G776" s="4">
        <v>0.065</v>
      </c>
      <c r="H776" s="8" t="s">
        <v>140</v>
      </c>
      <c r="I776" s="3" t="s">
        <v>71</v>
      </c>
      <c r="J776" s="1" t="s">
        <v>78</v>
      </c>
      <c r="K776" s="10">
        <f t="array" ref="K776:S776">VLOOKUP(A776,'HUMAN RESOURCES'!$D$2:$M$2692,{2,3,4,5,6,7,8,9,10},0)</f>
        <v>0.012</v>
      </c>
      <c r="L776" s="10">
        <v>0.005</v>
      </c>
      <c r="M776" s="10">
        <v>79</v>
      </c>
      <c r="N776" s="10">
        <v>67</v>
      </c>
      <c r="O776" s="10">
        <v>0.151</v>
      </c>
      <c r="P776" s="10">
        <v>0.678</v>
      </c>
      <c r="Q776" s="10">
        <v>0.172</v>
      </c>
      <c r="R776" s="10">
        <v>1340680</v>
      </c>
      <c r="S776" s="10">
        <v>0.685</v>
      </c>
      <c r="T776" s="10">
        <f t="array" ref="T776:Y776">VLOOKUP(A776,BUSINESS!$D$2:$J$2692,{2,3,4,5,6,7},0)</f>
        <v>0.484</v>
      </c>
      <c r="U776" s="10">
        <v>7</v>
      </c>
      <c r="V776" s="10">
        <v>0</v>
      </c>
      <c r="W776" s="10">
        <v>81</v>
      </c>
      <c r="X776" s="10">
        <v>0.662</v>
      </c>
      <c r="Y776" s="10">
        <v>1.281</v>
      </c>
      <c r="Z776" s="11" t="str">
        <f t="array" ref="Z776:AA776">VLOOKUP(A776,ENERGY!$D$2:$F$2692,{2,3},1)</f>
        <v>5164</v>
      </c>
      <c r="AA776" s="10" t="str">
        <v>16780</v>
      </c>
      <c r="AB776" s="10">
        <f t="array" ref="AB776:AC776">VLOOKUP(A776,TOURISM!$D$2:$F$2692,{2,3},0)</f>
        <v>1416000000</v>
      </c>
      <c r="AC776" s="10">
        <v>804000000</v>
      </c>
    </row>
    <row r="777" ht="15.75" customHeight="1" spans="1:29">
      <c r="A777" s="8" t="str">
        <f t="shared" si="0"/>
        <v>Estonia-Europe2008</v>
      </c>
      <c r="B777" s="9">
        <v>23781549758</v>
      </c>
      <c r="C777" s="8">
        <f t="array" ref="C777">IF(AND(B777="",H777=H776),B776,B777)</f>
        <v>23781549758</v>
      </c>
      <c r="D777" s="1">
        <f t="shared" si="1"/>
        <v>17786.0501222805</v>
      </c>
      <c r="E777" s="4">
        <v>0.06</v>
      </c>
      <c r="F777" s="4">
        <v>1060</v>
      </c>
      <c r="G777" s="4">
        <v>0.085</v>
      </c>
      <c r="H777" s="8" t="s">
        <v>140</v>
      </c>
      <c r="I777" s="3" t="s">
        <v>72</v>
      </c>
      <c r="J777" s="1" t="s">
        <v>78</v>
      </c>
      <c r="K777" s="10">
        <f t="array" ref="K777:S777">VLOOKUP(A777,'HUMAN RESOURCES'!$D$2:$M$2692,{2,3,4,5,6,7,8,9,10},0)</f>
        <v>0.012</v>
      </c>
      <c r="L777" s="10">
        <v>0.004</v>
      </c>
      <c r="M777" s="10">
        <v>79</v>
      </c>
      <c r="N777" s="10">
        <v>69</v>
      </c>
      <c r="O777" s="10">
        <v>0.151</v>
      </c>
      <c r="P777" s="10">
        <v>0.676</v>
      </c>
      <c r="Q777" s="10">
        <v>0.173</v>
      </c>
      <c r="R777" s="10">
        <v>1337090</v>
      </c>
      <c r="S777" s="10">
        <v>0.684</v>
      </c>
      <c r="T777" s="10">
        <f t="array" ref="T777:Y777">VLOOKUP(A777,BUSINESS!$D$2:$J$2692,{2,3,4,5,6,7},0)</f>
        <v>0.479</v>
      </c>
      <c r="U777" s="10">
        <v>7</v>
      </c>
      <c r="V777" s="10">
        <v>0</v>
      </c>
      <c r="W777" s="10">
        <v>81</v>
      </c>
      <c r="X777" s="10">
        <v>0.706</v>
      </c>
      <c r="Y777" s="10">
        <v>1.242</v>
      </c>
      <c r="Z777" s="11" t="str">
        <f t="array" ref="Z777:AA777">VLOOKUP(A777,ENERGY!$D$2:$F$2692,{2,3},1)</f>
        <v>4713</v>
      </c>
      <c r="AA777" s="10" t="str">
        <v>14936</v>
      </c>
      <c r="AB777" s="10">
        <f t="array" ref="AB777:AC777">VLOOKUP(A777,TOURISM!$D$2:$F$2692,{2,3},0)</f>
        <v>1643000000</v>
      </c>
      <c r="AC777" s="10">
        <v>939000000</v>
      </c>
    </row>
    <row r="778" ht="15.75" customHeight="1" spans="1:29">
      <c r="A778" s="8" t="str">
        <f t="shared" si="0"/>
        <v>Estonia-Europe2009</v>
      </c>
      <c r="B778" s="9">
        <v>19406617022</v>
      </c>
      <c r="C778" s="8">
        <f t="array" ref="C778">IF(AND(B778="",H778=H777),B777,B778)</f>
        <v>19406617022</v>
      </c>
      <c r="D778" s="1">
        <f t="shared" si="1"/>
        <v>14542.0748526618</v>
      </c>
      <c r="E778" s="4">
        <v>0.068</v>
      </c>
      <c r="F778" s="4">
        <v>968</v>
      </c>
      <c r="G778" s="4">
        <v>0.094</v>
      </c>
      <c r="H778" s="8" t="s">
        <v>140</v>
      </c>
      <c r="I778" s="3" t="s">
        <v>73</v>
      </c>
      <c r="J778" s="1" t="s">
        <v>78</v>
      </c>
      <c r="K778" s="10">
        <f t="array" ref="K778:S778">VLOOKUP(A778,'HUMAN RESOURCES'!$D$2:$M$2692,{2,3,4,5,6,7,8,9,10},0)</f>
        <v>0.012</v>
      </c>
      <c r="L778" s="10">
        <v>0.004</v>
      </c>
      <c r="M778" s="10">
        <v>80</v>
      </c>
      <c r="N778" s="10">
        <v>70</v>
      </c>
      <c r="O778" s="10">
        <v>0.153</v>
      </c>
      <c r="P778" s="10">
        <v>0.674</v>
      </c>
      <c r="Q778" s="10">
        <v>0.174</v>
      </c>
      <c r="R778" s="10">
        <v>1334515</v>
      </c>
      <c r="S778" s="10">
        <v>0.682</v>
      </c>
      <c r="T778" s="10">
        <f t="array" ref="T778:Y778">VLOOKUP(A778,BUSINESS!$D$2:$J$2692,{2,3,4,5,6,7},0)</f>
        <v>0.481</v>
      </c>
      <c r="U778" s="10">
        <v>7</v>
      </c>
      <c r="V778" s="10">
        <v>0</v>
      </c>
      <c r="W778" s="10">
        <v>81</v>
      </c>
      <c r="X778" s="10">
        <v>0.725</v>
      </c>
      <c r="Y778" s="10">
        <v>1.205</v>
      </c>
      <c r="Z778" s="11" t="str">
        <f t="array" ref="Z778:AA778">VLOOKUP(A778,ENERGY!$D$2:$F$2692,{2,3},1)</f>
        <v>4715</v>
      </c>
      <c r="AA778" s="10" t="str">
        <v>15181</v>
      </c>
      <c r="AB778" s="10">
        <f t="array" ref="AB778:AC778">VLOOKUP(A778,TOURISM!$D$2:$F$2692,{2,3},0)</f>
        <v>1445000000</v>
      </c>
      <c r="AC778" s="10">
        <v>696000000</v>
      </c>
    </row>
    <row r="779" ht="15.75" customHeight="1" spans="1:29">
      <c r="A779" s="8" t="str">
        <f t="shared" si="0"/>
        <v>Estonia-Europe2010</v>
      </c>
      <c r="B779" s="9">
        <v>19033475893</v>
      </c>
      <c r="C779" s="8">
        <f t="array" ref="C779">IF(AND(B779="",H779=H778),B778,B779)</f>
        <v>19033475893</v>
      </c>
      <c r="D779" s="1">
        <f t="shared" si="1"/>
        <v>14295.0306186748</v>
      </c>
      <c r="E779" s="4">
        <v>0.063</v>
      </c>
      <c r="F779" s="4">
        <v>894</v>
      </c>
      <c r="G779" s="4">
        <v>0.078</v>
      </c>
      <c r="H779" s="8" t="s">
        <v>140</v>
      </c>
      <c r="I779" s="3" t="s">
        <v>74</v>
      </c>
      <c r="J779" s="1" t="s">
        <v>78</v>
      </c>
      <c r="K779" s="10">
        <f t="array" ref="K779:S779">VLOOKUP(A779,'HUMAN RESOURCES'!$D$2:$M$2692,{2,3,4,5,6,7,8,9,10},0)</f>
        <v>0.012</v>
      </c>
      <c r="L779" s="10">
        <v>0.004</v>
      </c>
      <c r="M779" s="10">
        <v>81</v>
      </c>
      <c r="N779" s="10">
        <v>71</v>
      </c>
      <c r="O779" s="10">
        <v>0.154</v>
      </c>
      <c r="P779" s="10">
        <v>0.671</v>
      </c>
      <c r="Q779" s="10">
        <v>0.175</v>
      </c>
      <c r="R779" s="10">
        <v>1331475</v>
      </c>
      <c r="S779" s="10">
        <v>0.681</v>
      </c>
      <c r="T779" s="10">
        <f t="array" ref="T779:Y779">VLOOKUP(A779,BUSINESS!$D$2:$J$2692,{2,3,4,5,6,7},0)</f>
        <v>0.486</v>
      </c>
      <c r="U779" s="10">
        <v>7</v>
      </c>
      <c r="V779" s="10">
        <v>0</v>
      </c>
      <c r="W779" s="10">
        <v>81</v>
      </c>
      <c r="X779" s="10">
        <v>0.741</v>
      </c>
      <c r="Y779" s="10">
        <v>1.273</v>
      </c>
      <c r="Z779" s="11" t="str">
        <f t="array" ref="Z779:AA779">VLOOKUP(A779,ENERGY!$D$2:$F$2692,{2,3},1)</f>
        <v>4715</v>
      </c>
      <c r="AA779" s="10" t="str">
        <v>15181</v>
      </c>
      <c r="AB779" s="10">
        <f t="array" ref="AB779:AC779">VLOOKUP(A779,TOURISM!$D$2:$F$2692,{2,3},0)</f>
        <v>1412000000</v>
      </c>
      <c r="AC779" s="10">
        <v>723000000</v>
      </c>
    </row>
    <row r="780" ht="15.75" customHeight="1" spans="1:29">
      <c r="A780" s="8" t="str">
        <f t="shared" si="0"/>
        <v>Estonia-Europe2011</v>
      </c>
      <c r="B780" s="9">
        <v>22542967739</v>
      </c>
      <c r="C780" s="8">
        <f t="array" ref="C780">IF(AND(B780="",H780=H779),B779,B780)</f>
        <v>22542967739</v>
      </c>
      <c r="D780" s="1">
        <f t="shared" si="1"/>
        <v>16982.3003083381</v>
      </c>
      <c r="E780" s="4">
        <v>0.058</v>
      </c>
      <c r="F780" s="4">
        <v>928</v>
      </c>
      <c r="G780" s="4">
        <v>0.061</v>
      </c>
      <c r="H780" s="8" t="s">
        <v>140</v>
      </c>
      <c r="I780" s="3" t="s">
        <v>75</v>
      </c>
      <c r="J780" s="1" t="s">
        <v>78</v>
      </c>
      <c r="K780" s="10">
        <f t="array" ref="K780:S780">VLOOKUP(A780,'HUMAN RESOURCES'!$D$2:$M$2692,{2,3,4,5,6,7,8,9,10},0)</f>
        <v>0.011</v>
      </c>
      <c r="L780" s="10">
        <v>0.003</v>
      </c>
      <c r="M780" s="10">
        <v>81</v>
      </c>
      <c r="N780" s="10">
        <v>71</v>
      </c>
      <c r="O780" s="10">
        <v>0.155</v>
      </c>
      <c r="P780" s="10">
        <v>0.668</v>
      </c>
      <c r="Q780" s="10">
        <v>0.176</v>
      </c>
      <c r="R780" s="10">
        <v>1327439</v>
      </c>
      <c r="S780" s="10">
        <v>0.68</v>
      </c>
      <c r="T780" s="10">
        <f t="array" ref="T780:Y780">VLOOKUP(A780,BUSINESS!$D$2:$J$2692,{2,3,4,5,6,7},0)</f>
        <v>0.576</v>
      </c>
      <c r="U780" s="10">
        <v>7</v>
      </c>
      <c r="V780" s="10">
        <v>0</v>
      </c>
      <c r="W780" s="10">
        <v>81</v>
      </c>
      <c r="X780" s="10">
        <v>0.765</v>
      </c>
      <c r="Y780" s="10">
        <v>1.439</v>
      </c>
      <c r="Z780" s="11" t="str">
        <f t="array" ref="Z780:AA780">VLOOKUP(A780,ENERGY!$D$2:$F$2692,{2,3},1)</f>
        <v>4715</v>
      </c>
      <c r="AA780" s="10" t="str">
        <v>15181</v>
      </c>
      <c r="AB780" s="10">
        <f t="array" ref="AB780:AC780">VLOOKUP(A780,TOURISM!$D$2:$F$2692,{2,3},0)</f>
        <v>1683000000</v>
      </c>
      <c r="AC780" s="10">
        <v>939000000</v>
      </c>
    </row>
    <row r="781" ht="15.75" customHeight="1" spans="1:29">
      <c r="A781" s="8" t="str">
        <f t="shared" si="0"/>
        <v>Estonia-Europe2012</v>
      </c>
      <c r="B781" s="9">
        <v>22376042498</v>
      </c>
      <c r="C781" s="8">
        <f t="array" ref="C781">IF(AND(B781="",H781=H780),B780,B781)</f>
        <v>22376042498</v>
      </c>
      <c r="D781" s="1">
        <f t="shared" si="1"/>
        <v>16887.3753207508</v>
      </c>
      <c r="E781" s="4">
        <v>0.059</v>
      </c>
      <c r="F781" s="4">
        <v>1010</v>
      </c>
      <c r="G781" s="4">
        <v>0.057</v>
      </c>
      <c r="H781" s="8" t="s">
        <v>140</v>
      </c>
      <c r="I781" s="3" t="s">
        <v>76</v>
      </c>
      <c r="J781" s="1" t="s">
        <v>78</v>
      </c>
      <c r="K781" s="10">
        <f t="array" ref="K781:S781">VLOOKUP(A781,'HUMAN RESOURCES'!$D$2:$M$2692,{2,3,4,5,6,7,8,9,10},0)</f>
        <v>0.011</v>
      </c>
      <c r="L781" s="10">
        <v>0.003</v>
      </c>
      <c r="M781" s="10">
        <v>82</v>
      </c>
      <c r="N781" s="10">
        <v>72</v>
      </c>
      <c r="O781" s="10">
        <v>0.157</v>
      </c>
      <c r="P781" s="10">
        <v>0.665</v>
      </c>
      <c r="Q781" s="10">
        <v>0.178</v>
      </c>
      <c r="R781" s="10">
        <v>1325016</v>
      </c>
      <c r="S781" s="10">
        <v>0.678</v>
      </c>
      <c r="T781" s="10">
        <f t="array" ref="T781:Y781">VLOOKUP(A781,BUSINESS!$D$2:$J$2692,{2,3,4,5,6,7},0)</f>
        <v>0.664</v>
      </c>
      <c r="U781" s="10">
        <v>7</v>
      </c>
      <c r="V781" s="10">
        <v>21</v>
      </c>
      <c r="W781" s="10">
        <v>81</v>
      </c>
      <c r="X781" s="10">
        <v>0.784</v>
      </c>
      <c r="Y781" s="10">
        <v>1.604</v>
      </c>
      <c r="Z781" s="11" t="str">
        <f t="array" ref="Z781:AA781">VLOOKUP(A781,ENERGY!$D$2:$F$2692,{2,3},1)</f>
        <v>4715</v>
      </c>
      <c r="AA781" s="10" t="str">
        <v>15181</v>
      </c>
      <c r="AB781" s="10">
        <f t="array" ref="AB781:AC781">VLOOKUP(A781,TOURISM!$D$2:$F$2692,{2,3},0)</f>
        <v>1588000000</v>
      </c>
      <c r="AC781" s="10">
        <v>958000000</v>
      </c>
    </row>
    <row r="782" ht="15.75" customHeight="1" spans="1:29">
      <c r="A782" s="8" t="str">
        <f t="shared" si="0"/>
        <v>Ethiopia-Africa2000</v>
      </c>
      <c r="B782" s="9">
        <v>8091384891</v>
      </c>
      <c r="C782" s="8">
        <f t="array" ref="C782">IF(AND(B782="",H782=H781),B781,B782)</f>
        <v>8091384891</v>
      </c>
      <c r="D782" s="1">
        <f t="shared" si="1"/>
        <v>122.551806967018</v>
      </c>
      <c r="E782" s="4">
        <v>0.043</v>
      </c>
      <c r="F782" s="4">
        <v>5</v>
      </c>
      <c r="G782" s="4">
        <v>0.109</v>
      </c>
      <c r="H782" s="8" t="s">
        <v>141</v>
      </c>
      <c r="I782" s="3" t="s">
        <v>63</v>
      </c>
      <c r="J782" s="1" t="s">
        <v>80</v>
      </c>
      <c r="K782" s="10">
        <f t="array" ref="K782:S782">VLOOKUP(A782,'HUMAN RESOURCES'!$D$2:$M$2692,{2,3,4,5,6,7,8,9,10},0)</f>
        <v>0.044</v>
      </c>
      <c r="L782" s="10">
        <v>0.09</v>
      </c>
      <c r="M782" s="10">
        <v>53</v>
      </c>
      <c r="N782" s="10">
        <v>51</v>
      </c>
      <c r="O782" s="10">
        <v>0.466</v>
      </c>
      <c r="P782" s="10">
        <v>0.503</v>
      </c>
      <c r="Q782" s="10">
        <v>0.031</v>
      </c>
      <c r="R782" s="10">
        <v>66024199</v>
      </c>
      <c r="S782" s="10">
        <v>0.147</v>
      </c>
      <c r="T782" s="10">
        <f t="array" ref="T782:Y782">VLOOKUP(A782,BUSINESS!$D$2:$J$2692,{2,3,4,5,6,7},0)</f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1">
        <f t="array" ref="Z782:AA782">VLOOKUP(A782,ENERGY!$D$2:$F$2692,{2,3},1)</f>
        <v>0</v>
      </c>
      <c r="AA782" s="10">
        <v>0</v>
      </c>
      <c r="AB782" s="10">
        <f t="array" ref="AB782:AC782">VLOOKUP(A782,TOURISM!$D$2:$F$2692,{2,3},0)</f>
        <v>205000000</v>
      </c>
      <c r="AC782" s="10">
        <v>80000000</v>
      </c>
    </row>
    <row r="783" ht="15.75" customHeight="1" spans="1:29">
      <c r="A783" s="8" t="str">
        <f t="shared" si="0"/>
        <v>Ethiopia-Africa2001</v>
      </c>
      <c r="B783" s="9">
        <v>8080496318</v>
      </c>
      <c r="C783" s="8">
        <f t="array" ref="C783">IF(AND(B783="",H783=H782),B782,B783)</f>
        <v>8080496318</v>
      </c>
      <c r="D783" s="1">
        <f t="shared" si="1"/>
        <v>118.906253240107</v>
      </c>
      <c r="E783" s="4">
        <v>0.047</v>
      </c>
      <c r="F783" s="4">
        <v>6</v>
      </c>
      <c r="G783" s="4">
        <v>0.109</v>
      </c>
      <c r="H783" s="8" t="s">
        <v>141</v>
      </c>
      <c r="I783" s="3" t="s">
        <v>65</v>
      </c>
      <c r="J783" s="1" t="s">
        <v>80</v>
      </c>
      <c r="K783" s="10">
        <f t="array" ref="K783:S783">VLOOKUP(A783,'HUMAN RESOURCES'!$D$2:$M$2692,{2,3,4,5,6,7,8,9,10},0)</f>
        <v>0.043</v>
      </c>
      <c r="L783" s="10">
        <v>0.087</v>
      </c>
      <c r="M783" s="10">
        <v>54</v>
      </c>
      <c r="N783" s="10">
        <v>52</v>
      </c>
      <c r="O783" s="10">
        <v>0.466</v>
      </c>
      <c r="P783" s="10">
        <v>0.504</v>
      </c>
      <c r="Q783" s="10">
        <v>0.031</v>
      </c>
      <c r="R783" s="10">
        <v>67956866</v>
      </c>
      <c r="S783" s="10">
        <v>0.149</v>
      </c>
      <c r="T783" s="10">
        <f t="array" ref="T783:Y783">VLOOKUP(A783,BUSINESS!$D$2:$J$2692,{2,3,4,5,6,7},0)</f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1" t="str">
        <f t="array" ref="Z783:AA783">VLOOKUP(A783,ENERGY!$D$2:$F$2692,{2,3},1)</f>
        <v>34064</v>
      </c>
      <c r="AA783" s="10">
        <v>0</v>
      </c>
      <c r="AB783" s="10">
        <f t="array" ref="AB783:AC783">VLOOKUP(A783,TOURISM!$D$2:$F$2692,{2,3},0)</f>
        <v>218000000</v>
      </c>
      <c r="AC783" s="10">
        <v>50000000</v>
      </c>
    </row>
    <row r="784" ht="15.75" customHeight="1" spans="1:29">
      <c r="A784" s="8" t="str">
        <f t="shared" si="0"/>
        <v>Ethiopia-Africa2002</v>
      </c>
      <c r="B784" s="9">
        <v>7707034813</v>
      </c>
      <c r="C784" s="8">
        <f t="array" ref="C784">IF(AND(B784="",H784=H783),B783,B784)</f>
        <v>7707034813</v>
      </c>
      <c r="D784" s="1">
        <f t="shared" si="1"/>
        <v>110.181805204709</v>
      </c>
      <c r="E784" s="4">
        <v>0.047</v>
      </c>
      <c r="F784" s="4">
        <v>5</v>
      </c>
      <c r="G784" s="4">
        <v>0.087</v>
      </c>
      <c r="H784" s="8" t="s">
        <v>141</v>
      </c>
      <c r="I784" s="3" t="s">
        <v>66</v>
      </c>
      <c r="J784" s="1" t="s">
        <v>80</v>
      </c>
      <c r="K784" s="10">
        <f t="array" ref="K784:S784">VLOOKUP(A784,'HUMAN RESOURCES'!$D$2:$M$2692,{2,3,4,5,6,7,8,9,10},0)</f>
        <v>0.042</v>
      </c>
      <c r="L784" s="10">
        <v>0.083</v>
      </c>
      <c r="M784" s="10">
        <v>55</v>
      </c>
      <c r="N784" s="10">
        <v>53</v>
      </c>
      <c r="O784" s="10">
        <v>0.465</v>
      </c>
      <c r="P784" s="10">
        <v>0.504</v>
      </c>
      <c r="Q784" s="10">
        <v>0.031</v>
      </c>
      <c r="R784" s="10">
        <v>69948344</v>
      </c>
      <c r="S784" s="10">
        <v>0.151</v>
      </c>
      <c r="T784" s="10">
        <f t="array" ref="T784:Y784">VLOOKUP(A784,BUSINESS!$D$2:$J$2692,{2,3,4,5,6,7},0)</f>
        <v>0</v>
      </c>
      <c r="U784" s="10">
        <v>0</v>
      </c>
      <c r="V784" s="10">
        <v>0</v>
      </c>
      <c r="W784" s="10">
        <v>0</v>
      </c>
      <c r="X784" s="10">
        <v>0.001</v>
      </c>
      <c r="Y784" s="10">
        <v>0.001</v>
      </c>
      <c r="Z784" s="11" t="str">
        <f t="array" ref="Z784:AA784">VLOOKUP(A784,ENERGY!$D$2:$F$2692,{2,3},1)</f>
        <v>33250</v>
      </c>
      <c r="AA784" s="10" t="str">
        <v>6494</v>
      </c>
      <c r="AB784" s="10">
        <f t="array" ref="AB784:AC784">VLOOKUP(A784,TOURISM!$D$2:$F$2692,{2,3},0)</f>
        <v>261000000</v>
      </c>
      <c r="AC784" s="10">
        <v>55000000</v>
      </c>
    </row>
    <row r="785" ht="15.75" customHeight="1" spans="1:29">
      <c r="A785" s="8" t="str">
        <f t="shared" si="0"/>
        <v>Ethiopia-Africa2003</v>
      </c>
      <c r="B785" s="9">
        <v>8465744001</v>
      </c>
      <c r="C785" s="8">
        <f t="array" ref="C785">IF(AND(B785="",H785=H784),B784,B785)</f>
        <v>8465744001</v>
      </c>
      <c r="D785" s="1">
        <f t="shared" si="1"/>
        <v>117.596656178402</v>
      </c>
      <c r="E785" s="4">
        <v>0.049</v>
      </c>
      <c r="F785" s="4">
        <v>6</v>
      </c>
      <c r="G785" s="4">
        <v>0.07</v>
      </c>
      <c r="H785" s="8" t="s">
        <v>141</v>
      </c>
      <c r="I785" s="3" t="s">
        <v>67</v>
      </c>
      <c r="J785" s="1" t="s">
        <v>80</v>
      </c>
      <c r="K785" s="10">
        <f t="array" ref="K785:S785">VLOOKUP(A785,'HUMAN RESOURCES'!$D$2:$M$2692,{2,3,4,5,6,7,8,9,10},0)</f>
        <v>0.041</v>
      </c>
      <c r="L785" s="10">
        <v>0.079</v>
      </c>
      <c r="M785" s="10">
        <v>55</v>
      </c>
      <c r="N785" s="10">
        <v>54</v>
      </c>
      <c r="O785" s="10">
        <v>0.465</v>
      </c>
      <c r="P785" s="10">
        <v>0.504</v>
      </c>
      <c r="Q785" s="10">
        <v>0.031</v>
      </c>
      <c r="R785" s="10">
        <v>71989666</v>
      </c>
      <c r="S785" s="10">
        <v>0.153</v>
      </c>
      <c r="T785" s="10">
        <f t="array" ref="T785:Y785">VLOOKUP(A785,BUSINESS!$D$2:$J$2692,{2,3,4,5,6,7},0)</f>
        <v>0</v>
      </c>
      <c r="U785" s="10">
        <v>46</v>
      </c>
      <c r="V785" s="10">
        <v>0</v>
      </c>
      <c r="W785" s="10">
        <v>0</v>
      </c>
      <c r="X785" s="10">
        <v>0.001</v>
      </c>
      <c r="Y785" s="10">
        <v>0.001</v>
      </c>
      <c r="Z785" s="11" t="str">
        <f t="array" ref="Z785:AA785">VLOOKUP(A785,ENERGY!$D$2:$F$2692,{2,3},1)</f>
        <v>32378</v>
      </c>
      <c r="AA785" s="10" t="str">
        <v>6659</v>
      </c>
      <c r="AB785" s="10">
        <f t="array" ref="AB785:AC785">VLOOKUP(A785,TOURISM!$D$2:$F$2692,{2,3},0)</f>
        <v>336000000</v>
      </c>
      <c r="AC785" s="10">
        <v>63000000</v>
      </c>
    </row>
    <row r="786" ht="15.75" customHeight="1" spans="1:29">
      <c r="A786" s="8" t="str">
        <f t="shared" si="0"/>
        <v>Ethiopia-Africa2004</v>
      </c>
      <c r="B786" s="9">
        <v>9945571030</v>
      </c>
      <c r="C786" s="8">
        <f t="array" ref="C786">IF(AND(B786="",H786=H785),B785,B786)</f>
        <v>9945571030</v>
      </c>
      <c r="D786" s="1">
        <f t="shared" si="1"/>
        <v>134.279578901276</v>
      </c>
      <c r="E786" s="4">
        <v>0.043</v>
      </c>
      <c r="F786" s="4">
        <v>6</v>
      </c>
      <c r="G786" s="4">
        <v>0.07</v>
      </c>
      <c r="H786" s="8" t="s">
        <v>141</v>
      </c>
      <c r="I786" s="3" t="s">
        <v>68</v>
      </c>
      <c r="J786" s="1" t="s">
        <v>80</v>
      </c>
      <c r="K786" s="10">
        <f t="array" ref="K786:S786">VLOOKUP(A786,'HUMAN RESOURCES'!$D$2:$M$2692,{2,3,4,5,6,7,8,9,10},0)</f>
        <v>0.04</v>
      </c>
      <c r="L786" s="10">
        <v>0.074</v>
      </c>
      <c r="M786" s="10">
        <v>56</v>
      </c>
      <c r="N786" s="10">
        <v>55</v>
      </c>
      <c r="O786" s="10">
        <v>0.464</v>
      </c>
      <c r="P786" s="10">
        <v>0.505</v>
      </c>
      <c r="Q786" s="10">
        <v>0.031</v>
      </c>
      <c r="R786" s="10">
        <v>74066147</v>
      </c>
      <c r="S786" s="10">
        <v>0.155</v>
      </c>
      <c r="T786" s="10">
        <f t="array" ref="T786:Y786">VLOOKUP(A786,BUSINESS!$D$2:$J$2692,{2,3,4,5,6,7},0)</f>
        <v>0</v>
      </c>
      <c r="U786" s="10">
        <v>34</v>
      </c>
      <c r="V786" s="10">
        <v>0</v>
      </c>
      <c r="W786" s="10">
        <v>0</v>
      </c>
      <c r="X786" s="10">
        <v>0.002</v>
      </c>
      <c r="Y786" s="10">
        <v>0.002</v>
      </c>
      <c r="Z786" s="11" t="str">
        <f t="array" ref="Z786:AA786">VLOOKUP(A786,ENERGY!$D$2:$F$2692,{2,3},1)</f>
        <v>31482</v>
      </c>
      <c r="AA786" s="10" t="str">
        <v>6370</v>
      </c>
      <c r="AB786" s="10">
        <f t="array" ref="AB786:AC786">VLOOKUP(A786,TOURISM!$D$2:$F$2692,{2,3},0)</f>
        <v>458000000</v>
      </c>
      <c r="AC786" s="10">
        <v>59000000</v>
      </c>
    </row>
    <row r="787" ht="15.75" customHeight="1" spans="1:29">
      <c r="A787" s="8" t="str">
        <f t="shared" si="0"/>
        <v>Ethiopia-Africa2005</v>
      </c>
      <c r="B787" s="9">
        <v>12173919387</v>
      </c>
      <c r="C787" s="8">
        <f t="array" ref="C787">IF(AND(B787="",H787=H786),B786,B787)</f>
        <v>12173919387</v>
      </c>
      <c r="D787" s="1">
        <f t="shared" si="1"/>
        <v>159.831436546736</v>
      </c>
      <c r="E787" s="4">
        <v>0.041</v>
      </c>
      <c r="F787" s="4">
        <v>7</v>
      </c>
      <c r="G787" s="4">
        <v>0.07</v>
      </c>
      <c r="H787" s="8" t="s">
        <v>141</v>
      </c>
      <c r="I787" s="3" t="s">
        <v>69</v>
      </c>
      <c r="J787" s="1" t="s">
        <v>80</v>
      </c>
      <c r="K787" s="10">
        <f t="array" ref="K787:S787">VLOOKUP(A787,'HUMAN RESOURCES'!$D$2:$M$2692,{2,3,4,5,6,7,8,9,10},0)</f>
        <v>0.039</v>
      </c>
      <c r="L787" s="10">
        <v>0.07</v>
      </c>
      <c r="M787" s="10">
        <v>58</v>
      </c>
      <c r="N787" s="10">
        <v>56</v>
      </c>
      <c r="O787" s="10">
        <v>0.462</v>
      </c>
      <c r="P787" s="10">
        <v>0.507</v>
      </c>
      <c r="Q787" s="10">
        <v>0.031</v>
      </c>
      <c r="R787" s="10">
        <v>76167240</v>
      </c>
      <c r="S787" s="10">
        <v>0.157</v>
      </c>
      <c r="T787" s="10">
        <f t="array" ref="T787:Y787">VLOOKUP(A787,BUSINESS!$D$2:$J$2692,{2,3,4,5,6,7},0)</f>
        <v>0.303</v>
      </c>
      <c r="U787" s="10">
        <v>34</v>
      </c>
      <c r="V787" s="10">
        <v>0</v>
      </c>
      <c r="W787" s="10">
        <v>212</v>
      </c>
      <c r="X787" s="10">
        <v>0.002</v>
      </c>
      <c r="Y787" s="10">
        <v>0.005</v>
      </c>
      <c r="Z787" s="11" t="str">
        <f t="array" ref="Z787:AA787">VLOOKUP(A787,ENERGY!$D$2:$F$2692,{2,3},1)</f>
        <v>31482</v>
      </c>
      <c r="AA787" s="10" t="str">
        <v>6370</v>
      </c>
      <c r="AB787" s="10">
        <f t="array" ref="AB787:AC787">VLOOKUP(A787,TOURISM!$D$2:$F$2692,{2,3},0)</f>
        <v>533000000</v>
      </c>
      <c r="AC787" s="10">
        <v>77000000</v>
      </c>
    </row>
    <row r="788" ht="15.75" customHeight="1" spans="1:29">
      <c r="A788" s="8" t="str">
        <f t="shared" si="0"/>
        <v>Ethiopia-Africa2006</v>
      </c>
      <c r="B788" s="9">
        <v>15000803171</v>
      </c>
      <c r="C788" s="8">
        <f t="array" ref="C788">IF(AND(B788="",H788=H787),B787,B788)</f>
        <v>15000803171</v>
      </c>
      <c r="D788" s="1">
        <f t="shared" si="1"/>
        <v>191.604021203094</v>
      </c>
      <c r="E788" s="4">
        <v>0.042</v>
      </c>
      <c r="F788" s="4">
        <v>8</v>
      </c>
      <c r="G788" s="4">
        <v>0.07</v>
      </c>
      <c r="H788" s="8" t="s">
        <v>141</v>
      </c>
      <c r="I788" s="3" t="s">
        <v>70</v>
      </c>
      <c r="J788" s="1" t="s">
        <v>80</v>
      </c>
      <c r="K788" s="10">
        <f t="array" ref="K788:S788">VLOOKUP(A788,'HUMAN RESOURCES'!$D$2:$M$2692,{2,3,4,5,6,7,8,9,10},0)</f>
        <v>0.038</v>
      </c>
      <c r="L788" s="10">
        <v>0.065</v>
      </c>
      <c r="M788" s="10">
        <v>59</v>
      </c>
      <c r="N788" s="10">
        <v>57</v>
      </c>
      <c r="O788" s="10">
        <v>0.46</v>
      </c>
      <c r="P788" s="10">
        <v>0.509</v>
      </c>
      <c r="Q788" s="10">
        <v>0.031</v>
      </c>
      <c r="R788" s="10">
        <v>78290649</v>
      </c>
      <c r="S788" s="10">
        <v>0.159</v>
      </c>
      <c r="T788" s="10">
        <f t="array" ref="T788:Y788">VLOOKUP(A788,BUSINESS!$D$2:$J$2692,{2,3,4,5,6,7},0)</f>
        <v>0.303</v>
      </c>
      <c r="U788" s="10">
        <v>18</v>
      </c>
      <c r="V788" s="10">
        <v>0</v>
      </c>
      <c r="W788" s="10">
        <v>212</v>
      </c>
      <c r="X788" s="10">
        <v>0.003</v>
      </c>
      <c r="Y788" s="10">
        <v>0.011</v>
      </c>
      <c r="Z788" s="11" t="str">
        <f t="array" ref="Z788:AA788">VLOOKUP(A788,ENERGY!$D$2:$F$2692,{2,3},1)</f>
        <v>30536</v>
      </c>
      <c r="AA788" s="10" t="str">
        <v>5915</v>
      </c>
      <c r="AB788" s="10">
        <f t="array" ref="AB788:AC788">VLOOKUP(A788,TOURISM!$D$2:$F$2692,{2,3},0)</f>
        <v>639000000</v>
      </c>
      <c r="AC788" s="10">
        <v>97000000</v>
      </c>
    </row>
    <row r="789" ht="15.75" customHeight="1" spans="1:29">
      <c r="A789" s="8" t="str">
        <f t="shared" si="0"/>
        <v>Ethiopia-Africa2007</v>
      </c>
      <c r="B789" s="9">
        <v>19346646117</v>
      </c>
      <c r="C789" s="8">
        <f t="array" ref="C789">IF(AND(B789="",H789=H788),B788,B789)</f>
        <v>19346646117</v>
      </c>
      <c r="D789" s="1">
        <f t="shared" si="1"/>
        <v>240.508153123167</v>
      </c>
      <c r="E789" s="4">
        <v>0.048</v>
      </c>
      <c r="F789" s="4">
        <v>11</v>
      </c>
      <c r="G789" s="4">
        <v>0.075</v>
      </c>
      <c r="H789" s="8" t="s">
        <v>141</v>
      </c>
      <c r="I789" s="3" t="s">
        <v>71</v>
      </c>
      <c r="J789" s="1" t="s">
        <v>80</v>
      </c>
      <c r="K789" s="10">
        <f t="array" ref="K789:S789">VLOOKUP(A789,'HUMAN RESOURCES'!$D$2:$M$2692,{2,3,4,5,6,7,8,9,10},0)</f>
        <v>0.037</v>
      </c>
      <c r="L789" s="10">
        <v>0.061</v>
      </c>
      <c r="M789" s="10">
        <v>60</v>
      </c>
      <c r="N789" s="10">
        <v>58</v>
      </c>
      <c r="O789" s="10">
        <v>0.457</v>
      </c>
      <c r="P789" s="10">
        <v>0.511</v>
      </c>
      <c r="Q789" s="10">
        <v>0.032</v>
      </c>
      <c r="R789" s="10">
        <v>80440708</v>
      </c>
      <c r="S789" s="10">
        <v>0.161</v>
      </c>
      <c r="T789" s="10">
        <f t="array" ref="T789:Y789">VLOOKUP(A789,BUSINESS!$D$2:$J$2692,{2,3,4,5,6,7},0)</f>
        <v>0.303</v>
      </c>
      <c r="U789" s="10">
        <v>18</v>
      </c>
      <c r="V789" s="10">
        <v>0</v>
      </c>
      <c r="W789" s="10">
        <v>198</v>
      </c>
      <c r="X789" s="10">
        <v>0.004</v>
      </c>
      <c r="Y789" s="10">
        <v>0.015</v>
      </c>
      <c r="Z789" s="11" t="str">
        <f t="array" ref="Z789:AA789">VLOOKUP(A789,ENERGY!$D$2:$F$2692,{2,3},1)</f>
        <v>28935</v>
      </c>
      <c r="AA789" s="10" t="str">
        <v>5053</v>
      </c>
      <c r="AB789" s="10">
        <f t="array" ref="AB789:AC789">VLOOKUP(A789,TOURISM!$D$2:$F$2692,{2,3},0)</f>
        <v>790000000</v>
      </c>
      <c r="AC789" s="10">
        <v>107000000</v>
      </c>
    </row>
    <row r="790" ht="15.75" customHeight="1" spans="1:29">
      <c r="A790" s="8" t="str">
        <f t="shared" si="0"/>
        <v>Ethiopia-Africa2008</v>
      </c>
      <c r="B790" s="9">
        <v>26571320718</v>
      </c>
      <c r="C790" s="8">
        <f t="array" ref="C790">IF(AND(B790="",H790=H789),B789,B790)</f>
        <v>26571320718</v>
      </c>
      <c r="D790" s="1">
        <f t="shared" si="1"/>
        <v>321.604187957109</v>
      </c>
      <c r="E790" s="4">
        <v>0.043</v>
      </c>
      <c r="F790" s="4">
        <v>14</v>
      </c>
      <c r="G790" s="4">
        <v>0.08</v>
      </c>
      <c r="H790" s="8" t="s">
        <v>141</v>
      </c>
      <c r="I790" s="3" t="s">
        <v>72</v>
      </c>
      <c r="J790" s="1" t="s">
        <v>80</v>
      </c>
      <c r="K790" s="10">
        <f t="array" ref="K790:S790">VLOOKUP(A790,'HUMAN RESOURCES'!$D$2:$M$2692,{2,3,4,5,6,7,8,9,10},0)</f>
        <v>0.036</v>
      </c>
      <c r="L790" s="10">
        <v>0.057</v>
      </c>
      <c r="M790" s="10">
        <v>61</v>
      </c>
      <c r="N790" s="10">
        <v>59</v>
      </c>
      <c r="O790" s="10">
        <v>0.453</v>
      </c>
      <c r="P790" s="10">
        <v>0.515</v>
      </c>
      <c r="Q790" s="10">
        <v>0.032</v>
      </c>
      <c r="R790" s="10">
        <v>82621190</v>
      </c>
      <c r="S790" s="10">
        <v>0.165</v>
      </c>
      <c r="T790" s="10">
        <f t="array" ref="T790:Y790">VLOOKUP(A790,BUSINESS!$D$2:$J$2692,{2,3,4,5,6,7},0)</f>
        <v>0.303</v>
      </c>
      <c r="U790" s="10">
        <v>18</v>
      </c>
      <c r="V790" s="10">
        <v>0</v>
      </c>
      <c r="W790" s="10">
        <v>198</v>
      </c>
      <c r="X790" s="10">
        <v>0.005</v>
      </c>
      <c r="Y790" s="10">
        <v>0.024</v>
      </c>
      <c r="Z790" s="11" t="str">
        <f t="array" ref="Z790:AA790">VLOOKUP(A790,ENERGY!$D$2:$F$2692,{2,3},1)</f>
        <v>28377</v>
      </c>
      <c r="AA790" s="10" t="str">
        <v>5244</v>
      </c>
      <c r="AB790" s="10">
        <f t="array" ref="AB790:AC790">VLOOKUP(A790,TOURISM!$D$2:$F$2692,{2,3},0)</f>
        <v>1184000000</v>
      </c>
      <c r="AC790" s="10">
        <v>156000000</v>
      </c>
    </row>
    <row r="791" ht="15.75" customHeight="1" spans="1:29">
      <c r="A791" s="8" t="str">
        <f t="shared" si="0"/>
        <v>Ethiopia-Africa2009</v>
      </c>
      <c r="B791" s="9">
        <v>31843357840</v>
      </c>
      <c r="C791" s="8">
        <f t="array" ref="C791">IF(AND(B791="",H791=H790),B790,B791)</f>
        <v>31843357840</v>
      </c>
      <c r="D791" s="1">
        <f t="shared" si="1"/>
        <v>375.342957507548</v>
      </c>
      <c r="E791" s="4">
        <v>0.045</v>
      </c>
      <c r="F791" s="4">
        <v>15</v>
      </c>
      <c r="G791" s="1"/>
      <c r="H791" s="8" t="s">
        <v>141</v>
      </c>
      <c r="I791" s="3" t="s">
        <v>73</v>
      </c>
      <c r="J791" s="1" t="s">
        <v>80</v>
      </c>
      <c r="K791" s="10">
        <f t="array" ref="K791:S791">VLOOKUP(A791,'HUMAN RESOURCES'!$D$2:$M$2692,{2,3,4,5,6,7,8,9,10},0)</f>
        <v>0.035</v>
      </c>
      <c r="L791" s="10">
        <v>0.054</v>
      </c>
      <c r="M791" s="10">
        <v>62</v>
      </c>
      <c r="N791" s="10">
        <v>59</v>
      </c>
      <c r="O791" s="10">
        <v>0.449</v>
      </c>
      <c r="P791" s="10">
        <v>0.518</v>
      </c>
      <c r="Q791" s="10">
        <v>0.033</v>
      </c>
      <c r="R791" s="10">
        <v>84838032</v>
      </c>
      <c r="S791" s="10">
        <v>0.169</v>
      </c>
      <c r="T791" s="10">
        <f t="array" ref="T791:Y791">VLOOKUP(A791,BUSINESS!$D$2:$J$2692,{2,3,4,5,6,7},0)</f>
        <v>0.303</v>
      </c>
      <c r="U791" s="10">
        <v>15</v>
      </c>
      <c r="V791" s="10">
        <v>0</v>
      </c>
      <c r="W791" s="10">
        <v>198</v>
      </c>
      <c r="X791" s="10">
        <v>0.005</v>
      </c>
      <c r="Y791" s="10">
        <v>0.048</v>
      </c>
      <c r="Z791" s="11" t="str">
        <f t="array" ref="Z791:AA791">VLOOKUP(A791,ENERGY!$D$2:$F$2692,{2,3},1)</f>
        <v>25242</v>
      </c>
      <c r="AA791" s="10" t="str">
        <v>5831</v>
      </c>
      <c r="AB791" s="10">
        <f t="array" ref="AB791:AC791">VLOOKUP(A791,TOURISM!$D$2:$F$2692,{2,3},0)</f>
        <v>1119000000</v>
      </c>
      <c r="AC791" s="10">
        <v>139000000</v>
      </c>
    </row>
    <row r="792" ht="15.75" customHeight="1" spans="1:29">
      <c r="A792" s="8" t="str">
        <f t="shared" si="0"/>
        <v>Ethiopia-Africa2010</v>
      </c>
      <c r="B792" s="9">
        <v>29385611867</v>
      </c>
      <c r="C792" s="8">
        <f t="array" ref="C792">IF(AND(B792="",H792=H791),B791,B792)</f>
        <v>29385611867</v>
      </c>
      <c r="D792" s="1">
        <f t="shared" si="1"/>
        <v>337.396142817428</v>
      </c>
      <c r="E792" s="4">
        <v>0.047</v>
      </c>
      <c r="F792" s="4">
        <v>14</v>
      </c>
      <c r="G792" s="1"/>
      <c r="H792" s="8" t="s">
        <v>141</v>
      </c>
      <c r="I792" s="3" t="s">
        <v>74</v>
      </c>
      <c r="J792" s="1" t="s">
        <v>80</v>
      </c>
      <c r="K792" s="10">
        <f t="array" ref="K792:S792">VLOOKUP(A792,'HUMAN RESOURCES'!$D$2:$M$2692,{2,3,4,5,6,7,8,9,10},0)</f>
        <v>0.035</v>
      </c>
      <c r="L792" s="10">
        <v>0.051</v>
      </c>
      <c r="M792" s="10">
        <v>63</v>
      </c>
      <c r="N792" s="10">
        <v>60</v>
      </c>
      <c r="O792" s="10">
        <v>0.444</v>
      </c>
      <c r="P792" s="10">
        <v>0.523</v>
      </c>
      <c r="Q792" s="10">
        <v>0.033</v>
      </c>
      <c r="R792" s="10">
        <v>87095281</v>
      </c>
      <c r="S792" s="10">
        <v>0.173</v>
      </c>
      <c r="T792" s="10">
        <f t="array" ref="T792:Y792">VLOOKUP(A792,BUSINESS!$D$2:$J$2692,{2,3,4,5,6,7},0)</f>
        <v>0.303</v>
      </c>
      <c r="U792" s="10">
        <v>15</v>
      </c>
      <c r="V792" s="10">
        <v>0</v>
      </c>
      <c r="W792" s="10">
        <v>198</v>
      </c>
      <c r="X792" s="10">
        <v>0.008</v>
      </c>
      <c r="Y792" s="10">
        <v>0.079</v>
      </c>
      <c r="Z792" s="11" t="str">
        <f t="array" ref="Z792:AA792">VLOOKUP(A792,ENERGY!$D$2:$F$2692,{2,3},1)</f>
        <v>25242</v>
      </c>
      <c r="AA792" s="10" t="str">
        <v>5831</v>
      </c>
      <c r="AB792" s="10">
        <f t="array" ref="AB792:AC792">VLOOKUP(A792,TOURISM!$D$2:$F$2692,{2,3},0)</f>
        <v>1434000000</v>
      </c>
      <c r="AC792" s="10">
        <v>143000000</v>
      </c>
    </row>
    <row r="793" ht="15.75" customHeight="1" spans="1:29">
      <c r="A793" s="8" t="str">
        <f t="shared" si="0"/>
        <v>Ethiopia-Africa2011</v>
      </c>
      <c r="B793" s="9">
        <v>31367606700</v>
      </c>
      <c r="C793" s="8">
        <f t="array" ref="C793">IF(AND(B793="",H793=H792),B792,B793)</f>
        <v>31367606700</v>
      </c>
      <c r="D793" s="1">
        <f t="shared" si="1"/>
        <v>350.895311641799</v>
      </c>
      <c r="E793" s="4">
        <v>0.041</v>
      </c>
      <c r="F793" s="4">
        <v>14</v>
      </c>
      <c r="G793" s="1"/>
      <c r="H793" s="8" t="s">
        <v>141</v>
      </c>
      <c r="I793" s="3" t="s">
        <v>75</v>
      </c>
      <c r="J793" s="1" t="s">
        <v>80</v>
      </c>
      <c r="K793" s="10">
        <f t="array" ref="K793:S793">VLOOKUP(A793,'HUMAN RESOURCES'!$D$2:$M$2692,{2,3,4,5,6,7,8,9,10},0)</f>
        <v>0.034</v>
      </c>
      <c r="L793" s="10">
        <v>0.048</v>
      </c>
      <c r="M793" s="10">
        <v>64</v>
      </c>
      <c r="N793" s="10">
        <v>61</v>
      </c>
      <c r="O793" s="10">
        <v>0.439</v>
      </c>
      <c r="P793" s="10">
        <v>0.528</v>
      </c>
      <c r="Q793" s="10">
        <v>0.033</v>
      </c>
      <c r="R793" s="10">
        <v>89393063</v>
      </c>
      <c r="S793" s="10">
        <v>0.177</v>
      </c>
      <c r="T793" s="10">
        <f t="array" ref="T793:Y793">VLOOKUP(A793,BUSINESS!$D$2:$J$2692,{2,3,4,5,6,7},0)</f>
        <v>0.303</v>
      </c>
      <c r="U793" s="10">
        <v>15</v>
      </c>
      <c r="V793" s="10">
        <v>0</v>
      </c>
      <c r="W793" s="10">
        <v>198</v>
      </c>
      <c r="X793" s="10">
        <v>0.011</v>
      </c>
      <c r="Y793" s="10">
        <v>0.158</v>
      </c>
      <c r="Z793" s="11" t="str">
        <f t="array" ref="Z793:AA793">VLOOKUP(A793,ENERGY!$D$2:$F$2692,{2,3},1)</f>
        <v>25242</v>
      </c>
      <c r="AA793" s="10" t="str">
        <v>5831</v>
      </c>
      <c r="AB793" s="10">
        <f t="array" ref="AB793:AC793">VLOOKUP(A793,TOURISM!$D$2:$F$2692,{2,3},0)</f>
        <v>1998000000</v>
      </c>
      <c r="AC793" s="10">
        <v>170000000</v>
      </c>
    </row>
    <row r="794" ht="15.75" customHeight="1" spans="1:29">
      <c r="A794" s="8" t="str">
        <f t="shared" si="0"/>
        <v>Ethiopia-Africa2012</v>
      </c>
      <c r="B794" s="9">
        <v>42805215879</v>
      </c>
      <c r="C794" s="8">
        <f t="array" ref="C794">IF(AND(B794="",H794=H793),B793,B794)</f>
        <v>42805215879</v>
      </c>
      <c r="D794" s="1">
        <f t="shared" si="1"/>
        <v>466.649438487994</v>
      </c>
      <c r="E794" s="4">
        <v>0.038</v>
      </c>
      <c r="F794" s="4">
        <v>18</v>
      </c>
      <c r="G794" s="1"/>
      <c r="H794" s="8" t="s">
        <v>141</v>
      </c>
      <c r="I794" s="3" t="s">
        <v>76</v>
      </c>
      <c r="J794" s="1" t="s">
        <v>80</v>
      </c>
      <c r="K794" s="10">
        <f t="array" ref="K794:S794">VLOOKUP(A794,'HUMAN RESOURCES'!$D$2:$M$2692,{2,3,4,5,6,7,8,9,10},0)</f>
        <v>0.034</v>
      </c>
      <c r="L794" s="10">
        <v>0.046</v>
      </c>
      <c r="M794" s="10">
        <v>65</v>
      </c>
      <c r="N794" s="10">
        <v>61</v>
      </c>
      <c r="O794" s="10">
        <v>0.433</v>
      </c>
      <c r="P794" s="10">
        <v>0.533</v>
      </c>
      <c r="Q794" s="10">
        <v>0.034</v>
      </c>
      <c r="R794" s="10">
        <v>91728849</v>
      </c>
      <c r="S794" s="10">
        <v>0.182</v>
      </c>
      <c r="T794" s="10">
        <f t="array" ref="T794:Y794">VLOOKUP(A794,BUSINESS!$D$2:$J$2692,{2,3,4,5,6,7},0)</f>
        <v>0.325</v>
      </c>
      <c r="U794" s="10">
        <v>15</v>
      </c>
      <c r="V794" s="10">
        <v>124</v>
      </c>
      <c r="W794" s="10">
        <v>306</v>
      </c>
      <c r="X794" s="10">
        <v>0.015</v>
      </c>
      <c r="Y794" s="10">
        <v>0.224</v>
      </c>
      <c r="Z794" s="11" t="str">
        <f t="array" ref="Z794:AA794">VLOOKUP(A794,ENERGY!$D$2:$F$2692,{2,3},1)</f>
        <v>25242</v>
      </c>
      <c r="AA794" s="10" t="str">
        <v>5831</v>
      </c>
      <c r="AB794" s="10">
        <f t="array" ref="AB794:AC794">VLOOKUP(A794,TOURISM!$D$2:$F$2692,{2,3},0)</f>
        <v>1980000000</v>
      </c>
      <c r="AC794" s="10">
        <v>181000000</v>
      </c>
    </row>
    <row r="795" ht="15.75" customHeight="1" spans="1:29">
      <c r="A795" s="8" t="str">
        <f t="shared" si="0"/>
        <v>Faeroe Islands-Europe2000</v>
      </c>
      <c r="B795" s="9">
        <v>1062339944</v>
      </c>
      <c r="C795" s="8">
        <f t="array" ref="C795">IF(AND(B795="",H795=H794),B794,B795)</f>
        <v>1062339944</v>
      </c>
      <c r="D795" s="1">
        <f t="shared" si="1"/>
        <v>22850.4429674561</v>
      </c>
      <c r="E795" s="1"/>
      <c r="F795" s="1"/>
      <c r="G795" s="1"/>
      <c r="H795" s="8" t="s">
        <v>142</v>
      </c>
      <c r="I795" s="3" t="s">
        <v>63</v>
      </c>
      <c r="J795" s="1" t="s">
        <v>78</v>
      </c>
      <c r="K795" s="10">
        <f t="array" ref="K795:S795">VLOOKUP(A795,'HUMAN RESOURCES'!$D$2:$M$2692,{2,3,4,5,6,7,8,9,10},0)</f>
        <v>0</v>
      </c>
      <c r="L795" s="10">
        <v>0</v>
      </c>
      <c r="M795" s="10">
        <v>82</v>
      </c>
      <c r="N795" s="10">
        <v>76</v>
      </c>
      <c r="O795" s="10">
        <v>0</v>
      </c>
      <c r="P795" s="10">
        <v>0</v>
      </c>
      <c r="Q795" s="10">
        <v>0</v>
      </c>
      <c r="R795" s="10">
        <v>46491</v>
      </c>
      <c r="S795" s="10">
        <v>0.363</v>
      </c>
      <c r="T795" s="10">
        <f t="array" ref="T795:Y795">VLOOKUP(A795,BUSINESS!$D$2:$J$2692,{2,3,4,5,6,7},0)</f>
        <v>0</v>
      </c>
      <c r="U795" s="10">
        <v>0</v>
      </c>
      <c r="V795" s="10">
        <v>0</v>
      </c>
      <c r="W795" s="10">
        <v>0</v>
      </c>
      <c r="X795" s="10">
        <v>0.329</v>
      </c>
      <c r="Y795" s="10">
        <v>0.365</v>
      </c>
      <c r="Z795" s="11">
        <f t="array" ref="Z795:AA795">VLOOKUP(A795,ENERGY!$D$2:$F$2692,{2,3},1)</f>
        <v>0</v>
      </c>
      <c r="AA795" s="10">
        <v>0</v>
      </c>
      <c r="AB795" s="10">
        <f t="array" ref="AB795:AC795">VLOOKUP(A795,TOURISM!$D$2:$F$2692,{2,3},0)</f>
        <v>0</v>
      </c>
      <c r="AC795" s="10">
        <v>0</v>
      </c>
    </row>
    <row r="796" ht="15.75" customHeight="1" spans="1:29">
      <c r="A796" s="8" t="str">
        <f t="shared" si="0"/>
        <v>Faeroe Islands-Europe2001</v>
      </c>
      <c r="B796" s="9">
        <v>1154899793</v>
      </c>
      <c r="C796" s="8">
        <f t="array" ref="C796">IF(AND(B796="",H796=H795),B795,B796)</f>
        <v>1154899793</v>
      </c>
      <c r="D796" s="1">
        <f t="shared" si="1"/>
        <v>24501.9580566458</v>
      </c>
      <c r="E796" s="1"/>
      <c r="F796" s="1"/>
      <c r="G796" s="1"/>
      <c r="H796" s="8" t="s">
        <v>142</v>
      </c>
      <c r="I796" s="3" t="s">
        <v>65</v>
      </c>
      <c r="J796" s="1" t="s">
        <v>78</v>
      </c>
      <c r="K796" s="10">
        <f t="array" ref="K796:S796">VLOOKUP(A796,'HUMAN RESOURCES'!$D$2:$M$2692,{2,3,4,5,6,7,8,9,10},0)</f>
        <v>0</v>
      </c>
      <c r="L796" s="10">
        <v>0</v>
      </c>
      <c r="M796" s="10">
        <v>82</v>
      </c>
      <c r="N796" s="10">
        <v>77</v>
      </c>
      <c r="O796" s="10">
        <v>0</v>
      </c>
      <c r="P796" s="10">
        <v>0</v>
      </c>
      <c r="Q796" s="10">
        <v>0</v>
      </c>
      <c r="R796" s="10">
        <v>47135</v>
      </c>
      <c r="S796" s="10">
        <v>0.372</v>
      </c>
      <c r="T796" s="10">
        <f t="array" ref="T796:Y796">VLOOKUP(A796,BUSINESS!$D$2:$J$2692,{2,3,4,5,6,7},0)</f>
        <v>0</v>
      </c>
      <c r="U796" s="10">
        <v>0</v>
      </c>
      <c r="V796" s="10">
        <v>0</v>
      </c>
      <c r="W796" s="10">
        <v>0</v>
      </c>
      <c r="X796" s="10">
        <v>0.432</v>
      </c>
      <c r="Y796" s="10">
        <v>0.52</v>
      </c>
      <c r="Z796" s="11">
        <f t="array" ref="Z796:AA796">VLOOKUP(A796,ENERGY!$D$2:$F$2692,{2,3},1)</f>
        <v>0</v>
      </c>
      <c r="AA796" s="10">
        <v>0</v>
      </c>
      <c r="AB796" s="10">
        <f t="array" ref="AB796:AC796">VLOOKUP(A796,TOURISM!$D$2:$F$2692,{2,3},0)</f>
        <v>0</v>
      </c>
      <c r="AC796" s="10">
        <v>0</v>
      </c>
    </row>
    <row r="797" ht="15.75" customHeight="1" spans="1:29">
      <c r="A797" s="8" t="str">
        <f t="shared" si="0"/>
        <v>Faeroe Islands-Europe2002</v>
      </c>
      <c r="B797" s="9">
        <v>1268445919</v>
      </c>
      <c r="C797" s="8">
        <f t="array" ref="C797">IF(AND(B797="",H797=H796),B796,B797)</f>
        <v>1268445919</v>
      </c>
      <c r="D797" s="1">
        <f t="shared" si="1"/>
        <v>26563.7561307617</v>
      </c>
      <c r="E797" s="1"/>
      <c r="F797" s="1"/>
      <c r="G797" s="1"/>
      <c r="H797" s="8" t="s">
        <v>142</v>
      </c>
      <c r="I797" s="3" t="s">
        <v>66</v>
      </c>
      <c r="J797" s="1" t="s">
        <v>78</v>
      </c>
      <c r="K797" s="10">
        <f t="array" ref="K797:S797">VLOOKUP(A797,'HUMAN RESOURCES'!$D$2:$M$2692,{2,3,4,5,6,7,8,9,10},0)</f>
        <v>0</v>
      </c>
      <c r="L797" s="10">
        <v>0</v>
      </c>
      <c r="M797" s="10">
        <v>82</v>
      </c>
      <c r="N797" s="10">
        <v>77</v>
      </c>
      <c r="O797" s="10">
        <v>0</v>
      </c>
      <c r="P797" s="10">
        <v>0</v>
      </c>
      <c r="Q797" s="10">
        <v>0</v>
      </c>
      <c r="R797" s="10">
        <v>47751</v>
      </c>
      <c r="S797" s="10">
        <v>0.38</v>
      </c>
      <c r="T797" s="10">
        <f t="array" ref="T797:Y797">VLOOKUP(A797,BUSINESS!$D$2:$J$2692,{2,3,4,5,6,7},0)</f>
        <v>0</v>
      </c>
      <c r="U797" s="10">
        <v>0</v>
      </c>
      <c r="V797" s="10">
        <v>0</v>
      </c>
      <c r="W797" s="10">
        <v>0</v>
      </c>
      <c r="X797" s="10">
        <v>0.533</v>
      </c>
      <c r="Y797" s="10">
        <v>0.727</v>
      </c>
      <c r="Z797" s="11">
        <f t="array" ref="Z797:AA797">VLOOKUP(A797,ENERGY!$D$2:$F$2692,{2,3},1)</f>
        <v>0</v>
      </c>
      <c r="AA797" s="10" t="str">
        <v>711</v>
      </c>
      <c r="AB797" s="10">
        <f t="array" ref="AB797:AC797">VLOOKUP(A797,TOURISM!$D$2:$F$2692,{2,3},0)</f>
        <v>0</v>
      </c>
      <c r="AC797" s="10">
        <v>0</v>
      </c>
    </row>
    <row r="798" ht="15.75" customHeight="1" spans="1:29">
      <c r="A798" s="8" t="str">
        <f t="shared" si="0"/>
        <v>Faeroe Islands-Europe2003</v>
      </c>
      <c r="B798" s="9">
        <v>1486861879</v>
      </c>
      <c r="C798" s="8">
        <f t="array" ref="C798">IF(AND(B798="",H798=H797),B797,B798)</f>
        <v>1486861879</v>
      </c>
      <c r="D798" s="1">
        <f t="shared" si="1"/>
        <v>30778.7918978223</v>
      </c>
      <c r="E798" s="1"/>
      <c r="F798" s="1"/>
      <c r="G798" s="1"/>
      <c r="H798" s="8" t="s">
        <v>142</v>
      </c>
      <c r="I798" s="3" t="s">
        <v>67</v>
      </c>
      <c r="J798" s="1" t="s">
        <v>78</v>
      </c>
      <c r="K798" s="10">
        <f t="array" ref="K798:S798">VLOOKUP(A798,'HUMAN RESOURCES'!$D$2:$M$2692,{2,3,4,5,6,7,8,9,10},0)</f>
        <v>0</v>
      </c>
      <c r="L798" s="10">
        <v>0</v>
      </c>
      <c r="M798" s="10">
        <v>82</v>
      </c>
      <c r="N798" s="10">
        <v>77</v>
      </c>
      <c r="O798" s="10">
        <v>0</v>
      </c>
      <c r="P798" s="10">
        <v>0</v>
      </c>
      <c r="Q798" s="10">
        <v>0</v>
      </c>
      <c r="R798" s="10">
        <v>48308</v>
      </c>
      <c r="S798" s="10">
        <v>0.387</v>
      </c>
      <c r="T798" s="10">
        <f t="array" ref="T798:Y798">VLOOKUP(A798,BUSINESS!$D$2:$J$2692,{2,3,4,5,6,7},0)</f>
        <v>0</v>
      </c>
      <c r="U798" s="10">
        <v>0</v>
      </c>
      <c r="V798" s="10">
        <v>0</v>
      </c>
      <c r="W798" s="10">
        <v>0</v>
      </c>
      <c r="X798" s="10">
        <v>0.589</v>
      </c>
      <c r="Y798" s="10">
        <v>0.787</v>
      </c>
      <c r="Z798" s="11">
        <f t="array" ref="Z798:AA798">VLOOKUP(A798,ENERGY!$D$2:$F$2692,{2,3},1)</f>
        <v>0</v>
      </c>
      <c r="AA798" s="10" t="str">
        <v>667</v>
      </c>
      <c r="AB798" s="10">
        <f t="array" ref="AB798:AC798">VLOOKUP(A798,TOURISM!$D$2:$F$2692,{2,3},0)</f>
        <v>0</v>
      </c>
      <c r="AC798" s="10">
        <v>0</v>
      </c>
    </row>
    <row r="799" ht="15.75" customHeight="1" spans="1:29">
      <c r="A799" s="8" t="str">
        <f t="shared" si="0"/>
        <v>Faeroe Islands-Europe2004</v>
      </c>
      <c r="B799" s="9">
        <v>1683997930</v>
      </c>
      <c r="C799" s="8">
        <f t="array" ref="C799">IF(AND(B799="",H799=H798),B798,B799)</f>
        <v>1683997930</v>
      </c>
      <c r="D799" s="1">
        <f t="shared" si="1"/>
        <v>34520.8874174901</v>
      </c>
      <c r="E799" s="1"/>
      <c r="F799" s="1"/>
      <c r="G799" s="1"/>
      <c r="H799" s="8" t="s">
        <v>142</v>
      </c>
      <c r="I799" s="3" t="s">
        <v>68</v>
      </c>
      <c r="J799" s="1" t="s">
        <v>78</v>
      </c>
      <c r="K799" s="10">
        <f t="array" ref="K799:S799">VLOOKUP(A799,'HUMAN RESOURCES'!$D$2:$M$2692,{2,3,4,5,6,7,8,9,10},0)</f>
        <v>0</v>
      </c>
      <c r="L799" s="10">
        <v>0</v>
      </c>
      <c r="M799" s="10">
        <v>82</v>
      </c>
      <c r="N799" s="10">
        <v>77</v>
      </c>
      <c r="O799" s="10">
        <v>0</v>
      </c>
      <c r="P799" s="10">
        <v>0</v>
      </c>
      <c r="Q799" s="10">
        <v>0</v>
      </c>
      <c r="R799" s="10">
        <v>48782</v>
      </c>
      <c r="S799" s="10">
        <v>0.392</v>
      </c>
      <c r="T799" s="10">
        <f t="array" ref="T799:Y799">VLOOKUP(A799,BUSINESS!$D$2:$J$2692,{2,3,4,5,6,7},0)</f>
        <v>0</v>
      </c>
      <c r="U799" s="10">
        <v>0</v>
      </c>
      <c r="V799" s="10">
        <v>0</v>
      </c>
      <c r="W799" s="10">
        <v>0</v>
      </c>
      <c r="X799" s="10">
        <v>0.665</v>
      </c>
      <c r="Y799" s="10">
        <v>0.847</v>
      </c>
      <c r="Z799" s="11">
        <f t="array" ref="Z799:AA799">VLOOKUP(A799,ENERGY!$D$2:$F$2692,{2,3},1)</f>
        <v>0</v>
      </c>
      <c r="AA799" s="10" t="str">
        <v>719</v>
      </c>
      <c r="AB799" s="10">
        <f t="array" ref="AB799:AC799">VLOOKUP(A799,TOURISM!$D$2:$F$2692,{2,3},0)</f>
        <v>0</v>
      </c>
      <c r="AC799" s="10">
        <v>0</v>
      </c>
    </row>
    <row r="800" ht="15.75" customHeight="1" spans="1:29">
      <c r="A800" s="8" t="str">
        <f t="shared" si="0"/>
        <v>Faeroe Islands-Europe2005</v>
      </c>
      <c r="B800" s="9">
        <v>1730894295</v>
      </c>
      <c r="C800" s="8">
        <f t="array" ref="C800">IF(AND(B800="",H800=H799),B799,B800)</f>
        <v>1730894295</v>
      </c>
      <c r="D800" s="1">
        <f t="shared" si="1"/>
        <v>35211.5526781537</v>
      </c>
      <c r="E800" s="1"/>
      <c r="F800" s="1"/>
      <c r="G800" s="1"/>
      <c r="H800" s="8" t="s">
        <v>142</v>
      </c>
      <c r="I800" s="3" t="s">
        <v>69</v>
      </c>
      <c r="J800" s="1" t="s">
        <v>78</v>
      </c>
      <c r="K800" s="10">
        <f t="array" ref="K800:S800">VLOOKUP(A800,'HUMAN RESOURCES'!$D$2:$M$2692,{2,3,4,5,6,7,8,9,10},0)</f>
        <v>0</v>
      </c>
      <c r="L800" s="10">
        <v>0</v>
      </c>
      <c r="M800" s="10">
        <v>82</v>
      </c>
      <c r="N800" s="10">
        <v>77</v>
      </c>
      <c r="O800" s="10">
        <v>0</v>
      </c>
      <c r="P800" s="10">
        <v>0</v>
      </c>
      <c r="Q800" s="10">
        <v>0</v>
      </c>
      <c r="R800" s="10">
        <v>49157</v>
      </c>
      <c r="S800" s="10">
        <v>0.398</v>
      </c>
      <c r="T800" s="10">
        <f t="array" ref="T800:Y800">VLOOKUP(A800,BUSINESS!$D$2:$J$2692,{2,3,4,5,6,7},0)</f>
        <v>0</v>
      </c>
      <c r="U800" s="10">
        <v>0</v>
      </c>
      <c r="V800" s="10">
        <v>0</v>
      </c>
      <c r="W800" s="10">
        <v>0</v>
      </c>
      <c r="X800" s="10">
        <v>0.679</v>
      </c>
      <c r="Y800" s="10">
        <v>0.855</v>
      </c>
      <c r="Z800" s="11">
        <f t="array" ref="Z800:AA800">VLOOKUP(A800,ENERGY!$D$2:$F$2692,{2,3},1)</f>
        <v>0</v>
      </c>
      <c r="AA800" s="10" t="str">
        <v>719</v>
      </c>
      <c r="AB800" s="10">
        <f t="array" ref="AB800:AC800">VLOOKUP(A800,TOURISM!$D$2:$F$2692,{2,3},0)</f>
        <v>0</v>
      </c>
      <c r="AC800" s="10">
        <v>0</v>
      </c>
    </row>
    <row r="801" ht="15.75" customHeight="1" spans="1:29">
      <c r="A801" s="8" t="str">
        <f t="shared" si="0"/>
        <v>Faeroe Islands-Europe2006</v>
      </c>
      <c r="B801" s="9">
        <v>1970135199</v>
      </c>
      <c r="C801" s="8">
        <f t="array" ref="C801">IF(AND(B801="",H801=H800),B800,B801)</f>
        <v>1970135199</v>
      </c>
      <c r="D801" s="1">
        <f t="shared" si="1"/>
        <v>39869.9801473267</v>
      </c>
      <c r="E801" s="1"/>
      <c r="F801" s="1"/>
      <c r="G801" s="1"/>
      <c r="H801" s="8" t="s">
        <v>142</v>
      </c>
      <c r="I801" s="3" t="s">
        <v>70</v>
      </c>
      <c r="J801" s="1" t="s">
        <v>78</v>
      </c>
      <c r="K801" s="10">
        <f t="array" ref="K801:S801">VLOOKUP(A801,'HUMAN RESOURCES'!$D$2:$M$2692,{2,3,4,5,6,7,8,9,10},0)</f>
        <v>0</v>
      </c>
      <c r="L801" s="10">
        <v>0</v>
      </c>
      <c r="M801" s="10">
        <v>82</v>
      </c>
      <c r="N801" s="10">
        <v>77</v>
      </c>
      <c r="O801" s="10">
        <v>0</v>
      </c>
      <c r="P801" s="10">
        <v>0</v>
      </c>
      <c r="Q801" s="10">
        <v>0</v>
      </c>
      <c r="R801" s="10">
        <v>49414</v>
      </c>
      <c r="S801" s="10">
        <v>0.401</v>
      </c>
      <c r="T801" s="10">
        <f t="array" ref="T801:Y801">VLOOKUP(A801,BUSINESS!$D$2:$J$2692,{2,3,4,5,6,7},0)</f>
        <v>0</v>
      </c>
      <c r="U801" s="10">
        <v>0</v>
      </c>
      <c r="V801" s="10">
        <v>0</v>
      </c>
      <c r="W801" s="10">
        <v>0</v>
      </c>
      <c r="X801" s="10">
        <v>0.694</v>
      </c>
      <c r="Y801" s="10">
        <v>1.011</v>
      </c>
      <c r="Z801" s="11">
        <f t="array" ref="Z801:AA801">VLOOKUP(A801,ENERGY!$D$2:$F$2692,{2,3},1)</f>
        <v>0</v>
      </c>
      <c r="AA801" s="10" t="str">
        <v>774</v>
      </c>
      <c r="AB801" s="10">
        <f t="array" ref="AB801:AC801">VLOOKUP(A801,TOURISM!$D$2:$F$2692,{2,3},0)</f>
        <v>0</v>
      </c>
      <c r="AC801" s="10">
        <v>0</v>
      </c>
    </row>
    <row r="802" ht="15.75" customHeight="1" spans="1:29">
      <c r="A802" s="8" t="str">
        <f t="shared" si="0"/>
        <v>Faeroe Islands-Europe2007</v>
      </c>
      <c r="B802" s="9">
        <v>2278229880</v>
      </c>
      <c r="C802" s="8">
        <f t="array" ref="C802">IF(AND(B802="",H802=H801),B801,B802)</f>
        <v>2278229880</v>
      </c>
      <c r="D802" s="1">
        <f t="shared" si="1"/>
        <v>45974.6918513137</v>
      </c>
      <c r="E802" s="1"/>
      <c r="F802" s="1"/>
      <c r="G802" s="1"/>
      <c r="H802" s="8" t="s">
        <v>142</v>
      </c>
      <c r="I802" s="3" t="s">
        <v>71</v>
      </c>
      <c r="J802" s="1" t="s">
        <v>78</v>
      </c>
      <c r="K802" s="10">
        <f t="array" ref="K802:S802">VLOOKUP(A802,'HUMAN RESOURCES'!$D$2:$M$2692,{2,3,4,5,6,7,8,9,10},0)</f>
        <v>0.014</v>
      </c>
      <c r="L802" s="10">
        <v>0</v>
      </c>
      <c r="M802" s="10">
        <v>83</v>
      </c>
      <c r="N802" s="10">
        <v>78</v>
      </c>
      <c r="O802" s="10">
        <v>0</v>
      </c>
      <c r="P802" s="10">
        <v>0</v>
      </c>
      <c r="Q802" s="10">
        <v>0</v>
      </c>
      <c r="R802" s="10">
        <v>49554</v>
      </c>
      <c r="S802" s="10">
        <v>0.403</v>
      </c>
      <c r="T802" s="10">
        <f t="array" ref="T802:Y802">VLOOKUP(A802,BUSINESS!$D$2:$J$2692,{2,3,4,5,6,7},0)</f>
        <v>0</v>
      </c>
      <c r="U802" s="10">
        <v>0</v>
      </c>
      <c r="V802" s="10">
        <v>0</v>
      </c>
      <c r="W802" s="10">
        <v>0</v>
      </c>
      <c r="X802" s="10">
        <v>0.76</v>
      </c>
      <c r="Y802" s="10">
        <v>1.053</v>
      </c>
      <c r="Z802" s="11">
        <f t="array" ref="Z802:AA802">VLOOKUP(A802,ENERGY!$D$2:$F$2692,{2,3},1)</f>
        <v>0</v>
      </c>
      <c r="AA802" s="10" t="str">
        <v>766</v>
      </c>
      <c r="AB802" s="10">
        <f t="array" ref="AB802:AC802">VLOOKUP(A802,TOURISM!$D$2:$F$2692,{2,3},0)</f>
        <v>0</v>
      </c>
      <c r="AC802" s="10">
        <v>0</v>
      </c>
    </row>
    <row r="803" ht="15.75" customHeight="1" spans="1:29">
      <c r="A803" s="8" t="str">
        <f t="shared" si="0"/>
        <v>Faeroe Islands-Europe2008</v>
      </c>
      <c r="B803" s="9">
        <v>2412859693</v>
      </c>
      <c r="C803" s="8">
        <f t="array" ref="C803">IF(AND(B803="",H803=H802),B802,B803)</f>
        <v>2412859693</v>
      </c>
      <c r="D803" s="1">
        <f t="shared" si="1"/>
        <v>48645.3840245156</v>
      </c>
      <c r="E803" s="1"/>
      <c r="F803" s="1"/>
      <c r="G803" s="1"/>
      <c r="H803" s="8" t="s">
        <v>142</v>
      </c>
      <c r="I803" s="3" t="s">
        <v>72</v>
      </c>
      <c r="J803" s="1" t="s">
        <v>78</v>
      </c>
      <c r="K803" s="10">
        <f t="array" ref="K803:S803">VLOOKUP(A803,'HUMAN RESOURCES'!$D$2:$M$2692,{2,3,4,5,6,7,8,9,10},0)</f>
        <v>0</v>
      </c>
      <c r="L803" s="10">
        <v>0</v>
      </c>
      <c r="M803" s="10">
        <v>83</v>
      </c>
      <c r="N803" s="10">
        <v>78</v>
      </c>
      <c r="O803" s="10">
        <v>0</v>
      </c>
      <c r="P803" s="10">
        <v>0</v>
      </c>
      <c r="Q803" s="10">
        <v>0</v>
      </c>
      <c r="R803" s="10">
        <v>49601</v>
      </c>
      <c r="S803" s="10">
        <v>0.405</v>
      </c>
      <c r="T803" s="10">
        <f t="array" ref="T803:Y803">VLOOKUP(A803,BUSINESS!$D$2:$J$2692,{2,3,4,5,6,7},0)</f>
        <v>0</v>
      </c>
      <c r="U803" s="10">
        <v>0</v>
      </c>
      <c r="V803" s="10">
        <v>0</v>
      </c>
      <c r="W803" s="10">
        <v>0</v>
      </c>
      <c r="X803" s="10">
        <v>0.756</v>
      </c>
      <c r="Y803" s="10">
        <v>1.106</v>
      </c>
      <c r="Z803" s="11">
        <f t="array" ref="Z803:AA803">VLOOKUP(A803,ENERGY!$D$2:$F$2692,{2,3},1)</f>
        <v>0</v>
      </c>
      <c r="AA803" s="10" t="str">
        <v>763</v>
      </c>
      <c r="AB803" s="10">
        <f t="array" ref="AB803:AC803">VLOOKUP(A803,TOURISM!$D$2:$F$2692,{2,3},0)</f>
        <v>0</v>
      </c>
      <c r="AC803" s="10">
        <v>0</v>
      </c>
    </row>
    <row r="804" ht="15.75" customHeight="1" spans="1:29">
      <c r="A804" s="8" t="str">
        <f t="shared" si="0"/>
        <v>Faeroe Islands-Europe2009</v>
      </c>
      <c r="B804" s="9">
        <v>2198138372</v>
      </c>
      <c r="C804" s="8">
        <f t="array" ref="C804">IF(AND(B804="",H804=H803),B803,B804)</f>
        <v>2198138372</v>
      </c>
      <c r="D804" s="1">
        <f t="shared" si="1"/>
        <v>44317.3058870968</v>
      </c>
      <c r="E804" s="1"/>
      <c r="F804" s="1"/>
      <c r="G804" s="1"/>
      <c r="H804" s="8" t="s">
        <v>142</v>
      </c>
      <c r="I804" s="3" t="s">
        <v>73</v>
      </c>
      <c r="J804" s="1" t="s">
        <v>78</v>
      </c>
      <c r="K804" s="10">
        <f t="array" ref="K804:S804">VLOOKUP(A804,'HUMAN RESOURCES'!$D$2:$M$2692,{2,3,4,5,6,7,8,9,10},0)</f>
        <v>0</v>
      </c>
      <c r="L804" s="10">
        <v>0</v>
      </c>
      <c r="M804" s="10">
        <v>84</v>
      </c>
      <c r="N804" s="10">
        <v>78</v>
      </c>
      <c r="O804" s="10">
        <v>0</v>
      </c>
      <c r="P804" s="10">
        <v>0</v>
      </c>
      <c r="Q804" s="10">
        <v>0</v>
      </c>
      <c r="R804" s="10">
        <v>49600</v>
      </c>
      <c r="S804" s="10">
        <v>0.407</v>
      </c>
      <c r="T804" s="10">
        <f t="array" ref="T804:Y804">VLOOKUP(A804,BUSINESS!$D$2:$J$2692,{2,3,4,5,6,7},0)</f>
        <v>0</v>
      </c>
      <c r="U804" s="10">
        <v>0</v>
      </c>
      <c r="V804" s="10">
        <v>0</v>
      </c>
      <c r="W804" s="10">
        <v>0</v>
      </c>
      <c r="X804" s="10">
        <v>0.752</v>
      </c>
      <c r="Y804" s="10">
        <v>1.149</v>
      </c>
      <c r="Z804" s="11">
        <f t="array" ref="Z804:AA804">VLOOKUP(A804,ENERGY!$D$2:$F$2692,{2,3},1)</f>
        <v>0</v>
      </c>
      <c r="AA804" s="10" t="str">
        <v>711</v>
      </c>
      <c r="AB804" s="10">
        <f t="array" ref="AB804:AC804">VLOOKUP(A804,TOURISM!$D$2:$F$2692,{2,3},0)</f>
        <v>0</v>
      </c>
      <c r="AC804" s="10">
        <v>0</v>
      </c>
    </row>
    <row r="805" ht="15.75" customHeight="1" spans="1:29">
      <c r="A805" s="8" t="str">
        <f t="shared" si="0"/>
        <v>Faeroe Islands-Europe2010</v>
      </c>
      <c r="B805" s="8"/>
      <c r="C805" s="8">
        <f t="array" ref="C805">IF(AND(B805="",H805=H804),B804,B805)</f>
        <v>2198138372</v>
      </c>
      <c r="D805" s="1">
        <f t="shared" si="1"/>
        <v>44334.2887799762</v>
      </c>
      <c r="E805" s="1"/>
      <c r="F805" s="1"/>
      <c r="G805" s="1"/>
      <c r="H805" s="8" t="s">
        <v>142</v>
      </c>
      <c r="I805" s="3" t="s">
        <v>74</v>
      </c>
      <c r="J805" s="1" t="s">
        <v>78</v>
      </c>
      <c r="K805" s="10">
        <f t="array" ref="K805:S805">VLOOKUP(A805,'HUMAN RESOURCES'!$D$2:$M$2692,{2,3,4,5,6,7,8,9,10},0)</f>
        <v>0</v>
      </c>
      <c r="L805" s="10">
        <v>0</v>
      </c>
      <c r="M805" s="10">
        <v>84</v>
      </c>
      <c r="N805" s="10">
        <v>79</v>
      </c>
      <c r="O805" s="10">
        <v>0</v>
      </c>
      <c r="P805" s="10">
        <v>0</v>
      </c>
      <c r="Q805" s="10">
        <v>0</v>
      </c>
      <c r="R805" s="10">
        <v>49581</v>
      </c>
      <c r="S805" s="10">
        <v>0.409</v>
      </c>
      <c r="T805" s="10">
        <f t="array" ref="T805:Y805">VLOOKUP(A805,BUSINESS!$D$2:$J$2692,{2,3,4,5,6,7},0)</f>
        <v>0</v>
      </c>
      <c r="U805" s="10">
        <v>0</v>
      </c>
      <c r="V805" s="10">
        <v>0</v>
      </c>
      <c r="W805" s="10">
        <v>0</v>
      </c>
      <c r="X805" s="10">
        <v>0.752</v>
      </c>
      <c r="Y805" s="10">
        <v>1.199</v>
      </c>
      <c r="Z805" s="11">
        <f t="array" ref="Z805:AA805">VLOOKUP(A805,ENERGY!$D$2:$F$2692,{2,3},1)</f>
        <v>0</v>
      </c>
      <c r="AA805" s="10" t="str">
        <v>711</v>
      </c>
      <c r="AB805" s="10">
        <f t="array" ref="AB805:AC805">VLOOKUP(A805,TOURISM!$D$2:$F$2692,{2,3},0)</f>
        <v>0</v>
      </c>
      <c r="AC805" s="10">
        <v>0</v>
      </c>
    </row>
    <row r="806" ht="15.75" customHeight="1" spans="1:29">
      <c r="A806" s="8" t="str">
        <f t="shared" si="0"/>
        <v>Faeroe Islands-Europe2011</v>
      </c>
      <c r="B806" s="8"/>
      <c r="C806" s="8">
        <f t="array" ref="C806">IF(AND(B806="",H806=H805),B805,B806)</f>
        <v>0</v>
      </c>
      <c r="D806" s="1">
        <f t="shared" si="1"/>
        <v>0</v>
      </c>
      <c r="E806" s="1"/>
      <c r="F806" s="1"/>
      <c r="G806" s="1"/>
      <c r="H806" s="8" t="s">
        <v>142</v>
      </c>
      <c r="I806" s="3" t="s">
        <v>75</v>
      </c>
      <c r="J806" s="1" t="s">
        <v>78</v>
      </c>
      <c r="K806" s="10">
        <f t="array" ref="K806:S806">VLOOKUP(A806,'HUMAN RESOURCES'!$D$2:$M$2692,{2,3,4,5,6,7,8,9,10},0)</f>
        <v>0.012</v>
      </c>
      <c r="L806" s="10">
        <v>0</v>
      </c>
      <c r="M806" s="10">
        <v>84</v>
      </c>
      <c r="N806" s="10">
        <v>79</v>
      </c>
      <c r="O806" s="10">
        <v>0</v>
      </c>
      <c r="P806" s="10">
        <v>0</v>
      </c>
      <c r="Q806" s="10">
        <v>0</v>
      </c>
      <c r="R806" s="10">
        <v>49551</v>
      </c>
      <c r="S806" s="10">
        <v>0.411</v>
      </c>
      <c r="T806" s="10">
        <f t="array" ref="T806:Y806">VLOOKUP(A806,BUSINESS!$D$2:$J$2692,{2,3,4,5,6,7},0)</f>
        <v>0</v>
      </c>
      <c r="U806" s="10">
        <v>0</v>
      </c>
      <c r="V806" s="10">
        <v>0</v>
      </c>
      <c r="W806" s="10">
        <v>0</v>
      </c>
      <c r="X806" s="10">
        <v>0.807</v>
      </c>
      <c r="Y806" s="10">
        <v>1.18</v>
      </c>
      <c r="Z806" s="11">
        <f t="array" ref="Z806:AA806">VLOOKUP(A806,ENERGY!$D$2:$F$2692,{2,3},1)</f>
        <v>0</v>
      </c>
      <c r="AA806" s="10" t="str">
        <v>711</v>
      </c>
      <c r="AB806" s="10">
        <f t="array" ref="AB806:AC806">VLOOKUP(A806,TOURISM!$D$2:$F$2692,{2,3},0)</f>
        <v>0</v>
      </c>
      <c r="AC806" s="10">
        <v>0</v>
      </c>
    </row>
    <row r="807" ht="15.75" customHeight="1" spans="1:29">
      <c r="A807" s="8" t="str">
        <f t="shared" si="0"/>
        <v>Faeroe Islands-Europe2012</v>
      </c>
      <c r="B807" s="8"/>
      <c r="C807" s="8">
        <f t="array" ref="C807">IF(AND(B807="",H807=H806),B806,B807)</f>
        <v>0</v>
      </c>
      <c r="D807" s="1">
        <f t="shared" si="1"/>
        <v>0</v>
      </c>
      <c r="E807" s="1"/>
      <c r="F807" s="1"/>
      <c r="G807" s="1"/>
      <c r="H807" s="8" t="s">
        <v>142</v>
      </c>
      <c r="I807" s="3" t="s">
        <v>76</v>
      </c>
      <c r="J807" s="1" t="s">
        <v>78</v>
      </c>
      <c r="K807" s="10">
        <f t="array" ref="K807:S807">VLOOKUP(A807,'HUMAN RESOURCES'!$D$2:$M$2692,{2,3,4,5,6,7,8,9,10},0)</f>
        <v>0.013</v>
      </c>
      <c r="L807" s="10">
        <v>0</v>
      </c>
      <c r="M807" s="10">
        <v>85</v>
      </c>
      <c r="N807" s="10">
        <v>80</v>
      </c>
      <c r="O807" s="10">
        <v>0</v>
      </c>
      <c r="P807" s="10">
        <v>0</v>
      </c>
      <c r="Q807" s="10">
        <v>0</v>
      </c>
      <c r="R807" s="10">
        <v>49506</v>
      </c>
      <c r="S807" s="10">
        <v>0.413</v>
      </c>
      <c r="T807" s="10">
        <f t="array" ref="T807:Y807">VLOOKUP(A807,BUSINESS!$D$2:$J$2692,{2,3,4,5,6,7},0)</f>
        <v>0</v>
      </c>
      <c r="U807" s="10">
        <v>0</v>
      </c>
      <c r="V807" s="10">
        <v>0</v>
      </c>
      <c r="W807" s="10">
        <v>0</v>
      </c>
      <c r="X807" s="10">
        <v>0.853</v>
      </c>
      <c r="Y807" s="10">
        <v>1.186</v>
      </c>
      <c r="Z807" s="11">
        <f t="array" ref="Z807:AA807">VLOOKUP(A807,ENERGY!$D$2:$F$2692,{2,3},1)</f>
        <v>0</v>
      </c>
      <c r="AA807" s="10" t="str">
        <v>711</v>
      </c>
      <c r="AB807" s="10">
        <f t="array" ref="AB807:AC807">VLOOKUP(A807,TOURISM!$D$2:$F$2692,{2,3},0)</f>
        <v>0</v>
      </c>
      <c r="AC807" s="10">
        <v>0</v>
      </c>
    </row>
    <row r="808" ht="15.75" customHeight="1" spans="1:29">
      <c r="A808" s="8" t="str">
        <f t="shared" si="0"/>
        <v>Fiji-Oceania2000</v>
      </c>
      <c r="B808" s="9">
        <v>1684109743</v>
      </c>
      <c r="C808" s="8">
        <f t="array" ref="C808">IF(AND(B808="",H808=H807),B807,B808)</f>
        <v>1684109743</v>
      </c>
      <c r="D808" s="1">
        <f t="shared" si="1"/>
        <v>2074.92880895266</v>
      </c>
      <c r="E808" s="4">
        <v>0.039</v>
      </c>
      <c r="F808" s="4">
        <v>80</v>
      </c>
      <c r="G808" s="4">
        <v>0.084</v>
      </c>
      <c r="H808" s="8" t="s">
        <v>143</v>
      </c>
      <c r="I808" s="3" t="s">
        <v>63</v>
      </c>
      <c r="J808" s="1" t="s">
        <v>82</v>
      </c>
      <c r="K808" s="10">
        <f t="array" ref="K808:S808">VLOOKUP(A808,'HUMAN RESOURCES'!$D$2:$M$2692,{2,3,4,5,6,7,8,9,10},0)</f>
        <v>0.025</v>
      </c>
      <c r="L808" s="10">
        <v>0.021</v>
      </c>
      <c r="M808" s="10">
        <v>70</v>
      </c>
      <c r="N808" s="10">
        <v>65</v>
      </c>
      <c r="O808" s="10">
        <v>0.351</v>
      </c>
      <c r="P808" s="10">
        <v>0.615</v>
      </c>
      <c r="Q808" s="10">
        <v>0.034</v>
      </c>
      <c r="R808" s="10">
        <v>811647</v>
      </c>
      <c r="S808" s="10">
        <v>0.479</v>
      </c>
      <c r="T808" s="10">
        <f t="array" ref="T808:Y808">VLOOKUP(A808,BUSINESS!$D$2:$J$2692,{2,3,4,5,6,7},0)</f>
        <v>0</v>
      </c>
      <c r="U808" s="10">
        <v>0</v>
      </c>
      <c r="V808" s="10">
        <v>0</v>
      </c>
      <c r="W808" s="10">
        <v>0</v>
      </c>
      <c r="X808" s="10">
        <v>0.015</v>
      </c>
      <c r="Y808" s="10">
        <v>0.068</v>
      </c>
      <c r="Z808" s="11">
        <f t="array" ref="Z808:AA808">VLOOKUP(A808,ENERGY!$D$2:$F$2692,{2,3},1)</f>
        <v>0</v>
      </c>
      <c r="AA808" s="10">
        <v>0</v>
      </c>
      <c r="AB808" s="10">
        <f t="array" ref="AB808:AC808">VLOOKUP(A808,TOURISM!$D$2:$F$2692,{2,3},0)</f>
        <v>291000000</v>
      </c>
      <c r="AC808" s="10">
        <v>96000000</v>
      </c>
    </row>
    <row r="809" ht="15.75" customHeight="1" spans="1:29">
      <c r="A809" s="8" t="str">
        <f t="shared" si="0"/>
        <v>Fiji-Oceania2001</v>
      </c>
      <c r="B809" s="9">
        <v>1660102346</v>
      </c>
      <c r="C809" s="8">
        <f t="array" ref="C809">IF(AND(B809="",H809=H808),B808,B809)</f>
        <v>1660102346</v>
      </c>
      <c r="D809" s="1">
        <f t="shared" si="1"/>
        <v>2037.6854621333</v>
      </c>
      <c r="E809" s="4">
        <v>0.033</v>
      </c>
      <c r="F809" s="4">
        <v>67</v>
      </c>
      <c r="G809" s="4">
        <v>0.083</v>
      </c>
      <c r="H809" s="8" t="s">
        <v>143</v>
      </c>
      <c r="I809" s="3" t="s">
        <v>65</v>
      </c>
      <c r="J809" s="1" t="s">
        <v>82</v>
      </c>
      <c r="K809" s="10">
        <f t="array" ref="K809:S809">VLOOKUP(A809,'HUMAN RESOURCES'!$D$2:$M$2692,{2,3,4,5,6,7,8,9,10},0)</f>
        <v>0.024</v>
      </c>
      <c r="L809" s="10">
        <v>0.02</v>
      </c>
      <c r="M809" s="10">
        <v>70</v>
      </c>
      <c r="N809" s="10">
        <v>65</v>
      </c>
      <c r="O809" s="10">
        <v>0.343</v>
      </c>
      <c r="P809" s="10">
        <v>0.621</v>
      </c>
      <c r="Q809" s="10">
        <v>0.036</v>
      </c>
      <c r="R809" s="10">
        <v>814700</v>
      </c>
      <c r="S809" s="10">
        <v>0.483</v>
      </c>
      <c r="T809" s="10">
        <f t="array" ref="T809:Y809">VLOOKUP(A809,BUSINESS!$D$2:$J$2692,{2,3,4,5,6,7},0)</f>
        <v>0</v>
      </c>
      <c r="U809" s="10">
        <v>0</v>
      </c>
      <c r="V809" s="10">
        <v>0</v>
      </c>
      <c r="W809" s="10">
        <v>0</v>
      </c>
      <c r="X809" s="10">
        <v>0.019</v>
      </c>
      <c r="Y809" s="10">
        <v>0.099</v>
      </c>
      <c r="Z809" s="11">
        <f t="array" ref="Z809:AA809">VLOOKUP(A809,ENERGY!$D$2:$F$2692,{2,3},1)</f>
        <v>0</v>
      </c>
      <c r="AA809" s="10">
        <v>0</v>
      </c>
      <c r="AB809" s="10">
        <f t="array" ref="AB809:AC809">VLOOKUP(A809,TOURISM!$D$2:$F$2692,{2,3},0)</f>
        <v>316000000</v>
      </c>
      <c r="AC809" s="10">
        <v>84000000</v>
      </c>
    </row>
    <row r="810" ht="15.75" customHeight="1" spans="1:29">
      <c r="A810" s="8" t="str">
        <f t="shared" si="0"/>
        <v>Fiji-Oceania2002</v>
      </c>
      <c r="B810" s="9">
        <v>1842691481</v>
      </c>
      <c r="C810" s="8">
        <f t="array" ref="C810">IF(AND(B810="",H810=H809),B809,B810)</f>
        <v>1842691481</v>
      </c>
      <c r="D810" s="1">
        <f t="shared" si="1"/>
        <v>2257.54466043563</v>
      </c>
      <c r="E810" s="4">
        <v>0.035</v>
      </c>
      <c r="F810" s="4">
        <v>79</v>
      </c>
      <c r="G810" s="4">
        <v>0.081</v>
      </c>
      <c r="H810" s="8" t="s">
        <v>143</v>
      </c>
      <c r="I810" s="3" t="s">
        <v>66</v>
      </c>
      <c r="J810" s="1" t="s">
        <v>82</v>
      </c>
      <c r="K810" s="10">
        <f t="array" ref="K810:S810">VLOOKUP(A810,'HUMAN RESOURCES'!$D$2:$M$2692,{2,3,4,5,6,7,8,9,10},0)</f>
        <v>0.024</v>
      </c>
      <c r="L810" s="10">
        <v>0.02</v>
      </c>
      <c r="M810" s="10">
        <v>71</v>
      </c>
      <c r="N810" s="10">
        <v>65</v>
      </c>
      <c r="O810" s="10">
        <v>0.334</v>
      </c>
      <c r="P810" s="10">
        <v>0.629</v>
      </c>
      <c r="Q810" s="10">
        <v>0.037</v>
      </c>
      <c r="R810" s="10">
        <v>816237</v>
      </c>
      <c r="S810" s="10">
        <v>0.487</v>
      </c>
      <c r="T810" s="10">
        <f t="array" ref="T810:Y810">VLOOKUP(A810,BUSINESS!$D$2:$J$2692,{2,3,4,5,6,7},0)</f>
        <v>0</v>
      </c>
      <c r="U810" s="10">
        <v>0</v>
      </c>
      <c r="V810" s="10">
        <v>0</v>
      </c>
      <c r="W810" s="10">
        <v>0</v>
      </c>
      <c r="X810" s="10">
        <v>0.062</v>
      </c>
      <c r="Y810" s="10">
        <v>0.11</v>
      </c>
      <c r="Z810" s="11">
        <f t="array" ref="Z810:AA810">VLOOKUP(A810,ENERGY!$D$2:$F$2692,{2,3},1)</f>
        <v>0</v>
      </c>
      <c r="AA810" s="10" t="str">
        <v>1291</v>
      </c>
      <c r="AB810" s="10">
        <f t="array" ref="AB810:AC810">VLOOKUP(A810,TOURISM!$D$2:$F$2692,{2,3},0)</f>
        <v>384000000</v>
      </c>
      <c r="AC810" s="10">
        <v>79000000</v>
      </c>
    </row>
    <row r="811" ht="15.75" customHeight="1" spans="1:29">
      <c r="A811" s="8" t="str">
        <f t="shared" si="0"/>
        <v>Fiji-Oceania2003</v>
      </c>
      <c r="B811" s="9">
        <v>2315935753</v>
      </c>
      <c r="C811" s="8">
        <f t="array" ref="C811">IF(AND(B811="",H811=H810),B810,B811)</f>
        <v>2315935753</v>
      </c>
      <c r="D811" s="1">
        <f t="shared" si="1"/>
        <v>2833.90570149677</v>
      </c>
      <c r="E811" s="4">
        <v>0.034</v>
      </c>
      <c r="F811" s="4">
        <v>95</v>
      </c>
      <c r="G811" s="4">
        <v>0.076</v>
      </c>
      <c r="H811" s="8" t="s">
        <v>143</v>
      </c>
      <c r="I811" s="3" t="s">
        <v>67</v>
      </c>
      <c r="J811" s="1" t="s">
        <v>82</v>
      </c>
      <c r="K811" s="10">
        <f t="array" ref="K811:S811">VLOOKUP(A811,'HUMAN RESOURCES'!$D$2:$M$2692,{2,3,4,5,6,7,8,9,10},0)</f>
        <v>0.024</v>
      </c>
      <c r="L811" s="10">
        <v>0.02</v>
      </c>
      <c r="M811" s="10">
        <v>71</v>
      </c>
      <c r="N811" s="10">
        <v>66</v>
      </c>
      <c r="O811" s="10">
        <v>0.324</v>
      </c>
      <c r="P811" s="10">
        <v>0.638</v>
      </c>
      <c r="Q811" s="10">
        <v>0.038</v>
      </c>
      <c r="R811" s="10">
        <v>817224</v>
      </c>
      <c r="S811" s="10">
        <v>0.491</v>
      </c>
      <c r="T811" s="10">
        <f t="array" ref="T811:Y811">VLOOKUP(A811,BUSINESS!$D$2:$J$2692,{2,3,4,5,6,7},0)</f>
        <v>0</v>
      </c>
      <c r="U811" s="10">
        <v>45</v>
      </c>
      <c r="V811" s="10">
        <v>0</v>
      </c>
      <c r="W811" s="10">
        <v>0</v>
      </c>
      <c r="X811" s="10">
        <v>0.067</v>
      </c>
      <c r="Y811" s="10">
        <v>0.134</v>
      </c>
      <c r="Z811" s="11">
        <f t="array" ref="Z811:AA811">VLOOKUP(A811,ENERGY!$D$2:$F$2692,{2,3},1)</f>
        <v>0</v>
      </c>
      <c r="AA811" s="10" t="str">
        <v>847</v>
      </c>
      <c r="AB811" s="10">
        <f t="array" ref="AB811:AC811">VLOOKUP(A811,TOURISM!$D$2:$F$2692,{2,3},0)</f>
        <v>496000000</v>
      </c>
      <c r="AC811" s="10">
        <v>88000000</v>
      </c>
    </row>
    <row r="812" ht="15.75" customHeight="1" spans="1:29">
      <c r="A812" s="8" t="str">
        <f t="shared" si="0"/>
        <v>Fiji-Oceania2004</v>
      </c>
      <c r="B812" s="9">
        <v>2727507213</v>
      </c>
      <c r="C812" s="8">
        <f t="array" ref="C812">IF(AND(B812="",H812=H811),B811,B812)</f>
        <v>2727507213</v>
      </c>
      <c r="D812" s="1">
        <f t="shared" si="1"/>
        <v>3330.30996892533</v>
      </c>
      <c r="E812" s="4">
        <v>0.036</v>
      </c>
      <c r="F812" s="4">
        <v>120</v>
      </c>
      <c r="G812" s="4">
        <v>0.072</v>
      </c>
      <c r="H812" s="8" t="s">
        <v>143</v>
      </c>
      <c r="I812" s="3" t="s">
        <v>68</v>
      </c>
      <c r="J812" s="1" t="s">
        <v>82</v>
      </c>
      <c r="K812" s="10">
        <f t="array" ref="K812:S812">VLOOKUP(A812,'HUMAN RESOURCES'!$D$2:$M$2692,{2,3,4,5,6,7,8,9,10},0)</f>
        <v>0.024</v>
      </c>
      <c r="L812" s="10">
        <v>0.02</v>
      </c>
      <c r="M812" s="10">
        <v>71</v>
      </c>
      <c r="N812" s="10">
        <v>66</v>
      </c>
      <c r="O812" s="10">
        <v>0.314</v>
      </c>
      <c r="P812" s="10">
        <v>0.646</v>
      </c>
      <c r="Q812" s="10">
        <v>0.04</v>
      </c>
      <c r="R812" s="10">
        <v>818995</v>
      </c>
      <c r="S812" s="10">
        <v>0.495</v>
      </c>
      <c r="T812" s="10">
        <f t="array" ref="T812:Y812">VLOOKUP(A812,BUSINESS!$D$2:$J$2692,{2,3,4,5,6,7},0)</f>
        <v>0</v>
      </c>
      <c r="U812" s="10">
        <v>45</v>
      </c>
      <c r="V812" s="10">
        <v>0</v>
      </c>
      <c r="W812" s="10">
        <v>0</v>
      </c>
      <c r="X812" s="10">
        <v>0.074</v>
      </c>
      <c r="Y812" s="10">
        <v>0.174</v>
      </c>
      <c r="Z812" s="11">
        <f t="array" ref="Z812:AA812">VLOOKUP(A812,ENERGY!$D$2:$F$2692,{2,3},1)</f>
        <v>0</v>
      </c>
      <c r="AA812" s="10" t="str">
        <v>1078</v>
      </c>
      <c r="AB812" s="10">
        <f t="array" ref="AB812:AC812">VLOOKUP(A812,TOURISM!$D$2:$F$2692,{2,3},0)</f>
        <v>588000000</v>
      </c>
      <c r="AC812" s="10">
        <v>118000000</v>
      </c>
    </row>
    <row r="813" ht="15.75" customHeight="1" spans="1:29">
      <c r="A813" s="8" t="str">
        <f t="shared" si="0"/>
        <v>Fiji-Oceania2005</v>
      </c>
      <c r="B813" s="9">
        <v>3006725015</v>
      </c>
      <c r="C813" s="8">
        <f t="array" ref="C813">IF(AND(B813="",H813=H812),B812,B813)</f>
        <v>3006725015</v>
      </c>
      <c r="D813" s="1">
        <f t="shared" si="1"/>
        <v>3655.66383662175</v>
      </c>
      <c r="E813" s="4">
        <v>0.036</v>
      </c>
      <c r="F813" s="4">
        <v>132</v>
      </c>
      <c r="G813" s="4">
        <v>0.068</v>
      </c>
      <c r="H813" s="8" t="s">
        <v>143</v>
      </c>
      <c r="I813" s="3" t="s">
        <v>69</v>
      </c>
      <c r="J813" s="1" t="s">
        <v>82</v>
      </c>
      <c r="K813" s="10">
        <f t="array" ref="K813:S813">VLOOKUP(A813,'HUMAN RESOURCES'!$D$2:$M$2692,{2,3,4,5,6,7,8,9,10},0)</f>
        <v>0.023</v>
      </c>
      <c r="L813" s="10">
        <v>0.02</v>
      </c>
      <c r="M813" s="10">
        <v>71</v>
      </c>
      <c r="N813" s="10">
        <v>66</v>
      </c>
      <c r="O813" s="10">
        <v>0.306</v>
      </c>
      <c r="P813" s="10">
        <v>0.653</v>
      </c>
      <c r="Q813" s="10">
        <v>0.041</v>
      </c>
      <c r="R813" s="10">
        <v>822484</v>
      </c>
      <c r="S813" s="10">
        <v>0.499</v>
      </c>
      <c r="T813" s="10">
        <f t="array" ref="T813:Y813">VLOOKUP(A813,BUSINESS!$D$2:$J$2692,{2,3,4,5,6,7},0)</f>
        <v>0.415</v>
      </c>
      <c r="U813" s="10">
        <v>46</v>
      </c>
      <c r="V813" s="10">
        <v>0</v>
      </c>
      <c r="W813" s="10">
        <v>140</v>
      </c>
      <c r="X813" s="10">
        <v>0.085</v>
      </c>
      <c r="Y813" s="10">
        <v>0.249</v>
      </c>
      <c r="Z813" s="11">
        <f t="array" ref="Z813:AA813">VLOOKUP(A813,ENERGY!$D$2:$F$2692,{2,3},1)</f>
        <v>0</v>
      </c>
      <c r="AA813" s="10" t="str">
        <v>1078</v>
      </c>
      <c r="AB813" s="10">
        <f t="array" ref="AB813:AC813">VLOOKUP(A813,TOURISM!$D$2:$F$2692,{2,3},0)</f>
        <v>722000000</v>
      </c>
      <c r="AC813" s="10">
        <v>132000000</v>
      </c>
    </row>
    <row r="814" ht="15.75" customHeight="1" spans="1:29">
      <c r="A814" s="8" t="str">
        <f t="shared" si="0"/>
        <v>Fiji-Oceania2006</v>
      </c>
      <c r="B814" s="9">
        <v>3103099942</v>
      </c>
      <c r="C814" s="8">
        <f t="array" ref="C814">IF(AND(B814="",H814=H813),B813,B814)</f>
        <v>3103099942</v>
      </c>
      <c r="D814" s="1">
        <f t="shared" si="1"/>
        <v>3747.43369079535</v>
      </c>
      <c r="E814" s="4">
        <v>0.038</v>
      </c>
      <c r="F814" s="4">
        <v>144</v>
      </c>
      <c r="G814" s="4">
        <v>0.073</v>
      </c>
      <c r="H814" s="8" t="s">
        <v>143</v>
      </c>
      <c r="I814" s="3" t="s">
        <v>70</v>
      </c>
      <c r="J814" s="1" t="s">
        <v>82</v>
      </c>
      <c r="K814" s="10">
        <f t="array" ref="K814:S814">VLOOKUP(A814,'HUMAN RESOURCES'!$D$2:$M$2692,{2,3,4,5,6,7,8,9,10},0)</f>
        <v>0.023</v>
      </c>
      <c r="L814" s="10">
        <v>0.02</v>
      </c>
      <c r="M814" s="10">
        <v>72</v>
      </c>
      <c r="N814" s="10">
        <v>66</v>
      </c>
      <c r="O814" s="10">
        <v>0.3</v>
      </c>
      <c r="P814" s="10">
        <v>0.657</v>
      </c>
      <c r="Q814" s="10">
        <v>0.042</v>
      </c>
      <c r="R814" s="10">
        <v>828060</v>
      </c>
      <c r="S814" s="10">
        <v>0.503</v>
      </c>
      <c r="T814" s="10">
        <f t="array" ref="T814:Y814">VLOOKUP(A814,BUSINESS!$D$2:$J$2692,{2,3,4,5,6,7},0)</f>
        <v>0.415</v>
      </c>
      <c r="U814" s="10">
        <v>46</v>
      </c>
      <c r="V814" s="10">
        <v>0</v>
      </c>
      <c r="W814" s="10">
        <v>140</v>
      </c>
      <c r="X814" s="10">
        <v>0.096</v>
      </c>
      <c r="Y814" s="10">
        <v>0.344</v>
      </c>
      <c r="Z814" s="11" t="str">
        <f t="array" ref="Z814:AA814">VLOOKUP(A814,ENERGY!$D$2:$F$2692,{2,3},1)</f>
        <v>524</v>
      </c>
      <c r="AA814" s="10" t="str">
        <v>1203</v>
      </c>
      <c r="AB814" s="10">
        <f t="array" ref="AB814:AC814">VLOOKUP(A814,TOURISM!$D$2:$F$2692,{2,3},0)</f>
        <v>684000000</v>
      </c>
      <c r="AC814" s="10">
        <v>123000000</v>
      </c>
    </row>
    <row r="815" ht="15.75" customHeight="1" spans="1:29">
      <c r="A815" s="8" t="str">
        <f t="shared" si="0"/>
        <v>Fiji-Oceania2007</v>
      </c>
      <c r="B815" s="9">
        <v>3405050612</v>
      </c>
      <c r="C815" s="8">
        <f t="array" ref="C815">IF(AND(B815="",H815=H814),B814,B815)</f>
        <v>3405050612</v>
      </c>
      <c r="D815" s="1">
        <f t="shared" si="1"/>
        <v>4075.99140523251</v>
      </c>
      <c r="E815" s="4">
        <v>0.037</v>
      </c>
      <c r="F815" s="4">
        <v>152</v>
      </c>
      <c r="G815" s="4">
        <v>0.09</v>
      </c>
      <c r="H815" s="8" t="s">
        <v>143</v>
      </c>
      <c r="I815" s="3" t="s">
        <v>71</v>
      </c>
      <c r="J815" s="1" t="s">
        <v>82</v>
      </c>
      <c r="K815" s="10">
        <f t="array" ref="K815:S815">VLOOKUP(A815,'HUMAN RESOURCES'!$D$2:$M$2692,{2,3,4,5,6,7,8,9,10},0)</f>
        <v>0.023</v>
      </c>
      <c r="L815" s="10">
        <v>0.02</v>
      </c>
      <c r="M815" s="10">
        <v>72</v>
      </c>
      <c r="N815" s="10">
        <v>66</v>
      </c>
      <c r="O815" s="10">
        <v>0.296</v>
      </c>
      <c r="P815" s="10">
        <v>0.66</v>
      </c>
      <c r="Q815" s="10">
        <v>0.044</v>
      </c>
      <c r="R815" s="10">
        <v>835392</v>
      </c>
      <c r="S815" s="10">
        <v>0.507</v>
      </c>
      <c r="T815" s="10">
        <f t="array" ref="T815:Y815">VLOOKUP(A815,BUSINESS!$D$2:$J$2692,{2,3,4,5,6,7},0)</f>
        <v>0.415</v>
      </c>
      <c r="U815" s="10">
        <v>46</v>
      </c>
      <c r="V815" s="10">
        <v>0</v>
      </c>
      <c r="W815" s="10">
        <v>140</v>
      </c>
      <c r="X815" s="10">
        <v>0.109</v>
      </c>
      <c r="Y815" s="10">
        <v>0.634</v>
      </c>
      <c r="Z815" s="11" t="str">
        <f t="array" ref="Z815:AA815">VLOOKUP(A815,ENERGY!$D$2:$F$2692,{2,3},1)</f>
        <v>578</v>
      </c>
      <c r="AA815" s="10" t="str">
        <v>1364</v>
      </c>
      <c r="AB815" s="10">
        <f t="array" ref="AB815:AC815">VLOOKUP(A815,TOURISM!$D$2:$F$2692,{2,3},0)</f>
        <v>725000000</v>
      </c>
      <c r="AC815" s="10">
        <v>130000000</v>
      </c>
    </row>
    <row r="816" ht="15.75" customHeight="1" spans="1:29">
      <c r="A816" s="8" t="str">
        <f t="shared" si="0"/>
        <v>Fiji-Oceania2008</v>
      </c>
      <c r="B816" s="9">
        <v>3629936625</v>
      </c>
      <c r="C816" s="8">
        <f t="array" ref="C816">IF(AND(B816="",H816=H815),B815,B816)</f>
        <v>3629936625</v>
      </c>
      <c r="D816" s="1">
        <f t="shared" si="1"/>
        <v>4301.63218980602</v>
      </c>
      <c r="E816" s="4">
        <v>0.036</v>
      </c>
      <c r="F816" s="4">
        <v>154</v>
      </c>
      <c r="G816" s="4">
        <v>0.08</v>
      </c>
      <c r="H816" s="8" t="s">
        <v>143</v>
      </c>
      <c r="I816" s="3" t="s">
        <v>72</v>
      </c>
      <c r="J816" s="1" t="s">
        <v>82</v>
      </c>
      <c r="K816" s="10">
        <f t="array" ref="K816:S816">VLOOKUP(A816,'HUMAN RESOURCES'!$D$2:$M$2692,{2,3,4,5,6,7,8,9,10},0)</f>
        <v>0.022</v>
      </c>
      <c r="L816" s="10">
        <v>0.02</v>
      </c>
      <c r="M816" s="10">
        <v>72</v>
      </c>
      <c r="N816" s="10">
        <v>66</v>
      </c>
      <c r="O816" s="10">
        <v>0.294</v>
      </c>
      <c r="P816" s="10">
        <v>0.661</v>
      </c>
      <c r="Q816" s="10">
        <v>0.045</v>
      </c>
      <c r="R816" s="10">
        <v>843851</v>
      </c>
      <c r="S816" s="10">
        <v>0.511</v>
      </c>
      <c r="T816" s="10">
        <f t="array" ref="T816:Y816">VLOOKUP(A816,BUSINESS!$D$2:$J$2692,{2,3,4,5,6,7},0)</f>
        <v>0.415</v>
      </c>
      <c r="U816" s="10">
        <v>46</v>
      </c>
      <c r="V816" s="10">
        <v>0</v>
      </c>
      <c r="W816" s="10">
        <v>140</v>
      </c>
      <c r="X816" s="10">
        <v>0.13</v>
      </c>
      <c r="Y816" s="10">
        <v>0.711</v>
      </c>
      <c r="Z816" s="11" t="str">
        <f t="array" ref="Z816:AA816">VLOOKUP(A816,ENERGY!$D$2:$F$2692,{2,3},1)</f>
        <v>666</v>
      </c>
      <c r="AA816" s="10" t="str">
        <v>1133</v>
      </c>
      <c r="AB816" s="10">
        <f t="array" ref="AB816:AC816">VLOOKUP(A816,TOURISM!$D$2:$F$2692,{2,3},0)</f>
        <v>938000000</v>
      </c>
      <c r="AC816" s="10">
        <v>112000000</v>
      </c>
    </row>
    <row r="817" ht="15.75" customHeight="1" spans="1:29">
      <c r="A817" s="8" t="str">
        <f t="shared" si="0"/>
        <v>Fiji-Oceania2009</v>
      </c>
      <c r="B817" s="9">
        <v>2925499821</v>
      </c>
      <c r="C817" s="8">
        <f t="array" ref="C817">IF(AND(B817="",H817=H816),B816,B817)</f>
        <v>2925499821</v>
      </c>
      <c r="D817" s="1">
        <f t="shared" si="1"/>
        <v>3431.7558802035</v>
      </c>
      <c r="E817" s="4">
        <v>0.042</v>
      </c>
      <c r="F817" s="4">
        <v>143</v>
      </c>
      <c r="G817" s="4">
        <v>0.079</v>
      </c>
      <c r="H817" s="8" t="s">
        <v>143</v>
      </c>
      <c r="I817" s="3" t="s">
        <v>73</v>
      </c>
      <c r="J817" s="1" t="s">
        <v>82</v>
      </c>
      <c r="K817" s="10">
        <f t="array" ref="K817:S817">VLOOKUP(A817,'HUMAN RESOURCES'!$D$2:$M$2692,{2,3,4,5,6,7,8,9,10},0)</f>
        <v>0.022</v>
      </c>
      <c r="L817" s="10">
        <v>0.02</v>
      </c>
      <c r="M817" s="10">
        <v>72</v>
      </c>
      <c r="N817" s="10">
        <v>66</v>
      </c>
      <c r="O817" s="10">
        <v>0.292</v>
      </c>
      <c r="P817" s="10">
        <v>0.662</v>
      </c>
      <c r="Q817" s="10">
        <v>0.047</v>
      </c>
      <c r="R817" s="10">
        <v>852479</v>
      </c>
      <c r="S817" s="10">
        <v>0.514</v>
      </c>
      <c r="T817" s="10">
        <f t="array" ref="T817:Y817">VLOOKUP(A817,BUSINESS!$D$2:$J$2692,{2,3,4,5,6,7},0)</f>
        <v>0.412</v>
      </c>
      <c r="U817" s="10">
        <v>46</v>
      </c>
      <c r="V817" s="10">
        <v>0</v>
      </c>
      <c r="W817" s="10">
        <v>150</v>
      </c>
      <c r="X817" s="10">
        <v>0.17</v>
      </c>
      <c r="Y817" s="10">
        <v>0.751</v>
      </c>
      <c r="Z817" s="11">
        <f t="array" ref="Z817:AA817">VLOOKUP(A817,ENERGY!$D$2:$F$2692,{2,3},1)</f>
        <v>0</v>
      </c>
      <c r="AA817" s="10" t="str">
        <v>836</v>
      </c>
      <c r="AB817" s="10">
        <f t="array" ref="AB817:AC817">VLOOKUP(A817,TOURISM!$D$2:$F$2692,{2,3},0)</f>
        <v>724000000</v>
      </c>
      <c r="AC817" s="10">
        <v>110000000</v>
      </c>
    </row>
    <row r="818" ht="15.75" customHeight="1" spans="1:29">
      <c r="A818" s="8" t="str">
        <f t="shared" si="0"/>
        <v>Fiji-Oceania2010</v>
      </c>
      <c r="B818" s="9">
        <v>3225095136</v>
      </c>
      <c r="C818" s="8">
        <f t="array" ref="C818">IF(AND(B818="",H818=H817),B817,B818)</f>
        <v>3225095136</v>
      </c>
      <c r="D818" s="1">
        <f t="shared" si="1"/>
        <v>3747.67463474323</v>
      </c>
      <c r="E818" s="4">
        <v>0.042</v>
      </c>
      <c r="F818" s="4">
        <v>154</v>
      </c>
      <c r="G818" s="4">
        <v>0.075</v>
      </c>
      <c r="H818" s="8" t="s">
        <v>143</v>
      </c>
      <c r="I818" s="3" t="s">
        <v>74</v>
      </c>
      <c r="J818" s="1" t="s">
        <v>82</v>
      </c>
      <c r="K818" s="10">
        <f t="array" ref="K818:S818">VLOOKUP(A818,'HUMAN RESOURCES'!$D$2:$M$2692,{2,3,4,5,6,7,8,9,10},0)</f>
        <v>0.022</v>
      </c>
      <c r="L818" s="10">
        <v>0.02</v>
      </c>
      <c r="M818" s="10">
        <v>72</v>
      </c>
      <c r="N818" s="10">
        <v>66</v>
      </c>
      <c r="O818" s="10">
        <v>0.29</v>
      </c>
      <c r="P818" s="10">
        <v>0.661</v>
      </c>
      <c r="Q818" s="10">
        <v>0.048</v>
      </c>
      <c r="R818" s="10">
        <v>860559</v>
      </c>
      <c r="S818" s="10">
        <v>0.518</v>
      </c>
      <c r="T818" s="10">
        <f t="array" ref="T818:Y818">VLOOKUP(A818,BUSINESS!$D$2:$J$2692,{2,3,4,5,6,7},0)</f>
        <v>0.393</v>
      </c>
      <c r="U818" s="10">
        <v>46</v>
      </c>
      <c r="V818" s="10">
        <v>0</v>
      </c>
      <c r="W818" s="10">
        <v>163</v>
      </c>
      <c r="X818" s="10">
        <v>0.2</v>
      </c>
      <c r="Y818" s="10">
        <v>0.811</v>
      </c>
      <c r="Z818" s="11">
        <f t="array" ref="Z818:AA818">VLOOKUP(A818,ENERGY!$D$2:$F$2692,{2,3},1)</f>
        <v>0</v>
      </c>
      <c r="AA818" s="10" t="str">
        <v>865</v>
      </c>
      <c r="AB818" s="10">
        <f t="array" ref="AB818:AC818">VLOOKUP(A818,TOURISM!$D$2:$F$2692,{2,3},0)</f>
        <v>809000000</v>
      </c>
      <c r="AC818" s="10">
        <v>100000000</v>
      </c>
    </row>
    <row r="819" ht="15.75" customHeight="1" spans="1:29">
      <c r="A819" s="8" t="str">
        <f t="shared" si="0"/>
        <v>Fiji-Oceania2011</v>
      </c>
      <c r="B819" s="9">
        <v>3753485389</v>
      </c>
      <c r="C819" s="8">
        <f t="array" ref="C819">IF(AND(B819="",H819=H818),B818,B819)</f>
        <v>3753485389</v>
      </c>
      <c r="D819" s="1">
        <f t="shared" si="1"/>
        <v>4324.68552898248</v>
      </c>
      <c r="E819" s="4">
        <v>0.038</v>
      </c>
      <c r="F819" s="4">
        <v>167</v>
      </c>
      <c r="G819" s="4">
        <v>0.075</v>
      </c>
      <c r="H819" s="8" t="s">
        <v>143</v>
      </c>
      <c r="I819" s="3" t="s">
        <v>75</v>
      </c>
      <c r="J819" s="1" t="s">
        <v>82</v>
      </c>
      <c r="K819" s="10">
        <f t="array" ref="K819:S819">VLOOKUP(A819,'HUMAN RESOURCES'!$D$2:$M$2692,{2,3,4,5,6,7,8,9,10},0)</f>
        <v>0.021</v>
      </c>
      <c r="L819" s="10">
        <v>0.02</v>
      </c>
      <c r="M819" s="10">
        <v>73</v>
      </c>
      <c r="N819" s="10">
        <v>67</v>
      </c>
      <c r="O819" s="10">
        <v>0.289</v>
      </c>
      <c r="P819" s="10">
        <v>0.661</v>
      </c>
      <c r="Q819" s="10">
        <v>0.05</v>
      </c>
      <c r="R819" s="10">
        <v>867921</v>
      </c>
      <c r="S819" s="10">
        <v>0.522</v>
      </c>
      <c r="T819" s="10">
        <f t="array" ref="T819:Y819">VLOOKUP(A819,BUSINESS!$D$2:$J$2692,{2,3,4,5,6,7},0)</f>
        <v>0.383</v>
      </c>
      <c r="U819" s="10">
        <v>45</v>
      </c>
      <c r="V819" s="10">
        <v>0</v>
      </c>
      <c r="W819" s="10">
        <v>163</v>
      </c>
      <c r="X819" s="10">
        <v>0.28</v>
      </c>
      <c r="Y819" s="10">
        <v>0.838</v>
      </c>
      <c r="Z819" s="11">
        <f t="array" ref="Z819:AA819">VLOOKUP(A819,ENERGY!$D$2:$F$2692,{2,3},1)</f>
        <v>0</v>
      </c>
      <c r="AA819" s="10" t="str">
        <v>865</v>
      </c>
      <c r="AB819" s="10">
        <f t="array" ref="AB819:AC819">VLOOKUP(A819,TOURISM!$D$2:$F$2692,{2,3},0)</f>
        <v>933000000</v>
      </c>
      <c r="AC819" s="10">
        <v>115000000</v>
      </c>
    </row>
    <row r="820" ht="15.75" customHeight="1" spans="1:29">
      <c r="A820" s="8" t="str">
        <f t="shared" si="0"/>
        <v>Fiji-Oceania2012</v>
      </c>
      <c r="B820" s="9">
        <v>4035420973</v>
      </c>
      <c r="C820" s="8">
        <f t="array" ref="C820">IF(AND(B820="",H820=H819),B819,B820)</f>
        <v>4035420973</v>
      </c>
      <c r="D820" s="1">
        <f t="shared" si="1"/>
        <v>4613.26993902202</v>
      </c>
      <c r="E820" s="4">
        <v>0.04</v>
      </c>
      <c r="F820" s="4">
        <v>177</v>
      </c>
      <c r="G820" s="4">
        <v>0.07</v>
      </c>
      <c r="H820" s="8" t="s">
        <v>143</v>
      </c>
      <c r="I820" s="3" t="s">
        <v>76</v>
      </c>
      <c r="J820" s="1" t="s">
        <v>82</v>
      </c>
      <c r="K820" s="10">
        <f t="array" ref="K820:S820">VLOOKUP(A820,'HUMAN RESOURCES'!$D$2:$M$2692,{2,3,4,5,6,7,8,9,10},0)</f>
        <v>0.021</v>
      </c>
      <c r="L820" s="10">
        <v>0.02</v>
      </c>
      <c r="M820" s="10">
        <v>73</v>
      </c>
      <c r="N820" s="10">
        <v>67</v>
      </c>
      <c r="O820" s="10">
        <v>0.289</v>
      </c>
      <c r="P820" s="10">
        <v>0.659</v>
      </c>
      <c r="Q820" s="10">
        <v>0.052</v>
      </c>
      <c r="R820" s="10">
        <v>874742</v>
      </c>
      <c r="S820" s="10">
        <v>0.526</v>
      </c>
      <c r="T820" s="10">
        <f t="array" ref="T820:Y820">VLOOKUP(A820,BUSINESS!$D$2:$J$2692,{2,3,4,5,6,7},0)</f>
        <v>0.376</v>
      </c>
      <c r="U820" s="10">
        <v>59</v>
      </c>
      <c r="V820" s="10">
        <v>58</v>
      </c>
      <c r="W820" s="10">
        <v>163</v>
      </c>
      <c r="X820" s="10">
        <v>0.337</v>
      </c>
      <c r="Y820" s="10">
        <v>0.982</v>
      </c>
      <c r="Z820" s="11">
        <f t="array" ref="Z820:AA820">VLOOKUP(A820,ENERGY!$D$2:$F$2692,{2,3},1)</f>
        <v>0</v>
      </c>
      <c r="AA820" s="10" t="str">
        <v>865</v>
      </c>
      <c r="AB820" s="10">
        <f t="array" ref="AB820:AC820">VLOOKUP(A820,TOURISM!$D$2:$F$2692,{2,3},0)</f>
        <v>987000000</v>
      </c>
      <c r="AC820" s="10">
        <v>110000000</v>
      </c>
    </row>
    <row r="821" ht="15.75" customHeight="1" spans="1:29">
      <c r="A821" s="8" t="str">
        <f t="shared" si="0"/>
        <v>Finland-Europe2000</v>
      </c>
      <c r="B821" s="9">
        <v>122000000000</v>
      </c>
      <c r="C821" s="8">
        <f t="array" ref="C821">IF(AND(B821="",H821=H820),B820,B821)</f>
        <v>122000000000</v>
      </c>
      <c r="D821" s="1">
        <f t="shared" si="1"/>
        <v>23569.3728750134</v>
      </c>
      <c r="E821" s="4">
        <v>0.072</v>
      </c>
      <c r="F821" s="4">
        <v>1700</v>
      </c>
      <c r="G821" s="4">
        <v>0.056</v>
      </c>
      <c r="H821" s="8" t="s">
        <v>144</v>
      </c>
      <c r="I821" s="3" t="s">
        <v>63</v>
      </c>
      <c r="J821" s="1" t="s">
        <v>78</v>
      </c>
      <c r="K821" s="10">
        <f t="array" ref="K821:S821">VLOOKUP(A821,'HUMAN RESOURCES'!$D$2:$M$2692,{2,3,4,5,6,7,8,9,10},0)</f>
        <v>0.011</v>
      </c>
      <c r="L821" s="10">
        <v>0.004</v>
      </c>
      <c r="M821" s="10">
        <v>81</v>
      </c>
      <c r="N821" s="10">
        <v>74</v>
      </c>
      <c r="O821" s="10">
        <v>0.182</v>
      </c>
      <c r="P821" s="10">
        <v>0.669</v>
      </c>
      <c r="Q821" s="10">
        <v>0.149</v>
      </c>
      <c r="R821" s="10">
        <v>5176209</v>
      </c>
      <c r="S821" s="10">
        <v>0.822</v>
      </c>
      <c r="T821" s="10">
        <f t="array" ref="T821:Y821">VLOOKUP(A821,BUSINESS!$D$2:$J$2692,{2,3,4,5,6,7},0)</f>
        <v>0</v>
      </c>
      <c r="U821" s="10">
        <v>0</v>
      </c>
      <c r="V821" s="10">
        <v>0</v>
      </c>
      <c r="W821" s="10">
        <v>0</v>
      </c>
      <c r="X821" s="10">
        <v>0.372</v>
      </c>
      <c r="Y821" s="10">
        <v>0.72</v>
      </c>
      <c r="Z821" s="11" t="str">
        <f t="array" ref="Z821:AA821">VLOOKUP(A821,ENERGY!$D$2:$F$2692,{2,3},1)</f>
        <v>33475</v>
      </c>
      <c r="AA821" s="10">
        <v>0</v>
      </c>
      <c r="AB821" s="10">
        <f t="array" ref="AB821:AC821">VLOOKUP(A821,TOURISM!$D$2:$F$2692,{2,3},0)</f>
        <v>2035000000</v>
      </c>
      <c r="AC821" s="10">
        <v>2293000000</v>
      </c>
    </row>
    <row r="822" ht="15.75" customHeight="1" spans="1:29">
      <c r="A822" s="8" t="str">
        <f t="shared" si="0"/>
        <v>Finland-Europe2001</v>
      </c>
      <c r="B822" s="9">
        <v>125000000000</v>
      </c>
      <c r="C822" s="8">
        <f t="array" ref="C822">IF(AND(B822="",H822=H821),B821,B822)</f>
        <v>125000000000</v>
      </c>
      <c r="D822" s="1">
        <f t="shared" si="1"/>
        <v>24094.0260693507</v>
      </c>
      <c r="E822" s="4">
        <v>0.074</v>
      </c>
      <c r="F822" s="4">
        <v>1786</v>
      </c>
      <c r="G822" s="4">
        <v>0.058</v>
      </c>
      <c r="H822" s="8" t="s">
        <v>144</v>
      </c>
      <c r="I822" s="3" t="s">
        <v>65</v>
      </c>
      <c r="J822" s="1" t="s">
        <v>78</v>
      </c>
      <c r="K822" s="10">
        <f t="array" ref="K822:S822">VLOOKUP(A822,'HUMAN RESOURCES'!$D$2:$M$2692,{2,3,4,5,6,7,8,9,10},0)</f>
        <v>0.011</v>
      </c>
      <c r="L822" s="10">
        <v>0.003</v>
      </c>
      <c r="M822" s="10">
        <v>82</v>
      </c>
      <c r="N822" s="10">
        <v>75</v>
      </c>
      <c r="O822" s="10">
        <v>0.18</v>
      </c>
      <c r="P822" s="10">
        <v>0.669</v>
      </c>
      <c r="Q822" s="10">
        <v>0.151</v>
      </c>
      <c r="R822" s="10">
        <v>5188008</v>
      </c>
      <c r="S822" s="10">
        <v>0.824</v>
      </c>
      <c r="T822" s="10">
        <f t="array" ref="T822:Y822">VLOOKUP(A822,BUSINESS!$D$2:$J$2692,{2,3,4,5,6,7},0)</f>
        <v>0</v>
      </c>
      <c r="U822" s="10">
        <v>0</v>
      </c>
      <c r="V822" s="10">
        <v>0</v>
      </c>
      <c r="W822" s="10">
        <v>0</v>
      </c>
      <c r="X822" s="10">
        <v>0.431</v>
      </c>
      <c r="Y822" s="10">
        <v>0.805</v>
      </c>
      <c r="Z822" s="11" t="str">
        <f t="array" ref="Z822:AA822">VLOOKUP(A822,ENERGY!$D$2:$F$2692,{2,3},1)</f>
        <v>34749</v>
      </c>
      <c r="AA822" s="10">
        <v>0</v>
      </c>
      <c r="AB822" s="10">
        <f t="array" ref="AB822:AC822">VLOOKUP(A822,TOURISM!$D$2:$F$2692,{2,3},0)</f>
        <v>2065000000</v>
      </c>
      <c r="AC822" s="10">
        <v>2442000000</v>
      </c>
    </row>
    <row r="823" ht="15.75" customHeight="1" spans="1:29">
      <c r="A823" s="8" t="str">
        <f t="shared" si="0"/>
        <v>Finland-Europe2002</v>
      </c>
      <c r="B823" s="9">
        <v>135000000000</v>
      </c>
      <c r="C823" s="8">
        <f t="array" ref="C823">IF(AND(B823="",H823=H822),B822,B823)</f>
        <v>135000000000</v>
      </c>
      <c r="D823" s="1">
        <f t="shared" si="1"/>
        <v>25958.5532279173</v>
      </c>
      <c r="E823" s="4">
        <v>0.078</v>
      </c>
      <c r="F823" s="4">
        <v>2032</v>
      </c>
      <c r="G823" s="4">
        <v>0.048</v>
      </c>
      <c r="H823" s="8" t="s">
        <v>144</v>
      </c>
      <c r="I823" s="3" t="s">
        <v>66</v>
      </c>
      <c r="J823" s="1" t="s">
        <v>78</v>
      </c>
      <c r="K823" s="10">
        <f t="array" ref="K823:S823">VLOOKUP(A823,'HUMAN RESOURCES'!$D$2:$M$2692,{2,3,4,5,6,7,8,9,10},0)</f>
        <v>0.011</v>
      </c>
      <c r="L823" s="10">
        <v>0.003</v>
      </c>
      <c r="M823" s="10">
        <v>82</v>
      </c>
      <c r="N823" s="10">
        <v>75</v>
      </c>
      <c r="O823" s="10">
        <v>0.178</v>
      </c>
      <c r="P823" s="10">
        <v>0.669</v>
      </c>
      <c r="Q823" s="10">
        <v>0.153</v>
      </c>
      <c r="R823" s="10">
        <v>5200598</v>
      </c>
      <c r="S823" s="10">
        <v>0.825</v>
      </c>
      <c r="T823" s="10">
        <f t="array" ref="T823:Y823">VLOOKUP(A823,BUSINESS!$D$2:$J$2692,{2,3,4,5,6,7},0)</f>
        <v>0</v>
      </c>
      <c r="U823" s="10">
        <v>0</v>
      </c>
      <c r="V823" s="10">
        <v>0</v>
      </c>
      <c r="W823" s="10">
        <v>0</v>
      </c>
      <c r="X823" s="10">
        <v>0.624</v>
      </c>
      <c r="Y823" s="10">
        <v>0.869</v>
      </c>
      <c r="Z823" s="11" t="str">
        <f t="array" ref="Z823:AA823">VLOOKUP(A823,ENERGY!$D$2:$F$2692,{2,3},1)</f>
        <v>36429</v>
      </c>
      <c r="AA823" s="10" t="str">
        <v>61844</v>
      </c>
      <c r="AB823" s="10">
        <f t="array" ref="AB823:AC823">VLOOKUP(A823,TOURISM!$D$2:$F$2692,{2,3},0)</f>
        <v>2235000000</v>
      </c>
      <c r="AC823" s="10">
        <v>2438000000</v>
      </c>
    </row>
    <row r="824" ht="15.75" customHeight="1" spans="1:29">
      <c r="A824" s="8" t="str">
        <f t="shared" si="0"/>
        <v>Finland-Europe2003</v>
      </c>
      <c r="B824" s="9">
        <v>164000000000</v>
      </c>
      <c r="C824" s="8">
        <f t="array" ref="C824">IF(AND(B824="",H824=H823),B823,B824)</f>
        <v>164000000000</v>
      </c>
      <c r="D824" s="1">
        <f t="shared" si="1"/>
        <v>31459.7275203942</v>
      </c>
      <c r="E824" s="4">
        <v>0.082</v>
      </c>
      <c r="F824" s="4">
        <v>2572</v>
      </c>
      <c r="G824" s="4">
        <v>0.041</v>
      </c>
      <c r="H824" s="8" t="s">
        <v>144</v>
      </c>
      <c r="I824" s="3" t="s">
        <v>67</v>
      </c>
      <c r="J824" s="1" t="s">
        <v>78</v>
      </c>
      <c r="K824" s="10">
        <f t="array" ref="K824:S824">VLOOKUP(A824,'HUMAN RESOURCES'!$D$2:$M$2692,{2,3,4,5,6,7,8,9,10},0)</f>
        <v>0.011</v>
      </c>
      <c r="L824" s="10">
        <v>0.003</v>
      </c>
      <c r="M824" s="10">
        <v>82</v>
      </c>
      <c r="N824" s="10">
        <v>75</v>
      </c>
      <c r="O824" s="10">
        <v>0.177</v>
      </c>
      <c r="P824" s="10">
        <v>0.668</v>
      </c>
      <c r="Q824" s="10">
        <v>0.155</v>
      </c>
      <c r="R824" s="10">
        <v>5213014</v>
      </c>
      <c r="S824" s="10">
        <v>0.826</v>
      </c>
      <c r="T824" s="10">
        <f t="array" ref="T824:Y824">VLOOKUP(A824,BUSINESS!$D$2:$J$2692,{2,3,4,5,6,7},0)</f>
        <v>0</v>
      </c>
      <c r="U824" s="10">
        <v>31</v>
      </c>
      <c r="V824" s="10">
        <v>0</v>
      </c>
      <c r="W824" s="10">
        <v>0</v>
      </c>
      <c r="X824" s="10">
        <v>0.692</v>
      </c>
      <c r="Y824" s="10">
        <v>0.911</v>
      </c>
      <c r="Z824" s="11" t="str">
        <f t="array" ref="Z824:AA824">VLOOKUP(A824,ENERGY!$D$2:$F$2692,{2,3},1)</f>
        <v>33259</v>
      </c>
      <c r="AA824" s="10" t="str">
        <v>53168</v>
      </c>
      <c r="AB824" s="10">
        <f t="array" ref="AB824:AC824">VLOOKUP(A824,TOURISM!$D$2:$F$2692,{2,3},0)</f>
        <v>2676000000</v>
      </c>
      <c r="AC824" s="10">
        <v>2954000000</v>
      </c>
    </row>
    <row r="825" ht="15.75" customHeight="1" spans="1:29">
      <c r="A825" s="8" t="str">
        <f t="shared" si="0"/>
        <v>Finland-Europe2004</v>
      </c>
      <c r="B825" s="9">
        <v>189000000000</v>
      </c>
      <c r="C825" s="8">
        <f t="array" ref="C825">IF(AND(B825="",H825=H824),B824,B825)</f>
        <v>189000000000</v>
      </c>
      <c r="D825" s="1">
        <f t="shared" si="1"/>
        <v>36150.3026296763</v>
      </c>
      <c r="E825" s="4">
        <v>0.082</v>
      </c>
      <c r="F825" s="4">
        <v>2974</v>
      </c>
      <c r="G825" s="4">
        <v>0.037</v>
      </c>
      <c r="H825" s="8" t="s">
        <v>144</v>
      </c>
      <c r="I825" s="3" t="s">
        <v>68</v>
      </c>
      <c r="J825" s="1" t="s">
        <v>78</v>
      </c>
      <c r="K825" s="10">
        <f t="array" ref="K825:S825">VLOOKUP(A825,'HUMAN RESOURCES'!$D$2:$M$2692,{2,3,4,5,6,7,8,9,10},0)</f>
        <v>0.011</v>
      </c>
      <c r="L825" s="10">
        <v>0.003</v>
      </c>
      <c r="M825" s="10">
        <v>82</v>
      </c>
      <c r="N825" s="10">
        <v>75</v>
      </c>
      <c r="O825" s="10">
        <v>0.175</v>
      </c>
      <c r="P825" s="10">
        <v>0.667</v>
      </c>
      <c r="Q825" s="10">
        <v>0.157</v>
      </c>
      <c r="R825" s="10">
        <v>5228172</v>
      </c>
      <c r="S825" s="10">
        <v>0.828</v>
      </c>
      <c r="T825" s="10">
        <f t="array" ref="T825:Y825">VLOOKUP(A825,BUSINESS!$D$2:$J$2692,{2,3,4,5,6,7},0)</f>
        <v>0</v>
      </c>
      <c r="U825" s="10">
        <v>14</v>
      </c>
      <c r="V825" s="10">
        <v>0</v>
      </c>
      <c r="W825" s="10">
        <v>0</v>
      </c>
      <c r="X825" s="10">
        <v>0.724</v>
      </c>
      <c r="Y825" s="10">
        <v>0.954</v>
      </c>
      <c r="Z825" s="11" t="str">
        <f t="array" ref="Z825:AA825">VLOOKUP(A825,ENERGY!$D$2:$F$2692,{2,3},1)</f>
        <v>35284</v>
      </c>
      <c r="AA825" s="10" t="str">
        <v>56593</v>
      </c>
      <c r="AB825" s="10">
        <f t="array" ref="AB825:AC825">VLOOKUP(A825,TOURISM!$D$2:$F$2692,{2,3},0)</f>
        <v>2975000000</v>
      </c>
      <c r="AC825" s="10">
        <v>3383000000</v>
      </c>
    </row>
    <row r="826" ht="15.75" customHeight="1" spans="1:29">
      <c r="A826" s="8" t="str">
        <f t="shared" si="0"/>
        <v>Finland-Europe2005</v>
      </c>
      <c r="B826" s="9">
        <v>196000000000</v>
      </c>
      <c r="C826" s="8">
        <f t="array" ref="C826">IF(AND(B826="",H826=H825),B825,B826)</f>
        <v>196000000000</v>
      </c>
      <c r="D826" s="1">
        <f t="shared" si="1"/>
        <v>37361.1157706607</v>
      </c>
      <c r="E826" s="4">
        <v>0.084</v>
      </c>
      <c r="F826" s="4">
        <v>3151</v>
      </c>
      <c r="G826" s="1"/>
      <c r="H826" s="8" t="s">
        <v>144</v>
      </c>
      <c r="I826" s="3" t="s">
        <v>69</v>
      </c>
      <c r="J826" s="1" t="s">
        <v>78</v>
      </c>
      <c r="K826" s="10">
        <f t="array" ref="K826:S826">VLOOKUP(A826,'HUMAN RESOURCES'!$D$2:$M$2692,{2,3,4,5,6,7,8,9,10},0)</f>
        <v>0.011</v>
      </c>
      <c r="L826" s="10">
        <v>0.003</v>
      </c>
      <c r="M826" s="10">
        <v>82</v>
      </c>
      <c r="N826" s="10">
        <v>76</v>
      </c>
      <c r="O826" s="10">
        <v>0.174</v>
      </c>
      <c r="P826" s="10">
        <v>0.667</v>
      </c>
      <c r="Q826" s="10">
        <v>0.159</v>
      </c>
      <c r="R826" s="10">
        <v>5246096</v>
      </c>
      <c r="S826" s="10">
        <v>0.829</v>
      </c>
      <c r="T826" s="10">
        <f t="array" ref="T826:Y826">VLOOKUP(A826,BUSINESS!$D$2:$J$2692,{2,3,4,5,6,7},0)</f>
        <v>0.495</v>
      </c>
      <c r="U826" s="10">
        <v>14</v>
      </c>
      <c r="V826" s="10">
        <v>0</v>
      </c>
      <c r="W826" s="10">
        <v>269</v>
      </c>
      <c r="X826" s="10">
        <v>0.745</v>
      </c>
      <c r="Y826" s="10">
        <v>1.005</v>
      </c>
      <c r="Z826" s="11" t="str">
        <f t="array" ref="Z826:AA826">VLOOKUP(A826,ENERGY!$D$2:$F$2692,{2,3},1)</f>
        <v>35284</v>
      </c>
      <c r="AA826" s="10" t="str">
        <v>56593</v>
      </c>
      <c r="AB826" s="10">
        <f t="array" ref="AB826:AC826">VLOOKUP(A826,TOURISM!$D$2:$F$2692,{2,3},0)</f>
        <v>3069000000</v>
      </c>
      <c r="AC826" s="10">
        <v>3622000000</v>
      </c>
    </row>
    <row r="827" ht="15.75" customHeight="1" spans="1:29">
      <c r="A827" s="8" t="str">
        <f t="shared" si="0"/>
        <v>Finland-Europe2006</v>
      </c>
      <c r="B827" s="9">
        <v>208000000000</v>
      </c>
      <c r="C827" s="8">
        <f t="array" ref="C827">IF(AND(B827="",H827=H826),B826,B827)</f>
        <v>208000000000</v>
      </c>
      <c r="D827" s="1">
        <f t="shared" si="1"/>
        <v>39496.6606332986</v>
      </c>
      <c r="E827" s="4">
        <v>0.083</v>
      </c>
      <c r="F827" s="4">
        <v>3302</v>
      </c>
      <c r="G827" s="1"/>
      <c r="H827" s="8" t="s">
        <v>144</v>
      </c>
      <c r="I827" s="3" t="s">
        <v>70</v>
      </c>
      <c r="J827" s="1" t="s">
        <v>78</v>
      </c>
      <c r="K827" s="10">
        <f t="array" ref="K827:S827">VLOOKUP(A827,'HUMAN RESOURCES'!$D$2:$M$2692,{2,3,4,5,6,7,8,9,10},0)</f>
        <v>0.011</v>
      </c>
      <c r="L827" s="10">
        <v>0.003</v>
      </c>
      <c r="M827" s="10">
        <v>83</v>
      </c>
      <c r="N827" s="10">
        <v>76</v>
      </c>
      <c r="O827" s="10">
        <v>0.172</v>
      </c>
      <c r="P827" s="10">
        <v>0.667</v>
      </c>
      <c r="Q827" s="10">
        <v>0.161</v>
      </c>
      <c r="R827" s="10">
        <v>5266268</v>
      </c>
      <c r="S827" s="10">
        <v>0.83</v>
      </c>
      <c r="T827" s="10">
        <f t="array" ref="T827:Y827">VLOOKUP(A827,BUSINESS!$D$2:$J$2692,{2,3,4,5,6,7},0)</f>
        <v>0.477</v>
      </c>
      <c r="U827" s="10">
        <v>14</v>
      </c>
      <c r="V827" s="10">
        <v>0</v>
      </c>
      <c r="W827" s="10">
        <v>269</v>
      </c>
      <c r="X827" s="10">
        <v>0.797</v>
      </c>
      <c r="Y827" s="10">
        <v>1.076</v>
      </c>
      <c r="Z827" s="11" t="str">
        <f t="array" ref="Z827:AA827">VLOOKUP(A827,ENERGY!$D$2:$F$2692,{2,3},1)</f>
        <v>36803</v>
      </c>
      <c r="AA827" s="10" t="str">
        <v>63982</v>
      </c>
      <c r="AB827" s="10">
        <f t="array" ref="AB827:AC827">VLOOKUP(A827,TOURISM!$D$2:$F$2692,{2,3},0)</f>
        <v>3515000000</v>
      </c>
      <c r="AC827" s="10">
        <v>4099000000</v>
      </c>
    </row>
    <row r="828" ht="15.75" customHeight="1" spans="1:29">
      <c r="A828" s="8" t="str">
        <f t="shared" si="0"/>
        <v>Finland-Europe2007</v>
      </c>
      <c r="B828" s="9">
        <v>246000000000</v>
      </c>
      <c r="C828" s="8">
        <f t="array" ref="C828">IF(AND(B828="",H828=H827),B827,B828)</f>
        <v>246000000000</v>
      </c>
      <c r="D828" s="1">
        <f t="shared" si="1"/>
        <v>46514.0903659108</v>
      </c>
      <c r="E828" s="4">
        <v>0.08</v>
      </c>
      <c r="F828" s="4">
        <v>3751</v>
      </c>
      <c r="G828" s="1"/>
      <c r="H828" s="8" t="s">
        <v>144</v>
      </c>
      <c r="I828" s="3" t="s">
        <v>71</v>
      </c>
      <c r="J828" s="1" t="s">
        <v>78</v>
      </c>
      <c r="K828" s="10">
        <f t="array" ref="K828:S828">VLOOKUP(A828,'HUMAN RESOURCES'!$D$2:$M$2692,{2,3,4,5,6,7,8,9,10},0)</f>
        <v>0.011</v>
      </c>
      <c r="L828" s="10">
        <v>0.003</v>
      </c>
      <c r="M828" s="10">
        <v>83</v>
      </c>
      <c r="N828" s="10">
        <v>76</v>
      </c>
      <c r="O828" s="10">
        <v>0.17</v>
      </c>
      <c r="P828" s="10">
        <v>0.668</v>
      </c>
      <c r="Q828" s="10">
        <v>0.163</v>
      </c>
      <c r="R828" s="10">
        <v>5288720</v>
      </c>
      <c r="S828" s="10">
        <v>0.832</v>
      </c>
      <c r="T828" s="10">
        <f t="array" ref="T828:Y828">VLOOKUP(A828,BUSINESS!$D$2:$J$2692,{2,3,4,5,6,7},0)</f>
        <v>0.478</v>
      </c>
      <c r="U828" s="10">
        <v>14</v>
      </c>
      <c r="V828" s="10">
        <v>0</v>
      </c>
      <c r="W828" s="10">
        <v>269</v>
      </c>
      <c r="X828" s="10">
        <v>0.808</v>
      </c>
      <c r="Y828" s="10">
        <v>1.149</v>
      </c>
      <c r="Z828" s="11" t="str">
        <f t="array" ref="Z828:AA828">VLOOKUP(A828,ENERGY!$D$2:$F$2692,{2,3},1)</f>
        <v>34263</v>
      </c>
      <c r="AA828" s="10" t="str">
        <v>54646</v>
      </c>
      <c r="AB828" s="10">
        <f t="array" ref="AB828:AC828">VLOOKUP(A828,TOURISM!$D$2:$F$2692,{2,3},0)</f>
        <v>4287000000</v>
      </c>
      <c r="AC828" s="10">
        <v>4812000000</v>
      </c>
    </row>
    <row r="829" ht="15.75" customHeight="1" spans="1:29">
      <c r="A829" s="8" t="str">
        <f t="shared" si="0"/>
        <v>Finland-Europe2008</v>
      </c>
      <c r="B829" s="9">
        <v>272000000000</v>
      </c>
      <c r="C829" s="8">
        <f t="array" ref="C829">IF(AND(B829="",H829=H828),B828,B829)</f>
        <v>272000000000</v>
      </c>
      <c r="D829" s="1">
        <f t="shared" si="1"/>
        <v>51191.3372212401</v>
      </c>
      <c r="E829" s="4">
        <v>0.083</v>
      </c>
      <c r="F829" s="4">
        <v>4262</v>
      </c>
      <c r="G829" s="1"/>
      <c r="H829" s="8" t="s">
        <v>144</v>
      </c>
      <c r="I829" s="3" t="s">
        <v>72</v>
      </c>
      <c r="J829" s="1" t="s">
        <v>78</v>
      </c>
      <c r="K829" s="10">
        <f t="array" ref="K829:S829">VLOOKUP(A829,'HUMAN RESOURCES'!$D$2:$M$2692,{2,3,4,5,6,7,8,9,10},0)</f>
        <v>0.011</v>
      </c>
      <c r="L829" s="10">
        <v>0.003</v>
      </c>
      <c r="M829" s="10">
        <v>83</v>
      </c>
      <c r="N829" s="10">
        <v>76</v>
      </c>
      <c r="O829" s="10">
        <v>0.168</v>
      </c>
      <c r="P829" s="10">
        <v>0.668</v>
      </c>
      <c r="Q829" s="10">
        <v>0.165</v>
      </c>
      <c r="R829" s="10">
        <v>5313399</v>
      </c>
      <c r="S829" s="10">
        <v>0.833</v>
      </c>
      <c r="T829" s="10">
        <f t="array" ref="T829:Y829">VLOOKUP(A829,BUSINESS!$D$2:$J$2692,{2,3,4,5,6,7},0)</f>
        <v>0.478</v>
      </c>
      <c r="U829" s="10">
        <v>14</v>
      </c>
      <c r="V829" s="10">
        <v>0</v>
      </c>
      <c r="W829" s="10">
        <v>269</v>
      </c>
      <c r="X829" s="10">
        <v>0.837</v>
      </c>
      <c r="Y829" s="10">
        <v>1.284</v>
      </c>
      <c r="Z829" s="11" t="str">
        <f t="array" ref="Z829:AA829">VLOOKUP(A829,ENERGY!$D$2:$F$2692,{2,3},1)</f>
        <v>37120</v>
      </c>
      <c r="AA829" s="10" t="str">
        <v>67091</v>
      </c>
      <c r="AB829" s="10">
        <f t="array" ref="AB829:AC829">VLOOKUP(A829,TOURISM!$D$2:$F$2692,{2,3},0)</f>
        <v>4873000000</v>
      </c>
      <c r="AC829" s="10">
        <v>5579000000</v>
      </c>
    </row>
    <row r="830" ht="15.75" customHeight="1" spans="1:29">
      <c r="A830" s="8" t="str">
        <f t="shared" si="0"/>
        <v>Finland-Europe2009</v>
      </c>
      <c r="B830" s="9">
        <v>239000000000</v>
      </c>
      <c r="C830" s="8">
        <f t="array" ref="C830">IF(AND(B830="",H830=H829),B829,B830)</f>
        <v>239000000000</v>
      </c>
      <c r="D830" s="1">
        <f t="shared" si="1"/>
        <v>44766.0188830185</v>
      </c>
      <c r="E830" s="4">
        <v>0.092</v>
      </c>
      <c r="F830" s="4">
        <v>4121</v>
      </c>
      <c r="G830" s="1"/>
      <c r="H830" s="8" t="s">
        <v>144</v>
      </c>
      <c r="I830" s="3" t="s">
        <v>73</v>
      </c>
      <c r="J830" s="1" t="s">
        <v>78</v>
      </c>
      <c r="K830" s="10">
        <f t="array" ref="K830:S830">VLOOKUP(A830,'HUMAN RESOURCES'!$D$2:$M$2692,{2,3,4,5,6,7,8,9,10},0)</f>
        <v>0.011</v>
      </c>
      <c r="L830" s="10">
        <v>0.003</v>
      </c>
      <c r="M830" s="10">
        <v>83</v>
      </c>
      <c r="N830" s="10">
        <v>77</v>
      </c>
      <c r="O830" s="10">
        <v>0.166</v>
      </c>
      <c r="P830" s="10">
        <v>0.666</v>
      </c>
      <c r="Q830" s="10">
        <v>0.167</v>
      </c>
      <c r="R830" s="10">
        <v>5338871</v>
      </c>
      <c r="S830" s="10">
        <v>0.834</v>
      </c>
      <c r="T830" s="10">
        <f t="array" ref="T830:Y830">VLOOKUP(A830,BUSINESS!$D$2:$J$2692,{2,3,4,5,6,7},0)</f>
        <v>0.477</v>
      </c>
      <c r="U830" s="10">
        <v>14</v>
      </c>
      <c r="V830" s="10">
        <v>0</v>
      </c>
      <c r="W830" s="10">
        <v>243</v>
      </c>
      <c r="X830" s="10">
        <v>0.825</v>
      </c>
      <c r="Y830" s="10">
        <v>1.441</v>
      </c>
      <c r="Z830" s="11" t="str">
        <f t="array" ref="Z830:AA830">VLOOKUP(A830,ENERGY!$D$2:$F$2692,{2,3},1)</f>
        <v>34819</v>
      </c>
      <c r="AA830" s="10" t="str">
        <v>61078</v>
      </c>
      <c r="AB830" s="10">
        <f t="array" ref="AB830:AC830">VLOOKUP(A830,TOURISM!$D$2:$F$2692,{2,3},0)</f>
        <v>4104000000</v>
      </c>
      <c r="AC830" s="10">
        <v>5226000000</v>
      </c>
    </row>
    <row r="831" ht="15.75" customHeight="1" spans="1:29">
      <c r="A831" s="8" t="str">
        <f t="shared" si="0"/>
        <v>Finland-Europe2010</v>
      </c>
      <c r="B831" s="9">
        <v>237000000000</v>
      </c>
      <c r="C831" s="8">
        <f t="array" ref="C831">IF(AND(B831="",H831=H830),B830,B831)</f>
        <v>237000000000</v>
      </c>
      <c r="D831" s="1">
        <f t="shared" si="1"/>
        <v>44188.7834324505</v>
      </c>
      <c r="E831" s="4">
        <v>0.09</v>
      </c>
      <c r="F831" s="4">
        <v>3978</v>
      </c>
      <c r="G831" s="1"/>
      <c r="H831" s="8" t="s">
        <v>144</v>
      </c>
      <c r="I831" s="3" t="s">
        <v>74</v>
      </c>
      <c r="J831" s="1" t="s">
        <v>78</v>
      </c>
      <c r="K831" s="10">
        <f t="array" ref="K831:S831">VLOOKUP(A831,'HUMAN RESOURCES'!$D$2:$M$2692,{2,3,4,5,6,7,8,9,10},0)</f>
        <v>0.011</v>
      </c>
      <c r="L831" s="10">
        <v>0.003</v>
      </c>
      <c r="M831" s="10">
        <v>83</v>
      </c>
      <c r="N831" s="10">
        <v>77</v>
      </c>
      <c r="O831" s="10">
        <v>0.165</v>
      </c>
      <c r="P831" s="10">
        <v>0.664</v>
      </c>
      <c r="Q831" s="10">
        <v>0.171</v>
      </c>
      <c r="R831" s="10">
        <v>5363352</v>
      </c>
      <c r="S831" s="10">
        <v>0.836</v>
      </c>
      <c r="T831" s="10">
        <f t="array" ref="T831:Y831">VLOOKUP(A831,BUSINESS!$D$2:$J$2692,{2,3,4,5,6,7},0)</f>
        <v>0.408</v>
      </c>
      <c r="U831" s="10">
        <v>14</v>
      </c>
      <c r="V831" s="10">
        <v>0</v>
      </c>
      <c r="W831" s="10">
        <v>243</v>
      </c>
      <c r="X831" s="10">
        <v>0.869</v>
      </c>
      <c r="Y831" s="10">
        <v>1.563</v>
      </c>
      <c r="Z831" s="11" t="str">
        <f t="array" ref="Z831:AA831">VLOOKUP(A831,ENERGY!$D$2:$F$2692,{2,3},1)</f>
        <v>32233</v>
      </c>
      <c r="AA831" s="10" t="str">
        <v>52141</v>
      </c>
      <c r="AB831" s="10">
        <f t="array" ref="AB831:AC831">VLOOKUP(A831,TOURISM!$D$2:$F$2692,{2,3},0)</f>
        <v>4510000000</v>
      </c>
      <c r="AC831" s="10">
        <v>5267000000</v>
      </c>
    </row>
    <row r="832" ht="15.75" customHeight="1" spans="1:29">
      <c r="A832" s="8" t="str">
        <f t="shared" si="0"/>
        <v>Finland-Europe2011</v>
      </c>
      <c r="B832" s="9">
        <v>262000000000</v>
      </c>
      <c r="C832" s="8">
        <f t="array" ref="C832">IF(AND(B832="",H832=H831),B831,B832)</f>
        <v>262000000000</v>
      </c>
      <c r="D832" s="1">
        <f t="shared" si="1"/>
        <v>48624.1229099051</v>
      </c>
      <c r="E832" s="4">
        <v>0.09</v>
      </c>
      <c r="F832" s="4">
        <v>4411</v>
      </c>
      <c r="G832" s="1"/>
      <c r="H832" s="8" t="s">
        <v>144</v>
      </c>
      <c r="I832" s="3" t="s">
        <v>75</v>
      </c>
      <c r="J832" s="1" t="s">
        <v>78</v>
      </c>
      <c r="K832" s="10">
        <f t="array" ref="K832:S832">VLOOKUP(A832,'HUMAN RESOURCES'!$D$2:$M$2692,{2,3,4,5,6,7,8,9,10},0)</f>
        <v>0.011</v>
      </c>
      <c r="L832" s="10">
        <v>0.002</v>
      </c>
      <c r="M832" s="10">
        <v>84</v>
      </c>
      <c r="N832" s="10">
        <v>77</v>
      </c>
      <c r="O832" s="10">
        <v>0.164</v>
      </c>
      <c r="P832" s="10">
        <v>0.659</v>
      </c>
      <c r="Q832" s="10">
        <v>0.177</v>
      </c>
      <c r="R832" s="10">
        <v>5388272</v>
      </c>
      <c r="S832" s="10">
        <v>0.837</v>
      </c>
      <c r="T832" s="10">
        <f t="array" ref="T832:Y832">VLOOKUP(A832,BUSINESS!$D$2:$J$2692,{2,3,4,5,6,7},0)</f>
        <v>0.39</v>
      </c>
      <c r="U832" s="10">
        <v>14</v>
      </c>
      <c r="V832" s="10">
        <v>0</v>
      </c>
      <c r="W832" s="10">
        <v>93</v>
      </c>
      <c r="X832" s="10">
        <v>0.887</v>
      </c>
      <c r="Y832" s="10">
        <v>1.659</v>
      </c>
      <c r="Z832" s="11" t="str">
        <f t="array" ref="Z832:AA832">VLOOKUP(A832,ENERGY!$D$2:$F$2692,{2,3},1)</f>
        <v>32233</v>
      </c>
      <c r="AA832" s="10" t="str">
        <v>52141</v>
      </c>
      <c r="AB832" s="10">
        <f t="array" ref="AB832:AC832">VLOOKUP(A832,TOURISM!$D$2:$F$2692,{2,3},0)</f>
        <v>5591000000</v>
      </c>
      <c r="AC832" s="10">
        <v>6009000000</v>
      </c>
    </row>
    <row r="833" ht="15.75" customHeight="1" spans="1:29">
      <c r="A833" s="8" t="str">
        <f t="shared" si="0"/>
        <v>Finland-Europe2012</v>
      </c>
      <c r="B833" s="9">
        <v>247000000000</v>
      </c>
      <c r="C833" s="8">
        <f t="array" ref="C833">IF(AND(B833="",H833=H832),B832,B833)</f>
        <v>247000000000</v>
      </c>
      <c r="D833" s="1">
        <f t="shared" si="1"/>
        <v>45622.7046653926</v>
      </c>
      <c r="E833" s="4">
        <v>0.091</v>
      </c>
      <c r="F833" s="4">
        <v>4232</v>
      </c>
      <c r="G833" s="1"/>
      <c r="H833" s="8" t="s">
        <v>144</v>
      </c>
      <c r="I833" s="3" t="s">
        <v>76</v>
      </c>
      <c r="J833" s="1" t="s">
        <v>78</v>
      </c>
      <c r="K833" s="10">
        <f t="array" ref="K833:S833">VLOOKUP(A833,'HUMAN RESOURCES'!$D$2:$M$2692,{2,3,4,5,6,7,8,9,10},0)</f>
        <v>0.011</v>
      </c>
      <c r="L833" s="10">
        <v>0.002</v>
      </c>
      <c r="M833" s="10">
        <v>84</v>
      </c>
      <c r="N833" s="10">
        <v>78</v>
      </c>
      <c r="O833" s="10">
        <v>0.164</v>
      </c>
      <c r="P833" s="10">
        <v>0.653</v>
      </c>
      <c r="Q833" s="10">
        <v>0.183</v>
      </c>
      <c r="R833" s="10">
        <v>5413971</v>
      </c>
      <c r="S833" s="10">
        <v>0.838</v>
      </c>
      <c r="T833" s="10">
        <f t="array" ref="T833:Y833">VLOOKUP(A833,BUSINESS!$D$2:$J$2692,{2,3,4,5,6,7},0)</f>
        <v>0.406</v>
      </c>
      <c r="U833" s="10">
        <v>14</v>
      </c>
      <c r="V833" s="10">
        <v>12</v>
      </c>
      <c r="W833" s="10">
        <v>93</v>
      </c>
      <c r="X833" s="10">
        <v>0.899</v>
      </c>
      <c r="Y833" s="10">
        <v>1.723</v>
      </c>
      <c r="Z833" s="11" t="str">
        <f t="array" ref="Z833:AA833">VLOOKUP(A833,ENERGY!$D$2:$F$2692,{2,3},1)</f>
        <v>32233</v>
      </c>
      <c r="AA833" s="10" t="str">
        <v>52141</v>
      </c>
      <c r="AB833" s="10">
        <f t="array" ref="AB833:AC833">VLOOKUP(A833,TOURISM!$D$2:$F$2692,{2,3},0)</f>
        <v>5415000000</v>
      </c>
      <c r="AC833" s="10">
        <v>5839000000</v>
      </c>
    </row>
    <row r="834" ht="15.75" customHeight="1" spans="1:29">
      <c r="A834" s="8" t="str">
        <f t="shared" si="0"/>
        <v>France-Europe2000</v>
      </c>
      <c r="B834" s="9">
        <v>1330000000000</v>
      </c>
      <c r="C834" s="8">
        <f t="array" ref="C834">IF(AND(B834="",H834=H833),B833,B834)</f>
        <v>1330000000000</v>
      </c>
      <c r="D834" s="1">
        <f t="shared" si="1"/>
        <v>21835.1160775292</v>
      </c>
      <c r="E834" s="4">
        <v>0.101</v>
      </c>
      <c r="F834" s="4">
        <v>2209</v>
      </c>
      <c r="G834" s="4">
        <v>0.067</v>
      </c>
      <c r="H834" s="8" t="s">
        <v>145</v>
      </c>
      <c r="I834" s="3" t="s">
        <v>63</v>
      </c>
      <c r="J834" s="1" t="s">
        <v>78</v>
      </c>
      <c r="K834" s="10">
        <f t="array" ref="K834:S834">VLOOKUP(A834,'HUMAN RESOURCES'!$D$2:$M$2692,{2,3,4,5,6,7,8,9,10},0)</f>
        <v>0.013</v>
      </c>
      <c r="L834" s="10">
        <v>0.004</v>
      </c>
      <c r="M834" s="10">
        <v>83</v>
      </c>
      <c r="N834" s="10">
        <v>75</v>
      </c>
      <c r="O834" s="10">
        <v>0.189</v>
      </c>
      <c r="P834" s="10">
        <v>0.65</v>
      </c>
      <c r="Q834" s="10">
        <v>0.16</v>
      </c>
      <c r="R834" s="10">
        <v>60911057</v>
      </c>
      <c r="S834" s="10">
        <v>0.759</v>
      </c>
      <c r="T834" s="10">
        <f t="array" ref="T834:Y834">VLOOKUP(A834,BUSINESS!$D$2:$J$2692,{2,3,4,5,6,7},0)</f>
        <v>0</v>
      </c>
      <c r="U834" s="10">
        <v>0</v>
      </c>
      <c r="V834" s="10">
        <v>0</v>
      </c>
      <c r="W834" s="10">
        <v>0</v>
      </c>
      <c r="X834" s="10">
        <v>0.143</v>
      </c>
      <c r="Y834" s="10">
        <v>0.491</v>
      </c>
      <c r="Z834" s="11" t="str">
        <f t="array" ref="Z834:AA834">VLOOKUP(A834,ENERGY!$D$2:$F$2692,{2,3},1)</f>
        <v>251706</v>
      </c>
      <c r="AA834" s="10">
        <v>0</v>
      </c>
      <c r="AB834" s="10">
        <f t="array" ref="AB834:AC834">VLOOKUP(A834,TOURISM!$D$2:$F$2692,{2,3},0)</f>
        <v>38534000000</v>
      </c>
      <c r="AC834" s="10">
        <v>26703000000</v>
      </c>
    </row>
    <row r="835" ht="15.75" customHeight="1" spans="1:29">
      <c r="A835" s="8" t="str">
        <f t="shared" si="0"/>
        <v>France-Europe2001</v>
      </c>
      <c r="B835" s="9">
        <v>1340000000000</v>
      </c>
      <c r="C835" s="8">
        <f t="array" ref="C835">IF(AND(B835="",H835=H834),B834,B835)</f>
        <v>1340000000000</v>
      </c>
      <c r="D835" s="1">
        <f t="shared" si="1"/>
        <v>21839.8527602762</v>
      </c>
      <c r="E835" s="4">
        <v>0.102</v>
      </c>
      <c r="F835" s="4">
        <v>2241</v>
      </c>
      <c r="G835" s="4">
        <v>0.07</v>
      </c>
      <c r="H835" s="8" t="s">
        <v>145</v>
      </c>
      <c r="I835" s="3" t="s">
        <v>65</v>
      </c>
      <c r="J835" s="1" t="s">
        <v>78</v>
      </c>
      <c r="K835" s="10">
        <f t="array" ref="K835:S835">VLOOKUP(A835,'HUMAN RESOURCES'!$D$2:$M$2692,{2,3,4,5,6,7,8,9,10},0)</f>
        <v>0.013</v>
      </c>
      <c r="L835" s="10">
        <v>0.004</v>
      </c>
      <c r="M835" s="10">
        <v>83</v>
      </c>
      <c r="N835" s="10">
        <v>76</v>
      </c>
      <c r="O835" s="10">
        <v>0.188</v>
      </c>
      <c r="P835" s="10">
        <v>0.651</v>
      </c>
      <c r="Q835" s="10">
        <v>0.161</v>
      </c>
      <c r="R835" s="10">
        <v>61355725</v>
      </c>
      <c r="S835" s="10">
        <v>0.761</v>
      </c>
      <c r="T835" s="10">
        <f t="array" ref="T835:Y835">VLOOKUP(A835,BUSINESS!$D$2:$J$2692,{2,3,4,5,6,7},0)</f>
        <v>0</v>
      </c>
      <c r="U835" s="10">
        <v>0</v>
      </c>
      <c r="V835" s="10">
        <v>0</v>
      </c>
      <c r="W835" s="10">
        <v>0</v>
      </c>
      <c r="X835" s="10">
        <v>0.263</v>
      </c>
      <c r="Y835" s="10">
        <v>0.621</v>
      </c>
      <c r="Z835" s="11" t="str">
        <f t="array" ref="Z835:AA835">VLOOKUP(A835,ENERGY!$D$2:$F$2692,{2,3},1)</f>
        <v>252827</v>
      </c>
      <c r="AA835" s="10">
        <v>0</v>
      </c>
      <c r="AB835" s="10">
        <f t="array" ref="AB835:AC835">VLOOKUP(A835,TOURISM!$D$2:$F$2692,{2,3},0)</f>
        <v>38385000000</v>
      </c>
      <c r="AC835" s="10">
        <v>26749000000</v>
      </c>
    </row>
    <row r="836" ht="15.75" customHeight="1" spans="1:29">
      <c r="A836" s="8" t="str">
        <f t="shared" si="0"/>
        <v>France-Europe2002</v>
      </c>
      <c r="B836" s="9">
        <v>1450000000000</v>
      </c>
      <c r="C836" s="8">
        <f t="array" ref="C836">IF(AND(B836="",H836=H835),B835,B836)</f>
        <v>1450000000000</v>
      </c>
      <c r="D836" s="1">
        <f t="shared" si="1"/>
        <v>23461.5573241327</v>
      </c>
      <c r="E836" s="4">
        <v>0.106</v>
      </c>
      <c r="F836" s="4">
        <v>2497</v>
      </c>
      <c r="G836" s="4">
        <v>0.066</v>
      </c>
      <c r="H836" s="8" t="s">
        <v>145</v>
      </c>
      <c r="I836" s="3" t="s">
        <v>66</v>
      </c>
      <c r="J836" s="1" t="s">
        <v>78</v>
      </c>
      <c r="K836" s="10">
        <f t="array" ref="K836:S836">VLOOKUP(A836,'HUMAN RESOURCES'!$D$2:$M$2692,{2,3,4,5,6,7,8,9,10},0)</f>
        <v>0.013</v>
      </c>
      <c r="L836" s="10">
        <v>0.004</v>
      </c>
      <c r="M836" s="10">
        <v>83</v>
      </c>
      <c r="N836" s="10">
        <v>76</v>
      </c>
      <c r="O836" s="10">
        <v>0.187</v>
      </c>
      <c r="P836" s="10">
        <v>0.651</v>
      </c>
      <c r="Q836" s="10">
        <v>0.162</v>
      </c>
      <c r="R836" s="10">
        <v>61803229</v>
      </c>
      <c r="S836" s="10">
        <v>0.764</v>
      </c>
      <c r="T836" s="10">
        <f t="array" ref="T836:Y836">VLOOKUP(A836,BUSINESS!$D$2:$J$2692,{2,3,4,5,6,7},0)</f>
        <v>0</v>
      </c>
      <c r="U836" s="10">
        <v>0</v>
      </c>
      <c r="V836" s="10">
        <v>0</v>
      </c>
      <c r="W836" s="10">
        <v>0</v>
      </c>
      <c r="X836" s="10">
        <v>0.302</v>
      </c>
      <c r="Y836" s="10">
        <v>0.643</v>
      </c>
      <c r="Z836" s="11" t="str">
        <f t="array" ref="Z836:AA836">VLOOKUP(A836,ENERGY!$D$2:$F$2692,{2,3},1)</f>
        <v>261157</v>
      </c>
      <c r="AA836" s="10" t="str">
        <v>361273</v>
      </c>
      <c r="AB836" s="10">
        <f t="array" ref="AB836:AC836">VLOOKUP(A836,TOURISM!$D$2:$F$2692,{2,3},0)</f>
        <v>40537000000</v>
      </c>
      <c r="AC836" s="10">
        <v>27808000000</v>
      </c>
    </row>
    <row r="837" ht="15.75" customHeight="1" spans="1:29">
      <c r="A837" s="8" t="str">
        <f t="shared" si="0"/>
        <v>France-Europe2003</v>
      </c>
      <c r="B837" s="9">
        <v>1790000000000</v>
      </c>
      <c r="C837" s="8">
        <f t="array" ref="C837">IF(AND(B837="",H837=H836),B836,B837)</f>
        <v>1790000000000</v>
      </c>
      <c r="D837" s="1">
        <f t="shared" si="1"/>
        <v>28758.4969710555</v>
      </c>
      <c r="E837" s="4">
        <v>0.108</v>
      </c>
      <c r="F837" s="4">
        <v>3137</v>
      </c>
      <c r="G837" s="4">
        <v>0.066</v>
      </c>
      <c r="H837" s="8" t="s">
        <v>145</v>
      </c>
      <c r="I837" s="3" t="s">
        <v>67</v>
      </c>
      <c r="J837" s="1" t="s">
        <v>78</v>
      </c>
      <c r="K837" s="10">
        <f t="array" ref="K837:S837">VLOOKUP(A837,'HUMAN RESOURCES'!$D$2:$M$2692,{2,3,4,5,6,7,8,9,10},0)</f>
        <v>0.013</v>
      </c>
      <c r="L837" s="10">
        <v>0.004</v>
      </c>
      <c r="M837" s="10">
        <v>83</v>
      </c>
      <c r="N837" s="10">
        <v>76</v>
      </c>
      <c r="O837" s="10">
        <v>0.186</v>
      </c>
      <c r="P837" s="10">
        <v>0.651</v>
      </c>
      <c r="Q837" s="10">
        <v>0.163</v>
      </c>
      <c r="R837" s="10">
        <v>62242474</v>
      </c>
      <c r="S837" s="10">
        <v>0.766</v>
      </c>
      <c r="T837" s="10">
        <f t="array" ref="T837:Y837">VLOOKUP(A837,BUSINESS!$D$2:$J$2692,{2,3,4,5,6,7},0)</f>
        <v>0</v>
      </c>
      <c r="U837" s="10">
        <v>41</v>
      </c>
      <c r="V837" s="10">
        <v>0</v>
      </c>
      <c r="W837" s="10">
        <v>0</v>
      </c>
      <c r="X837" s="10">
        <v>0.361</v>
      </c>
      <c r="Y837" s="10">
        <v>0.689</v>
      </c>
      <c r="Z837" s="11" t="str">
        <f t="array" ref="Z837:AA837">VLOOKUP(A837,ENERGY!$D$2:$F$2692,{2,3},1)</f>
        <v>253469</v>
      </c>
      <c r="AA837" s="10" t="str">
        <v>356924</v>
      </c>
      <c r="AB837" s="10">
        <f t="array" ref="AB837:AC837">VLOOKUP(A837,TOURISM!$D$2:$F$2692,{2,3},0)</f>
        <v>45990000000</v>
      </c>
      <c r="AC837" s="10">
        <v>32618000000</v>
      </c>
    </row>
    <row r="838" ht="15.75" customHeight="1" spans="1:29">
      <c r="A838" s="8" t="str">
        <f t="shared" si="0"/>
        <v>France-Europe2004</v>
      </c>
      <c r="B838" s="9">
        <v>2060000000000</v>
      </c>
      <c r="C838" s="8">
        <f t="array" ref="C838">IF(AND(B838="",H838=H837),B837,B838)</f>
        <v>2060000000000</v>
      </c>
      <c r="D838" s="1">
        <f t="shared" si="1"/>
        <v>32853.7530652273</v>
      </c>
      <c r="E838" s="4">
        <v>0.11</v>
      </c>
      <c r="F838" s="4">
        <v>3620</v>
      </c>
      <c r="G838" s="4">
        <v>0.066</v>
      </c>
      <c r="H838" s="8" t="s">
        <v>145</v>
      </c>
      <c r="I838" s="3" t="s">
        <v>68</v>
      </c>
      <c r="J838" s="1" t="s">
        <v>78</v>
      </c>
      <c r="K838" s="10">
        <f t="array" ref="K838:S838">VLOOKUP(A838,'HUMAN RESOURCES'!$D$2:$M$2692,{2,3,4,5,6,7,8,9,10},0)</f>
        <v>0.013</v>
      </c>
      <c r="L838" s="10">
        <v>0.004</v>
      </c>
      <c r="M838" s="10">
        <v>84</v>
      </c>
      <c r="N838" s="10">
        <v>77</v>
      </c>
      <c r="O838" s="10">
        <v>0.186</v>
      </c>
      <c r="P838" s="10">
        <v>0.651</v>
      </c>
      <c r="Q838" s="10">
        <v>0.164</v>
      </c>
      <c r="R838" s="10">
        <v>62702121</v>
      </c>
      <c r="S838" s="10">
        <v>0.769</v>
      </c>
      <c r="T838" s="10">
        <f t="array" ref="T838:Y838">VLOOKUP(A838,BUSINESS!$D$2:$J$2692,{2,3,4,5,6,7},0)</f>
        <v>0</v>
      </c>
      <c r="U838" s="10">
        <v>7</v>
      </c>
      <c r="V838" s="10">
        <v>0</v>
      </c>
      <c r="W838" s="10">
        <v>0</v>
      </c>
      <c r="X838" s="10">
        <v>0.392</v>
      </c>
      <c r="Y838" s="10">
        <v>0.73</v>
      </c>
      <c r="Z838" s="11" t="str">
        <f t="array" ref="Z838:AA838">VLOOKUP(A838,ENERGY!$D$2:$F$2692,{2,3},1)</f>
        <v>264803</v>
      </c>
      <c r="AA838" s="10" t="str">
        <v>372564</v>
      </c>
      <c r="AB838" s="10">
        <f t="array" ref="AB838:AC838">VLOOKUP(A838,TOURISM!$D$2:$F$2692,{2,3},0)</f>
        <v>52108000000</v>
      </c>
      <c r="AC838" s="10">
        <v>36029000000</v>
      </c>
    </row>
    <row r="839" ht="15.75" customHeight="1" spans="1:29">
      <c r="A839" s="8" t="str">
        <f t="shared" si="0"/>
        <v>France-Europe2005</v>
      </c>
      <c r="B839" s="9">
        <v>2140000000000</v>
      </c>
      <c r="C839" s="8">
        <f t="array" ref="C839">IF(AND(B839="",H839=H838),B838,B839)</f>
        <v>2140000000000</v>
      </c>
      <c r="D839" s="1">
        <f t="shared" si="1"/>
        <v>33873.4909953339</v>
      </c>
      <c r="E839" s="4">
        <v>0.11</v>
      </c>
      <c r="F839" s="4">
        <v>3750</v>
      </c>
      <c r="G839" s="1"/>
      <c r="H839" s="8" t="s">
        <v>145</v>
      </c>
      <c r="I839" s="3" t="s">
        <v>69</v>
      </c>
      <c r="J839" s="1" t="s">
        <v>78</v>
      </c>
      <c r="K839" s="10">
        <f t="array" ref="K839:S839">VLOOKUP(A839,'HUMAN RESOURCES'!$D$2:$M$2692,{2,3,4,5,6,7,8,9,10},0)</f>
        <v>0.013</v>
      </c>
      <c r="L839" s="10">
        <v>0.004</v>
      </c>
      <c r="M839" s="10">
        <v>84</v>
      </c>
      <c r="N839" s="10">
        <v>77</v>
      </c>
      <c r="O839" s="10">
        <v>0.185</v>
      </c>
      <c r="P839" s="10">
        <v>0.651</v>
      </c>
      <c r="Q839" s="10">
        <v>0.164</v>
      </c>
      <c r="R839" s="10">
        <v>63176246</v>
      </c>
      <c r="S839" s="10">
        <v>0.771</v>
      </c>
      <c r="T839" s="10">
        <f t="array" ref="T839:Y839">VLOOKUP(A839,BUSINESS!$D$2:$J$2692,{2,3,4,5,6,7},0)</f>
        <v>0.651</v>
      </c>
      <c r="U839" s="10">
        <v>7</v>
      </c>
      <c r="V839" s="10">
        <v>0</v>
      </c>
      <c r="W839" s="10">
        <v>132</v>
      </c>
      <c r="X839" s="10">
        <v>0.429</v>
      </c>
      <c r="Y839" s="10">
        <v>0.783</v>
      </c>
      <c r="Z839" s="11" t="str">
        <f t="array" ref="Z839:AA839">VLOOKUP(A839,ENERGY!$D$2:$F$2692,{2,3},1)</f>
        <v>269777</v>
      </c>
      <c r="AA839" s="10" t="str">
        <v>390103</v>
      </c>
      <c r="AB839" s="10">
        <f t="array" ref="AB839:AC839">VLOOKUP(A839,TOURISM!$D$2:$F$2692,{2,3},0)</f>
        <v>51691000000</v>
      </c>
      <c r="AC839" s="10">
        <v>38813000000</v>
      </c>
    </row>
    <row r="840" ht="15.75" customHeight="1" spans="1:29">
      <c r="A840" s="8" t="str">
        <f t="shared" si="0"/>
        <v>France-Europe2006</v>
      </c>
      <c r="B840" s="9">
        <v>2260000000000</v>
      </c>
      <c r="C840" s="8">
        <f t="array" ref="C840">IF(AND(B840="",H840=H839),B839,B840)</f>
        <v>2260000000000</v>
      </c>
      <c r="D840" s="1">
        <f t="shared" si="1"/>
        <v>35524.5510408025</v>
      </c>
      <c r="E840" s="4">
        <v>0.11</v>
      </c>
      <c r="F840" s="4">
        <v>3907</v>
      </c>
      <c r="G840" s="1"/>
      <c r="H840" s="8" t="s">
        <v>145</v>
      </c>
      <c r="I840" s="3" t="s">
        <v>70</v>
      </c>
      <c r="J840" s="1" t="s">
        <v>78</v>
      </c>
      <c r="K840" s="10">
        <f t="array" ref="K840:S840">VLOOKUP(A840,'HUMAN RESOURCES'!$D$2:$M$2692,{2,3,4,5,6,7,8,9,10},0)</f>
        <v>0.013</v>
      </c>
      <c r="L840" s="10">
        <v>0.004</v>
      </c>
      <c r="M840" s="10">
        <v>85</v>
      </c>
      <c r="N840" s="10">
        <v>77</v>
      </c>
      <c r="O840" s="10">
        <v>0.185</v>
      </c>
      <c r="P840" s="10">
        <v>0.651</v>
      </c>
      <c r="Q840" s="10">
        <v>0.165</v>
      </c>
      <c r="R840" s="10">
        <v>63617975</v>
      </c>
      <c r="S840" s="10">
        <v>0.774</v>
      </c>
      <c r="T840" s="10">
        <f t="array" ref="T840:Y840">VLOOKUP(A840,BUSINESS!$D$2:$J$2692,{2,3,4,5,6,7},0)</f>
        <v>0.65</v>
      </c>
      <c r="U840" s="10">
        <v>7</v>
      </c>
      <c r="V840" s="10">
        <v>0</v>
      </c>
      <c r="W840" s="10">
        <v>132</v>
      </c>
      <c r="X840" s="10">
        <v>0.469</v>
      </c>
      <c r="Y840" s="10">
        <v>0.835</v>
      </c>
      <c r="Z840" s="11" t="str">
        <f t="array" ref="Z840:AA840">VLOOKUP(A840,ENERGY!$D$2:$F$2692,{2,3},1)</f>
        <v>269777</v>
      </c>
      <c r="AA840" s="10" t="str">
        <v>390103</v>
      </c>
      <c r="AB840" s="10">
        <f t="array" ref="AB840:AC840">VLOOKUP(A840,TOURISM!$D$2:$F$2692,{2,3},0)</f>
        <v>54450000000</v>
      </c>
      <c r="AC840" s="10">
        <v>39331000000</v>
      </c>
    </row>
    <row r="841" ht="15.75" customHeight="1" spans="1:29">
      <c r="A841" s="8" t="str">
        <f t="shared" si="0"/>
        <v>France-Europe2007</v>
      </c>
      <c r="B841" s="9">
        <v>2580000000000</v>
      </c>
      <c r="C841" s="8">
        <f t="array" ref="C841">IF(AND(B841="",H841=H840),B840,B841)</f>
        <v>2580000000000</v>
      </c>
      <c r="D841" s="1">
        <f t="shared" si="1"/>
        <v>40304.582668542</v>
      </c>
      <c r="E841" s="4">
        <v>0.109</v>
      </c>
      <c r="F841" s="4">
        <v>4413</v>
      </c>
      <c r="G841" s="1"/>
      <c r="H841" s="8" t="s">
        <v>145</v>
      </c>
      <c r="I841" s="3" t="s">
        <v>71</v>
      </c>
      <c r="J841" s="1" t="s">
        <v>78</v>
      </c>
      <c r="K841" s="10">
        <f t="array" ref="K841:S841">VLOOKUP(A841,'HUMAN RESOURCES'!$D$2:$M$2692,{2,3,4,5,6,7,8,9,10},0)</f>
        <v>0.013</v>
      </c>
      <c r="L841" s="10">
        <v>0.004</v>
      </c>
      <c r="M841" s="10">
        <v>85</v>
      </c>
      <c r="N841" s="10">
        <v>78</v>
      </c>
      <c r="O841" s="10">
        <v>0.184</v>
      </c>
      <c r="P841" s="10">
        <v>0.651</v>
      </c>
      <c r="Q841" s="10">
        <v>0.165</v>
      </c>
      <c r="R841" s="10">
        <v>64012572</v>
      </c>
      <c r="S841" s="10">
        <v>0.776</v>
      </c>
      <c r="T841" s="10">
        <f t="array" ref="T841:Y841">VLOOKUP(A841,BUSINESS!$D$2:$J$2692,{2,3,4,5,6,7},0)</f>
        <v>0.65</v>
      </c>
      <c r="U841" s="10">
        <v>7</v>
      </c>
      <c r="V841" s="10">
        <v>0</v>
      </c>
      <c r="W841" s="10">
        <v>132</v>
      </c>
      <c r="X841" s="10">
        <v>0.661</v>
      </c>
      <c r="Y841" s="10">
        <v>0.89</v>
      </c>
      <c r="Z841" s="11" t="str">
        <f t="array" ref="Z841:AA841">VLOOKUP(A841,ENERGY!$D$2:$F$2692,{2,3},1)</f>
        <v>269777</v>
      </c>
      <c r="AA841" s="10" t="str">
        <v>390103</v>
      </c>
      <c r="AB841" s="10">
        <f t="array" ref="AB841:AC841">VLOOKUP(A841,TOURISM!$D$2:$F$2692,{2,3},0)</f>
        <v>63701000000</v>
      </c>
      <c r="AC841" s="10">
        <v>46029000000</v>
      </c>
    </row>
    <row r="842" ht="15.75" customHeight="1" spans="1:29">
      <c r="A842" s="8" t="str">
        <f t="shared" si="0"/>
        <v>France-Europe2008</v>
      </c>
      <c r="B842" s="9">
        <v>2830000000000</v>
      </c>
      <c r="C842" s="8">
        <f t="array" ref="C842">IF(AND(B842="",H842=H841),B841,B842)</f>
        <v>2830000000000</v>
      </c>
      <c r="D842" s="1">
        <f t="shared" si="1"/>
        <v>43963.8291712248</v>
      </c>
      <c r="E842" s="4">
        <v>0.11</v>
      </c>
      <c r="F842" s="4">
        <v>4877</v>
      </c>
      <c r="G842" s="1"/>
      <c r="H842" s="8" t="s">
        <v>145</v>
      </c>
      <c r="I842" s="3" t="s">
        <v>72</v>
      </c>
      <c r="J842" s="1" t="s">
        <v>78</v>
      </c>
      <c r="K842" s="10">
        <f t="array" ref="K842:S842">VLOOKUP(A842,'HUMAN RESOURCES'!$D$2:$M$2692,{2,3,4,5,6,7,8,9,10},0)</f>
        <v>0.013</v>
      </c>
      <c r="L842" s="10">
        <v>0.004</v>
      </c>
      <c r="M842" s="10">
        <v>85</v>
      </c>
      <c r="N842" s="10">
        <v>78</v>
      </c>
      <c r="O842" s="10">
        <v>0.184</v>
      </c>
      <c r="P842" s="10">
        <v>0.651</v>
      </c>
      <c r="Q842" s="10">
        <v>0.165</v>
      </c>
      <c r="R842" s="10">
        <v>64371099</v>
      </c>
      <c r="S842" s="10">
        <v>0.779</v>
      </c>
      <c r="T842" s="10">
        <f t="array" ref="T842:Y842">VLOOKUP(A842,BUSINESS!$D$2:$J$2692,{2,3,4,5,6,7},0)</f>
        <v>0.645</v>
      </c>
      <c r="U842" s="10">
        <v>7</v>
      </c>
      <c r="V842" s="10">
        <v>0</v>
      </c>
      <c r="W842" s="10">
        <v>132</v>
      </c>
      <c r="X842" s="10">
        <v>0.707</v>
      </c>
      <c r="Y842" s="10">
        <v>0.927</v>
      </c>
      <c r="Z842" s="11" t="str">
        <f t="array" ref="Z842:AA842">VLOOKUP(A842,ENERGY!$D$2:$F$2692,{2,3},1)</f>
        <v>269777</v>
      </c>
      <c r="AA842" s="10" t="str">
        <v>390103</v>
      </c>
      <c r="AB842" s="10">
        <f t="array" ref="AB842:AC842">VLOOKUP(A842,TOURISM!$D$2:$F$2692,{2,3},0)</f>
        <v>67779000000</v>
      </c>
      <c r="AC842" s="10">
        <v>50021000000</v>
      </c>
    </row>
    <row r="843" ht="15.75" customHeight="1" spans="1:29">
      <c r="A843" s="8" t="str">
        <f t="shared" si="0"/>
        <v>France-Europe2009</v>
      </c>
      <c r="B843" s="9">
        <v>2620000000000</v>
      </c>
      <c r="C843" s="8">
        <f t="array" ref="C843">IF(AND(B843="",H843=H842),B842,B843)</f>
        <v>2620000000000</v>
      </c>
      <c r="D843" s="1">
        <f t="shared" si="1"/>
        <v>40492.762297393</v>
      </c>
      <c r="E843" s="4">
        <v>0.117</v>
      </c>
      <c r="F843" s="4">
        <v>4776</v>
      </c>
      <c r="G843" s="1"/>
      <c r="H843" s="8" t="s">
        <v>145</v>
      </c>
      <c r="I843" s="3" t="s">
        <v>73</v>
      </c>
      <c r="J843" s="1" t="s">
        <v>78</v>
      </c>
      <c r="K843" s="10">
        <f t="array" ref="K843:S843">VLOOKUP(A843,'HUMAN RESOURCES'!$D$2:$M$2692,{2,3,4,5,6,7,8,9,10},0)</f>
        <v>0.013</v>
      </c>
      <c r="L843" s="10">
        <v>0.004</v>
      </c>
      <c r="M843" s="10">
        <v>85</v>
      </c>
      <c r="N843" s="10">
        <v>78</v>
      </c>
      <c r="O843" s="10">
        <v>0.184</v>
      </c>
      <c r="P843" s="10">
        <v>0.65</v>
      </c>
      <c r="Q843" s="10">
        <v>0.166</v>
      </c>
      <c r="R843" s="10">
        <v>64702921</v>
      </c>
      <c r="S843" s="10">
        <v>0.781</v>
      </c>
      <c r="T843" s="10">
        <f t="array" ref="T843:Y843">VLOOKUP(A843,BUSINESS!$D$2:$J$2692,{2,3,4,5,6,7},0)</f>
        <v>0.648</v>
      </c>
      <c r="U843" s="10">
        <v>7</v>
      </c>
      <c r="V843" s="10">
        <v>0</v>
      </c>
      <c r="W843" s="10">
        <v>132</v>
      </c>
      <c r="X843" s="10">
        <v>0.716</v>
      </c>
      <c r="Y843" s="10">
        <v>0.921</v>
      </c>
      <c r="Z843" s="11" t="str">
        <f t="array" ref="Z843:AA843">VLOOKUP(A843,ENERGY!$D$2:$F$2692,{2,3},1)</f>
        <v>261182</v>
      </c>
      <c r="AA843" s="10" t="str">
        <v>380840</v>
      </c>
      <c r="AB843" s="10">
        <f t="array" ref="AB843:AC843">VLOOKUP(A843,TOURISM!$D$2:$F$2692,{2,3},0)</f>
        <v>58857000000</v>
      </c>
      <c r="AC843" s="10">
        <v>45806000000</v>
      </c>
    </row>
    <row r="844" ht="15.75" customHeight="1" spans="1:29">
      <c r="A844" s="8" t="str">
        <f t="shared" si="0"/>
        <v>France-Europe2010</v>
      </c>
      <c r="B844" s="9">
        <v>2570000000000</v>
      </c>
      <c r="C844" s="8">
        <f t="array" ref="C844">IF(AND(B844="",H844=H843),B843,B844)</f>
        <v>2570000000000</v>
      </c>
      <c r="D844" s="1">
        <f t="shared" si="1"/>
        <v>39524.3896396148</v>
      </c>
      <c r="E844" s="4">
        <v>0.117</v>
      </c>
      <c r="F844" s="4">
        <v>4634</v>
      </c>
      <c r="G844" s="1"/>
      <c r="H844" s="8" t="s">
        <v>145</v>
      </c>
      <c r="I844" s="3" t="s">
        <v>74</v>
      </c>
      <c r="J844" s="1" t="s">
        <v>78</v>
      </c>
      <c r="K844" s="10">
        <f t="array" ref="K844:S844">VLOOKUP(A844,'HUMAN RESOURCES'!$D$2:$M$2692,{2,3,4,5,6,7,8,9,10},0)</f>
        <v>0.013</v>
      </c>
      <c r="L844" s="10">
        <v>0.004</v>
      </c>
      <c r="M844" s="10">
        <v>85</v>
      </c>
      <c r="N844" s="10">
        <v>78</v>
      </c>
      <c r="O844" s="10">
        <v>0.184</v>
      </c>
      <c r="P844" s="10">
        <v>0.648</v>
      </c>
      <c r="Q844" s="10">
        <v>0.168</v>
      </c>
      <c r="R844" s="10">
        <v>65023142</v>
      </c>
      <c r="S844" s="10">
        <v>0.783</v>
      </c>
      <c r="T844" s="10">
        <f t="array" ref="T844:Y844">VLOOKUP(A844,BUSINESS!$D$2:$J$2692,{2,3,4,5,6,7},0)</f>
        <v>0.648</v>
      </c>
      <c r="U844" s="10">
        <v>7</v>
      </c>
      <c r="V844" s="10">
        <v>0</v>
      </c>
      <c r="W844" s="10">
        <v>132</v>
      </c>
      <c r="X844" s="10">
        <v>0.773</v>
      </c>
      <c r="Y844" s="10">
        <v>0.914</v>
      </c>
      <c r="Z844" s="11" t="str">
        <f t="array" ref="Z844:AA844">VLOOKUP(A844,ENERGY!$D$2:$F$2692,{2,3},1)</f>
        <v>251981</v>
      </c>
      <c r="AA844" s="10" t="str">
        <v>365560</v>
      </c>
      <c r="AB844" s="10">
        <f t="array" ref="AB844:AC844">VLOOKUP(A844,TOURISM!$D$2:$F$2692,{2,3},0)</f>
        <v>56139000000</v>
      </c>
      <c r="AC844" s="10">
        <v>46157000000</v>
      </c>
    </row>
    <row r="845" ht="15.75" customHeight="1" spans="1:29">
      <c r="A845" s="8" t="str">
        <f t="shared" si="0"/>
        <v>France-Europe2011</v>
      </c>
      <c r="B845" s="9">
        <v>2780000000000</v>
      </c>
      <c r="C845" s="8">
        <f t="array" ref="C845">IF(AND(B845="",H845=H844),B844,B845)</f>
        <v>2780000000000</v>
      </c>
      <c r="D845" s="1">
        <f t="shared" si="1"/>
        <v>42544.3426828658</v>
      </c>
      <c r="E845" s="4">
        <v>0.116</v>
      </c>
      <c r="F845" s="4">
        <v>4968</v>
      </c>
      <c r="G845" s="1"/>
      <c r="H845" s="8" t="s">
        <v>145</v>
      </c>
      <c r="I845" s="3" t="s">
        <v>75</v>
      </c>
      <c r="J845" s="1" t="s">
        <v>78</v>
      </c>
      <c r="K845" s="10">
        <f t="array" ref="K845:S845">VLOOKUP(A845,'HUMAN RESOURCES'!$D$2:$M$2692,{2,3,4,5,6,7,8,9,10},0)</f>
        <v>0.013</v>
      </c>
      <c r="L845" s="10">
        <v>0.004</v>
      </c>
      <c r="M845" s="10">
        <v>86</v>
      </c>
      <c r="N845" s="10">
        <v>79</v>
      </c>
      <c r="O845" s="10">
        <v>0.183</v>
      </c>
      <c r="P845" s="10">
        <v>0.646</v>
      </c>
      <c r="Q845" s="10">
        <v>0.171</v>
      </c>
      <c r="R845" s="10">
        <v>65343588</v>
      </c>
      <c r="S845" s="10">
        <v>0.786</v>
      </c>
      <c r="T845" s="10">
        <f t="array" ref="T845:Y845">VLOOKUP(A845,BUSINESS!$D$2:$J$2692,{2,3,4,5,6,7},0)</f>
        <v>0.647</v>
      </c>
      <c r="U845" s="10">
        <v>7</v>
      </c>
      <c r="V845" s="10">
        <v>0</v>
      </c>
      <c r="W845" s="10">
        <v>132</v>
      </c>
      <c r="X845" s="10">
        <v>0.778</v>
      </c>
      <c r="Y845" s="10">
        <v>0.941</v>
      </c>
      <c r="Z845" s="11" t="str">
        <f t="array" ref="Z845:AA845">VLOOKUP(A845,ENERGY!$D$2:$F$2692,{2,3},1)</f>
        <v>251981</v>
      </c>
      <c r="AA845" s="10" t="str">
        <v>365560</v>
      </c>
      <c r="AB845" s="10">
        <f t="array" ref="AB845:AC845">VLOOKUP(A845,TOURISM!$D$2:$F$2692,{2,3},0)</f>
        <v>65959000000</v>
      </c>
      <c r="AC845" s="10">
        <v>53914000000</v>
      </c>
    </row>
    <row r="846" ht="15.75" customHeight="1" spans="1:29">
      <c r="A846" s="8" t="str">
        <f t="shared" si="0"/>
        <v>France-Europe2012</v>
      </c>
      <c r="B846" s="9">
        <v>2610000000000</v>
      </c>
      <c r="C846" s="8">
        <f t="array" ref="C846">IF(AND(B846="",H846=H845),B845,B846)</f>
        <v>2610000000000</v>
      </c>
      <c r="D846" s="1">
        <f t="shared" si="1"/>
        <v>39740.0858306678</v>
      </c>
      <c r="E846" s="4">
        <v>0.117</v>
      </c>
      <c r="F846" s="4">
        <v>4690</v>
      </c>
      <c r="G846" s="1"/>
      <c r="H846" s="8" t="s">
        <v>145</v>
      </c>
      <c r="I846" s="3" t="s">
        <v>76</v>
      </c>
      <c r="J846" s="1" t="s">
        <v>78</v>
      </c>
      <c r="K846" s="10">
        <f t="array" ref="K846:S846">VLOOKUP(A846,'HUMAN RESOURCES'!$D$2:$M$2692,{2,3,4,5,6,7,8,9,10},0)</f>
        <v>0.013</v>
      </c>
      <c r="L846" s="10">
        <v>0.004</v>
      </c>
      <c r="M846" s="10">
        <v>86</v>
      </c>
      <c r="N846" s="10">
        <v>79</v>
      </c>
      <c r="O846" s="10">
        <v>0.183</v>
      </c>
      <c r="P846" s="10">
        <v>0.643</v>
      </c>
      <c r="Q846" s="10">
        <v>0.175</v>
      </c>
      <c r="R846" s="10">
        <v>65676758</v>
      </c>
      <c r="S846" s="10">
        <v>0.788</v>
      </c>
      <c r="T846" s="10">
        <f t="array" ref="T846:Y846">VLOOKUP(A846,BUSINESS!$D$2:$J$2692,{2,3,4,5,6,7},0)</f>
        <v>0.647</v>
      </c>
      <c r="U846" s="10">
        <v>7</v>
      </c>
      <c r="V846" s="10">
        <v>35</v>
      </c>
      <c r="W846" s="10">
        <v>132</v>
      </c>
      <c r="X846" s="10">
        <v>0.814</v>
      </c>
      <c r="Y846" s="10">
        <v>0.974</v>
      </c>
      <c r="Z846" s="11" t="str">
        <f t="array" ref="Z846:AA846">VLOOKUP(A846,ENERGY!$D$2:$F$2692,{2,3},1)</f>
        <v>251981</v>
      </c>
      <c r="AA846" s="10" t="str">
        <v>365560</v>
      </c>
      <c r="AB846" s="10">
        <f t="array" ref="AB846:AC846">VLOOKUP(A846,TOURISM!$D$2:$F$2692,{2,3},0)</f>
        <v>63530000000</v>
      </c>
      <c r="AC846" s="10">
        <v>47159000000</v>
      </c>
    </row>
    <row r="847" ht="15.75" customHeight="1" spans="1:29">
      <c r="A847" s="8" t="str">
        <f t="shared" si="0"/>
        <v>French Polynesia-Oceania2000</v>
      </c>
      <c r="B847" s="9">
        <v>3447543138</v>
      </c>
      <c r="C847" s="8">
        <f t="array" ref="C847">IF(AND(B847="",H847=H846),B846,B847)</f>
        <v>3447543138</v>
      </c>
      <c r="D847" s="1">
        <f t="shared" si="1"/>
        <v>14530.2260238466</v>
      </c>
      <c r="E847" s="1"/>
      <c r="F847" s="1"/>
      <c r="G847" s="1"/>
      <c r="H847" s="8" t="s">
        <v>146</v>
      </c>
      <c r="I847" s="3" t="s">
        <v>63</v>
      </c>
      <c r="J847" s="1" t="s">
        <v>82</v>
      </c>
      <c r="K847" s="10">
        <f t="array" ref="K847:S847">VLOOKUP(A847,'HUMAN RESOURCES'!$D$2:$M$2692,{2,3,4,5,6,7,8,9,10},0)</f>
        <v>0.02</v>
      </c>
      <c r="L847" s="10">
        <v>0</v>
      </c>
      <c r="M847" s="10">
        <v>75</v>
      </c>
      <c r="N847" s="10">
        <v>70</v>
      </c>
      <c r="O847" s="10">
        <v>0.318</v>
      </c>
      <c r="P847" s="10">
        <v>0.64</v>
      </c>
      <c r="Q847" s="10">
        <v>0.043</v>
      </c>
      <c r="R847" s="10">
        <v>237267</v>
      </c>
      <c r="S847" s="10">
        <v>0.561</v>
      </c>
      <c r="T847" s="10">
        <f t="array" ref="T847:Y847">VLOOKUP(A847,BUSINESS!$D$2:$J$2692,{2,3,4,5,6,7},0)</f>
        <v>0</v>
      </c>
      <c r="U847" s="10">
        <v>0</v>
      </c>
      <c r="V847" s="10">
        <v>0</v>
      </c>
      <c r="W847" s="10">
        <v>0</v>
      </c>
      <c r="X847" s="10">
        <v>0.064</v>
      </c>
      <c r="Y847" s="10">
        <v>0.168</v>
      </c>
      <c r="Z847" s="11">
        <f t="array" ref="Z847:AA847">VLOOKUP(A847,ENERGY!$D$2:$F$2692,{2,3},1)</f>
        <v>0</v>
      </c>
      <c r="AA847" s="10">
        <v>0</v>
      </c>
      <c r="AB847" s="10">
        <f t="array" ref="AB847:AC847">VLOOKUP(A847,TOURISM!$D$2:$F$2692,{2,3},0)</f>
        <v>0</v>
      </c>
      <c r="AC847" s="10">
        <v>0</v>
      </c>
    </row>
    <row r="848" ht="15.75" customHeight="1" spans="1:29">
      <c r="A848" s="8" t="str">
        <f t="shared" si="0"/>
        <v>French Polynesia-Oceania2001</v>
      </c>
      <c r="B848" s="8"/>
      <c r="C848" s="8">
        <f t="array" ref="C848">IF(AND(B848="",H848=H847),B847,B848)</f>
        <v>3447543138</v>
      </c>
      <c r="D848" s="1">
        <f t="shared" si="1"/>
        <v>14288.7943185398</v>
      </c>
      <c r="E848" s="1"/>
      <c r="F848" s="1"/>
      <c r="G848" s="1"/>
      <c r="H848" s="8" t="s">
        <v>146</v>
      </c>
      <c r="I848" s="3" t="s">
        <v>65</v>
      </c>
      <c r="J848" s="1" t="s">
        <v>82</v>
      </c>
      <c r="K848" s="10">
        <f t="array" ref="K848:S848">VLOOKUP(A848,'HUMAN RESOURCES'!$D$2:$M$2692,{2,3,4,5,6,7,8,9,10},0)</f>
        <v>0.02</v>
      </c>
      <c r="L848" s="10">
        <v>0</v>
      </c>
      <c r="M848" s="10">
        <v>76</v>
      </c>
      <c r="N848" s="10">
        <v>70</v>
      </c>
      <c r="O848" s="10">
        <v>0.31</v>
      </c>
      <c r="P848" s="10">
        <v>0.645</v>
      </c>
      <c r="Q848" s="10">
        <v>0.044</v>
      </c>
      <c r="R848" s="10">
        <v>241276</v>
      </c>
      <c r="S848" s="10">
        <v>0.56</v>
      </c>
      <c r="T848" s="10">
        <f t="array" ref="T848:Y848">VLOOKUP(A848,BUSINESS!$D$2:$J$2692,{2,3,4,5,6,7},0)</f>
        <v>0</v>
      </c>
      <c r="U848" s="10">
        <v>0</v>
      </c>
      <c r="V848" s="10">
        <v>0</v>
      </c>
      <c r="W848" s="10">
        <v>0</v>
      </c>
      <c r="X848" s="10">
        <v>0.063</v>
      </c>
      <c r="Y848" s="10">
        <v>0.279</v>
      </c>
      <c r="Z848" s="11">
        <f t="array" ref="Z848:AA848">VLOOKUP(A848,ENERGY!$D$2:$F$2692,{2,3},1)</f>
        <v>0</v>
      </c>
      <c r="AA848" s="10">
        <v>0</v>
      </c>
      <c r="AB848" s="10">
        <f t="array" ref="AB848:AC848">VLOOKUP(A848,TOURISM!$D$2:$F$2692,{2,3},0)</f>
        <v>0</v>
      </c>
      <c r="AC848" s="10">
        <v>0</v>
      </c>
    </row>
    <row r="849" ht="15.75" customHeight="1" spans="1:29">
      <c r="A849" s="8" t="str">
        <f t="shared" si="0"/>
        <v>French Polynesia-Oceania2002</v>
      </c>
      <c r="B849" s="8"/>
      <c r="C849" s="8">
        <f t="array" ref="C849">IF(AND(B849="",H849=H848),B848,B849)</f>
        <v>0</v>
      </c>
      <c r="D849" s="1">
        <f t="shared" si="1"/>
        <v>0</v>
      </c>
      <c r="E849" s="1"/>
      <c r="F849" s="1"/>
      <c r="G849" s="1"/>
      <c r="H849" s="8" t="s">
        <v>146</v>
      </c>
      <c r="I849" s="3" t="s">
        <v>66</v>
      </c>
      <c r="J849" s="1" t="s">
        <v>82</v>
      </c>
      <c r="K849" s="10">
        <f t="array" ref="K849:S849">VLOOKUP(A849,'HUMAN RESOURCES'!$D$2:$M$2692,{2,3,4,5,6,7,8,9,10},0)</f>
        <v>0.019</v>
      </c>
      <c r="L849" s="10">
        <v>0</v>
      </c>
      <c r="M849" s="10">
        <v>76</v>
      </c>
      <c r="N849" s="10">
        <v>70</v>
      </c>
      <c r="O849" s="10">
        <v>0.303</v>
      </c>
      <c r="P849" s="10">
        <v>0.652</v>
      </c>
      <c r="Q849" s="10">
        <v>0.045</v>
      </c>
      <c r="R849" s="10">
        <v>245032</v>
      </c>
      <c r="S849" s="10">
        <v>0.559</v>
      </c>
      <c r="T849" s="10">
        <f t="array" ref="T849:Y849">VLOOKUP(A849,BUSINESS!$D$2:$J$2692,{2,3,4,5,6,7},0)</f>
        <v>0</v>
      </c>
      <c r="U849" s="10">
        <v>0</v>
      </c>
      <c r="V849" s="10">
        <v>0</v>
      </c>
      <c r="W849" s="10">
        <v>0</v>
      </c>
      <c r="X849" s="10">
        <v>0.082</v>
      </c>
      <c r="Y849" s="10">
        <v>0.213</v>
      </c>
      <c r="Z849" s="11">
        <f t="array" ref="Z849:AA849">VLOOKUP(A849,ENERGY!$D$2:$F$2692,{2,3},1)</f>
        <v>0</v>
      </c>
      <c r="AA849" s="10" t="str">
        <v>884</v>
      </c>
      <c r="AB849" s="10">
        <f t="array" ref="AB849:AC849">VLOOKUP(A849,TOURISM!$D$2:$F$2692,{2,3},0)</f>
        <v>471000000</v>
      </c>
      <c r="AC849" s="10">
        <v>264000000</v>
      </c>
    </row>
    <row r="850" ht="15.75" customHeight="1" spans="1:29">
      <c r="A850" s="8" t="str">
        <f t="shared" si="0"/>
        <v>French Polynesia-Oceania2003</v>
      </c>
      <c r="B850" s="8"/>
      <c r="C850" s="8">
        <f t="array" ref="C850">IF(AND(B850="",H850=H849),B849,B850)</f>
        <v>0</v>
      </c>
      <c r="D850" s="1">
        <f t="shared" si="1"/>
        <v>0</v>
      </c>
      <c r="E850" s="1"/>
      <c r="F850" s="1"/>
      <c r="G850" s="1"/>
      <c r="H850" s="8" t="s">
        <v>146</v>
      </c>
      <c r="I850" s="3" t="s">
        <v>67</v>
      </c>
      <c r="J850" s="1" t="s">
        <v>82</v>
      </c>
      <c r="K850" s="10">
        <f t="array" ref="K850:S850">VLOOKUP(A850,'HUMAN RESOURCES'!$D$2:$M$2692,{2,3,4,5,6,7,8,9,10},0)</f>
        <v>0.019</v>
      </c>
      <c r="L850" s="10">
        <v>0</v>
      </c>
      <c r="M850" s="10">
        <v>76</v>
      </c>
      <c r="N850" s="10">
        <v>71</v>
      </c>
      <c r="O850" s="10">
        <v>0.294</v>
      </c>
      <c r="P850" s="10">
        <v>0.659</v>
      </c>
      <c r="Q850" s="10">
        <v>0.046</v>
      </c>
      <c r="R850" s="10">
        <v>248536</v>
      </c>
      <c r="S850" s="10">
        <v>0.56</v>
      </c>
      <c r="T850" s="10">
        <f t="array" ref="T850:Y850">VLOOKUP(A850,BUSINESS!$D$2:$J$2692,{2,3,4,5,6,7},0)</f>
        <v>0</v>
      </c>
      <c r="U850" s="10">
        <v>0</v>
      </c>
      <c r="V850" s="10">
        <v>0</v>
      </c>
      <c r="W850" s="10">
        <v>0</v>
      </c>
      <c r="X850" s="10">
        <v>0.141</v>
      </c>
      <c r="Y850" s="10">
        <v>0.242</v>
      </c>
      <c r="Z850" s="11">
        <f t="array" ref="Z850:AA850">VLOOKUP(A850,ENERGY!$D$2:$F$2692,{2,3},1)</f>
        <v>0</v>
      </c>
      <c r="AA850" s="10" t="str">
        <v>873</v>
      </c>
      <c r="AB850" s="10">
        <f t="array" ref="AB850:AC850">VLOOKUP(A850,TOURISM!$D$2:$F$2692,{2,3},0)</f>
        <v>651000000</v>
      </c>
      <c r="AC850" s="10">
        <v>335000000</v>
      </c>
    </row>
    <row r="851" ht="15.75" customHeight="1" spans="1:29">
      <c r="A851" s="8" t="str">
        <f t="shared" si="0"/>
        <v>French Polynesia-Oceania2004</v>
      </c>
      <c r="B851" s="8"/>
      <c r="C851" s="8">
        <f t="array" ref="C851">IF(AND(B851="",H851=H850),B850,B851)</f>
        <v>0</v>
      </c>
      <c r="D851" s="1">
        <f t="shared" si="1"/>
        <v>0</v>
      </c>
      <c r="E851" s="1"/>
      <c r="F851" s="1"/>
      <c r="G851" s="1"/>
      <c r="H851" s="8" t="s">
        <v>146</v>
      </c>
      <c r="I851" s="3" t="s">
        <v>68</v>
      </c>
      <c r="J851" s="1" t="s">
        <v>82</v>
      </c>
      <c r="K851" s="10">
        <f t="array" ref="K851:S851">VLOOKUP(A851,'HUMAN RESOURCES'!$D$2:$M$2692,{2,3,4,5,6,7,8,9,10},0)</f>
        <v>0.019</v>
      </c>
      <c r="L851" s="10">
        <v>0</v>
      </c>
      <c r="M851" s="10">
        <v>77</v>
      </c>
      <c r="N851" s="10">
        <v>71</v>
      </c>
      <c r="O851" s="10">
        <v>0.286</v>
      </c>
      <c r="P851" s="10">
        <v>0.666</v>
      </c>
      <c r="Q851" s="10">
        <v>0.048</v>
      </c>
      <c r="R851" s="10">
        <v>251811</v>
      </c>
      <c r="S851" s="10">
        <v>0.562</v>
      </c>
      <c r="T851" s="10">
        <f t="array" ref="T851:Y851">VLOOKUP(A851,BUSINESS!$D$2:$J$2692,{2,3,4,5,6,7},0)</f>
        <v>0</v>
      </c>
      <c r="U851" s="10">
        <v>0</v>
      </c>
      <c r="V851" s="10">
        <v>0</v>
      </c>
      <c r="W851" s="10">
        <v>0</v>
      </c>
      <c r="X851" s="10">
        <v>0.179</v>
      </c>
      <c r="Y851" s="10">
        <v>0.381</v>
      </c>
      <c r="Z851" s="11">
        <f t="array" ref="Z851:AA851">VLOOKUP(A851,ENERGY!$D$2:$F$2692,{2,3},1)</f>
        <v>0</v>
      </c>
      <c r="AA851" s="10" t="str">
        <v>869</v>
      </c>
      <c r="AB851" s="10">
        <f t="array" ref="AB851:AC851">VLOOKUP(A851,TOURISM!$D$2:$F$2692,{2,3},0)</f>
        <v>737000000</v>
      </c>
      <c r="AC851" s="10">
        <v>425000000</v>
      </c>
    </row>
    <row r="852" ht="15.75" customHeight="1" spans="1:29">
      <c r="A852" s="8" t="str">
        <f t="shared" si="0"/>
        <v>French Polynesia-Oceania2005</v>
      </c>
      <c r="B852" s="8"/>
      <c r="C852" s="8">
        <f t="array" ref="C852">IF(AND(B852="",H852=H851),B851,B852)</f>
        <v>0</v>
      </c>
      <c r="D852" s="1">
        <f t="shared" si="1"/>
        <v>0</v>
      </c>
      <c r="E852" s="1"/>
      <c r="F852" s="1"/>
      <c r="G852" s="1"/>
      <c r="H852" s="8" t="s">
        <v>146</v>
      </c>
      <c r="I852" s="3" t="s">
        <v>69</v>
      </c>
      <c r="J852" s="1" t="s">
        <v>82</v>
      </c>
      <c r="K852" s="10">
        <f t="array" ref="K852:S852">VLOOKUP(A852,'HUMAN RESOURCES'!$D$2:$M$2692,{2,3,4,5,6,7,8,9,10},0)</f>
        <v>0.018</v>
      </c>
      <c r="L852" s="10">
        <v>0</v>
      </c>
      <c r="M852" s="10">
        <v>77</v>
      </c>
      <c r="N852" s="10">
        <v>72</v>
      </c>
      <c r="O852" s="10">
        <v>0.277</v>
      </c>
      <c r="P852" s="10">
        <v>0.672</v>
      </c>
      <c r="Q852" s="10">
        <v>0.05</v>
      </c>
      <c r="R852" s="10">
        <v>254884</v>
      </c>
      <c r="S852" s="10">
        <v>0.564</v>
      </c>
      <c r="T852" s="10">
        <f t="array" ref="T852:Y852">VLOOKUP(A852,BUSINESS!$D$2:$J$2692,{2,3,4,5,6,7},0)</f>
        <v>0</v>
      </c>
      <c r="U852" s="10">
        <v>0</v>
      </c>
      <c r="V852" s="10">
        <v>0</v>
      </c>
      <c r="W852" s="10">
        <v>0</v>
      </c>
      <c r="X852" s="10">
        <v>0.215</v>
      </c>
      <c r="Y852" s="10">
        <v>0.471</v>
      </c>
      <c r="Z852" s="11">
        <f t="array" ref="Z852:AA852">VLOOKUP(A852,ENERGY!$D$2:$F$2692,{2,3},1)</f>
        <v>0</v>
      </c>
      <c r="AA852" s="10" t="str">
        <v>869</v>
      </c>
      <c r="AB852" s="10">
        <f t="array" ref="AB852:AC852">VLOOKUP(A852,TOURISM!$D$2:$F$2692,{2,3},0)</f>
        <v>759000000</v>
      </c>
      <c r="AC852" s="10">
        <v>430000000</v>
      </c>
    </row>
    <row r="853" ht="15.75" customHeight="1" spans="1:29">
      <c r="A853" s="8" t="str">
        <f t="shared" si="0"/>
        <v>French Polynesia-Oceania2006</v>
      </c>
      <c r="B853" s="8"/>
      <c r="C853" s="8">
        <f t="array" ref="C853">IF(AND(B853="",H853=H852),B852,B853)</f>
        <v>0</v>
      </c>
      <c r="D853" s="1">
        <f t="shared" si="1"/>
        <v>0</v>
      </c>
      <c r="E853" s="1"/>
      <c r="F853" s="1"/>
      <c r="G853" s="1"/>
      <c r="H853" s="8" t="s">
        <v>146</v>
      </c>
      <c r="I853" s="3" t="s">
        <v>70</v>
      </c>
      <c r="J853" s="1" t="s">
        <v>82</v>
      </c>
      <c r="K853" s="10">
        <f t="array" ref="K853:S853">VLOOKUP(A853,'HUMAN RESOURCES'!$D$2:$M$2692,{2,3,4,5,6,7,8,9,10},0)</f>
        <v>0.018</v>
      </c>
      <c r="L853" s="10">
        <v>0</v>
      </c>
      <c r="M853" s="10">
        <v>77</v>
      </c>
      <c r="N853" s="10">
        <v>72</v>
      </c>
      <c r="O853" s="10">
        <v>0.269</v>
      </c>
      <c r="P853" s="10">
        <v>0.678</v>
      </c>
      <c r="Q853" s="10">
        <v>0.053</v>
      </c>
      <c r="R853" s="10">
        <v>257731</v>
      </c>
      <c r="S853" s="10">
        <v>0.566</v>
      </c>
      <c r="T853" s="10">
        <f t="array" ref="T853:Y853">VLOOKUP(A853,BUSINESS!$D$2:$J$2692,{2,3,4,5,6,7},0)</f>
        <v>0</v>
      </c>
      <c r="U853" s="10">
        <v>0</v>
      </c>
      <c r="V853" s="10">
        <v>0</v>
      </c>
      <c r="W853" s="10">
        <v>0</v>
      </c>
      <c r="X853" s="10">
        <v>0.251</v>
      </c>
      <c r="Y853" s="10">
        <v>0.59</v>
      </c>
      <c r="Z853" s="11">
        <f t="array" ref="Z853:AA853">VLOOKUP(A853,ENERGY!$D$2:$F$2692,{2,3},1)</f>
        <v>0</v>
      </c>
      <c r="AA853" s="10" t="str">
        <v>843</v>
      </c>
      <c r="AB853" s="10">
        <f t="array" ref="AB853:AC853">VLOOKUP(A853,TOURISM!$D$2:$F$2692,{2,3},0)</f>
        <v>463000000</v>
      </c>
      <c r="AC853" s="10">
        <v>122000000</v>
      </c>
    </row>
    <row r="854" ht="15.75" customHeight="1" spans="1:29">
      <c r="A854" s="8" t="str">
        <f t="shared" si="0"/>
        <v>French Polynesia-Oceania2007</v>
      </c>
      <c r="B854" s="8"/>
      <c r="C854" s="8">
        <f t="array" ref="C854">IF(AND(B854="",H854=H853),B853,B854)</f>
        <v>0</v>
      </c>
      <c r="D854" s="1">
        <f t="shared" si="1"/>
        <v>0</v>
      </c>
      <c r="E854" s="1"/>
      <c r="F854" s="1"/>
      <c r="G854" s="1"/>
      <c r="H854" s="8" t="s">
        <v>146</v>
      </c>
      <c r="I854" s="3" t="s">
        <v>71</v>
      </c>
      <c r="J854" s="1" t="s">
        <v>82</v>
      </c>
      <c r="K854" s="10">
        <f t="array" ref="K854:S854">VLOOKUP(A854,'HUMAN RESOURCES'!$D$2:$M$2692,{2,3,4,5,6,7,8,9,10},0)</f>
        <v>0.018</v>
      </c>
      <c r="L854" s="10">
        <v>0</v>
      </c>
      <c r="M854" s="10">
        <v>77</v>
      </c>
      <c r="N854" s="10">
        <v>73</v>
      </c>
      <c r="O854" s="10">
        <v>0.26</v>
      </c>
      <c r="P854" s="10">
        <v>0.683</v>
      </c>
      <c r="Q854" s="10">
        <v>0.057</v>
      </c>
      <c r="R854" s="10">
        <v>260361</v>
      </c>
      <c r="S854" s="10">
        <v>0.568</v>
      </c>
      <c r="T854" s="10">
        <f t="array" ref="T854:Y854">VLOOKUP(A854,BUSINESS!$D$2:$J$2692,{2,3,4,5,6,7},0)</f>
        <v>0</v>
      </c>
      <c r="U854" s="10">
        <v>0</v>
      </c>
      <c r="V854" s="10">
        <v>0</v>
      </c>
      <c r="W854" s="10">
        <v>0</v>
      </c>
      <c r="X854" s="10">
        <v>0.286</v>
      </c>
      <c r="Y854" s="10">
        <v>0.672</v>
      </c>
      <c r="Z854" s="11">
        <f t="array" ref="Z854:AA854">VLOOKUP(A854,ENERGY!$D$2:$F$2692,{2,3},1)</f>
        <v>0</v>
      </c>
      <c r="AA854" s="10" t="str">
        <v>851</v>
      </c>
      <c r="AB854" s="10">
        <f t="array" ref="AB854:AC854">VLOOKUP(A854,TOURISM!$D$2:$F$2692,{2,3},0)</f>
        <v>537000000</v>
      </c>
      <c r="AC854" s="10">
        <v>153000000</v>
      </c>
    </row>
    <row r="855" ht="15.75" customHeight="1" spans="1:29">
      <c r="A855" s="8" t="str">
        <f t="shared" si="0"/>
        <v>French Polynesia-Oceania2008</v>
      </c>
      <c r="B855" s="8"/>
      <c r="C855" s="8">
        <f t="array" ref="C855">IF(AND(B855="",H855=H854),B854,B855)</f>
        <v>0</v>
      </c>
      <c r="D855" s="1">
        <f t="shared" si="1"/>
        <v>0</v>
      </c>
      <c r="E855" s="1"/>
      <c r="F855" s="1"/>
      <c r="G855" s="1"/>
      <c r="H855" s="8" t="s">
        <v>146</v>
      </c>
      <c r="I855" s="3" t="s">
        <v>72</v>
      </c>
      <c r="J855" s="1" t="s">
        <v>82</v>
      </c>
      <c r="K855" s="10">
        <f t="array" ref="K855:S855">VLOOKUP(A855,'HUMAN RESOURCES'!$D$2:$M$2692,{2,3,4,5,6,7,8,9,10},0)</f>
        <v>0.017</v>
      </c>
      <c r="L855" s="10">
        <v>0</v>
      </c>
      <c r="M855" s="10">
        <v>78</v>
      </c>
      <c r="N855" s="10">
        <v>73</v>
      </c>
      <c r="O855" s="10">
        <v>0.251</v>
      </c>
      <c r="P855" s="10">
        <v>0.688</v>
      </c>
      <c r="Q855" s="10">
        <v>0.061</v>
      </c>
      <c r="R855" s="10">
        <v>262877</v>
      </c>
      <c r="S855" s="10">
        <v>0.567</v>
      </c>
      <c r="T855" s="10">
        <f t="array" ref="T855:Y855">VLOOKUP(A855,BUSINESS!$D$2:$J$2692,{2,3,4,5,6,7},0)</f>
        <v>0</v>
      </c>
      <c r="U855" s="10">
        <v>0</v>
      </c>
      <c r="V855" s="10">
        <v>0</v>
      </c>
      <c r="W855" s="10">
        <v>0</v>
      </c>
      <c r="X855" s="10">
        <v>0.339</v>
      </c>
      <c r="Y855" s="10">
        <v>0.712</v>
      </c>
      <c r="Z855" s="11">
        <f t="array" ref="Z855:AA855">VLOOKUP(A855,ENERGY!$D$2:$F$2692,{2,3},1)</f>
        <v>0</v>
      </c>
      <c r="AA855" s="10" t="str">
        <v>788</v>
      </c>
      <c r="AB855" s="10">
        <f t="array" ref="AB855:AC855">VLOOKUP(A855,TOURISM!$D$2:$F$2692,{2,3},0)</f>
        <v>522000000</v>
      </c>
      <c r="AC855" s="10">
        <v>159000000</v>
      </c>
    </row>
    <row r="856" ht="15.75" customHeight="1" spans="1:29">
      <c r="A856" s="8" t="str">
        <f t="shared" si="0"/>
        <v>French Polynesia-Oceania2009</v>
      </c>
      <c r="B856" s="8"/>
      <c r="C856" s="8">
        <f t="array" ref="C856">IF(AND(B856="",H856=H855),B855,B856)</f>
        <v>0</v>
      </c>
      <c r="D856" s="1">
        <f t="shared" si="1"/>
        <v>0</v>
      </c>
      <c r="E856" s="1"/>
      <c r="F856" s="1"/>
      <c r="G856" s="1"/>
      <c r="H856" s="8" t="s">
        <v>146</v>
      </c>
      <c r="I856" s="3" t="s">
        <v>73</v>
      </c>
      <c r="J856" s="1" t="s">
        <v>82</v>
      </c>
      <c r="K856" s="10">
        <f t="array" ref="K856:S856">VLOOKUP(A856,'HUMAN RESOURCES'!$D$2:$M$2692,{2,3,4,5,6,7,8,9,10},0)</f>
        <v>0.017</v>
      </c>
      <c r="L856" s="10">
        <v>0</v>
      </c>
      <c r="M856" s="10">
        <v>78</v>
      </c>
      <c r="N856" s="10">
        <v>73</v>
      </c>
      <c r="O856" s="10">
        <v>0.244</v>
      </c>
      <c r="P856" s="10">
        <v>0.692</v>
      </c>
      <c r="Q856" s="10">
        <v>0.065</v>
      </c>
      <c r="R856" s="10">
        <v>265412</v>
      </c>
      <c r="S856" s="10">
        <v>0.566</v>
      </c>
      <c r="T856" s="10">
        <f t="array" ref="T856:Y856">VLOOKUP(A856,BUSINESS!$D$2:$J$2692,{2,3,4,5,6,7},0)</f>
        <v>0</v>
      </c>
      <c r="U856" s="10">
        <v>0</v>
      </c>
      <c r="V856" s="10">
        <v>0</v>
      </c>
      <c r="W856" s="10">
        <v>0</v>
      </c>
      <c r="X856" s="10">
        <v>0.446</v>
      </c>
      <c r="Y856" s="10">
        <v>0.785</v>
      </c>
      <c r="Z856" s="11">
        <f t="array" ref="Z856:AA856">VLOOKUP(A856,ENERGY!$D$2:$F$2692,{2,3},1)</f>
        <v>0</v>
      </c>
      <c r="AA856" s="10" t="str">
        <v>737</v>
      </c>
      <c r="AB856" s="10">
        <f t="array" ref="AB856:AC856">VLOOKUP(A856,TOURISM!$D$2:$F$2692,{2,3},0)</f>
        <v>440000000</v>
      </c>
      <c r="AC856" s="10">
        <v>164000000</v>
      </c>
    </row>
    <row r="857" ht="15.75" customHeight="1" spans="1:29">
      <c r="A857" s="8" t="str">
        <f t="shared" si="0"/>
        <v>French Polynesia-Oceania2010</v>
      </c>
      <c r="B857" s="8"/>
      <c r="C857" s="8">
        <f t="array" ref="C857">IF(AND(B857="",H857=H856),B856,B857)</f>
        <v>0</v>
      </c>
      <c r="D857" s="1">
        <f t="shared" si="1"/>
        <v>0</v>
      </c>
      <c r="E857" s="1"/>
      <c r="F857" s="1"/>
      <c r="G857" s="1"/>
      <c r="H857" s="8" t="s">
        <v>146</v>
      </c>
      <c r="I857" s="3" t="s">
        <v>74</v>
      </c>
      <c r="J857" s="1" t="s">
        <v>82</v>
      </c>
      <c r="K857" s="10">
        <f t="array" ref="K857:S857">VLOOKUP(A857,'HUMAN RESOURCES'!$D$2:$M$2692,{2,3,4,5,6,7,8,9,10},0)</f>
        <v>0.017</v>
      </c>
      <c r="L857" s="10">
        <v>0</v>
      </c>
      <c r="M857" s="10">
        <v>78</v>
      </c>
      <c r="N857" s="10">
        <v>73</v>
      </c>
      <c r="O857" s="10">
        <v>0.238</v>
      </c>
      <c r="P857" s="10">
        <v>0.695</v>
      </c>
      <c r="Q857" s="10">
        <v>0.068</v>
      </c>
      <c r="R857" s="10">
        <v>268065</v>
      </c>
      <c r="S857" s="10">
        <v>0.565</v>
      </c>
      <c r="T857" s="10">
        <f t="array" ref="T857:Y857">VLOOKUP(A857,BUSINESS!$D$2:$J$2692,{2,3,4,5,6,7},0)</f>
        <v>0</v>
      </c>
      <c r="U857" s="10">
        <v>0</v>
      </c>
      <c r="V857" s="10">
        <v>0</v>
      </c>
      <c r="W857" s="10">
        <v>0</v>
      </c>
      <c r="X857" s="10">
        <v>0.49</v>
      </c>
      <c r="Y857" s="10">
        <v>0.805</v>
      </c>
      <c r="Z857" s="11">
        <f t="array" ref="Z857:AA857">VLOOKUP(A857,ENERGY!$D$2:$F$2692,{2,3},1)</f>
        <v>0</v>
      </c>
      <c r="AA857" s="10" t="str">
        <v>631</v>
      </c>
      <c r="AB857" s="10">
        <f t="array" ref="AB857:AC857">VLOOKUP(A857,TOURISM!$D$2:$F$2692,{2,3},0)</f>
        <v>405000000</v>
      </c>
      <c r="AC857" s="10">
        <v>160000000</v>
      </c>
    </row>
    <row r="858" ht="15.75" customHeight="1" spans="1:29">
      <c r="A858" s="8" t="str">
        <f t="shared" si="0"/>
        <v>French Polynesia-Oceania2011</v>
      </c>
      <c r="B858" s="8"/>
      <c r="C858" s="8">
        <f t="array" ref="C858">IF(AND(B858="",H858=H857),B857,B858)</f>
        <v>0</v>
      </c>
      <c r="D858" s="1">
        <f t="shared" si="1"/>
        <v>0</v>
      </c>
      <c r="E858" s="1"/>
      <c r="F858" s="1"/>
      <c r="G858" s="1"/>
      <c r="H858" s="8" t="s">
        <v>146</v>
      </c>
      <c r="I858" s="3" t="s">
        <v>75</v>
      </c>
      <c r="J858" s="1" t="s">
        <v>82</v>
      </c>
      <c r="K858" s="10">
        <f t="array" ref="K858:S858">VLOOKUP(A858,'HUMAN RESOURCES'!$D$2:$M$2692,{2,3,4,5,6,7,8,9,10},0)</f>
        <v>0.017</v>
      </c>
      <c r="L858" s="10">
        <v>0</v>
      </c>
      <c r="M858" s="10">
        <v>78</v>
      </c>
      <c r="N858" s="10">
        <v>74</v>
      </c>
      <c r="O858" s="10">
        <v>0.233</v>
      </c>
      <c r="P858" s="10">
        <v>0.698</v>
      </c>
      <c r="Q858" s="10">
        <v>0.07</v>
      </c>
      <c r="R858" s="10">
        <v>270874</v>
      </c>
      <c r="S858" s="10">
        <v>0.563</v>
      </c>
      <c r="T858" s="10">
        <f t="array" ref="T858:Y858">VLOOKUP(A858,BUSINESS!$D$2:$J$2692,{2,3,4,5,6,7},0)</f>
        <v>0</v>
      </c>
      <c r="U858" s="10">
        <v>0</v>
      </c>
      <c r="V858" s="10">
        <v>0</v>
      </c>
      <c r="W858" s="10">
        <v>0</v>
      </c>
      <c r="X858" s="10">
        <v>0.49</v>
      </c>
      <c r="Y858" s="10">
        <v>0.823</v>
      </c>
      <c r="Z858" s="11">
        <f t="array" ref="Z858:AA858">VLOOKUP(A858,ENERGY!$D$2:$F$2692,{2,3},1)</f>
        <v>0</v>
      </c>
      <c r="AA858" s="10" t="str">
        <v>631</v>
      </c>
      <c r="AB858" s="10">
        <f t="array" ref="AB858:AC858">VLOOKUP(A858,TOURISM!$D$2:$F$2692,{2,3},0)</f>
        <v>384000000</v>
      </c>
      <c r="AC858" s="10">
        <v>168000000</v>
      </c>
    </row>
    <row r="859" ht="15.75" customHeight="1" spans="1:29">
      <c r="A859" s="8" t="str">
        <f t="shared" si="0"/>
        <v>French Polynesia-Oceania2012</v>
      </c>
      <c r="B859" s="8"/>
      <c r="C859" s="8">
        <f t="array" ref="C859">IF(AND(B859="",H859=H858),B858,B859)</f>
        <v>0</v>
      </c>
      <c r="D859" s="1">
        <f t="shared" si="1"/>
        <v>0</v>
      </c>
      <c r="E859" s="1"/>
      <c r="F859" s="1"/>
      <c r="G859" s="1"/>
      <c r="H859" s="8" t="s">
        <v>146</v>
      </c>
      <c r="I859" s="3" t="s">
        <v>76</v>
      </c>
      <c r="J859" s="1" t="s">
        <v>82</v>
      </c>
      <c r="K859" s="10">
        <f t="array" ref="K859:S859">VLOOKUP(A859,'HUMAN RESOURCES'!$D$2:$M$2692,{2,3,4,5,6,7,8,9,10},0)</f>
        <v>0.017</v>
      </c>
      <c r="L859" s="10">
        <v>0</v>
      </c>
      <c r="M859" s="10">
        <v>78</v>
      </c>
      <c r="N859" s="10">
        <v>74</v>
      </c>
      <c r="O859" s="10">
        <v>0.229</v>
      </c>
      <c r="P859" s="10">
        <v>0.7</v>
      </c>
      <c r="Q859" s="10">
        <v>0.071</v>
      </c>
      <c r="R859" s="10">
        <v>273814</v>
      </c>
      <c r="S859" s="10">
        <v>0.562</v>
      </c>
      <c r="T859" s="10">
        <f t="array" ref="T859:Y859">VLOOKUP(A859,BUSINESS!$D$2:$J$2692,{2,3,4,5,6,7},0)</f>
        <v>0</v>
      </c>
      <c r="U859" s="10">
        <v>0</v>
      </c>
      <c r="V859" s="10">
        <v>0</v>
      </c>
      <c r="W859" s="10">
        <v>0</v>
      </c>
      <c r="X859" s="10">
        <v>0.529</v>
      </c>
      <c r="Y859" s="10">
        <v>0.825</v>
      </c>
      <c r="Z859" s="11">
        <f t="array" ref="Z859:AA859">VLOOKUP(A859,ENERGY!$D$2:$F$2692,{2,3},1)</f>
        <v>0</v>
      </c>
      <c r="AA859" s="10" t="str">
        <v>631</v>
      </c>
      <c r="AB859" s="10">
        <f t="array" ref="AB859:AC859">VLOOKUP(A859,TOURISM!$D$2:$F$2692,{2,3},0)</f>
        <v>0</v>
      </c>
      <c r="AC859" s="10">
        <v>0</v>
      </c>
    </row>
    <row r="860" ht="15.75" customHeight="1" spans="1:29">
      <c r="A860" s="8" t="str">
        <f t="shared" si="0"/>
        <v>Gabon-Africa2000</v>
      </c>
      <c r="B860" s="9">
        <v>5067865503</v>
      </c>
      <c r="C860" s="8">
        <f t="array" ref="C860">IF(AND(B860="",H860=H859),B859,B860)</f>
        <v>5067865503</v>
      </c>
      <c r="D860" s="1">
        <f t="shared" si="1"/>
        <v>4135.25406049805</v>
      </c>
      <c r="E860" s="4">
        <v>0.029</v>
      </c>
      <c r="F860" s="4">
        <v>118</v>
      </c>
      <c r="G860" s="4">
        <v>0.22</v>
      </c>
      <c r="H860" s="8" t="s">
        <v>147</v>
      </c>
      <c r="I860" s="3" t="s">
        <v>63</v>
      </c>
      <c r="J860" s="1" t="s">
        <v>80</v>
      </c>
      <c r="K860" s="10">
        <f t="array" ref="K860:S860">VLOOKUP(A860,'HUMAN RESOURCES'!$D$2:$M$2692,{2,3,4,5,6,7,8,9,10},0)</f>
        <v>0.034</v>
      </c>
      <c r="L860" s="10">
        <v>0.056</v>
      </c>
      <c r="M860" s="10">
        <v>61</v>
      </c>
      <c r="N860" s="10">
        <v>59</v>
      </c>
      <c r="O860" s="10">
        <v>0.406</v>
      </c>
      <c r="P860" s="10">
        <v>0.535</v>
      </c>
      <c r="Q860" s="10">
        <v>0.059</v>
      </c>
      <c r="R860" s="10">
        <v>1225527</v>
      </c>
      <c r="S860" s="10">
        <v>0.801</v>
      </c>
      <c r="T860" s="10">
        <f t="array" ref="T860:Y860">VLOOKUP(A860,BUSINESS!$D$2:$J$2692,{2,3,4,5,6,7},0)</f>
        <v>0</v>
      </c>
      <c r="U860" s="10">
        <v>0</v>
      </c>
      <c r="V860" s="10">
        <v>0</v>
      </c>
      <c r="W860" s="10">
        <v>0</v>
      </c>
      <c r="X860" s="10">
        <v>0.012</v>
      </c>
      <c r="Y860" s="10">
        <v>0.098</v>
      </c>
      <c r="Z860" s="11">
        <f t="array" ref="Z860:AA860">VLOOKUP(A860,ENERGY!$D$2:$F$2692,{2,3},1)</f>
        <v>0</v>
      </c>
      <c r="AA860" s="10">
        <v>0</v>
      </c>
      <c r="AB860" s="10">
        <f t="array" ref="AB860:AC860">VLOOKUP(A860,TOURISM!$D$2:$F$2692,{2,3},0)</f>
        <v>99000000</v>
      </c>
      <c r="AC860" s="10">
        <v>183000000</v>
      </c>
    </row>
    <row r="861" ht="15.75" customHeight="1" spans="1:29">
      <c r="A861" s="8" t="str">
        <f t="shared" si="0"/>
        <v>Gabon-Africa2001</v>
      </c>
      <c r="B861" s="9">
        <v>4712849280</v>
      </c>
      <c r="C861" s="8">
        <f t="array" ref="C861">IF(AND(B861="",H861=H860),B860,B861)</f>
        <v>4712849280</v>
      </c>
      <c r="D861" s="1">
        <f t="shared" si="1"/>
        <v>3754.36392445147</v>
      </c>
      <c r="E861" s="4">
        <v>0.033</v>
      </c>
      <c r="F861" s="4">
        <v>125</v>
      </c>
      <c r="G861" s="4">
        <v>0.207</v>
      </c>
      <c r="H861" s="8" t="s">
        <v>147</v>
      </c>
      <c r="I861" s="3" t="s">
        <v>65</v>
      </c>
      <c r="J861" s="1" t="s">
        <v>80</v>
      </c>
      <c r="K861" s="10">
        <f t="array" ref="K861:S861">VLOOKUP(A861,'HUMAN RESOURCES'!$D$2:$M$2692,{2,3,4,5,6,7,8,9,10},0)</f>
        <v>0.034</v>
      </c>
      <c r="L861" s="10">
        <v>0.055</v>
      </c>
      <c r="M861" s="10">
        <v>61</v>
      </c>
      <c r="N861" s="10">
        <v>58</v>
      </c>
      <c r="O861" s="10">
        <v>0.404</v>
      </c>
      <c r="P861" s="10">
        <v>0.538</v>
      </c>
      <c r="Q861" s="10">
        <v>0.058</v>
      </c>
      <c r="R861" s="10">
        <v>1255299</v>
      </c>
      <c r="S861" s="10">
        <v>0.809</v>
      </c>
      <c r="T861" s="10">
        <f t="array" ref="T861:Y861">VLOOKUP(A861,BUSINESS!$D$2:$J$2692,{2,3,4,5,6,7},0)</f>
        <v>0</v>
      </c>
      <c r="U861" s="10">
        <v>0</v>
      </c>
      <c r="V861" s="10">
        <v>0</v>
      </c>
      <c r="W861" s="10">
        <v>0</v>
      </c>
      <c r="X861" s="10">
        <v>0.013</v>
      </c>
      <c r="Y861" s="10">
        <v>0.119</v>
      </c>
      <c r="Z861" s="11" t="str">
        <f t="array" ref="Z861:AA861">VLOOKUP(A861,ENERGY!$D$2:$F$2692,{2,3},1)</f>
        <v>1997</v>
      </c>
      <c r="AA861" s="10">
        <v>0</v>
      </c>
      <c r="AB861" s="10">
        <f t="array" ref="AB861:AC861">VLOOKUP(A861,TOURISM!$D$2:$F$2692,{2,3},0)</f>
        <v>46000000</v>
      </c>
      <c r="AC861" s="10">
        <v>256000000</v>
      </c>
    </row>
    <row r="862" ht="15.75" customHeight="1" spans="1:29">
      <c r="A862" s="8" t="str">
        <f t="shared" si="0"/>
        <v>Gabon-Africa2002</v>
      </c>
      <c r="B862" s="9">
        <v>4931503836</v>
      </c>
      <c r="C862" s="8">
        <f t="array" ref="C862">IF(AND(B862="",H862=H861),B861,B862)</f>
        <v>4931503836</v>
      </c>
      <c r="D862" s="1">
        <f t="shared" si="1"/>
        <v>3836.7966806658</v>
      </c>
      <c r="E862" s="4">
        <v>0.037</v>
      </c>
      <c r="F862" s="4">
        <v>142</v>
      </c>
      <c r="G862" s="4">
        <v>0.18</v>
      </c>
      <c r="H862" s="8" t="s">
        <v>147</v>
      </c>
      <c r="I862" s="3" t="s">
        <v>66</v>
      </c>
      <c r="J862" s="1" t="s">
        <v>80</v>
      </c>
      <c r="K862" s="10">
        <f t="array" ref="K862:S862">VLOOKUP(A862,'HUMAN RESOURCES'!$D$2:$M$2692,{2,3,4,5,6,7,8,9,10},0)</f>
        <v>0.033</v>
      </c>
      <c r="L862" s="10">
        <v>0.054</v>
      </c>
      <c r="M862" s="10">
        <v>61</v>
      </c>
      <c r="N862" s="10">
        <v>58</v>
      </c>
      <c r="O862" s="10">
        <v>0.402</v>
      </c>
      <c r="P862" s="10">
        <v>0.54</v>
      </c>
      <c r="Q862" s="10">
        <v>0.058</v>
      </c>
      <c r="R862" s="10">
        <v>1285318</v>
      </c>
      <c r="S862" s="10">
        <v>0.816</v>
      </c>
      <c r="T862" s="10">
        <f t="array" ref="T862:Y862">VLOOKUP(A862,BUSINESS!$D$2:$J$2692,{2,3,4,5,6,7},0)</f>
        <v>0</v>
      </c>
      <c r="U862" s="10">
        <v>0</v>
      </c>
      <c r="V862" s="10">
        <v>0</v>
      </c>
      <c r="W862" s="10">
        <v>0</v>
      </c>
      <c r="X862" s="10">
        <v>0.019</v>
      </c>
      <c r="Y862" s="10">
        <v>0.217</v>
      </c>
      <c r="Z862" s="11" t="str">
        <f t="array" ref="Z862:AA862">VLOOKUP(A862,ENERGY!$D$2:$F$2692,{2,3},1)</f>
        <v>1984</v>
      </c>
      <c r="AA862" s="10" t="str">
        <v>2574</v>
      </c>
      <c r="AB862" s="10">
        <f t="array" ref="AB862:AC862">VLOOKUP(A862,TOURISM!$D$2:$F$2692,{2,3},0)</f>
        <v>77000000</v>
      </c>
      <c r="AC862" s="10">
        <v>234000000</v>
      </c>
    </row>
    <row r="863" ht="15.75" customHeight="1" spans="1:29">
      <c r="A863" s="8" t="str">
        <f t="shared" si="0"/>
        <v>Gabon-Africa2003</v>
      </c>
      <c r="B863" s="9">
        <v>6054883172</v>
      </c>
      <c r="C863" s="8">
        <f t="array" ref="C863">IF(AND(B863="",H863=H862),B862,B863)</f>
        <v>6054883172</v>
      </c>
      <c r="D863" s="1">
        <f t="shared" si="1"/>
        <v>4601.60445349668</v>
      </c>
      <c r="E863" s="4">
        <v>0.038</v>
      </c>
      <c r="F863" s="4">
        <v>174</v>
      </c>
      <c r="G863" s="4">
        <v>0.18</v>
      </c>
      <c r="H863" s="8" t="s">
        <v>147</v>
      </c>
      <c r="I863" s="3" t="s">
        <v>67</v>
      </c>
      <c r="J863" s="1" t="s">
        <v>80</v>
      </c>
      <c r="K863" s="10">
        <f t="array" ref="K863:S863">VLOOKUP(A863,'HUMAN RESOURCES'!$D$2:$M$2692,{2,3,4,5,6,7,8,9,10},0)</f>
        <v>0.033</v>
      </c>
      <c r="L863" s="10">
        <v>0.053</v>
      </c>
      <c r="M863" s="10">
        <v>61</v>
      </c>
      <c r="N863" s="10">
        <v>58</v>
      </c>
      <c r="O863" s="10">
        <v>0.399</v>
      </c>
      <c r="P863" s="10">
        <v>0.543</v>
      </c>
      <c r="Q863" s="10">
        <v>0.057</v>
      </c>
      <c r="R863" s="10">
        <v>1315820</v>
      </c>
      <c r="S863" s="10">
        <v>0.822</v>
      </c>
      <c r="T863" s="10">
        <f t="array" ref="T863:Y863">VLOOKUP(A863,BUSINESS!$D$2:$J$2692,{2,3,4,5,6,7},0)</f>
        <v>0</v>
      </c>
      <c r="U863" s="10">
        <v>0</v>
      </c>
      <c r="V863" s="10">
        <v>0</v>
      </c>
      <c r="W863" s="10">
        <v>0</v>
      </c>
      <c r="X863" s="10">
        <v>0.027</v>
      </c>
      <c r="Y863" s="10">
        <v>0.228</v>
      </c>
      <c r="Z863" s="11" t="str">
        <f t="array" ref="Z863:AA863">VLOOKUP(A863,ENERGY!$D$2:$F$2692,{2,3},1)</f>
        <v>1925</v>
      </c>
      <c r="AA863" s="10" t="str">
        <v>81</v>
      </c>
      <c r="AB863" s="10">
        <f t="array" ref="AB863:AC863">VLOOKUP(A863,TOURISM!$D$2:$F$2692,{2,3},0)</f>
        <v>84000000</v>
      </c>
      <c r="AC863" s="10">
        <v>239000000</v>
      </c>
    </row>
    <row r="864" ht="15.75" customHeight="1" spans="1:29">
      <c r="A864" s="8" t="str">
        <f t="shared" si="0"/>
        <v>Gabon-Africa2004</v>
      </c>
      <c r="B864" s="9">
        <v>7178135606</v>
      </c>
      <c r="C864" s="8">
        <f t="array" ref="C864">IF(AND(B864="",H864=H863),B863,B864)</f>
        <v>7178135606</v>
      </c>
      <c r="D864" s="1">
        <f t="shared" si="1"/>
        <v>5328.48518585877</v>
      </c>
      <c r="E864" s="4">
        <v>0.034</v>
      </c>
      <c r="F864" s="4">
        <v>180</v>
      </c>
      <c r="G864" s="4">
        <v>0.18</v>
      </c>
      <c r="H864" s="8" t="s">
        <v>147</v>
      </c>
      <c r="I864" s="3" t="s">
        <v>68</v>
      </c>
      <c r="J864" s="1" t="s">
        <v>80</v>
      </c>
      <c r="K864" s="10">
        <f t="array" ref="K864:S864">VLOOKUP(A864,'HUMAN RESOURCES'!$D$2:$M$2692,{2,3,4,5,6,7,8,9,10},0)</f>
        <v>0.033</v>
      </c>
      <c r="L864" s="10">
        <v>0.052</v>
      </c>
      <c r="M864" s="10">
        <v>61</v>
      </c>
      <c r="N864" s="10">
        <v>59</v>
      </c>
      <c r="O864" s="10">
        <v>0.397</v>
      </c>
      <c r="P864" s="10">
        <v>0.546</v>
      </c>
      <c r="Q864" s="10">
        <v>0.057</v>
      </c>
      <c r="R864" s="10">
        <v>1347125</v>
      </c>
      <c r="S864" s="10">
        <v>0.828</v>
      </c>
      <c r="T864" s="10">
        <f t="array" ref="T864:Y864">VLOOKUP(A864,BUSINESS!$D$2:$J$2692,{2,3,4,5,6,7},0)</f>
        <v>0</v>
      </c>
      <c r="U864" s="10">
        <v>0</v>
      </c>
      <c r="V864" s="10">
        <v>0</v>
      </c>
      <c r="W864" s="10">
        <v>0</v>
      </c>
      <c r="X864" s="10">
        <v>0.03</v>
      </c>
      <c r="Y864" s="10">
        <v>0.363</v>
      </c>
      <c r="Z864" s="11" t="str">
        <f t="array" ref="Z864:AA864">VLOOKUP(A864,ENERGY!$D$2:$F$2692,{2,3},1)</f>
        <v>1880</v>
      </c>
      <c r="AA864" s="10" t="str">
        <v>1566</v>
      </c>
      <c r="AB864" s="10">
        <f t="array" ref="AB864:AC864">VLOOKUP(A864,TOURISM!$D$2:$F$2692,{2,3},0)</f>
        <v>74000000</v>
      </c>
      <c r="AC864" s="10">
        <v>275000000</v>
      </c>
    </row>
    <row r="865" ht="15.75" customHeight="1" spans="1:29">
      <c r="A865" s="8" t="str">
        <f t="shared" si="0"/>
        <v>Gabon-Africa2005</v>
      </c>
      <c r="B865" s="9">
        <v>8665736618</v>
      </c>
      <c r="C865" s="8">
        <f t="array" ref="C865">IF(AND(B865="",H865=H864),B864,B865)</f>
        <v>8665736618</v>
      </c>
      <c r="D865" s="1">
        <f t="shared" si="1"/>
        <v>6281.95468388107</v>
      </c>
      <c r="E865" s="4">
        <v>0.03</v>
      </c>
      <c r="F865" s="4">
        <v>187</v>
      </c>
      <c r="G865" s="4">
        <v>0.177</v>
      </c>
      <c r="H865" s="8" t="s">
        <v>147</v>
      </c>
      <c r="I865" s="3" t="s">
        <v>69</v>
      </c>
      <c r="J865" s="1" t="s">
        <v>80</v>
      </c>
      <c r="K865" s="10">
        <f t="array" ref="K865:S865">VLOOKUP(A865,'HUMAN RESOURCES'!$D$2:$M$2692,{2,3,4,5,6,7,8,9,10},0)</f>
        <v>0.033</v>
      </c>
      <c r="L865" s="10">
        <v>0.05</v>
      </c>
      <c r="M865" s="10">
        <v>61</v>
      </c>
      <c r="N865" s="10">
        <v>59</v>
      </c>
      <c r="O865" s="10">
        <v>0.395</v>
      </c>
      <c r="P865" s="10">
        <v>0.549</v>
      </c>
      <c r="Q865" s="10">
        <v>0.056</v>
      </c>
      <c r="R865" s="10">
        <v>1379465</v>
      </c>
      <c r="S865" s="10">
        <v>0.834</v>
      </c>
      <c r="T865" s="10">
        <f t="array" ref="T865:Y865">VLOOKUP(A865,BUSINESS!$D$2:$J$2692,{2,3,4,5,6,7},0)</f>
        <v>0.451</v>
      </c>
      <c r="U865" s="10">
        <v>57</v>
      </c>
      <c r="V865" s="10">
        <v>0</v>
      </c>
      <c r="W865" s="10">
        <v>488</v>
      </c>
      <c r="X865" s="10">
        <v>0.049</v>
      </c>
      <c r="Y865" s="10">
        <v>0.534</v>
      </c>
      <c r="Z865" s="11" t="str">
        <f t="array" ref="Z865:AA865">VLOOKUP(A865,ENERGY!$D$2:$F$2692,{2,3},1)</f>
        <v>1629</v>
      </c>
      <c r="AA865" s="10" t="str">
        <v>1767</v>
      </c>
      <c r="AB865" s="10">
        <f t="array" ref="AB865:AC865">VLOOKUP(A865,TOURISM!$D$2:$F$2692,{2,3},0)</f>
        <v>13000000</v>
      </c>
      <c r="AC865" s="10">
        <v>346000000</v>
      </c>
    </row>
    <row r="866" ht="15.75" customHeight="1" spans="1:29">
      <c r="A866" s="8" t="str">
        <f t="shared" si="0"/>
        <v>Gabon-Africa2006</v>
      </c>
      <c r="B866" s="9">
        <v>9545982814</v>
      </c>
      <c r="C866" s="8">
        <f t="array" ref="C866">IF(AND(B866="",H866=H865),B865,B866)</f>
        <v>9545982814</v>
      </c>
      <c r="D866" s="1">
        <f t="shared" si="1"/>
        <v>6756.27115868207</v>
      </c>
      <c r="E866" s="4">
        <v>0.032</v>
      </c>
      <c r="F866" s="4">
        <v>216</v>
      </c>
      <c r="G866" s="4">
        <v>0.153</v>
      </c>
      <c r="H866" s="8" t="s">
        <v>147</v>
      </c>
      <c r="I866" s="3" t="s">
        <v>70</v>
      </c>
      <c r="J866" s="1" t="s">
        <v>80</v>
      </c>
      <c r="K866" s="10">
        <f t="array" ref="K866:S866">VLOOKUP(A866,'HUMAN RESOURCES'!$D$2:$M$2692,{2,3,4,5,6,7,8,9,10},0)</f>
        <v>0.033</v>
      </c>
      <c r="L866" s="10">
        <v>0.049</v>
      </c>
      <c r="M866" s="10">
        <v>61</v>
      </c>
      <c r="N866" s="10">
        <v>59</v>
      </c>
      <c r="O866" s="10">
        <v>0.393</v>
      </c>
      <c r="P866" s="10">
        <v>0.551</v>
      </c>
      <c r="Q866" s="10">
        <v>0.056</v>
      </c>
      <c r="R866" s="10">
        <v>1412907</v>
      </c>
      <c r="S866" s="10">
        <v>0.84</v>
      </c>
      <c r="T866" s="10">
        <f t="array" ref="T866:Y866">VLOOKUP(A866,BUSINESS!$D$2:$J$2692,{2,3,4,5,6,7},0)</f>
        <v>0.447</v>
      </c>
      <c r="U866" s="10">
        <v>57</v>
      </c>
      <c r="V866" s="10">
        <v>0</v>
      </c>
      <c r="W866" s="10">
        <v>488</v>
      </c>
      <c r="X866" s="10">
        <v>0.055</v>
      </c>
      <c r="Y866" s="10">
        <v>0.636</v>
      </c>
      <c r="Z866" s="11" t="str">
        <f t="array" ref="Z866:AA866">VLOOKUP(A866,ENERGY!$D$2:$F$2692,{2,3},1)</f>
        <v>1629</v>
      </c>
      <c r="AA866" s="10" t="str">
        <v>1767</v>
      </c>
      <c r="AB866" s="10">
        <f t="array" ref="AB866:AC866">VLOOKUP(A866,TOURISM!$D$2:$F$2692,{2,3},0)</f>
        <v>0</v>
      </c>
      <c r="AC866" s="10">
        <v>0</v>
      </c>
    </row>
    <row r="867" ht="15.75" customHeight="1" spans="1:29">
      <c r="A867" s="8" t="str">
        <f t="shared" si="0"/>
        <v>Gabon-Africa2007</v>
      </c>
      <c r="B867" s="9">
        <v>11570860872</v>
      </c>
      <c r="C867" s="8">
        <f t="array" ref="C867">IF(AND(B867="",H867=H866),B866,B867)</f>
        <v>11570860872</v>
      </c>
      <c r="D867" s="1">
        <f t="shared" si="1"/>
        <v>7994.30482496746</v>
      </c>
      <c r="E867" s="4">
        <v>0.033</v>
      </c>
      <c r="F867" s="4">
        <v>262</v>
      </c>
      <c r="G867" s="4">
        <v>0.15</v>
      </c>
      <c r="H867" s="8" t="s">
        <v>147</v>
      </c>
      <c r="I867" s="3" t="s">
        <v>71</v>
      </c>
      <c r="J867" s="1" t="s">
        <v>80</v>
      </c>
      <c r="K867" s="10">
        <f t="array" ref="K867:S867">VLOOKUP(A867,'HUMAN RESOURCES'!$D$2:$M$2692,{2,3,4,5,6,7,8,9,10},0)</f>
        <v>0.033</v>
      </c>
      <c r="L867" s="10">
        <v>0.048</v>
      </c>
      <c r="M867" s="10">
        <v>62</v>
      </c>
      <c r="N867" s="10">
        <v>60</v>
      </c>
      <c r="O867" s="10">
        <v>0.391</v>
      </c>
      <c r="P867" s="10">
        <v>0.554</v>
      </c>
      <c r="Q867" s="10">
        <v>0.055</v>
      </c>
      <c r="R867" s="10">
        <v>1447388</v>
      </c>
      <c r="S867" s="10">
        <v>0.844</v>
      </c>
      <c r="T867" s="10">
        <f t="array" ref="T867:Y867">VLOOKUP(A867,BUSINESS!$D$2:$J$2692,{2,3,4,5,6,7},0)</f>
        <v>0.447</v>
      </c>
      <c r="U867" s="10">
        <v>57</v>
      </c>
      <c r="V867" s="10">
        <v>0</v>
      </c>
      <c r="W867" s="10">
        <v>488</v>
      </c>
      <c r="X867" s="10">
        <v>0.058</v>
      </c>
      <c r="Y867" s="10">
        <v>0.808</v>
      </c>
      <c r="Z867" s="11" t="str">
        <f t="array" ref="Z867:AA867">VLOOKUP(A867,ENERGY!$D$2:$F$2692,{2,3},1)</f>
        <v>1629</v>
      </c>
      <c r="AA867" s="10" t="str">
        <v>1767</v>
      </c>
      <c r="AB867" s="10">
        <f t="array" ref="AB867:AC867">VLOOKUP(A867,TOURISM!$D$2:$F$2692,{2,3},0)</f>
        <v>0</v>
      </c>
      <c r="AC867" s="10">
        <v>0</v>
      </c>
    </row>
    <row r="868" ht="15.75" customHeight="1" spans="1:29">
      <c r="A868" s="8" t="str">
        <f t="shared" si="0"/>
        <v>Gabon-Africa2008</v>
      </c>
      <c r="B868" s="9">
        <v>15685389827</v>
      </c>
      <c r="C868" s="8">
        <f t="array" ref="C868">IF(AND(B868="",H868=H867),B867,B868)</f>
        <v>15685389827</v>
      </c>
      <c r="D868" s="1">
        <f t="shared" si="1"/>
        <v>10577.9167632716</v>
      </c>
      <c r="E868" s="4">
        <v>0.027</v>
      </c>
      <c r="F868" s="4">
        <v>283</v>
      </c>
      <c r="G868" s="1"/>
      <c r="H868" s="8" t="s">
        <v>147</v>
      </c>
      <c r="I868" s="3" t="s">
        <v>72</v>
      </c>
      <c r="J868" s="1" t="s">
        <v>80</v>
      </c>
      <c r="K868" s="10">
        <f t="array" ref="K868:S868">VLOOKUP(A868,'HUMAN RESOURCES'!$D$2:$M$2692,{2,3,4,5,6,7,8,9,10},0)</f>
        <v>0.033</v>
      </c>
      <c r="L868" s="10">
        <v>0.046</v>
      </c>
      <c r="M868" s="10">
        <v>62</v>
      </c>
      <c r="N868" s="10">
        <v>60</v>
      </c>
      <c r="O868" s="10">
        <v>0.389</v>
      </c>
      <c r="P868" s="10">
        <v>0.556</v>
      </c>
      <c r="Q868" s="10">
        <v>0.055</v>
      </c>
      <c r="R868" s="10">
        <v>1482843</v>
      </c>
      <c r="S868" s="10">
        <v>0.849</v>
      </c>
      <c r="T868" s="10">
        <f t="array" ref="T868:Y868">VLOOKUP(A868,BUSINESS!$D$2:$J$2692,{2,3,4,5,6,7},0)</f>
        <v>0.447</v>
      </c>
      <c r="U868" s="10">
        <v>57</v>
      </c>
      <c r="V868" s="10">
        <v>0</v>
      </c>
      <c r="W868" s="10">
        <v>488</v>
      </c>
      <c r="X868" s="10">
        <v>0.062</v>
      </c>
      <c r="Y868" s="10">
        <v>0.877</v>
      </c>
      <c r="Z868" s="11" t="str">
        <f t="array" ref="Z868:AA868">VLOOKUP(A868,ENERGY!$D$2:$F$2692,{2,3},1)</f>
        <v>1629</v>
      </c>
      <c r="AA868" s="10" t="str">
        <v>1767</v>
      </c>
      <c r="AB868" s="10">
        <f t="array" ref="AB868:AC868">VLOOKUP(A868,TOURISM!$D$2:$F$2692,{2,3},0)</f>
        <v>0</v>
      </c>
      <c r="AC868" s="10">
        <v>0</v>
      </c>
    </row>
    <row r="869" ht="15.75" customHeight="1" spans="1:29">
      <c r="A869" s="8" t="str">
        <f t="shared" si="0"/>
        <v>Gabon-Africa2009</v>
      </c>
      <c r="B869" s="9">
        <v>12031268402</v>
      </c>
      <c r="C869" s="8">
        <f t="array" ref="C869">IF(AND(B869="",H869=H868),B868,B869)</f>
        <v>12031268402</v>
      </c>
      <c r="D869" s="1">
        <f t="shared" si="1"/>
        <v>7919.71089322683</v>
      </c>
      <c r="E869" s="4">
        <v>0.037</v>
      </c>
      <c r="F869" s="4">
        <v>291</v>
      </c>
      <c r="G869" s="1"/>
      <c r="H869" s="8" t="s">
        <v>147</v>
      </c>
      <c r="I869" s="3" t="s">
        <v>73</v>
      </c>
      <c r="J869" s="1" t="s">
        <v>80</v>
      </c>
      <c r="K869" s="10">
        <f t="array" ref="K869:S869">VLOOKUP(A869,'HUMAN RESOURCES'!$D$2:$M$2692,{2,3,4,5,6,7,8,9,10},0)</f>
        <v>0.033</v>
      </c>
      <c r="L869" s="10">
        <v>0.045</v>
      </c>
      <c r="M869" s="10">
        <v>63</v>
      </c>
      <c r="N869" s="10">
        <v>61</v>
      </c>
      <c r="O869" s="10">
        <v>0.388</v>
      </c>
      <c r="P869" s="10">
        <v>0.559</v>
      </c>
      <c r="Q869" s="10">
        <v>0.054</v>
      </c>
      <c r="R869" s="10">
        <v>1519155</v>
      </c>
      <c r="S869" s="10">
        <v>0.853</v>
      </c>
      <c r="T869" s="10">
        <f t="array" ref="T869:Y869">VLOOKUP(A869,BUSINESS!$D$2:$J$2692,{2,3,4,5,6,7},0)</f>
        <v>0.447</v>
      </c>
      <c r="U869" s="10">
        <v>57</v>
      </c>
      <c r="V869" s="10">
        <v>0</v>
      </c>
      <c r="W869" s="10">
        <v>488</v>
      </c>
      <c r="X869" s="10">
        <v>0.067</v>
      </c>
      <c r="Y869" s="10">
        <v>0.954</v>
      </c>
      <c r="Z869" s="11" t="str">
        <f t="array" ref="Z869:AA869">VLOOKUP(A869,ENERGY!$D$2:$F$2692,{2,3},1)</f>
        <v>1583</v>
      </c>
      <c r="AA869" s="10" t="str">
        <v>1778</v>
      </c>
      <c r="AB869" s="10">
        <f t="array" ref="AB869:AC869">VLOOKUP(A869,TOURISM!$D$2:$F$2692,{2,3},0)</f>
        <v>0</v>
      </c>
      <c r="AC869" s="10">
        <v>0</v>
      </c>
    </row>
    <row r="870" ht="15.75" customHeight="1" spans="1:29">
      <c r="A870" s="8" t="str">
        <f t="shared" si="0"/>
        <v>Gabon-Africa2010</v>
      </c>
      <c r="B870" s="9">
        <v>14569527125</v>
      </c>
      <c r="C870" s="8">
        <f t="array" ref="C870">IF(AND(B870="",H870=H869),B869,B870)</f>
        <v>14569527125</v>
      </c>
      <c r="D870" s="1">
        <f t="shared" si="1"/>
        <v>9362.11358340905</v>
      </c>
      <c r="E870" s="4">
        <v>0.035</v>
      </c>
      <c r="F870" s="4">
        <v>322</v>
      </c>
      <c r="G870" s="1"/>
      <c r="H870" s="8" t="s">
        <v>147</v>
      </c>
      <c r="I870" s="3" t="s">
        <v>74</v>
      </c>
      <c r="J870" s="1" t="s">
        <v>80</v>
      </c>
      <c r="K870" s="10">
        <f t="array" ref="K870:S870">VLOOKUP(A870,'HUMAN RESOURCES'!$D$2:$M$2692,{2,3,4,5,6,7,8,9,10},0)</f>
        <v>0.033</v>
      </c>
      <c r="L870" s="10">
        <v>0.043</v>
      </c>
      <c r="M870" s="10">
        <v>63</v>
      </c>
      <c r="N870" s="10">
        <v>61</v>
      </c>
      <c r="O870" s="10">
        <v>0.386</v>
      </c>
      <c r="P870" s="10">
        <v>0.56</v>
      </c>
      <c r="Q870" s="10">
        <v>0.053</v>
      </c>
      <c r="R870" s="10">
        <v>1556222</v>
      </c>
      <c r="S870" s="10">
        <v>0.857</v>
      </c>
      <c r="T870" s="10">
        <f t="array" ref="T870:Y870">VLOOKUP(A870,BUSINESS!$D$2:$J$2692,{2,3,4,5,6,7},0)</f>
        <v>0.435</v>
      </c>
      <c r="U870" s="10">
        <v>57</v>
      </c>
      <c r="V870" s="10">
        <v>0</v>
      </c>
      <c r="W870" s="10">
        <v>488</v>
      </c>
      <c r="X870" s="10">
        <v>0.072</v>
      </c>
      <c r="Y870" s="10">
        <v>1.035</v>
      </c>
      <c r="Z870" s="11" t="str">
        <f t="array" ref="Z870:AA870">VLOOKUP(A870,ENERGY!$D$2:$F$2692,{2,3},1)</f>
        <v>1463</v>
      </c>
      <c r="AA870" s="10" t="str">
        <v>1052</v>
      </c>
      <c r="AB870" s="10">
        <f t="array" ref="AB870:AC870">VLOOKUP(A870,TOURISM!$D$2:$F$2692,{2,3},0)</f>
        <v>0</v>
      </c>
      <c r="AC870" s="10">
        <v>0</v>
      </c>
    </row>
    <row r="871" ht="15.75" customHeight="1" spans="1:29">
      <c r="A871" s="8" t="str">
        <f t="shared" si="0"/>
        <v>Gabon-Africa2011</v>
      </c>
      <c r="B871" s="9">
        <v>18796191833</v>
      </c>
      <c r="C871" s="8">
        <f t="array" ref="C871">IF(AND(B871="",H871=H870),B870,B871)</f>
        <v>18796191833</v>
      </c>
      <c r="D871" s="1">
        <f t="shared" si="1"/>
        <v>11791.5877785543</v>
      </c>
      <c r="E871" s="4">
        <v>0.034</v>
      </c>
      <c r="F871" s="4">
        <v>401</v>
      </c>
      <c r="G871" s="1"/>
      <c r="H871" s="8" t="s">
        <v>147</v>
      </c>
      <c r="I871" s="3" t="s">
        <v>75</v>
      </c>
      <c r="J871" s="1" t="s">
        <v>80</v>
      </c>
      <c r="K871" s="10">
        <f t="array" ref="K871:S871">VLOOKUP(A871,'HUMAN RESOURCES'!$D$2:$M$2692,{2,3,4,5,6,7,8,9,10},0)</f>
        <v>0.032</v>
      </c>
      <c r="L871" s="10">
        <v>0.042</v>
      </c>
      <c r="M871" s="10">
        <v>64</v>
      </c>
      <c r="N871" s="10">
        <v>62</v>
      </c>
      <c r="O871" s="10">
        <v>0.385</v>
      </c>
      <c r="P871" s="10">
        <v>0.562</v>
      </c>
      <c r="Q871" s="10">
        <v>0.053</v>
      </c>
      <c r="R871" s="10">
        <v>1594034</v>
      </c>
      <c r="S871" s="10">
        <v>0.86</v>
      </c>
      <c r="T871" s="10">
        <f t="array" ref="T871:Y871">VLOOKUP(A871,BUSINESS!$D$2:$J$2692,{2,3,4,5,6,7},0)</f>
        <v>0.435</v>
      </c>
      <c r="U871" s="10">
        <v>57</v>
      </c>
      <c r="V871" s="10">
        <v>0</v>
      </c>
      <c r="W871" s="10">
        <v>488</v>
      </c>
      <c r="X871" s="10">
        <v>0.08</v>
      </c>
      <c r="Y871" s="10">
        <v>1.487</v>
      </c>
      <c r="Z871" s="11" t="str">
        <f t="array" ref="Z871:AA871">VLOOKUP(A871,ENERGY!$D$2:$F$2692,{2,3},1)</f>
        <v>1463</v>
      </c>
      <c r="AA871" s="10" t="str">
        <v>1052</v>
      </c>
      <c r="AB871" s="10">
        <f t="array" ref="AB871:AC871">VLOOKUP(A871,TOURISM!$D$2:$F$2692,{2,3},0)</f>
        <v>0</v>
      </c>
      <c r="AC871" s="10">
        <v>0</v>
      </c>
    </row>
    <row r="872" ht="15.75" customHeight="1" spans="1:29">
      <c r="A872" s="8" t="str">
        <f t="shared" si="0"/>
        <v>Gabon-Africa2012</v>
      </c>
      <c r="B872" s="9">
        <v>17843815459</v>
      </c>
      <c r="C872" s="8">
        <f t="array" ref="C872">IF(AND(B872="",H872=H871),B871,B872)</f>
        <v>17843815459</v>
      </c>
      <c r="D872" s="1">
        <f t="shared" si="1"/>
        <v>10929.8796371615</v>
      </c>
      <c r="E872" s="4">
        <v>0.035</v>
      </c>
      <c r="F872" s="4">
        <v>397</v>
      </c>
      <c r="G872" s="1"/>
      <c r="H872" s="8" t="s">
        <v>147</v>
      </c>
      <c r="I872" s="3" t="s">
        <v>76</v>
      </c>
      <c r="J872" s="1" t="s">
        <v>80</v>
      </c>
      <c r="K872" s="10">
        <f t="array" ref="K872:S872">VLOOKUP(A872,'HUMAN RESOURCES'!$D$2:$M$2692,{2,3,4,5,6,7,8,9,10},0)</f>
        <v>0.032</v>
      </c>
      <c r="L872" s="10">
        <v>0.04</v>
      </c>
      <c r="M872" s="10">
        <v>64</v>
      </c>
      <c r="N872" s="10">
        <v>62</v>
      </c>
      <c r="O872" s="10">
        <v>0.385</v>
      </c>
      <c r="P872" s="10">
        <v>0.563</v>
      </c>
      <c r="Q872" s="10">
        <v>0.052</v>
      </c>
      <c r="R872" s="10">
        <v>1632572</v>
      </c>
      <c r="S872" s="10">
        <v>0.864</v>
      </c>
      <c r="T872" s="10">
        <f t="array" ref="T872:Y872">VLOOKUP(A872,BUSINESS!$D$2:$J$2692,{2,3,4,5,6,7},0)</f>
        <v>0.435</v>
      </c>
      <c r="U872" s="10">
        <v>57</v>
      </c>
      <c r="V872" s="10">
        <v>169</v>
      </c>
      <c r="W872" s="10">
        <v>488</v>
      </c>
      <c r="X872" s="10">
        <v>0.086</v>
      </c>
      <c r="Y872" s="10">
        <v>1.795</v>
      </c>
      <c r="Z872" s="11" t="str">
        <f t="array" ref="Z872:AA872">VLOOKUP(A872,ENERGY!$D$2:$F$2692,{2,3},1)</f>
        <v>1463</v>
      </c>
      <c r="AA872" s="10" t="str">
        <v>1052</v>
      </c>
      <c r="AB872" s="10">
        <f t="array" ref="AB872:AC872">VLOOKUP(A872,TOURISM!$D$2:$F$2692,{2,3},0)</f>
        <v>0</v>
      </c>
      <c r="AC872" s="10">
        <v>0</v>
      </c>
    </row>
    <row r="873" ht="15.75" customHeight="1" spans="1:29">
      <c r="A873" s="8" t="str">
        <f t="shared" si="0"/>
        <v>Gambia, The-Africa2000</v>
      </c>
      <c r="B873" s="9">
        <v>782913866</v>
      </c>
      <c r="C873" s="8">
        <f t="array" ref="C873">IF(AND(B873="",H873=H872),B872,B873)</f>
        <v>782913866</v>
      </c>
      <c r="D873" s="1">
        <f t="shared" si="1"/>
        <v>637.104271184013</v>
      </c>
      <c r="E873" s="4">
        <v>0.045</v>
      </c>
      <c r="F873" s="4">
        <v>29</v>
      </c>
      <c r="G873" s="4">
        <v>0.24</v>
      </c>
      <c r="H873" s="8" t="s">
        <v>148</v>
      </c>
      <c r="I873" s="3" t="s">
        <v>63</v>
      </c>
      <c r="J873" s="1" t="s">
        <v>80</v>
      </c>
      <c r="K873" s="10">
        <f t="array" ref="K873:S873">VLOOKUP(A873,'HUMAN RESOURCES'!$D$2:$M$2692,{2,3,4,5,6,7,8,9,10},0)</f>
        <v>0.045</v>
      </c>
      <c r="L873" s="10">
        <v>0.063</v>
      </c>
      <c r="M873" s="10">
        <v>56</v>
      </c>
      <c r="N873" s="10">
        <v>54</v>
      </c>
      <c r="O873" s="10">
        <v>0.459</v>
      </c>
      <c r="P873" s="10">
        <v>0.514</v>
      </c>
      <c r="Q873" s="10">
        <v>0.027</v>
      </c>
      <c r="R873" s="10">
        <v>1228863</v>
      </c>
      <c r="S873" s="10">
        <v>0.479</v>
      </c>
      <c r="T873" s="10">
        <f t="array" ref="T873:Y873">VLOOKUP(A873,BUSINESS!$D$2:$J$2692,{2,3,4,5,6,7},0)</f>
        <v>0</v>
      </c>
      <c r="U873" s="10">
        <v>0</v>
      </c>
      <c r="V873" s="10">
        <v>0</v>
      </c>
      <c r="W873" s="10">
        <v>0</v>
      </c>
      <c r="X873" s="10">
        <v>0.009</v>
      </c>
      <c r="Y873" s="10">
        <v>0.005</v>
      </c>
      <c r="Z873" s="11">
        <f t="array" ref="Z873:AA873">VLOOKUP(A873,ENERGY!$D$2:$F$2692,{2,3},1)</f>
        <v>0</v>
      </c>
      <c r="AA873" s="10">
        <v>0</v>
      </c>
      <c r="AB873" s="10">
        <f t="array" ref="AB873:AC873">VLOOKUP(A873,TOURISM!$D$2:$F$2692,{2,3},0)</f>
        <v>0</v>
      </c>
      <c r="AC873" s="10">
        <v>0</v>
      </c>
    </row>
    <row r="874" ht="15.75" customHeight="1" spans="1:29">
      <c r="A874" s="8" t="str">
        <f t="shared" si="0"/>
        <v>Gambia, The-Africa2001</v>
      </c>
      <c r="B874" s="9">
        <v>687410629</v>
      </c>
      <c r="C874" s="8">
        <f t="array" ref="C874">IF(AND(B874="",H874=H873),B873,B874)</f>
        <v>687410629</v>
      </c>
      <c r="D874" s="1">
        <f t="shared" si="1"/>
        <v>542.68217663187</v>
      </c>
      <c r="E874" s="4">
        <v>0.046</v>
      </c>
      <c r="F874" s="4">
        <v>25</v>
      </c>
      <c r="G874" s="4">
        <v>0.24</v>
      </c>
      <c r="H874" s="8" t="s">
        <v>148</v>
      </c>
      <c r="I874" s="3" t="s">
        <v>65</v>
      </c>
      <c r="J874" s="1" t="s">
        <v>80</v>
      </c>
      <c r="K874" s="10">
        <f t="array" ref="K874:S874">VLOOKUP(A874,'HUMAN RESOURCES'!$D$2:$M$2692,{2,3,4,5,6,7,8,9,10},0)</f>
        <v>0.045</v>
      </c>
      <c r="L874" s="10">
        <v>0.062</v>
      </c>
      <c r="M874" s="10">
        <v>57</v>
      </c>
      <c r="N874" s="10">
        <v>54</v>
      </c>
      <c r="O874" s="10">
        <v>0.459</v>
      </c>
      <c r="P874" s="10">
        <v>0.515</v>
      </c>
      <c r="Q874" s="10">
        <v>0.027</v>
      </c>
      <c r="R874" s="10">
        <v>1266691</v>
      </c>
      <c r="S874" s="10">
        <v>0.488</v>
      </c>
      <c r="T874" s="10">
        <f t="array" ref="T874:Y874">VLOOKUP(A874,BUSINESS!$D$2:$J$2692,{2,3,4,5,6,7},0)</f>
        <v>0</v>
      </c>
      <c r="U874" s="10">
        <v>0</v>
      </c>
      <c r="V874" s="10">
        <v>0</v>
      </c>
      <c r="W874" s="10">
        <v>0</v>
      </c>
      <c r="X874" s="10">
        <v>0.013</v>
      </c>
      <c r="Y874" s="10">
        <v>0.043</v>
      </c>
      <c r="Z874" s="11">
        <f t="array" ref="Z874:AA874">VLOOKUP(A874,ENERGY!$D$2:$F$2692,{2,3},1)</f>
        <v>0</v>
      </c>
      <c r="AA874" s="10">
        <v>0</v>
      </c>
      <c r="AB874" s="10">
        <f t="array" ref="AB874:AC874">VLOOKUP(A874,TOURISM!$D$2:$F$2692,{2,3},0)</f>
        <v>0</v>
      </c>
      <c r="AC874" s="10">
        <v>0</v>
      </c>
    </row>
    <row r="875" ht="15.75" customHeight="1" spans="1:29">
      <c r="A875" s="8" t="str">
        <f t="shared" si="0"/>
        <v>Gambia, The-Africa2002</v>
      </c>
      <c r="B875" s="9">
        <v>578235310</v>
      </c>
      <c r="C875" s="8">
        <f t="array" ref="C875">IF(AND(B875="",H875=H874),B874,B875)</f>
        <v>578235310</v>
      </c>
      <c r="D875" s="1">
        <f t="shared" si="1"/>
        <v>442.526910069666</v>
      </c>
      <c r="E875" s="4">
        <v>0.038</v>
      </c>
      <c r="F875" s="4">
        <v>17</v>
      </c>
      <c r="G875" s="4">
        <v>0.24</v>
      </c>
      <c r="H875" s="8" t="s">
        <v>148</v>
      </c>
      <c r="I875" s="3" t="s">
        <v>66</v>
      </c>
      <c r="J875" s="1" t="s">
        <v>80</v>
      </c>
      <c r="K875" s="10">
        <f t="array" ref="K875:S875">VLOOKUP(A875,'HUMAN RESOURCES'!$D$2:$M$2692,{2,3,4,5,6,7,8,9,10},0)</f>
        <v>0.045</v>
      </c>
      <c r="L875" s="10">
        <v>0.061</v>
      </c>
      <c r="M875" s="10">
        <v>57</v>
      </c>
      <c r="N875" s="10">
        <v>55</v>
      </c>
      <c r="O875" s="10">
        <v>0.459</v>
      </c>
      <c r="P875" s="10">
        <v>0.515</v>
      </c>
      <c r="Q875" s="10">
        <v>0.026</v>
      </c>
      <c r="R875" s="10">
        <v>1306667</v>
      </c>
      <c r="S875" s="10">
        <v>0.497</v>
      </c>
      <c r="T875" s="10">
        <f t="array" ref="T875:Y875">VLOOKUP(A875,BUSINESS!$D$2:$J$2692,{2,3,4,5,6,7},0)</f>
        <v>0</v>
      </c>
      <c r="U875" s="10">
        <v>0</v>
      </c>
      <c r="V875" s="10">
        <v>0</v>
      </c>
      <c r="W875" s="10">
        <v>0</v>
      </c>
      <c r="X875" s="10">
        <v>0.018</v>
      </c>
      <c r="Y875" s="10">
        <v>0.077</v>
      </c>
      <c r="Z875" s="11">
        <f t="array" ref="Z875:AA875">VLOOKUP(A875,ENERGY!$D$2:$F$2692,{2,3},1)</f>
        <v>0</v>
      </c>
      <c r="AA875" s="10" t="str">
        <v>473</v>
      </c>
      <c r="AB875" s="10">
        <f t="array" ref="AB875:AC875">VLOOKUP(A875,TOURISM!$D$2:$F$2692,{2,3},0)</f>
        <v>0</v>
      </c>
      <c r="AC875" s="10">
        <v>0</v>
      </c>
    </row>
    <row r="876" ht="15.75" customHeight="1" spans="1:29">
      <c r="A876" s="8" t="str">
        <f t="shared" si="0"/>
        <v>Gambia, The-Africa2003</v>
      </c>
      <c r="B876" s="9">
        <v>487038678</v>
      </c>
      <c r="C876" s="8">
        <f t="array" ref="C876">IF(AND(B876="",H876=H875),B875,B876)</f>
        <v>487038678</v>
      </c>
      <c r="D876" s="1">
        <f t="shared" si="1"/>
        <v>361.157836428514</v>
      </c>
      <c r="E876" s="4">
        <v>0.042</v>
      </c>
      <c r="F876" s="4">
        <v>15</v>
      </c>
      <c r="G876" s="4">
        <v>0.293</v>
      </c>
      <c r="H876" s="8" t="s">
        <v>148</v>
      </c>
      <c r="I876" s="3" t="s">
        <v>67</v>
      </c>
      <c r="J876" s="1" t="s">
        <v>80</v>
      </c>
      <c r="K876" s="10">
        <f t="array" ref="K876:S876">VLOOKUP(A876,'HUMAN RESOURCES'!$D$2:$M$2692,{2,3,4,5,6,7,8,9,10},0)</f>
        <v>0.045</v>
      </c>
      <c r="L876" s="10">
        <v>0.059</v>
      </c>
      <c r="M876" s="10">
        <v>57</v>
      </c>
      <c r="N876" s="10">
        <v>55</v>
      </c>
      <c r="O876" s="10">
        <v>0.459</v>
      </c>
      <c r="P876" s="10">
        <v>0.515</v>
      </c>
      <c r="Q876" s="10">
        <v>0.026</v>
      </c>
      <c r="R876" s="10">
        <v>1348548</v>
      </c>
      <c r="S876" s="10">
        <v>0.506</v>
      </c>
      <c r="T876" s="10">
        <f t="array" ref="T876:Y876">VLOOKUP(A876,BUSINESS!$D$2:$J$2692,{2,3,4,5,6,7},0)</f>
        <v>0</v>
      </c>
      <c r="U876" s="10">
        <v>0</v>
      </c>
      <c r="V876" s="10">
        <v>0</v>
      </c>
      <c r="W876" s="10">
        <v>0</v>
      </c>
      <c r="X876" s="10">
        <v>0.024</v>
      </c>
      <c r="Y876" s="10">
        <v>0.111</v>
      </c>
      <c r="Z876" s="11">
        <f t="array" ref="Z876:AA876">VLOOKUP(A876,ENERGY!$D$2:$F$2692,{2,3},1)</f>
        <v>0</v>
      </c>
      <c r="AA876" s="10" t="str">
        <v>436</v>
      </c>
      <c r="AB876" s="10">
        <f t="array" ref="AB876:AC876">VLOOKUP(A876,TOURISM!$D$2:$F$2692,{2,3},0)</f>
        <v>58000000</v>
      </c>
      <c r="AC876" s="10">
        <v>8000000</v>
      </c>
    </row>
    <row r="877" ht="15.75" customHeight="1" spans="1:29">
      <c r="A877" s="8" t="str">
        <f t="shared" si="0"/>
        <v>Gambia, The-Africa2004</v>
      </c>
      <c r="B877" s="9">
        <v>578785601</v>
      </c>
      <c r="C877" s="8">
        <f t="array" ref="C877">IF(AND(B877="",H877=H876),B876,B877)</f>
        <v>578785601</v>
      </c>
      <c r="D877" s="1">
        <f t="shared" si="1"/>
        <v>415.813968909445</v>
      </c>
      <c r="E877" s="4">
        <v>0.044</v>
      </c>
      <c r="F877" s="4">
        <v>18</v>
      </c>
      <c r="G877" s="4">
        <v>0.365</v>
      </c>
      <c r="H877" s="8" t="s">
        <v>148</v>
      </c>
      <c r="I877" s="3" t="s">
        <v>68</v>
      </c>
      <c r="J877" s="1" t="s">
        <v>80</v>
      </c>
      <c r="K877" s="10">
        <f t="array" ref="K877:S877">VLOOKUP(A877,'HUMAN RESOURCES'!$D$2:$M$2692,{2,3,4,5,6,7,8,9,10},0)</f>
        <v>0.044</v>
      </c>
      <c r="L877" s="10">
        <v>0.058</v>
      </c>
      <c r="M877" s="10">
        <v>58</v>
      </c>
      <c r="N877" s="10">
        <v>55</v>
      </c>
      <c r="O877" s="10">
        <v>0.46</v>
      </c>
      <c r="P877" s="10">
        <v>0.515</v>
      </c>
      <c r="Q877" s="10">
        <v>0.026</v>
      </c>
      <c r="R877" s="10">
        <v>1391934</v>
      </c>
      <c r="S877" s="10">
        <v>0.515</v>
      </c>
      <c r="T877" s="10">
        <f t="array" ref="T877:Y877">VLOOKUP(A877,BUSINESS!$D$2:$J$2692,{2,3,4,5,6,7},0)</f>
        <v>0</v>
      </c>
      <c r="U877" s="10">
        <v>0</v>
      </c>
      <c r="V877" s="10">
        <v>0</v>
      </c>
      <c r="W877" s="10">
        <v>0</v>
      </c>
      <c r="X877" s="10">
        <v>0.033</v>
      </c>
      <c r="Y877" s="10">
        <v>0.126</v>
      </c>
      <c r="Z877" s="11">
        <f t="array" ref="Z877:AA877">VLOOKUP(A877,ENERGY!$D$2:$F$2692,{2,3},1)</f>
        <v>0</v>
      </c>
      <c r="AA877" s="10" t="str">
        <v>411</v>
      </c>
      <c r="AB877" s="10">
        <f t="array" ref="AB877:AC877">VLOOKUP(A877,TOURISM!$D$2:$F$2692,{2,3},0)</f>
        <v>51000000</v>
      </c>
      <c r="AC877" s="10">
        <v>6000000</v>
      </c>
    </row>
    <row r="878" ht="15.75" customHeight="1" spans="1:29">
      <c r="A878" s="8" t="str">
        <f t="shared" si="0"/>
        <v>Gambia, The-Africa2005</v>
      </c>
      <c r="B878" s="9">
        <v>624173996</v>
      </c>
      <c r="C878" s="8">
        <f t="array" ref="C878">IF(AND(B878="",H878=H877),B877,B878)</f>
        <v>624173996</v>
      </c>
      <c r="D878" s="1">
        <f t="shared" si="1"/>
        <v>434.495444290449</v>
      </c>
      <c r="E878" s="4">
        <v>0.045</v>
      </c>
      <c r="F878" s="4">
        <v>20</v>
      </c>
      <c r="G878" s="4">
        <v>0.349</v>
      </c>
      <c r="H878" s="8" t="s">
        <v>148</v>
      </c>
      <c r="I878" s="3" t="s">
        <v>69</v>
      </c>
      <c r="J878" s="1" t="s">
        <v>80</v>
      </c>
      <c r="K878" s="10">
        <f t="array" ref="K878:S878">VLOOKUP(A878,'HUMAN RESOURCES'!$D$2:$M$2692,{2,3,4,5,6,7,8,9,10},0)</f>
        <v>0.044</v>
      </c>
      <c r="L878" s="10">
        <v>0.057</v>
      </c>
      <c r="M878" s="10">
        <v>58</v>
      </c>
      <c r="N878" s="10">
        <v>56</v>
      </c>
      <c r="O878" s="10">
        <v>0.46</v>
      </c>
      <c r="P878" s="10">
        <v>0.515</v>
      </c>
      <c r="Q878" s="10">
        <v>0.025</v>
      </c>
      <c r="R878" s="10">
        <v>1436549</v>
      </c>
      <c r="S878" s="10">
        <v>0.523</v>
      </c>
      <c r="T878" s="10">
        <f t="array" ref="T878:Y878">VLOOKUP(A878,BUSINESS!$D$2:$J$2692,{2,3,4,5,6,7},0)</f>
        <v>2.86</v>
      </c>
      <c r="U878" s="10">
        <v>27</v>
      </c>
      <c r="V878" s="10">
        <v>0</v>
      </c>
      <c r="W878" s="10">
        <v>376</v>
      </c>
      <c r="X878" s="10">
        <v>0.038</v>
      </c>
      <c r="Y878" s="10">
        <v>0.172</v>
      </c>
      <c r="Z878" s="11">
        <f t="array" ref="Z878:AA878">VLOOKUP(A878,ENERGY!$D$2:$F$2692,{2,3},1)</f>
        <v>0</v>
      </c>
      <c r="AA878" s="10" t="str">
        <v>282</v>
      </c>
      <c r="AB878" s="10">
        <f t="array" ref="AB878:AC878">VLOOKUP(A878,TOURISM!$D$2:$F$2692,{2,3},0)</f>
        <v>59000000</v>
      </c>
      <c r="AC878" s="10">
        <v>7000000</v>
      </c>
    </row>
    <row r="879" ht="15.75" customHeight="1" spans="1:29">
      <c r="A879" s="8" t="str">
        <f t="shared" si="0"/>
        <v>Gambia, The-Africa2006</v>
      </c>
      <c r="B879" s="9">
        <v>655068112</v>
      </c>
      <c r="C879" s="8">
        <f t="array" ref="C879">IF(AND(B879="",H879=H878),B878,B879)</f>
        <v>655068112</v>
      </c>
      <c r="D879" s="1">
        <f t="shared" si="1"/>
        <v>441.919655891694</v>
      </c>
      <c r="E879" s="4">
        <v>0.047</v>
      </c>
      <c r="F879" s="4">
        <v>21</v>
      </c>
      <c r="G879" s="4">
        <v>0.298</v>
      </c>
      <c r="H879" s="8" t="s">
        <v>148</v>
      </c>
      <c r="I879" s="3" t="s">
        <v>70</v>
      </c>
      <c r="J879" s="1" t="s">
        <v>80</v>
      </c>
      <c r="K879" s="10">
        <f t="array" ref="K879:S879">VLOOKUP(A879,'HUMAN RESOURCES'!$D$2:$M$2692,{2,3,4,5,6,7,8,9,10},0)</f>
        <v>0.044</v>
      </c>
      <c r="L879" s="10">
        <v>0.056</v>
      </c>
      <c r="M879" s="10">
        <v>58</v>
      </c>
      <c r="N879" s="10">
        <v>56</v>
      </c>
      <c r="O879" s="10">
        <v>0.46</v>
      </c>
      <c r="P879" s="10">
        <v>0.515</v>
      </c>
      <c r="Q879" s="10">
        <v>0.025</v>
      </c>
      <c r="R879" s="10">
        <v>1482324</v>
      </c>
      <c r="S879" s="10">
        <v>0.532</v>
      </c>
      <c r="T879" s="10">
        <f t="array" ref="T879:Y879">VLOOKUP(A879,BUSINESS!$D$2:$J$2692,{2,3,4,5,6,7},0)</f>
        <v>2.921</v>
      </c>
      <c r="U879" s="10">
        <v>27</v>
      </c>
      <c r="V879" s="10">
        <v>0</v>
      </c>
      <c r="W879" s="10">
        <v>376</v>
      </c>
      <c r="X879" s="10">
        <v>0.052</v>
      </c>
      <c r="Y879" s="10">
        <v>0.273</v>
      </c>
      <c r="Z879" s="11">
        <f t="array" ref="Z879:AA879">VLOOKUP(A879,ENERGY!$D$2:$F$2692,{2,3},1)</f>
        <v>0</v>
      </c>
      <c r="AA879" s="10" t="str">
        <v>282</v>
      </c>
      <c r="AB879" s="10">
        <f t="array" ref="AB879:AC879">VLOOKUP(A879,TOURISM!$D$2:$F$2692,{2,3},0)</f>
        <v>69000000</v>
      </c>
      <c r="AC879" s="10">
        <v>8000000</v>
      </c>
    </row>
    <row r="880" ht="15.75" customHeight="1" spans="1:29">
      <c r="A880" s="8" t="str">
        <f t="shared" si="0"/>
        <v>Gambia, The-Africa2007</v>
      </c>
      <c r="B880" s="9">
        <v>798869805</v>
      </c>
      <c r="C880" s="8">
        <f t="array" ref="C880">IF(AND(B880="",H880=H879),B879,B880)</f>
        <v>798869805</v>
      </c>
      <c r="D880" s="1">
        <f t="shared" si="1"/>
        <v>522.339918242769</v>
      </c>
      <c r="E880" s="4">
        <v>0.041</v>
      </c>
      <c r="F880" s="4">
        <v>21</v>
      </c>
      <c r="G880" s="4">
        <v>0.279</v>
      </c>
      <c r="H880" s="8" t="s">
        <v>148</v>
      </c>
      <c r="I880" s="3" t="s">
        <v>71</v>
      </c>
      <c r="J880" s="1" t="s">
        <v>80</v>
      </c>
      <c r="K880" s="10">
        <f t="array" ref="K880:S880">VLOOKUP(A880,'HUMAN RESOURCES'!$D$2:$M$2692,{2,3,4,5,6,7,8,9,10},0)</f>
        <v>0.044</v>
      </c>
      <c r="L880" s="10">
        <v>0.055</v>
      </c>
      <c r="M880" s="10">
        <v>59</v>
      </c>
      <c r="N880" s="10">
        <v>56</v>
      </c>
      <c r="O880" s="10">
        <v>0.46</v>
      </c>
      <c r="P880" s="10">
        <v>0.514</v>
      </c>
      <c r="Q880" s="10">
        <v>0.025</v>
      </c>
      <c r="R880" s="10">
        <v>1529406</v>
      </c>
      <c r="S880" s="10">
        <v>0.54</v>
      </c>
      <c r="T880" s="10">
        <f t="array" ref="T880:Y880">VLOOKUP(A880,BUSINESS!$D$2:$J$2692,{2,3,4,5,6,7},0)</f>
        <v>2.921</v>
      </c>
      <c r="U880" s="10">
        <v>32</v>
      </c>
      <c r="V880" s="10">
        <v>0</v>
      </c>
      <c r="W880" s="10">
        <v>376</v>
      </c>
      <c r="X880" s="10">
        <v>0.062</v>
      </c>
      <c r="Y880" s="10">
        <v>0.523</v>
      </c>
      <c r="Z880" s="11">
        <f t="array" ref="Z880:AA880">VLOOKUP(A880,ENERGY!$D$2:$F$2692,{2,3},1)</f>
        <v>0</v>
      </c>
      <c r="AA880" s="10" t="str">
        <v>282</v>
      </c>
      <c r="AB880" s="10">
        <f t="array" ref="AB880:AC880">VLOOKUP(A880,TOURISM!$D$2:$F$2692,{2,3},0)</f>
        <v>87000000</v>
      </c>
      <c r="AC880" s="10">
        <v>8000000</v>
      </c>
    </row>
    <row r="881" ht="15.75" customHeight="1" spans="1:29">
      <c r="A881" s="8" t="str">
        <f t="shared" si="0"/>
        <v>Gambia, The-Africa2008</v>
      </c>
      <c r="B881" s="9">
        <v>965771303</v>
      </c>
      <c r="C881" s="8">
        <f t="array" ref="C881">IF(AND(B881="",H881=H880),B880,B881)</f>
        <v>965771303</v>
      </c>
      <c r="D881" s="1">
        <f t="shared" si="1"/>
        <v>612.028577602815</v>
      </c>
      <c r="E881" s="4">
        <v>0.041</v>
      </c>
      <c r="F881" s="4">
        <v>25</v>
      </c>
      <c r="G881" s="4">
        <v>0.27</v>
      </c>
      <c r="H881" s="8" t="s">
        <v>148</v>
      </c>
      <c r="I881" s="3" t="s">
        <v>72</v>
      </c>
      <c r="J881" s="1" t="s">
        <v>80</v>
      </c>
      <c r="K881" s="10">
        <f t="array" ref="K881:S881">VLOOKUP(A881,'HUMAN RESOURCES'!$D$2:$M$2692,{2,3,4,5,6,7,8,9,10},0)</f>
        <v>0.044</v>
      </c>
      <c r="L881" s="10">
        <v>0.054</v>
      </c>
      <c r="M881" s="10">
        <v>59</v>
      </c>
      <c r="N881" s="10">
        <v>56</v>
      </c>
      <c r="O881" s="10">
        <v>0.46</v>
      </c>
      <c r="P881" s="10">
        <v>0.514</v>
      </c>
      <c r="Q881" s="10">
        <v>0.025</v>
      </c>
      <c r="R881" s="10">
        <v>1577984</v>
      </c>
      <c r="S881" s="10">
        <v>0.548</v>
      </c>
      <c r="T881" s="10">
        <f t="array" ref="T881:Y881">VLOOKUP(A881,BUSINESS!$D$2:$J$2692,{2,3,4,5,6,7},0)</f>
        <v>2.921</v>
      </c>
      <c r="U881" s="10">
        <v>27</v>
      </c>
      <c r="V881" s="10">
        <v>0</v>
      </c>
      <c r="W881" s="10">
        <v>376</v>
      </c>
      <c r="X881" s="10">
        <v>0.069</v>
      </c>
      <c r="Y881" s="10">
        <v>0.739</v>
      </c>
      <c r="Z881" s="11">
        <f t="array" ref="Z881:AA881">VLOOKUP(A881,ENERGY!$D$2:$F$2692,{2,3},1)</f>
        <v>0</v>
      </c>
      <c r="AA881" s="10" t="str">
        <v>282</v>
      </c>
      <c r="AB881" s="10">
        <f t="array" ref="AB881:AC881">VLOOKUP(A881,TOURISM!$D$2:$F$2692,{2,3},0)</f>
        <v>80000000</v>
      </c>
      <c r="AC881" s="10">
        <v>8000000</v>
      </c>
    </row>
    <row r="882" ht="15.75" customHeight="1" spans="1:29">
      <c r="A882" s="8" t="str">
        <f t="shared" si="0"/>
        <v>Gambia, The-Africa2009</v>
      </c>
      <c r="B882" s="9">
        <v>900629373</v>
      </c>
      <c r="C882" s="8">
        <f t="array" ref="C882">IF(AND(B882="",H882=H881),B881,B882)</f>
        <v>900629373</v>
      </c>
      <c r="D882" s="1">
        <f t="shared" si="1"/>
        <v>553.099351360779</v>
      </c>
      <c r="E882" s="4">
        <v>0.045</v>
      </c>
      <c r="F882" s="4">
        <v>25</v>
      </c>
      <c r="G882" s="4">
        <v>0.27</v>
      </c>
      <c r="H882" s="8" t="s">
        <v>148</v>
      </c>
      <c r="I882" s="3" t="s">
        <v>73</v>
      </c>
      <c r="J882" s="1" t="s">
        <v>80</v>
      </c>
      <c r="K882" s="10">
        <f t="array" ref="K882:S882">VLOOKUP(A882,'HUMAN RESOURCES'!$D$2:$M$2692,{2,3,4,5,6,7,8,9,10},0)</f>
        <v>0.043</v>
      </c>
      <c r="L882" s="10">
        <v>0.053</v>
      </c>
      <c r="M882" s="10">
        <v>59</v>
      </c>
      <c r="N882" s="10">
        <v>57</v>
      </c>
      <c r="O882" s="10">
        <v>0.46</v>
      </c>
      <c r="P882" s="10">
        <v>0.515</v>
      </c>
      <c r="Q882" s="10">
        <v>0.025</v>
      </c>
      <c r="R882" s="10">
        <v>1628332</v>
      </c>
      <c r="S882" s="10">
        <v>0.556</v>
      </c>
      <c r="T882" s="10">
        <f t="array" ref="T882:Y882">VLOOKUP(A882,BUSINESS!$D$2:$J$2692,{2,3,4,5,6,7},0)</f>
        <v>2.921</v>
      </c>
      <c r="U882" s="10">
        <v>27</v>
      </c>
      <c r="V882" s="10">
        <v>0</v>
      </c>
      <c r="W882" s="10">
        <v>376</v>
      </c>
      <c r="X882" s="10">
        <v>0.076</v>
      </c>
      <c r="Y882" s="10">
        <v>0.806</v>
      </c>
      <c r="Z882" s="11">
        <f t="array" ref="Z882:AA882">VLOOKUP(A882,ENERGY!$D$2:$F$2692,{2,3},1)</f>
        <v>0</v>
      </c>
      <c r="AA882" s="10" t="str">
        <v>275</v>
      </c>
      <c r="AB882" s="10">
        <f t="array" ref="AB882:AC882">VLOOKUP(A882,TOURISM!$D$2:$F$2692,{2,3},0)</f>
        <v>64000000</v>
      </c>
      <c r="AC882" s="10">
        <v>9000000</v>
      </c>
    </row>
    <row r="883" ht="15.75" customHeight="1" spans="1:29">
      <c r="A883" s="8" t="str">
        <f t="shared" si="0"/>
        <v>Gambia, The-Africa2010</v>
      </c>
      <c r="B883" s="9">
        <v>951805801</v>
      </c>
      <c r="C883" s="8">
        <f t="array" ref="C883">IF(AND(B883="",H883=H882),B882,B883)</f>
        <v>951805801</v>
      </c>
      <c r="D883" s="1">
        <f t="shared" si="1"/>
        <v>566.335325233244</v>
      </c>
      <c r="E883" s="4">
        <v>0.047</v>
      </c>
      <c r="F883" s="4">
        <v>27</v>
      </c>
      <c r="G883" s="4">
        <v>0.27</v>
      </c>
      <c r="H883" s="8" t="s">
        <v>148</v>
      </c>
      <c r="I883" s="3" t="s">
        <v>74</v>
      </c>
      <c r="J883" s="1" t="s">
        <v>80</v>
      </c>
      <c r="K883" s="10">
        <f t="array" ref="K883:S883">VLOOKUP(A883,'HUMAN RESOURCES'!$D$2:$M$2692,{2,3,4,5,6,7,8,9,10},0)</f>
        <v>0.043</v>
      </c>
      <c r="L883" s="10">
        <v>0.052</v>
      </c>
      <c r="M883" s="10">
        <v>59</v>
      </c>
      <c r="N883" s="10">
        <v>57</v>
      </c>
      <c r="O883" s="10">
        <v>0.46</v>
      </c>
      <c r="P883" s="10">
        <v>0.515</v>
      </c>
      <c r="Q883" s="10">
        <v>0.025</v>
      </c>
      <c r="R883" s="10">
        <v>1680640</v>
      </c>
      <c r="S883" s="10">
        <v>0.563</v>
      </c>
      <c r="T883" s="10">
        <f t="array" ref="T883:Y883">VLOOKUP(A883,BUSINESS!$D$2:$J$2692,{2,3,4,5,6,7},0)</f>
        <v>2.921</v>
      </c>
      <c r="U883" s="10">
        <v>27</v>
      </c>
      <c r="V883" s="10">
        <v>0</v>
      </c>
      <c r="W883" s="10">
        <v>376</v>
      </c>
      <c r="X883" s="10">
        <v>0.092</v>
      </c>
      <c r="Y883" s="10">
        <v>0.88</v>
      </c>
      <c r="Z883" s="11">
        <f t="array" ref="Z883:AA883">VLOOKUP(A883,ENERGY!$D$2:$F$2692,{2,3},1)</f>
        <v>0</v>
      </c>
      <c r="AA883" s="10" t="str">
        <v>275</v>
      </c>
      <c r="AB883" s="10">
        <f t="array" ref="AB883:AC883">VLOOKUP(A883,TOURISM!$D$2:$F$2692,{2,3},0)</f>
        <v>80000000</v>
      </c>
      <c r="AC883" s="10">
        <v>11000000</v>
      </c>
    </row>
    <row r="884" ht="15.75" customHeight="1" spans="1:29">
      <c r="A884" s="8" t="str">
        <f t="shared" si="0"/>
        <v>Gambia, The-Africa2011</v>
      </c>
      <c r="B884" s="9">
        <v>898282866</v>
      </c>
      <c r="C884" s="8">
        <f t="array" ref="C884">IF(AND(B884="",H884=H883),B883,B884)</f>
        <v>898282866</v>
      </c>
      <c r="D884" s="1">
        <f t="shared" si="1"/>
        <v>517.752432036132</v>
      </c>
      <c r="E884" s="4">
        <v>0.047</v>
      </c>
      <c r="F884" s="4">
        <v>24</v>
      </c>
      <c r="G884" s="4">
        <v>0.28</v>
      </c>
      <c r="H884" s="8" t="s">
        <v>148</v>
      </c>
      <c r="I884" s="3" t="s">
        <v>75</v>
      </c>
      <c r="J884" s="1" t="s">
        <v>80</v>
      </c>
      <c r="K884" s="10">
        <f t="array" ref="K884:S884">VLOOKUP(A884,'HUMAN RESOURCES'!$D$2:$M$2692,{2,3,4,5,6,7,8,9,10},0)</f>
        <v>0.043</v>
      </c>
      <c r="L884" s="10">
        <v>0.051</v>
      </c>
      <c r="M884" s="10">
        <v>60</v>
      </c>
      <c r="N884" s="10">
        <v>57</v>
      </c>
      <c r="O884" s="10">
        <v>0.459</v>
      </c>
      <c r="P884" s="10">
        <v>0.516</v>
      </c>
      <c r="Q884" s="10">
        <v>0.025</v>
      </c>
      <c r="R884" s="10">
        <v>1734966</v>
      </c>
      <c r="S884" s="10">
        <v>0.57</v>
      </c>
      <c r="T884" s="10">
        <f t="array" ref="T884:Y884">VLOOKUP(A884,BUSINESS!$D$2:$J$2692,{2,3,4,5,6,7},0)</f>
        <v>2.832</v>
      </c>
      <c r="U884" s="10">
        <v>27</v>
      </c>
      <c r="V884" s="10">
        <v>0</v>
      </c>
      <c r="W884" s="10">
        <v>376</v>
      </c>
      <c r="X884" s="10">
        <v>0.109</v>
      </c>
      <c r="Y884" s="10">
        <v>0.808</v>
      </c>
      <c r="Z884" s="11">
        <f t="array" ref="Z884:AA884">VLOOKUP(A884,ENERGY!$D$2:$F$2692,{2,3},1)</f>
        <v>0</v>
      </c>
      <c r="AA884" s="10" t="str">
        <v>275</v>
      </c>
      <c r="AB884" s="10">
        <f t="array" ref="AB884:AC884">VLOOKUP(A884,TOURISM!$D$2:$F$2692,{2,3},0)</f>
        <v>92000000</v>
      </c>
      <c r="AC884" s="10">
        <v>11000000</v>
      </c>
    </row>
    <row r="885" ht="15.75" customHeight="1" spans="1:29">
      <c r="A885" s="8" t="str">
        <f t="shared" si="0"/>
        <v>Gambia, The-Africa2012</v>
      </c>
      <c r="B885" s="9">
        <v>914109100</v>
      </c>
      <c r="C885" s="8">
        <f t="array" ref="C885">IF(AND(B885="",H885=H884),B884,B885)</f>
        <v>914109100</v>
      </c>
      <c r="D885" s="1">
        <f t="shared" si="1"/>
        <v>510.326229256514</v>
      </c>
      <c r="E885" s="4">
        <v>0.05</v>
      </c>
      <c r="F885" s="4">
        <v>26</v>
      </c>
      <c r="G885" s="4">
        <v>0.28</v>
      </c>
      <c r="H885" s="8" t="s">
        <v>148</v>
      </c>
      <c r="I885" s="3" t="s">
        <v>76</v>
      </c>
      <c r="J885" s="1" t="s">
        <v>80</v>
      </c>
      <c r="K885" s="10">
        <f t="array" ref="K885:S885">VLOOKUP(A885,'HUMAN RESOURCES'!$D$2:$M$2692,{2,3,4,5,6,7,8,9,10},0)</f>
        <v>0.043</v>
      </c>
      <c r="L885" s="10">
        <v>0.05</v>
      </c>
      <c r="M885" s="10">
        <v>60</v>
      </c>
      <c r="N885" s="10">
        <v>57</v>
      </c>
      <c r="O885" s="10">
        <v>0.459</v>
      </c>
      <c r="P885" s="10">
        <v>0.517</v>
      </c>
      <c r="Q885" s="10">
        <v>0.024</v>
      </c>
      <c r="R885" s="10">
        <v>1791225</v>
      </c>
      <c r="S885" s="10">
        <v>0.577</v>
      </c>
      <c r="T885" s="10">
        <f t="array" ref="T885:Y885">VLOOKUP(A885,BUSINESS!$D$2:$J$2692,{2,3,4,5,6,7},0)</f>
        <v>2.832</v>
      </c>
      <c r="U885" s="10">
        <v>27</v>
      </c>
      <c r="V885" s="10">
        <v>148</v>
      </c>
      <c r="W885" s="10">
        <v>376</v>
      </c>
      <c r="X885" s="10">
        <v>0.124</v>
      </c>
      <c r="Y885" s="10">
        <v>0.852</v>
      </c>
      <c r="Z885" s="11">
        <f t="array" ref="Z885:AA885">VLOOKUP(A885,ENERGY!$D$2:$F$2692,{2,3},1)</f>
        <v>0</v>
      </c>
      <c r="AA885" s="10" t="str">
        <v>275</v>
      </c>
      <c r="AB885" s="10">
        <f t="array" ref="AB885:AC885">VLOOKUP(A885,TOURISM!$D$2:$F$2692,{2,3},0)</f>
        <v>99000000</v>
      </c>
      <c r="AC885" s="10">
        <v>8000000</v>
      </c>
    </row>
    <row r="886" ht="15.75" customHeight="1" spans="1:29">
      <c r="A886" s="8" t="str">
        <f t="shared" si="0"/>
        <v>Georgia-Asia2000</v>
      </c>
      <c r="B886" s="9">
        <v>3057453461</v>
      </c>
      <c r="C886" s="8">
        <f t="array" ref="C886">IF(AND(B886="",H886=H885),B885,B886)</f>
        <v>3057453461</v>
      </c>
      <c r="D886" s="1">
        <f t="shared" si="1"/>
        <v>691.997705225992</v>
      </c>
      <c r="E886" s="4">
        <v>0.069</v>
      </c>
      <c r="F886" s="4">
        <v>45</v>
      </c>
      <c r="G886" s="4">
        <v>0.247</v>
      </c>
      <c r="H886" s="8" t="s">
        <v>149</v>
      </c>
      <c r="I886" s="3" t="s">
        <v>63</v>
      </c>
      <c r="J886" s="1" t="s">
        <v>64</v>
      </c>
      <c r="K886" s="10">
        <f t="array" ref="K886:S886">VLOOKUP(A886,'HUMAN RESOURCES'!$D$2:$M$2692,{2,3,4,5,6,7,8,9,10},0)</f>
        <v>0.012</v>
      </c>
      <c r="L886" s="10">
        <v>0.031</v>
      </c>
      <c r="M886" s="10">
        <v>75</v>
      </c>
      <c r="N886" s="10">
        <v>68</v>
      </c>
      <c r="O886" s="10">
        <v>0.219</v>
      </c>
      <c r="P886" s="10">
        <v>0.656</v>
      </c>
      <c r="Q886" s="10">
        <v>0.125</v>
      </c>
      <c r="R886" s="10">
        <v>4418300</v>
      </c>
      <c r="S886" s="10">
        <v>0.526</v>
      </c>
      <c r="T886" s="10">
        <f t="array" ref="T886:Y886">VLOOKUP(A886,BUSINESS!$D$2:$J$2692,{2,3,4,5,6,7},0)</f>
        <v>0</v>
      </c>
      <c r="U886" s="10">
        <v>0</v>
      </c>
      <c r="V886" s="10">
        <v>0</v>
      </c>
      <c r="W886" s="10">
        <v>0</v>
      </c>
      <c r="X886" s="10">
        <v>0.005</v>
      </c>
      <c r="Y886" s="10">
        <v>0.041</v>
      </c>
      <c r="Z886" s="11">
        <f t="array" ref="Z886:AA886">VLOOKUP(A886,ENERGY!$D$2:$F$2692,{2,3},1)</f>
        <v>0</v>
      </c>
      <c r="AA886" s="10">
        <v>0</v>
      </c>
      <c r="AB886" s="10">
        <f t="array" ref="AB886:AC886">VLOOKUP(A886,TOURISM!$D$2:$F$2692,{2,3},0)</f>
        <v>107000000</v>
      </c>
      <c r="AC886" s="10">
        <v>129000000</v>
      </c>
    </row>
    <row r="887" ht="15.75" customHeight="1" spans="1:29">
      <c r="A887" s="8" t="str">
        <f t="shared" si="0"/>
        <v>Georgia-Asia2001</v>
      </c>
      <c r="B887" s="9">
        <v>3219487823</v>
      </c>
      <c r="C887" s="8">
        <f t="array" ref="C887">IF(AND(B887="",H887=H886),B886,B887)</f>
        <v>3219487823</v>
      </c>
      <c r="D887" s="1">
        <f t="shared" si="1"/>
        <v>733.970413778953</v>
      </c>
      <c r="E887" s="4">
        <v>0.078</v>
      </c>
      <c r="F887" s="4">
        <v>54</v>
      </c>
      <c r="G887" s="4">
        <v>0.223</v>
      </c>
      <c r="H887" s="8" t="s">
        <v>149</v>
      </c>
      <c r="I887" s="3" t="s">
        <v>65</v>
      </c>
      <c r="J887" s="1" t="s">
        <v>64</v>
      </c>
      <c r="K887" s="10">
        <f t="array" ref="K887:S887">VLOOKUP(A887,'HUMAN RESOURCES'!$D$2:$M$2692,{2,3,4,5,6,7,8,9,10},0)</f>
        <v>0.012</v>
      </c>
      <c r="L887" s="10">
        <v>0.029</v>
      </c>
      <c r="M887" s="10">
        <v>76</v>
      </c>
      <c r="N887" s="10">
        <v>68</v>
      </c>
      <c r="O887" s="10">
        <v>0.212</v>
      </c>
      <c r="P887" s="10">
        <v>0.659</v>
      </c>
      <c r="Q887" s="10">
        <v>0.129</v>
      </c>
      <c r="R887" s="10">
        <v>4386400</v>
      </c>
      <c r="S887" s="10">
        <v>0.524</v>
      </c>
      <c r="T887" s="10">
        <f t="array" ref="T887:Y887">VLOOKUP(A887,BUSINESS!$D$2:$J$2692,{2,3,4,5,6,7},0)</f>
        <v>0</v>
      </c>
      <c r="U887" s="10">
        <v>0</v>
      </c>
      <c r="V887" s="10">
        <v>0</v>
      </c>
      <c r="W887" s="10">
        <v>0</v>
      </c>
      <c r="X887" s="10">
        <v>0.01</v>
      </c>
      <c r="Y887" s="10">
        <v>0.064</v>
      </c>
      <c r="Z887" s="11" t="str">
        <f t="array" ref="Z887:AA887">VLOOKUP(A887,ENERGY!$D$2:$F$2692,{2,3},1)</f>
        <v>3543</v>
      </c>
      <c r="AA887" s="10">
        <v>0</v>
      </c>
      <c r="AB887" s="10">
        <f t="array" ref="AB887:AC887">VLOOKUP(A887,TOURISM!$D$2:$F$2692,{2,3},0)</f>
        <v>136000000</v>
      </c>
      <c r="AC887" s="10">
        <v>136000000</v>
      </c>
    </row>
    <row r="888" ht="15.75" customHeight="1" spans="1:29">
      <c r="A888" s="8" t="str">
        <f t="shared" si="0"/>
        <v>Georgia-Asia2002</v>
      </c>
      <c r="B888" s="9">
        <v>3395778661</v>
      </c>
      <c r="C888" s="8">
        <f t="array" ref="C888">IF(AND(B888="",H888=H887),B887,B888)</f>
        <v>3395778661</v>
      </c>
      <c r="D888" s="1">
        <f t="shared" si="1"/>
        <v>779.384590543952</v>
      </c>
      <c r="E888" s="4">
        <v>0.087</v>
      </c>
      <c r="F888" s="4">
        <v>64</v>
      </c>
      <c r="G888" s="4">
        <v>0.236</v>
      </c>
      <c r="H888" s="8" t="s">
        <v>149</v>
      </c>
      <c r="I888" s="3" t="s">
        <v>66</v>
      </c>
      <c r="J888" s="1" t="s">
        <v>64</v>
      </c>
      <c r="K888" s="10">
        <f t="array" ref="K888:S888">VLOOKUP(A888,'HUMAN RESOURCES'!$D$2:$M$2692,{2,3,4,5,6,7,8,9,10},0)</f>
        <v>0.012</v>
      </c>
      <c r="L888" s="10">
        <v>0.028</v>
      </c>
      <c r="M888" s="10">
        <v>76</v>
      </c>
      <c r="N888" s="10">
        <v>69</v>
      </c>
      <c r="O888" s="10">
        <v>0.205</v>
      </c>
      <c r="P888" s="10">
        <v>0.661</v>
      </c>
      <c r="Q888" s="10">
        <v>0.134</v>
      </c>
      <c r="R888" s="10">
        <v>4357000</v>
      </c>
      <c r="S888" s="10">
        <v>0.523</v>
      </c>
      <c r="T888" s="10">
        <f t="array" ref="T888:Y888">VLOOKUP(A888,BUSINESS!$D$2:$J$2692,{2,3,4,5,6,7},0)</f>
        <v>0</v>
      </c>
      <c r="U888" s="10">
        <v>0</v>
      </c>
      <c r="V888" s="10">
        <v>0</v>
      </c>
      <c r="W888" s="10">
        <v>0</v>
      </c>
      <c r="X888" s="10">
        <v>0.016</v>
      </c>
      <c r="Y888" s="10">
        <v>0.109</v>
      </c>
      <c r="Z888" s="11" t="str">
        <f t="array" ref="Z888:AA888">VLOOKUP(A888,ENERGY!$D$2:$F$2692,{2,3},1)</f>
        <v>3122</v>
      </c>
      <c r="AA888" s="10" t="str">
        <v>6241</v>
      </c>
      <c r="AB888" s="10">
        <f t="array" ref="AB888:AC888">VLOOKUP(A888,TOURISM!$D$2:$F$2692,{2,3},0)</f>
        <v>144000000</v>
      </c>
      <c r="AC888" s="10">
        <v>189000000</v>
      </c>
    </row>
    <row r="889" ht="15.75" customHeight="1" spans="1:29">
      <c r="A889" s="8" t="str">
        <f t="shared" si="0"/>
        <v>Georgia-Asia2003</v>
      </c>
      <c r="B889" s="9">
        <v>3991374540</v>
      </c>
      <c r="C889" s="8">
        <f t="array" ref="C889">IF(AND(B889="",H889=H888),B888,B889)</f>
        <v>3991374540</v>
      </c>
      <c r="D889" s="1">
        <f t="shared" si="1"/>
        <v>922.029739656726</v>
      </c>
      <c r="E889" s="4">
        <v>0.085</v>
      </c>
      <c r="F889" s="4">
        <v>74</v>
      </c>
      <c r="G889" s="4">
        <v>0.238</v>
      </c>
      <c r="H889" s="8" t="s">
        <v>149</v>
      </c>
      <c r="I889" s="3" t="s">
        <v>67</v>
      </c>
      <c r="J889" s="1" t="s">
        <v>64</v>
      </c>
      <c r="K889" s="10">
        <f t="array" ref="K889:S889">VLOOKUP(A889,'HUMAN RESOURCES'!$D$2:$M$2692,{2,3,4,5,6,7,8,9,10},0)</f>
        <v>0.012</v>
      </c>
      <c r="L889" s="10">
        <v>0.026</v>
      </c>
      <c r="M889" s="10">
        <v>76</v>
      </c>
      <c r="N889" s="10">
        <v>69</v>
      </c>
      <c r="O889" s="10">
        <v>0.197</v>
      </c>
      <c r="P889" s="10">
        <v>0.664</v>
      </c>
      <c r="Q889" s="10">
        <v>0.139</v>
      </c>
      <c r="R889" s="10">
        <v>4328900</v>
      </c>
      <c r="S889" s="10">
        <v>0.524</v>
      </c>
      <c r="T889" s="10">
        <f t="array" ref="T889:Y889">VLOOKUP(A889,BUSINESS!$D$2:$J$2692,{2,3,4,5,6,7},0)</f>
        <v>0</v>
      </c>
      <c r="U889" s="10">
        <v>25</v>
      </c>
      <c r="V889" s="10">
        <v>0</v>
      </c>
      <c r="W889" s="10">
        <v>0</v>
      </c>
      <c r="X889" s="10">
        <v>0.026</v>
      </c>
      <c r="Y889" s="10">
        <v>0.156</v>
      </c>
      <c r="Z889" s="11" t="str">
        <f t="array" ref="Z889:AA889">VLOOKUP(A889,ENERGY!$D$2:$F$2692,{2,3},1)</f>
        <v>3096</v>
      </c>
      <c r="AA889" s="10" t="str">
        <v>6058</v>
      </c>
      <c r="AB889" s="10">
        <f t="array" ref="AB889:AC889">VLOOKUP(A889,TOURISM!$D$2:$F$2692,{2,3},0)</f>
        <v>172000000</v>
      </c>
      <c r="AC889" s="10">
        <v>170000000</v>
      </c>
    </row>
    <row r="890" ht="15.75" customHeight="1" spans="1:29">
      <c r="A890" s="8" t="str">
        <f t="shared" si="0"/>
        <v>Georgia-Asia2004</v>
      </c>
      <c r="B890" s="9">
        <v>5125273877</v>
      </c>
      <c r="C890" s="8">
        <f t="array" ref="C890">IF(AND(B890="",H890=H889),B889,B890)</f>
        <v>5125273877</v>
      </c>
      <c r="D890" s="1">
        <f t="shared" si="1"/>
        <v>1186.87304656925</v>
      </c>
      <c r="E890" s="4">
        <v>0.085</v>
      </c>
      <c r="F890" s="4">
        <v>97</v>
      </c>
      <c r="G890" s="4">
        <v>0.221</v>
      </c>
      <c r="H890" s="8" t="s">
        <v>149</v>
      </c>
      <c r="I890" s="3" t="s">
        <v>68</v>
      </c>
      <c r="J890" s="1" t="s">
        <v>64</v>
      </c>
      <c r="K890" s="10">
        <f t="array" ref="K890:S890">VLOOKUP(A890,'HUMAN RESOURCES'!$D$2:$M$2692,{2,3,4,5,6,7,8,9,10},0)</f>
        <v>0.012</v>
      </c>
      <c r="L890" s="10">
        <v>0.024</v>
      </c>
      <c r="M890" s="10">
        <v>76</v>
      </c>
      <c r="N890" s="10">
        <v>69</v>
      </c>
      <c r="O890" s="10">
        <v>0.19</v>
      </c>
      <c r="P890" s="10">
        <v>0.667</v>
      </c>
      <c r="Q890" s="10">
        <v>0.143</v>
      </c>
      <c r="R890" s="10">
        <v>4318300</v>
      </c>
      <c r="S890" s="10">
        <v>0.524</v>
      </c>
      <c r="T890" s="10">
        <f t="array" ref="T890:Y890">VLOOKUP(A890,BUSINESS!$D$2:$J$2692,{2,3,4,5,6,7},0)</f>
        <v>0</v>
      </c>
      <c r="U890" s="10">
        <v>25</v>
      </c>
      <c r="V890" s="10">
        <v>0</v>
      </c>
      <c r="W890" s="10">
        <v>0</v>
      </c>
      <c r="X890" s="10">
        <v>0.039</v>
      </c>
      <c r="Y890" s="10">
        <v>0.186</v>
      </c>
      <c r="Z890" s="11" t="str">
        <f t="array" ref="Z890:AA890">VLOOKUP(A890,ENERGY!$D$2:$F$2692,{2,3},1)</f>
        <v>3005</v>
      </c>
      <c r="AA890" s="10" t="str">
        <v>6238</v>
      </c>
      <c r="AB890" s="10">
        <f t="array" ref="AB890:AC890">VLOOKUP(A890,TOURISM!$D$2:$F$2692,{2,3},0)</f>
        <v>209000000</v>
      </c>
      <c r="AC890" s="10">
        <v>196000000</v>
      </c>
    </row>
    <row r="891" ht="15.75" customHeight="1" spans="1:29">
      <c r="A891" s="8" t="str">
        <f t="shared" si="0"/>
        <v>Georgia-Asia2005</v>
      </c>
      <c r="B891" s="9">
        <v>6411147323</v>
      </c>
      <c r="C891" s="8">
        <f t="array" ref="C891">IF(AND(B891="",H891=H890),B890,B891)</f>
        <v>6411147323</v>
      </c>
      <c r="D891" s="1">
        <f t="shared" si="1"/>
        <v>1469.97462351539</v>
      </c>
      <c r="E891" s="4">
        <v>0.086</v>
      </c>
      <c r="F891" s="4">
        <v>123</v>
      </c>
      <c r="G891" s="4">
        <v>0.176</v>
      </c>
      <c r="H891" s="8" t="s">
        <v>149</v>
      </c>
      <c r="I891" s="3" t="s">
        <v>69</v>
      </c>
      <c r="J891" s="1" t="s">
        <v>64</v>
      </c>
      <c r="K891" s="10">
        <f t="array" ref="K891:S891">VLOOKUP(A891,'HUMAN RESOURCES'!$D$2:$M$2692,{2,3,4,5,6,7,8,9,10},0)</f>
        <v>0.013</v>
      </c>
      <c r="L891" s="10">
        <v>0.022</v>
      </c>
      <c r="M891" s="10">
        <v>77</v>
      </c>
      <c r="N891" s="10">
        <v>69</v>
      </c>
      <c r="O891" s="10">
        <v>0.184</v>
      </c>
      <c r="P891" s="10">
        <v>0.67</v>
      </c>
      <c r="Q891" s="10">
        <v>0.146</v>
      </c>
      <c r="R891" s="10">
        <v>4361400</v>
      </c>
      <c r="S891" s="10">
        <v>0.525</v>
      </c>
      <c r="T891" s="10">
        <f t="array" ref="T891:Y891">VLOOKUP(A891,BUSINESS!$D$2:$J$2692,{2,3,4,5,6,7},0)</f>
        <v>0.57</v>
      </c>
      <c r="U891" s="10">
        <v>21</v>
      </c>
      <c r="V891" s="10">
        <v>0</v>
      </c>
      <c r="W891" s="10">
        <v>448</v>
      </c>
      <c r="X891" s="10">
        <v>0.061</v>
      </c>
      <c r="Y891" s="10">
        <v>0.262</v>
      </c>
      <c r="Z891" s="11" t="str">
        <f t="array" ref="Z891:AA891">VLOOKUP(A891,ENERGY!$D$2:$F$2692,{2,3},1)</f>
        <v>2781</v>
      </c>
      <c r="AA891" s="10" t="str">
        <v>4323</v>
      </c>
      <c r="AB891" s="10">
        <f t="array" ref="AB891:AC891">VLOOKUP(A891,TOURISM!$D$2:$F$2692,{2,3},0)</f>
        <v>287000000</v>
      </c>
      <c r="AC891" s="10">
        <v>237000000</v>
      </c>
    </row>
    <row r="892" ht="15.75" customHeight="1" spans="1:29">
      <c r="A892" s="8" t="str">
        <f t="shared" si="0"/>
        <v>Georgia-Asia2006</v>
      </c>
      <c r="B892" s="9">
        <v>7761900179</v>
      </c>
      <c r="C892" s="8">
        <f t="array" ref="C892">IF(AND(B892="",H892=H891),B891,B892)</f>
        <v>7761900179</v>
      </c>
      <c r="D892" s="1">
        <f t="shared" si="1"/>
        <v>1764.8704363347</v>
      </c>
      <c r="E892" s="4">
        <v>0.084</v>
      </c>
      <c r="F892" s="4">
        <v>146</v>
      </c>
      <c r="G892" s="4">
        <v>0.171</v>
      </c>
      <c r="H892" s="8" t="s">
        <v>149</v>
      </c>
      <c r="I892" s="3" t="s">
        <v>70</v>
      </c>
      <c r="J892" s="1" t="s">
        <v>64</v>
      </c>
      <c r="K892" s="10">
        <f t="array" ref="K892:S892">VLOOKUP(A892,'HUMAN RESOURCES'!$D$2:$M$2692,{2,3,4,5,6,7,8,9,10},0)</f>
        <v>0.013</v>
      </c>
      <c r="L892" s="10">
        <v>0.02</v>
      </c>
      <c r="M892" s="10">
        <v>77</v>
      </c>
      <c r="N892" s="10">
        <v>70</v>
      </c>
      <c r="O892" s="10">
        <v>0.179</v>
      </c>
      <c r="P892" s="10">
        <v>0.674</v>
      </c>
      <c r="Q892" s="10">
        <v>0.147</v>
      </c>
      <c r="R892" s="10">
        <v>4398000</v>
      </c>
      <c r="S892" s="10">
        <v>0.525</v>
      </c>
      <c r="T892" s="10">
        <f t="array" ref="T892:Y892">VLOOKUP(A892,BUSINESS!$D$2:$J$2692,{2,3,4,5,6,7},0)</f>
        <v>0.386</v>
      </c>
      <c r="U892" s="10">
        <v>16</v>
      </c>
      <c r="V892" s="10">
        <v>0</v>
      </c>
      <c r="W892" s="10">
        <v>387</v>
      </c>
      <c r="X892" s="10">
        <v>0.075</v>
      </c>
      <c r="Y892" s="10">
        <v>0.383</v>
      </c>
      <c r="Z892" s="11" t="str">
        <f t="array" ref="Z892:AA892">VLOOKUP(A892,ENERGY!$D$2:$F$2692,{2,3},1)</f>
        <v>2781</v>
      </c>
      <c r="AA892" s="10" t="str">
        <v>4323</v>
      </c>
      <c r="AB892" s="10">
        <f t="array" ref="AB892:AC892">VLOOKUP(A892,TOURISM!$D$2:$F$2692,{2,3},0)</f>
        <v>361000000</v>
      </c>
      <c r="AC892" s="10">
        <v>257000000</v>
      </c>
    </row>
    <row r="893" ht="15.75" customHeight="1" spans="1:29">
      <c r="A893" s="8" t="str">
        <f t="shared" si="0"/>
        <v>Georgia-Asia2007</v>
      </c>
      <c r="B893" s="9">
        <v>10172260738</v>
      </c>
      <c r="C893" s="8">
        <f t="array" ref="C893">IF(AND(B893="",H893=H892),B892,B893)</f>
        <v>10172260738</v>
      </c>
      <c r="D893" s="1">
        <f t="shared" si="1"/>
        <v>2317.98850104822</v>
      </c>
      <c r="E893" s="4">
        <v>0.082</v>
      </c>
      <c r="F893" s="4">
        <v>188</v>
      </c>
      <c r="G893" s="4">
        <v>0.171</v>
      </c>
      <c r="H893" s="8" t="s">
        <v>149</v>
      </c>
      <c r="I893" s="3" t="s">
        <v>71</v>
      </c>
      <c r="J893" s="1" t="s">
        <v>64</v>
      </c>
      <c r="K893" s="10">
        <f t="array" ref="K893:S893">VLOOKUP(A893,'HUMAN RESOURCES'!$D$2:$M$2692,{2,3,4,5,6,7,8,9,10},0)</f>
        <v>0.013</v>
      </c>
      <c r="L893" s="10">
        <v>0.019</v>
      </c>
      <c r="M893" s="10">
        <v>77</v>
      </c>
      <c r="N893" s="10">
        <v>70</v>
      </c>
      <c r="O893" s="10">
        <v>0.176</v>
      </c>
      <c r="P893" s="10">
        <v>0.678</v>
      </c>
      <c r="Q893" s="10">
        <v>0.146</v>
      </c>
      <c r="R893" s="10">
        <v>4388400</v>
      </c>
      <c r="S893" s="10">
        <v>0.526</v>
      </c>
      <c r="T893" s="10">
        <f t="array" ref="T893:Y893">VLOOKUP(A893,BUSINESS!$D$2:$J$2692,{2,3,4,5,6,7},0)</f>
        <v>0.386</v>
      </c>
      <c r="U893" s="10">
        <v>11</v>
      </c>
      <c r="V893" s="10">
        <v>0</v>
      </c>
      <c r="W893" s="10">
        <v>387</v>
      </c>
      <c r="X893" s="10">
        <v>0.083</v>
      </c>
      <c r="Y893" s="10">
        <v>0.587</v>
      </c>
      <c r="Z893" s="11" t="str">
        <f t="array" ref="Z893:AA893">VLOOKUP(A893,ENERGY!$D$2:$F$2692,{2,3},1)</f>
        <v>2781</v>
      </c>
      <c r="AA893" s="10" t="str">
        <v>4323</v>
      </c>
      <c r="AB893" s="10">
        <f t="array" ref="AB893:AC893">VLOOKUP(A893,TOURISM!$D$2:$F$2692,{2,3},0)</f>
        <v>440000000</v>
      </c>
      <c r="AC893" s="10">
        <v>277000000</v>
      </c>
    </row>
    <row r="894" ht="15.75" customHeight="1" spans="1:29">
      <c r="A894" s="8" t="str">
        <f t="shared" si="0"/>
        <v>Georgia-Asia2008</v>
      </c>
      <c r="B894" s="9">
        <v>12799337250</v>
      </c>
      <c r="C894" s="8">
        <f t="array" ref="C894">IF(AND(B894="",H894=H893),B893,B894)</f>
        <v>12799337250</v>
      </c>
      <c r="D894" s="1">
        <f t="shared" si="1"/>
        <v>2919.69005200967</v>
      </c>
      <c r="E894" s="4">
        <v>0.09</v>
      </c>
      <c r="F894" s="4">
        <v>261</v>
      </c>
      <c r="G894" s="4">
        <v>0.18</v>
      </c>
      <c r="H894" s="8" t="s">
        <v>149</v>
      </c>
      <c r="I894" s="3" t="s">
        <v>72</v>
      </c>
      <c r="J894" s="1" t="s">
        <v>64</v>
      </c>
      <c r="K894" s="10">
        <f t="array" ref="K894:S894">VLOOKUP(A894,'HUMAN RESOURCES'!$D$2:$M$2692,{2,3,4,5,6,7,8,9,10},0)</f>
        <v>0.014</v>
      </c>
      <c r="L894" s="10">
        <v>0.017</v>
      </c>
      <c r="M894" s="10">
        <v>77</v>
      </c>
      <c r="N894" s="10">
        <v>70</v>
      </c>
      <c r="O894" s="10">
        <v>0.174</v>
      </c>
      <c r="P894" s="10">
        <v>0.682</v>
      </c>
      <c r="Q894" s="10">
        <v>0.145</v>
      </c>
      <c r="R894" s="10">
        <v>4383800</v>
      </c>
      <c r="S894" s="10">
        <v>0.526</v>
      </c>
      <c r="T894" s="10">
        <f t="array" ref="T894:Y894">VLOOKUP(A894,BUSINESS!$D$2:$J$2692,{2,3,4,5,6,7},0)</f>
        <v>0.386</v>
      </c>
      <c r="U894" s="10">
        <v>3</v>
      </c>
      <c r="V894" s="10">
        <v>0</v>
      </c>
      <c r="W894" s="10">
        <v>387</v>
      </c>
      <c r="X894" s="10">
        <v>0.1</v>
      </c>
      <c r="Y894" s="10">
        <v>0.624</v>
      </c>
      <c r="Z894" s="11" t="str">
        <f t="array" ref="Z894:AA894">VLOOKUP(A894,ENERGY!$D$2:$F$2692,{2,3},1)</f>
        <v>2781</v>
      </c>
      <c r="AA894" s="10" t="str">
        <v>4323</v>
      </c>
      <c r="AB894" s="10">
        <f t="array" ref="AB894:AC894">VLOOKUP(A894,TOURISM!$D$2:$F$2692,{2,3},0)</f>
        <v>505000000</v>
      </c>
      <c r="AC894" s="10">
        <v>337000000</v>
      </c>
    </row>
    <row r="895" ht="15.75" customHeight="1" spans="1:29">
      <c r="A895" s="8" t="str">
        <f t="shared" si="0"/>
        <v>Georgia-Asia2009</v>
      </c>
      <c r="B895" s="9">
        <v>10766836277</v>
      </c>
      <c r="C895" s="8">
        <f t="array" ref="C895">IF(AND(B895="",H895=H894),B894,B895)</f>
        <v>10766836277</v>
      </c>
      <c r="D895" s="1">
        <f t="shared" si="1"/>
        <v>2440.96131787164</v>
      </c>
      <c r="E895" s="4">
        <v>0.102</v>
      </c>
      <c r="F895" s="4">
        <v>249</v>
      </c>
      <c r="G895" s="4">
        <v>0.179</v>
      </c>
      <c r="H895" s="8" t="s">
        <v>149</v>
      </c>
      <c r="I895" s="3" t="s">
        <v>73</v>
      </c>
      <c r="J895" s="1" t="s">
        <v>64</v>
      </c>
      <c r="K895" s="10">
        <f t="array" ref="K895:S895">VLOOKUP(A895,'HUMAN RESOURCES'!$D$2:$M$2692,{2,3,4,5,6,7,8,9,10},0)</f>
        <v>0.014</v>
      </c>
      <c r="L895" s="10">
        <v>0.016</v>
      </c>
      <c r="M895" s="10">
        <v>77</v>
      </c>
      <c r="N895" s="10">
        <v>70</v>
      </c>
      <c r="O895" s="10">
        <v>0.173</v>
      </c>
      <c r="P895" s="10">
        <v>0.684</v>
      </c>
      <c r="Q895" s="10">
        <v>0.143</v>
      </c>
      <c r="R895" s="10">
        <v>4410900</v>
      </c>
      <c r="S895" s="10">
        <v>0.527</v>
      </c>
      <c r="T895" s="10">
        <f t="array" ref="T895:Y895">VLOOKUP(A895,BUSINESS!$D$2:$J$2692,{2,3,4,5,6,7},0)</f>
        <v>0.153</v>
      </c>
      <c r="U895" s="10">
        <v>3</v>
      </c>
      <c r="V895" s="10">
        <v>0</v>
      </c>
      <c r="W895" s="10">
        <v>387</v>
      </c>
      <c r="X895" s="10">
        <v>0.201</v>
      </c>
      <c r="Y895" s="10">
        <v>0.645</v>
      </c>
      <c r="Z895" s="11" t="str">
        <f t="array" ref="Z895:AA895">VLOOKUP(A895,ENERGY!$D$2:$F$2692,{2,3},1)</f>
        <v>2544</v>
      </c>
      <c r="AA895" s="10" t="str">
        <v>3388</v>
      </c>
      <c r="AB895" s="10">
        <f t="array" ref="AB895:AC895">VLOOKUP(A895,TOURISM!$D$2:$F$2692,{2,3},0)</f>
        <v>537000000</v>
      </c>
      <c r="AC895" s="10">
        <v>311000000</v>
      </c>
    </row>
    <row r="896" ht="15.75" customHeight="1" spans="1:29">
      <c r="A896" s="8" t="str">
        <f t="shared" si="0"/>
        <v>Georgia-Asia2010</v>
      </c>
      <c r="B896" s="9">
        <v>11638536862</v>
      </c>
      <c r="C896" s="8">
        <f t="array" ref="C896">IF(AND(B896="",H896=H895),B895,B896)</f>
        <v>11638536862</v>
      </c>
      <c r="D896" s="1">
        <f t="shared" si="1"/>
        <v>2613.75693091987</v>
      </c>
      <c r="E896" s="4">
        <v>0.101</v>
      </c>
      <c r="F896" s="4">
        <v>267</v>
      </c>
      <c r="G896" s="4">
        <v>0.158</v>
      </c>
      <c r="H896" s="8" t="s">
        <v>149</v>
      </c>
      <c r="I896" s="3" t="s">
        <v>74</v>
      </c>
      <c r="J896" s="1" t="s">
        <v>64</v>
      </c>
      <c r="K896" s="10">
        <f t="array" ref="K896:S896">VLOOKUP(A896,'HUMAN RESOURCES'!$D$2:$M$2692,{2,3,4,5,6,7,8,9,10},0)</f>
        <v>0.014</v>
      </c>
      <c r="L896" s="10">
        <v>0.015</v>
      </c>
      <c r="M896" s="10">
        <v>77</v>
      </c>
      <c r="N896" s="10">
        <v>70</v>
      </c>
      <c r="O896" s="10">
        <v>0.173</v>
      </c>
      <c r="P896" s="10">
        <v>0.685</v>
      </c>
      <c r="Q896" s="10">
        <v>0.142</v>
      </c>
      <c r="R896" s="10">
        <v>4452800</v>
      </c>
      <c r="S896" s="10">
        <v>0.529</v>
      </c>
      <c r="T896" s="10">
        <f t="array" ref="T896:Y896">VLOOKUP(A896,BUSINESS!$D$2:$J$2692,{2,3,4,5,6,7},0)</f>
        <v>0.153</v>
      </c>
      <c r="U896" s="10">
        <v>3</v>
      </c>
      <c r="V896" s="10">
        <v>0</v>
      </c>
      <c r="W896" s="10">
        <v>387</v>
      </c>
      <c r="X896" s="10">
        <v>0.269</v>
      </c>
      <c r="Y896" s="10">
        <v>0.906</v>
      </c>
      <c r="Z896" s="11" t="str">
        <f t="array" ref="Z896:AA896">VLOOKUP(A896,ENERGY!$D$2:$F$2692,{2,3},1)</f>
        <v>2869</v>
      </c>
      <c r="AA896" s="10" t="str">
        <v>4536</v>
      </c>
      <c r="AB896" s="10">
        <f t="array" ref="AB896:AC896">VLOOKUP(A896,TOURISM!$D$2:$F$2692,{2,3},0)</f>
        <v>737000000</v>
      </c>
      <c r="AC896" s="10">
        <v>329000000</v>
      </c>
    </row>
    <row r="897" ht="15.75" customHeight="1" spans="1:29">
      <c r="A897" s="8" t="str">
        <f t="shared" si="0"/>
        <v>Georgia-Asia2011</v>
      </c>
      <c r="B897" s="9">
        <v>14434619972</v>
      </c>
      <c r="C897" s="8">
        <f t="array" ref="C897">IF(AND(B897="",H897=H896),B896,B897)</f>
        <v>14434619972</v>
      </c>
      <c r="D897" s="1">
        <f t="shared" si="1"/>
        <v>3219.60586882577</v>
      </c>
      <c r="E897" s="4">
        <v>0.094</v>
      </c>
      <c r="F897" s="4">
        <v>310</v>
      </c>
      <c r="G897" s="4">
        <v>0.15</v>
      </c>
      <c r="H897" s="8" t="s">
        <v>149</v>
      </c>
      <c r="I897" s="3" t="s">
        <v>75</v>
      </c>
      <c r="J897" s="1" t="s">
        <v>64</v>
      </c>
      <c r="K897" s="10">
        <f t="array" ref="K897:S897">VLOOKUP(A897,'HUMAN RESOURCES'!$D$2:$M$2692,{2,3,4,5,6,7,8,9,10},0)</f>
        <v>0.014</v>
      </c>
      <c r="L897" s="10">
        <v>0.014</v>
      </c>
      <c r="M897" s="10">
        <v>78</v>
      </c>
      <c r="N897" s="10">
        <v>70</v>
      </c>
      <c r="O897" s="10">
        <v>0.174</v>
      </c>
      <c r="P897" s="10">
        <v>0.684</v>
      </c>
      <c r="Q897" s="10">
        <v>0.142</v>
      </c>
      <c r="R897" s="10">
        <v>4483350</v>
      </c>
      <c r="S897" s="10">
        <v>0.53</v>
      </c>
      <c r="T897" s="10">
        <f t="array" ref="T897:Y897">VLOOKUP(A897,BUSINESS!$D$2:$J$2692,{2,3,4,5,6,7},0)</f>
        <v>0.165</v>
      </c>
      <c r="U897" s="10">
        <v>2</v>
      </c>
      <c r="V897" s="10">
        <v>0</v>
      </c>
      <c r="W897" s="10">
        <v>387</v>
      </c>
      <c r="X897" s="10">
        <v>0.315</v>
      </c>
      <c r="Y897" s="10">
        <v>1.013</v>
      </c>
      <c r="Z897" s="11" t="str">
        <f t="array" ref="Z897:AA897">VLOOKUP(A897,ENERGY!$D$2:$F$2692,{2,3},1)</f>
        <v>2869</v>
      </c>
      <c r="AA897" s="10" t="str">
        <v>4536</v>
      </c>
      <c r="AB897" s="10">
        <f t="array" ref="AB897:AC897">VLOOKUP(A897,TOURISM!$D$2:$F$2692,{2,3},0)</f>
        <v>1069000000</v>
      </c>
      <c r="AC897" s="10">
        <v>384000000</v>
      </c>
    </row>
    <row r="898" ht="15.75" customHeight="1" spans="1:29">
      <c r="A898" s="8" t="str">
        <f t="shared" si="0"/>
        <v>Georgia-Asia2012</v>
      </c>
      <c r="B898" s="9">
        <v>15846484588</v>
      </c>
      <c r="C898" s="8">
        <f t="array" ref="C898">IF(AND(B898="",H898=H897),B897,B898)</f>
        <v>15846484588</v>
      </c>
      <c r="D898" s="1">
        <f t="shared" si="1"/>
        <v>3528.73373594317</v>
      </c>
      <c r="E898" s="4">
        <v>0.092</v>
      </c>
      <c r="F898" s="4">
        <v>333</v>
      </c>
      <c r="G898" s="4">
        <v>0.148</v>
      </c>
      <c r="H898" s="8" t="s">
        <v>149</v>
      </c>
      <c r="I898" s="3" t="s">
        <v>76</v>
      </c>
      <c r="J898" s="1" t="s">
        <v>64</v>
      </c>
      <c r="K898" s="10">
        <f t="array" ref="K898:S898">VLOOKUP(A898,'HUMAN RESOURCES'!$D$2:$M$2692,{2,3,4,5,6,7,8,9,10},0)</f>
        <v>0.014</v>
      </c>
      <c r="L898" s="10">
        <v>0.013</v>
      </c>
      <c r="M898" s="10">
        <v>78</v>
      </c>
      <c r="N898" s="10">
        <v>70</v>
      </c>
      <c r="O898" s="10">
        <v>0.176</v>
      </c>
      <c r="P898" s="10">
        <v>0.681</v>
      </c>
      <c r="Q898" s="10">
        <v>0.143</v>
      </c>
      <c r="R898" s="10">
        <v>4490700</v>
      </c>
      <c r="S898" s="10">
        <v>0.532</v>
      </c>
      <c r="T898" s="10">
        <f t="array" ref="T898:Y898">VLOOKUP(A898,BUSINESS!$D$2:$J$2692,{2,3,4,5,6,7},0)</f>
        <v>0.165</v>
      </c>
      <c r="U898" s="10">
        <v>2</v>
      </c>
      <c r="V898" s="10">
        <v>9</v>
      </c>
      <c r="W898" s="10">
        <v>280</v>
      </c>
      <c r="X898" s="10">
        <v>0.369</v>
      </c>
      <c r="Y898" s="10">
        <v>1.078</v>
      </c>
      <c r="Z898" s="11" t="str">
        <f t="array" ref="Z898:AA898">VLOOKUP(A898,ENERGY!$D$2:$F$2692,{2,3},1)</f>
        <v>2869</v>
      </c>
      <c r="AA898" s="10" t="str">
        <v>4536</v>
      </c>
      <c r="AB898" s="10">
        <f t="array" ref="AB898:AC898">VLOOKUP(A898,TOURISM!$D$2:$F$2692,{2,3},0)</f>
        <v>1565000000</v>
      </c>
      <c r="AC898" s="10">
        <v>471000000</v>
      </c>
    </row>
    <row r="899" ht="15.75" customHeight="1" spans="1:29">
      <c r="A899" s="8" t="str">
        <f t="shared" si="0"/>
        <v>Germany-Europe2000</v>
      </c>
      <c r="B899" s="9">
        <v>1890000000000</v>
      </c>
      <c r="C899" s="8">
        <f t="array" ref="C899">IF(AND(B899="",H899=H898),B898,B899)</f>
        <v>1890000000000</v>
      </c>
      <c r="D899" s="1">
        <f t="shared" si="1"/>
        <v>22989.4822024187</v>
      </c>
      <c r="E899" s="4">
        <v>0.104</v>
      </c>
      <c r="F899" s="4">
        <v>2387</v>
      </c>
      <c r="G899" s="4">
        <v>0.096</v>
      </c>
      <c r="H899" s="8" t="s">
        <v>150</v>
      </c>
      <c r="I899" s="3" t="s">
        <v>63</v>
      </c>
      <c r="J899" s="1" t="s">
        <v>78</v>
      </c>
      <c r="K899" s="10">
        <f t="array" ref="K899:S899">VLOOKUP(A899,'HUMAN RESOURCES'!$D$2:$M$2692,{2,3,4,5,6,7,8,9,10},0)</f>
        <v>0.009</v>
      </c>
      <c r="L899" s="10">
        <v>0.004</v>
      </c>
      <c r="M899" s="10">
        <v>81</v>
      </c>
      <c r="N899" s="10">
        <v>75</v>
      </c>
      <c r="O899" s="10">
        <v>0.156</v>
      </c>
      <c r="P899" s="10">
        <v>0.681</v>
      </c>
      <c r="Q899" s="10">
        <v>0.163</v>
      </c>
      <c r="R899" s="10">
        <v>82211508</v>
      </c>
      <c r="S899" s="10">
        <v>0.731</v>
      </c>
      <c r="T899" s="10">
        <f t="array" ref="T899:Y899">VLOOKUP(A899,BUSINESS!$D$2:$J$2692,{2,3,4,5,6,7},0)</f>
        <v>0</v>
      </c>
      <c r="U899" s="10">
        <v>0</v>
      </c>
      <c r="V899" s="10">
        <v>0</v>
      </c>
      <c r="W899" s="10">
        <v>0</v>
      </c>
      <c r="X899" s="10">
        <v>0.302</v>
      </c>
      <c r="Y899" s="10">
        <v>0.577</v>
      </c>
      <c r="Z899" s="11" t="str">
        <f t="array" ref="Z899:AA899">VLOOKUP(A899,ENERGY!$D$2:$F$2692,{2,3},1)</f>
        <v>307381</v>
      </c>
      <c r="AA899" s="10">
        <v>0</v>
      </c>
      <c r="AB899" s="10">
        <f t="array" ref="AB899:AC899">VLOOKUP(A899,TOURISM!$D$2:$F$2692,{2,3},0)</f>
        <v>24943000000</v>
      </c>
      <c r="AC899" s="10">
        <v>57601000000</v>
      </c>
    </row>
    <row r="900" ht="15.75" customHeight="1" spans="1:29">
      <c r="A900" s="8" t="str">
        <f t="shared" si="0"/>
        <v>Germany-Europe2001</v>
      </c>
      <c r="B900" s="9">
        <v>1880000000000</v>
      </c>
      <c r="C900" s="8">
        <f t="array" ref="C900">IF(AND(B900="",H900=H899),B899,B900)</f>
        <v>1880000000000</v>
      </c>
      <c r="D900" s="1">
        <f t="shared" si="1"/>
        <v>22829.4075556232</v>
      </c>
      <c r="E900" s="4">
        <v>0.105</v>
      </c>
      <c r="F900" s="4">
        <v>2402</v>
      </c>
      <c r="G900" s="4">
        <v>0.1</v>
      </c>
      <c r="H900" s="8" t="s">
        <v>150</v>
      </c>
      <c r="I900" s="3" t="s">
        <v>65</v>
      </c>
      <c r="J900" s="1" t="s">
        <v>78</v>
      </c>
      <c r="K900" s="10">
        <f t="array" ref="K900:S900">VLOOKUP(A900,'HUMAN RESOURCES'!$D$2:$M$2692,{2,3,4,5,6,7,8,9,10},0)</f>
        <v>0.009</v>
      </c>
      <c r="L900" s="10">
        <v>0.004</v>
      </c>
      <c r="M900" s="10">
        <v>81</v>
      </c>
      <c r="N900" s="10">
        <v>76</v>
      </c>
      <c r="O900" s="10">
        <v>0.154</v>
      </c>
      <c r="P900" s="10">
        <v>0.679</v>
      </c>
      <c r="Q900" s="10">
        <v>0.168</v>
      </c>
      <c r="R900" s="10">
        <v>82349925</v>
      </c>
      <c r="S900" s="10">
        <v>0.731</v>
      </c>
      <c r="T900" s="10">
        <f t="array" ref="T900:Y900">VLOOKUP(A900,BUSINESS!$D$2:$J$2692,{2,3,4,5,6,7},0)</f>
        <v>0</v>
      </c>
      <c r="U900" s="10">
        <v>0</v>
      </c>
      <c r="V900" s="10">
        <v>0</v>
      </c>
      <c r="W900" s="10">
        <v>0</v>
      </c>
      <c r="X900" s="10">
        <v>0.317</v>
      </c>
      <c r="Y900" s="10">
        <v>0.671</v>
      </c>
      <c r="Z900" s="11" t="str">
        <f t="array" ref="Z900:AA900">VLOOKUP(A900,ENERGY!$D$2:$F$2692,{2,3},1)</f>
        <v>311770</v>
      </c>
      <c r="AA900" s="10">
        <v>0</v>
      </c>
      <c r="AB900" s="10">
        <f t="array" ref="AB900:AC900">VLOOKUP(A900,TOURISM!$D$2:$F$2692,{2,3},0)</f>
        <v>24175000000</v>
      </c>
      <c r="AC900" s="10">
        <v>56529000000</v>
      </c>
    </row>
    <row r="901" ht="15.75" customHeight="1" spans="1:29">
      <c r="A901" s="8" t="str">
        <f t="shared" si="0"/>
        <v>Germany-Europe2002</v>
      </c>
      <c r="B901" s="9">
        <v>2010000000000</v>
      </c>
      <c r="C901" s="8">
        <f t="array" ref="C901">IF(AND(B901="",H901=H900),B900,B901)</f>
        <v>2010000000000</v>
      </c>
      <c r="D901" s="1">
        <f t="shared" si="1"/>
        <v>24367.0344573507</v>
      </c>
      <c r="E901" s="4">
        <v>0.107</v>
      </c>
      <c r="F901" s="4">
        <v>2610</v>
      </c>
      <c r="G901" s="4">
        <v>0.097</v>
      </c>
      <c r="H901" s="8" t="s">
        <v>150</v>
      </c>
      <c r="I901" s="3" t="s">
        <v>66</v>
      </c>
      <c r="J901" s="1" t="s">
        <v>78</v>
      </c>
      <c r="K901" s="10">
        <f t="array" ref="K901:S901">VLOOKUP(A901,'HUMAN RESOURCES'!$D$2:$M$2692,{2,3,4,5,6,7,8,9,10},0)</f>
        <v>0.009</v>
      </c>
      <c r="L901" s="10">
        <v>0.004</v>
      </c>
      <c r="M901" s="10">
        <v>81</v>
      </c>
      <c r="N901" s="10">
        <v>75</v>
      </c>
      <c r="O901" s="10">
        <v>0.151</v>
      </c>
      <c r="P901" s="10">
        <v>0.676</v>
      </c>
      <c r="Q901" s="10">
        <v>0.173</v>
      </c>
      <c r="R901" s="10">
        <v>82488495</v>
      </c>
      <c r="S901" s="10">
        <v>0.732</v>
      </c>
      <c r="T901" s="10">
        <f t="array" ref="T901:Y901">VLOOKUP(A901,BUSINESS!$D$2:$J$2692,{2,3,4,5,6,7},0)</f>
        <v>0</v>
      </c>
      <c r="U901" s="10">
        <v>0</v>
      </c>
      <c r="V901" s="10">
        <v>0</v>
      </c>
      <c r="W901" s="10">
        <v>0</v>
      </c>
      <c r="X901" s="10">
        <v>0.488</v>
      </c>
      <c r="Y901" s="10">
        <v>0.707</v>
      </c>
      <c r="Z901" s="11" t="str">
        <f t="array" ref="Z901:AA901">VLOOKUP(A901,ENERGY!$D$2:$F$2692,{2,3},1)</f>
        <v>329769</v>
      </c>
      <c r="AA901" s="10" t="str">
        <v>745384</v>
      </c>
      <c r="AB901" s="10">
        <f t="array" ref="AB901:AC901">VLOOKUP(A901,TOURISM!$D$2:$F$2692,{2,3},0)</f>
        <v>26690000000</v>
      </c>
      <c r="AC901" s="10">
        <v>59496000000</v>
      </c>
    </row>
    <row r="902" ht="15.75" customHeight="1" spans="1:29">
      <c r="A902" s="8" t="str">
        <f t="shared" si="0"/>
        <v>Germany-Europe2003</v>
      </c>
      <c r="B902" s="9">
        <v>2420000000000</v>
      </c>
      <c r="C902" s="8">
        <f t="array" ref="C902">IF(AND(B902="",H902=H901),B901,B902)</f>
        <v>2420000000000</v>
      </c>
      <c r="D902" s="1">
        <f t="shared" si="1"/>
        <v>29321.1868983826</v>
      </c>
      <c r="E902" s="4">
        <v>0.109</v>
      </c>
      <c r="F902" s="4">
        <v>3206</v>
      </c>
      <c r="G902" s="1"/>
      <c r="H902" s="8" t="s">
        <v>150</v>
      </c>
      <c r="I902" s="3" t="s">
        <v>67</v>
      </c>
      <c r="J902" s="1" t="s">
        <v>78</v>
      </c>
      <c r="K902" s="10">
        <f t="array" ref="K902:S902">VLOOKUP(A902,'HUMAN RESOURCES'!$D$2:$M$2692,{2,3,4,5,6,7,8,9,10},0)</f>
        <v>0.009</v>
      </c>
      <c r="L902" s="10">
        <v>0.004</v>
      </c>
      <c r="M902" s="10">
        <v>81</v>
      </c>
      <c r="N902" s="10">
        <v>76</v>
      </c>
      <c r="O902" s="10">
        <v>0.148</v>
      </c>
      <c r="P902" s="10">
        <v>0.673</v>
      </c>
      <c r="Q902" s="10">
        <v>0.179</v>
      </c>
      <c r="R902" s="10">
        <v>82534176</v>
      </c>
      <c r="S902" s="10">
        <v>0.732</v>
      </c>
      <c r="T902" s="10">
        <f t="array" ref="T902:Y902">VLOOKUP(A902,BUSINESS!$D$2:$J$2692,{2,3,4,5,6,7},0)</f>
        <v>0</v>
      </c>
      <c r="U902" s="10">
        <v>45</v>
      </c>
      <c r="V902" s="10">
        <v>0</v>
      </c>
      <c r="W902" s="10">
        <v>0</v>
      </c>
      <c r="X902" s="10">
        <v>0.559</v>
      </c>
      <c r="Y902" s="10">
        <v>0.773</v>
      </c>
      <c r="Z902" s="11" t="str">
        <f t="array" ref="Z902:AA902">VLOOKUP(A902,ENERGY!$D$2:$F$2692,{2,3},1)</f>
        <v>313249</v>
      </c>
      <c r="AA902" s="10" t="str">
        <v>732249</v>
      </c>
      <c r="AB902" s="10">
        <f t="array" ref="AB902:AC902">VLOOKUP(A902,TOURISM!$D$2:$F$2692,{2,3},0)</f>
        <v>30104000000</v>
      </c>
      <c r="AC902" s="10">
        <v>73203000000</v>
      </c>
    </row>
    <row r="903" ht="15.75" customHeight="1" spans="1:29">
      <c r="A903" s="8" t="str">
        <f t="shared" si="0"/>
        <v>Germany-Europe2004</v>
      </c>
      <c r="B903" s="9">
        <v>2730000000000</v>
      </c>
      <c r="C903" s="8">
        <f t="array" ref="C903">IF(AND(B903="",H903=H902),B902,B903)</f>
        <v>2730000000000</v>
      </c>
      <c r="D903" s="1">
        <f t="shared" si="1"/>
        <v>33084.388458711</v>
      </c>
      <c r="E903" s="4">
        <v>0.107</v>
      </c>
      <c r="F903" s="4">
        <v>3524</v>
      </c>
      <c r="G903" s="1"/>
      <c r="H903" s="8" t="s">
        <v>150</v>
      </c>
      <c r="I903" s="3" t="s">
        <v>68</v>
      </c>
      <c r="J903" s="1" t="s">
        <v>78</v>
      </c>
      <c r="K903" s="10">
        <f t="array" ref="K903:S903">VLOOKUP(A903,'HUMAN RESOURCES'!$D$2:$M$2692,{2,3,4,5,6,7,8,9,10},0)</f>
        <v>0.009</v>
      </c>
      <c r="L903" s="10">
        <v>0.004</v>
      </c>
      <c r="M903" s="10">
        <v>82</v>
      </c>
      <c r="N903" s="10">
        <v>76</v>
      </c>
      <c r="O903" s="10">
        <v>0.146</v>
      </c>
      <c r="P903" s="10">
        <v>0.67</v>
      </c>
      <c r="Q903" s="10">
        <v>0.184</v>
      </c>
      <c r="R903" s="10">
        <v>82516260</v>
      </c>
      <c r="S903" s="10">
        <v>0.733</v>
      </c>
      <c r="T903" s="10">
        <f t="array" ref="T903:Y903">VLOOKUP(A903,BUSINESS!$D$2:$J$2692,{2,3,4,5,6,7},0)</f>
        <v>0</v>
      </c>
      <c r="U903" s="10">
        <v>45</v>
      </c>
      <c r="V903" s="10">
        <v>0</v>
      </c>
      <c r="W903" s="10">
        <v>0</v>
      </c>
      <c r="X903" s="10">
        <v>0.647</v>
      </c>
      <c r="Y903" s="10">
        <v>0.851</v>
      </c>
      <c r="Z903" s="11" t="str">
        <f t="array" ref="Z903:AA903">VLOOKUP(A903,ENERGY!$D$2:$F$2692,{2,3},1)</f>
        <v>334634</v>
      </c>
      <c r="AA903" s="10" t="str">
        <v>783359</v>
      </c>
      <c r="AB903" s="10">
        <f t="array" ref="AB903:AC903">VLOOKUP(A903,TOURISM!$D$2:$F$2692,{2,3},0)</f>
        <v>36390000000</v>
      </c>
      <c r="AC903" s="10">
        <v>80624000000</v>
      </c>
    </row>
    <row r="904" ht="15.75" customHeight="1" spans="1:29">
      <c r="A904" s="8" t="str">
        <f t="shared" si="0"/>
        <v>Germany-Europe2005</v>
      </c>
      <c r="B904" s="9">
        <v>2770000000000</v>
      </c>
      <c r="C904" s="8">
        <f t="array" ref="C904">IF(AND(B904="",H904=H903),B903,B904)</f>
        <v>2770000000000</v>
      </c>
      <c r="D904" s="1">
        <f t="shared" si="1"/>
        <v>33588.2067901482</v>
      </c>
      <c r="E904" s="4">
        <v>0.108</v>
      </c>
      <c r="F904" s="4">
        <v>3624</v>
      </c>
      <c r="G904" s="1"/>
      <c r="H904" s="8" t="s">
        <v>150</v>
      </c>
      <c r="I904" s="3" t="s">
        <v>69</v>
      </c>
      <c r="J904" s="1" t="s">
        <v>78</v>
      </c>
      <c r="K904" s="10">
        <f t="array" ref="K904:S904">VLOOKUP(A904,'HUMAN RESOURCES'!$D$2:$M$2692,{2,3,4,5,6,7,8,9,10},0)</f>
        <v>0.008</v>
      </c>
      <c r="L904" s="10">
        <v>0.004</v>
      </c>
      <c r="M904" s="10">
        <v>82</v>
      </c>
      <c r="N904" s="10">
        <v>76</v>
      </c>
      <c r="O904" s="10">
        <v>0.143</v>
      </c>
      <c r="P904" s="10">
        <v>0.667</v>
      </c>
      <c r="Q904" s="10">
        <v>0.189</v>
      </c>
      <c r="R904" s="10">
        <v>82469422</v>
      </c>
      <c r="S904" s="10">
        <v>0.734</v>
      </c>
      <c r="T904" s="10">
        <f t="array" ref="T904:Y904">VLOOKUP(A904,BUSINESS!$D$2:$J$2692,{2,3,4,5,6,7},0)</f>
        <v>0.477</v>
      </c>
      <c r="U904" s="10">
        <v>45</v>
      </c>
      <c r="V904" s="10">
        <v>0</v>
      </c>
      <c r="W904" s="10">
        <v>196</v>
      </c>
      <c r="X904" s="10">
        <v>0.687</v>
      </c>
      <c r="Y904" s="10">
        <v>0.946</v>
      </c>
      <c r="Z904" s="11" t="str">
        <f t="array" ref="Z904:AA904">VLOOKUP(A904,ENERGY!$D$2:$F$2692,{2,3},1)</f>
        <v>334634</v>
      </c>
      <c r="AA904" s="10" t="str">
        <v>783359</v>
      </c>
      <c r="AB904" s="10">
        <f t="array" ref="AB904:AC904">VLOOKUP(A904,TOURISM!$D$2:$F$2692,{2,3},0)</f>
        <v>40531000000</v>
      </c>
      <c r="AC904" s="10">
        <v>84838000000</v>
      </c>
    </row>
    <row r="905" ht="15.75" customHeight="1" spans="1:29">
      <c r="A905" s="8" t="str">
        <f t="shared" si="0"/>
        <v>Germany-Europe2006</v>
      </c>
      <c r="B905" s="9">
        <v>2900000000000</v>
      </c>
      <c r="C905" s="8">
        <f t="array" ref="C905">IF(AND(B905="",H905=H904),B904,B905)</f>
        <v>2900000000000</v>
      </c>
      <c r="D905" s="1">
        <f t="shared" si="1"/>
        <v>35204.2357347976</v>
      </c>
      <c r="E905" s="4">
        <v>0.106</v>
      </c>
      <c r="F905" s="4">
        <v>3746</v>
      </c>
      <c r="G905" s="1"/>
      <c r="H905" s="8" t="s">
        <v>150</v>
      </c>
      <c r="I905" s="3" t="s">
        <v>70</v>
      </c>
      <c r="J905" s="1" t="s">
        <v>78</v>
      </c>
      <c r="K905" s="10">
        <f t="array" ref="K905:S905">VLOOKUP(A905,'HUMAN RESOURCES'!$D$2:$M$2692,{2,3,4,5,6,7,8,9,10},0)</f>
        <v>0.008</v>
      </c>
      <c r="L905" s="10">
        <v>0.004</v>
      </c>
      <c r="M905" s="10">
        <v>82</v>
      </c>
      <c r="N905" s="10">
        <v>76</v>
      </c>
      <c r="O905" s="10">
        <v>0.141</v>
      </c>
      <c r="P905" s="10">
        <v>0.665</v>
      </c>
      <c r="Q905" s="10">
        <v>0.194</v>
      </c>
      <c r="R905" s="10">
        <v>82376451</v>
      </c>
      <c r="S905" s="10">
        <v>0.735</v>
      </c>
      <c r="T905" s="10">
        <f t="array" ref="T905:Y905">VLOOKUP(A905,BUSINESS!$D$2:$J$2692,{2,3,4,5,6,7},0)</f>
        <v>0.474</v>
      </c>
      <c r="U905" s="10">
        <v>24</v>
      </c>
      <c r="V905" s="10">
        <v>0</v>
      </c>
      <c r="W905" s="10">
        <v>196</v>
      </c>
      <c r="X905" s="10">
        <v>0.722</v>
      </c>
      <c r="Y905" s="10">
        <v>1.023</v>
      </c>
      <c r="Z905" s="11" t="str">
        <f t="array" ref="Z905:AA905">VLOOKUP(A905,ENERGY!$D$2:$F$2692,{2,3},1)</f>
        <v>330719</v>
      </c>
      <c r="AA905" s="10" t="str">
        <v>784016</v>
      </c>
      <c r="AB905" s="10">
        <f t="array" ref="AB905:AC905">VLOOKUP(A905,TOURISM!$D$2:$F$2692,{2,3},0)</f>
        <v>45538000000</v>
      </c>
      <c r="AC905" s="10">
        <v>85974000000</v>
      </c>
    </row>
    <row r="906" ht="15.75" customHeight="1" spans="1:29">
      <c r="A906" s="8" t="str">
        <f t="shared" si="0"/>
        <v>Germany-Europe2007</v>
      </c>
      <c r="B906" s="9">
        <v>3320000000000</v>
      </c>
      <c r="C906" s="8">
        <f t="array" ref="C906">IF(AND(B906="",H906=H905),B905,B906)</f>
        <v>3320000000000</v>
      </c>
      <c r="D906" s="1">
        <f t="shared" si="1"/>
        <v>40356.7085710307</v>
      </c>
      <c r="E906" s="4">
        <v>0.105</v>
      </c>
      <c r="F906" s="4">
        <v>4231</v>
      </c>
      <c r="G906" s="1"/>
      <c r="H906" s="8" t="s">
        <v>150</v>
      </c>
      <c r="I906" s="3" t="s">
        <v>71</v>
      </c>
      <c r="J906" s="1" t="s">
        <v>78</v>
      </c>
      <c r="K906" s="10">
        <f t="array" ref="K906:S906">VLOOKUP(A906,'HUMAN RESOURCES'!$D$2:$M$2692,{2,3,4,5,6,7,8,9,10},0)</f>
        <v>0.008</v>
      </c>
      <c r="L906" s="10">
        <v>0.004</v>
      </c>
      <c r="M906" s="10">
        <v>82</v>
      </c>
      <c r="N906" s="10">
        <v>77</v>
      </c>
      <c r="O906" s="10">
        <v>0.139</v>
      </c>
      <c r="P906" s="10">
        <v>0.662</v>
      </c>
      <c r="Q906" s="10">
        <v>0.198</v>
      </c>
      <c r="R906" s="10">
        <v>82266372</v>
      </c>
      <c r="S906" s="10">
        <v>0.737</v>
      </c>
      <c r="T906" s="10">
        <f t="array" ref="T906:Y906">VLOOKUP(A906,BUSINESS!$D$2:$J$2692,{2,3,4,5,6,7},0)</f>
        <v>0.49</v>
      </c>
      <c r="U906" s="10">
        <v>18</v>
      </c>
      <c r="V906" s="10">
        <v>0</v>
      </c>
      <c r="W906" s="10">
        <v>196</v>
      </c>
      <c r="X906" s="10">
        <v>0.752</v>
      </c>
      <c r="Y906" s="10">
        <v>1.151</v>
      </c>
      <c r="Z906" s="11" t="str">
        <f t="array" ref="Z906:AA906">VLOOKUP(A906,ENERGY!$D$2:$F$2692,{2,3},1)</f>
        <v>330719</v>
      </c>
      <c r="AA906" s="10" t="str">
        <v>784016</v>
      </c>
      <c r="AB906" s="10">
        <f t="array" ref="AB906:AC906">VLOOKUP(A906,TOURISM!$D$2:$F$2692,{2,3},0)</f>
        <v>49332000000</v>
      </c>
      <c r="AC906" s="10">
        <v>96549000000</v>
      </c>
    </row>
    <row r="907" ht="15.75" customHeight="1" spans="1:29">
      <c r="A907" s="8" t="str">
        <f t="shared" si="0"/>
        <v>Germany-Europe2008</v>
      </c>
      <c r="B907" s="9">
        <v>3620000000000</v>
      </c>
      <c r="C907" s="8">
        <f t="array" ref="C907">IF(AND(B907="",H907=H906),B906,B907)</f>
        <v>3620000000000</v>
      </c>
      <c r="D907" s="1">
        <f t="shared" si="1"/>
        <v>44087.1480154262</v>
      </c>
      <c r="E907" s="4">
        <v>0.107</v>
      </c>
      <c r="F907" s="4">
        <v>4718</v>
      </c>
      <c r="G907" s="1"/>
      <c r="H907" s="8" t="s">
        <v>150</v>
      </c>
      <c r="I907" s="3" t="s">
        <v>72</v>
      </c>
      <c r="J907" s="1" t="s">
        <v>78</v>
      </c>
      <c r="K907" s="10">
        <f t="array" ref="K907:S907">VLOOKUP(A907,'HUMAN RESOURCES'!$D$2:$M$2692,{2,3,4,5,6,7,8,9,10},0)</f>
        <v>0.008</v>
      </c>
      <c r="L907" s="10">
        <v>0.004</v>
      </c>
      <c r="M907" s="10">
        <v>82</v>
      </c>
      <c r="N907" s="10">
        <v>77</v>
      </c>
      <c r="O907" s="10">
        <v>0.137</v>
      </c>
      <c r="P907" s="10">
        <v>0.66</v>
      </c>
      <c r="Q907" s="10">
        <v>0.202</v>
      </c>
      <c r="R907" s="10">
        <v>82110097</v>
      </c>
      <c r="S907" s="10">
        <v>0.739</v>
      </c>
      <c r="T907" s="10">
        <f t="array" ref="T907:Y907">VLOOKUP(A907,BUSINESS!$D$2:$J$2692,{2,3,4,5,6,7},0)</f>
        <v>0.494</v>
      </c>
      <c r="U907" s="10">
        <v>18</v>
      </c>
      <c r="V907" s="10">
        <v>0</v>
      </c>
      <c r="W907" s="10">
        <v>196</v>
      </c>
      <c r="X907" s="10">
        <v>0.78</v>
      </c>
      <c r="Y907" s="10">
        <v>1.266</v>
      </c>
      <c r="Z907" s="11" t="str">
        <f t="array" ref="Z907:AA907">VLOOKUP(A907,ENERGY!$D$2:$F$2692,{2,3},1)</f>
        <v>330719</v>
      </c>
      <c r="AA907" s="10" t="str">
        <v>784016</v>
      </c>
      <c r="AB907" s="10">
        <f t="array" ref="AB907:AC907">VLOOKUP(A907,TOURISM!$D$2:$F$2692,{2,3},0)</f>
        <v>53398000000</v>
      </c>
      <c r="AC907" s="10">
        <v>0</v>
      </c>
    </row>
    <row r="908" ht="15.75" customHeight="1" spans="1:29">
      <c r="A908" s="8" t="str">
        <f t="shared" si="0"/>
        <v>Germany-Europe2009</v>
      </c>
      <c r="B908" s="9">
        <v>3300000000000</v>
      </c>
      <c r="C908" s="8">
        <f t="array" ref="C908">IF(AND(B908="",H908=H907),B907,B908)</f>
        <v>3300000000000</v>
      </c>
      <c r="D908" s="1">
        <f t="shared" si="1"/>
        <v>40291.9053305788</v>
      </c>
      <c r="E908" s="4">
        <v>0.118</v>
      </c>
      <c r="F908" s="4">
        <v>4727</v>
      </c>
      <c r="G908" s="1"/>
      <c r="H908" s="8" t="s">
        <v>150</v>
      </c>
      <c r="I908" s="3" t="s">
        <v>73</v>
      </c>
      <c r="J908" s="1" t="s">
        <v>78</v>
      </c>
      <c r="K908" s="10">
        <f t="array" ref="K908:S908">VLOOKUP(A908,'HUMAN RESOURCES'!$D$2:$M$2692,{2,3,4,5,6,7,8,9,10},0)</f>
        <v>0.008</v>
      </c>
      <c r="L908" s="10">
        <v>0.004</v>
      </c>
      <c r="M908" s="10">
        <v>83</v>
      </c>
      <c r="N908" s="10">
        <v>77</v>
      </c>
      <c r="O908" s="10">
        <v>0.136</v>
      </c>
      <c r="P908" s="10">
        <v>0.659</v>
      </c>
      <c r="Q908" s="10">
        <v>0.206</v>
      </c>
      <c r="R908" s="10">
        <v>81902307</v>
      </c>
      <c r="S908" s="10">
        <v>0.741</v>
      </c>
      <c r="T908" s="10">
        <f t="array" ref="T908:Y908">VLOOKUP(A908,BUSINESS!$D$2:$J$2692,{2,3,4,5,6,7},0)</f>
        <v>0.439</v>
      </c>
      <c r="U908" s="10">
        <v>18</v>
      </c>
      <c r="V908" s="10">
        <v>0</v>
      </c>
      <c r="W908" s="10">
        <v>196</v>
      </c>
      <c r="X908" s="10">
        <v>0.79</v>
      </c>
      <c r="Y908" s="10">
        <v>1.262</v>
      </c>
      <c r="Z908" s="11" t="str">
        <f t="array" ref="Z908:AA908">VLOOKUP(A908,ENERGY!$D$2:$F$2692,{2,3},1)</f>
        <v>330719</v>
      </c>
      <c r="AA908" s="10" t="str">
        <v>784016</v>
      </c>
      <c r="AB908" s="10">
        <f t="array" ref="AB908:AC908">VLOOKUP(A908,TOURISM!$D$2:$F$2692,{2,3},0)</f>
        <v>47466000000</v>
      </c>
      <c r="AC908" s="10">
        <v>93112000000</v>
      </c>
    </row>
    <row r="909" ht="15.75" customHeight="1" spans="1:29">
      <c r="A909" s="8" t="str">
        <f t="shared" si="0"/>
        <v>Germany-Europe2010</v>
      </c>
      <c r="B909" s="9">
        <v>3300000000000</v>
      </c>
      <c r="C909" s="8">
        <f t="array" ref="C909">IF(AND(B909="",H909=H908),B908,B909)</f>
        <v>3300000000000</v>
      </c>
      <c r="D909" s="1">
        <f t="shared" si="1"/>
        <v>40353.6792100168</v>
      </c>
      <c r="E909" s="4">
        <v>0.115</v>
      </c>
      <c r="F909" s="4">
        <v>4668</v>
      </c>
      <c r="G909" s="1"/>
      <c r="H909" s="8" t="s">
        <v>150</v>
      </c>
      <c r="I909" s="3" t="s">
        <v>74</v>
      </c>
      <c r="J909" s="1" t="s">
        <v>78</v>
      </c>
      <c r="K909" s="10">
        <f t="array" ref="K909:S909">VLOOKUP(A909,'HUMAN RESOURCES'!$D$2:$M$2692,{2,3,4,5,6,7,8,9,10},0)</f>
        <v>0.008</v>
      </c>
      <c r="L909" s="10">
        <v>0.004</v>
      </c>
      <c r="M909" s="10">
        <v>83</v>
      </c>
      <c r="N909" s="10">
        <v>78</v>
      </c>
      <c r="O909" s="10">
        <v>0.134</v>
      </c>
      <c r="P909" s="10">
        <v>0.658</v>
      </c>
      <c r="Q909" s="10">
        <v>0.208</v>
      </c>
      <c r="R909" s="10">
        <v>81776930</v>
      </c>
      <c r="S909" s="10">
        <v>0.743</v>
      </c>
      <c r="T909" s="10">
        <f t="array" ref="T909:Y909">VLOOKUP(A909,BUSINESS!$D$2:$J$2692,{2,3,4,5,6,7},0)</f>
        <v>0.47</v>
      </c>
      <c r="U909" s="10">
        <v>15</v>
      </c>
      <c r="V909" s="10">
        <v>0</v>
      </c>
      <c r="W909" s="10">
        <v>215</v>
      </c>
      <c r="X909" s="10">
        <v>0.82</v>
      </c>
      <c r="Y909" s="10">
        <v>1.065</v>
      </c>
      <c r="Z909" s="11" t="str">
        <f t="array" ref="Z909:AA909">VLOOKUP(A909,ENERGY!$D$2:$F$2692,{2,3},1)</f>
        <v>340492</v>
      </c>
      <c r="AA909" s="10" t="str">
        <v>808860</v>
      </c>
      <c r="AB909" s="10">
        <f t="array" ref="AB909:AC909">VLOOKUP(A909,TOURISM!$D$2:$F$2692,{2,3},0)</f>
        <v>49108000000</v>
      </c>
      <c r="AC909" s="10">
        <v>91166000000</v>
      </c>
    </row>
    <row r="910" ht="15.75" customHeight="1" spans="1:29">
      <c r="A910" s="8" t="str">
        <f t="shared" si="0"/>
        <v>Germany-Europe2011</v>
      </c>
      <c r="B910" s="9">
        <v>3630000000000</v>
      </c>
      <c r="C910" s="8">
        <f t="array" ref="C910">IF(AND(B910="",H910=H909),B909,B910)</f>
        <v>3630000000000</v>
      </c>
      <c r="D910" s="1">
        <f t="shared" si="1"/>
        <v>44377.7905515723</v>
      </c>
      <c r="E910" s="4">
        <v>0.113</v>
      </c>
      <c r="F910" s="4">
        <v>4996</v>
      </c>
      <c r="G910" s="1"/>
      <c r="H910" s="8" t="s">
        <v>150</v>
      </c>
      <c r="I910" s="3" t="s">
        <v>75</v>
      </c>
      <c r="J910" s="1" t="s">
        <v>78</v>
      </c>
      <c r="K910" s="10">
        <f t="array" ref="K910:S910">VLOOKUP(A910,'HUMAN RESOURCES'!$D$2:$M$2692,{2,3,4,5,6,7,8,9,10},0)</f>
        <v>0.008</v>
      </c>
      <c r="L910" s="10">
        <v>0.003</v>
      </c>
      <c r="M910" s="10">
        <v>83</v>
      </c>
      <c r="N910" s="10">
        <v>78</v>
      </c>
      <c r="O910" s="10">
        <v>0.133</v>
      </c>
      <c r="P910" s="10">
        <v>0.657</v>
      </c>
      <c r="Q910" s="10">
        <v>0.21</v>
      </c>
      <c r="R910" s="10">
        <v>81797673</v>
      </c>
      <c r="S910" s="10">
        <v>0.745</v>
      </c>
      <c r="T910" s="10">
        <f t="array" ref="T910:Y910">VLOOKUP(A910,BUSINESS!$D$2:$J$2692,{2,3,4,5,6,7},0)</f>
        <v>0.456</v>
      </c>
      <c r="U910" s="10">
        <v>15</v>
      </c>
      <c r="V910" s="10">
        <v>0</v>
      </c>
      <c r="W910" s="10">
        <v>221</v>
      </c>
      <c r="X910" s="10">
        <v>0.813</v>
      </c>
      <c r="Y910" s="10">
        <v>1.097</v>
      </c>
      <c r="Z910" s="11" t="str">
        <f t="array" ref="Z910:AA910">VLOOKUP(A910,ENERGY!$D$2:$F$2692,{2,3},1)</f>
        <v>336584</v>
      </c>
      <c r="AA910" s="10" t="str">
        <v>829978</v>
      </c>
      <c r="AB910" s="10">
        <f t="array" ref="AB910:AC910">VLOOKUP(A910,TOURISM!$D$2:$F$2692,{2,3},0)</f>
        <v>53399000000</v>
      </c>
      <c r="AC910" s="10">
        <v>0</v>
      </c>
    </row>
    <row r="911" ht="15.75" customHeight="1" spans="1:29">
      <c r="A911" s="8" t="str">
        <f t="shared" si="0"/>
        <v>Germany-Europe2012</v>
      </c>
      <c r="B911" s="9">
        <v>3430000000000</v>
      </c>
      <c r="C911" s="8">
        <f t="array" ref="C911">IF(AND(B911="",H911=H910),B910,B911)</f>
        <v>3430000000000</v>
      </c>
      <c r="D911" s="1">
        <f t="shared" si="1"/>
        <v>42647.9937917452</v>
      </c>
      <c r="E911" s="4">
        <v>0.113</v>
      </c>
      <c r="F911" s="4">
        <v>4683</v>
      </c>
      <c r="G911" s="1"/>
      <c r="H911" s="8" t="s">
        <v>150</v>
      </c>
      <c r="I911" s="3" t="s">
        <v>76</v>
      </c>
      <c r="J911" s="1" t="s">
        <v>78</v>
      </c>
      <c r="K911" s="10">
        <f t="array" ref="K911:S911">VLOOKUP(A911,'HUMAN RESOURCES'!$D$2:$M$2692,{2,3,4,5,6,7,8,9,10},0)</f>
        <v>0.008</v>
      </c>
      <c r="L911" s="10">
        <v>0.003</v>
      </c>
      <c r="M911" s="10">
        <v>83</v>
      </c>
      <c r="N911" s="10">
        <v>79</v>
      </c>
      <c r="O911" s="10">
        <v>0.132</v>
      </c>
      <c r="P911" s="10">
        <v>0.657</v>
      </c>
      <c r="Q911" s="10">
        <v>0.211</v>
      </c>
      <c r="R911" s="10">
        <v>80425823</v>
      </c>
      <c r="S911" s="10">
        <v>0.747</v>
      </c>
      <c r="T911" s="10">
        <f t="array" ref="T911:Y911">VLOOKUP(A911,BUSINESS!$D$2:$J$2692,{2,3,4,5,6,7},0)</f>
        <v>0.459</v>
      </c>
      <c r="U911" s="10">
        <v>15</v>
      </c>
      <c r="V911" s="10">
        <v>19</v>
      </c>
      <c r="W911" s="10">
        <v>207</v>
      </c>
      <c r="X911" s="10">
        <v>0.823</v>
      </c>
      <c r="Y911" s="10">
        <v>1.116</v>
      </c>
      <c r="Z911" s="11" t="str">
        <f t="array" ref="Z911:AA911">VLOOKUP(A911,ENERGY!$D$2:$F$2692,{2,3},1)</f>
        <v>336584</v>
      </c>
      <c r="AA911" s="10" t="str">
        <v>829978</v>
      </c>
      <c r="AB911" s="10">
        <f t="array" ref="AB911:AC911">VLOOKUP(A911,TOURISM!$D$2:$F$2692,{2,3},0)</f>
        <v>51581000000</v>
      </c>
      <c r="AC911" s="10">
        <v>96361000000</v>
      </c>
    </row>
    <row r="912" ht="15.75" customHeight="1" spans="1:29">
      <c r="A912" s="8" t="str">
        <f t="shared" si="0"/>
        <v>Ghana-Africa2000</v>
      </c>
      <c r="B912" s="9">
        <v>4982849054</v>
      </c>
      <c r="C912" s="8">
        <f t="array" ref="C912">IF(AND(B912="",H912=H911),B911,B912)</f>
        <v>4982849054</v>
      </c>
      <c r="D912" s="1">
        <f t="shared" si="1"/>
        <v>264.692698775471</v>
      </c>
      <c r="E912" s="4">
        <v>0.048</v>
      </c>
      <c r="F912" s="4">
        <v>13</v>
      </c>
      <c r="G912" s="1"/>
      <c r="H912" s="8" t="s">
        <v>151</v>
      </c>
      <c r="I912" s="3" t="s">
        <v>63</v>
      </c>
      <c r="J912" s="1" t="s">
        <v>80</v>
      </c>
      <c r="K912" s="10">
        <f t="array" ref="K912:S912">VLOOKUP(A912,'HUMAN RESOURCES'!$D$2:$M$2692,{2,3,4,5,6,7,8,9,10},0)</f>
        <v>0.035</v>
      </c>
      <c r="L912" s="10">
        <v>0.065</v>
      </c>
      <c r="M912" s="10">
        <v>58</v>
      </c>
      <c r="N912" s="10">
        <v>56</v>
      </c>
      <c r="O912" s="10">
        <v>0.414</v>
      </c>
      <c r="P912" s="10">
        <v>0.556</v>
      </c>
      <c r="Q912" s="10">
        <v>0.03</v>
      </c>
      <c r="R912" s="10">
        <v>18825034</v>
      </c>
      <c r="S912" s="10">
        <v>0.439</v>
      </c>
      <c r="T912" s="10">
        <f t="array" ref="T912:Y912">VLOOKUP(A912,BUSINESS!$D$2:$J$2692,{2,3,4,5,6,7},0)</f>
        <v>0</v>
      </c>
      <c r="U912" s="10">
        <v>0</v>
      </c>
      <c r="V912" s="10">
        <v>0</v>
      </c>
      <c r="W912" s="10">
        <v>0</v>
      </c>
      <c r="X912" s="10">
        <v>0.002</v>
      </c>
      <c r="Y912" s="10">
        <v>0.007</v>
      </c>
      <c r="Z912" s="11">
        <f t="array" ref="Z912:AA912">VLOOKUP(A912,ENERGY!$D$2:$F$2692,{2,3},1)</f>
        <v>0</v>
      </c>
      <c r="AA912" s="10">
        <v>0</v>
      </c>
      <c r="AB912" s="10">
        <f t="array" ref="AB912:AC912">VLOOKUP(A912,TOURISM!$D$2:$F$2692,{2,3},0)</f>
        <v>357000000</v>
      </c>
      <c r="AC912" s="10">
        <v>162000000</v>
      </c>
    </row>
    <row r="913" ht="15.75" customHeight="1" spans="1:29">
      <c r="A913" s="8" t="str">
        <f t="shared" si="0"/>
        <v>Ghana-Africa2001</v>
      </c>
      <c r="B913" s="9">
        <v>5314871684</v>
      </c>
      <c r="C913" s="8">
        <f t="array" ref="C913">IF(AND(B913="",H913=H912),B912,B913)</f>
        <v>5314871684</v>
      </c>
      <c r="D913" s="1">
        <f t="shared" si="1"/>
        <v>275.476271046584</v>
      </c>
      <c r="E913" s="4">
        <v>0.056</v>
      </c>
      <c r="F913" s="4">
        <v>15</v>
      </c>
      <c r="G913" s="1"/>
      <c r="H913" s="8" t="s">
        <v>151</v>
      </c>
      <c r="I913" s="3" t="s">
        <v>65</v>
      </c>
      <c r="J913" s="1" t="s">
        <v>80</v>
      </c>
      <c r="K913" s="10">
        <f t="array" ref="K913:S913">VLOOKUP(A913,'HUMAN RESOURCES'!$D$2:$M$2692,{2,3,4,5,6,7,8,9,10},0)</f>
        <v>0.034</v>
      </c>
      <c r="L913" s="10">
        <v>0.063</v>
      </c>
      <c r="M913" s="10">
        <v>58</v>
      </c>
      <c r="N913" s="10">
        <v>56</v>
      </c>
      <c r="O913" s="10">
        <v>0.412</v>
      </c>
      <c r="P913" s="10">
        <v>0.557</v>
      </c>
      <c r="Q913" s="10">
        <v>0.031</v>
      </c>
      <c r="R913" s="10">
        <v>19293392</v>
      </c>
      <c r="S913" s="10">
        <v>0.446</v>
      </c>
      <c r="T913" s="10">
        <f t="array" ref="T913:Y913">VLOOKUP(A913,BUSINESS!$D$2:$J$2692,{2,3,4,5,6,7},0)</f>
        <v>0</v>
      </c>
      <c r="U913" s="10">
        <v>0</v>
      </c>
      <c r="V913" s="10">
        <v>0</v>
      </c>
      <c r="W913" s="10">
        <v>0</v>
      </c>
      <c r="X913" s="10">
        <v>0.002</v>
      </c>
      <c r="Y913" s="10">
        <v>0.013</v>
      </c>
      <c r="Z913" s="11" t="str">
        <f t="array" ref="Z913:AA913">VLOOKUP(A913,ENERGY!$D$2:$F$2692,{2,3},1)</f>
        <v>10550</v>
      </c>
      <c r="AA913" s="10">
        <v>0</v>
      </c>
      <c r="AB913" s="10">
        <f t="array" ref="AB913:AC913">VLOOKUP(A913,TOURISM!$D$2:$F$2692,{2,3},0)</f>
        <v>374000000</v>
      </c>
      <c r="AC913" s="10">
        <v>165000000</v>
      </c>
    </row>
    <row r="914" ht="15.75" customHeight="1" spans="1:29">
      <c r="A914" s="8" t="str">
        <f t="shared" si="0"/>
        <v>Ghana-Africa2002</v>
      </c>
      <c r="B914" s="9">
        <v>6166197192</v>
      </c>
      <c r="C914" s="8">
        <f t="array" ref="C914">IF(AND(B914="",H914=H913),B913,B914)</f>
        <v>6166197192</v>
      </c>
      <c r="D914" s="1">
        <f t="shared" si="1"/>
        <v>311.639619864384</v>
      </c>
      <c r="E914" s="4">
        <v>0.048</v>
      </c>
      <c r="F914" s="4">
        <v>15</v>
      </c>
      <c r="G914" s="1"/>
      <c r="H914" s="8" t="s">
        <v>151</v>
      </c>
      <c r="I914" s="3" t="s">
        <v>66</v>
      </c>
      <c r="J914" s="1" t="s">
        <v>80</v>
      </c>
      <c r="K914" s="10">
        <f t="array" ref="K914:S914">VLOOKUP(A914,'HUMAN RESOURCES'!$D$2:$M$2692,{2,3,4,5,6,7,8,9,10},0)</f>
        <v>0.034</v>
      </c>
      <c r="L914" s="10">
        <v>0.062</v>
      </c>
      <c r="M914" s="10">
        <v>58</v>
      </c>
      <c r="N914" s="10">
        <v>57</v>
      </c>
      <c r="O914" s="10">
        <v>0.409</v>
      </c>
      <c r="P914" s="10">
        <v>0.559</v>
      </c>
      <c r="Q914" s="10">
        <v>0.032</v>
      </c>
      <c r="R914" s="10">
        <v>19786307</v>
      </c>
      <c r="S914" s="10">
        <v>0.453</v>
      </c>
      <c r="T914" s="10">
        <f t="array" ref="T914:Y914">VLOOKUP(A914,BUSINESS!$D$2:$J$2692,{2,3,4,5,6,7},0)</f>
        <v>0</v>
      </c>
      <c r="U914" s="10">
        <v>0</v>
      </c>
      <c r="V914" s="10">
        <v>0</v>
      </c>
      <c r="W914" s="10">
        <v>0</v>
      </c>
      <c r="X914" s="10">
        <v>0.008</v>
      </c>
      <c r="Y914" s="10">
        <v>0.02</v>
      </c>
      <c r="Z914" s="11" t="str">
        <f t="array" ref="Z914:AA914">VLOOKUP(A914,ENERGY!$D$2:$F$2692,{2,3},1)</f>
        <v>10011</v>
      </c>
      <c r="AA914" s="10" t="str">
        <v>8999</v>
      </c>
      <c r="AB914" s="10">
        <f t="array" ref="AB914:AC914">VLOOKUP(A914,TOURISM!$D$2:$F$2692,{2,3},0)</f>
        <v>383000000</v>
      </c>
      <c r="AC914" s="10">
        <v>184000000</v>
      </c>
    </row>
    <row r="915" ht="15.75" customHeight="1" spans="1:29">
      <c r="A915" s="8" t="str">
        <f t="shared" si="0"/>
        <v>Ghana-Africa2003</v>
      </c>
      <c r="B915" s="9">
        <v>7632720680</v>
      </c>
      <c r="C915" s="8">
        <f t="array" ref="C915">IF(AND(B915="",H915=H914),B914,B915)</f>
        <v>7632720680</v>
      </c>
      <c r="D915" s="1">
        <f t="shared" si="1"/>
        <v>375.964867154383</v>
      </c>
      <c r="E915" s="4">
        <v>0.048</v>
      </c>
      <c r="F915" s="4">
        <v>18</v>
      </c>
      <c r="G915" s="1"/>
      <c r="H915" s="8" t="s">
        <v>151</v>
      </c>
      <c r="I915" s="3" t="s">
        <v>67</v>
      </c>
      <c r="J915" s="1" t="s">
        <v>80</v>
      </c>
      <c r="K915" s="10">
        <f t="array" ref="K915:S915">VLOOKUP(A915,'HUMAN RESOURCES'!$D$2:$M$2692,{2,3,4,5,6,7,8,9,10},0)</f>
        <v>0.034</v>
      </c>
      <c r="L915" s="10">
        <v>0.06</v>
      </c>
      <c r="M915" s="10">
        <v>59</v>
      </c>
      <c r="N915" s="10">
        <v>57</v>
      </c>
      <c r="O915" s="10">
        <v>0.407</v>
      </c>
      <c r="P915" s="10">
        <v>0.561</v>
      </c>
      <c r="Q915" s="10">
        <v>0.032</v>
      </c>
      <c r="R915" s="10">
        <v>20301686</v>
      </c>
      <c r="S915" s="10">
        <v>0.46</v>
      </c>
      <c r="T915" s="10">
        <f t="array" ref="T915:Y915">VLOOKUP(A915,BUSINESS!$D$2:$J$2692,{2,3,4,5,6,7},0)</f>
        <v>0</v>
      </c>
      <c r="U915" s="10">
        <v>22</v>
      </c>
      <c r="V915" s="10">
        <v>0</v>
      </c>
      <c r="W915" s="10">
        <v>0</v>
      </c>
      <c r="X915" s="10">
        <v>0.012</v>
      </c>
      <c r="Y915" s="10">
        <v>0.039</v>
      </c>
      <c r="Z915" s="11" t="str">
        <f t="array" ref="Z915:AA915">VLOOKUP(A915,ENERGY!$D$2:$F$2692,{2,3},1)</f>
        <v>9320</v>
      </c>
      <c r="AA915" s="10" t="str">
        <v>7444</v>
      </c>
      <c r="AB915" s="10">
        <f t="array" ref="AB915:AC915">VLOOKUP(A915,TOURISM!$D$2:$F$2692,{2,3},0)</f>
        <v>441000000</v>
      </c>
      <c r="AC915" s="10">
        <v>216000000</v>
      </c>
    </row>
    <row r="916" ht="15.75" customHeight="1" spans="1:29">
      <c r="A916" s="8" t="str">
        <f t="shared" si="0"/>
        <v>Ghana-Africa2004</v>
      </c>
      <c r="B916" s="9">
        <v>8881419348</v>
      </c>
      <c r="C916" s="8">
        <f t="array" ref="C916">IF(AND(B916="",H916=H915),B915,B916)</f>
        <v>8881419348</v>
      </c>
      <c r="D916" s="1">
        <f t="shared" si="1"/>
        <v>426.263510849792</v>
      </c>
      <c r="E916" s="4">
        <v>0.061</v>
      </c>
      <c r="F916" s="4">
        <v>26</v>
      </c>
      <c r="G916" s="1"/>
      <c r="H916" s="8" t="s">
        <v>151</v>
      </c>
      <c r="I916" s="3" t="s">
        <v>68</v>
      </c>
      <c r="J916" s="1" t="s">
        <v>80</v>
      </c>
      <c r="K916" s="10">
        <f t="array" ref="K916:S916">VLOOKUP(A916,'HUMAN RESOURCES'!$D$2:$M$2692,{2,3,4,5,6,7,8,9,10},0)</f>
        <v>0.034</v>
      </c>
      <c r="L916" s="10">
        <v>0.059</v>
      </c>
      <c r="M916" s="10">
        <v>59</v>
      </c>
      <c r="N916" s="10">
        <v>57</v>
      </c>
      <c r="O916" s="10">
        <v>0.404</v>
      </c>
      <c r="P916" s="10">
        <v>0.562</v>
      </c>
      <c r="Q916" s="10">
        <v>0.033</v>
      </c>
      <c r="R916" s="10">
        <v>20835514</v>
      </c>
      <c r="S916" s="10">
        <v>0.466</v>
      </c>
      <c r="T916" s="10">
        <f t="array" ref="T916:Y916">VLOOKUP(A916,BUSINESS!$D$2:$J$2692,{2,3,4,5,6,7},0)</f>
        <v>0</v>
      </c>
      <c r="U916" s="10">
        <v>22</v>
      </c>
      <c r="V916" s="10">
        <v>0</v>
      </c>
      <c r="W916" s="10">
        <v>0</v>
      </c>
      <c r="X916" s="10">
        <v>0.017</v>
      </c>
      <c r="Y916" s="10">
        <v>0.081</v>
      </c>
      <c r="Z916" s="11" t="str">
        <f t="array" ref="Z916:AA916">VLOOKUP(A916,ENERGY!$D$2:$F$2692,{2,3},1)</f>
        <v>8958</v>
      </c>
      <c r="AA916" s="10" t="str">
        <v>8529</v>
      </c>
      <c r="AB916" s="10">
        <f t="array" ref="AB916:AC916">VLOOKUP(A916,TOURISM!$D$2:$F$2692,{2,3},0)</f>
        <v>495000000</v>
      </c>
      <c r="AC916" s="10">
        <v>270000000</v>
      </c>
    </row>
    <row r="917" ht="15.75" customHeight="1" spans="1:29">
      <c r="A917" s="8" t="str">
        <f t="shared" si="0"/>
        <v>Ghana-Africa2005</v>
      </c>
      <c r="B917" s="9">
        <v>10731883141</v>
      </c>
      <c r="C917" s="8">
        <f t="array" ref="C917">IF(AND(B917="",H917=H916),B916,B917)</f>
        <v>10731883141</v>
      </c>
      <c r="D917" s="1">
        <f t="shared" si="1"/>
        <v>501.864294688271</v>
      </c>
      <c r="E917" s="4">
        <v>0.07</v>
      </c>
      <c r="F917" s="4">
        <v>35</v>
      </c>
      <c r="G917" s="1"/>
      <c r="H917" s="8" t="s">
        <v>151</v>
      </c>
      <c r="I917" s="3" t="s">
        <v>69</v>
      </c>
      <c r="J917" s="1" t="s">
        <v>80</v>
      </c>
      <c r="K917" s="10">
        <f t="array" ref="K917:S917">VLOOKUP(A917,'HUMAN RESOURCES'!$D$2:$M$2692,{2,3,4,5,6,7,8,9,10},0)</f>
        <v>0.034</v>
      </c>
      <c r="L917" s="10">
        <v>0.058</v>
      </c>
      <c r="M917" s="10">
        <v>60</v>
      </c>
      <c r="N917" s="10">
        <v>58</v>
      </c>
      <c r="O917" s="10">
        <v>0.402</v>
      </c>
      <c r="P917" s="10">
        <v>0.564</v>
      </c>
      <c r="Q917" s="10">
        <v>0.034</v>
      </c>
      <c r="R917" s="10">
        <v>21384034</v>
      </c>
      <c r="S917" s="10">
        <v>0.473</v>
      </c>
      <c r="T917" s="10">
        <f t="array" ref="T917:Y917">VLOOKUP(A917,BUSINESS!$D$2:$J$2692,{2,3,4,5,6,7},0)</f>
        <v>0.398</v>
      </c>
      <c r="U917" s="10">
        <v>18</v>
      </c>
      <c r="V917" s="10">
        <v>0</v>
      </c>
      <c r="W917" s="10">
        <v>304</v>
      </c>
      <c r="X917" s="10">
        <v>0.018</v>
      </c>
      <c r="Y917" s="10">
        <v>0.134</v>
      </c>
      <c r="Z917" s="11" t="str">
        <f t="array" ref="Z917:AA917">VLOOKUP(A917,ENERGY!$D$2:$F$2692,{2,3},1)</f>
        <v>8267</v>
      </c>
      <c r="AA917" s="10" t="str">
        <v>7349</v>
      </c>
      <c r="AB917" s="10">
        <f t="array" ref="AB917:AC917">VLOOKUP(A917,TOURISM!$D$2:$F$2692,{2,3},0)</f>
        <v>867000000</v>
      </c>
      <c r="AC917" s="10">
        <v>472000000</v>
      </c>
    </row>
    <row r="918" ht="15.75" customHeight="1" spans="1:29">
      <c r="A918" s="8" t="str">
        <f t="shared" si="0"/>
        <v>Ghana-Africa2006</v>
      </c>
      <c r="B918" s="9">
        <v>20410239313</v>
      </c>
      <c r="C918" s="8">
        <f t="array" ref="C918">IF(AND(B918="",H918=H917),B917,B918)</f>
        <v>20410239313</v>
      </c>
      <c r="D918" s="1">
        <f t="shared" si="1"/>
        <v>929.945545423981</v>
      </c>
      <c r="E918" s="4">
        <v>0.054</v>
      </c>
      <c r="F918" s="4">
        <v>48</v>
      </c>
      <c r="G918" s="1"/>
      <c r="H918" s="8" t="s">
        <v>151</v>
      </c>
      <c r="I918" s="3" t="s">
        <v>70</v>
      </c>
      <c r="J918" s="1" t="s">
        <v>80</v>
      </c>
      <c r="K918" s="10">
        <f t="array" ref="K918:S918">VLOOKUP(A918,'HUMAN RESOURCES'!$D$2:$M$2692,{2,3,4,5,6,7,8,9,10},0)</f>
        <v>0.034</v>
      </c>
      <c r="L918" s="10">
        <v>0.057</v>
      </c>
      <c r="M918" s="10">
        <v>60</v>
      </c>
      <c r="N918" s="10">
        <v>58</v>
      </c>
      <c r="O918" s="10">
        <v>0.399</v>
      </c>
      <c r="P918" s="10">
        <v>0.566</v>
      </c>
      <c r="Q918" s="10">
        <v>0.034</v>
      </c>
      <c r="R918" s="10">
        <v>21947779</v>
      </c>
      <c r="S918" s="10">
        <v>0.48</v>
      </c>
      <c r="T918" s="10">
        <f t="array" ref="T918:Y918">VLOOKUP(A918,BUSINESS!$D$2:$J$2692,{2,3,4,5,6,7},0)</f>
        <v>0.359</v>
      </c>
      <c r="U918" s="10">
        <v>18</v>
      </c>
      <c r="V918" s="10">
        <v>0</v>
      </c>
      <c r="W918" s="10">
        <v>304</v>
      </c>
      <c r="X918" s="10">
        <v>0.027</v>
      </c>
      <c r="Y918" s="10">
        <v>0.237</v>
      </c>
      <c r="Z918" s="11" t="str">
        <f t="array" ref="Z918:AA918">VLOOKUP(A918,ENERGY!$D$2:$F$2692,{2,3},1)</f>
        <v>8045</v>
      </c>
      <c r="AA918" s="10" t="str">
        <v>6920</v>
      </c>
      <c r="AB918" s="10">
        <f t="array" ref="AB918:AC918">VLOOKUP(A918,TOURISM!$D$2:$F$2692,{2,3},0)</f>
        <v>910000000</v>
      </c>
      <c r="AC918" s="10">
        <v>575000000</v>
      </c>
    </row>
    <row r="919" ht="15.75" customHeight="1" spans="1:29">
      <c r="A919" s="8" t="str">
        <f t="shared" si="0"/>
        <v>Ghana-Africa2007</v>
      </c>
      <c r="B919" s="9">
        <v>24757608488</v>
      </c>
      <c r="C919" s="8">
        <f t="array" ref="C919">IF(AND(B919="",H919=H918),B918,B919)</f>
        <v>24757608488</v>
      </c>
      <c r="D919" s="1">
        <f t="shared" si="1"/>
        <v>1099.08475876333</v>
      </c>
      <c r="E919" s="4">
        <v>0.06</v>
      </c>
      <c r="F919" s="4">
        <v>66</v>
      </c>
      <c r="G919" s="1"/>
      <c r="H919" s="8" t="s">
        <v>151</v>
      </c>
      <c r="I919" s="3" t="s">
        <v>71</v>
      </c>
      <c r="J919" s="1" t="s">
        <v>80</v>
      </c>
      <c r="K919" s="10">
        <f t="array" ref="K919:S919">VLOOKUP(A919,'HUMAN RESOURCES'!$D$2:$M$2692,{2,3,4,5,6,7,8,9,10},0)</f>
        <v>0.033</v>
      </c>
      <c r="L919" s="10">
        <v>0.057</v>
      </c>
      <c r="M919" s="10">
        <v>61</v>
      </c>
      <c r="N919" s="10">
        <v>59</v>
      </c>
      <c r="O919" s="10">
        <v>0.397</v>
      </c>
      <c r="P919" s="10">
        <v>0.568</v>
      </c>
      <c r="Q919" s="10">
        <v>0.035</v>
      </c>
      <c r="R919" s="10">
        <v>22525659</v>
      </c>
      <c r="S919" s="10">
        <v>0.487</v>
      </c>
      <c r="T919" s="10">
        <f t="array" ref="T919:Y919">VLOOKUP(A919,BUSINESS!$D$2:$J$2692,{2,3,4,5,6,7},0)</f>
        <v>0.327</v>
      </c>
      <c r="U919" s="10">
        <v>15</v>
      </c>
      <c r="V919" s="10">
        <v>0</v>
      </c>
      <c r="W919" s="10">
        <v>304</v>
      </c>
      <c r="X919" s="10">
        <v>0.039</v>
      </c>
      <c r="Y919" s="10">
        <v>0.338</v>
      </c>
      <c r="Z919" s="11" t="str">
        <f t="array" ref="Z919:AA919">VLOOKUP(A919,ENERGY!$D$2:$F$2692,{2,3},1)</f>
        <v>8045</v>
      </c>
      <c r="AA919" s="10" t="str">
        <v>6920</v>
      </c>
      <c r="AB919" s="10">
        <f t="array" ref="AB919:AC919">VLOOKUP(A919,TOURISM!$D$2:$F$2692,{2,3},0)</f>
        <v>990000000</v>
      </c>
      <c r="AC919" s="10">
        <v>816000000</v>
      </c>
    </row>
    <row r="920" ht="15.75" customHeight="1" spans="1:29">
      <c r="A920" s="8" t="str">
        <f t="shared" si="0"/>
        <v>Ghana-Africa2008</v>
      </c>
      <c r="B920" s="9">
        <v>28528016511</v>
      </c>
      <c r="C920" s="8">
        <f t="array" ref="C920">IF(AND(B920="",H920=H919),B919,B920)</f>
        <v>28528016511</v>
      </c>
      <c r="D920" s="1">
        <f t="shared" si="1"/>
        <v>1234.43725331985</v>
      </c>
      <c r="E920" s="4">
        <v>0.056</v>
      </c>
      <c r="F920" s="4">
        <v>69</v>
      </c>
      <c r="G920" s="1"/>
      <c r="H920" s="8" t="s">
        <v>151</v>
      </c>
      <c r="I920" s="3" t="s">
        <v>72</v>
      </c>
      <c r="J920" s="1" t="s">
        <v>80</v>
      </c>
      <c r="K920" s="10">
        <f t="array" ref="K920:S920">VLOOKUP(A920,'HUMAN RESOURCES'!$D$2:$M$2692,{2,3,4,5,6,7,8,9,10},0)</f>
        <v>0.033</v>
      </c>
      <c r="L920" s="10">
        <v>0.056</v>
      </c>
      <c r="M920" s="10">
        <v>61</v>
      </c>
      <c r="N920" s="10">
        <v>59</v>
      </c>
      <c r="O920" s="10">
        <v>0.394</v>
      </c>
      <c r="P920" s="10">
        <v>0.571</v>
      </c>
      <c r="Q920" s="10">
        <v>0.035</v>
      </c>
      <c r="R920" s="10">
        <v>23110139</v>
      </c>
      <c r="S920" s="10">
        <v>0.494</v>
      </c>
      <c r="T920" s="10">
        <f t="array" ref="T920:Y920">VLOOKUP(A920,BUSINESS!$D$2:$J$2692,{2,3,4,5,6,7},0)</f>
        <v>0.325</v>
      </c>
      <c r="U920" s="10">
        <v>13</v>
      </c>
      <c r="V920" s="10">
        <v>0</v>
      </c>
      <c r="W920" s="10">
        <v>224</v>
      </c>
      <c r="X920" s="10">
        <v>0.043</v>
      </c>
      <c r="Y920" s="10">
        <v>0.501</v>
      </c>
      <c r="Z920" s="11" t="str">
        <f t="array" ref="Z920:AA920">VLOOKUP(A920,ENERGY!$D$2:$F$2692,{2,3},1)</f>
        <v>8045</v>
      </c>
      <c r="AA920" s="10" t="str">
        <v>6920</v>
      </c>
      <c r="AB920" s="10">
        <f t="array" ref="AB920:AC920">VLOOKUP(A920,TOURISM!$D$2:$F$2692,{2,3},0)</f>
        <v>970000000</v>
      </c>
      <c r="AC920" s="10">
        <v>870000000</v>
      </c>
    </row>
    <row r="921" ht="15.75" customHeight="1" spans="1:29">
      <c r="A921" s="8" t="str">
        <f t="shared" si="0"/>
        <v>Ghana-Africa2009</v>
      </c>
      <c r="B921" s="9">
        <v>25978563316</v>
      </c>
      <c r="C921" s="8">
        <f t="array" ref="C921">IF(AND(B921="",H921=H920),B920,B921)</f>
        <v>25978563316</v>
      </c>
      <c r="D921" s="1">
        <f t="shared" si="1"/>
        <v>1096.53365681317</v>
      </c>
      <c r="E921" s="4">
        <v>0.051</v>
      </c>
      <c r="F921" s="4">
        <v>56</v>
      </c>
      <c r="G921" s="1"/>
      <c r="H921" s="8" t="s">
        <v>151</v>
      </c>
      <c r="I921" s="3" t="s">
        <v>73</v>
      </c>
      <c r="J921" s="1" t="s">
        <v>80</v>
      </c>
      <c r="K921" s="10">
        <f t="array" ref="K921:S921">VLOOKUP(A921,'HUMAN RESOURCES'!$D$2:$M$2692,{2,3,4,5,6,7,8,9,10},0)</f>
        <v>0.033</v>
      </c>
      <c r="L921" s="10">
        <v>0.056</v>
      </c>
      <c r="M921" s="10">
        <v>61</v>
      </c>
      <c r="N921" s="10">
        <v>59</v>
      </c>
      <c r="O921" s="10">
        <v>0.392</v>
      </c>
      <c r="P921" s="10">
        <v>0.573</v>
      </c>
      <c r="Q921" s="10">
        <v>0.035</v>
      </c>
      <c r="R921" s="10">
        <v>23691533</v>
      </c>
      <c r="S921" s="10">
        <v>0.5</v>
      </c>
      <c r="T921" s="10">
        <f t="array" ref="T921:Y921">VLOOKUP(A921,BUSINESS!$D$2:$J$2692,{2,3,4,5,6,7},0)</f>
        <v>0.325</v>
      </c>
      <c r="U921" s="10">
        <v>12</v>
      </c>
      <c r="V921" s="10">
        <v>0</v>
      </c>
      <c r="W921" s="10">
        <v>224</v>
      </c>
      <c r="X921" s="10">
        <v>0.054</v>
      </c>
      <c r="Y921" s="10">
        <v>0.638</v>
      </c>
      <c r="Z921" s="11" t="str">
        <f t="array" ref="Z921:AA921">VLOOKUP(A921,ENERGY!$D$2:$F$2692,{2,3},1)</f>
        <v>7736</v>
      </c>
      <c r="AA921" s="10" t="str">
        <v>6289</v>
      </c>
      <c r="AB921" s="10">
        <f t="array" ref="AB921:AC921">VLOOKUP(A921,TOURISM!$D$2:$F$2692,{2,3},0)</f>
        <v>849000000</v>
      </c>
      <c r="AC921" s="10">
        <v>948000000</v>
      </c>
    </row>
    <row r="922" ht="15.75" customHeight="1" spans="1:29">
      <c r="A922" s="8" t="str">
        <f t="shared" si="0"/>
        <v>Ghana-Africa2010</v>
      </c>
      <c r="B922" s="9">
        <v>32174210793</v>
      </c>
      <c r="C922" s="8">
        <f t="array" ref="C922">IF(AND(B922="",H922=H921),B921,B922)</f>
        <v>32174210793</v>
      </c>
      <c r="D922" s="1">
        <f t="shared" si="1"/>
        <v>1326.06611192124</v>
      </c>
      <c r="E922" s="4">
        <v>0.053</v>
      </c>
      <c r="F922" s="4">
        <v>70</v>
      </c>
      <c r="G922" s="1"/>
      <c r="H922" s="8" t="s">
        <v>151</v>
      </c>
      <c r="I922" s="3" t="s">
        <v>74</v>
      </c>
      <c r="J922" s="1" t="s">
        <v>80</v>
      </c>
      <c r="K922" s="10">
        <f t="array" ref="K922:S922">VLOOKUP(A922,'HUMAN RESOURCES'!$D$2:$M$2692,{2,3,4,5,6,7,8,9,10},0)</f>
        <v>0.032</v>
      </c>
      <c r="L922" s="10">
        <v>0.055</v>
      </c>
      <c r="M922" s="10">
        <v>62</v>
      </c>
      <c r="N922" s="10">
        <v>60</v>
      </c>
      <c r="O922" s="10">
        <v>0.39</v>
      </c>
      <c r="P922" s="10">
        <v>0.575</v>
      </c>
      <c r="Q922" s="10">
        <v>0.035</v>
      </c>
      <c r="R922" s="10">
        <v>24262901</v>
      </c>
      <c r="S922" s="10">
        <v>0.507</v>
      </c>
      <c r="T922" s="10">
        <f t="array" ref="T922:Y922">VLOOKUP(A922,BUSINESS!$D$2:$J$2692,{2,3,4,5,6,7},0)</f>
        <v>0.325</v>
      </c>
      <c r="U922" s="10">
        <v>12</v>
      </c>
      <c r="V922" s="10">
        <v>0</v>
      </c>
      <c r="W922" s="10">
        <v>224</v>
      </c>
      <c r="X922" s="10">
        <v>0.078</v>
      </c>
      <c r="Y922" s="10">
        <v>0.719</v>
      </c>
      <c r="Z922" s="11" t="str">
        <f t="array" ref="Z922:AA922">VLOOKUP(A922,ENERGY!$D$2:$F$2692,{2,3},1)</f>
        <v>7736</v>
      </c>
      <c r="AA922" s="10" t="str">
        <v>6289</v>
      </c>
      <c r="AB922" s="10">
        <f t="array" ref="AB922:AC922">VLOOKUP(A922,TOURISM!$D$2:$F$2692,{2,3},0)</f>
        <v>706000000</v>
      </c>
      <c r="AC922" s="10">
        <v>882000000</v>
      </c>
    </row>
    <row r="923" ht="15.75" customHeight="1" spans="1:29">
      <c r="A923" s="8" t="str">
        <f t="shared" si="0"/>
        <v>Ghana-Africa2011</v>
      </c>
      <c r="B923" s="9">
        <v>39564970070</v>
      </c>
      <c r="C923" s="8">
        <f t="array" ref="C923">IF(AND(B923="",H923=H922),B922,B923)</f>
        <v>39564970070</v>
      </c>
      <c r="D923" s="1">
        <f t="shared" si="1"/>
        <v>1594.03080919616</v>
      </c>
      <c r="E923" s="4">
        <v>0.053</v>
      </c>
      <c r="F923" s="4">
        <v>83</v>
      </c>
      <c r="G923" s="1"/>
      <c r="H923" s="8" t="s">
        <v>151</v>
      </c>
      <c r="I923" s="3" t="s">
        <v>75</v>
      </c>
      <c r="J923" s="1" t="s">
        <v>80</v>
      </c>
      <c r="K923" s="10">
        <f t="array" ref="K923:S923">VLOOKUP(A923,'HUMAN RESOURCES'!$D$2:$M$2692,{2,3,4,5,6,7,8,9,10},0)</f>
        <v>0.032</v>
      </c>
      <c r="L923" s="10">
        <v>0.054</v>
      </c>
      <c r="M923" s="10">
        <v>62</v>
      </c>
      <c r="N923" s="10">
        <v>60</v>
      </c>
      <c r="O923" s="10">
        <v>0.388</v>
      </c>
      <c r="P923" s="10">
        <v>0.577</v>
      </c>
      <c r="Q923" s="10">
        <v>0.035</v>
      </c>
      <c r="R923" s="10">
        <v>24820706</v>
      </c>
      <c r="S923" s="10">
        <v>0.514</v>
      </c>
      <c r="T923" s="10">
        <f t="array" ref="T923:Y923">VLOOKUP(A923,BUSINESS!$D$2:$J$2692,{2,3,4,5,6,7},0)</f>
        <v>0.334</v>
      </c>
      <c r="U923" s="10">
        <v>12</v>
      </c>
      <c r="V923" s="10">
        <v>0</v>
      </c>
      <c r="W923" s="10">
        <v>224</v>
      </c>
      <c r="X923" s="10">
        <v>0.141</v>
      </c>
      <c r="Y923" s="10">
        <v>0.853</v>
      </c>
      <c r="Z923" s="11" t="str">
        <f t="array" ref="Z923:AA923">VLOOKUP(A923,ENERGY!$D$2:$F$2692,{2,3},1)</f>
        <v>7736</v>
      </c>
      <c r="AA923" s="10" t="str">
        <v>6289</v>
      </c>
      <c r="AB923" s="10">
        <f t="array" ref="AB923:AC923">VLOOKUP(A923,TOURISM!$D$2:$F$2692,{2,3},0)</f>
        <v>797000000</v>
      </c>
      <c r="AC923" s="10">
        <v>1026000000</v>
      </c>
    </row>
    <row r="924" ht="15.75" customHeight="1" spans="1:29">
      <c r="A924" s="8" t="str">
        <f t="shared" si="0"/>
        <v>Ghana-Africa2012</v>
      </c>
      <c r="B924" s="9">
        <v>41740897827</v>
      </c>
      <c r="C924" s="8">
        <f t="array" ref="C924">IF(AND(B924="",H924=H923),B923,B924)</f>
        <v>41740897827</v>
      </c>
      <c r="D924" s="1">
        <f t="shared" si="1"/>
        <v>1645.5151619883</v>
      </c>
      <c r="E924" s="4">
        <v>0.052</v>
      </c>
      <c r="F924" s="4">
        <v>83</v>
      </c>
      <c r="G924" s="1"/>
      <c r="H924" s="8" t="s">
        <v>151</v>
      </c>
      <c r="I924" s="3" t="s">
        <v>76</v>
      </c>
      <c r="J924" s="1" t="s">
        <v>80</v>
      </c>
      <c r="K924" s="10">
        <f t="array" ref="K924:S924">VLOOKUP(A924,'HUMAN RESOURCES'!$D$2:$M$2692,{2,3,4,5,6,7,8,9,10},0)</f>
        <v>0.031</v>
      </c>
      <c r="L924" s="10">
        <v>0.053</v>
      </c>
      <c r="M924" s="10">
        <v>62</v>
      </c>
      <c r="N924" s="10">
        <v>60</v>
      </c>
      <c r="O924" s="10">
        <v>0.386</v>
      </c>
      <c r="P924" s="10">
        <v>0.579</v>
      </c>
      <c r="Q924" s="10">
        <v>0.035</v>
      </c>
      <c r="R924" s="10">
        <v>25366462</v>
      </c>
      <c r="S924" s="10">
        <v>0.521</v>
      </c>
      <c r="T924" s="10">
        <f t="array" ref="T924:Y924">VLOOKUP(A924,BUSINESS!$D$2:$J$2692,{2,3,4,5,6,7},0)</f>
        <v>0.334</v>
      </c>
      <c r="U924" s="10">
        <v>12</v>
      </c>
      <c r="V924" s="10">
        <v>62</v>
      </c>
      <c r="W924" s="10">
        <v>224</v>
      </c>
      <c r="X924" s="10">
        <v>0.123</v>
      </c>
      <c r="Y924" s="10">
        <v>1.01</v>
      </c>
      <c r="Z924" s="11" t="str">
        <f t="array" ref="Z924:AA924">VLOOKUP(A924,ENERGY!$D$2:$F$2692,{2,3},1)</f>
        <v>7736</v>
      </c>
      <c r="AA924" s="10" t="str">
        <v>6289</v>
      </c>
      <c r="AB924" s="10">
        <f t="array" ref="AB924:AC924">VLOOKUP(A924,TOURISM!$D$2:$F$2692,{2,3},0)</f>
        <v>1154000000</v>
      </c>
      <c r="AC924" s="10">
        <v>979000000</v>
      </c>
    </row>
    <row r="925" ht="15.75" customHeight="1" spans="1:29">
      <c r="A925" s="8" t="str">
        <f t="shared" si="0"/>
        <v>Greece-Europe2000</v>
      </c>
      <c r="B925" s="9">
        <v>124000000000</v>
      </c>
      <c r="C925" s="8">
        <f t="array" ref="C925">IF(AND(B925="",H925=H924),B924,B925)</f>
        <v>124000000000</v>
      </c>
      <c r="D925" s="1">
        <f t="shared" si="1"/>
        <v>11357.9303359511</v>
      </c>
      <c r="E925" s="4">
        <v>0.079</v>
      </c>
      <c r="F925" s="4">
        <v>918</v>
      </c>
      <c r="G925" s="4">
        <v>0.123</v>
      </c>
      <c r="H925" s="8" t="s">
        <v>152</v>
      </c>
      <c r="I925" s="3" t="s">
        <v>63</v>
      </c>
      <c r="J925" s="1" t="s">
        <v>78</v>
      </c>
      <c r="K925" s="10">
        <f t="array" ref="K925:S925">VLOOKUP(A925,'HUMAN RESOURCES'!$D$2:$M$2692,{2,3,4,5,6,7,8,9,10},0)</f>
        <v>0.01</v>
      </c>
      <c r="L925" s="10">
        <v>0.007</v>
      </c>
      <c r="M925" s="10">
        <v>81</v>
      </c>
      <c r="N925" s="10">
        <v>75</v>
      </c>
      <c r="O925" s="10">
        <v>0.152</v>
      </c>
      <c r="P925" s="10">
        <v>0.68</v>
      </c>
      <c r="Q925" s="10">
        <v>0.168</v>
      </c>
      <c r="R925" s="10">
        <v>10917482</v>
      </c>
      <c r="S925" s="10">
        <v>0.727</v>
      </c>
      <c r="T925" s="10">
        <f t="array" ref="T925:Y925">VLOOKUP(A925,BUSINESS!$D$2:$J$2692,{2,3,4,5,6,7},0)</f>
        <v>0</v>
      </c>
      <c r="U925" s="10">
        <v>0</v>
      </c>
      <c r="V925" s="10">
        <v>0</v>
      </c>
      <c r="W925" s="10">
        <v>0</v>
      </c>
      <c r="X925" s="10">
        <v>0.091</v>
      </c>
      <c r="Y925" s="10">
        <v>0.54</v>
      </c>
      <c r="Z925" s="11" t="str">
        <f t="array" ref="Z925:AA925">VLOOKUP(A925,ENERGY!$D$2:$F$2692,{2,3},1)</f>
        <v>25991</v>
      </c>
      <c r="AA925" s="10">
        <v>0</v>
      </c>
      <c r="AB925" s="10">
        <f t="array" ref="AB925:AC925">VLOOKUP(A925,TOURISM!$D$2:$F$2692,{2,3},0)</f>
        <v>9262000000</v>
      </c>
      <c r="AC925" s="10">
        <v>4564000000</v>
      </c>
    </row>
    <row r="926" ht="15.75" customHeight="1" spans="1:29">
      <c r="A926" s="8" t="str">
        <f t="shared" si="0"/>
        <v>Greece-Europe2001</v>
      </c>
      <c r="B926" s="9">
        <v>130000000000</v>
      </c>
      <c r="C926" s="8">
        <f t="array" ref="C926">IF(AND(B926="",H926=H925),B925,B926)</f>
        <v>130000000000</v>
      </c>
      <c r="D926" s="1">
        <f t="shared" si="1"/>
        <v>11870.2338728263</v>
      </c>
      <c r="E926" s="4">
        <v>0.088</v>
      </c>
      <c r="F926" s="4">
        <v>1055</v>
      </c>
      <c r="G926" s="4">
        <v>0.086</v>
      </c>
      <c r="H926" s="8" t="s">
        <v>152</v>
      </c>
      <c r="I926" s="3" t="s">
        <v>65</v>
      </c>
      <c r="J926" s="1" t="s">
        <v>78</v>
      </c>
      <c r="K926" s="10">
        <f t="array" ref="K926:S926">VLOOKUP(A926,'HUMAN RESOURCES'!$D$2:$M$2692,{2,3,4,5,6,7,8,9,10},0)</f>
        <v>0.009</v>
      </c>
      <c r="L926" s="10">
        <v>0.006</v>
      </c>
      <c r="M926" s="10">
        <v>81</v>
      </c>
      <c r="N926" s="10">
        <v>76</v>
      </c>
      <c r="O926" s="10">
        <v>0.15</v>
      </c>
      <c r="P926" s="10">
        <v>0.678</v>
      </c>
      <c r="Q926" s="10">
        <v>0.172</v>
      </c>
      <c r="R926" s="10">
        <v>10951764</v>
      </c>
      <c r="S926" s="10">
        <v>0.729</v>
      </c>
      <c r="T926" s="10">
        <f t="array" ref="T926:Y926">VLOOKUP(A926,BUSINESS!$D$2:$J$2692,{2,3,4,5,6,7},0)</f>
        <v>0</v>
      </c>
      <c r="U926" s="10">
        <v>0</v>
      </c>
      <c r="V926" s="10">
        <v>0</v>
      </c>
      <c r="W926" s="10">
        <v>0</v>
      </c>
      <c r="X926" s="10">
        <v>0.109</v>
      </c>
      <c r="Y926" s="10">
        <v>0.723</v>
      </c>
      <c r="Z926" s="11" t="str">
        <f t="array" ref="Z926:AA926">VLOOKUP(A926,ENERGY!$D$2:$F$2692,{2,3},1)</f>
        <v>26723</v>
      </c>
      <c r="AA926" s="10">
        <v>0</v>
      </c>
      <c r="AB926" s="10">
        <f t="array" ref="AB926:AC926">VLOOKUP(A926,TOURISM!$D$2:$F$2692,{2,3},0)</f>
        <v>9216000000</v>
      </c>
      <c r="AC926" s="10">
        <v>4189000000</v>
      </c>
    </row>
    <row r="927" ht="15.75" customHeight="1" spans="1:29">
      <c r="A927" s="8" t="str">
        <f t="shared" si="0"/>
        <v>Greece-Europe2002</v>
      </c>
      <c r="B927" s="9">
        <v>146000000000</v>
      </c>
      <c r="C927" s="8">
        <f t="array" ref="C927">IF(AND(B927="",H927=H926),B926,B927)</f>
        <v>146000000000</v>
      </c>
      <c r="D927" s="1">
        <f t="shared" si="1"/>
        <v>13292.3963941917</v>
      </c>
      <c r="E927" s="4">
        <v>0.091</v>
      </c>
      <c r="F927" s="4">
        <v>1223</v>
      </c>
      <c r="G927" s="4">
        <v>0.074</v>
      </c>
      <c r="H927" s="8" t="s">
        <v>152</v>
      </c>
      <c r="I927" s="3" t="s">
        <v>66</v>
      </c>
      <c r="J927" s="1" t="s">
        <v>78</v>
      </c>
      <c r="K927" s="10">
        <f t="array" ref="K927:S927">VLOOKUP(A927,'HUMAN RESOURCES'!$D$2:$M$2692,{2,3,4,5,6,7,8,9,10},0)</f>
        <v>0.009</v>
      </c>
      <c r="L927" s="10">
        <v>0.006</v>
      </c>
      <c r="M927" s="10">
        <v>81</v>
      </c>
      <c r="N927" s="10">
        <v>76</v>
      </c>
      <c r="O927" s="10">
        <v>0.148</v>
      </c>
      <c r="P927" s="10">
        <v>0.676</v>
      </c>
      <c r="Q927" s="10">
        <v>0.176</v>
      </c>
      <c r="R927" s="10">
        <v>10983723</v>
      </c>
      <c r="S927" s="10">
        <v>0.733</v>
      </c>
      <c r="T927" s="10">
        <f t="array" ref="T927:Y927">VLOOKUP(A927,BUSINESS!$D$2:$J$2692,{2,3,4,5,6,7},0)</f>
        <v>0</v>
      </c>
      <c r="U927" s="10">
        <v>0</v>
      </c>
      <c r="V927" s="10">
        <v>0</v>
      </c>
      <c r="W927" s="10">
        <v>0</v>
      </c>
      <c r="X927" s="10">
        <v>0.147</v>
      </c>
      <c r="Y927" s="10">
        <v>0.845</v>
      </c>
      <c r="Z927" s="11" t="str">
        <f t="array" ref="Z927:AA927">VLOOKUP(A927,ENERGY!$D$2:$F$2692,{2,3},1)</f>
        <v>27615</v>
      </c>
      <c r="AA927" s="10" t="str">
        <v>86717</v>
      </c>
      <c r="AB927" s="10">
        <f t="array" ref="AB927:AC927">VLOOKUP(A927,TOURISM!$D$2:$F$2692,{2,3},0)</f>
        <v>10005000000</v>
      </c>
      <c r="AC927" s="10">
        <v>2453000000</v>
      </c>
    </row>
    <row r="928" ht="15.75" customHeight="1" spans="1:29">
      <c r="A928" s="8" t="str">
        <f t="shared" si="0"/>
        <v>Greece-Europe2003</v>
      </c>
      <c r="B928" s="9">
        <v>193000000000</v>
      </c>
      <c r="C928" s="8">
        <f t="array" ref="C928">IF(AND(B928="",H928=H927),B927,B928)</f>
        <v>193000000000</v>
      </c>
      <c r="D928" s="1">
        <f t="shared" si="1"/>
        <v>17516.2756150572</v>
      </c>
      <c r="E928" s="4">
        <v>0.089</v>
      </c>
      <c r="F928" s="4">
        <v>1579</v>
      </c>
      <c r="G928" s="4">
        <v>0.068</v>
      </c>
      <c r="H928" s="8" t="s">
        <v>152</v>
      </c>
      <c r="I928" s="3" t="s">
        <v>67</v>
      </c>
      <c r="J928" s="1" t="s">
        <v>78</v>
      </c>
      <c r="K928" s="10">
        <f t="array" ref="K928:S928">VLOOKUP(A928,'HUMAN RESOURCES'!$D$2:$M$2692,{2,3,4,5,6,7,8,9,10},0)</f>
        <v>0.01</v>
      </c>
      <c r="L928" s="10">
        <v>0.006</v>
      </c>
      <c r="M928" s="10">
        <v>81</v>
      </c>
      <c r="N928" s="10">
        <v>77</v>
      </c>
      <c r="O928" s="10">
        <v>0.146</v>
      </c>
      <c r="P928" s="10">
        <v>0.674</v>
      </c>
      <c r="Q928" s="10">
        <v>0.18</v>
      </c>
      <c r="R928" s="10">
        <v>11018324</v>
      </c>
      <c r="S928" s="10">
        <v>0.737</v>
      </c>
      <c r="T928" s="10">
        <f t="array" ref="T928:Y928">VLOOKUP(A928,BUSINESS!$D$2:$J$2692,{2,3,4,5,6,7},0)</f>
        <v>0</v>
      </c>
      <c r="U928" s="10">
        <v>38</v>
      </c>
      <c r="V928" s="10">
        <v>0</v>
      </c>
      <c r="W928" s="10">
        <v>0</v>
      </c>
      <c r="X928" s="10">
        <v>0.178</v>
      </c>
      <c r="Y928" s="10">
        <v>0.81</v>
      </c>
      <c r="Z928" s="11" t="str">
        <f t="array" ref="Z928:AA928">VLOOKUP(A928,ENERGY!$D$2:$F$2692,{2,3},1)</f>
        <v>29436</v>
      </c>
      <c r="AA928" s="10" t="str">
        <v>94902</v>
      </c>
      <c r="AB928" s="10">
        <f t="array" ref="AB928:AC928">VLOOKUP(A928,TOURISM!$D$2:$F$2692,{2,3},0)</f>
        <v>10842000000</v>
      </c>
      <c r="AC928" s="10">
        <v>2439000000</v>
      </c>
    </row>
    <row r="929" ht="15.75" customHeight="1" spans="1:29">
      <c r="A929" s="8" t="str">
        <f t="shared" si="0"/>
        <v>Greece-Europe2004</v>
      </c>
      <c r="B929" s="9">
        <v>228000000000</v>
      </c>
      <c r="C929" s="8">
        <f t="array" ref="C929">IF(AND(B929="",H929=H928),B928,B929)</f>
        <v>228000000000</v>
      </c>
      <c r="D929" s="1">
        <f t="shared" si="1"/>
        <v>20622.7920384083</v>
      </c>
      <c r="E929" s="4">
        <v>0.087</v>
      </c>
      <c r="F929" s="4">
        <v>1809</v>
      </c>
      <c r="G929" s="1"/>
      <c r="H929" s="8" t="s">
        <v>152</v>
      </c>
      <c r="I929" s="3" t="s">
        <v>68</v>
      </c>
      <c r="J929" s="1" t="s">
        <v>78</v>
      </c>
      <c r="K929" s="10">
        <f t="array" ref="K929:S929">VLOOKUP(A929,'HUMAN RESOURCES'!$D$2:$M$2692,{2,3,4,5,6,7,8,9,10},0)</f>
        <v>0.01</v>
      </c>
      <c r="L929" s="10">
        <v>0.005</v>
      </c>
      <c r="M929" s="10">
        <v>82</v>
      </c>
      <c r="N929" s="10">
        <v>77</v>
      </c>
      <c r="O929" s="10">
        <v>0.145</v>
      </c>
      <c r="P929" s="10">
        <v>0.672</v>
      </c>
      <c r="Q929" s="10">
        <v>0.183</v>
      </c>
      <c r="R929" s="10">
        <v>11055729</v>
      </c>
      <c r="S929" s="10">
        <v>0.741</v>
      </c>
      <c r="T929" s="10">
        <f t="array" ref="T929:Y929">VLOOKUP(A929,BUSINESS!$D$2:$J$2692,{2,3,4,5,6,7},0)</f>
        <v>0</v>
      </c>
      <c r="U929" s="10">
        <v>38</v>
      </c>
      <c r="V929" s="10">
        <v>0</v>
      </c>
      <c r="W929" s="10">
        <v>0</v>
      </c>
      <c r="X929" s="10">
        <v>0.214</v>
      </c>
      <c r="Y929" s="10">
        <v>0.845</v>
      </c>
      <c r="Z929" s="11" t="str">
        <f t="array" ref="Z929:AA929">VLOOKUP(A929,ENERGY!$D$2:$F$2692,{2,3},1)</f>
        <v>30419</v>
      </c>
      <c r="AA929" s="10" t="str">
        <v>97810</v>
      </c>
      <c r="AB929" s="10">
        <f t="array" ref="AB929:AC929">VLOOKUP(A929,TOURISM!$D$2:$F$2692,{2,3},0)</f>
        <v>12809000000</v>
      </c>
      <c r="AC929" s="10">
        <v>2880000000</v>
      </c>
    </row>
    <row r="930" ht="15.75" customHeight="1" spans="1:29">
      <c r="A930" s="8" t="str">
        <f t="shared" si="0"/>
        <v>Greece-Europe2005</v>
      </c>
      <c r="B930" s="9">
        <v>240000000000</v>
      </c>
      <c r="C930" s="8">
        <f t="array" ref="C930">IF(AND(B930="",H930=H929),B929,B930)</f>
        <v>240000000000</v>
      </c>
      <c r="D930" s="1">
        <f t="shared" si="1"/>
        <v>21635.4351647759</v>
      </c>
      <c r="E930" s="4">
        <v>0.097</v>
      </c>
      <c r="F930" s="4">
        <v>2093</v>
      </c>
      <c r="G930" s="1"/>
      <c r="H930" s="8" t="s">
        <v>152</v>
      </c>
      <c r="I930" s="3" t="s">
        <v>69</v>
      </c>
      <c r="J930" s="1" t="s">
        <v>78</v>
      </c>
      <c r="K930" s="10">
        <f t="array" ref="K930:S930">VLOOKUP(A930,'HUMAN RESOURCES'!$D$2:$M$2692,{2,3,4,5,6,7,8,9,10},0)</f>
        <v>0.01</v>
      </c>
      <c r="L930" s="10">
        <v>0.005</v>
      </c>
      <c r="M930" s="10">
        <v>82</v>
      </c>
      <c r="N930" s="10">
        <v>77</v>
      </c>
      <c r="O930" s="10">
        <v>0.144</v>
      </c>
      <c r="P930" s="10">
        <v>0.671</v>
      </c>
      <c r="Q930" s="10">
        <v>0.186</v>
      </c>
      <c r="R930" s="10">
        <v>11092913</v>
      </c>
      <c r="S930" s="10">
        <v>0.745</v>
      </c>
      <c r="T930" s="10">
        <f t="array" ref="T930:Y930">VLOOKUP(A930,BUSINESS!$D$2:$J$2692,{2,3,4,5,6,7},0)</f>
        <v>0.54</v>
      </c>
      <c r="U930" s="10">
        <v>38</v>
      </c>
      <c r="V930" s="10">
        <v>0</v>
      </c>
      <c r="W930" s="10">
        <v>264</v>
      </c>
      <c r="X930" s="10">
        <v>0.24</v>
      </c>
      <c r="Y930" s="10">
        <v>0.929</v>
      </c>
      <c r="Z930" s="11" t="str">
        <f t="array" ref="Z930:AA930">VLOOKUP(A930,ENERGY!$D$2:$F$2692,{2,3},1)</f>
        <v>28004</v>
      </c>
      <c r="AA930" s="10" t="str">
        <v>93806</v>
      </c>
      <c r="AB930" s="10">
        <f t="array" ref="AB930:AC930">VLOOKUP(A930,TOURISM!$D$2:$F$2692,{2,3},0)</f>
        <v>13453000000</v>
      </c>
      <c r="AC930" s="10">
        <v>3045000000</v>
      </c>
    </row>
    <row r="931" ht="15.75" customHeight="1" spans="1:29">
      <c r="A931" s="8" t="str">
        <f t="shared" si="0"/>
        <v>Greece-Europe2006</v>
      </c>
      <c r="B931" s="9">
        <v>262000000000</v>
      </c>
      <c r="C931" s="8">
        <f t="array" ref="C931">IF(AND(B931="",H931=H930),B930,B931)</f>
        <v>262000000000</v>
      </c>
      <c r="D931" s="1">
        <f t="shared" si="1"/>
        <v>23544.3249325325</v>
      </c>
      <c r="E931" s="4">
        <v>0.097</v>
      </c>
      <c r="F931" s="4">
        <v>2293</v>
      </c>
      <c r="G931" s="1"/>
      <c r="H931" s="8" t="s">
        <v>152</v>
      </c>
      <c r="I931" s="3" t="s">
        <v>70</v>
      </c>
      <c r="J931" s="1" t="s">
        <v>78</v>
      </c>
      <c r="K931" s="10">
        <f t="array" ref="K931:S931">VLOOKUP(A931,'HUMAN RESOURCES'!$D$2:$M$2692,{2,3,4,5,6,7,8,9,10},0)</f>
        <v>0.01</v>
      </c>
      <c r="L931" s="10">
        <v>0.005</v>
      </c>
      <c r="M931" s="10">
        <v>82</v>
      </c>
      <c r="N931" s="10">
        <v>77</v>
      </c>
      <c r="O931" s="10">
        <v>0.144</v>
      </c>
      <c r="P931" s="10">
        <v>0.669</v>
      </c>
      <c r="Q931" s="10">
        <v>0.187</v>
      </c>
      <c r="R931" s="10">
        <v>11127947</v>
      </c>
      <c r="S931" s="10">
        <v>0.748</v>
      </c>
      <c r="T931" s="10">
        <f t="array" ref="T931:Y931">VLOOKUP(A931,BUSINESS!$D$2:$J$2692,{2,3,4,5,6,7},0)</f>
        <v>0.495</v>
      </c>
      <c r="U931" s="10">
        <v>38</v>
      </c>
      <c r="V931" s="10">
        <v>0</v>
      </c>
      <c r="W931" s="10">
        <v>264</v>
      </c>
      <c r="X931" s="10">
        <v>0.323</v>
      </c>
      <c r="Y931" s="10">
        <v>0.993</v>
      </c>
      <c r="Z931" s="11" t="str">
        <f t="array" ref="Z931:AA931">VLOOKUP(A931,ENERGY!$D$2:$F$2692,{2,3},1)</f>
        <v>28004</v>
      </c>
      <c r="AA931" s="10" t="str">
        <v>93806</v>
      </c>
      <c r="AB931" s="10">
        <f t="array" ref="AB931:AC931">VLOOKUP(A931,TOURISM!$D$2:$F$2692,{2,3},0)</f>
        <v>14495000000</v>
      </c>
      <c r="AC931" s="10">
        <v>3004000000</v>
      </c>
    </row>
    <row r="932" ht="15.75" customHeight="1" spans="1:29">
      <c r="A932" s="8" t="str">
        <f t="shared" si="0"/>
        <v>Greece-Europe2007</v>
      </c>
      <c r="B932" s="9">
        <v>305000000000</v>
      </c>
      <c r="C932" s="8">
        <f t="array" ref="C932">IF(AND(B932="",H932=H931),B931,B932)</f>
        <v>305000000000</v>
      </c>
      <c r="D932" s="1">
        <f t="shared" si="1"/>
        <v>27322.3994764132</v>
      </c>
      <c r="E932" s="4">
        <v>0.098</v>
      </c>
      <c r="F932" s="4">
        <v>2682</v>
      </c>
      <c r="G932" s="1"/>
      <c r="H932" s="8" t="s">
        <v>152</v>
      </c>
      <c r="I932" s="3" t="s">
        <v>71</v>
      </c>
      <c r="J932" s="1" t="s">
        <v>78</v>
      </c>
      <c r="K932" s="10">
        <f t="array" ref="K932:S932">VLOOKUP(A932,'HUMAN RESOURCES'!$D$2:$M$2692,{2,3,4,5,6,7,8,9,10},0)</f>
        <v>0.01</v>
      </c>
      <c r="L932" s="10">
        <v>0.004</v>
      </c>
      <c r="M932" s="10">
        <v>82</v>
      </c>
      <c r="N932" s="10">
        <v>77</v>
      </c>
      <c r="O932" s="10">
        <v>0.144</v>
      </c>
      <c r="P932" s="10">
        <v>0.668</v>
      </c>
      <c r="Q932" s="10">
        <v>0.188</v>
      </c>
      <c r="R932" s="10">
        <v>11163002</v>
      </c>
      <c r="S932" s="10">
        <v>0.752</v>
      </c>
      <c r="T932" s="10">
        <f t="array" ref="T932:Y932">VLOOKUP(A932,BUSINESS!$D$2:$J$2692,{2,3,4,5,6,7},0)</f>
        <v>0.489</v>
      </c>
      <c r="U932" s="10">
        <v>38</v>
      </c>
      <c r="V932" s="10">
        <v>0</v>
      </c>
      <c r="W932" s="10">
        <v>264</v>
      </c>
      <c r="X932" s="10">
        <v>0.359</v>
      </c>
      <c r="Y932" s="10">
        <v>1.111</v>
      </c>
      <c r="Z932" s="11" t="str">
        <f t="array" ref="Z932:AA932">VLOOKUP(A932,ENERGY!$D$2:$F$2692,{2,3},1)</f>
        <v>28004</v>
      </c>
      <c r="AA932" s="10" t="str">
        <v>93806</v>
      </c>
      <c r="AB932" s="10">
        <f t="array" ref="AB932:AC932">VLOOKUP(A932,TOURISM!$D$2:$F$2692,{2,3},0)</f>
        <v>15687000000</v>
      </c>
      <c r="AC932" s="10">
        <v>3430000000</v>
      </c>
    </row>
    <row r="933" ht="15.75" customHeight="1" spans="1:29">
      <c r="A933" s="8" t="str">
        <f t="shared" si="0"/>
        <v>Greece-Europe2008</v>
      </c>
      <c r="B933" s="9">
        <v>342000000000</v>
      </c>
      <c r="C933" s="8">
        <f t="array" ref="C933">IF(AND(B933="",H933=H932),B932,B933)</f>
        <v>342000000000</v>
      </c>
      <c r="D933" s="1">
        <f t="shared" si="1"/>
        <v>30572.7318586371</v>
      </c>
      <c r="E933" s="4">
        <v>0.101</v>
      </c>
      <c r="F933" s="4">
        <v>3085</v>
      </c>
      <c r="G933" s="1"/>
      <c r="H933" s="8" t="s">
        <v>152</v>
      </c>
      <c r="I933" s="3" t="s">
        <v>72</v>
      </c>
      <c r="J933" s="1" t="s">
        <v>78</v>
      </c>
      <c r="K933" s="10">
        <f t="array" ref="K933:S933">VLOOKUP(A933,'HUMAN RESOURCES'!$D$2:$M$2692,{2,3,4,5,6,7,8,9,10},0)</f>
        <v>0.011</v>
      </c>
      <c r="L933" s="10">
        <v>0.004</v>
      </c>
      <c r="M933" s="10">
        <v>83</v>
      </c>
      <c r="N933" s="10">
        <v>78</v>
      </c>
      <c r="O933" s="10">
        <v>0.144</v>
      </c>
      <c r="P933" s="10">
        <v>0.668</v>
      </c>
      <c r="Q933" s="10">
        <v>0.188</v>
      </c>
      <c r="R933" s="10">
        <v>11186439</v>
      </c>
      <c r="S933" s="10">
        <v>0.756</v>
      </c>
      <c r="T933" s="10">
        <f t="array" ref="T933:Y933">VLOOKUP(A933,BUSINESS!$D$2:$J$2692,{2,3,4,5,6,7},0)</f>
        <v>0.467</v>
      </c>
      <c r="U933" s="10">
        <v>19</v>
      </c>
      <c r="V933" s="10">
        <v>0</v>
      </c>
      <c r="W933" s="10">
        <v>224</v>
      </c>
      <c r="X933" s="10">
        <v>0.382</v>
      </c>
      <c r="Y933" s="10">
        <v>1.245</v>
      </c>
      <c r="Z933" s="11" t="str">
        <f t="array" ref="Z933:AA933">VLOOKUP(A933,ENERGY!$D$2:$F$2692,{2,3},1)</f>
        <v>28004</v>
      </c>
      <c r="AA933" s="10" t="str">
        <v>93806</v>
      </c>
      <c r="AB933" s="10">
        <f t="array" ref="AB933:AC933">VLOOKUP(A933,TOURISM!$D$2:$F$2692,{2,3},0)</f>
        <v>17586000000</v>
      </c>
      <c r="AC933" s="10">
        <v>3946000000</v>
      </c>
    </row>
    <row r="934" ht="15.75" customHeight="1" spans="1:29">
      <c r="A934" s="8" t="str">
        <f t="shared" si="0"/>
        <v>Greece-Europe2009</v>
      </c>
      <c r="B934" s="9">
        <v>321000000000</v>
      </c>
      <c r="C934" s="8">
        <f t="array" ref="C934">IF(AND(B934="",H934=H933),B933,B934)</f>
        <v>321000000000</v>
      </c>
      <c r="D934" s="1">
        <f t="shared" si="1"/>
        <v>28693.8018259448</v>
      </c>
      <c r="E934" s="4">
        <v>0.1</v>
      </c>
      <c r="F934" s="4">
        <v>2861</v>
      </c>
      <c r="G934" s="1"/>
      <c r="H934" s="8" t="s">
        <v>152</v>
      </c>
      <c r="I934" s="3" t="s">
        <v>73</v>
      </c>
      <c r="J934" s="1" t="s">
        <v>78</v>
      </c>
      <c r="K934" s="10">
        <f t="array" ref="K934:S934">VLOOKUP(A934,'HUMAN RESOURCES'!$D$2:$M$2692,{2,3,4,5,6,7,8,9,10},0)</f>
        <v>0.011</v>
      </c>
      <c r="L934" s="10">
        <v>0.004</v>
      </c>
      <c r="M934" s="10">
        <v>83</v>
      </c>
      <c r="N934" s="10">
        <v>78</v>
      </c>
      <c r="O934" s="10">
        <v>0.145</v>
      </c>
      <c r="P934" s="10">
        <v>0.667</v>
      </c>
      <c r="Q934" s="10">
        <v>0.189</v>
      </c>
      <c r="R934" s="10">
        <v>11187085</v>
      </c>
      <c r="S934" s="10">
        <v>0.759</v>
      </c>
      <c r="T934" s="10">
        <f t="array" ref="T934:Y934">VLOOKUP(A934,BUSINESS!$D$2:$J$2692,{2,3,4,5,6,7},0)</f>
        <v>0.467</v>
      </c>
      <c r="U934" s="10">
        <v>19</v>
      </c>
      <c r="V934" s="10">
        <v>0</v>
      </c>
      <c r="W934" s="10">
        <v>224</v>
      </c>
      <c r="X934" s="10">
        <v>0.424</v>
      </c>
      <c r="Y934" s="10">
        <v>1.198</v>
      </c>
      <c r="Z934" s="11" t="str">
        <f t="array" ref="Z934:AA934">VLOOKUP(A934,ENERGY!$D$2:$F$2692,{2,3},1)</f>
        <v>27086</v>
      </c>
      <c r="AA934" s="10" t="str">
        <v>91616</v>
      </c>
      <c r="AB934" s="10">
        <f t="array" ref="AB934:AC934">VLOOKUP(A934,TOURISM!$D$2:$F$2692,{2,3},0)</f>
        <v>14796000000</v>
      </c>
      <c r="AC934" s="10">
        <v>3401000000</v>
      </c>
    </row>
    <row r="935" ht="15.75" customHeight="1" spans="1:29">
      <c r="A935" s="8" t="str">
        <f t="shared" si="0"/>
        <v>Greece-Europe2010</v>
      </c>
      <c r="B935" s="9">
        <v>294000000000</v>
      </c>
      <c r="C935" s="8">
        <f t="array" ref="C935">IF(AND(B935="",H935=H934),B934,B935)</f>
        <v>294000000000</v>
      </c>
      <c r="D935" s="1">
        <f t="shared" si="1"/>
        <v>26359.5474549857</v>
      </c>
      <c r="E935" s="4">
        <v>0.094</v>
      </c>
      <c r="F935" s="4">
        <v>2442</v>
      </c>
      <c r="G935" s="1"/>
      <c r="H935" s="8" t="s">
        <v>152</v>
      </c>
      <c r="I935" s="3" t="s">
        <v>74</v>
      </c>
      <c r="J935" s="1" t="s">
        <v>78</v>
      </c>
      <c r="K935" s="10">
        <f t="array" ref="K935:S935">VLOOKUP(A935,'HUMAN RESOURCES'!$D$2:$M$2692,{2,3,4,5,6,7,8,9,10},0)</f>
        <v>0.01</v>
      </c>
      <c r="L935" s="10">
        <v>0.004</v>
      </c>
      <c r="M935" s="10">
        <v>83</v>
      </c>
      <c r="N935" s="10">
        <v>78</v>
      </c>
      <c r="O935" s="10">
        <v>0.145</v>
      </c>
      <c r="P935" s="10">
        <v>0.665</v>
      </c>
      <c r="Q935" s="10">
        <v>0.19</v>
      </c>
      <c r="R935" s="10">
        <v>11153454</v>
      </c>
      <c r="S935" s="10">
        <v>0.763</v>
      </c>
      <c r="T935" s="10">
        <f t="array" ref="T935:Y935">VLOOKUP(A935,BUSINESS!$D$2:$J$2692,{2,3,4,5,6,7},0)</f>
        <v>0.467</v>
      </c>
      <c r="U935" s="10">
        <v>19</v>
      </c>
      <c r="V935" s="10">
        <v>0</v>
      </c>
      <c r="W935" s="10">
        <v>224</v>
      </c>
      <c r="X935" s="10">
        <v>0.444</v>
      </c>
      <c r="Y935" s="10">
        <v>1.106</v>
      </c>
      <c r="Z935" s="11" t="str">
        <f t="array" ref="Z935:AA935">VLOOKUP(A935,ENERGY!$D$2:$F$2692,{2,3},1)</f>
        <v>27086</v>
      </c>
      <c r="AA935" s="10" t="str">
        <v>91616</v>
      </c>
      <c r="AB935" s="10">
        <f t="array" ref="AB935:AC935">VLOOKUP(A935,TOURISM!$D$2:$F$2692,{2,3},0)</f>
        <v>12579000000</v>
      </c>
      <c r="AC935" s="10">
        <v>2874000000</v>
      </c>
    </row>
    <row r="936" ht="15.75" customHeight="1" spans="1:29">
      <c r="A936" s="8" t="str">
        <f t="shared" si="0"/>
        <v>Greece-Europe2011</v>
      </c>
      <c r="B936" s="9">
        <v>290000000000</v>
      </c>
      <c r="C936" s="8">
        <f t="array" ref="C936">IF(AND(B936="",H936=H935),B935,B936)</f>
        <v>290000000000</v>
      </c>
      <c r="D936" s="1">
        <f t="shared" si="1"/>
        <v>26071.6035915162</v>
      </c>
      <c r="E936" s="4">
        <v>0.09</v>
      </c>
      <c r="F936" s="4">
        <v>2304</v>
      </c>
      <c r="G936" s="1"/>
      <c r="H936" s="8" t="s">
        <v>152</v>
      </c>
      <c r="I936" s="3" t="s">
        <v>75</v>
      </c>
      <c r="J936" s="1" t="s">
        <v>78</v>
      </c>
      <c r="K936" s="10">
        <f t="array" ref="K936:S936">VLOOKUP(A936,'HUMAN RESOURCES'!$D$2:$M$2692,{2,3,4,5,6,7,8,9,10},0)</f>
        <v>0.01</v>
      </c>
      <c r="L936" s="10">
        <v>0.004</v>
      </c>
      <c r="M936" s="10">
        <v>84</v>
      </c>
      <c r="N936" s="10">
        <v>78</v>
      </c>
      <c r="O936" s="10">
        <v>0.146</v>
      </c>
      <c r="P936" s="10">
        <v>0.663</v>
      </c>
      <c r="Q936" s="10">
        <v>0.192</v>
      </c>
      <c r="R936" s="10">
        <v>11123213</v>
      </c>
      <c r="S936" s="10">
        <v>0.766</v>
      </c>
      <c r="T936" s="10">
        <f t="array" ref="T936:Y936">VLOOKUP(A936,BUSINESS!$D$2:$J$2692,{2,3,4,5,6,7},0)</f>
        <v>0.459</v>
      </c>
      <c r="U936" s="10">
        <v>11</v>
      </c>
      <c r="V936" s="10">
        <v>0</v>
      </c>
      <c r="W936" s="10">
        <v>224</v>
      </c>
      <c r="X936" s="10">
        <v>0.516</v>
      </c>
      <c r="Y936" s="10">
        <v>1.091</v>
      </c>
      <c r="Z936" s="11" t="str">
        <f t="array" ref="Z936:AA936">VLOOKUP(A936,ENERGY!$D$2:$F$2692,{2,3},1)</f>
        <v>27086</v>
      </c>
      <c r="AA936" s="10" t="str">
        <v>91616</v>
      </c>
      <c r="AB936" s="10">
        <f t="array" ref="AB936:AC936">VLOOKUP(A936,TOURISM!$D$2:$F$2692,{2,3},0)</f>
        <v>14984000000</v>
      </c>
      <c r="AC936" s="10">
        <v>3197000000</v>
      </c>
    </row>
    <row r="937" ht="15.75" customHeight="1" spans="1:29">
      <c r="A937" s="8" t="str">
        <f t="shared" si="0"/>
        <v>Greece-Europe2012</v>
      </c>
      <c r="B937" s="9">
        <v>248000000000</v>
      </c>
      <c r="C937" s="8">
        <f t="array" ref="C937">IF(AND(B937="",H937=H936),B936,B937)</f>
        <v>248000000000</v>
      </c>
      <c r="D937" s="1">
        <f t="shared" si="1"/>
        <v>22356.9025268799</v>
      </c>
      <c r="E937" s="4">
        <v>0.093</v>
      </c>
      <c r="F937" s="4">
        <v>2044</v>
      </c>
      <c r="G937" s="1"/>
      <c r="H937" s="8" t="s">
        <v>152</v>
      </c>
      <c r="I937" s="3" t="s">
        <v>76</v>
      </c>
      <c r="J937" s="1" t="s">
        <v>78</v>
      </c>
      <c r="K937" s="10">
        <f t="array" ref="K937:S937">VLOOKUP(A937,'HUMAN RESOURCES'!$D$2:$M$2692,{2,3,4,5,6,7,8,9,10},0)</f>
        <v>0.009</v>
      </c>
      <c r="L937" s="10">
        <v>0.004</v>
      </c>
      <c r="M937" s="10">
        <v>83</v>
      </c>
      <c r="N937" s="10">
        <v>78</v>
      </c>
      <c r="O937" s="10">
        <v>0.146</v>
      </c>
      <c r="P937" s="10">
        <v>0.66</v>
      </c>
      <c r="Q937" s="10">
        <v>0.194</v>
      </c>
      <c r="R937" s="10">
        <v>11092771</v>
      </c>
      <c r="S937" s="10">
        <v>0.77</v>
      </c>
      <c r="T937" s="10">
        <f t="array" ref="T937:Y937">VLOOKUP(A937,BUSINESS!$D$2:$J$2692,{2,3,4,5,6,7},0)</f>
        <v>0.441</v>
      </c>
      <c r="U937" s="10">
        <v>12</v>
      </c>
      <c r="V937" s="10">
        <v>89</v>
      </c>
      <c r="W937" s="10">
        <v>202</v>
      </c>
      <c r="X937" s="10">
        <v>0.551</v>
      </c>
      <c r="Y937" s="10">
        <v>1.201</v>
      </c>
      <c r="Z937" s="11" t="str">
        <f t="array" ref="Z937:AA937">VLOOKUP(A937,ENERGY!$D$2:$F$2692,{2,3},1)</f>
        <v>27086</v>
      </c>
      <c r="AA937" s="10" t="str">
        <v>91616</v>
      </c>
      <c r="AB937" s="10">
        <f t="array" ref="AB937:AC937">VLOOKUP(A937,TOURISM!$D$2:$F$2692,{2,3},0)</f>
        <v>13313000000</v>
      </c>
      <c r="AC937" s="10">
        <v>2392000000</v>
      </c>
    </row>
    <row r="938" ht="15.75" customHeight="1" spans="1:29">
      <c r="A938" s="8" t="str">
        <f t="shared" si="0"/>
        <v>Greenland-The Americas2000</v>
      </c>
      <c r="B938" s="9">
        <v>1068024994</v>
      </c>
      <c r="C938" s="8">
        <f t="array" ref="C938">IF(AND(B938="",H938=H937),B937,B938)</f>
        <v>1068024994</v>
      </c>
      <c r="D938" s="1">
        <f t="shared" si="1"/>
        <v>19004.0034519573</v>
      </c>
      <c r="E938" s="1"/>
      <c r="F938" s="1"/>
      <c r="G938" s="1"/>
      <c r="H938" s="8" t="s">
        <v>153</v>
      </c>
      <c r="I938" s="3" t="s">
        <v>63</v>
      </c>
      <c r="J938" s="1" t="s">
        <v>86</v>
      </c>
      <c r="K938" s="10">
        <f t="array" ref="K938:S938">VLOOKUP(A938,'HUMAN RESOURCES'!$D$2:$M$2692,{2,3,4,5,6,7,8,9,10},0)</f>
        <v>0.016</v>
      </c>
      <c r="L938" s="10">
        <v>0</v>
      </c>
      <c r="M938" s="10">
        <v>70</v>
      </c>
      <c r="N938" s="10">
        <v>64</v>
      </c>
      <c r="O938" s="10">
        <v>0</v>
      </c>
      <c r="P938" s="10">
        <v>0</v>
      </c>
      <c r="Q938" s="10">
        <v>0</v>
      </c>
      <c r="R938" s="10">
        <v>56200</v>
      </c>
      <c r="S938" s="10">
        <v>0.816</v>
      </c>
      <c r="T938" s="10">
        <f t="array" ref="T938:Y938">VLOOKUP(A938,BUSINESS!$D$2:$J$2692,{2,3,4,5,6,7},0)</f>
        <v>0</v>
      </c>
      <c r="U938" s="10">
        <v>0</v>
      </c>
      <c r="V938" s="10">
        <v>0</v>
      </c>
      <c r="W938" s="10">
        <v>0</v>
      </c>
      <c r="X938" s="10">
        <v>0.317</v>
      </c>
      <c r="Y938" s="10">
        <v>0.269</v>
      </c>
      <c r="Z938" s="11">
        <f t="array" ref="Z938:AA938">VLOOKUP(A938,ENERGY!$D$2:$F$2692,{2,3},1)</f>
        <v>0</v>
      </c>
      <c r="AA938" s="10">
        <v>0</v>
      </c>
      <c r="AB938" s="10">
        <f t="array" ref="AB938:AC938">VLOOKUP(A938,TOURISM!$D$2:$F$2692,{2,3},0)</f>
        <v>0</v>
      </c>
      <c r="AC938" s="10">
        <v>0</v>
      </c>
    </row>
    <row r="939" ht="15.75" customHeight="1" spans="1:29">
      <c r="A939" s="8" t="str">
        <f t="shared" si="0"/>
        <v>Greenland-The Americas2001</v>
      </c>
      <c r="B939" s="9">
        <v>1086170639</v>
      </c>
      <c r="C939" s="8">
        <f t="array" ref="C939">IF(AND(B939="",H939=H938),B938,B939)</f>
        <v>1086170639</v>
      </c>
      <c r="D939" s="1">
        <f t="shared" si="1"/>
        <v>19275.4328127773</v>
      </c>
      <c r="E939" s="1"/>
      <c r="F939" s="1"/>
      <c r="G939" s="1"/>
      <c r="H939" s="8" t="s">
        <v>153</v>
      </c>
      <c r="I939" s="3" t="s">
        <v>65</v>
      </c>
      <c r="J939" s="1" t="s">
        <v>86</v>
      </c>
      <c r="K939" s="10">
        <f t="array" ref="K939:S939">VLOOKUP(A939,'HUMAN RESOURCES'!$D$2:$M$2692,{2,3,4,5,6,7,8,9,10},0)</f>
        <v>0.017</v>
      </c>
      <c r="L939" s="10">
        <v>0</v>
      </c>
      <c r="M939" s="10">
        <v>70</v>
      </c>
      <c r="N939" s="10">
        <v>65</v>
      </c>
      <c r="O939" s="10">
        <v>0</v>
      </c>
      <c r="P939" s="10">
        <v>0</v>
      </c>
      <c r="Q939" s="10">
        <v>0</v>
      </c>
      <c r="R939" s="10">
        <v>56350</v>
      </c>
      <c r="S939" s="10">
        <v>0.818</v>
      </c>
      <c r="T939" s="10">
        <f t="array" ref="T939:Y939">VLOOKUP(A939,BUSINESS!$D$2:$J$2692,{2,3,4,5,6,7},0)</f>
        <v>0</v>
      </c>
      <c r="U939" s="10">
        <v>0</v>
      </c>
      <c r="V939" s="10">
        <v>0</v>
      </c>
      <c r="W939" s="10">
        <v>0</v>
      </c>
      <c r="X939" s="10">
        <v>0.355</v>
      </c>
      <c r="Y939" s="10">
        <v>0.282</v>
      </c>
      <c r="Z939" s="11">
        <f t="array" ref="Z939:AA939">VLOOKUP(A939,ENERGY!$D$2:$F$2692,{2,3},1)</f>
        <v>0</v>
      </c>
      <c r="AA939" s="10">
        <v>0</v>
      </c>
      <c r="AB939" s="10">
        <f t="array" ref="AB939:AC939">VLOOKUP(A939,TOURISM!$D$2:$F$2692,{2,3},0)</f>
        <v>0</v>
      </c>
      <c r="AC939" s="10">
        <v>0</v>
      </c>
    </row>
    <row r="940" ht="15.75" customHeight="1" spans="1:29">
      <c r="A940" s="8" t="str">
        <f t="shared" si="0"/>
        <v>Greenland-The Americas2002</v>
      </c>
      <c r="B940" s="9">
        <v>1169136691</v>
      </c>
      <c r="C940" s="8">
        <f t="array" ref="C940">IF(AND(B940="",H940=H939),B939,B940)</f>
        <v>1169136691</v>
      </c>
      <c r="D940" s="1">
        <f t="shared" si="1"/>
        <v>20652.8412619901</v>
      </c>
      <c r="E940" s="1"/>
      <c r="F940" s="1"/>
      <c r="G940" s="1"/>
      <c r="H940" s="8" t="s">
        <v>153</v>
      </c>
      <c r="I940" s="3" t="s">
        <v>66</v>
      </c>
      <c r="J940" s="1" t="s">
        <v>86</v>
      </c>
      <c r="K940" s="10">
        <f t="array" ref="K940:S940">VLOOKUP(A940,'HUMAN RESOURCES'!$D$2:$M$2692,{2,3,4,5,6,7,8,9,10},0)</f>
        <v>0.017</v>
      </c>
      <c r="L940" s="10">
        <v>0</v>
      </c>
      <c r="M940" s="10">
        <v>71</v>
      </c>
      <c r="N940" s="10">
        <v>65</v>
      </c>
      <c r="O940" s="10">
        <v>0</v>
      </c>
      <c r="P940" s="10">
        <v>0</v>
      </c>
      <c r="Q940" s="10">
        <v>0</v>
      </c>
      <c r="R940" s="10">
        <v>56609</v>
      </c>
      <c r="S940" s="10">
        <v>0.821</v>
      </c>
      <c r="T940" s="10">
        <f t="array" ref="T940:Y940">VLOOKUP(A940,BUSINESS!$D$2:$J$2692,{2,3,4,5,6,7},0)</f>
        <v>0</v>
      </c>
      <c r="U940" s="10">
        <v>0</v>
      </c>
      <c r="V940" s="10">
        <v>0</v>
      </c>
      <c r="W940" s="10">
        <v>0</v>
      </c>
      <c r="X940" s="10">
        <v>0.442</v>
      </c>
      <c r="Y940" s="10">
        <v>0.352</v>
      </c>
      <c r="Z940" s="11">
        <f t="array" ref="Z940:AA940">VLOOKUP(A940,ENERGY!$D$2:$F$2692,{2,3},1)</f>
        <v>0</v>
      </c>
      <c r="AA940" s="10" t="str">
        <v>634</v>
      </c>
      <c r="AB940" s="10">
        <f t="array" ref="AB940:AC940">VLOOKUP(A940,TOURISM!$D$2:$F$2692,{2,3},0)</f>
        <v>0</v>
      </c>
      <c r="AC940" s="10">
        <v>0</v>
      </c>
    </row>
    <row r="941" ht="15.75" customHeight="1" spans="1:29">
      <c r="A941" s="8" t="str">
        <f t="shared" si="0"/>
        <v>Greenland-The Americas2003</v>
      </c>
      <c r="B941" s="9">
        <v>1426452030</v>
      </c>
      <c r="C941" s="8">
        <f t="array" ref="C941">IF(AND(B941="",H941=H940),B940,B941)</f>
        <v>1426452030</v>
      </c>
      <c r="D941" s="1">
        <f t="shared" si="1"/>
        <v>25129.0765436449</v>
      </c>
      <c r="E941" s="1"/>
      <c r="F941" s="1"/>
      <c r="G941" s="1"/>
      <c r="H941" s="8" t="s">
        <v>153</v>
      </c>
      <c r="I941" s="3" t="s">
        <v>67</v>
      </c>
      <c r="J941" s="1" t="s">
        <v>86</v>
      </c>
      <c r="K941" s="10">
        <f t="array" ref="K941:S941">VLOOKUP(A941,'HUMAN RESOURCES'!$D$2:$M$2692,{2,3,4,5,6,7,8,9,10},0)</f>
        <v>0.016</v>
      </c>
      <c r="L941" s="10">
        <v>0</v>
      </c>
      <c r="M941" s="10">
        <v>71</v>
      </c>
      <c r="N941" s="10">
        <v>66</v>
      </c>
      <c r="O941" s="10">
        <v>0</v>
      </c>
      <c r="P941" s="10">
        <v>0</v>
      </c>
      <c r="Q941" s="10">
        <v>0</v>
      </c>
      <c r="R941" s="10">
        <v>56765</v>
      </c>
      <c r="S941" s="10">
        <v>0.823</v>
      </c>
      <c r="T941" s="10">
        <f t="array" ref="T941:Y941">VLOOKUP(A941,BUSINESS!$D$2:$J$2692,{2,3,4,5,6,7},0)</f>
        <v>0</v>
      </c>
      <c r="U941" s="10">
        <v>0</v>
      </c>
      <c r="V941" s="10">
        <v>0</v>
      </c>
      <c r="W941" s="10">
        <v>0</v>
      </c>
      <c r="X941" s="10">
        <v>0.545</v>
      </c>
      <c r="Y941" s="10">
        <v>0.524</v>
      </c>
      <c r="Z941" s="11">
        <f t="array" ref="Z941:AA941">VLOOKUP(A941,ENERGY!$D$2:$F$2692,{2,3},1)</f>
        <v>0</v>
      </c>
      <c r="AA941" s="10" t="str">
        <v>557</v>
      </c>
      <c r="AB941" s="10">
        <f t="array" ref="AB941:AC941">VLOOKUP(A941,TOURISM!$D$2:$F$2692,{2,3},0)</f>
        <v>0</v>
      </c>
      <c r="AC941" s="10">
        <v>0</v>
      </c>
    </row>
    <row r="942" ht="15.75" customHeight="1" spans="1:29">
      <c r="A942" s="8" t="str">
        <f t="shared" si="0"/>
        <v>Greenland-The Americas2004</v>
      </c>
      <c r="B942" s="9">
        <v>1644951892</v>
      </c>
      <c r="C942" s="8">
        <f t="array" ref="C942">IF(AND(B942="",H942=H941),B941,B942)</f>
        <v>1644951892</v>
      </c>
      <c r="D942" s="1">
        <f t="shared" si="1"/>
        <v>28903.9358296287</v>
      </c>
      <c r="E942" s="1"/>
      <c r="F942" s="1"/>
      <c r="G942" s="1"/>
      <c r="H942" s="8" t="s">
        <v>153</v>
      </c>
      <c r="I942" s="3" t="s">
        <v>68</v>
      </c>
      <c r="J942" s="1" t="s">
        <v>86</v>
      </c>
      <c r="K942" s="10">
        <f t="array" ref="K942:S942">VLOOKUP(A942,'HUMAN RESOURCES'!$D$2:$M$2692,{2,3,4,5,6,7,8,9,10},0)</f>
        <v>0.016</v>
      </c>
      <c r="L942" s="10">
        <v>0</v>
      </c>
      <c r="M942" s="10">
        <v>72</v>
      </c>
      <c r="N942" s="10">
        <v>66</v>
      </c>
      <c r="O942" s="10">
        <v>0</v>
      </c>
      <c r="P942" s="10">
        <v>0</v>
      </c>
      <c r="Q942" s="10">
        <v>0</v>
      </c>
      <c r="R942" s="10">
        <v>56911</v>
      </c>
      <c r="S942" s="10">
        <v>0.826</v>
      </c>
      <c r="T942" s="10">
        <f t="array" ref="T942:Y942">VLOOKUP(A942,BUSINESS!$D$2:$J$2692,{2,3,4,5,6,7},0)</f>
        <v>0</v>
      </c>
      <c r="U942" s="10">
        <v>0</v>
      </c>
      <c r="V942" s="10">
        <v>0</v>
      </c>
      <c r="W942" s="10">
        <v>0</v>
      </c>
      <c r="X942" s="10">
        <v>0.561</v>
      </c>
      <c r="Y942" s="10">
        <v>0.686</v>
      </c>
      <c r="Z942" s="11">
        <f t="array" ref="Z942:AA942">VLOOKUP(A942,ENERGY!$D$2:$F$2692,{2,3},1)</f>
        <v>0</v>
      </c>
      <c r="AA942" s="10" t="str">
        <v>638</v>
      </c>
      <c r="AB942" s="10">
        <f t="array" ref="AB942:AC942">VLOOKUP(A942,TOURISM!$D$2:$F$2692,{2,3},0)</f>
        <v>0</v>
      </c>
      <c r="AC942" s="10">
        <v>0</v>
      </c>
    </row>
    <row r="943" ht="15.75" customHeight="1" spans="1:29">
      <c r="A943" s="8" t="str">
        <f t="shared" si="0"/>
        <v>Greenland-The Americas2005</v>
      </c>
      <c r="B943" s="9">
        <v>1702543477</v>
      </c>
      <c r="C943" s="8">
        <f t="array" ref="C943">IF(AND(B943="",H943=H942),B942,B943)</f>
        <v>1702543477</v>
      </c>
      <c r="D943" s="1">
        <f t="shared" si="1"/>
        <v>29903.2840432072</v>
      </c>
      <c r="E943" s="1"/>
      <c r="F943" s="1"/>
      <c r="G943" s="1"/>
      <c r="H943" s="8" t="s">
        <v>153</v>
      </c>
      <c r="I943" s="3" t="s">
        <v>69</v>
      </c>
      <c r="J943" s="1" t="s">
        <v>86</v>
      </c>
      <c r="K943" s="10">
        <f t="array" ref="K943:S943">VLOOKUP(A943,'HUMAN RESOURCES'!$D$2:$M$2692,{2,3,4,5,6,7,8,9,10},0)</f>
        <v>0.016</v>
      </c>
      <c r="L943" s="10">
        <v>0</v>
      </c>
      <c r="M943" s="10">
        <v>72</v>
      </c>
      <c r="N943" s="10">
        <v>67</v>
      </c>
      <c r="O943" s="10">
        <v>0</v>
      </c>
      <c r="P943" s="10">
        <v>0</v>
      </c>
      <c r="Q943" s="10">
        <v>0</v>
      </c>
      <c r="R943" s="10">
        <v>56935</v>
      </c>
      <c r="S943" s="10">
        <v>0.829</v>
      </c>
      <c r="T943" s="10">
        <f t="array" ref="T943:Y943">VLOOKUP(A943,BUSINESS!$D$2:$J$2692,{2,3,4,5,6,7},0)</f>
        <v>0</v>
      </c>
      <c r="U943" s="10">
        <v>0</v>
      </c>
      <c r="V943" s="10">
        <v>0</v>
      </c>
      <c r="W943" s="10">
        <v>0</v>
      </c>
      <c r="X943" s="10">
        <v>0.577</v>
      </c>
      <c r="Y943" s="10">
        <v>0.816</v>
      </c>
      <c r="Z943" s="11">
        <f t="array" ref="Z943:AA943">VLOOKUP(A943,ENERGY!$D$2:$F$2692,{2,3},1)</f>
        <v>0</v>
      </c>
      <c r="AA943" s="10" t="str">
        <v>638</v>
      </c>
      <c r="AB943" s="10">
        <f t="array" ref="AB943:AC943">VLOOKUP(A943,TOURISM!$D$2:$F$2692,{2,3},0)</f>
        <v>0</v>
      </c>
      <c r="AC943" s="10">
        <v>0</v>
      </c>
    </row>
    <row r="944" ht="15.75" customHeight="1" spans="1:29">
      <c r="A944" s="8" t="str">
        <f t="shared" si="0"/>
        <v>Greenland-The Americas2006</v>
      </c>
      <c r="B944" s="9">
        <v>1738432116</v>
      </c>
      <c r="C944" s="8">
        <f t="array" ref="C944">IF(AND(B944="",H944=H943),B943,B944)</f>
        <v>1738432116</v>
      </c>
      <c r="D944" s="1">
        <f t="shared" si="1"/>
        <v>30620.2155211893</v>
      </c>
      <c r="E944" s="1"/>
      <c r="F944" s="1"/>
      <c r="G944" s="1"/>
      <c r="H944" s="8" t="s">
        <v>153</v>
      </c>
      <c r="I944" s="3" t="s">
        <v>70</v>
      </c>
      <c r="J944" s="1" t="s">
        <v>86</v>
      </c>
      <c r="K944" s="10">
        <f t="array" ref="K944:S944">VLOOKUP(A944,'HUMAN RESOURCES'!$D$2:$M$2692,{2,3,4,5,6,7,8,9,10},0)</f>
        <v>0.015</v>
      </c>
      <c r="L944" s="10">
        <v>0</v>
      </c>
      <c r="M944" s="10">
        <v>72</v>
      </c>
      <c r="N944" s="10">
        <v>67</v>
      </c>
      <c r="O944" s="10">
        <v>0</v>
      </c>
      <c r="P944" s="10">
        <v>0</v>
      </c>
      <c r="Q944" s="10">
        <v>0</v>
      </c>
      <c r="R944" s="10">
        <v>56774</v>
      </c>
      <c r="S944" s="10">
        <v>0.832</v>
      </c>
      <c r="T944" s="10">
        <f t="array" ref="T944:Y944">VLOOKUP(A944,BUSINESS!$D$2:$J$2692,{2,3,4,5,6,7},0)</f>
        <v>0</v>
      </c>
      <c r="U944" s="10">
        <v>0</v>
      </c>
      <c r="V944" s="10">
        <v>0</v>
      </c>
      <c r="W944" s="10">
        <v>0</v>
      </c>
      <c r="X944" s="10">
        <v>0.594</v>
      </c>
      <c r="Y944" s="10">
        <v>0.947</v>
      </c>
      <c r="Z944" s="11">
        <f t="array" ref="Z944:AA944">VLOOKUP(A944,ENERGY!$D$2:$F$2692,{2,3},1)</f>
        <v>0</v>
      </c>
      <c r="AA944" s="10" t="str">
        <v>638</v>
      </c>
      <c r="AB944" s="10">
        <f t="array" ref="AB944:AC944">VLOOKUP(A944,TOURISM!$D$2:$F$2692,{2,3},0)</f>
        <v>0</v>
      </c>
      <c r="AC944" s="10">
        <v>0</v>
      </c>
    </row>
    <row r="945" ht="15.75" customHeight="1" spans="1:29">
      <c r="A945" s="8" t="str">
        <f t="shared" si="0"/>
        <v>Greenland-The Americas2007</v>
      </c>
      <c r="B945" s="9">
        <v>2121759848</v>
      </c>
      <c r="C945" s="8">
        <f t="array" ref="C945">IF(AND(B945="",H945=H944),B944,B945)</f>
        <v>2121759848</v>
      </c>
      <c r="D945" s="1">
        <f t="shared" si="1"/>
        <v>37516.7509150385</v>
      </c>
      <c r="E945" s="1"/>
      <c r="F945" s="1"/>
      <c r="G945" s="1"/>
      <c r="H945" s="8" t="s">
        <v>153</v>
      </c>
      <c r="I945" s="3" t="s">
        <v>71</v>
      </c>
      <c r="J945" s="1" t="s">
        <v>86</v>
      </c>
      <c r="K945" s="10">
        <f t="array" ref="K945:S945">VLOOKUP(A945,'HUMAN RESOURCES'!$D$2:$M$2692,{2,3,4,5,6,7,8,9,10},0)</f>
        <v>0.015</v>
      </c>
      <c r="L945" s="10">
        <v>0</v>
      </c>
      <c r="M945" s="10">
        <v>72</v>
      </c>
      <c r="N945" s="10">
        <v>68</v>
      </c>
      <c r="O945" s="10">
        <v>0</v>
      </c>
      <c r="P945" s="10">
        <v>0</v>
      </c>
      <c r="Q945" s="10">
        <v>0</v>
      </c>
      <c r="R945" s="10">
        <v>56555</v>
      </c>
      <c r="S945" s="10">
        <v>0.835</v>
      </c>
      <c r="T945" s="10">
        <f t="array" ref="T945:Y945">VLOOKUP(A945,BUSINESS!$D$2:$J$2692,{2,3,4,5,6,7},0)</f>
        <v>0</v>
      </c>
      <c r="U945" s="10">
        <v>0</v>
      </c>
      <c r="V945" s="10">
        <v>0</v>
      </c>
      <c r="W945" s="10">
        <v>0</v>
      </c>
      <c r="X945" s="10">
        <v>0.611</v>
      </c>
      <c r="Y945" s="10">
        <v>1.169</v>
      </c>
      <c r="Z945" s="11">
        <f t="array" ref="Z945:AA945">VLOOKUP(A945,ENERGY!$D$2:$F$2692,{2,3},1)</f>
        <v>0</v>
      </c>
      <c r="AA945" s="10" t="str">
        <v>616</v>
      </c>
      <c r="AB945" s="10">
        <f t="array" ref="AB945:AC945">VLOOKUP(A945,TOURISM!$D$2:$F$2692,{2,3},0)</f>
        <v>0</v>
      </c>
      <c r="AC945" s="10">
        <v>0</v>
      </c>
    </row>
    <row r="946" ht="15.75" customHeight="1" spans="1:29">
      <c r="A946" s="8" t="str">
        <f t="shared" si="0"/>
        <v>Greenland-The Americas2008</v>
      </c>
      <c r="B946" s="9">
        <v>1739579594</v>
      </c>
      <c r="C946" s="8">
        <f t="array" ref="C946">IF(AND(B946="",H946=H945),B945,B946)</f>
        <v>1739579594</v>
      </c>
      <c r="D946" s="1">
        <f t="shared" si="1"/>
        <v>30883.0349737253</v>
      </c>
      <c r="E946" s="1"/>
      <c r="F946" s="1"/>
      <c r="G946" s="1"/>
      <c r="H946" s="8" t="s">
        <v>153</v>
      </c>
      <c r="I946" s="3" t="s">
        <v>72</v>
      </c>
      <c r="J946" s="1" t="s">
        <v>86</v>
      </c>
      <c r="K946" s="10">
        <f t="array" ref="K946:S946">VLOOKUP(A946,'HUMAN RESOURCES'!$D$2:$M$2692,{2,3,4,5,6,7,8,9,10},0)</f>
        <v>0.015</v>
      </c>
      <c r="L946" s="10">
        <v>0</v>
      </c>
      <c r="M946" s="10">
        <v>73</v>
      </c>
      <c r="N946" s="10">
        <v>68</v>
      </c>
      <c r="O946" s="10">
        <v>0</v>
      </c>
      <c r="P946" s="10">
        <v>0</v>
      </c>
      <c r="Q946" s="10">
        <v>0</v>
      </c>
      <c r="R946" s="10">
        <v>56328</v>
      </c>
      <c r="S946" s="10">
        <v>0.838</v>
      </c>
      <c r="T946" s="10">
        <f t="array" ref="T946:Y946">VLOOKUP(A946,BUSINESS!$D$2:$J$2692,{2,3,4,5,6,7},0)</f>
        <v>0</v>
      </c>
      <c r="U946" s="10">
        <v>0</v>
      </c>
      <c r="V946" s="10">
        <v>0</v>
      </c>
      <c r="W946" s="10">
        <v>0</v>
      </c>
      <c r="X946" s="10">
        <v>0.628</v>
      </c>
      <c r="Y946" s="10">
        <v>0.985</v>
      </c>
      <c r="Z946" s="11">
        <f t="array" ref="Z946:AA946">VLOOKUP(A946,ENERGY!$D$2:$F$2692,{2,3},1)</f>
        <v>0</v>
      </c>
      <c r="AA946" s="10" t="str">
        <v>616</v>
      </c>
      <c r="AB946" s="10">
        <f t="array" ref="AB946:AC946">VLOOKUP(A946,TOURISM!$D$2:$F$2692,{2,3},0)</f>
        <v>0</v>
      </c>
      <c r="AC946" s="10">
        <v>0</v>
      </c>
    </row>
    <row r="947" ht="15.75" customHeight="1" spans="1:29">
      <c r="A947" s="8" t="str">
        <f t="shared" si="0"/>
        <v>Greenland-The Americas2009</v>
      </c>
      <c r="B947" s="9">
        <v>1267711816</v>
      </c>
      <c r="C947" s="8">
        <f t="array" ref="C947">IF(AND(B947="",H947=H946),B946,B947)</f>
        <v>1267711816</v>
      </c>
      <c r="D947" s="1">
        <f t="shared" si="1"/>
        <v>22507.8887133143</v>
      </c>
      <c r="E947" s="1"/>
      <c r="F947" s="1"/>
      <c r="G947" s="1"/>
      <c r="H947" s="8" t="s">
        <v>153</v>
      </c>
      <c r="I947" s="3" t="s">
        <v>73</v>
      </c>
      <c r="J947" s="1" t="s">
        <v>86</v>
      </c>
      <c r="K947" s="10">
        <f t="array" ref="K947:S947">VLOOKUP(A947,'HUMAN RESOURCES'!$D$2:$M$2692,{2,3,4,5,6,7,8,9,10},0)</f>
        <v>0.016</v>
      </c>
      <c r="L947" s="10">
        <v>0</v>
      </c>
      <c r="M947" s="10">
        <v>73</v>
      </c>
      <c r="N947" s="10">
        <v>68</v>
      </c>
      <c r="O947" s="10">
        <v>0</v>
      </c>
      <c r="P947" s="10">
        <v>0</v>
      </c>
      <c r="Q947" s="10">
        <v>0</v>
      </c>
      <c r="R947" s="10">
        <v>56323</v>
      </c>
      <c r="S947" s="10">
        <v>0.841</v>
      </c>
      <c r="T947" s="10">
        <f t="array" ref="T947:Y947">VLOOKUP(A947,BUSINESS!$D$2:$J$2692,{2,3,4,5,6,7},0)</f>
        <v>0</v>
      </c>
      <c r="U947" s="10">
        <v>0</v>
      </c>
      <c r="V947" s="10">
        <v>0</v>
      </c>
      <c r="W947" s="10">
        <v>0</v>
      </c>
      <c r="X947" s="10">
        <v>0.628</v>
      </c>
      <c r="Y947" s="10">
        <v>0.945</v>
      </c>
      <c r="Z947" s="11">
        <f t="array" ref="Z947:AA947">VLOOKUP(A947,ENERGY!$D$2:$F$2692,{2,3},1)</f>
        <v>0</v>
      </c>
      <c r="AA947" s="10" t="str">
        <v>539</v>
      </c>
      <c r="AB947" s="10">
        <f t="array" ref="AB947:AC947">VLOOKUP(A947,TOURISM!$D$2:$F$2692,{2,3},0)</f>
        <v>0</v>
      </c>
      <c r="AC947" s="10">
        <v>0</v>
      </c>
    </row>
    <row r="948" ht="15.75" customHeight="1" spans="1:29">
      <c r="A948" s="8" t="str">
        <f t="shared" si="0"/>
        <v>Greenland-The Americas2010</v>
      </c>
      <c r="B948" s="8"/>
      <c r="C948" s="8">
        <f t="array" ref="C948">IF(AND(B948="",H948=H947),B947,B948)</f>
        <v>1267711816</v>
      </c>
      <c r="D948" s="1">
        <f t="shared" si="1"/>
        <v>22277.6876548634</v>
      </c>
      <c r="E948" s="1"/>
      <c r="F948" s="1"/>
      <c r="G948" s="1"/>
      <c r="H948" s="8" t="s">
        <v>153</v>
      </c>
      <c r="I948" s="3" t="s">
        <v>74</v>
      </c>
      <c r="J948" s="1" t="s">
        <v>86</v>
      </c>
      <c r="K948" s="10">
        <f t="array" ref="K948:S948">VLOOKUP(A948,'HUMAN RESOURCES'!$D$2:$M$2692,{2,3,4,5,6,7,8,9,10},0)</f>
        <v>0.015</v>
      </c>
      <c r="L948" s="10">
        <v>0</v>
      </c>
      <c r="M948" s="10">
        <v>73</v>
      </c>
      <c r="N948" s="10">
        <v>69</v>
      </c>
      <c r="O948" s="10">
        <v>0</v>
      </c>
      <c r="P948" s="10">
        <v>0</v>
      </c>
      <c r="Q948" s="10">
        <v>0</v>
      </c>
      <c r="R948" s="10">
        <v>56905</v>
      </c>
      <c r="S948" s="10">
        <v>0.844</v>
      </c>
      <c r="T948" s="10">
        <f t="array" ref="T948:Y948">VLOOKUP(A948,BUSINESS!$D$2:$J$2692,{2,3,4,5,6,7},0)</f>
        <v>0</v>
      </c>
      <c r="U948" s="10">
        <v>0</v>
      </c>
      <c r="V948" s="10">
        <v>0</v>
      </c>
      <c r="W948" s="10">
        <v>0</v>
      </c>
      <c r="X948" s="10">
        <v>0.63</v>
      </c>
      <c r="Y948" s="10">
        <v>1.014</v>
      </c>
      <c r="Z948" s="11">
        <f t="array" ref="Z948:AA948">VLOOKUP(A948,ENERGY!$D$2:$F$2692,{2,3},1)</f>
        <v>0</v>
      </c>
      <c r="AA948" s="10" t="str">
        <v>532</v>
      </c>
      <c r="AB948" s="10">
        <f t="array" ref="AB948:AC948">VLOOKUP(A948,TOURISM!$D$2:$F$2692,{2,3},0)</f>
        <v>0</v>
      </c>
      <c r="AC948" s="10">
        <v>0</v>
      </c>
    </row>
    <row r="949" ht="15.75" customHeight="1" spans="1:29">
      <c r="A949" s="8" t="str">
        <f t="shared" si="0"/>
        <v>Greenland-The Americas2011</v>
      </c>
      <c r="B949" s="8"/>
      <c r="C949" s="8">
        <f t="array" ref="C949">IF(AND(B949="",H949=H948),B948,B949)</f>
        <v>0</v>
      </c>
      <c r="D949" s="1">
        <f t="shared" si="1"/>
        <v>0</v>
      </c>
      <c r="E949" s="1"/>
      <c r="F949" s="1"/>
      <c r="G949" s="1"/>
      <c r="H949" s="8" t="s">
        <v>153</v>
      </c>
      <c r="I949" s="3" t="s">
        <v>75</v>
      </c>
      <c r="J949" s="1" t="s">
        <v>86</v>
      </c>
      <c r="K949" s="10">
        <f t="array" ref="K949:S949">VLOOKUP(A949,'HUMAN RESOURCES'!$D$2:$M$2692,{2,3,4,5,6,7,8,9,10},0)</f>
        <v>0.014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56890</v>
      </c>
      <c r="S949" s="10">
        <v>0.848</v>
      </c>
      <c r="T949" s="10">
        <f t="array" ref="T949:Y949">VLOOKUP(A949,BUSINESS!$D$2:$J$2692,{2,3,4,5,6,7},0)</f>
        <v>0</v>
      </c>
      <c r="U949" s="10">
        <v>0</v>
      </c>
      <c r="V949" s="10">
        <v>0</v>
      </c>
      <c r="W949" s="10">
        <v>0</v>
      </c>
      <c r="X949" s="10">
        <v>0.64</v>
      </c>
      <c r="Y949" s="10">
        <v>1.037</v>
      </c>
      <c r="Z949" s="11">
        <f t="array" ref="Z949:AA949">VLOOKUP(A949,ENERGY!$D$2:$F$2692,{2,3},1)</f>
        <v>0</v>
      </c>
      <c r="AA949" s="10" t="str">
        <v>532</v>
      </c>
      <c r="AB949" s="10">
        <f t="array" ref="AB949:AC949">VLOOKUP(A949,TOURISM!$D$2:$F$2692,{2,3},0)</f>
        <v>0</v>
      </c>
      <c r="AC949" s="10">
        <v>0</v>
      </c>
    </row>
    <row r="950" ht="15.75" customHeight="1" spans="1:29">
      <c r="A950" s="8" t="str">
        <f t="shared" si="0"/>
        <v>Greenland-The Americas2012</v>
      </c>
      <c r="B950" s="8"/>
      <c r="C950" s="8">
        <f t="array" ref="C950">IF(AND(B950="",H950=H949),B949,B950)</f>
        <v>0</v>
      </c>
      <c r="D950" s="1">
        <f t="shared" si="1"/>
        <v>0</v>
      </c>
      <c r="E950" s="1"/>
      <c r="F950" s="1"/>
      <c r="G950" s="1"/>
      <c r="H950" s="8" t="s">
        <v>153</v>
      </c>
      <c r="I950" s="3" t="s">
        <v>76</v>
      </c>
      <c r="J950" s="1" t="s">
        <v>86</v>
      </c>
      <c r="K950" s="10">
        <f t="array" ref="K950:S950">VLOOKUP(A950,'HUMAN RESOURCES'!$D$2:$M$2692,{2,3,4,5,6,7,8,9,10},0)</f>
        <v>0.014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56810</v>
      </c>
      <c r="S950" s="10">
        <v>0.852</v>
      </c>
      <c r="T950" s="10">
        <f t="array" ref="T950:Y950">VLOOKUP(A950,BUSINESS!$D$2:$J$2692,{2,3,4,5,6,7},0)</f>
        <v>0</v>
      </c>
      <c r="U950" s="10">
        <v>0</v>
      </c>
      <c r="V950" s="10">
        <v>0</v>
      </c>
      <c r="W950" s="10">
        <v>0</v>
      </c>
      <c r="X950" s="10">
        <v>0.649</v>
      </c>
      <c r="Y950" s="10">
        <v>1.047</v>
      </c>
      <c r="Z950" s="11">
        <f t="array" ref="Z950:AA950">VLOOKUP(A950,ENERGY!$D$2:$F$2692,{2,3},1)</f>
        <v>0</v>
      </c>
      <c r="AA950" s="10" t="str">
        <v>532</v>
      </c>
      <c r="AB950" s="10">
        <f t="array" ref="AB950:AC950">VLOOKUP(A950,TOURISM!$D$2:$F$2692,{2,3},0)</f>
        <v>0</v>
      </c>
      <c r="AC950" s="10">
        <v>0</v>
      </c>
    </row>
    <row r="951" ht="15.75" customHeight="1" spans="1:29">
      <c r="A951" s="8" t="str">
        <f t="shared" si="0"/>
        <v>Grenada-The Americas2000</v>
      </c>
      <c r="B951" s="9">
        <v>523256355</v>
      </c>
      <c r="C951" s="8">
        <f t="array" ref="C951">IF(AND(B951="",H951=H950),B950,B951)</f>
        <v>523256355</v>
      </c>
      <c r="D951" s="1">
        <f t="shared" si="1"/>
        <v>5149.14736272387</v>
      </c>
      <c r="E951" s="4">
        <v>0.066</v>
      </c>
      <c r="F951" s="4">
        <v>339</v>
      </c>
      <c r="G951" s="4">
        <v>0.116</v>
      </c>
      <c r="H951" s="8" t="s">
        <v>154</v>
      </c>
      <c r="I951" s="3" t="s">
        <v>63</v>
      </c>
      <c r="J951" s="1" t="s">
        <v>86</v>
      </c>
      <c r="K951" s="10">
        <f t="array" ref="K951:S951">VLOOKUP(A951,'HUMAN RESOURCES'!$D$2:$M$2692,{2,3,4,5,6,7,8,9,10},0)</f>
        <v>0.019</v>
      </c>
      <c r="L951" s="10">
        <v>0.014</v>
      </c>
      <c r="M951" s="10">
        <v>73</v>
      </c>
      <c r="N951" s="10">
        <v>68</v>
      </c>
      <c r="O951" s="10">
        <v>0.35</v>
      </c>
      <c r="P951" s="10">
        <v>0.572</v>
      </c>
      <c r="Q951" s="10">
        <v>0.078</v>
      </c>
      <c r="R951" s="10">
        <v>101620</v>
      </c>
      <c r="S951" s="10">
        <v>0.359</v>
      </c>
      <c r="T951" s="10">
        <f t="array" ref="T951:Y951">VLOOKUP(A951,BUSINESS!$D$2:$J$2692,{2,3,4,5,6,7},0)</f>
        <v>0</v>
      </c>
      <c r="U951" s="10">
        <v>0</v>
      </c>
      <c r="V951" s="10">
        <v>0</v>
      </c>
      <c r="W951" s="10">
        <v>0</v>
      </c>
      <c r="X951" s="10">
        <v>0.041</v>
      </c>
      <c r="Y951" s="10">
        <v>0.042</v>
      </c>
      <c r="Z951" s="11">
        <f t="array" ref="Z951:AA951">VLOOKUP(A951,ENERGY!$D$2:$F$2692,{2,3},1)</f>
        <v>0</v>
      </c>
      <c r="AA951" s="10">
        <v>0</v>
      </c>
      <c r="AB951" s="10">
        <f t="array" ref="AB951:AC951">VLOOKUP(A951,TOURISM!$D$2:$F$2692,{2,3},0)</f>
        <v>93000000</v>
      </c>
      <c r="AC951" s="10">
        <v>8000000</v>
      </c>
    </row>
    <row r="952" ht="15.75" customHeight="1" spans="1:29">
      <c r="A952" s="8" t="str">
        <f t="shared" si="0"/>
        <v>Grenada-The Americas2001</v>
      </c>
      <c r="B952" s="9">
        <v>523279846</v>
      </c>
      <c r="C952" s="8">
        <f t="array" ref="C952">IF(AND(B952="",H952=H951),B951,B952)</f>
        <v>523279846</v>
      </c>
      <c r="D952" s="1">
        <f t="shared" si="1"/>
        <v>5137.80052823297</v>
      </c>
      <c r="E952" s="4">
        <v>0.076</v>
      </c>
      <c r="F952" s="4">
        <v>392</v>
      </c>
      <c r="G952" s="4">
        <v>0.102</v>
      </c>
      <c r="H952" s="8" t="s">
        <v>154</v>
      </c>
      <c r="I952" s="3" t="s">
        <v>65</v>
      </c>
      <c r="J952" s="1" t="s">
        <v>86</v>
      </c>
      <c r="K952" s="10">
        <f t="array" ref="K952:S952">VLOOKUP(A952,'HUMAN RESOURCES'!$D$2:$M$2692,{2,3,4,5,6,7,8,9,10},0)</f>
        <v>0.019</v>
      </c>
      <c r="L952" s="10">
        <v>0.013</v>
      </c>
      <c r="M952" s="10">
        <v>73</v>
      </c>
      <c r="N952" s="10">
        <v>68</v>
      </c>
      <c r="O952" s="10">
        <v>0.341</v>
      </c>
      <c r="P952" s="10">
        <v>0.582</v>
      </c>
      <c r="Q952" s="10">
        <v>0.077</v>
      </c>
      <c r="R952" s="10">
        <v>101849</v>
      </c>
      <c r="S952" s="10">
        <v>0.361</v>
      </c>
      <c r="T952" s="10">
        <f t="array" ref="T952:Y952">VLOOKUP(A952,BUSINESS!$D$2:$J$2692,{2,3,4,5,6,7},0)</f>
        <v>0</v>
      </c>
      <c r="U952" s="10">
        <v>0</v>
      </c>
      <c r="V952" s="10">
        <v>0</v>
      </c>
      <c r="W952" s="10">
        <v>0</v>
      </c>
      <c r="X952" s="10">
        <v>0.051</v>
      </c>
      <c r="Y952" s="10">
        <v>0.063</v>
      </c>
      <c r="Z952" s="11">
        <f t="array" ref="Z952:AA952">VLOOKUP(A952,ENERGY!$D$2:$F$2692,{2,3},1)</f>
        <v>0</v>
      </c>
      <c r="AA952" s="10">
        <v>0</v>
      </c>
      <c r="AB952" s="10">
        <f t="array" ref="AB952:AC952">VLOOKUP(A952,TOURISM!$D$2:$F$2692,{2,3},0)</f>
        <v>83000000</v>
      </c>
      <c r="AC952" s="10">
        <v>8000000</v>
      </c>
    </row>
    <row r="953" ht="15.75" customHeight="1" spans="1:29">
      <c r="A953" s="8" t="str">
        <f t="shared" si="0"/>
        <v>Grenada-The Americas2002</v>
      </c>
      <c r="B953" s="9">
        <v>544381962</v>
      </c>
      <c r="C953" s="8">
        <f t="array" ref="C953">IF(AND(B953="",H953=H952),B952,B953)</f>
        <v>544381962</v>
      </c>
      <c r="D953" s="1">
        <f t="shared" si="1"/>
        <v>5331.90297652279</v>
      </c>
      <c r="E953" s="4">
        <v>0.066</v>
      </c>
      <c r="F953" s="4">
        <v>353</v>
      </c>
      <c r="G953" s="4">
        <v>0.113</v>
      </c>
      <c r="H953" s="8" t="s">
        <v>154</v>
      </c>
      <c r="I953" s="3" t="s">
        <v>66</v>
      </c>
      <c r="J953" s="1" t="s">
        <v>86</v>
      </c>
      <c r="K953" s="10">
        <f t="array" ref="K953:S953">VLOOKUP(A953,'HUMAN RESOURCES'!$D$2:$M$2692,{2,3,4,5,6,7,8,9,10},0)</f>
        <v>0.019</v>
      </c>
      <c r="L953" s="10">
        <v>0.013</v>
      </c>
      <c r="M953" s="10">
        <v>73</v>
      </c>
      <c r="N953" s="10">
        <v>68</v>
      </c>
      <c r="O953" s="10">
        <v>0.33</v>
      </c>
      <c r="P953" s="10">
        <v>0.592</v>
      </c>
      <c r="Q953" s="10">
        <v>0.077</v>
      </c>
      <c r="R953" s="10">
        <v>102099</v>
      </c>
      <c r="S953" s="10">
        <v>0.361</v>
      </c>
      <c r="T953" s="10">
        <f t="array" ref="T953:Y953">VLOOKUP(A953,BUSINESS!$D$2:$J$2692,{2,3,4,5,6,7},0)</f>
        <v>0</v>
      </c>
      <c r="U953" s="10">
        <v>0</v>
      </c>
      <c r="V953" s="10">
        <v>0</v>
      </c>
      <c r="W953" s="10">
        <v>0</v>
      </c>
      <c r="X953" s="10">
        <v>0.148</v>
      </c>
      <c r="Y953" s="10">
        <v>0.074</v>
      </c>
      <c r="Z953" s="11">
        <f t="array" ref="Z953:AA953">VLOOKUP(A953,ENERGY!$D$2:$F$2692,{2,3},1)</f>
        <v>0</v>
      </c>
      <c r="AA953" s="10" t="str">
        <v>260</v>
      </c>
      <c r="AB953" s="10">
        <f t="array" ref="AB953:AC953">VLOOKUP(A953,TOURISM!$D$2:$F$2692,{2,3},0)</f>
        <v>91000000</v>
      </c>
      <c r="AC953" s="10">
        <v>8000000</v>
      </c>
    </row>
    <row r="954" ht="15.75" customHeight="1" spans="1:29">
      <c r="A954" s="8" t="str">
        <f t="shared" si="0"/>
        <v>Grenada-The Americas2003</v>
      </c>
      <c r="B954" s="9">
        <v>596339089</v>
      </c>
      <c r="C954" s="8">
        <f t="array" ref="C954">IF(AND(B954="",H954=H953),B953,B954)</f>
        <v>596339089</v>
      </c>
      <c r="D954" s="1">
        <f t="shared" si="1"/>
        <v>5825.38746104778</v>
      </c>
      <c r="E954" s="4">
        <v>0.062</v>
      </c>
      <c r="F954" s="4">
        <v>359</v>
      </c>
      <c r="G954" s="4">
        <v>0.12</v>
      </c>
      <c r="H954" s="8" t="s">
        <v>154</v>
      </c>
      <c r="I954" s="3" t="s">
        <v>67</v>
      </c>
      <c r="J954" s="1" t="s">
        <v>86</v>
      </c>
      <c r="K954" s="10">
        <f t="array" ref="K954:S954">VLOOKUP(A954,'HUMAN RESOURCES'!$D$2:$M$2692,{2,3,4,5,6,7,8,9,10},0)</f>
        <v>0.019</v>
      </c>
      <c r="L954" s="10">
        <v>0.013</v>
      </c>
      <c r="M954" s="10">
        <v>73</v>
      </c>
      <c r="N954" s="10">
        <v>69</v>
      </c>
      <c r="O954" s="10">
        <v>0.319</v>
      </c>
      <c r="P954" s="10">
        <v>0.603</v>
      </c>
      <c r="Q954" s="10">
        <v>0.077</v>
      </c>
      <c r="R954" s="10">
        <v>102369</v>
      </c>
      <c r="S954" s="10">
        <v>0.36</v>
      </c>
      <c r="T954" s="10">
        <f t="array" ref="T954:Y954">VLOOKUP(A954,BUSINESS!$D$2:$J$2692,{2,3,4,5,6,7},0)</f>
        <v>0</v>
      </c>
      <c r="U954" s="10">
        <v>0</v>
      </c>
      <c r="V954" s="10">
        <v>0</v>
      </c>
      <c r="W954" s="10">
        <v>0</v>
      </c>
      <c r="X954" s="10">
        <v>0.186</v>
      </c>
      <c r="Y954" s="10">
        <v>0.413</v>
      </c>
      <c r="Z954" s="11">
        <f t="array" ref="Z954:AA954">VLOOKUP(A954,ENERGY!$D$2:$F$2692,{2,3},1)</f>
        <v>0</v>
      </c>
      <c r="AA954" s="10" t="str">
        <v>253</v>
      </c>
      <c r="AB954" s="10">
        <f t="array" ref="AB954:AC954">VLOOKUP(A954,TOURISM!$D$2:$F$2692,{2,3},0)</f>
        <v>104000000</v>
      </c>
      <c r="AC954" s="10">
        <v>8000000</v>
      </c>
    </row>
    <row r="955" ht="15.75" customHeight="1" spans="1:29">
      <c r="A955" s="8" t="str">
        <f t="shared" si="0"/>
        <v>Grenada-The Americas2004</v>
      </c>
      <c r="B955" s="9">
        <v>600014341</v>
      </c>
      <c r="C955" s="8">
        <f t="array" ref="C955">IF(AND(B955="",H955=H954),B954,B955)</f>
        <v>600014341</v>
      </c>
      <c r="D955" s="1">
        <f t="shared" si="1"/>
        <v>5844.95972919001</v>
      </c>
      <c r="E955" s="4">
        <v>0.058</v>
      </c>
      <c r="F955" s="4">
        <v>342</v>
      </c>
      <c r="G955" s="4">
        <v>0.102</v>
      </c>
      <c r="H955" s="8" t="s">
        <v>154</v>
      </c>
      <c r="I955" s="3" t="s">
        <v>68</v>
      </c>
      <c r="J955" s="1" t="s">
        <v>86</v>
      </c>
      <c r="K955" s="10">
        <f t="array" ref="K955:S955">VLOOKUP(A955,'HUMAN RESOURCES'!$D$2:$M$2692,{2,3,4,5,6,7,8,9,10},0)</f>
        <v>0.019</v>
      </c>
      <c r="L955" s="10">
        <v>0.013</v>
      </c>
      <c r="M955" s="10">
        <v>74</v>
      </c>
      <c r="N955" s="10">
        <v>69</v>
      </c>
      <c r="O955" s="10">
        <v>0.309</v>
      </c>
      <c r="P955" s="10">
        <v>0.614</v>
      </c>
      <c r="Q955" s="10">
        <v>0.077</v>
      </c>
      <c r="R955" s="10">
        <v>102655</v>
      </c>
      <c r="S955" s="10">
        <v>0.36</v>
      </c>
      <c r="T955" s="10">
        <f t="array" ref="T955:Y955">VLOOKUP(A955,BUSINESS!$D$2:$J$2692,{2,3,4,5,6,7},0)</f>
        <v>0</v>
      </c>
      <c r="U955" s="10">
        <v>0</v>
      </c>
      <c r="V955" s="10">
        <v>0</v>
      </c>
      <c r="W955" s="10">
        <v>0</v>
      </c>
      <c r="X955" s="10">
        <v>0.196</v>
      </c>
      <c r="Y955" s="10">
        <v>0.422</v>
      </c>
      <c r="Z955" s="11">
        <f t="array" ref="Z955:AA955">VLOOKUP(A955,ENERGY!$D$2:$F$2692,{2,3},1)</f>
        <v>0</v>
      </c>
      <c r="AA955" s="10" t="str">
        <v>260</v>
      </c>
      <c r="AB955" s="10">
        <f t="array" ref="AB955:AC955">VLOOKUP(A955,TOURISM!$D$2:$F$2692,{2,3},0)</f>
        <v>86000000</v>
      </c>
      <c r="AC955" s="10">
        <v>9000000</v>
      </c>
    </row>
    <row r="956" ht="15.75" customHeight="1" spans="1:29">
      <c r="A956" s="8" t="str">
        <f t="shared" si="0"/>
        <v>Grenada-The Americas2005</v>
      </c>
      <c r="B956" s="9">
        <v>700431791</v>
      </c>
      <c r="C956" s="8">
        <f t="array" ref="C956">IF(AND(B956="",H956=H955),B955,B956)</f>
        <v>700431791</v>
      </c>
      <c r="D956" s="1">
        <f t="shared" si="1"/>
        <v>6803.54528853532</v>
      </c>
      <c r="E956" s="4">
        <v>0.061</v>
      </c>
      <c r="F956" s="4">
        <v>412</v>
      </c>
      <c r="G956" s="4">
        <v>0.101</v>
      </c>
      <c r="H956" s="8" t="s">
        <v>154</v>
      </c>
      <c r="I956" s="3" t="s">
        <v>69</v>
      </c>
      <c r="J956" s="1" t="s">
        <v>86</v>
      </c>
      <c r="K956" s="10">
        <f t="array" ref="K956:S956">VLOOKUP(A956,'HUMAN RESOURCES'!$D$2:$M$2692,{2,3,4,5,6,7,8,9,10},0)</f>
        <v>0.019</v>
      </c>
      <c r="L956" s="10">
        <v>0.013</v>
      </c>
      <c r="M956" s="10">
        <v>74</v>
      </c>
      <c r="N956" s="10">
        <v>69</v>
      </c>
      <c r="O956" s="10">
        <v>0.3</v>
      </c>
      <c r="P956" s="10">
        <v>0.623</v>
      </c>
      <c r="Q956" s="10">
        <v>0.077</v>
      </c>
      <c r="R956" s="10">
        <v>102951</v>
      </c>
      <c r="S956" s="10">
        <v>0.359</v>
      </c>
      <c r="T956" s="10">
        <f t="array" ref="T956:Y956">VLOOKUP(A956,BUSINESS!$D$2:$J$2692,{2,3,4,5,6,7},0)</f>
        <v>0.453</v>
      </c>
      <c r="U956" s="10">
        <v>20</v>
      </c>
      <c r="V956" s="10">
        <v>0</v>
      </c>
      <c r="W956" s="10">
        <v>140</v>
      </c>
      <c r="X956" s="10">
        <v>0.205</v>
      </c>
      <c r="Y956" s="10">
        <v>0.455</v>
      </c>
      <c r="Z956" s="11">
        <f t="array" ref="Z956:AA956">VLOOKUP(A956,ENERGY!$D$2:$F$2692,{2,3},1)</f>
        <v>0</v>
      </c>
      <c r="AA956" s="10" t="str">
        <v>260</v>
      </c>
      <c r="AB956" s="10">
        <f t="array" ref="AB956:AC956">VLOOKUP(A956,TOURISM!$D$2:$F$2692,{2,3},0)</f>
        <v>71000000</v>
      </c>
      <c r="AC956" s="10">
        <v>10000000</v>
      </c>
    </row>
    <row r="957" ht="15.75" customHeight="1" spans="1:29">
      <c r="A957" s="8" t="str">
        <f t="shared" si="0"/>
        <v>Grenada-The Americas2006</v>
      </c>
      <c r="B957" s="9">
        <v>704762536</v>
      </c>
      <c r="C957" s="8">
        <f t="array" ref="C957">IF(AND(B957="",H957=H956),B956,B957)</f>
        <v>704762536</v>
      </c>
      <c r="D957" s="1">
        <f t="shared" si="1"/>
        <v>6825.12624443153</v>
      </c>
      <c r="E957" s="4">
        <v>0.064</v>
      </c>
      <c r="F957" s="4">
        <v>435</v>
      </c>
      <c r="G957" s="4">
        <v>0.099</v>
      </c>
      <c r="H957" s="8" t="s">
        <v>154</v>
      </c>
      <c r="I957" s="3" t="s">
        <v>70</v>
      </c>
      <c r="J957" s="1" t="s">
        <v>86</v>
      </c>
      <c r="K957" s="10">
        <f t="array" ref="K957:S957">VLOOKUP(A957,'HUMAN RESOURCES'!$D$2:$M$2692,{2,3,4,5,6,7,8,9,10},0)</f>
        <v>0.019</v>
      </c>
      <c r="L957" s="10">
        <v>0.013</v>
      </c>
      <c r="M957" s="10">
        <v>74</v>
      </c>
      <c r="N957" s="10">
        <v>69</v>
      </c>
      <c r="O957" s="10">
        <v>0.293</v>
      </c>
      <c r="P957" s="10">
        <v>0.631</v>
      </c>
      <c r="Q957" s="10">
        <v>0.076</v>
      </c>
      <c r="R957" s="10">
        <v>103260</v>
      </c>
      <c r="S957" s="10">
        <v>0.359</v>
      </c>
      <c r="T957" s="10">
        <f t="array" ref="T957:Y957">VLOOKUP(A957,BUSINESS!$D$2:$J$2692,{2,3,4,5,6,7},0)</f>
        <v>0.453</v>
      </c>
      <c r="U957" s="10">
        <v>20</v>
      </c>
      <c r="V957" s="10">
        <v>0</v>
      </c>
      <c r="W957" s="10">
        <v>140</v>
      </c>
      <c r="X957" s="10">
        <v>0.214</v>
      </c>
      <c r="Y957" s="10">
        <v>0.447</v>
      </c>
      <c r="Z957" s="11">
        <f t="array" ref="Z957:AA957">VLOOKUP(A957,ENERGY!$D$2:$F$2692,{2,3},1)</f>
        <v>0</v>
      </c>
      <c r="AA957" s="10" t="str">
        <v>260</v>
      </c>
      <c r="AB957" s="10">
        <f t="array" ref="AB957:AC957">VLOOKUP(A957,TOURISM!$D$2:$F$2692,{2,3},0)</f>
        <v>94000000</v>
      </c>
      <c r="AC957" s="10">
        <v>16000000</v>
      </c>
    </row>
    <row r="958" ht="15.75" customHeight="1" spans="1:29">
      <c r="A958" s="8" t="str">
        <f t="shared" si="0"/>
        <v>Grenada-The Americas2007</v>
      </c>
      <c r="B958" s="9">
        <v>758888875</v>
      </c>
      <c r="C958" s="8">
        <f t="array" ref="C958">IF(AND(B958="",H958=H957),B957,B958)</f>
        <v>758888875</v>
      </c>
      <c r="D958" s="1">
        <f t="shared" si="1"/>
        <v>7326.17221439191</v>
      </c>
      <c r="E958" s="4">
        <v>0.061</v>
      </c>
      <c r="F958" s="4">
        <v>448</v>
      </c>
      <c r="G958" s="4">
        <v>0.098</v>
      </c>
      <c r="H958" s="8" t="s">
        <v>154</v>
      </c>
      <c r="I958" s="3" t="s">
        <v>71</v>
      </c>
      <c r="J958" s="1" t="s">
        <v>86</v>
      </c>
      <c r="K958" s="10">
        <f t="array" ref="K958:S958">VLOOKUP(A958,'HUMAN RESOURCES'!$D$2:$M$2692,{2,3,4,5,6,7,8,9,10},0)</f>
        <v>0.019</v>
      </c>
      <c r="L958" s="10">
        <v>0.012</v>
      </c>
      <c r="M958" s="10">
        <v>74</v>
      </c>
      <c r="N958" s="10">
        <v>69</v>
      </c>
      <c r="O958" s="10">
        <v>0.287</v>
      </c>
      <c r="P958" s="10">
        <v>0.638</v>
      </c>
      <c r="Q958" s="10">
        <v>0.075</v>
      </c>
      <c r="R958" s="10">
        <v>103586</v>
      </c>
      <c r="S958" s="10">
        <v>0.358</v>
      </c>
      <c r="T958" s="10">
        <f t="array" ref="T958:Y958">VLOOKUP(A958,BUSINESS!$D$2:$J$2692,{2,3,4,5,6,7},0)</f>
        <v>0.453</v>
      </c>
      <c r="U958" s="10">
        <v>20</v>
      </c>
      <c r="V958" s="10">
        <v>0</v>
      </c>
      <c r="W958" s="10">
        <v>140</v>
      </c>
      <c r="X958" s="10">
        <v>0.223</v>
      </c>
      <c r="Y958" s="10">
        <v>0.496</v>
      </c>
      <c r="Z958" s="11" t="str">
        <f t="array" ref="Z958:AA958">VLOOKUP(A958,ENERGY!$D$2:$F$2692,{2,3},1)</f>
        <v>81</v>
      </c>
      <c r="AA958" s="10" t="str">
        <v>238</v>
      </c>
      <c r="AB958" s="10">
        <f t="array" ref="AB958:AC958">VLOOKUP(A958,TOURISM!$D$2:$F$2692,{2,3},0)</f>
        <v>129000000</v>
      </c>
      <c r="AC958" s="10">
        <v>16000000</v>
      </c>
    </row>
    <row r="959" ht="15.75" customHeight="1" spans="1:29">
      <c r="A959" s="8" t="str">
        <f t="shared" si="0"/>
        <v>Grenada-The Americas2008</v>
      </c>
      <c r="B959" s="9">
        <v>825925911</v>
      </c>
      <c r="C959" s="8">
        <f t="array" ref="C959">IF(AND(B959="",H959=H958),B958,B959)</f>
        <v>825925911</v>
      </c>
      <c r="D959" s="1">
        <f t="shared" si="1"/>
        <v>7946.7912769888</v>
      </c>
      <c r="E959" s="4">
        <v>0.06</v>
      </c>
      <c r="F959" s="4">
        <v>474</v>
      </c>
      <c r="G959" s="4">
        <v>0.095</v>
      </c>
      <c r="H959" s="8" t="s">
        <v>154</v>
      </c>
      <c r="I959" s="3" t="s">
        <v>72</v>
      </c>
      <c r="J959" s="1" t="s">
        <v>86</v>
      </c>
      <c r="K959" s="10">
        <f t="array" ref="K959:S959">VLOOKUP(A959,'HUMAN RESOURCES'!$D$2:$M$2692,{2,3,4,5,6,7,8,9,10},0)</f>
        <v>0.019</v>
      </c>
      <c r="L959" s="10">
        <v>0.012</v>
      </c>
      <c r="M959" s="10">
        <v>74</v>
      </c>
      <c r="N959" s="10">
        <v>70</v>
      </c>
      <c r="O959" s="10">
        <v>0.282</v>
      </c>
      <c r="P959" s="10">
        <v>0.643</v>
      </c>
      <c r="Q959" s="10">
        <v>0.074</v>
      </c>
      <c r="R959" s="10">
        <v>103932</v>
      </c>
      <c r="S959" s="10">
        <v>0.358</v>
      </c>
      <c r="T959" s="10">
        <f t="array" ref="T959:Y959">VLOOKUP(A959,BUSINESS!$D$2:$J$2692,{2,3,4,5,6,7},0)</f>
        <v>0.453</v>
      </c>
      <c r="U959" s="10">
        <v>20</v>
      </c>
      <c r="V959" s="10">
        <v>0</v>
      </c>
      <c r="W959" s="10">
        <v>140</v>
      </c>
      <c r="X959" s="10">
        <v>0.232</v>
      </c>
      <c r="Y959" s="10">
        <v>0.578</v>
      </c>
      <c r="Z959" s="11" t="str">
        <f t="array" ref="Z959:AA959">VLOOKUP(A959,ENERGY!$D$2:$F$2692,{2,3},1)</f>
        <v>81</v>
      </c>
      <c r="AA959" s="10" t="str">
        <v>238</v>
      </c>
      <c r="AB959" s="10">
        <f t="array" ref="AB959:AC959">VLOOKUP(A959,TOURISM!$D$2:$F$2692,{2,3},0)</f>
        <v>127000000</v>
      </c>
      <c r="AC959" s="10">
        <v>11000000</v>
      </c>
    </row>
    <row r="960" ht="15.75" customHeight="1" spans="1:29">
      <c r="A960" s="8" t="str">
        <f t="shared" si="0"/>
        <v>Grenada-The Americas2009</v>
      </c>
      <c r="B960" s="9">
        <v>771481468</v>
      </c>
      <c r="C960" s="8">
        <f t="array" ref="C960">IF(AND(B960="",H960=H959),B959,B960)</f>
        <v>771481468</v>
      </c>
      <c r="D960" s="1">
        <f t="shared" si="1"/>
        <v>7397.03793050548</v>
      </c>
      <c r="E960" s="4">
        <v>0.062</v>
      </c>
      <c r="F960" s="4">
        <v>462</v>
      </c>
      <c r="G960" s="4">
        <v>0.11</v>
      </c>
      <c r="H960" s="8" t="s">
        <v>154</v>
      </c>
      <c r="I960" s="3" t="s">
        <v>73</v>
      </c>
      <c r="J960" s="1" t="s">
        <v>86</v>
      </c>
      <c r="K960" s="10">
        <f t="array" ref="K960:S960">VLOOKUP(A960,'HUMAN RESOURCES'!$D$2:$M$2692,{2,3,4,5,6,7,8,9,10},0)</f>
        <v>0.019</v>
      </c>
      <c r="L960" s="10">
        <v>0.012</v>
      </c>
      <c r="M960" s="10">
        <v>75</v>
      </c>
      <c r="N960" s="10">
        <v>70</v>
      </c>
      <c r="O960" s="10">
        <v>0.279</v>
      </c>
      <c r="P960" s="10">
        <v>0.648</v>
      </c>
      <c r="Q960" s="10">
        <v>0.073</v>
      </c>
      <c r="R960" s="10">
        <v>104296</v>
      </c>
      <c r="S960" s="10">
        <v>0.357</v>
      </c>
      <c r="T960" s="10">
        <f t="array" ref="T960:Y960">VLOOKUP(A960,BUSINESS!$D$2:$J$2692,{2,3,4,5,6,7},0)</f>
        <v>0.453</v>
      </c>
      <c r="U960" s="10">
        <v>20</v>
      </c>
      <c r="V960" s="10">
        <v>0</v>
      </c>
      <c r="W960" s="10">
        <v>140</v>
      </c>
      <c r="X960" s="10">
        <v>0.241</v>
      </c>
      <c r="Y960" s="10">
        <v>1.097</v>
      </c>
      <c r="Z960" s="11" t="str">
        <f t="array" ref="Z960:AA960">VLOOKUP(A960,ENERGY!$D$2:$F$2692,{2,3},1)</f>
        <v>81</v>
      </c>
      <c r="AA960" s="10" t="str">
        <v>238</v>
      </c>
      <c r="AB960" s="10">
        <f t="array" ref="AB960:AC960">VLOOKUP(A960,TOURISM!$D$2:$F$2692,{2,3},0)</f>
        <v>112000000</v>
      </c>
      <c r="AC960" s="10">
        <v>10000000</v>
      </c>
    </row>
    <row r="961" ht="15.75" customHeight="1" spans="1:29">
      <c r="A961" s="8" t="str">
        <f t="shared" si="0"/>
        <v>Grenada-The Americas2010</v>
      </c>
      <c r="B961" s="9">
        <v>771111097</v>
      </c>
      <c r="C961" s="8">
        <f t="array" ref="C961">IF(AND(B961="",H961=H960),B960,B961)</f>
        <v>771111097</v>
      </c>
      <c r="D961" s="1">
        <f t="shared" si="1"/>
        <v>7366.57620107569</v>
      </c>
      <c r="E961" s="4">
        <v>0.06</v>
      </c>
      <c r="F961" s="4">
        <v>438</v>
      </c>
      <c r="G961" s="4">
        <v>0.106</v>
      </c>
      <c r="H961" s="8" t="s">
        <v>154</v>
      </c>
      <c r="I961" s="3" t="s">
        <v>74</v>
      </c>
      <c r="J961" s="1" t="s">
        <v>86</v>
      </c>
      <c r="K961" s="10">
        <f t="array" ref="K961:S961">VLOOKUP(A961,'HUMAN RESOURCES'!$D$2:$M$2692,{2,3,4,5,6,7,8,9,10},0)</f>
        <v>0.019</v>
      </c>
      <c r="L961" s="10">
        <v>0.012</v>
      </c>
      <c r="M961" s="10">
        <v>75</v>
      </c>
      <c r="N961" s="10">
        <v>70</v>
      </c>
      <c r="O961" s="10">
        <v>0.275</v>
      </c>
      <c r="P961" s="10">
        <v>0.652</v>
      </c>
      <c r="Q961" s="10">
        <v>0.072</v>
      </c>
      <c r="R961" s="10">
        <v>104677</v>
      </c>
      <c r="S961" s="10">
        <v>0.357</v>
      </c>
      <c r="T961" s="10">
        <f t="array" ref="T961:Y961">VLOOKUP(A961,BUSINESS!$D$2:$J$2692,{2,3,4,5,6,7},0)</f>
        <v>0.453</v>
      </c>
      <c r="U961" s="10">
        <v>15</v>
      </c>
      <c r="V961" s="10">
        <v>0</v>
      </c>
      <c r="W961" s="10">
        <v>140</v>
      </c>
      <c r="X961" s="10">
        <v>0.27</v>
      </c>
      <c r="Y961" s="10">
        <v>1.165</v>
      </c>
      <c r="Z961" s="11" t="str">
        <f t="array" ref="Z961:AA961">VLOOKUP(A961,ENERGY!$D$2:$F$2692,{2,3},1)</f>
        <v>81</v>
      </c>
      <c r="AA961" s="10" t="str">
        <v>231</v>
      </c>
      <c r="AB961" s="10">
        <f t="array" ref="AB961:AC961">VLOOKUP(A961,TOURISM!$D$2:$F$2692,{2,3},0)</f>
        <v>112000000</v>
      </c>
      <c r="AC961" s="10">
        <v>10000000</v>
      </c>
    </row>
    <row r="962" ht="15.75" customHeight="1" spans="1:29">
      <c r="A962" s="8" t="str">
        <f t="shared" si="0"/>
        <v>Grenada-The Americas2011</v>
      </c>
      <c r="B962" s="9">
        <v>778518505</v>
      </c>
      <c r="C962" s="8">
        <f t="array" ref="C962">IF(AND(B962="",H962=H961),B961,B962)</f>
        <v>778518505</v>
      </c>
      <c r="D962" s="1">
        <f t="shared" si="1"/>
        <v>7409.24020214325</v>
      </c>
      <c r="E962" s="4">
        <v>0.065</v>
      </c>
      <c r="F962" s="4">
        <v>481</v>
      </c>
      <c r="G962" s="4">
        <v>0.107</v>
      </c>
      <c r="H962" s="8" t="s">
        <v>154</v>
      </c>
      <c r="I962" s="3" t="s">
        <v>75</v>
      </c>
      <c r="J962" s="1" t="s">
        <v>86</v>
      </c>
      <c r="K962" s="10">
        <f t="array" ref="K962:S962">VLOOKUP(A962,'HUMAN RESOURCES'!$D$2:$M$2692,{2,3,4,5,6,7,8,9,10},0)</f>
        <v>0.019</v>
      </c>
      <c r="L962" s="10">
        <v>0.011</v>
      </c>
      <c r="M962" s="10">
        <v>75</v>
      </c>
      <c r="N962" s="10">
        <v>70</v>
      </c>
      <c r="O962" s="10">
        <v>0.272</v>
      </c>
      <c r="P962" s="10">
        <v>0.656</v>
      </c>
      <c r="Q962" s="10">
        <v>0.072</v>
      </c>
      <c r="R962" s="10">
        <v>105074</v>
      </c>
      <c r="S962" s="10">
        <v>0.356</v>
      </c>
      <c r="T962" s="10">
        <f t="array" ref="T962:Y962">VLOOKUP(A962,BUSINESS!$D$2:$J$2692,{2,3,4,5,6,7},0)</f>
        <v>0.453</v>
      </c>
      <c r="U962" s="10">
        <v>15</v>
      </c>
      <c r="V962" s="10">
        <v>0</v>
      </c>
      <c r="W962" s="10">
        <v>140</v>
      </c>
      <c r="X962" s="10">
        <v>0.3</v>
      </c>
      <c r="Y962" s="10">
        <v>1.15</v>
      </c>
      <c r="Z962" s="11">
        <f t="array" ref="Z962:AA962">VLOOKUP(A962,ENERGY!$D$2:$F$2692,{2,3},1)</f>
        <v>0</v>
      </c>
      <c r="AA962" s="10" t="str">
        <v>191</v>
      </c>
      <c r="AB962" s="10">
        <f t="array" ref="AB962:AC962">VLOOKUP(A962,TOURISM!$D$2:$F$2692,{2,3},0)</f>
        <v>117000000</v>
      </c>
      <c r="AC962" s="10">
        <v>10000000</v>
      </c>
    </row>
    <row r="963" ht="15.75" customHeight="1" spans="1:29">
      <c r="A963" s="8" t="str">
        <f t="shared" si="0"/>
        <v>Grenada-The Americas2012</v>
      </c>
      <c r="B963" s="9">
        <v>801481467</v>
      </c>
      <c r="C963" s="8">
        <f t="array" ref="C963">IF(AND(B963="",H963=H962),B962,B963)</f>
        <v>801481467</v>
      </c>
      <c r="D963" s="1">
        <f t="shared" si="1"/>
        <v>7598.2050851796</v>
      </c>
      <c r="E963" s="4">
        <v>0.064</v>
      </c>
      <c r="F963" s="4">
        <v>478</v>
      </c>
      <c r="G963" s="4">
        <v>0.097</v>
      </c>
      <c r="H963" s="8" t="s">
        <v>154</v>
      </c>
      <c r="I963" s="3" t="s">
        <v>76</v>
      </c>
      <c r="J963" s="1" t="s">
        <v>86</v>
      </c>
      <c r="K963" s="10">
        <f t="array" ref="K963:S963">VLOOKUP(A963,'HUMAN RESOURCES'!$D$2:$M$2692,{2,3,4,5,6,7,8,9,10},0)</f>
        <v>0.019</v>
      </c>
      <c r="L963" s="10">
        <v>0.011</v>
      </c>
      <c r="M963" s="10">
        <v>75</v>
      </c>
      <c r="N963" s="10">
        <v>70</v>
      </c>
      <c r="O963" s="10">
        <v>0.27</v>
      </c>
      <c r="P963" s="10">
        <v>0.659</v>
      </c>
      <c r="Q963" s="10">
        <v>0.071</v>
      </c>
      <c r="R963" s="10">
        <v>105483</v>
      </c>
      <c r="S963" s="10">
        <v>0.356</v>
      </c>
      <c r="T963" s="10">
        <f t="array" ref="T963:Y963">VLOOKUP(A963,BUSINESS!$D$2:$J$2692,{2,3,4,5,6,7},0)</f>
        <v>0.453</v>
      </c>
      <c r="U963" s="10">
        <v>15</v>
      </c>
      <c r="V963" s="10">
        <v>102</v>
      </c>
      <c r="W963" s="10">
        <v>140</v>
      </c>
      <c r="X963" s="10">
        <v>0.32</v>
      </c>
      <c r="Y963" s="10">
        <v>1.232</v>
      </c>
      <c r="Z963" s="11">
        <f t="array" ref="Z963:AA963">VLOOKUP(A963,ENERGY!$D$2:$F$2692,{2,3},1)</f>
        <v>0</v>
      </c>
      <c r="AA963" s="10" t="str">
        <v>191</v>
      </c>
      <c r="AB963" s="10">
        <f t="array" ref="AB963:AC963">VLOOKUP(A963,TOURISM!$D$2:$F$2692,{2,3},0)</f>
        <v>110000000</v>
      </c>
      <c r="AC963" s="10">
        <v>10000000</v>
      </c>
    </row>
    <row r="964" ht="15.75" customHeight="1" spans="1:29">
      <c r="A964" s="8" t="str">
        <f t="shared" si="0"/>
        <v>Guam-Oceania2000</v>
      </c>
      <c r="B964" s="8"/>
      <c r="C964" s="8">
        <f t="array" ref="C964">IF(AND(B964="",H964=H963),B963,B964)</f>
        <v>0</v>
      </c>
      <c r="D964" s="1">
        <f t="shared" si="1"/>
        <v>0</v>
      </c>
      <c r="E964" s="1"/>
      <c r="F964" s="1"/>
      <c r="G964" s="1"/>
      <c r="H964" s="8" t="s">
        <v>155</v>
      </c>
      <c r="I964" s="3" t="s">
        <v>63</v>
      </c>
      <c r="J964" s="1" t="s">
        <v>82</v>
      </c>
      <c r="K964" s="10">
        <f t="array" ref="K964:S964">VLOOKUP(A964,'HUMAN RESOURCES'!$D$2:$M$2692,{2,3,4,5,6,7,8,9,10},0)</f>
        <v>0.022</v>
      </c>
      <c r="L964" s="10">
        <v>0</v>
      </c>
      <c r="M964" s="10">
        <v>78</v>
      </c>
      <c r="N964" s="10">
        <v>73</v>
      </c>
      <c r="O964" s="10">
        <v>0.305</v>
      </c>
      <c r="P964" s="10">
        <v>0.642</v>
      </c>
      <c r="Q964" s="10">
        <v>0.054</v>
      </c>
      <c r="R964" s="10">
        <v>155328</v>
      </c>
      <c r="S964" s="10">
        <v>0.931</v>
      </c>
      <c r="T964" s="10">
        <f t="array" ref="T964:Y964">VLOOKUP(A964,BUSINESS!$D$2:$J$2692,{2,3,4,5,6,7},0)</f>
        <v>0</v>
      </c>
      <c r="U964" s="10">
        <v>0</v>
      </c>
      <c r="V964" s="10">
        <v>0</v>
      </c>
      <c r="W964" s="10">
        <v>0</v>
      </c>
      <c r="X964" s="10">
        <v>0.161</v>
      </c>
      <c r="Y964" s="10">
        <v>0.175</v>
      </c>
      <c r="Z964" s="11">
        <f t="array" ref="Z964:AA964">VLOOKUP(A964,ENERGY!$D$2:$F$2692,{2,3},1)</f>
        <v>0</v>
      </c>
      <c r="AA964" s="10">
        <v>0</v>
      </c>
      <c r="AB964" s="10">
        <f t="array" ref="AB964:AC964">VLOOKUP(A964,TOURISM!$D$2:$F$2692,{2,3},0)</f>
        <v>0</v>
      </c>
      <c r="AC964" s="10">
        <v>0</v>
      </c>
    </row>
    <row r="965" ht="15.75" customHeight="1" spans="1:29">
      <c r="A965" s="8" t="str">
        <f t="shared" si="0"/>
        <v>Guam-Oceania2001</v>
      </c>
      <c r="B965" s="8"/>
      <c r="C965" s="8">
        <f t="array" ref="C965">IF(AND(B965="",H965=H964),B964,B965)</f>
        <v>0</v>
      </c>
      <c r="D965" s="1">
        <f t="shared" si="1"/>
        <v>0</v>
      </c>
      <c r="E965" s="1"/>
      <c r="F965" s="1"/>
      <c r="G965" s="1"/>
      <c r="H965" s="8" t="s">
        <v>155</v>
      </c>
      <c r="I965" s="3" t="s">
        <v>65</v>
      </c>
      <c r="J965" s="1" t="s">
        <v>82</v>
      </c>
      <c r="K965" s="10">
        <f t="array" ref="K965:S965">VLOOKUP(A965,'HUMAN RESOURCES'!$D$2:$M$2692,{2,3,4,5,6,7,8,9,10},0)</f>
        <v>0.021</v>
      </c>
      <c r="L965" s="10">
        <v>0</v>
      </c>
      <c r="M965" s="10">
        <v>78</v>
      </c>
      <c r="N965" s="10">
        <v>73</v>
      </c>
      <c r="O965" s="10">
        <v>0.303</v>
      </c>
      <c r="P965" s="10">
        <v>0.641</v>
      </c>
      <c r="Q965" s="10">
        <v>0.055</v>
      </c>
      <c r="R965" s="10">
        <v>156417</v>
      </c>
      <c r="S965" s="10">
        <v>0.932</v>
      </c>
      <c r="T965" s="10">
        <f t="array" ref="T965:Y965">VLOOKUP(A965,BUSINESS!$D$2:$J$2692,{2,3,4,5,6,7},0)</f>
        <v>0</v>
      </c>
      <c r="U965" s="10">
        <v>0</v>
      </c>
      <c r="V965" s="10">
        <v>0</v>
      </c>
      <c r="W965" s="10">
        <v>0</v>
      </c>
      <c r="X965" s="10">
        <v>0.254</v>
      </c>
      <c r="Y965" s="10">
        <v>0.208</v>
      </c>
      <c r="Z965" s="11">
        <f t="array" ref="Z965:AA965">VLOOKUP(A965,ENERGY!$D$2:$F$2692,{2,3},1)</f>
        <v>0</v>
      </c>
      <c r="AA965" s="10">
        <v>0</v>
      </c>
      <c r="AB965" s="10">
        <f t="array" ref="AB965:AC965">VLOOKUP(A965,TOURISM!$D$2:$F$2692,{2,3},0)</f>
        <v>0</v>
      </c>
      <c r="AC965" s="10">
        <v>0</v>
      </c>
    </row>
    <row r="966" ht="15.75" customHeight="1" spans="1:29">
      <c r="A966" s="8" t="str">
        <f t="shared" si="0"/>
        <v>Guam-Oceania2002</v>
      </c>
      <c r="B966" s="8"/>
      <c r="C966" s="8">
        <f t="array" ref="C966">IF(AND(B966="",H966=H965),B965,B966)</f>
        <v>0</v>
      </c>
      <c r="D966" s="1">
        <f t="shared" si="1"/>
        <v>0</v>
      </c>
      <c r="E966" s="1"/>
      <c r="F966" s="1"/>
      <c r="G966" s="1"/>
      <c r="H966" s="8" t="s">
        <v>155</v>
      </c>
      <c r="I966" s="3" t="s">
        <v>66</v>
      </c>
      <c r="J966" s="1" t="s">
        <v>82</v>
      </c>
      <c r="K966" s="10">
        <f t="array" ref="K966:S966">VLOOKUP(A966,'HUMAN RESOURCES'!$D$2:$M$2692,{2,3,4,5,6,7,8,9,10},0)</f>
        <v>0.021</v>
      </c>
      <c r="L966" s="10">
        <v>0</v>
      </c>
      <c r="M966" s="10">
        <v>78</v>
      </c>
      <c r="N966" s="10">
        <v>73</v>
      </c>
      <c r="O966" s="10">
        <v>0.302</v>
      </c>
      <c r="P966" s="10">
        <v>0.641</v>
      </c>
      <c r="Q966" s="10">
        <v>0.058</v>
      </c>
      <c r="R966" s="10">
        <v>157241</v>
      </c>
      <c r="S966" s="10">
        <v>0.933</v>
      </c>
      <c r="T966" s="10">
        <f t="array" ref="T966:Y966">VLOOKUP(A966,BUSINESS!$D$2:$J$2692,{2,3,4,5,6,7},0)</f>
        <v>0</v>
      </c>
      <c r="U966" s="10">
        <v>0</v>
      </c>
      <c r="V966" s="10">
        <v>0</v>
      </c>
      <c r="W966" s="10">
        <v>0</v>
      </c>
      <c r="X966" s="10">
        <v>0.312</v>
      </c>
      <c r="Y966" s="10">
        <v>0.448</v>
      </c>
      <c r="Z966" s="11">
        <f t="array" ref="Z966:AA966">VLOOKUP(A966,ENERGY!$D$2:$F$2692,{2,3},1)</f>
        <v>0</v>
      </c>
      <c r="AA966" s="10">
        <v>0</v>
      </c>
      <c r="AB966" s="10">
        <f t="array" ref="AB966:AC966">VLOOKUP(A966,TOURISM!$D$2:$F$2692,{2,3},0)</f>
        <v>0</v>
      </c>
      <c r="AC966" s="10">
        <v>0</v>
      </c>
    </row>
    <row r="967" ht="15.75" customHeight="1" spans="1:29">
      <c r="A967" s="8" t="str">
        <f t="shared" si="0"/>
        <v>Guam-Oceania2003</v>
      </c>
      <c r="B967" s="8"/>
      <c r="C967" s="8">
        <f t="array" ref="C967">IF(AND(B967="",H967=H966),B966,B967)</f>
        <v>0</v>
      </c>
      <c r="D967" s="1">
        <f t="shared" si="1"/>
        <v>0</v>
      </c>
      <c r="E967" s="1"/>
      <c r="F967" s="1"/>
      <c r="G967" s="1"/>
      <c r="H967" s="8" t="s">
        <v>155</v>
      </c>
      <c r="I967" s="3" t="s">
        <v>67</v>
      </c>
      <c r="J967" s="1" t="s">
        <v>82</v>
      </c>
      <c r="K967" s="10">
        <f t="array" ref="K967:S967">VLOOKUP(A967,'HUMAN RESOURCES'!$D$2:$M$2692,{2,3,4,5,6,7,8,9,10},0)</f>
        <v>0.02</v>
      </c>
      <c r="L967" s="10">
        <v>0</v>
      </c>
      <c r="M967" s="10">
        <v>79</v>
      </c>
      <c r="N967" s="10">
        <v>74</v>
      </c>
      <c r="O967" s="10">
        <v>0.3</v>
      </c>
      <c r="P967" s="10">
        <v>0.64</v>
      </c>
      <c r="Q967" s="10">
        <v>0.06</v>
      </c>
      <c r="R967" s="10">
        <v>157823</v>
      </c>
      <c r="S967" s="10">
        <v>0.934</v>
      </c>
      <c r="T967" s="10">
        <f t="array" ref="T967:Y967">VLOOKUP(A967,BUSINESS!$D$2:$J$2692,{2,3,4,5,6,7},0)</f>
        <v>0</v>
      </c>
      <c r="U967" s="10">
        <v>0</v>
      </c>
      <c r="V967" s="10">
        <v>0</v>
      </c>
      <c r="W967" s="10">
        <v>0</v>
      </c>
      <c r="X967" s="10">
        <v>0.337</v>
      </c>
      <c r="Y967" s="10">
        <v>0.506</v>
      </c>
      <c r="Z967" s="11">
        <f t="array" ref="Z967:AA967">VLOOKUP(A967,ENERGY!$D$2:$F$2692,{2,3},1)</f>
        <v>0</v>
      </c>
      <c r="AA967" s="10">
        <v>0</v>
      </c>
      <c r="AB967" s="10">
        <f t="array" ref="AB967:AC967">VLOOKUP(A967,TOURISM!$D$2:$F$2692,{2,3},0)</f>
        <v>0</v>
      </c>
      <c r="AC967" s="10">
        <v>0</v>
      </c>
    </row>
    <row r="968" ht="15.75" customHeight="1" spans="1:29">
      <c r="A968" s="8" t="str">
        <f t="shared" si="0"/>
        <v>Guam-Oceania2004</v>
      </c>
      <c r="B968" s="8"/>
      <c r="C968" s="8">
        <f t="array" ref="C968">IF(AND(B968="",H968=H967),B967,B968)</f>
        <v>0</v>
      </c>
      <c r="D968" s="1">
        <f t="shared" si="1"/>
        <v>0</v>
      </c>
      <c r="E968" s="1"/>
      <c r="F968" s="1"/>
      <c r="G968" s="1"/>
      <c r="H968" s="8" t="s">
        <v>155</v>
      </c>
      <c r="I968" s="3" t="s">
        <v>68</v>
      </c>
      <c r="J968" s="1" t="s">
        <v>82</v>
      </c>
      <c r="K968" s="10">
        <f t="array" ref="K968:S968">VLOOKUP(A968,'HUMAN RESOURCES'!$D$2:$M$2692,{2,3,4,5,6,7,8,9,10},0)</f>
        <v>0.02</v>
      </c>
      <c r="L968" s="10">
        <v>0</v>
      </c>
      <c r="M968" s="10">
        <v>79</v>
      </c>
      <c r="N968" s="10">
        <v>74</v>
      </c>
      <c r="O968" s="10">
        <v>0.298</v>
      </c>
      <c r="P968" s="10">
        <v>0.64</v>
      </c>
      <c r="Q968" s="10">
        <v>0.062</v>
      </c>
      <c r="R968" s="10">
        <v>158194</v>
      </c>
      <c r="S968" s="10">
        <v>0.935</v>
      </c>
      <c r="T968" s="10">
        <f t="array" ref="T968:Y968">VLOOKUP(A968,BUSINESS!$D$2:$J$2692,{2,3,4,5,6,7},0)</f>
        <v>0</v>
      </c>
      <c r="U968" s="10">
        <v>0</v>
      </c>
      <c r="V968" s="10">
        <v>0</v>
      </c>
      <c r="W968" s="10">
        <v>0</v>
      </c>
      <c r="X968" s="10">
        <v>0.362</v>
      </c>
      <c r="Y968" s="10">
        <v>0.619</v>
      </c>
      <c r="Z968" s="11">
        <f t="array" ref="Z968:AA968">VLOOKUP(A968,ENERGY!$D$2:$F$2692,{2,3},1)</f>
        <v>0</v>
      </c>
      <c r="AA968" s="10">
        <v>0</v>
      </c>
      <c r="AB968" s="10">
        <f t="array" ref="AB968:AC968">VLOOKUP(A968,TOURISM!$D$2:$F$2692,{2,3},0)</f>
        <v>0</v>
      </c>
      <c r="AC968" s="10">
        <v>0</v>
      </c>
    </row>
    <row r="969" ht="15.75" customHeight="1" spans="1:29">
      <c r="A969" s="8" t="str">
        <f t="shared" si="0"/>
        <v>Guam-Oceania2005</v>
      </c>
      <c r="B969" s="8"/>
      <c r="C969" s="8">
        <f t="array" ref="C969">IF(AND(B969="",H969=H968),B968,B969)</f>
        <v>0</v>
      </c>
      <c r="D969" s="1">
        <f t="shared" si="1"/>
        <v>0</v>
      </c>
      <c r="E969" s="1"/>
      <c r="F969" s="1"/>
      <c r="G969" s="1"/>
      <c r="H969" s="8" t="s">
        <v>155</v>
      </c>
      <c r="I969" s="3" t="s">
        <v>69</v>
      </c>
      <c r="J969" s="1" t="s">
        <v>82</v>
      </c>
      <c r="K969" s="10">
        <f t="array" ref="K969:S969">VLOOKUP(A969,'HUMAN RESOURCES'!$D$2:$M$2692,{2,3,4,5,6,7,8,9,10},0)</f>
        <v>0.019</v>
      </c>
      <c r="L969" s="10">
        <v>0</v>
      </c>
      <c r="M969" s="10">
        <v>79</v>
      </c>
      <c r="N969" s="10">
        <v>74</v>
      </c>
      <c r="O969" s="10">
        <v>0.295</v>
      </c>
      <c r="P969" s="10">
        <v>0.641</v>
      </c>
      <c r="Q969" s="10">
        <v>0.064</v>
      </c>
      <c r="R969" s="10">
        <v>158401</v>
      </c>
      <c r="S969" s="10">
        <v>0.936</v>
      </c>
      <c r="T969" s="10">
        <f t="array" ref="T969:Y969">VLOOKUP(A969,BUSINESS!$D$2:$J$2692,{2,3,4,5,6,7},0)</f>
        <v>0</v>
      </c>
      <c r="U969" s="10">
        <v>0</v>
      </c>
      <c r="V969" s="10">
        <v>0</v>
      </c>
      <c r="W969" s="10">
        <v>0</v>
      </c>
      <c r="X969" s="10">
        <v>0.386</v>
      </c>
      <c r="Y969" s="10">
        <v>0</v>
      </c>
      <c r="Z969" s="11">
        <f t="array" ref="Z969:AA969">VLOOKUP(A969,ENERGY!$D$2:$F$2692,{2,3},1)</f>
        <v>0</v>
      </c>
      <c r="AA969" s="10">
        <v>0</v>
      </c>
      <c r="AB969" s="10">
        <f t="array" ref="AB969:AC969">VLOOKUP(A969,TOURISM!$D$2:$F$2692,{2,3},0)</f>
        <v>0</v>
      </c>
      <c r="AC969" s="10">
        <v>0</v>
      </c>
    </row>
    <row r="970" ht="15.75" customHeight="1" spans="1:29">
      <c r="A970" s="8" t="str">
        <f t="shared" si="0"/>
        <v>Guam-Oceania2006</v>
      </c>
      <c r="B970" s="8"/>
      <c r="C970" s="8">
        <f t="array" ref="C970">IF(AND(B970="",H970=H969),B969,B970)</f>
        <v>0</v>
      </c>
      <c r="D970" s="1">
        <f t="shared" si="1"/>
        <v>0</v>
      </c>
      <c r="E970" s="1"/>
      <c r="F970" s="1"/>
      <c r="G970" s="1"/>
      <c r="H970" s="8" t="s">
        <v>155</v>
      </c>
      <c r="I970" s="3" t="s">
        <v>70</v>
      </c>
      <c r="J970" s="1" t="s">
        <v>82</v>
      </c>
      <c r="K970" s="10">
        <f t="array" ref="K970:S970">VLOOKUP(A970,'HUMAN RESOURCES'!$D$2:$M$2692,{2,3,4,5,6,7,8,9,10},0)</f>
        <v>0.019</v>
      </c>
      <c r="L970" s="10">
        <v>0</v>
      </c>
      <c r="M970" s="10">
        <v>80</v>
      </c>
      <c r="N970" s="10">
        <v>74</v>
      </c>
      <c r="O970" s="10">
        <v>0.292</v>
      </c>
      <c r="P970" s="10">
        <v>0.642</v>
      </c>
      <c r="Q970" s="10">
        <v>0.066</v>
      </c>
      <c r="R970" s="10">
        <v>158429</v>
      </c>
      <c r="S970" s="10">
        <v>0.937</v>
      </c>
      <c r="T970" s="10">
        <f t="array" ref="T970:Y970">VLOOKUP(A970,BUSINESS!$D$2:$J$2692,{2,3,4,5,6,7},0)</f>
        <v>0</v>
      </c>
      <c r="U970" s="10">
        <v>0</v>
      </c>
      <c r="V970" s="10">
        <v>0</v>
      </c>
      <c r="W970" s="10">
        <v>0</v>
      </c>
      <c r="X970" s="10">
        <v>0.439</v>
      </c>
      <c r="Y970" s="10">
        <v>0</v>
      </c>
      <c r="Z970" s="11">
        <f t="array" ref="Z970:AA970">VLOOKUP(A970,ENERGY!$D$2:$F$2692,{2,3},1)</f>
        <v>0</v>
      </c>
      <c r="AA970" s="10">
        <v>0</v>
      </c>
      <c r="AB970" s="10">
        <f t="array" ref="AB970:AC970">VLOOKUP(A970,TOURISM!$D$2:$F$2692,{2,3},0)</f>
        <v>0</v>
      </c>
      <c r="AC970" s="10">
        <v>0</v>
      </c>
    </row>
    <row r="971" ht="15.75" customHeight="1" spans="1:29">
      <c r="A971" s="8" t="str">
        <f t="shared" si="0"/>
        <v>Guam-Oceania2007</v>
      </c>
      <c r="B971" s="8"/>
      <c r="C971" s="8">
        <f t="array" ref="C971">IF(AND(B971="",H971=H970),B970,B971)</f>
        <v>0</v>
      </c>
      <c r="D971" s="1">
        <f t="shared" si="1"/>
        <v>0</v>
      </c>
      <c r="E971" s="1"/>
      <c r="F971" s="1"/>
      <c r="G971" s="1"/>
      <c r="H971" s="8" t="s">
        <v>155</v>
      </c>
      <c r="I971" s="3" t="s">
        <v>71</v>
      </c>
      <c r="J971" s="1" t="s">
        <v>82</v>
      </c>
      <c r="K971" s="10">
        <f t="array" ref="K971:S971">VLOOKUP(A971,'HUMAN RESOURCES'!$D$2:$M$2692,{2,3,4,5,6,7,8,9,10},0)</f>
        <v>0.019</v>
      </c>
      <c r="L971" s="10">
        <v>0</v>
      </c>
      <c r="M971" s="10">
        <v>80</v>
      </c>
      <c r="N971" s="10">
        <v>75</v>
      </c>
      <c r="O971" s="10">
        <v>0.288</v>
      </c>
      <c r="P971" s="10">
        <v>0.645</v>
      </c>
      <c r="Q971" s="10">
        <v>0.067</v>
      </c>
      <c r="R971" s="10">
        <v>158331</v>
      </c>
      <c r="S971" s="10">
        <v>0.938</v>
      </c>
      <c r="T971" s="10">
        <f t="array" ref="T971:Y971">VLOOKUP(A971,BUSINESS!$D$2:$J$2692,{2,3,4,5,6,7},0)</f>
        <v>0</v>
      </c>
      <c r="U971" s="10">
        <v>0</v>
      </c>
      <c r="V971" s="10">
        <v>0</v>
      </c>
      <c r="W971" s="10">
        <v>0</v>
      </c>
      <c r="X971" s="10">
        <v>0.462</v>
      </c>
      <c r="Y971" s="10">
        <v>0</v>
      </c>
      <c r="Z971" s="11">
        <f t="array" ref="Z971:AA971">VLOOKUP(A971,ENERGY!$D$2:$F$2692,{2,3},1)</f>
        <v>0</v>
      </c>
      <c r="AA971" s="10">
        <v>0</v>
      </c>
      <c r="AB971" s="10">
        <f t="array" ref="AB971:AC971">VLOOKUP(A971,TOURISM!$D$2:$F$2692,{2,3},0)</f>
        <v>0</v>
      </c>
      <c r="AC971" s="10">
        <v>0</v>
      </c>
    </row>
    <row r="972" ht="15.75" customHeight="1" spans="1:29">
      <c r="A972" s="8" t="str">
        <f t="shared" si="0"/>
        <v>Guam-Oceania2008</v>
      </c>
      <c r="B972" s="8"/>
      <c r="C972" s="8">
        <f t="array" ref="C972">IF(AND(B972="",H972=H971),B971,B972)</f>
        <v>0</v>
      </c>
      <c r="D972" s="1">
        <f t="shared" si="1"/>
        <v>0</v>
      </c>
      <c r="E972" s="1"/>
      <c r="F972" s="1"/>
      <c r="G972" s="1"/>
      <c r="H972" s="8" t="s">
        <v>155</v>
      </c>
      <c r="I972" s="3" t="s">
        <v>72</v>
      </c>
      <c r="J972" s="1" t="s">
        <v>82</v>
      </c>
      <c r="K972" s="10">
        <f t="array" ref="K972:S972">VLOOKUP(A972,'HUMAN RESOURCES'!$D$2:$M$2692,{2,3,4,5,6,7,8,9,10},0)</f>
        <v>0.018</v>
      </c>
      <c r="L972" s="10">
        <v>0</v>
      </c>
      <c r="M972" s="10">
        <v>80</v>
      </c>
      <c r="N972" s="10">
        <v>75</v>
      </c>
      <c r="O972" s="10">
        <v>0.284</v>
      </c>
      <c r="P972" s="10">
        <v>0.647</v>
      </c>
      <c r="Q972" s="10">
        <v>0.069</v>
      </c>
      <c r="R972" s="10">
        <v>158310</v>
      </c>
      <c r="S972" s="10">
        <v>0.939</v>
      </c>
      <c r="T972" s="10">
        <f t="array" ref="T972:Y972">VLOOKUP(A972,BUSINESS!$D$2:$J$2692,{2,3,4,5,6,7},0)</f>
        <v>0</v>
      </c>
      <c r="U972" s="10">
        <v>0</v>
      </c>
      <c r="V972" s="10">
        <v>0</v>
      </c>
      <c r="W972" s="10">
        <v>0</v>
      </c>
      <c r="X972" s="10">
        <v>0.484</v>
      </c>
      <c r="Y972" s="10">
        <v>0</v>
      </c>
      <c r="Z972" s="11">
        <f t="array" ref="Z972:AA972">VLOOKUP(A972,ENERGY!$D$2:$F$2692,{2,3},1)</f>
        <v>0</v>
      </c>
      <c r="AA972" s="10">
        <v>0</v>
      </c>
      <c r="AB972" s="10">
        <f t="array" ref="AB972:AC972">VLOOKUP(A972,TOURISM!$D$2:$F$2692,{2,3},0)</f>
        <v>0</v>
      </c>
      <c r="AC972" s="10">
        <v>0</v>
      </c>
    </row>
    <row r="973" ht="15.75" customHeight="1" spans="1:29">
      <c r="A973" s="8" t="str">
        <f t="shared" si="0"/>
        <v>Guam-Oceania2009</v>
      </c>
      <c r="B973" s="8"/>
      <c r="C973" s="8">
        <f t="array" ref="C973">IF(AND(B973="",H973=H972),B972,B973)</f>
        <v>0</v>
      </c>
      <c r="D973" s="1">
        <f t="shared" si="1"/>
        <v>0</v>
      </c>
      <c r="E973" s="1"/>
      <c r="F973" s="1"/>
      <c r="G973" s="1"/>
      <c r="H973" s="8" t="s">
        <v>155</v>
      </c>
      <c r="I973" s="3" t="s">
        <v>73</v>
      </c>
      <c r="J973" s="1" t="s">
        <v>82</v>
      </c>
      <c r="K973" s="10">
        <f t="array" ref="K973:S973">VLOOKUP(A973,'HUMAN RESOURCES'!$D$2:$M$2692,{2,3,4,5,6,7,8,9,10},0)</f>
        <v>0.018</v>
      </c>
      <c r="L973" s="10">
        <v>0</v>
      </c>
      <c r="M973" s="10">
        <v>81</v>
      </c>
      <c r="N973" s="10">
        <v>75</v>
      </c>
      <c r="O973" s="10">
        <v>0.279</v>
      </c>
      <c r="P973" s="10">
        <v>0.65</v>
      </c>
      <c r="Q973" s="10">
        <v>0.071</v>
      </c>
      <c r="R973" s="10">
        <v>158621</v>
      </c>
      <c r="S973" s="10">
        <v>0.94</v>
      </c>
      <c r="T973" s="10">
        <f t="array" ref="T973:Y973">VLOOKUP(A973,BUSINESS!$D$2:$J$2692,{2,3,4,5,6,7},0)</f>
        <v>0</v>
      </c>
      <c r="U973" s="10">
        <v>0</v>
      </c>
      <c r="V973" s="10">
        <v>0</v>
      </c>
      <c r="W973" s="10">
        <v>0</v>
      </c>
      <c r="X973" s="10">
        <v>0.506</v>
      </c>
      <c r="Y973" s="10">
        <v>0</v>
      </c>
      <c r="Z973" s="11">
        <f t="array" ref="Z973:AA973">VLOOKUP(A973,ENERGY!$D$2:$F$2692,{2,3},1)</f>
        <v>0</v>
      </c>
      <c r="AA973" s="10">
        <v>0</v>
      </c>
      <c r="AB973" s="10">
        <f t="array" ref="AB973:AC973">VLOOKUP(A973,TOURISM!$D$2:$F$2692,{2,3},0)</f>
        <v>0</v>
      </c>
      <c r="AC973" s="10">
        <v>0</v>
      </c>
    </row>
    <row r="974" ht="15.75" customHeight="1" spans="1:29">
      <c r="A974" s="8" t="str">
        <f t="shared" si="0"/>
        <v>Guam-Oceania2010</v>
      </c>
      <c r="B974" s="8"/>
      <c r="C974" s="8">
        <f t="array" ref="C974">IF(AND(B974="",H974=H973),B973,B974)</f>
        <v>0</v>
      </c>
      <c r="D974" s="1">
        <f t="shared" si="1"/>
        <v>0</v>
      </c>
      <c r="E974" s="1"/>
      <c r="F974" s="1"/>
      <c r="G974" s="1"/>
      <c r="H974" s="8" t="s">
        <v>155</v>
      </c>
      <c r="I974" s="3" t="s">
        <v>74</v>
      </c>
      <c r="J974" s="1" t="s">
        <v>82</v>
      </c>
      <c r="K974" s="10">
        <f t="array" ref="K974:S974">VLOOKUP(A974,'HUMAN RESOURCES'!$D$2:$M$2692,{2,3,4,5,6,7,8,9,10},0)</f>
        <v>0.018</v>
      </c>
      <c r="L974" s="10">
        <v>0</v>
      </c>
      <c r="M974" s="10">
        <v>81</v>
      </c>
      <c r="N974" s="10">
        <v>75</v>
      </c>
      <c r="O974" s="10">
        <v>0.275</v>
      </c>
      <c r="P974" s="10">
        <v>0.652</v>
      </c>
      <c r="Q974" s="10">
        <v>0.073</v>
      </c>
      <c r="R974" s="10">
        <v>159440</v>
      </c>
      <c r="S974" s="10">
        <v>0.941</v>
      </c>
      <c r="T974" s="10">
        <f t="array" ref="T974:Y974">VLOOKUP(A974,BUSINESS!$D$2:$J$2692,{2,3,4,5,6,7},0)</f>
        <v>0</v>
      </c>
      <c r="U974" s="10">
        <v>0</v>
      </c>
      <c r="V974" s="10">
        <v>0</v>
      </c>
      <c r="W974" s="10">
        <v>0</v>
      </c>
      <c r="X974" s="10">
        <v>0.54</v>
      </c>
      <c r="Y974" s="10">
        <v>0</v>
      </c>
      <c r="Z974" s="11">
        <f t="array" ref="Z974:AA974">VLOOKUP(A974,ENERGY!$D$2:$F$2692,{2,3},1)</f>
        <v>0</v>
      </c>
      <c r="AA974" s="10">
        <v>0</v>
      </c>
      <c r="AB974" s="10">
        <f t="array" ref="AB974:AC974">VLOOKUP(A974,TOURISM!$D$2:$F$2692,{2,3},0)</f>
        <v>0</v>
      </c>
      <c r="AC974" s="10">
        <v>0</v>
      </c>
    </row>
    <row r="975" ht="15.75" customHeight="1" spans="1:29">
      <c r="A975" s="8" t="str">
        <f t="shared" si="0"/>
        <v>Guam-Oceania2011</v>
      </c>
      <c r="B975" s="8"/>
      <c r="C975" s="8">
        <f t="array" ref="C975">IF(AND(B975="",H975=H974),B974,B975)</f>
        <v>0</v>
      </c>
      <c r="D975" s="1">
        <f t="shared" si="1"/>
        <v>0</v>
      </c>
      <c r="E975" s="1"/>
      <c r="F975" s="1"/>
      <c r="G975" s="1"/>
      <c r="H975" s="8" t="s">
        <v>155</v>
      </c>
      <c r="I975" s="3" t="s">
        <v>75</v>
      </c>
      <c r="J975" s="1" t="s">
        <v>82</v>
      </c>
      <c r="K975" s="10">
        <f t="array" ref="K975:S975">VLOOKUP(A975,'HUMAN RESOURCES'!$D$2:$M$2692,{2,3,4,5,6,7,8,9,10},0)</f>
        <v>0.018</v>
      </c>
      <c r="L975" s="10">
        <v>0</v>
      </c>
      <c r="M975" s="10">
        <v>81</v>
      </c>
      <c r="N975" s="10">
        <v>76</v>
      </c>
      <c r="O975" s="10">
        <v>0.271</v>
      </c>
      <c r="P975" s="10">
        <v>0.654</v>
      </c>
      <c r="Q975" s="10">
        <v>0.075</v>
      </c>
      <c r="R975" s="10">
        <v>160858</v>
      </c>
      <c r="S975" s="10">
        <v>0.942</v>
      </c>
      <c r="T975" s="10">
        <f t="array" ref="T975:Y975">VLOOKUP(A975,BUSINESS!$D$2:$J$2692,{2,3,4,5,6,7},0)</f>
        <v>0</v>
      </c>
      <c r="U975" s="10">
        <v>0</v>
      </c>
      <c r="V975" s="10">
        <v>0</v>
      </c>
      <c r="W975" s="10">
        <v>0</v>
      </c>
      <c r="X975" s="10">
        <v>0.577</v>
      </c>
      <c r="Y975" s="10">
        <v>0</v>
      </c>
      <c r="Z975" s="11">
        <f t="array" ref="Z975:AA975">VLOOKUP(A975,ENERGY!$D$2:$F$2692,{2,3},1)</f>
        <v>0</v>
      </c>
      <c r="AA975" s="10">
        <v>0</v>
      </c>
      <c r="AB975" s="10">
        <f t="array" ref="AB975:AC975">VLOOKUP(A975,TOURISM!$D$2:$F$2692,{2,3},0)</f>
        <v>0</v>
      </c>
      <c r="AC975" s="10">
        <v>0</v>
      </c>
    </row>
    <row r="976" ht="15.75" customHeight="1" spans="1:29">
      <c r="A976" s="8" t="str">
        <f t="shared" si="0"/>
        <v>Guam-Oceania2012</v>
      </c>
      <c r="B976" s="8"/>
      <c r="C976" s="8">
        <f t="array" ref="C976">IF(AND(B976="",H976=H975),B975,B976)</f>
        <v>0</v>
      </c>
      <c r="D976" s="1">
        <f t="shared" si="1"/>
        <v>0</v>
      </c>
      <c r="E976" s="1"/>
      <c r="F976" s="1"/>
      <c r="G976" s="1"/>
      <c r="H976" s="8" t="s">
        <v>155</v>
      </c>
      <c r="I976" s="3" t="s">
        <v>76</v>
      </c>
      <c r="J976" s="1" t="s">
        <v>82</v>
      </c>
      <c r="K976" s="10">
        <f t="array" ref="K976:S976">VLOOKUP(A976,'HUMAN RESOURCES'!$D$2:$M$2692,{2,3,4,5,6,7,8,9,10},0)</f>
        <v>0.017</v>
      </c>
      <c r="L976" s="10">
        <v>0</v>
      </c>
      <c r="M976" s="10">
        <v>81</v>
      </c>
      <c r="N976" s="10">
        <v>76</v>
      </c>
      <c r="O976" s="10">
        <v>0.266</v>
      </c>
      <c r="P976" s="10">
        <v>0.656</v>
      </c>
      <c r="Q976" s="10">
        <v>0.078</v>
      </c>
      <c r="R976" s="10">
        <v>162810</v>
      </c>
      <c r="S976" s="10">
        <v>0.943</v>
      </c>
      <c r="T976" s="10">
        <f t="array" ref="T976:Y976">VLOOKUP(A976,BUSINESS!$D$2:$J$2692,{2,3,4,5,6,7},0)</f>
        <v>0</v>
      </c>
      <c r="U976" s="10">
        <v>0</v>
      </c>
      <c r="V976" s="10">
        <v>0</v>
      </c>
      <c r="W976" s="10">
        <v>0</v>
      </c>
      <c r="X976" s="10">
        <v>0.615</v>
      </c>
      <c r="Y976" s="10">
        <v>0</v>
      </c>
      <c r="Z976" s="11">
        <f t="array" ref="Z976:AA976">VLOOKUP(A976,ENERGY!$D$2:$F$2692,{2,3},1)</f>
        <v>0</v>
      </c>
      <c r="AA976" s="10">
        <v>0</v>
      </c>
      <c r="AB976" s="10">
        <f t="array" ref="AB976:AC976">VLOOKUP(A976,TOURISM!$D$2:$F$2692,{2,3},0)</f>
        <v>0</v>
      </c>
      <c r="AC976" s="10">
        <v>0</v>
      </c>
    </row>
    <row r="977" ht="15.75" customHeight="1" spans="1:29">
      <c r="A977" s="8" t="str">
        <f t="shared" si="0"/>
        <v>Guatemala-The Americas2000</v>
      </c>
      <c r="B977" s="9">
        <v>19290566570</v>
      </c>
      <c r="C977" s="8">
        <f t="array" ref="C977">IF(AND(B977="",H977=H976),B976,B977)</f>
        <v>19290566570</v>
      </c>
      <c r="D977" s="1">
        <f t="shared" si="1"/>
        <v>1721.72898014965</v>
      </c>
      <c r="E977" s="4">
        <v>0.056</v>
      </c>
      <c r="F977" s="4">
        <v>96</v>
      </c>
      <c r="G977" s="4">
        <v>0.209</v>
      </c>
      <c r="H977" s="8" t="s">
        <v>156</v>
      </c>
      <c r="I977" s="3" t="s">
        <v>63</v>
      </c>
      <c r="J977" s="1" t="s">
        <v>86</v>
      </c>
      <c r="K977" s="10">
        <f t="array" ref="K977:S977">VLOOKUP(A977,'HUMAN RESOURCES'!$D$2:$M$2692,{2,3,4,5,6,7,8,9,10},0)</f>
        <v>0.037</v>
      </c>
      <c r="L977" s="10">
        <v>0.04</v>
      </c>
      <c r="M977" s="10">
        <v>71</v>
      </c>
      <c r="N977" s="10">
        <v>64</v>
      </c>
      <c r="O977" s="10">
        <v>0.441</v>
      </c>
      <c r="P977" s="10">
        <v>0.519</v>
      </c>
      <c r="Q977" s="10">
        <v>0.04</v>
      </c>
      <c r="R977" s="10">
        <v>11204183</v>
      </c>
      <c r="S977" s="10">
        <v>0.451</v>
      </c>
      <c r="T977" s="10">
        <f t="array" ref="T977:Y977">VLOOKUP(A977,BUSINESS!$D$2:$J$2692,{2,3,4,5,6,7},0)</f>
        <v>0</v>
      </c>
      <c r="U977" s="10">
        <v>0</v>
      </c>
      <c r="V977" s="10">
        <v>0</v>
      </c>
      <c r="W977" s="10">
        <v>0</v>
      </c>
      <c r="X977" s="10">
        <v>0.007</v>
      </c>
      <c r="Y977" s="10">
        <v>0.076</v>
      </c>
      <c r="Z977" s="11">
        <f t="array" ref="Z977:AA977">VLOOKUP(A977,ENERGY!$D$2:$F$2692,{2,3},1)</f>
        <v>0</v>
      </c>
      <c r="AA977" s="10">
        <v>0</v>
      </c>
      <c r="AB977" s="10">
        <f t="array" ref="AB977:AC977">VLOOKUP(A977,TOURISM!$D$2:$F$2692,{2,3},0)</f>
        <v>498000000</v>
      </c>
      <c r="AC977" s="10">
        <v>216000000</v>
      </c>
    </row>
    <row r="978" ht="15.75" customHeight="1" spans="1:29">
      <c r="A978" s="8" t="str">
        <f t="shared" si="0"/>
        <v>Guatemala-The Americas2001</v>
      </c>
      <c r="B978" s="9">
        <v>18702820735</v>
      </c>
      <c r="C978" s="8">
        <f t="array" ref="C978">IF(AND(B978="",H978=H977),B977,B978)</f>
        <v>18702820735</v>
      </c>
      <c r="D978" s="1">
        <f t="shared" si="1"/>
        <v>1629.30976600368</v>
      </c>
      <c r="E978" s="4">
        <v>0.064</v>
      </c>
      <c r="F978" s="4">
        <v>105</v>
      </c>
      <c r="G978" s="4">
        <v>0.19</v>
      </c>
      <c r="H978" s="8" t="s">
        <v>156</v>
      </c>
      <c r="I978" s="3" t="s">
        <v>65</v>
      </c>
      <c r="J978" s="1" t="s">
        <v>86</v>
      </c>
      <c r="K978" s="10">
        <f t="array" ref="K978:S978">VLOOKUP(A978,'HUMAN RESOURCES'!$D$2:$M$2692,{2,3,4,5,6,7,8,9,10},0)</f>
        <v>0.036</v>
      </c>
      <c r="L978" s="10">
        <v>0.039</v>
      </c>
      <c r="M978" s="10">
        <v>72</v>
      </c>
      <c r="N978" s="10">
        <v>65</v>
      </c>
      <c r="O978" s="10">
        <v>0.439</v>
      </c>
      <c r="P978" s="10">
        <v>0.52</v>
      </c>
      <c r="Q978" s="10">
        <v>0.041</v>
      </c>
      <c r="R978" s="10">
        <v>11478984</v>
      </c>
      <c r="S978" s="10">
        <v>0.455</v>
      </c>
      <c r="T978" s="10">
        <f t="array" ref="T978:Y978">VLOOKUP(A978,BUSINESS!$D$2:$J$2692,{2,3,4,5,6,7},0)</f>
        <v>0</v>
      </c>
      <c r="U978" s="10">
        <v>0</v>
      </c>
      <c r="V978" s="10">
        <v>0</v>
      </c>
      <c r="W978" s="10">
        <v>0</v>
      </c>
      <c r="X978" s="10">
        <v>0.017</v>
      </c>
      <c r="Y978" s="10">
        <v>0.1</v>
      </c>
      <c r="Z978" s="11" t="str">
        <f t="array" ref="Z978:AA978">VLOOKUP(A978,ENERGY!$D$2:$F$2692,{2,3},1)</f>
        <v>10163</v>
      </c>
      <c r="AA978" s="10">
        <v>0</v>
      </c>
      <c r="AB978" s="10">
        <f t="array" ref="AB978:AC978">VLOOKUP(A978,TOURISM!$D$2:$F$2692,{2,3},0)</f>
        <v>588000000</v>
      </c>
      <c r="AC978" s="10">
        <v>266000000</v>
      </c>
    </row>
    <row r="979" ht="15.75" customHeight="1" spans="1:29">
      <c r="A979" s="8" t="str">
        <f t="shared" si="0"/>
        <v>Guatemala-The Americas2002</v>
      </c>
      <c r="B979" s="9">
        <v>20776536920</v>
      </c>
      <c r="C979" s="8">
        <f t="array" ref="C979">IF(AND(B979="",H979=H978),B978,B979)</f>
        <v>20776536920</v>
      </c>
      <c r="D979" s="1">
        <f t="shared" si="1"/>
        <v>1765.85072011632</v>
      </c>
      <c r="E979" s="4">
        <v>0.062</v>
      </c>
      <c r="F979" s="4">
        <v>110</v>
      </c>
      <c r="G979" s="4">
        <v>0.169</v>
      </c>
      <c r="H979" s="8" t="s">
        <v>156</v>
      </c>
      <c r="I979" s="3" t="s">
        <v>66</v>
      </c>
      <c r="J979" s="1" t="s">
        <v>86</v>
      </c>
      <c r="K979" s="10">
        <f t="array" ref="K979:S979">VLOOKUP(A979,'HUMAN RESOURCES'!$D$2:$M$2692,{2,3,4,5,6,7,8,9,10},0)</f>
        <v>0.036</v>
      </c>
      <c r="L979" s="10">
        <v>0.037</v>
      </c>
      <c r="M979" s="10">
        <v>72</v>
      </c>
      <c r="N979" s="10">
        <v>65</v>
      </c>
      <c r="O979" s="10">
        <v>0.438</v>
      </c>
      <c r="P979" s="10">
        <v>0.521</v>
      </c>
      <c r="Q979" s="10">
        <v>0.042</v>
      </c>
      <c r="R979" s="10">
        <v>11765738</v>
      </c>
      <c r="S979" s="10">
        <v>0.459</v>
      </c>
      <c r="T979" s="10">
        <f t="array" ref="T979:Y979">VLOOKUP(A979,BUSINESS!$D$2:$J$2692,{2,3,4,5,6,7},0)</f>
        <v>0</v>
      </c>
      <c r="U979" s="10">
        <v>0</v>
      </c>
      <c r="V979" s="10">
        <v>0</v>
      </c>
      <c r="W979" s="10">
        <v>0</v>
      </c>
      <c r="X979" s="10">
        <v>0.034</v>
      </c>
      <c r="Y979" s="10">
        <v>0.134</v>
      </c>
      <c r="Z979" s="11" t="str">
        <f t="array" ref="Z979:AA979">VLOOKUP(A979,ENERGY!$D$2:$F$2692,{2,3},1)</f>
        <v>10251</v>
      </c>
      <c r="AA979" s="10" t="str">
        <v>11118</v>
      </c>
      <c r="AB979" s="10">
        <f t="array" ref="AB979:AC979">VLOOKUP(A979,TOURISM!$D$2:$F$2692,{2,3},0)</f>
        <v>647000000</v>
      </c>
      <c r="AC979" s="10">
        <v>329000000</v>
      </c>
    </row>
    <row r="980" ht="15.75" customHeight="1" spans="1:29">
      <c r="A980" s="8" t="str">
        <f t="shared" si="0"/>
        <v>Guatemala-The Americas2003</v>
      </c>
      <c r="B980" s="9">
        <v>21917565500</v>
      </c>
      <c r="C980" s="8">
        <f t="array" ref="C980">IF(AND(B980="",H980=H979),B979,B980)</f>
        <v>21917565500</v>
      </c>
      <c r="D980" s="1">
        <f t="shared" si="1"/>
        <v>1816.94978833748</v>
      </c>
      <c r="E980" s="4">
        <v>0.064</v>
      </c>
      <c r="F980" s="4">
        <v>116</v>
      </c>
      <c r="G980" s="4">
        <v>0.15</v>
      </c>
      <c r="H980" s="8" t="s">
        <v>156</v>
      </c>
      <c r="I980" s="3" t="s">
        <v>67</v>
      </c>
      <c r="J980" s="1" t="s">
        <v>86</v>
      </c>
      <c r="K980" s="10">
        <f t="array" ref="K980:S980">VLOOKUP(A980,'HUMAN RESOURCES'!$D$2:$M$2692,{2,3,4,5,6,7,8,9,10},0)</f>
        <v>0.035</v>
      </c>
      <c r="L980" s="10">
        <v>0.036</v>
      </c>
      <c r="M980" s="10">
        <v>73</v>
      </c>
      <c r="N980" s="10">
        <v>66</v>
      </c>
      <c r="O980" s="10">
        <v>0.436</v>
      </c>
      <c r="P980" s="10">
        <v>0.522</v>
      </c>
      <c r="Q980" s="10">
        <v>0.042</v>
      </c>
      <c r="R980" s="10">
        <v>12062835</v>
      </c>
      <c r="S980" s="10">
        <v>0.463</v>
      </c>
      <c r="T980" s="10">
        <f t="array" ref="T980:Y980">VLOOKUP(A980,BUSINESS!$D$2:$J$2692,{2,3,4,5,6,7},0)</f>
        <v>0</v>
      </c>
      <c r="U980" s="10">
        <v>39</v>
      </c>
      <c r="V980" s="10">
        <v>0</v>
      </c>
      <c r="W980" s="10">
        <v>0</v>
      </c>
      <c r="X980" s="10">
        <v>0.045</v>
      </c>
      <c r="Y980" s="10">
        <v>0.169</v>
      </c>
      <c r="Z980" s="11" t="str">
        <f t="array" ref="Z980:AA980">VLOOKUP(A980,ENERGY!$D$2:$F$2692,{2,3},1)</f>
        <v>9318</v>
      </c>
      <c r="AA980" s="10" t="str">
        <v>11844</v>
      </c>
      <c r="AB980" s="10">
        <f t="array" ref="AB980:AC980">VLOOKUP(A980,TOURISM!$D$2:$F$2692,{2,3},0)</f>
        <v>646000000</v>
      </c>
      <c r="AC980" s="10">
        <v>373000000</v>
      </c>
    </row>
    <row r="981" ht="15.75" customHeight="1" spans="1:29">
      <c r="A981" s="8" t="str">
        <f t="shared" si="0"/>
        <v>Guatemala-The Americas2004</v>
      </c>
      <c r="B981" s="9">
        <v>23965280312</v>
      </c>
      <c r="C981" s="8">
        <f t="array" ref="C981">IF(AND(B981="",H981=H980),B980,B981)</f>
        <v>23965280312</v>
      </c>
      <c r="D981" s="1">
        <f t="shared" si="1"/>
        <v>1937.71570626951</v>
      </c>
      <c r="E981" s="4">
        <v>0.064</v>
      </c>
      <c r="F981" s="4">
        <v>124</v>
      </c>
      <c r="G981" s="4">
        <v>0.138</v>
      </c>
      <c r="H981" s="8" t="s">
        <v>156</v>
      </c>
      <c r="I981" s="3" t="s">
        <v>68</v>
      </c>
      <c r="J981" s="1" t="s">
        <v>86</v>
      </c>
      <c r="K981" s="10">
        <f t="array" ref="K981:S981">VLOOKUP(A981,'HUMAN RESOURCES'!$D$2:$M$2692,{2,3,4,5,6,7,8,9,10},0)</f>
        <v>0.035</v>
      </c>
      <c r="L981" s="10">
        <v>0.035</v>
      </c>
      <c r="M981" s="10">
        <v>73</v>
      </c>
      <c r="N981" s="10">
        <v>66</v>
      </c>
      <c r="O981" s="10">
        <v>0.434</v>
      </c>
      <c r="P981" s="10">
        <v>0.524</v>
      </c>
      <c r="Q981" s="10">
        <v>0.043</v>
      </c>
      <c r="R981" s="10">
        <v>12367800</v>
      </c>
      <c r="S981" s="10">
        <v>0.468</v>
      </c>
      <c r="T981" s="10">
        <f t="array" ref="T981:Y981">VLOOKUP(A981,BUSINESS!$D$2:$J$2692,{2,3,4,5,6,7},0)</f>
        <v>0</v>
      </c>
      <c r="U981" s="10">
        <v>39</v>
      </c>
      <c r="V981" s="10">
        <v>0</v>
      </c>
      <c r="W981" s="10">
        <v>0</v>
      </c>
      <c r="X981" s="10">
        <v>0.051</v>
      </c>
      <c r="Y981" s="10">
        <v>0.256</v>
      </c>
      <c r="Z981" s="11" t="str">
        <f t="array" ref="Z981:AA981">VLOOKUP(A981,ENERGY!$D$2:$F$2692,{2,3},1)</f>
        <v>8157</v>
      </c>
      <c r="AA981" s="10" t="str">
        <v>11441</v>
      </c>
      <c r="AB981" s="10">
        <f t="array" ref="AB981:AC981">VLOOKUP(A981,TOURISM!$D$2:$F$2692,{2,3},0)</f>
        <v>630000000</v>
      </c>
      <c r="AC981" s="10">
        <v>488000000</v>
      </c>
    </row>
    <row r="982" ht="15.75" customHeight="1" spans="1:29">
      <c r="A982" s="8" t="str">
        <f t="shared" si="0"/>
        <v>Guatemala-The Americas2005</v>
      </c>
      <c r="B982" s="9">
        <v>27211230374</v>
      </c>
      <c r="C982" s="8">
        <f t="array" ref="C982">IF(AND(B982="",H982=H981),B981,B982)</f>
        <v>27211230374</v>
      </c>
      <c r="D982" s="1">
        <f t="shared" si="1"/>
        <v>2146.17905311959</v>
      </c>
      <c r="E982" s="4">
        <v>0.065</v>
      </c>
      <c r="F982" s="4">
        <v>138</v>
      </c>
      <c r="G982" s="4">
        <v>0.13</v>
      </c>
      <c r="H982" s="8" t="s">
        <v>156</v>
      </c>
      <c r="I982" s="3" t="s">
        <v>69</v>
      </c>
      <c r="J982" s="1" t="s">
        <v>86</v>
      </c>
      <c r="K982" s="10">
        <f t="array" ref="K982:S982">VLOOKUP(A982,'HUMAN RESOURCES'!$D$2:$M$2692,{2,3,4,5,6,7,8,9,10},0)</f>
        <v>0.035</v>
      </c>
      <c r="L982" s="10">
        <v>0.033</v>
      </c>
      <c r="M982" s="10">
        <v>73</v>
      </c>
      <c r="N982" s="10">
        <v>66</v>
      </c>
      <c r="O982" s="10">
        <v>0.432</v>
      </c>
      <c r="P982" s="10">
        <v>0.526</v>
      </c>
      <c r="Q982" s="10">
        <v>0.043</v>
      </c>
      <c r="R982" s="10">
        <v>12678919</v>
      </c>
      <c r="S982" s="10">
        <v>0.472</v>
      </c>
      <c r="T982" s="10">
        <f t="array" ref="T982:Y982">VLOOKUP(A982,BUSINESS!$D$2:$J$2692,{2,3,4,5,6,7},0)</f>
        <v>0.387</v>
      </c>
      <c r="U982" s="10">
        <v>39</v>
      </c>
      <c r="V982" s="10">
        <v>0</v>
      </c>
      <c r="W982" s="10">
        <v>344</v>
      </c>
      <c r="X982" s="10">
        <v>0.057</v>
      </c>
      <c r="Y982" s="10">
        <v>0.356</v>
      </c>
      <c r="Z982" s="11" t="str">
        <f t="array" ref="Z982:AA982">VLOOKUP(A982,ENERGY!$D$2:$F$2692,{2,3},1)</f>
        <v>8157</v>
      </c>
      <c r="AA982" s="10" t="str">
        <v>11441</v>
      </c>
      <c r="AB982" s="10">
        <f t="array" ref="AB982:AC982">VLOOKUP(A982,TOURISM!$D$2:$F$2692,{2,3},0)</f>
        <v>791000000</v>
      </c>
      <c r="AC982" s="10">
        <v>532000000</v>
      </c>
    </row>
    <row r="983" ht="15.75" customHeight="1" spans="1:29">
      <c r="A983" s="8" t="str">
        <f t="shared" si="0"/>
        <v>Guatemala-The Americas2006</v>
      </c>
      <c r="B983" s="9">
        <v>30231130543</v>
      </c>
      <c r="C983" s="8">
        <f t="array" ref="C983">IF(AND(B983="",H983=H982),B982,B983)</f>
        <v>30231130543</v>
      </c>
      <c r="D983" s="1">
        <f t="shared" si="1"/>
        <v>2326.29938491959</v>
      </c>
      <c r="E983" s="4">
        <v>0.073</v>
      </c>
      <c r="F983" s="4">
        <v>171</v>
      </c>
      <c r="G983" s="4">
        <v>0.128</v>
      </c>
      <c r="H983" s="8" t="s">
        <v>156</v>
      </c>
      <c r="I983" s="3" t="s">
        <v>70</v>
      </c>
      <c r="J983" s="1" t="s">
        <v>86</v>
      </c>
      <c r="K983" s="10">
        <f t="array" ref="K983:S983">VLOOKUP(A983,'HUMAN RESOURCES'!$D$2:$M$2692,{2,3,4,5,6,7,8,9,10},0)</f>
        <v>0.034</v>
      </c>
      <c r="L983" s="10">
        <v>0.032</v>
      </c>
      <c r="M983" s="10">
        <v>73</v>
      </c>
      <c r="N983" s="10">
        <v>66</v>
      </c>
      <c r="O983" s="10">
        <v>0.429</v>
      </c>
      <c r="P983" s="10">
        <v>0.528</v>
      </c>
      <c r="Q983" s="10">
        <v>0.043</v>
      </c>
      <c r="R983" s="10">
        <v>12995374</v>
      </c>
      <c r="S983" s="10">
        <v>0.476</v>
      </c>
      <c r="T983" s="10">
        <f t="array" ref="T983:Y983">VLOOKUP(A983,BUSINESS!$D$2:$J$2692,{2,3,4,5,6,7},0)</f>
        <v>0.387</v>
      </c>
      <c r="U983" s="10">
        <v>30</v>
      </c>
      <c r="V983" s="10">
        <v>0</v>
      </c>
      <c r="W983" s="10">
        <v>344</v>
      </c>
      <c r="X983" s="10">
        <v>0.065</v>
      </c>
      <c r="Y983" s="10">
        <v>0.552</v>
      </c>
      <c r="Z983" s="11" t="str">
        <f t="array" ref="Z983:AA983">VLOOKUP(A983,ENERGY!$D$2:$F$2692,{2,3},1)</f>
        <v>8157</v>
      </c>
      <c r="AA983" s="10" t="str">
        <v>11441</v>
      </c>
      <c r="AB983" s="10">
        <f t="array" ref="AB983:AC983">VLOOKUP(A983,TOURISM!$D$2:$F$2692,{2,3},0)</f>
        <v>919000000</v>
      </c>
      <c r="AC983" s="10">
        <v>655000000</v>
      </c>
    </row>
    <row r="984" ht="15.75" customHeight="1" spans="1:29">
      <c r="A984" s="8" t="str">
        <f t="shared" si="0"/>
        <v>Guatemala-The Americas2007</v>
      </c>
      <c r="B984" s="9">
        <v>34113106486</v>
      </c>
      <c r="C984" s="8">
        <f t="array" ref="C984">IF(AND(B984="",H984=H983),B983,B984)</f>
        <v>34113106486</v>
      </c>
      <c r="D984" s="1">
        <f t="shared" si="1"/>
        <v>2561.44190009694</v>
      </c>
      <c r="E984" s="4">
        <v>0.072</v>
      </c>
      <c r="F984" s="4">
        <v>184</v>
      </c>
      <c r="G984" s="4">
        <v>0.128</v>
      </c>
      <c r="H984" s="8" t="s">
        <v>156</v>
      </c>
      <c r="I984" s="3" t="s">
        <v>71</v>
      </c>
      <c r="J984" s="1" t="s">
        <v>86</v>
      </c>
      <c r="K984" s="10">
        <f t="array" ref="K984:S984">VLOOKUP(A984,'HUMAN RESOURCES'!$D$2:$M$2692,{2,3,4,5,6,7,8,9,10},0)</f>
        <v>0.034</v>
      </c>
      <c r="L984" s="10">
        <v>0.031</v>
      </c>
      <c r="M984" s="10">
        <v>74</v>
      </c>
      <c r="N984" s="10">
        <v>67</v>
      </c>
      <c r="O984" s="10">
        <v>0.426</v>
      </c>
      <c r="P984" s="10">
        <v>0.531</v>
      </c>
      <c r="Q984" s="10">
        <v>0.043</v>
      </c>
      <c r="R984" s="10">
        <v>13317931</v>
      </c>
      <c r="S984" s="10">
        <v>0.48</v>
      </c>
      <c r="T984" s="10">
        <f t="array" ref="T984:Y984">VLOOKUP(A984,BUSINESS!$D$2:$J$2692,{2,3,4,5,6,7},0)</f>
        <v>0.365</v>
      </c>
      <c r="U984" s="10">
        <v>34</v>
      </c>
      <c r="V984" s="10">
        <v>0</v>
      </c>
      <c r="W984" s="10">
        <v>344</v>
      </c>
      <c r="X984" s="10">
        <v>0.073</v>
      </c>
      <c r="Y984" s="10">
        <v>0.893</v>
      </c>
      <c r="Z984" s="11" t="str">
        <f t="array" ref="Z984:AA984">VLOOKUP(A984,ENERGY!$D$2:$F$2692,{2,3},1)</f>
        <v>8528</v>
      </c>
      <c r="AA984" s="10" t="str">
        <v>12636</v>
      </c>
      <c r="AB984" s="10">
        <f t="array" ref="AB984:AC984">VLOOKUP(A984,TOURISM!$D$2:$F$2692,{2,3},0)</f>
        <v>1055000000</v>
      </c>
      <c r="AC984" s="10">
        <v>737000000</v>
      </c>
    </row>
    <row r="985" ht="15.75" customHeight="1" spans="1:29">
      <c r="A985" s="8" t="str">
        <f t="shared" si="0"/>
        <v>Guatemala-The Americas2008</v>
      </c>
      <c r="B985" s="9">
        <v>39136441799</v>
      </c>
      <c r="C985" s="8">
        <f t="array" ref="C985">IF(AND(B985="",H985=H984),B984,B985)</f>
        <v>39136441799</v>
      </c>
      <c r="D985" s="1">
        <f t="shared" si="1"/>
        <v>2867.49424664905</v>
      </c>
      <c r="E985" s="4">
        <v>0.069</v>
      </c>
      <c r="F985" s="4">
        <v>199</v>
      </c>
      <c r="G985" s="4">
        <v>0.134</v>
      </c>
      <c r="H985" s="8" t="s">
        <v>156</v>
      </c>
      <c r="I985" s="3" t="s">
        <v>72</v>
      </c>
      <c r="J985" s="1" t="s">
        <v>86</v>
      </c>
      <c r="K985" s="10">
        <f t="array" ref="K985:S985">VLOOKUP(A985,'HUMAN RESOURCES'!$D$2:$M$2692,{2,3,4,5,6,7,8,9,10},0)</f>
        <v>0.033</v>
      </c>
      <c r="L985" s="10">
        <v>0.03</v>
      </c>
      <c r="M985" s="10">
        <v>74</v>
      </c>
      <c r="N985" s="10">
        <v>67</v>
      </c>
      <c r="O985" s="10">
        <v>0.422</v>
      </c>
      <c r="P985" s="10">
        <v>0.534</v>
      </c>
      <c r="Q985" s="10">
        <v>0.044</v>
      </c>
      <c r="R985" s="10">
        <v>13648307</v>
      </c>
      <c r="S985" s="10">
        <v>0.484</v>
      </c>
      <c r="T985" s="10">
        <f t="array" ref="T985:Y985">VLOOKUP(A985,BUSINESS!$D$2:$J$2692,{2,3,4,5,6,7},0)</f>
        <v>0.409</v>
      </c>
      <c r="U985" s="10">
        <v>34</v>
      </c>
      <c r="V985" s="10">
        <v>0</v>
      </c>
      <c r="W985" s="10">
        <v>344</v>
      </c>
      <c r="X985" s="10">
        <v>0.083</v>
      </c>
      <c r="Y985" s="10">
        <v>1.095</v>
      </c>
      <c r="Z985" s="11" t="str">
        <f t="array" ref="Z985:AA985">VLOOKUP(A985,ENERGY!$D$2:$F$2692,{2,3},1)</f>
        <v>8528</v>
      </c>
      <c r="AA985" s="10" t="str">
        <v>12636</v>
      </c>
      <c r="AB985" s="10">
        <f t="array" ref="AB985:AC985">VLOOKUP(A985,TOURISM!$D$2:$F$2692,{2,3},0)</f>
        <v>1068000000</v>
      </c>
      <c r="AC985" s="10">
        <v>741000000</v>
      </c>
    </row>
    <row r="986" ht="15.75" customHeight="1" spans="1:29">
      <c r="A986" s="8" t="str">
        <f t="shared" si="0"/>
        <v>Guatemala-The Americas2009</v>
      </c>
      <c r="B986" s="9">
        <v>37733606156</v>
      </c>
      <c r="C986" s="8">
        <f t="array" ref="C986">IF(AND(B986="",H986=H985),B985,B986)</f>
        <v>37733606156</v>
      </c>
      <c r="D986" s="1">
        <f t="shared" si="1"/>
        <v>2697.37926403254</v>
      </c>
      <c r="E986" s="4">
        <v>0.071</v>
      </c>
      <c r="F986" s="4">
        <v>190</v>
      </c>
      <c r="G986" s="4">
        <v>0.138</v>
      </c>
      <c r="H986" s="8" t="s">
        <v>156</v>
      </c>
      <c r="I986" s="3" t="s">
        <v>73</v>
      </c>
      <c r="J986" s="1" t="s">
        <v>86</v>
      </c>
      <c r="K986" s="10">
        <f t="array" ref="K986:S986">VLOOKUP(A986,'HUMAN RESOURCES'!$D$2:$M$2692,{2,3,4,5,6,7,8,9,10},0)</f>
        <v>0.033</v>
      </c>
      <c r="L986" s="10">
        <v>0.029</v>
      </c>
      <c r="M986" s="10">
        <v>74</v>
      </c>
      <c r="N986" s="10">
        <v>67</v>
      </c>
      <c r="O986" s="10">
        <v>0.419</v>
      </c>
      <c r="P986" s="10">
        <v>0.537</v>
      </c>
      <c r="Q986" s="10">
        <v>0.044</v>
      </c>
      <c r="R986" s="10">
        <v>13988988</v>
      </c>
      <c r="S986" s="10">
        <v>0.489</v>
      </c>
      <c r="T986" s="10">
        <f t="array" ref="T986:Y986">VLOOKUP(A986,BUSINESS!$D$2:$J$2692,{2,3,4,5,6,7},0)</f>
        <v>0.409</v>
      </c>
      <c r="U986" s="10">
        <v>37</v>
      </c>
      <c r="V986" s="10">
        <v>0</v>
      </c>
      <c r="W986" s="10">
        <v>344</v>
      </c>
      <c r="X986" s="10">
        <v>0.093</v>
      </c>
      <c r="Y986" s="10">
        <v>1.237</v>
      </c>
      <c r="Z986" s="11" t="str">
        <f t="array" ref="Z986:AA986">VLOOKUP(A986,ENERGY!$D$2:$F$2692,{2,3},1)</f>
        <v>8528</v>
      </c>
      <c r="AA986" s="10" t="str">
        <v>12636</v>
      </c>
      <c r="AB986" s="10">
        <f t="array" ref="AB986:AC986">VLOOKUP(A986,TOURISM!$D$2:$F$2692,{2,3},0)</f>
        <v>1179000000</v>
      </c>
      <c r="AC986" s="10">
        <v>862000000</v>
      </c>
    </row>
    <row r="987" ht="15.75" customHeight="1" spans="1:29">
      <c r="A987" s="8" t="str">
        <f t="shared" si="0"/>
        <v>Guatemala-The Americas2010</v>
      </c>
      <c r="B987" s="9">
        <v>41338007893</v>
      </c>
      <c r="C987" s="8">
        <f t="array" ref="C987">IF(AND(B987="",H987=H986),B986,B987)</f>
        <v>41338007893</v>
      </c>
      <c r="D987" s="1">
        <f t="shared" si="1"/>
        <v>2882.38948725022</v>
      </c>
      <c r="E987" s="4">
        <v>0.069</v>
      </c>
      <c r="F987" s="4">
        <v>198</v>
      </c>
      <c r="G987" s="4">
        <v>0.133</v>
      </c>
      <c r="H987" s="8" t="s">
        <v>156</v>
      </c>
      <c r="I987" s="3" t="s">
        <v>74</v>
      </c>
      <c r="J987" s="1" t="s">
        <v>86</v>
      </c>
      <c r="K987" s="10">
        <f t="array" ref="K987:S987">VLOOKUP(A987,'HUMAN RESOURCES'!$D$2:$M$2692,{2,3,4,5,6,7,8,9,10},0)</f>
        <v>0.032</v>
      </c>
      <c r="L987" s="10">
        <v>0.028</v>
      </c>
      <c r="M987" s="10">
        <v>75</v>
      </c>
      <c r="N987" s="10">
        <v>68</v>
      </c>
      <c r="O987" s="10">
        <v>0.415</v>
      </c>
      <c r="P987" s="10">
        <v>0.541</v>
      </c>
      <c r="Q987" s="10">
        <v>0.044</v>
      </c>
      <c r="R987" s="10">
        <v>14341576</v>
      </c>
      <c r="S987" s="10">
        <v>0.493</v>
      </c>
      <c r="T987" s="10">
        <f t="array" ref="T987:Y987">VLOOKUP(A987,BUSINESS!$D$2:$J$2692,{2,3,4,5,6,7},0)</f>
        <v>0.409</v>
      </c>
      <c r="U987" s="10">
        <v>37</v>
      </c>
      <c r="V987" s="10">
        <v>0</v>
      </c>
      <c r="W987" s="10">
        <v>344</v>
      </c>
      <c r="X987" s="10">
        <v>0.105</v>
      </c>
      <c r="Y987" s="10">
        <v>1.26</v>
      </c>
      <c r="Z987" s="11" t="str">
        <f t="array" ref="Z987:AA987">VLOOKUP(A987,ENERGY!$D$2:$F$2692,{2,3},1)</f>
        <v>7041</v>
      </c>
      <c r="AA987" s="10" t="str">
        <v>9916</v>
      </c>
      <c r="AB987" s="10">
        <f t="array" ref="AB987:AC987">VLOOKUP(A987,TOURISM!$D$2:$F$2692,{2,3},0)</f>
        <v>1379000000</v>
      </c>
      <c r="AC987" s="10">
        <v>1002000000</v>
      </c>
    </row>
    <row r="988" ht="15.75" customHeight="1" spans="1:29">
      <c r="A988" s="8" t="str">
        <f t="shared" si="0"/>
        <v>Guatemala-The Americas2011</v>
      </c>
      <c r="B988" s="9">
        <v>47654789735</v>
      </c>
      <c r="C988" s="8">
        <f t="array" ref="C988">IF(AND(B988="",H988=H987),B987,B988)</f>
        <v>47654789735</v>
      </c>
      <c r="D988" s="1">
        <f t="shared" si="1"/>
        <v>3240.37241940307</v>
      </c>
      <c r="E988" s="4">
        <v>0.067</v>
      </c>
      <c r="F988" s="4">
        <v>215</v>
      </c>
      <c r="G988" s="4">
        <v>0.134</v>
      </c>
      <c r="H988" s="8" t="s">
        <v>156</v>
      </c>
      <c r="I988" s="3" t="s">
        <v>75</v>
      </c>
      <c r="J988" s="1" t="s">
        <v>86</v>
      </c>
      <c r="K988" s="10">
        <f t="array" ref="K988:S988">VLOOKUP(A988,'HUMAN RESOURCES'!$D$2:$M$2692,{2,3,4,5,6,7,8,9,10},0)</f>
        <v>0.032</v>
      </c>
      <c r="L988" s="10">
        <v>0.028</v>
      </c>
      <c r="M988" s="10">
        <v>75</v>
      </c>
      <c r="N988" s="10">
        <v>68</v>
      </c>
      <c r="O988" s="10">
        <v>0.412</v>
      </c>
      <c r="P988" s="10">
        <v>0.544</v>
      </c>
      <c r="Q988" s="10">
        <v>0.045</v>
      </c>
      <c r="R988" s="10">
        <v>14706578</v>
      </c>
      <c r="S988" s="10">
        <v>0.498</v>
      </c>
      <c r="T988" s="10">
        <f t="array" ref="T988:Y988">VLOOKUP(A988,BUSINESS!$D$2:$J$2692,{2,3,4,5,6,7},0)</f>
        <v>0.409</v>
      </c>
      <c r="U988" s="10">
        <v>37</v>
      </c>
      <c r="V988" s="10">
        <v>0</v>
      </c>
      <c r="W988" s="10">
        <v>344</v>
      </c>
      <c r="X988" s="10">
        <v>0.123</v>
      </c>
      <c r="Y988" s="10">
        <v>1.325</v>
      </c>
      <c r="Z988" s="11" t="str">
        <f t="array" ref="Z988:AA988">VLOOKUP(A988,ENERGY!$D$2:$F$2692,{2,3},1)</f>
        <v>7041</v>
      </c>
      <c r="AA988" s="10" t="str">
        <v>9916</v>
      </c>
      <c r="AB988" s="10">
        <f t="array" ref="AB988:AC988">VLOOKUP(A988,TOURISM!$D$2:$F$2692,{2,3},0)</f>
        <v>1350000000</v>
      </c>
      <c r="AC988" s="10">
        <v>935000000</v>
      </c>
    </row>
    <row r="989" ht="15.75" customHeight="1" spans="1:29">
      <c r="A989" s="8" t="str">
        <f t="shared" si="0"/>
        <v>Guatemala-The Americas2012</v>
      </c>
      <c r="B989" s="9">
        <v>50388454861</v>
      </c>
      <c r="C989" s="8">
        <f t="array" ref="C989">IF(AND(B989="",H989=H988),B988,B989)</f>
        <v>50388454861</v>
      </c>
      <c r="D989" s="1">
        <f t="shared" si="1"/>
        <v>3340.78230147908</v>
      </c>
      <c r="E989" s="4">
        <v>0.067</v>
      </c>
      <c r="F989" s="4">
        <v>226</v>
      </c>
      <c r="G989" s="4">
        <v>0.135</v>
      </c>
      <c r="H989" s="8" t="s">
        <v>156</v>
      </c>
      <c r="I989" s="3" t="s">
        <v>76</v>
      </c>
      <c r="J989" s="1" t="s">
        <v>86</v>
      </c>
      <c r="K989" s="10">
        <f t="array" ref="K989:S989">VLOOKUP(A989,'HUMAN RESOURCES'!$D$2:$M$2692,{2,3,4,5,6,7,8,9,10},0)</f>
        <v>0.031</v>
      </c>
      <c r="L989" s="10">
        <v>0.027</v>
      </c>
      <c r="M989" s="10">
        <v>75</v>
      </c>
      <c r="N989" s="10">
        <v>68</v>
      </c>
      <c r="O989" s="10">
        <v>0.408</v>
      </c>
      <c r="P989" s="10">
        <v>0.547</v>
      </c>
      <c r="Q989" s="10">
        <v>0.045</v>
      </c>
      <c r="R989" s="10">
        <v>15082831</v>
      </c>
      <c r="S989" s="10">
        <v>0.502</v>
      </c>
      <c r="T989" s="10">
        <f t="array" ref="T989:Y989">VLOOKUP(A989,BUSINESS!$D$2:$J$2692,{2,3,4,5,6,7},0)</f>
        <v>0.409</v>
      </c>
      <c r="U989" s="10">
        <v>40</v>
      </c>
      <c r="V989" s="10">
        <v>93</v>
      </c>
      <c r="W989" s="10">
        <v>332</v>
      </c>
      <c r="X989" s="10">
        <v>0.16</v>
      </c>
      <c r="Y989" s="10">
        <v>1.378</v>
      </c>
      <c r="Z989" s="11" t="str">
        <f t="array" ref="Z989:AA989">VLOOKUP(A989,ENERGY!$D$2:$F$2692,{2,3},1)</f>
        <v>7041</v>
      </c>
      <c r="AA989" s="10" t="str">
        <v>9916</v>
      </c>
      <c r="AB989" s="10">
        <f t="array" ref="AB989:AC989">VLOOKUP(A989,TOURISM!$D$2:$F$2692,{2,3},0)</f>
        <v>1419000000</v>
      </c>
      <c r="AC989" s="10">
        <v>914000000</v>
      </c>
    </row>
    <row r="990" ht="15.75" customHeight="1" spans="1:29">
      <c r="A990" s="8" t="str">
        <f t="shared" si="0"/>
        <v>Guinea-Africa2000</v>
      </c>
      <c r="B990" s="9">
        <v>2995360969</v>
      </c>
      <c r="C990" s="8">
        <f t="array" ref="C990">IF(AND(B990="",H990=H989),B989,B990)</f>
        <v>2995360969</v>
      </c>
      <c r="D990" s="1">
        <f t="shared" si="1"/>
        <v>342.478519523154</v>
      </c>
      <c r="E990" s="4">
        <v>0.056</v>
      </c>
      <c r="F990" s="4">
        <v>19</v>
      </c>
      <c r="G990" s="4">
        <v>0.194</v>
      </c>
      <c r="H990" s="8" t="s">
        <v>157</v>
      </c>
      <c r="I990" s="3" t="s">
        <v>63</v>
      </c>
      <c r="J990" s="1" t="s">
        <v>80</v>
      </c>
      <c r="K990" s="10">
        <f t="array" ref="K990:S990">VLOOKUP(A990,'HUMAN RESOURCES'!$D$2:$M$2692,{2,3,4,5,6,7,8,9,10},0)</f>
        <v>0.042</v>
      </c>
      <c r="L990" s="10">
        <v>0.103</v>
      </c>
      <c r="M990" s="10">
        <v>51</v>
      </c>
      <c r="N990" s="10">
        <v>51</v>
      </c>
      <c r="O990" s="10">
        <v>0.44</v>
      </c>
      <c r="P990" s="10">
        <v>0.525</v>
      </c>
      <c r="Q990" s="10">
        <v>0.034</v>
      </c>
      <c r="R990" s="10">
        <v>8746128</v>
      </c>
      <c r="S990" s="10">
        <v>0.31</v>
      </c>
      <c r="T990" s="10">
        <f t="array" ref="T990:Y990">VLOOKUP(A990,BUSINESS!$D$2:$J$2692,{2,3,4,5,6,7},0)</f>
        <v>0</v>
      </c>
      <c r="U990" s="10">
        <v>0</v>
      </c>
      <c r="V990" s="10">
        <v>0</v>
      </c>
      <c r="W990" s="10">
        <v>0</v>
      </c>
      <c r="X990" s="10">
        <v>0.001</v>
      </c>
      <c r="Y990" s="10">
        <v>0.005</v>
      </c>
      <c r="Z990" s="11">
        <f t="array" ref="Z990:AA990">VLOOKUP(A990,ENERGY!$D$2:$F$2692,{2,3},1)</f>
        <v>0</v>
      </c>
      <c r="AA990" s="10">
        <v>0</v>
      </c>
      <c r="AB990" s="10">
        <f t="array" ref="AB990:AC990">VLOOKUP(A990,TOURISM!$D$2:$F$2692,{2,3},0)</f>
        <v>7800000</v>
      </c>
      <c r="AC990" s="10">
        <v>13000000</v>
      </c>
    </row>
    <row r="991" ht="15.75" customHeight="1" spans="1:29">
      <c r="A991" s="8" t="str">
        <f t="shared" si="0"/>
        <v>Guinea-Africa2001</v>
      </c>
      <c r="B991" s="9">
        <v>2833442750</v>
      </c>
      <c r="C991" s="8">
        <f t="array" ref="C991">IF(AND(B991="",H991=H990),B990,B991)</f>
        <v>2833442750</v>
      </c>
      <c r="D991" s="1">
        <f t="shared" si="1"/>
        <v>318.530669890222</v>
      </c>
      <c r="E991" s="4">
        <v>0.059</v>
      </c>
      <c r="F991" s="4">
        <v>19</v>
      </c>
      <c r="G991" s="1"/>
      <c r="H991" s="8" t="s">
        <v>157</v>
      </c>
      <c r="I991" s="3" t="s">
        <v>65</v>
      </c>
      <c r="J991" s="1" t="s">
        <v>80</v>
      </c>
      <c r="K991" s="10">
        <f t="array" ref="K991:S991">VLOOKUP(A991,'HUMAN RESOURCES'!$D$2:$M$2692,{2,3,4,5,6,7,8,9,10},0)</f>
        <v>0.042</v>
      </c>
      <c r="L991" s="10">
        <v>0.099</v>
      </c>
      <c r="M991" s="10">
        <v>51</v>
      </c>
      <c r="N991" s="10">
        <v>51</v>
      </c>
      <c r="O991" s="10">
        <v>0.44</v>
      </c>
      <c r="P991" s="10">
        <v>0.526</v>
      </c>
      <c r="Q991" s="10">
        <v>0.034</v>
      </c>
      <c r="R991" s="10">
        <v>8895353</v>
      </c>
      <c r="S991" s="10">
        <v>0.314</v>
      </c>
      <c r="T991" s="10">
        <f t="array" ref="T991:Y991">VLOOKUP(A991,BUSINESS!$D$2:$J$2692,{2,3,4,5,6,7},0)</f>
        <v>0</v>
      </c>
      <c r="U991" s="10">
        <v>0</v>
      </c>
      <c r="V991" s="10">
        <v>0</v>
      </c>
      <c r="W991" s="10">
        <v>0</v>
      </c>
      <c r="X991" s="10">
        <v>0.002</v>
      </c>
      <c r="Y991" s="10">
        <v>0.006</v>
      </c>
      <c r="Z991" s="11">
        <f t="array" ref="Z991:AA991">VLOOKUP(A991,ENERGY!$D$2:$F$2692,{2,3},1)</f>
        <v>0</v>
      </c>
      <c r="AA991" s="10">
        <v>0</v>
      </c>
      <c r="AB991" s="10">
        <f t="array" ref="AB991:AC991">VLOOKUP(A991,TOURISM!$D$2:$F$2692,{2,3},0)</f>
        <v>8200000</v>
      </c>
      <c r="AC991" s="10">
        <v>26000000</v>
      </c>
    </row>
    <row r="992" ht="15.75" customHeight="1" spans="1:29">
      <c r="A992" s="8" t="str">
        <f t="shared" si="0"/>
        <v>Guinea-Africa2002</v>
      </c>
      <c r="B992" s="9">
        <v>2949637039</v>
      </c>
      <c r="C992" s="8">
        <f t="array" ref="C992">IF(AND(B992="",H992=H991),B991,B992)</f>
        <v>2949637039</v>
      </c>
      <c r="D992" s="1">
        <f t="shared" si="1"/>
        <v>326.079948170124</v>
      </c>
      <c r="E992" s="4">
        <v>0.061</v>
      </c>
      <c r="F992" s="4">
        <v>20</v>
      </c>
      <c r="G992" s="1"/>
      <c r="H992" s="8" t="s">
        <v>157</v>
      </c>
      <c r="I992" s="3" t="s">
        <v>66</v>
      </c>
      <c r="J992" s="1" t="s">
        <v>80</v>
      </c>
      <c r="K992" s="10">
        <f t="array" ref="K992:S992">VLOOKUP(A992,'HUMAN RESOURCES'!$D$2:$M$2692,{2,3,4,5,6,7,8,9,10},0)</f>
        <v>0.041</v>
      </c>
      <c r="L992" s="10">
        <v>0.095</v>
      </c>
      <c r="M992" s="10">
        <v>51</v>
      </c>
      <c r="N992" s="10">
        <v>51</v>
      </c>
      <c r="O992" s="10">
        <v>0.439</v>
      </c>
      <c r="P992" s="10">
        <v>0.527</v>
      </c>
      <c r="Q992" s="10">
        <v>0.034</v>
      </c>
      <c r="R992" s="10">
        <v>9045748</v>
      </c>
      <c r="S992" s="10">
        <v>0.317</v>
      </c>
      <c r="T992" s="10">
        <f t="array" ref="T992:Y992">VLOOKUP(A992,BUSINESS!$D$2:$J$2692,{2,3,4,5,6,7},0)</f>
        <v>0</v>
      </c>
      <c r="U992" s="10">
        <v>0</v>
      </c>
      <c r="V992" s="10">
        <v>0</v>
      </c>
      <c r="W992" s="10">
        <v>0</v>
      </c>
      <c r="X992" s="10">
        <v>0.004</v>
      </c>
      <c r="Y992" s="10">
        <v>0.01</v>
      </c>
      <c r="Z992" s="11">
        <f t="array" ref="Z992:AA992">VLOOKUP(A992,ENERGY!$D$2:$F$2692,{2,3},1)</f>
        <v>0</v>
      </c>
      <c r="AA992" s="10" t="str">
        <v>1236</v>
      </c>
      <c r="AB992" s="10">
        <f t="array" ref="AB992:AC992">VLOOKUP(A992,TOURISM!$D$2:$F$2692,{2,3},0)</f>
        <v>0</v>
      </c>
      <c r="AC992" s="10">
        <v>38000000</v>
      </c>
    </row>
    <row r="993" ht="15.75" customHeight="1" spans="1:29">
      <c r="A993" s="8" t="str">
        <f t="shared" si="0"/>
        <v>Guinea-Africa2003</v>
      </c>
      <c r="B993" s="9">
        <v>3446442219</v>
      </c>
      <c r="C993" s="8">
        <f t="array" ref="C993">IF(AND(B993="",H993=H992),B992,B993)</f>
        <v>3446442219</v>
      </c>
      <c r="D993" s="1">
        <f t="shared" si="1"/>
        <v>374.426844524482</v>
      </c>
      <c r="E993" s="4">
        <v>0.049</v>
      </c>
      <c r="F993" s="4">
        <v>18</v>
      </c>
      <c r="G993" s="1"/>
      <c r="H993" s="8" t="s">
        <v>157</v>
      </c>
      <c r="I993" s="3" t="s">
        <v>67</v>
      </c>
      <c r="J993" s="1" t="s">
        <v>80</v>
      </c>
      <c r="K993" s="10">
        <f t="array" ref="K993:S993">VLOOKUP(A993,'HUMAN RESOURCES'!$D$2:$M$2692,{2,3,4,5,6,7,8,9,10},0)</f>
        <v>0.041</v>
      </c>
      <c r="L993" s="10">
        <v>0.092</v>
      </c>
      <c r="M993" s="10">
        <v>52</v>
      </c>
      <c r="N993" s="10">
        <v>52</v>
      </c>
      <c r="O993" s="10">
        <v>0.438</v>
      </c>
      <c r="P993" s="10">
        <v>0.529</v>
      </c>
      <c r="Q993" s="10">
        <v>0.033</v>
      </c>
      <c r="R993" s="10">
        <v>9204581</v>
      </c>
      <c r="S993" s="10">
        <v>0.321</v>
      </c>
      <c r="T993" s="10">
        <f t="array" ref="T993:Y993">VLOOKUP(A993,BUSINESS!$D$2:$J$2692,{2,3,4,5,6,7},0)</f>
        <v>0</v>
      </c>
      <c r="U993" s="10">
        <v>40</v>
      </c>
      <c r="V993" s="10">
        <v>0</v>
      </c>
      <c r="W993" s="10">
        <v>0</v>
      </c>
      <c r="X993" s="10">
        <v>0.005</v>
      </c>
      <c r="Y993" s="10">
        <v>0.012</v>
      </c>
      <c r="Z993" s="11">
        <f t="array" ref="Z993:AA993">VLOOKUP(A993,ENERGY!$D$2:$F$2692,{2,3},1)</f>
        <v>0</v>
      </c>
      <c r="AA993" s="10" t="str">
        <v>1228</v>
      </c>
      <c r="AB993" s="10">
        <f t="array" ref="AB993:AC993">VLOOKUP(A993,TOURISM!$D$2:$F$2692,{2,3},0)</f>
        <v>0</v>
      </c>
      <c r="AC993" s="10">
        <v>36000000</v>
      </c>
    </row>
    <row r="994" ht="15.75" customHeight="1" spans="1:29">
      <c r="A994" s="8" t="str">
        <f t="shared" si="0"/>
        <v>Guinea-Africa2004</v>
      </c>
      <c r="B994" s="9">
        <v>3666349049</v>
      </c>
      <c r="C994" s="8">
        <f t="array" ref="C994">IF(AND(B994="",H994=H993),B993,B994)</f>
        <v>3666349049</v>
      </c>
      <c r="D994" s="1">
        <f t="shared" si="1"/>
        <v>390.884562286685</v>
      </c>
      <c r="E994" s="4">
        <v>0.053</v>
      </c>
      <c r="F994" s="4">
        <v>20</v>
      </c>
      <c r="G994" s="1"/>
      <c r="H994" s="8" t="s">
        <v>157</v>
      </c>
      <c r="I994" s="3" t="s">
        <v>68</v>
      </c>
      <c r="J994" s="1" t="s">
        <v>80</v>
      </c>
      <c r="K994" s="10">
        <f t="array" ref="K994:S994">VLOOKUP(A994,'HUMAN RESOURCES'!$D$2:$M$2692,{2,3,4,5,6,7,8,9,10},0)</f>
        <v>0.04</v>
      </c>
      <c r="L994" s="10">
        <v>0.088</v>
      </c>
      <c r="M994" s="10">
        <v>52</v>
      </c>
      <c r="N994" s="10">
        <v>52</v>
      </c>
      <c r="O994" s="10">
        <v>0.437</v>
      </c>
      <c r="P994" s="10">
        <v>0.53</v>
      </c>
      <c r="Q994" s="10">
        <v>0.033</v>
      </c>
      <c r="R994" s="10">
        <v>9379621</v>
      </c>
      <c r="S994" s="10">
        <v>0.324</v>
      </c>
      <c r="T994" s="10">
        <f t="array" ref="T994:Y994">VLOOKUP(A994,BUSINESS!$D$2:$J$2692,{2,3,4,5,6,7},0)</f>
        <v>0</v>
      </c>
      <c r="U994" s="10">
        <v>40</v>
      </c>
      <c r="V994" s="10">
        <v>0</v>
      </c>
      <c r="W994" s="10">
        <v>0</v>
      </c>
      <c r="X994" s="10">
        <v>0.005</v>
      </c>
      <c r="Y994" s="10">
        <v>0.017</v>
      </c>
      <c r="Z994" s="11">
        <f t="array" ref="Z994:AA994">VLOOKUP(A994,ENERGY!$D$2:$F$2692,{2,3},1)</f>
        <v>0</v>
      </c>
      <c r="AA994" s="10" t="str">
        <v>1214</v>
      </c>
      <c r="AB994" s="10">
        <f t="array" ref="AB994:AC994">VLOOKUP(A994,TOURISM!$D$2:$F$2692,{2,3},0)</f>
        <v>0</v>
      </c>
      <c r="AC994" s="10">
        <v>29000000</v>
      </c>
    </row>
    <row r="995" ht="15.75" customHeight="1" spans="1:29">
      <c r="A995" s="8" t="str">
        <f t="shared" si="0"/>
        <v>Guinea-Africa2005</v>
      </c>
      <c r="B995" s="9">
        <v>2937072009</v>
      </c>
      <c r="C995" s="8">
        <f t="array" ref="C995">IF(AND(B995="",H995=H994),B994,B995)</f>
        <v>2937072009</v>
      </c>
      <c r="D995" s="1">
        <f t="shared" si="1"/>
        <v>306.70117908414</v>
      </c>
      <c r="E995" s="4">
        <v>0.053</v>
      </c>
      <c r="F995" s="4">
        <v>16</v>
      </c>
      <c r="G995" s="1"/>
      <c r="H995" s="8" t="s">
        <v>157</v>
      </c>
      <c r="I995" s="3" t="s">
        <v>69</v>
      </c>
      <c r="J995" s="1" t="s">
        <v>80</v>
      </c>
      <c r="K995" s="10">
        <f t="array" ref="K995:S995">VLOOKUP(A995,'HUMAN RESOURCES'!$D$2:$M$2692,{2,3,4,5,6,7,8,9,10},0)</f>
        <v>0.04</v>
      </c>
      <c r="L995" s="10">
        <v>0.085</v>
      </c>
      <c r="M995" s="10">
        <v>53</v>
      </c>
      <c r="N995" s="10">
        <v>52</v>
      </c>
      <c r="O995" s="10">
        <v>0.436</v>
      </c>
      <c r="P995" s="10">
        <v>0.531</v>
      </c>
      <c r="Q995" s="10">
        <v>0.032</v>
      </c>
      <c r="R995" s="10">
        <v>9576331</v>
      </c>
      <c r="S995" s="10">
        <v>0.328</v>
      </c>
      <c r="T995" s="10">
        <f t="array" ref="T995:Y995">VLOOKUP(A995,BUSINESS!$D$2:$J$2692,{2,3,4,5,6,7},0)</f>
        <v>0.807</v>
      </c>
      <c r="U995" s="10">
        <v>40</v>
      </c>
      <c r="V995" s="10">
        <v>0</v>
      </c>
      <c r="W995" s="10">
        <v>416</v>
      </c>
      <c r="X995" s="10">
        <v>0.005</v>
      </c>
      <c r="Y995" s="10">
        <v>0.02</v>
      </c>
      <c r="Z995" s="11">
        <f t="array" ref="Z995:AA995">VLOOKUP(A995,ENERGY!$D$2:$F$2692,{2,3},1)</f>
        <v>0</v>
      </c>
      <c r="AA995" s="10" t="str">
        <v>1214</v>
      </c>
      <c r="AB995" s="10">
        <f t="array" ref="AB995:AC995">VLOOKUP(A995,TOURISM!$D$2:$F$2692,{2,3},0)</f>
        <v>0</v>
      </c>
      <c r="AC995" s="10">
        <v>38000000</v>
      </c>
    </row>
    <row r="996" ht="15.75" customHeight="1" spans="1:29">
      <c r="A996" s="8" t="str">
        <f t="shared" si="0"/>
        <v>Guinea-Africa2006</v>
      </c>
      <c r="B996" s="9">
        <v>2821346684</v>
      </c>
      <c r="C996" s="8">
        <f t="array" ref="C996">IF(AND(B996="",H996=H995),B995,B996)</f>
        <v>2821346684</v>
      </c>
      <c r="D996" s="1">
        <f t="shared" si="1"/>
        <v>287.922985728184</v>
      </c>
      <c r="E996" s="4">
        <v>0.055</v>
      </c>
      <c r="F996" s="4">
        <v>16</v>
      </c>
      <c r="G996" s="1"/>
      <c r="H996" s="8" t="s">
        <v>157</v>
      </c>
      <c r="I996" s="3" t="s">
        <v>70</v>
      </c>
      <c r="J996" s="1" t="s">
        <v>80</v>
      </c>
      <c r="K996" s="10">
        <f t="array" ref="K996:S996">VLOOKUP(A996,'HUMAN RESOURCES'!$D$2:$M$2692,{2,3,4,5,6,7,8,9,10},0)</f>
        <v>0.04</v>
      </c>
      <c r="L996" s="10">
        <v>0.082</v>
      </c>
      <c r="M996" s="10">
        <v>54</v>
      </c>
      <c r="N996" s="10">
        <v>53</v>
      </c>
      <c r="O996" s="10">
        <v>0.435</v>
      </c>
      <c r="P996" s="10">
        <v>0.533</v>
      </c>
      <c r="Q996" s="10">
        <v>0.032</v>
      </c>
      <c r="R996" s="10">
        <v>9798963</v>
      </c>
      <c r="S996" s="10">
        <v>0.332</v>
      </c>
      <c r="T996" s="10">
        <f t="array" ref="T996:Y996">VLOOKUP(A996,BUSINESS!$D$2:$J$2692,{2,3,4,5,6,7},0)</f>
        <v>0.807</v>
      </c>
      <c r="U996" s="10">
        <v>40</v>
      </c>
      <c r="V996" s="10">
        <v>0</v>
      </c>
      <c r="W996" s="10">
        <v>416</v>
      </c>
      <c r="X996" s="10">
        <v>0.006</v>
      </c>
      <c r="Y996" s="10">
        <v>0</v>
      </c>
      <c r="Z996" s="11">
        <f t="array" ref="Z996:AA996">VLOOKUP(A996,ENERGY!$D$2:$F$2692,{2,3},1)</f>
        <v>0</v>
      </c>
      <c r="AA996" s="10" t="str">
        <v>1214</v>
      </c>
      <c r="AB996" s="10">
        <f t="array" ref="AB996:AC996">VLOOKUP(A996,TOURISM!$D$2:$F$2692,{2,3},0)</f>
        <v>0</v>
      </c>
      <c r="AC996" s="10">
        <v>41000000</v>
      </c>
    </row>
    <row r="997" ht="15.75" customHeight="1" spans="1:29">
      <c r="A997" s="8" t="str">
        <f t="shared" si="0"/>
        <v>Guinea-Africa2007</v>
      </c>
      <c r="B997" s="9">
        <v>4134173271</v>
      </c>
      <c r="C997" s="8">
        <f t="array" ref="C997">IF(AND(B997="",H997=H996),B996,B997)</f>
        <v>4134173271</v>
      </c>
      <c r="D997" s="1">
        <f t="shared" si="1"/>
        <v>411.48470687721</v>
      </c>
      <c r="E997" s="4">
        <v>0.063</v>
      </c>
      <c r="F997" s="4">
        <v>26</v>
      </c>
      <c r="G997" s="1"/>
      <c r="H997" s="8" t="s">
        <v>157</v>
      </c>
      <c r="I997" s="3" t="s">
        <v>71</v>
      </c>
      <c r="J997" s="1" t="s">
        <v>80</v>
      </c>
      <c r="K997" s="10">
        <f t="array" ref="K997:S997">VLOOKUP(A997,'HUMAN RESOURCES'!$D$2:$M$2692,{2,3,4,5,6,7,8,9,10},0)</f>
        <v>0.039</v>
      </c>
      <c r="L997" s="10">
        <v>0.079</v>
      </c>
      <c r="M997" s="10">
        <v>55</v>
      </c>
      <c r="N997" s="10">
        <v>53</v>
      </c>
      <c r="O997" s="10">
        <v>0.433</v>
      </c>
      <c r="P997" s="10">
        <v>0.534</v>
      </c>
      <c r="Q997" s="10">
        <v>0.032</v>
      </c>
      <c r="R997" s="10">
        <v>10046967</v>
      </c>
      <c r="S997" s="10">
        <v>0.336</v>
      </c>
      <c r="T997" s="10">
        <f t="array" ref="T997:Y997">VLOOKUP(A997,BUSINESS!$D$2:$J$2692,{2,3,4,5,6,7},0)</f>
        <v>0.807</v>
      </c>
      <c r="U997" s="10">
        <v>40</v>
      </c>
      <c r="V997" s="10">
        <v>0</v>
      </c>
      <c r="W997" s="10">
        <v>416</v>
      </c>
      <c r="X997" s="10">
        <v>0.008</v>
      </c>
      <c r="Y997" s="10">
        <v>0.199</v>
      </c>
      <c r="Z997" s="11">
        <f t="array" ref="Z997:AA997">VLOOKUP(A997,ENERGY!$D$2:$F$2692,{2,3},1)</f>
        <v>0</v>
      </c>
      <c r="AA997" s="10" t="str">
        <v>1210</v>
      </c>
      <c r="AB997" s="10">
        <f t="array" ref="AB997:AC997">VLOOKUP(A997,TOURISM!$D$2:$F$2692,{2,3},0)</f>
        <v>1100000</v>
      </c>
      <c r="AC997" s="10">
        <v>96000000</v>
      </c>
    </row>
    <row r="998" ht="15.75" customHeight="1" spans="1:29">
      <c r="A998" s="8" t="str">
        <f t="shared" si="0"/>
        <v>Guinea-Africa2008</v>
      </c>
      <c r="B998" s="9">
        <v>4515824643</v>
      </c>
      <c r="C998" s="8">
        <f t="array" ref="C998">IF(AND(B998="",H998=H997),B997,B998)</f>
        <v>4515824643</v>
      </c>
      <c r="D998" s="1">
        <f t="shared" si="1"/>
        <v>437.805682639826</v>
      </c>
      <c r="E998" s="4">
        <v>0.06</v>
      </c>
      <c r="F998" s="4">
        <v>26</v>
      </c>
      <c r="G998" s="1"/>
      <c r="H998" s="8" t="s">
        <v>157</v>
      </c>
      <c r="I998" s="3" t="s">
        <v>72</v>
      </c>
      <c r="J998" s="1" t="s">
        <v>80</v>
      </c>
      <c r="K998" s="10">
        <f t="array" ref="K998:S998">VLOOKUP(A998,'HUMAN RESOURCES'!$D$2:$M$2692,{2,3,4,5,6,7,8,9,10},0)</f>
        <v>0.039</v>
      </c>
      <c r="L998" s="10">
        <v>0.077</v>
      </c>
      <c r="M998" s="10">
        <v>55</v>
      </c>
      <c r="N998" s="10">
        <v>54</v>
      </c>
      <c r="O998" s="10">
        <v>0.432</v>
      </c>
      <c r="P998" s="10">
        <v>0.536</v>
      </c>
      <c r="Q998" s="10">
        <v>0.032</v>
      </c>
      <c r="R998" s="10">
        <v>10314678</v>
      </c>
      <c r="S998" s="10">
        <v>0.34</v>
      </c>
      <c r="T998" s="10">
        <f t="array" ref="T998:Y998">VLOOKUP(A998,BUSINESS!$D$2:$J$2692,{2,3,4,5,6,7},0)</f>
        <v>0.807</v>
      </c>
      <c r="U998" s="10">
        <v>40</v>
      </c>
      <c r="V998" s="10">
        <v>0</v>
      </c>
      <c r="W998" s="10">
        <v>416</v>
      </c>
      <c r="X998" s="10">
        <v>0.009</v>
      </c>
      <c r="Y998" s="10">
        <v>0.267</v>
      </c>
      <c r="Z998" s="11">
        <f t="array" ref="Z998:AA998">VLOOKUP(A998,ENERGY!$D$2:$F$2692,{2,3},1)</f>
        <v>0</v>
      </c>
      <c r="AA998" s="10" t="str">
        <v>1210</v>
      </c>
      <c r="AB998" s="10">
        <f t="array" ref="AB998:AC998">VLOOKUP(A998,TOURISM!$D$2:$F$2692,{2,3},0)</f>
        <v>2400000</v>
      </c>
      <c r="AC998" s="10">
        <v>30000000</v>
      </c>
    </row>
    <row r="999" ht="15.75" customHeight="1" spans="1:29">
      <c r="A999" s="8" t="str">
        <f t="shared" si="0"/>
        <v>Guinea-Africa2009</v>
      </c>
      <c r="B999" s="9">
        <v>4609923720</v>
      </c>
      <c r="C999" s="8">
        <f t="array" ref="C999">IF(AND(B999="",H999=H998),B998,B999)</f>
        <v>4609923720</v>
      </c>
      <c r="D999" s="1">
        <f t="shared" si="1"/>
        <v>435.175662837309</v>
      </c>
      <c r="E999" s="4">
        <v>0.063</v>
      </c>
      <c r="F999" s="4">
        <v>28</v>
      </c>
      <c r="G999" s="1"/>
      <c r="H999" s="8" t="s">
        <v>157</v>
      </c>
      <c r="I999" s="3" t="s">
        <v>73</v>
      </c>
      <c r="J999" s="1" t="s">
        <v>80</v>
      </c>
      <c r="K999" s="10">
        <f t="array" ref="K999:S999">VLOOKUP(A999,'HUMAN RESOURCES'!$D$2:$M$2692,{2,3,4,5,6,7,8,9,10},0)</f>
        <v>0.039</v>
      </c>
      <c r="L999" s="10">
        <v>0.074</v>
      </c>
      <c r="M999" s="10">
        <v>56</v>
      </c>
      <c r="N999" s="10">
        <v>54</v>
      </c>
      <c r="O999" s="10">
        <v>0.43</v>
      </c>
      <c r="P999" s="10">
        <v>0.538</v>
      </c>
      <c r="Q999" s="10">
        <v>0.032</v>
      </c>
      <c r="R999" s="10">
        <v>10593248</v>
      </c>
      <c r="S999" s="10">
        <v>0.344</v>
      </c>
      <c r="T999" s="10">
        <f t="array" ref="T999:Y999">VLOOKUP(A999,BUSINESS!$D$2:$J$2692,{2,3,4,5,6,7},0)</f>
        <v>0.807</v>
      </c>
      <c r="U999" s="10">
        <v>40</v>
      </c>
      <c r="V999" s="10">
        <v>0</v>
      </c>
      <c r="W999" s="10">
        <v>416</v>
      </c>
      <c r="X999" s="10">
        <v>0.009</v>
      </c>
      <c r="Y999" s="10">
        <v>0.329</v>
      </c>
      <c r="Z999" s="11">
        <f t="array" ref="Z999:AA999">VLOOKUP(A999,ENERGY!$D$2:$F$2692,{2,3},1)</f>
        <v>0</v>
      </c>
      <c r="AA999" s="10" t="str">
        <v>1210</v>
      </c>
      <c r="AB999" s="10">
        <f t="array" ref="AB999:AC999">VLOOKUP(A999,TOURISM!$D$2:$F$2692,{2,3},0)</f>
        <v>4900000</v>
      </c>
      <c r="AC999" s="10">
        <v>28000000</v>
      </c>
    </row>
    <row r="1000" ht="15.75" customHeight="1" spans="1:29">
      <c r="A1000" s="8" t="str">
        <f t="shared" si="0"/>
        <v>Guinea-Africa2010</v>
      </c>
      <c r="B1000" s="9">
        <v>4735956476</v>
      </c>
      <c r="C1000" s="8">
        <f t="array" ref="C1000">IF(AND(B1000="",H1000=H999),B999,B1000)</f>
        <v>4735956476</v>
      </c>
      <c r="D1000" s="1">
        <f t="shared" si="1"/>
        <v>435.448888027464</v>
      </c>
      <c r="E1000" s="4">
        <v>0.062</v>
      </c>
      <c r="F1000" s="4">
        <v>27</v>
      </c>
      <c r="G1000" s="1"/>
      <c r="H1000" s="8" t="s">
        <v>157</v>
      </c>
      <c r="I1000" s="3" t="s">
        <v>74</v>
      </c>
      <c r="J1000" s="1" t="s">
        <v>80</v>
      </c>
      <c r="K1000" s="10">
        <f t="array" ref="K1000:S1000">VLOOKUP(A1000,'HUMAN RESOURCES'!$D$2:$M$2692,{2,3,4,5,6,7,8,9,10},0)</f>
        <v>0.038</v>
      </c>
      <c r="L1000" s="10">
        <v>0.071</v>
      </c>
      <c r="M1000" s="10">
        <v>56</v>
      </c>
      <c r="N1000" s="10">
        <v>55</v>
      </c>
      <c r="O1000" s="10">
        <v>0.428</v>
      </c>
      <c r="P1000" s="10">
        <v>0.54</v>
      </c>
      <c r="Q1000" s="10">
        <v>0.032</v>
      </c>
      <c r="R1000" s="10">
        <v>10876033</v>
      </c>
      <c r="S1000" s="10">
        <v>0.349</v>
      </c>
      <c r="T1000" s="10">
        <f t="array" ref="T1000:Y1000">VLOOKUP(A1000,BUSINESS!$D$2:$J$2692,{2,3,4,5,6,7},0)</f>
        <v>0.879</v>
      </c>
      <c r="U1000" s="10">
        <v>40</v>
      </c>
      <c r="V1000" s="10">
        <v>0</v>
      </c>
      <c r="W1000" s="10">
        <v>416</v>
      </c>
      <c r="X1000" s="10">
        <v>0.01</v>
      </c>
      <c r="Y1000" s="10">
        <v>0.368</v>
      </c>
      <c r="Z1000" s="11">
        <f t="array" ref="Z1000:AA1000">VLOOKUP(A1000,ENERGY!$D$2:$F$2692,{2,3},1)</f>
        <v>0</v>
      </c>
      <c r="AA1000" s="10" t="str">
        <v>1324</v>
      </c>
      <c r="AB1000" s="10">
        <f t="array" ref="AB1000:AC1000">VLOOKUP(A1000,TOURISM!$D$2:$F$2692,{2,3},0)</f>
        <v>2000000</v>
      </c>
      <c r="AC1000" s="10">
        <v>17000000</v>
      </c>
    </row>
    <row r="1001" ht="15.75" customHeight="1" spans="1:29">
      <c r="A1001" s="8" t="str">
        <f t="shared" si="0"/>
        <v>Guinea-Africa2011</v>
      </c>
      <c r="B1001" s="9">
        <v>5067360041</v>
      </c>
      <c r="C1001" s="8">
        <f t="array" ref="C1001">IF(AND(B1001="",H1001=H1000),B1000,B1001)</f>
        <v>5067360041</v>
      </c>
      <c r="D1001" s="1">
        <f t="shared" si="1"/>
        <v>454.002277555138</v>
      </c>
      <c r="E1001" s="4">
        <v>0.06</v>
      </c>
      <c r="F1001" s="4">
        <v>27</v>
      </c>
      <c r="G1001" s="1"/>
      <c r="H1001" s="8" t="s">
        <v>157</v>
      </c>
      <c r="I1001" s="3" t="s">
        <v>75</v>
      </c>
      <c r="J1001" s="1" t="s">
        <v>80</v>
      </c>
      <c r="K1001" s="10">
        <f t="array" ref="K1001:S1001">VLOOKUP(A1001,'HUMAN RESOURCES'!$D$2:$M$2692,{2,3,4,5,6,7,8,9,10},0)</f>
        <v>0.038</v>
      </c>
      <c r="L1001" s="10">
        <v>0.069</v>
      </c>
      <c r="M1001" s="10">
        <v>56</v>
      </c>
      <c r="N1001" s="10">
        <v>55</v>
      </c>
      <c r="O1001" s="10">
        <v>0.427</v>
      </c>
      <c r="P1001" s="10">
        <v>0.542</v>
      </c>
      <c r="Q1001" s="10">
        <v>0.031</v>
      </c>
      <c r="R1001" s="10">
        <v>11161530</v>
      </c>
      <c r="S1001" s="10">
        <v>0.353</v>
      </c>
      <c r="T1001" s="10">
        <f t="array" ref="T1001:Y1001">VLOOKUP(A1001,BUSINESS!$D$2:$J$2692,{2,3,4,5,6,7},0)</f>
        <v>0.912</v>
      </c>
      <c r="U1001" s="10">
        <v>40</v>
      </c>
      <c r="V1001" s="10">
        <v>0</v>
      </c>
      <c r="W1001" s="10">
        <v>416</v>
      </c>
      <c r="X1001" s="10">
        <v>0.013</v>
      </c>
      <c r="Y1001" s="10">
        <v>0.435</v>
      </c>
      <c r="Z1001" s="11">
        <f t="array" ref="Z1001:AA1001">VLOOKUP(A1001,ENERGY!$D$2:$F$2692,{2,3},1)</f>
        <v>0</v>
      </c>
      <c r="AA1001" s="10" t="str">
        <v>1280</v>
      </c>
      <c r="AB1001" s="10">
        <f t="array" ref="AB1001:AC1001">VLOOKUP(A1001,TOURISM!$D$2:$F$2692,{2,3},0)</f>
        <v>2100000</v>
      </c>
      <c r="AC1001" s="10">
        <v>49000000</v>
      </c>
    </row>
    <row r="1002" ht="15.75" customHeight="1" spans="1:29">
      <c r="A1002" s="8" t="str">
        <f t="shared" si="0"/>
        <v>Guinea-Africa2012</v>
      </c>
      <c r="B1002" s="9">
        <v>5651088170</v>
      </c>
      <c r="C1002" s="8">
        <f t="array" ref="C1002">IF(AND(B1002="",H1002=H1001),B1001,B1002)</f>
        <v>5651088170</v>
      </c>
      <c r="D1002" s="1">
        <f t="shared" si="1"/>
        <v>493.489952601776</v>
      </c>
      <c r="E1002" s="4">
        <v>0.063</v>
      </c>
      <c r="F1002" s="4">
        <v>32</v>
      </c>
      <c r="G1002" s="1"/>
      <c r="H1002" s="8" t="s">
        <v>157</v>
      </c>
      <c r="I1002" s="3" t="s">
        <v>76</v>
      </c>
      <c r="J1002" s="1" t="s">
        <v>80</v>
      </c>
      <c r="K1002" s="10">
        <f t="array" ref="K1002:S1002">VLOOKUP(A1002,'HUMAN RESOURCES'!$D$2:$M$2692,{2,3,4,5,6,7,8,9,10},0)</f>
        <v>0.037</v>
      </c>
      <c r="L1002" s="10">
        <v>0.067</v>
      </c>
      <c r="M1002" s="10">
        <v>57</v>
      </c>
      <c r="N1002" s="10">
        <v>55</v>
      </c>
      <c r="O1002" s="10">
        <v>0.425</v>
      </c>
      <c r="P1002" s="10">
        <v>0.544</v>
      </c>
      <c r="Q1002" s="10">
        <v>0.031</v>
      </c>
      <c r="R1002" s="10">
        <v>11451273</v>
      </c>
      <c r="S1002" s="10">
        <v>0.357</v>
      </c>
      <c r="T1002" s="10">
        <f t="array" ref="T1002:Y1002">VLOOKUP(A1002,BUSINESS!$D$2:$J$2692,{2,3,4,5,6,7},0)</f>
        <v>0.912</v>
      </c>
      <c r="U1002" s="10">
        <v>35</v>
      </c>
      <c r="V1002" s="10">
        <v>179</v>
      </c>
      <c r="W1002" s="10">
        <v>416</v>
      </c>
      <c r="X1002" s="10">
        <v>0.015</v>
      </c>
      <c r="Y1002" s="10">
        <v>0.488</v>
      </c>
      <c r="Z1002" s="11">
        <f t="array" ref="Z1002:AA1002">VLOOKUP(A1002,ENERGY!$D$2:$F$2692,{2,3},1)</f>
        <v>0</v>
      </c>
      <c r="AA1002" s="10" t="str">
        <v>1280</v>
      </c>
      <c r="AB1002" s="10">
        <f t="array" ref="AB1002:AC1002">VLOOKUP(A1002,TOURISM!$D$2:$F$2692,{2,3},0)</f>
        <v>1700000</v>
      </c>
      <c r="AC1002" s="10">
        <v>41000000</v>
      </c>
    </row>
    <row r="1003" ht="15.75" customHeight="1" spans="1:29">
      <c r="A1003" s="8" t="str">
        <f t="shared" si="0"/>
        <v>Guinea-Bissau-Africa2000</v>
      </c>
      <c r="B1003" s="9">
        <v>361858968</v>
      </c>
      <c r="C1003" s="8">
        <f t="array" ref="C1003">IF(AND(B1003="",H1003=H1002),B1002,B1003)</f>
        <v>361858968</v>
      </c>
      <c r="D1003" s="1">
        <f t="shared" si="1"/>
        <v>284.18719685356</v>
      </c>
      <c r="E1003" s="4">
        <v>0.049</v>
      </c>
      <c r="F1003" s="4">
        <v>16</v>
      </c>
      <c r="G1003" s="1"/>
      <c r="H1003" s="8" t="s">
        <v>158</v>
      </c>
      <c r="I1003" s="3" t="s">
        <v>63</v>
      </c>
      <c r="J1003" s="1" t="s">
        <v>80</v>
      </c>
      <c r="K1003" s="10">
        <f t="array" ref="K1003:S1003">VLOOKUP(A1003,'HUMAN RESOURCES'!$D$2:$M$2692,{2,3,4,5,6,7,8,9,10},0)</f>
        <v>0.042</v>
      </c>
      <c r="L1003" s="10">
        <v>0.109</v>
      </c>
      <c r="M1003" s="10">
        <v>53</v>
      </c>
      <c r="N1003" s="10">
        <v>50</v>
      </c>
      <c r="O1003" s="10">
        <v>0.435</v>
      </c>
      <c r="P1003" s="10">
        <v>0.534</v>
      </c>
      <c r="Q1003" s="10">
        <v>0.031</v>
      </c>
      <c r="R1003" s="10">
        <v>1273312</v>
      </c>
      <c r="S1003" s="10">
        <v>0.367</v>
      </c>
      <c r="T1003" s="10">
        <f t="array" ref="T1003:Y1003">VLOOKUP(A1003,BUSINESS!$D$2:$J$2692,{2,3,4,5,6,7},0)</f>
        <v>0</v>
      </c>
      <c r="U1003" s="10">
        <v>0</v>
      </c>
      <c r="V1003" s="10">
        <v>0</v>
      </c>
      <c r="W1003" s="10">
        <v>0</v>
      </c>
      <c r="X1003" s="10">
        <v>0.002</v>
      </c>
      <c r="Y1003" s="10">
        <v>0</v>
      </c>
      <c r="Z1003" s="11">
        <f t="array" ref="Z1003:AA1003">VLOOKUP(A1003,ENERGY!$D$2:$F$2692,{2,3},1)</f>
        <v>0</v>
      </c>
      <c r="AA1003" s="10">
        <v>0</v>
      </c>
      <c r="AB1003" s="10">
        <f t="array" ref="AB1003:AC1003">VLOOKUP(A1003,TOURISM!$D$2:$F$2692,{2,3},0)</f>
        <v>0</v>
      </c>
      <c r="AC1003" s="10">
        <v>0</v>
      </c>
    </row>
    <row r="1004" ht="15.75" customHeight="1" spans="1:29">
      <c r="A1004" s="8" t="str">
        <f t="shared" si="0"/>
        <v>Guinea-Bissau-Africa2001</v>
      </c>
      <c r="B1004" s="9">
        <v>384270400</v>
      </c>
      <c r="C1004" s="8">
        <f t="array" ref="C1004">IF(AND(B1004="",H1004=H1003),B1003,B1004)</f>
        <v>384270400</v>
      </c>
      <c r="D1004" s="1">
        <f t="shared" si="1"/>
        <v>295.195690717405</v>
      </c>
      <c r="E1004" s="4">
        <v>0.05</v>
      </c>
      <c r="F1004" s="4">
        <v>15</v>
      </c>
      <c r="G1004" s="1"/>
      <c r="H1004" s="8" t="s">
        <v>158</v>
      </c>
      <c r="I1004" s="3" t="s">
        <v>65</v>
      </c>
      <c r="J1004" s="1" t="s">
        <v>80</v>
      </c>
      <c r="K1004" s="10">
        <f t="array" ref="K1004:S1004">VLOOKUP(A1004,'HUMAN RESOURCES'!$D$2:$M$2692,{2,3,4,5,6,7,8,9,10},0)</f>
        <v>0.041</v>
      </c>
      <c r="L1004" s="10">
        <v>0.106</v>
      </c>
      <c r="M1004" s="10">
        <v>53</v>
      </c>
      <c r="N1004" s="10">
        <v>51</v>
      </c>
      <c r="O1004" s="10">
        <v>0.434</v>
      </c>
      <c r="P1004" s="10">
        <v>0.535</v>
      </c>
      <c r="Q1004" s="10">
        <v>0.031</v>
      </c>
      <c r="R1004" s="10">
        <v>1301748</v>
      </c>
      <c r="S1004" s="10">
        <v>0.375</v>
      </c>
      <c r="T1004" s="10">
        <f t="array" ref="T1004:Y1004">VLOOKUP(A1004,BUSINESS!$D$2:$J$2692,{2,3,4,5,6,7},0)</f>
        <v>0</v>
      </c>
      <c r="U1004" s="10">
        <v>0</v>
      </c>
      <c r="V1004" s="10">
        <v>0</v>
      </c>
      <c r="W1004" s="10">
        <v>0</v>
      </c>
      <c r="X1004" s="10">
        <v>0.003</v>
      </c>
      <c r="Y1004" s="10">
        <v>0</v>
      </c>
      <c r="Z1004" s="11">
        <f t="array" ref="Z1004:AA1004">VLOOKUP(A1004,ENERGY!$D$2:$F$2692,{2,3},1)</f>
        <v>0</v>
      </c>
      <c r="AA1004" s="10">
        <v>0</v>
      </c>
      <c r="AB1004" s="10">
        <f t="array" ref="AB1004:AC1004">VLOOKUP(A1004,TOURISM!$D$2:$F$2692,{2,3},0)</f>
        <v>2700000</v>
      </c>
      <c r="AC1004" s="10">
        <v>5500000</v>
      </c>
    </row>
    <row r="1005" ht="15.75" customHeight="1" spans="1:29">
      <c r="A1005" s="8" t="str">
        <f t="shared" si="0"/>
        <v>Guinea-Bissau-Africa2002</v>
      </c>
      <c r="B1005" s="9">
        <v>406669723</v>
      </c>
      <c r="C1005" s="8">
        <f t="array" ref="C1005">IF(AND(B1005="",H1005=H1004),B1004,B1005)</f>
        <v>406669723</v>
      </c>
      <c r="D1005" s="1">
        <f t="shared" si="1"/>
        <v>305.571648624299</v>
      </c>
      <c r="E1005" s="4">
        <v>0.058</v>
      </c>
      <c r="F1005" s="4">
        <v>17</v>
      </c>
      <c r="G1005" s="1"/>
      <c r="H1005" s="8" t="s">
        <v>158</v>
      </c>
      <c r="I1005" s="3" t="s">
        <v>66</v>
      </c>
      <c r="J1005" s="1" t="s">
        <v>80</v>
      </c>
      <c r="K1005" s="10">
        <f t="array" ref="K1005:S1005">VLOOKUP(A1005,'HUMAN RESOURCES'!$D$2:$M$2692,{2,3,4,5,6,7,8,9,10},0)</f>
        <v>0.041</v>
      </c>
      <c r="L1005" s="10">
        <v>0.104</v>
      </c>
      <c r="M1005" s="10">
        <v>53</v>
      </c>
      <c r="N1005" s="10">
        <v>51</v>
      </c>
      <c r="O1005" s="10">
        <v>0.433</v>
      </c>
      <c r="P1005" s="10">
        <v>0.537</v>
      </c>
      <c r="Q1005" s="10">
        <v>0.03</v>
      </c>
      <c r="R1005" s="10">
        <v>1330849</v>
      </c>
      <c r="S1005" s="10">
        <v>0.383</v>
      </c>
      <c r="T1005" s="10">
        <f t="array" ref="T1005:Y1005">VLOOKUP(A1005,BUSINESS!$D$2:$J$2692,{2,3,4,5,6,7},0)</f>
        <v>0</v>
      </c>
      <c r="U1005" s="10">
        <v>0</v>
      </c>
      <c r="V1005" s="10">
        <v>0</v>
      </c>
      <c r="W1005" s="10">
        <v>0</v>
      </c>
      <c r="X1005" s="10">
        <v>0.01</v>
      </c>
      <c r="Y1005" s="10">
        <v>0</v>
      </c>
      <c r="Z1005" s="11">
        <f t="array" ref="Z1005:AA1005">VLOOKUP(A1005,ENERGY!$D$2:$F$2692,{2,3},1)</f>
        <v>0</v>
      </c>
      <c r="AA1005" s="10" t="str">
        <v>238</v>
      </c>
      <c r="AB1005" s="10">
        <f t="array" ref="AB1005:AC1005">VLOOKUP(A1005,TOURISM!$D$2:$F$2692,{2,3},0)</f>
        <v>2300000</v>
      </c>
      <c r="AC1005" s="10">
        <v>10200000</v>
      </c>
    </row>
    <row r="1006" ht="15.75" customHeight="1" spans="1:29">
      <c r="A1006" s="8" t="str">
        <f t="shared" si="0"/>
        <v>Guinea-Bissau-Africa2003</v>
      </c>
      <c r="B1006" s="9">
        <v>465414408</v>
      </c>
      <c r="C1006" s="8">
        <f t="array" ref="C1006">IF(AND(B1006="",H1006=H1005),B1005,B1006)</f>
        <v>465414408</v>
      </c>
      <c r="D1006" s="1">
        <f t="shared" si="1"/>
        <v>342.075873225637</v>
      </c>
      <c r="E1006" s="4">
        <v>0.058</v>
      </c>
      <c r="F1006" s="4">
        <v>20</v>
      </c>
      <c r="G1006" s="1"/>
      <c r="H1006" s="8" t="s">
        <v>158</v>
      </c>
      <c r="I1006" s="3" t="s">
        <v>67</v>
      </c>
      <c r="J1006" s="1" t="s">
        <v>80</v>
      </c>
      <c r="K1006" s="10">
        <f t="array" ref="K1006:S1006">VLOOKUP(A1006,'HUMAN RESOURCES'!$D$2:$M$2692,{2,3,4,5,6,7,8,9,10},0)</f>
        <v>0.041</v>
      </c>
      <c r="L1006" s="10">
        <v>0.101</v>
      </c>
      <c r="M1006" s="10">
        <v>53</v>
      </c>
      <c r="N1006" s="10">
        <v>51</v>
      </c>
      <c r="O1006" s="10">
        <v>0.431</v>
      </c>
      <c r="P1006" s="10">
        <v>0.539</v>
      </c>
      <c r="Q1006" s="10">
        <v>0.03</v>
      </c>
      <c r="R1006" s="10">
        <v>1360559</v>
      </c>
      <c r="S1006" s="10">
        <v>0.392</v>
      </c>
      <c r="T1006" s="10">
        <f t="array" ref="T1006:Y1006">VLOOKUP(A1006,BUSINESS!$D$2:$J$2692,{2,3,4,5,6,7},0)</f>
        <v>0</v>
      </c>
      <c r="U1006" s="10">
        <v>0</v>
      </c>
      <c r="V1006" s="10">
        <v>0</v>
      </c>
      <c r="W1006" s="10">
        <v>0</v>
      </c>
      <c r="X1006" s="10">
        <v>0.014</v>
      </c>
      <c r="Y1006" s="10">
        <v>0.001</v>
      </c>
      <c r="Z1006" s="11">
        <f t="array" ref="Z1006:AA1006">VLOOKUP(A1006,ENERGY!$D$2:$F$2692,{2,3},1)</f>
        <v>0</v>
      </c>
      <c r="AA1006" s="10" t="str">
        <v>235</v>
      </c>
      <c r="AB1006" s="10">
        <f t="array" ref="AB1006:AC1006">VLOOKUP(A1006,TOURISM!$D$2:$F$2692,{2,3},0)</f>
        <v>2400000</v>
      </c>
      <c r="AC1006" s="10">
        <v>21300000</v>
      </c>
    </row>
    <row r="1007" ht="15.75" customHeight="1" spans="1:29">
      <c r="A1007" s="8" t="str">
        <f t="shared" si="0"/>
        <v>Guinea-Bissau-Africa2004</v>
      </c>
      <c r="B1007" s="9">
        <v>522651788</v>
      </c>
      <c r="C1007" s="8">
        <f t="array" ref="C1007">IF(AND(B1007="",H1007=H1006),B1006,B1007)</f>
        <v>522651788</v>
      </c>
      <c r="D1007" s="1">
        <f t="shared" si="1"/>
        <v>375.794629099556</v>
      </c>
      <c r="E1007" s="4">
        <v>0.053</v>
      </c>
      <c r="F1007" s="4">
        <v>20</v>
      </c>
      <c r="G1007" s="1"/>
      <c r="H1007" s="8" t="s">
        <v>158</v>
      </c>
      <c r="I1007" s="3" t="s">
        <v>68</v>
      </c>
      <c r="J1007" s="1" t="s">
        <v>80</v>
      </c>
      <c r="K1007" s="10">
        <f t="array" ref="K1007:S1007">VLOOKUP(A1007,'HUMAN RESOURCES'!$D$2:$M$2692,{2,3,4,5,6,7,8,9,10},0)</f>
        <v>0.04</v>
      </c>
      <c r="L1007" s="10">
        <v>0.099</v>
      </c>
      <c r="M1007" s="10">
        <v>53</v>
      </c>
      <c r="N1007" s="10">
        <v>51</v>
      </c>
      <c r="O1007" s="10">
        <v>0.43</v>
      </c>
      <c r="P1007" s="10">
        <v>0.54</v>
      </c>
      <c r="Q1007" s="10">
        <v>0.029</v>
      </c>
      <c r="R1007" s="10">
        <v>1390791</v>
      </c>
      <c r="S1007" s="10">
        <v>0.4</v>
      </c>
      <c r="T1007" s="10">
        <f t="array" ref="T1007:Y1007">VLOOKUP(A1007,BUSINESS!$D$2:$J$2692,{2,3,4,5,6,7},0)</f>
        <v>0</v>
      </c>
      <c r="U1007" s="10">
        <v>0</v>
      </c>
      <c r="V1007" s="10">
        <v>0</v>
      </c>
      <c r="W1007" s="10">
        <v>0</v>
      </c>
      <c r="X1007" s="10">
        <v>0.018</v>
      </c>
      <c r="Y1007" s="10">
        <v>0.028</v>
      </c>
      <c r="Z1007" s="11">
        <f t="array" ref="Z1007:AA1007">VLOOKUP(A1007,ENERGY!$D$2:$F$2692,{2,3},1)</f>
        <v>0</v>
      </c>
      <c r="AA1007" s="10" t="str">
        <v>227</v>
      </c>
      <c r="AB1007" s="10">
        <f t="array" ref="AB1007:AC1007">VLOOKUP(A1007,TOURISM!$D$2:$F$2692,{2,3},0)</f>
        <v>2200000</v>
      </c>
      <c r="AC1007" s="10">
        <v>22300000</v>
      </c>
    </row>
    <row r="1008" ht="15.75" customHeight="1" spans="1:29">
      <c r="A1008" s="8" t="str">
        <f t="shared" si="0"/>
        <v>Guinea-Bissau-Africa2005</v>
      </c>
      <c r="B1008" s="9">
        <v>572853554</v>
      </c>
      <c r="C1008" s="8">
        <f t="array" ref="C1008">IF(AND(B1008="",H1008=H1007),B1007,B1008)</f>
        <v>572853554</v>
      </c>
      <c r="D1008" s="1">
        <f t="shared" si="1"/>
        <v>402.988047259438</v>
      </c>
      <c r="E1008" s="4">
        <v>0.057</v>
      </c>
      <c r="F1008" s="4">
        <v>24</v>
      </c>
      <c r="G1008" s="1"/>
      <c r="H1008" s="8" t="s">
        <v>158</v>
      </c>
      <c r="I1008" s="3" t="s">
        <v>69</v>
      </c>
      <c r="J1008" s="1" t="s">
        <v>80</v>
      </c>
      <c r="K1008" s="10">
        <f t="array" ref="K1008:S1008">VLOOKUP(A1008,'HUMAN RESOURCES'!$D$2:$M$2692,{2,3,4,5,6,7,8,9,10},0)</f>
        <v>0.04</v>
      </c>
      <c r="L1008" s="10">
        <v>0.096</v>
      </c>
      <c r="M1008" s="10">
        <v>53</v>
      </c>
      <c r="N1008" s="10">
        <v>51</v>
      </c>
      <c r="O1008" s="10">
        <v>0.429</v>
      </c>
      <c r="P1008" s="10">
        <v>0.542</v>
      </c>
      <c r="Q1008" s="10">
        <v>0.029</v>
      </c>
      <c r="R1008" s="10">
        <v>1421515</v>
      </c>
      <c r="S1008" s="10">
        <v>0.409</v>
      </c>
      <c r="T1008" s="10">
        <f t="array" ref="T1008:Y1008">VLOOKUP(A1008,BUSINESS!$D$2:$J$2692,{2,3,4,5,6,7},0)</f>
        <v>0.542</v>
      </c>
      <c r="U1008" s="10">
        <v>259</v>
      </c>
      <c r="V1008" s="10">
        <v>0</v>
      </c>
      <c r="W1008" s="10">
        <v>208</v>
      </c>
      <c r="X1008" s="10">
        <v>0.019</v>
      </c>
      <c r="Y1008" s="10">
        <v>0.07</v>
      </c>
      <c r="Z1008" s="11">
        <f t="array" ref="Z1008:AA1008">VLOOKUP(A1008,ENERGY!$D$2:$F$2692,{2,3},1)</f>
        <v>0</v>
      </c>
      <c r="AA1008" s="10" t="str">
        <v>227</v>
      </c>
      <c r="AB1008" s="10">
        <f t="array" ref="AB1008:AC1008">VLOOKUP(A1008,TOURISM!$D$2:$F$2692,{2,3},0)</f>
        <v>1600000</v>
      </c>
      <c r="AC1008" s="10">
        <v>18900000</v>
      </c>
    </row>
    <row r="1009" ht="15.75" customHeight="1" spans="1:29">
      <c r="A1009" s="8" t="str">
        <f t="shared" si="0"/>
        <v>Guinea-Bissau-Africa2006</v>
      </c>
      <c r="B1009" s="9">
        <v>578517349</v>
      </c>
      <c r="C1009" s="8">
        <f t="array" ref="C1009">IF(AND(B1009="",H1009=H1008),B1008,B1009)</f>
        <v>578517349</v>
      </c>
      <c r="D1009" s="1">
        <f t="shared" si="1"/>
        <v>398.247179138394</v>
      </c>
      <c r="E1009" s="4">
        <v>0.059</v>
      </c>
      <c r="F1009" s="4">
        <v>24</v>
      </c>
      <c r="G1009" s="1"/>
      <c r="H1009" s="8" t="s">
        <v>158</v>
      </c>
      <c r="I1009" s="3" t="s">
        <v>70</v>
      </c>
      <c r="J1009" s="1" t="s">
        <v>80</v>
      </c>
      <c r="K1009" s="10">
        <f t="array" ref="K1009:S1009">VLOOKUP(A1009,'HUMAN RESOURCES'!$D$2:$M$2692,{2,3,4,5,6,7,8,9,10},0)</f>
        <v>0.04</v>
      </c>
      <c r="L1009" s="10">
        <v>0.094</v>
      </c>
      <c r="M1009" s="10">
        <v>54</v>
      </c>
      <c r="N1009" s="10">
        <v>52</v>
      </c>
      <c r="O1009" s="10">
        <v>0.427</v>
      </c>
      <c r="P1009" s="10">
        <v>0.544</v>
      </c>
      <c r="Q1009" s="10">
        <v>0.029</v>
      </c>
      <c r="R1009" s="10">
        <v>1452659</v>
      </c>
      <c r="S1009" s="10">
        <v>0.417</v>
      </c>
      <c r="T1009" s="10">
        <f t="array" ref="T1009:Y1009">VLOOKUP(A1009,BUSINESS!$D$2:$J$2692,{2,3,4,5,6,7},0)</f>
        <v>0.459</v>
      </c>
      <c r="U1009" s="10">
        <v>259</v>
      </c>
      <c r="V1009" s="10">
        <v>0</v>
      </c>
      <c r="W1009" s="10">
        <v>208</v>
      </c>
      <c r="X1009" s="10">
        <v>0.021</v>
      </c>
      <c r="Y1009" s="10">
        <v>0.108</v>
      </c>
      <c r="Z1009" s="11">
        <f t="array" ref="Z1009:AA1009">VLOOKUP(A1009,ENERGY!$D$2:$F$2692,{2,3},1)</f>
        <v>0</v>
      </c>
      <c r="AA1009" s="10" t="str">
        <v>227</v>
      </c>
      <c r="AB1009" s="10">
        <f t="array" ref="AB1009:AC1009">VLOOKUP(A1009,TOURISM!$D$2:$F$2692,{2,3},0)</f>
        <v>2800000</v>
      </c>
      <c r="AC1009" s="10">
        <v>17800000</v>
      </c>
    </row>
    <row r="1010" ht="15.75" customHeight="1" spans="1:29">
      <c r="A1010" s="8" t="str">
        <f t="shared" si="0"/>
        <v>Guinea-Bissau-Africa2007</v>
      </c>
      <c r="B1010" s="9">
        <v>690721769</v>
      </c>
      <c r="C1010" s="8">
        <f t="array" ref="C1010">IF(AND(B1010="",H1010=H1009),B1009,B1010)</f>
        <v>690721769</v>
      </c>
      <c r="D1010" s="1">
        <f t="shared" si="1"/>
        <v>465.340262352821</v>
      </c>
      <c r="E1010" s="4">
        <v>0.061</v>
      </c>
      <c r="F1010" s="4">
        <v>29</v>
      </c>
      <c r="G1010" s="1"/>
      <c r="H1010" s="8" t="s">
        <v>158</v>
      </c>
      <c r="I1010" s="3" t="s">
        <v>71</v>
      </c>
      <c r="J1010" s="1" t="s">
        <v>80</v>
      </c>
      <c r="K1010" s="10">
        <f t="array" ref="K1010:S1010">VLOOKUP(A1010,'HUMAN RESOURCES'!$D$2:$M$2692,{2,3,4,5,6,7,8,9,10},0)</f>
        <v>0.04</v>
      </c>
      <c r="L1010" s="10">
        <v>0.091</v>
      </c>
      <c r="M1010" s="10">
        <v>54</v>
      </c>
      <c r="N1010" s="10">
        <v>52</v>
      </c>
      <c r="O1010" s="10">
        <v>0.425</v>
      </c>
      <c r="P1010" s="10">
        <v>0.546</v>
      </c>
      <c r="Q1010" s="10">
        <v>0.029</v>
      </c>
      <c r="R1010" s="10">
        <v>1484337</v>
      </c>
      <c r="S1010" s="10">
        <v>0.426</v>
      </c>
      <c r="T1010" s="10">
        <f t="array" ref="T1010:Y1010">VLOOKUP(A1010,BUSINESS!$D$2:$J$2692,{2,3,4,5,6,7},0)</f>
        <v>0.459</v>
      </c>
      <c r="U1010" s="10">
        <v>259</v>
      </c>
      <c r="V1010" s="10">
        <v>0</v>
      </c>
      <c r="W1010" s="10">
        <v>208</v>
      </c>
      <c r="X1010" s="10">
        <v>0.022</v>
      </c>
      <c r="Y1010" s="10">
        <v>0.2</v>
      </c>
      <c r="Z1010" s="11" t="str">
        <f t="array" ref="Z1010:AA1010">VLOOKUP(A1010,ENERGY!$D$2:$F$2692,{2,3},1)</f>
        <v>95</v>
      </c>
      <c r="AA1010" s="10" t="str">
        <v>231</v>
      </c>
      <c r="AB1010" s="10">
        <f t="array" ref="AB1010:AC1010">VLOOKUP(A1010,TOURISM!$D$2:$F$2692,{2,3},0)</f>
        <v>28400000</v>
      </c>
      <c r="AC1010" s="10">
        <v>40700000</v>
      </c>
    </row>
    <row r="1011" ht="15.75" customHeight="1" spans="1:29">
      <c r="A1011" s="8" t="str">
        <f t="shared" si="0"/>
        <v>Guinea-Bissau-Africa2008</v>
      </c>
      <c r="B1011" s="9">
        <v>842890956</v>
      </c>
      <c r="C1011" s="8">
        <f t="array" ref="C1011">IF(AND(B1011="",H1011=H1010),B1010,B1011)</f>
        <v>842890956</v>
      </c>
      <c r="D1011" s="1">
        <f t="shared" si="1"/>
        <v>555.659465232181</v>
      </c>
      <c r="E1011" s="4">
        <v>0.06</v>
      </c>
      <c r="F1011" s="4">
        <v>34</v>
      </c>
      <c r="G1011" s="1"/>
      <c r="H1011" s="8" t="s">
        <v>158</v>
      </c>
      <c r="I1011" s="3" t="s">
        <v>72</v>
      </c>
      <c r="J1011" s="1" t="s">
        <v>80</v>
      </c>
      <c r="K1011" s="10">
        <f t="array" ref="K1011:S1011">VLOOKUP(A1011,'HUMAN RESOURCES'!$D$2:$M$2692,{2,3,4,5,6,7,8,9,10},0)</f>
        <v>0.039</v>
      </c>
      <c r="L1011" s="10">
        <v>0.089</v>
      </c>
      <c r="M1011" s="10">
        <v>55</v>
      </c>
      <c r="N1011" s="10">
        <v>52</v>
      </c>
      <c r="O1011" s="10">
        <v>0.423</v>
      </c>
      <c r="P1011" s="10">
        <v>0.548</v>
      </c>
      <c r="Q1011" s="10">
        <v>0.029</v>
      </c>
      <c r="R1011" s="10">
        <v>1516920</v>
      </c>
      <c r="S1011" s="10">
        <v>0.435</v>
      </c>
      <c r="T1011" s="10">
        <f t="array" ref="T1011:Y1011">VLOOKUP(A1011,BUSINESS!$D$2:$J$2692,{2,3,4,5,6,7},0)</f>
        <v>0.459</v>
      </c>
      <c r="U1011" s="10">
        <v>259</v>
      </c>
      <c r="V1011" s="10">
        <v>0</v>
      </c>
      <c r="W1011" s="10">
        <v>208</v>
      </c>
      <c r="X1011" s="10">
        <v>0.024</v>
      </c>
      <c r="Y1011" s="10">
        <v>0.33</v>
      </c>
      <c r="Z1011" s="11" t="str">
        <f t="array" ref="Z1011:AA1011">VLOOKUP(A1011,ENERGY!$D$2:$F$2692,{2,3},1)</f>
        <v>87</v>
      </c>
      <c r="AA1011" s="10" t="str">
        <v>213</v>
      </c>
      <c r="AB1011" s="10">
        <f t="array" ref="AB1011:AC1011">VLOOKUP(A1011,TOURISM!$D$2:$F$2692,{2,3},0)</f>
        <v>38200000</v>
      </c>
      <c r="AC1011" s="10">
        <v>46100000</v>
      </c>
    </row>
    <row r="1012" ht="15.75" customHeight="1" spans="1:29">
      <c r="A1012" s="8" t="str">
        <f t="shared" si="0"/>
        <v>Guinea-Bissau-Africa2009</v>
      </c>
      <c r="B1012" s="9">
        <v>832530157</v>
      </c>
      <c r="C1012" s="8">
        <f t="array" ref="C1012">IF(AND(B1012="",H1012=H1011),B1011,B1012)</f>
        <v>832530157</v>
      </c>
      <c r="D1012" s="1">
        <f t="shared" si="1"/>
        <v>536.802806748318</v>
      </c>
      <c r="E1012" s="4">
        <v>0.068</v>
      </c>
      <c r="F1012" s="4">
        <v>36</v>
      </c>
      <c r="G1012" s="1"/>
      <c r="H1012" s="8" t="s">
        <v>158</v>
      </c>
      <c r="I1012" s="3" t="s">
        <v>73</v>
      </c>
      <c r="J1012" s="1" t="s">
        <v>80</v>
      </c>
      <c r="K1012" s="10">
        <f t="array" ref="K1012:S1012">VLOOKUP(A1012,'HUMAN RESOURCES'!$D$2:$M$2692,{2,3,4,5,6,7,8,9,10},0)</f>
        <v>0.039</v>
      </c>
      <c r="L1012" s="10">
        <v>0.087</v>
      </c>
      <c r="M1012" s="10">
        <v>55</v>
      </c>
      <c r="N1012" s="10">
        <v>52</v>
      </c>
      <c r="O1012" s="10">
        <v>0.421</v>
      </c>
      <c r="P1012" s="10">
        <v>0.55</v>
      </c>
      <c r="Q1012" s="10">
        <v>0.03</v>
      </c>
      <c r="R1012" s="10">
        <v>1550905</v>
      </c>
      <c r="S1012" s="10">
        <v>0.443</v>
      </c>
      <c r="T1012" s="10">
        <f t="array" ref="T1012:Y1012">VLOOKUP(A1012,BUSINESS!$D$2:$J$2692,{2,3,4,5,6,7},0)</f>
        <v>0.459</v>
      </c>
      <c r="U1012" s="10">
        <v>216</v>
      </c>
      <c r="V1012" s="10">
        <v>0</v>
      </c>
      <c r="W1012" s="10">
        <v>208</v>
      </c>
      <c r="X1012" s="10">
        <v>0.023</v>
      </c>
      <c r="Y1012" s="10">
        <v>0.361</v>
      </c>
      <c r="Z1012" s="11" t="str">
        <f t="array" ref="Z1012:AA1012">VLOOKUP(A1012,ENERGY!$D$2:$F$2692,{2,3},1)</f>
        <v>86</v>
      </c>
      <c r="AA1012" s="10" t="str">
        <v>202</v>
      </c>
      <c r="AB1012" s="10">
        <f t="array" ref="AB1012:AC1012">VLOOKUP(A1012,TOURISM!$D$2:$F$2692,{2,3},0)</f>
        <v>12000000</v>
      </c>
      <c r="AC1012" s="10">
        <v>26000000</v>
      </c>
    </row>
    <row r="1013" ht="15.75" customHeight="1" spans="1:29">
      <c r="A1013" s="8" t="str">
        <f t="shared" si="0"/>
        <v>Guinea-Bissau-Africa2010</v>
      </c>
      <c r="B1013" s="9">
        <v>835390893</v>
      </c>
      <c r="C1013" s="8">
        <f t="array" ref="C1013">IF(AND(B1013="",H1013=H1012),B1012,B1013)</f>
        <v>835390893</v>
      </c>
      <c r="D1013" s="1">
        <f t="shared" si="1"/>
        <v>526.521023884676</v>
      </c>
      <c r="E1013" s="4">
        <v>0.071</v>
      </c>
      <c r="F1013" s="4">
        <v>38</v>
      </c>
      <c r="G1013" s="1"/>
      <c r="H1013" s="8" t="s">
        <v>158</v>
      </c>
      <c r="I1013" s="3" t="s">
        <v>74</v>
      </c>
      <c r="J1013" s="1" t="s">
        <v>80</v>
      </c>
      <c r="K1013" s="10">
        <f t="array" ref="K1013:S1013">VLOOKUP(A1013,'HUMAN RESOURCES'!$D$2:$M$2692,{2,3,4,5,6,7,8,9,10},0)</f>
        <v>0.039</v>
      </c>
      <c r="L1013" s="10">
        <v>0.085</v>
      </c>
      <c r="M1013" s="10">
        <v>55</v>
      </c>
      <c r="N1013" s="10">
        <v>52</v>
      </c>
      <c r="O1013" s="10">
        <v>0.419</v>
      </c>
      <c r="P1013" s="10">
        <v>0.551</v>
      </c>
      <c r="Q1013" s="10">
        <v>0.03</v>
      </c>
      <c r="R1013" s="10">
        <v>1586624</v>
      </c>
      <c r="S1013" s="10">
        <v>0.452</v>
      </c>
      <c r="T1013" s="10">
        <f t="array" ref="T1013:Y1013">VLOOKUP(A1013,BUSINESS!$D$2:$J$2692,{2,3,4,5,6,7},0)</f>
        <v>0.459</v>
      </c>
      <c r="U1013" s="10">
        <v>216</v>
      </c>
      <c r="V1013" s="10">
        <v>0</v>
      </c>
      <c r="W1013" s="10">
        <v>208</v>
      </c>
      <c r="X1013" s="10">
        <v>0.025</v>
      </c>
      <c r="Y1013" s="10">
        <v>0.427</v>
      </c>
      <c r="Z1013" s="11">
        <f t="array" ref="Z1013:AA1013">VLOOKUP(A1013,ENERGY!$D$2:$F$2692,{2,3},1)</f>
        <v>0</v>
      </c>
      <c r="AA1013" s="10" t="str">
        <v>147</v>
      </c>
      <c r="AB1013" s="10">
        <f t="array" ref="AB1013:AC1013">VLOOKUP(A1013,TOURISM!$D$2:$F$2692,{2,3},0)</f>
        <v>13600000</v>
      </c>
      <c r="AC1013" s="10">
        <v>29500000</v>
      </c>
    </row>
    <row r="1014" ht="15.75" customHeight="1" spans="1:29">
      <c r="A1014" s="8" t="str">
        <f t="shared" si="0"/>
        <v>Guinea-Bissau-Africa2011</v>
      </c>
      <c r="B1014" s="9">
        <v>967762549</v>
      </c>
      <c r="C1014" s="8">
        <f t="array" ref="C1014">IF(AND(B1014="",H1014=H1013),B1013,B1014)</f>
        <v>967762549</v>
      </c>
      <c r="D1014" s="1">
        <f t="shared" si="1"/>
        <v>595.829248726164</v>
      </c>
      <c r="E1014" s="4">
        <v>0.063</v>
      </c>
      <c r="F1014" s="4">
        <v>35</v>
      </c>
      <c r="G1014" s="1"/>
      <c r="H1014" s="8" t="s">
        <v>158</v>
      </c>
      <c r="I1014" s="3" t="s">
        <v>75</v>
      </c>
      <c r="J1014" s="1" t="s">
        <v>80</v>
      </c>
      <c r="K1014" s="10">
        <f t="array" ref="K1014:S1014">VLOOKUP(A1014,'HUMAN RESOURCES'!$D$2:$M$2692,{2,3,4,5,6,7,8,9,10},0)</f>
        <v>0.038</v>
      </c>
      <c r="L1014" s="10">
        <v>0.082</v>
      </c>
      <c r="M1014" s="10">
        <v>55</v>
      </c>
      <c r="N1014" s="10">
        <v>52</v>
      </c>
      <c r="O1014" s="10">
        <v>0.417</v>
      </c>
      <c r="P1014" s="10">
        <v>0.553</v>
      </c>
      <c r="Q1014" s="10">
        <v>0.029</v>
      </c>
      <c r="R1014" s="10">
        <v>1624228</v>
      </c>
      <c r="S1014" s="10">
        <v>0.461</v>
      </c>
      <c r="T1014" s="10">
        <f t="array" ref="T1014:Y1014">VLOOKUP(A1014,BUSINESS!$D$2:$J$2692,{2,3,4,5,6,7},0)</f>
        <v>0.459</v>
      </c>
      <c r="U1014" s="10">
        <v>9</v>
      </c>
      <c r="V1014" s="10">
        <v>0</v>
      </c>
      <c r="W1014" s="10">
        <v>208</v>
      </c>
      <c r="X1014" s="10">
        <v>0.027</v>
      </c>
      <c r="Y1014" s="10">
        <v>0.451</v>
      </c>
      <c r="Z1014" s="11">
        <f t="array" ref="Z1014:AA1014">VLOOKUP(A1014,ENERGY!$D$2:$F$2692,{2,3},1)</f>
        <v>0</v>
      </c>
      <c r="AA1014" s="10" t="str">
        <v>147</v>
      </c>
      <c r="AB1014" s="10">
        <f t="array" ref="AB1014:AC1014">VLOOKUP(A1014,TOURISM!$D$2:$F$2692,{2,3},0)</f>
        <v>0</v>
      </c>
      <c r="AC1014" s="10">
        <v>0</v>
      </c>
    </row>
    <row r="1015" ht="15.75" customHeight="1" spans="1:29">
      <c r="A1015" s="8" t="str">
        <f t="shared" si="0"/>
        <v>Guinea-Bissau-Africa2012</v>
      </c>
      <c r="B1015" s="9">
        <v>822320638</v>
      </c>
      <c r="C1015" s="8">
        <f t="array" ref="C1015">IF(AND(B1015="",H1015=H1014),B1014,B1015)</f>
        <v>822320638</v>
      </c>
      <c r="D1015" s="1">
        <f t="shared" si="1"/>
        <v>494.314377977804</v>
      </c>
      <c r="E1015" s="4">
        <v>0.059</v>
      </c>
      <c r="F1015" s="4">
        <v>30</v>
      </c>
      <c r="G1015" s="1"/>
      <c r="H1015" s="8" t="s">
        <v>158</v>
      </c>
      <c r="I1015" s="3" t="s">
        <v>76</v>
      </c>
      <c r="J1015" s="1" t="s">
        <v>80</v>
      </c>
      <c r="K1015" s="10">
        <f t="array" ref="K1015:S1015">VLOOKUP(A1015,'HUMAN RESOURCES'!$D$2:$M$2692,{2,3,4,5,6,7,8,9,10},0)</f>
        <v>0.038</v>
      </c>
      <c r="L1015" s="10">
        <v>0.08</v>
      </c>
      <c r="M1015" s="10">
        <v>56</v>
      </c>
      <c r="N1015" s="10">
        <v>53</v>
      </c>
      <c r="O1015" s="10">
        <v>0.416</v>
      </c>
      <c r="P1015" s="10">
        <v>0.555</v>
      </c>
      <c r="Q1015" s="10">
        <v>0.029</v>
      </c>
      <c r="R1015" s="10">
        <v>1663558</v>
      </c>
      <c r="S1015" s="10">
        <v>0.469</v>
      </c>
      <c r="T1015" s="10">
        <f t="array" ref="T1015:Y1015">VLOOKUP(A1015,BUSINESS!$D$2:$J$2692,{2,3,4,5,6,7},0)</f>
        <v>0.459</v>
      </c>
      <c r="U1015" s="10">
        <v>9</v>
      </c>
      <c r="V1015" s="10">
        <v>181</v>
      </c>
      <c r="W1015" s="10">
        <v>208</v>
      </c>
      <c r="X1015" s="10">
        <v>0.029</v>
      </c>
      <c r="Y1015" s="10">
        <v>0.631</v>
      </c>
      <c r="Z1015" s="11">
        <f t="array" ref="Z1015:AA1015">VLOOKUP(A1015,ENERGY!$D$2:$F$2692,{2,3},1)</f>
        <v>0</v>
      </c>
      <c r="AA1015" s="10" t="str">
        <v>147</v>
      </c>
      <c r="AB1015" s="10">
        <f t="array" ref="AB1015:AC1015">VLOOKUP(A1015,TOURISM!$D$2:$F$2692,{2,3},0)</f>
        <v>0</v>
      </c>
      <c r="AC1015" s="10">
        <v>0</v>
      </c>
    </row>
    <row r="1016" ht="15.75" customHeight="1" spans="1:29">
      <c r="A1016" s="8" t="str">
        <f t="shared" si="0"/>
        <v>Guyana-The Americas2000</v>
      </c>
      <c r="B1016" s="9">
        <v>712667925</v>
      </c>
      <c r="C1016" s="8">
        <f t="array" ref="C1016">IF(AND(B1016="",H1016=H1015),B1015,B1016)</f>
        <v>712667925</v>
      </c>
      <c r="D1016" s="1">
        <f t="shared" si="1"/>
        <v>957.280975350282</v>
      </c>
      <c r="E1016" s="4">
        <v>0.058</v>
      </c>
      <c r="F1016" s="4">
        <v>56</v>
      </c>
      <c r="G1016" s="4">
        <v>0.173</v>
      </c>
      <c r="H1016" s="8" t="s">
        <v>159</v>
      </c>
      <c r="I1016" s="3" t="s">
        <v>63</v>
      </c>
      <c r="J1016" s="1" t="s">
        <v>86</v>
      </c>
      <c r="K1016" s="10">
        <f t="array" ref="K1016:S1016">VLOOKUP(A1016,'HUMAN RESOURCES'!$D$2:$M$2692,{2,3,4,5,6,7,8,9,10},0)</f>
        <v>0.022</v>
      </c>
      <c r="L1016" s="10">
        <v>0.039</v>
      </c>
      <c r="M1016" s="10">
        <v>67</v>
      </c>
      <c r="N1016" s="10">
        <v>60</v>
      </c>
      <c r="O1016" s="10">
        <v>0.354</v>
      </c>
      <c r="P1016" s="10">
        <v>0.602</v>
      </c>
      <c r="Q1016" s="10">
        <v>0.045</v>
      </c>
      <c r="R1016" s="10">
        <v>744471</v>
      </c>
      <c r="S1016" s="10">
        <v>0.287</v>
      </c>
      <c r="T1016" s="10">
        <f t="array" ref="T1016:Y1016">VLOOKUP(A1016,BUSINESS!$D$2:$J$2692,{2,3,4,5,6,7},0)</f>
        <v>0</v>
      </c>
      <c r="U1016" s="10">
        <v>0</v>
      </c>
      <c r="V1016" s="10">
        <v>0</v>
      </c>
      <c r="W1016" s="10">
        <v>0</v>
      </c>
      <c r="X1016" s="10">
        <v>0.066</v>
      </c>
      <c r="Y1016" s="10">
        <v>0.054</v>
      </c>
      <c r="Z1016" s="11">
        <f t="array" ref="Z1016:AA1016">VLOOKUP(A1016,ENERGY!$D$2:$F$2692,{2,3},1)</f>
        <v>0</v>
      </c>
      <c r="AA1016" s="10">
        <v>0</v>
      </c>
      <c r="AB1016" s="10">
        <f t="array" ref="AB1016:AC1016">VLOOKUP(A1016,TOURISM!$D$2:$F$2692,{2,3},0)</f>
        <v>80000000</v>
      </c>
      <c r="AC1016" s="10">
        <v>77000000</v>
      </c>
    </row>
    <row r="1017" ht="15.75" customHeight="1" spans="1:29">
      <c r="A1017" s="8" t="str">
        <f t="shared" si="0"/>
        <v>Guyana-The Americas2001</v>
      </c>
      <c r="B1017" s="9">
        <v>696281469</v>
      </c>
      <c r="C1017" s="8">
        <f t="array" ref="C1017">IF(AND(B1017="",H1017=H1016),B1016,B1017)</f>
        <v>696281469</v>
      </c>
      <c r="D1017" s="1">
        <f t="shared" si="1"/>
        <v>931.284625169028</v>
      </c>
      <c r="E1017" s="4">
        <v>0.058</v>
      </c>
      <c r="F1017" s="4">
        <v>54</v>
      </c>
      <c r="G1017" s="4">
        <v>0.17</v>
      </c>
      <c r="H1017" s="8" t="s">
        <v>159</v>
      </c>
      <c r="I1017" s="3" t="s">
        <v>65</v>
      </c>
      <c r="J1017" s="1" t="s">
        <v>86</v>
      </c>
      <c r="K1017" s="10">
        <f t="array" ref="K1017:S1017">VLOOKUP(A1017,'HUMAN RESOURCES'!$D$2:$M$2692,{2,3,4,5,6,7,8,9,10},0)</f>
        <v>0.022</v>
      </c>
      <c r="L1017" s="10">
        <v>0.038</v>
      </c>
      <c r="M1017" s="10">
        <v>67</v>
      </c>
      <c r="N1017" s="10">
        <v>60</v>
      </c>
      <c r="O1017" s="10">
        <v>0.356</v>
      </c>
      <c r="P1017" s="10">
        <v>0.601</v>
      </c>
      <c r="Q1017" s="10">
        <v>0.044</v>
      </c>
      <c r="R1017" s="10">
        <v>747657</v>
      </c>
      <c r="S1017" s="10">
        <v>0.286</v>
      </c>
      <c r="T1017" s="10">
        <f t="array" ref="T1017:Y1017">VLOOKUP(A1017,BUSINESS!$D$2:$J$2692,{2,3,4,5,6,7},0)</f>
        <v>0</v>
      </c>
      <c r="U1017" s="10">
        <v>0</v>
      </c>
      <c r="V1017" s="10">
        <v>0</v>
      </c>
      <c r="W1017" s="10">
        <v>0</v>
      </c>
      <c r="X1017" s="10">
        <v>0.132</v>
      </c>
      <c r="Y1017" s="10">
        <v>0.101</v>
      </c>
      <c r="Z1017" s="11">
        <f t="array" ref="Z1017:AA1017">VLOOKUP(A1017,ENERGY!$D$2:$F$2692,{2,3},1)</f>
        <v>0</v>
      </c>
      <c r="AA1017" s="10">
        <v>0</v>
      </c>
      <c r="AB1017" s="10">
        <f t="array" ref="AB1017:AC1017">VLOOKUP(A1017,TOURISM!$D$2:$F$2692,{2,3},0)</f>
        <v>65000000</v>
      </c>
      <c r="AC1017" s="10">
        <v>62000000</v>
      </c>
    </row>
    <row r="1018" ht="15.75" customHeight="1" spans="1:29">
      <c r="A1018" s="8" t="str">
        <f t="shared" si="0"/>
        <v>Guyana-The Americas2002</v>
      </c>
      <c r="B1018" s="9">
        <v>722460912</v>
      </c>
      <c r="C1018" s="8">
        <f t="array" ref="C1018">IF(AND(B1018="",H1018=H1017),B1017,B1018)</f>
        <v>722460912</v>
      </c>
      <c r="D1018" s="1">
        <f t="shared" si="1"/>
        <v>962.474021120953</v>
      </c>
      <c r="E1018" s="4">
        <v>0.058</v>
      </c>
      <c r="F1018" s="4">
        <v>56</v>
      </c>
      <c r="G1018" s="4">
        <v>0.163</v>
      </c>
      <c r="H1018" s="8" t="s">
        <v>159</v>
      </c>
      <c r="I1018" s="3" t="s">
        <v>66</v>
      </c>
      <c r="J1018" s="1" t="s">
        <v>86</v>
      </c>
      <c r="K1018" s="10">
        <f t="array" ref="K1018:S1018">VLOOKUP(A1018,'HUMAN RESOURCES'!$D$2:$M$2692,{2,3,4,5,6,7,8,9,10},0)</f>
        <v>0.022</v>
      </c>
      <c r="L1018" s="10">
        <v>0.037</v>
      </c>
      <c r="M1018" s="10">
        <v>67</v>
      </c>
      <c r="N1018" s="10">
        <v>60</v>
      </c>
      <c r="O1018" s="10">
        <v>0.358</v>
      </c>
      <c r="P1018" s="10">
        <v>0.6</v>
      </c>
      <c r="Q1018" s="10">
        <v>0.042</v>
      </c>
      <c r="R1018" s="10">
        <v>750629</v>
      </c>
      <c r="S1018" s="10">
        <v>0.285</v>
      </c>
      <c r="T1018" s="10">
        <f t="array" ref="T1018:Y1018">VLOOKUP(A1018,BUSINESS!$D$2:$J$2692,{2,3,4,5,6,7},0)</f>
        <v>0</v>
      </c>
      <c r="U1018" s="10">
        <v>0</v>
      </c>
      <c r="V1018" s="10">
        <v>0</v>
      </c>
      <c r="W1018" s="10">
        <v>0</v>
      </c>
      <c r="X1018" s="10">
        <v>0</v>
      </c>
      <c r="Y1018" s="10">
        <v>0.106</v>
      </c>
      <c r="Z1018" s="11">
        <f t="array" ref="Z1018:AA1018">VLOOKUP(A1018,ENERGY!$D$2:$F$2692,{2,3},1)</f>
        <v>0</v>
      </c>
      <c r="AA1018" s="10" t="str">
        <v>1701</v>
      </c>
      <c r="AB1018" s="10">
        <f t="array" ref="AB1018:AC1018">VLOOKUP(A1018,TOURISM!$D$2:$F$2692,{2,3},0)</f>
        <v>53000000</v>
      </c>
      <c r="AC1018" s="10">
        <v>44000000</v>
      </c>
    </row>
    <row r="1019" ht="15.75" customHeight="1" spans="1:29">
      <c r="A1019" s="8" t="str">
        <f t="shared" si="0"/>
        <v>Guyana-The Americas2003</v>
      </c>
      <c r="B1019" s="9">
        <v>741929343</v>
      </c>
      <c r="C1019" s="8">
        <f t="array" ref="C1019">IF(AND(B1019="",H1019=H1018),B1018,B1019)</f>
        <v>741929343</v>
      </c>
      <c r="D1019" s="1">
        <f t="shared" si="1"/>
        <v>984.49778267862</v>
      </c>
      <c r="E1019" s="4">
        <v>0.056</v>
      </c>
      <c r="F1019" s="4">
        <v>55</v>
      </c>
      <c r="G1019" s="4">
        <v>0.15</v>
      </c>
      <c r="H1019" s="8" t="s">
        <v>159</v>
      </c>
      <c r="I1019" s="3" t="s">
        <v>67</v>
      </c>
      <c r="J1019" s="1" t="s">
        <v>86</v>
      </c>
      <c r="K1019" s="10">
        <f t="array" ref="K1019:S1019">VLOOKUP(A1019,'HUMAN RESOURCES'!$D$2:$M$2692,{2,3,4,5,6,7,8,9,10},0)</f>
        <v>0.022</v>
      </c>
      <c r="L1019" s="10">
        <v>0.037</v>
      </c>
      <c r="M1019" s="10">
        <v>68</v>
      </c>
      <c r="N1019" s="10">
        <v>61</v>
      </c>
      <c r="O1019" s="10">
        <v>0.36</v>
      </c>
      <c r="P1019" s="10">
        <v>0.599</v>
      </c>
      <c r="Q1019" s="10">
        <v>0.041</v>
      </c>
      <c r="R1019" s="10">
        <v>753612</v>
      </c>
      <c r="S1019" s="10">
        <v>0.284</v>
      </c>
      <c r="T1019" s="10">
        <f t="array" ref="T1019:Y1019">VLOOKUP(A1019,BUSINESS!$D$2:$J$2692,{2,3,4,5,6,7},0)</f>
        <v>0</v>
      </c>
      <c r="U1019" s="10">
        <v>0</v>
      </c>
      <c r="V1019" s="10">
        <v>0</v>
      </c>
      <c r="W1019" s="10">
        <v>0</v>
      </c>
      <c r="X1019" s="10">
        <v>0</v>
      </c>
      <c r="Y1019" s="10">
        <v>0.183</v>
      </c>
      <c r="Z1019" s="11">
        <f t="array" ref="Z1019:AA1019">VLOOKUP(A1019,ENERGY!$D$2:$F$2692,{2,3},1)</f>
        <v>0</v>
      </c>
      <c r="AA1019" s="10" t="str">
        <v>1555</v>
      </c>
      <c r="AB1019" s="10">
        <f t="array" ref="AB1019:AC1019">VLOOKUP(A1019,TOURISM!$D$2:$F$2692,{2,3},0)</f>
        <v>28000000</v>
      </c>
      <c r="AC1019" s="10">
        <v>30000000</v>
      </c>
    </row>
    <row r="1020" ht="15.75" customHeight="1" spans="1:29">
      <c r="A1020" s="8" t="str">
        <f t="shared" si="0"/>
        <v>Guyana-The Americas2004</v>
      </c>
      <c r="B1020" s="9">
        <v>785918770</v>
      </c>
      <c r="C1020" s="8">
        <f t="array" ref="C1020">IF(AND(B1020="",H1020=H1019),B1019,B1020)</f>
        <v>785918770</v>
      </c>
      <c r="D1020" s="1">
        <f t="shared" si="1"/>
        <v>1038.28547610838</v>
      </c>
      <c r="E1020" s="4">
        <v>0.053</v>
      </c>
      <c r="F1020" s="4">
        <v>55</v>
      </c>
      <c r="G1020" s="4">
        <v>0.145</v>
      </c>
      <c r="H1020" s="8" t="s">
        <v>159</v>
      </c>
      <c r="I1020" s="3" t="s">
        <v>68</v>
      </c>
      <c r="J1020" s="1" t="s">
        <v>86</v>
      </c>
      <c r="K1020" s="10">
        <f t="array" ref="K1020:S1020">VLOOKUP(A1020,'HUMAN RESOURCES'!$D$2:$M$2692,{2,3,4,5,6,7,8,9,10},0)</f>
        <v>0.022</v>
      </c>
      <c r="L1020" s="10">
        <v>0.036</v>
      </c>
      <c r="M1020" s="10">
        <v>68</v>
      </c>
      <c r="N1020" s="10">
        <v>61</v>
      </c>
      <c r="O1020" s="10">
        <v>0.363</v>
      </c>
      <c r="P1020" s="10">
        <v>0.598</v>
      </c>
      <c r="Q1020" s="10">
        <v>0.039</v>
      </c>
      <c r="R1020" s="10">
        <v>756939</v>
      </c>
      <c r="S1020" s="10">
        <v>0.284</v>
      </c>
      <c r="T1020" s="10">
        <f t="array" ref="T1020:Y1020">VLOOKUP(A1020,BUSINESS!$D$2:$J$2692,{2,3,4,5,6,7},0)</f>
        <v>0</v>
      </c>
      <c r="U1020" s="10">
        <v>46</v>
      </c>
      <c r="V1020" s="10">
        <v>0</v>
      </c>
      <c r="W1020" s="10">
        <v>0</v>
      </c>
      <c r="X1020" s="10">
        <v>0</v>
      </c>
      <c r="Y1020" s="10">
        <v>0.227</v>
      </c>
      <c r="Z1020" s="11">
        <f t="array" ref="Z1020:AA1020">VLOOKUP(A1020,ENERGY!$D$2:$F$2692,{2,3},1)</f>
        <v>0</v>
      </c>
      <c r="AA1020" s="10" t="str">
        <v>1558</v>
      </c>
      <c r="AB1020" s="10">
        <f t="array" ref="AB1020:AC1020">VLOOKUP(A1020,TOURISM!$D$2:$F$2692,{2,3},0)</f>
        <v>27000000</v>
      </c>
      <c r="AC1020" s="10">
        <v>30000000</v>
      </c>
    </row>
    <row r="1021" ht="15.75" customHeight="1" spans="1:29">
      <c r="A1021" s="8" t="str">
        <f t="shared" si="0"/>
        <v>Guyana-The Americas2005</v>
      </c>
      <c r="B1021" s="9">
        <v>824880550</v>
      </c>
      <c r="C1021" s="8">
        <f t="array" ref="C1021">IF(AND(B1021="",H1021=H1020),B1020,B1021)</f>
        <v>824880550</v>
      </c>
      <c r="D1021" s="1">
        <f t="shared" si="1"/>
        <v>1084.17940049998</v>
      </c>
      <c r="E1021" s="4">
        <v>0.053</v>
      </c>
      <c r="F1021" s="4">
        <v>58</v>
      </c>
      <c r="G1021" s="4">
        <v>0.145</v>
      </c>
      <c r="H1021" s="8" t="s">
        <v>159</v>
      </c>
      <c r="I1021" s="3" t="s">
        <v>69</v>
      </c>
      <c r="J1021" s="1" t="s">
        <v>86</v>
      </c>
      <c r="K1021" s="10">
        <f t="array" ref="K1021:S1021">VLOOKUP(A1021,'HUMAN RESOURCES'!$D$2:$M$2692,{2,3,4,5,6,7,8,9,10},0)</f>
        <v>0.022</v>
      </c>
      <c r="L1021" s="10">
        <v>0.036</v>
      </c>
      <c r="M1021" s="10">
        <v>68</v>
      </c>
      <c r="N1021" s="10">
        <v>62</v>
      </c>
      <c r="O1021" s="10">
        <v>0.366</v>
      </c>
      <c r="P1021" s="10">
        <v>0.596</v>
      </c>
      <c r="Q1021" s="10">
        <v>0.038</v>
      </c>
      <c r="R1021" s="10">
        <v>760834</v>
      </c>
      <c r="S1021" s="10">
        <v>0.283</v>
      </c>
      <c r="T1021" s="10">
        <f t="array" ref="T1021:Y1021">VLOOKUP(A1021,BUSINESS!$D$2:$J$2692,{2,3,4,5,6,7},0)</f>
        <v>0.39</v>
      </c>
      <c r="U1021" s="10">
        <v>42</v>
      </c>
      <c r="V1021" s="10">
        <v>0</v>
      </c>
      <c r="W1021" s="10">
        <v>288</v>
      </c>
      <c r="X1021" s="10">
        <v>0</v>
      </c>
      <c r="Y1021" s="10">
        <v>0.37</v>
      </c>
      <c r="Z1021" s="11">
        <f t="array" ref="Z1021:AA1021">VLOOKUP(A1021,ENERGY!$D$2:$F$2692,{2,3},1)</f>
        <v>0</v>
      </c>
      <c r="AA1021" s="10" t="str">
        <v>1558</v>
      </c>
      <c r="AB1021" s="10">
        <f t="array" ref="AB1021:AC1021">VLOOKUP(A1021,TOURISM!$D$2:$F$2692,{2,3},0)</f>
        <v>35000000</v>
      </c>
      <c r="AC1021" s="10">
        <v>40000000</v>
      </c>
    </row>
    <row r="1022" ht="15.75" customHeight="1" spans="1:29">
      <c r="A1022" s="8" t="str">
        <f t="shared" si="0"/>
        <v>Guyana-The Americas2006</v>
      </c>
      <c r="B1022" s="9">
        <v>1458449058</v>
      </c>
      <c r="C1022" s="8">
        <f t="array" ref="C1022">IF(AND(B1022="",H1022=H1021),B1021,B1022)</f>
        <v>1458449058</v>
      </c>
      <c r="D1022" s="1">
        <f t="shared" si="1"/>
        <v>1905.5551885566</v>
      </c>
      <c r="E1022" s="4">
        <v>0.041</v>
      </c>
      <c r="F1022" s="4">
        <v>79</v>
      </c>
      <c r="G1022" s="4">
        <v>0.145</v>
      </c>
      <c r="H1022" s="8" t="s">
        <v>159</v>
      </c>
      <c r="I1022" s="3" t="s">
        <v>70</v>
      </c>
      <c r="J1022" s="1" t="s">
        <v>86</v>
      </c>
      <c r="K1022" s="10">
        <f t="array" ref="K1022:S1022">VLOOKUP(A1022,'HUMAN RESOURCES'!$D$2:$M$2692,{2,3,4,5,6,7,8,9,10},0)</f>
        <v>0.022</v>
      </c>
      <c r="L1022" s="10">
        <v>0.035</v>
      </c>
      <c r="M1022" s="10">
        <v>68</v>
      </c>
      <c r="N1022" s="10">
        <v>62</v>
      </c>
      <c r="O1022" s="10">
        <v>0.369</v>
      </c>
      <c r="P1022" s="10">
        <v>0.594</v>
      </c>
      <c r="Q1022" s="10">
        <v>0.037</v>
      </c>
      <c r="R1022" s="10">
        <v>765367</v>
      </c>
      <c r="S1022" s="10">
        <v>0.283</v>
      </c>
      <c r="T1022" s="10">
        <f t="array" ref="T1022:Y1022">VLOOKUP(A1022,BUSINESS!$D$2:$J$2692,{2,3,4,5,6,7},0)</f>
        <v>0.39</v>
      </c>
      <c r="U1022" s="10">
        <v>41</v>
      </c>
      <c r="V1022" s="10">
        <v>0</v>
      </c>
      <c r="W1022" s="10">
        <v>288</v>
      </c>
      <c r="X1022" s="10">
        <v>0</v>
      </c>
      <c r="Y1022" s="10">
        <v>0.523</v>
      </c>
      <c r="Z1022" s="11">
        <f t="array" ref="Z1022:AA1022">VLOOKUP(A1022,ENERGY!$D$2:$F$2692,{2,3},1)</f>
        <v>0</v>
      </c>
      <c r="AA1022" s="10" t="str">
        <v>1558</v>
      </c>
      <c r="AB1022" s="10">
        <f t="array" ref="AB1022:AC1022">VLOOKUP(A1022,TOURISM!$D$2:$F$2692,{2,3},0)</f>
        <v>37000000</v>
      </c>
      <c r="AC1022" s="10">
        <v>49000000</v>
      </c>
    </row>
    <row r="1023" ht="15.75" customHeight="1" spans="1:29">
      <c r="A1023" s="8" t="str">
        <f t="shared" si="0"/>
        <v>Guyana-The Americas2007</v>
      </c>
      <c r="B1023" s="9">
        <v>1740334782</v>
      </c>
      <c r="C1023" s="8">
        <f t="array" ref="C1023">IF(AND(B1023="",H1023=H1022),B1022,B1023)</f>
        <v>1740334782</v>
      </c>
      <c r="D1023" s="1">
        <f t="shared" si="1"/>
        <v>2258.98100873954</v>
      </c>
      <c r="E1023" s="4">
        <v>0.039</v>
      </c>
      <c r="F1023" s="4">
        <v>89</v>
      </c>
      <c r="G1023" s="4">
        <v>0.146</v>
      </c>
      <c r="H1023" s="8" t="s">
        <v>159</v>
      </c>
      <c r="I1023" s="3" t="s">
        <v>71</v>
      </c>
      <c r="J1023" s="1" t="s">
        <v>86</v>
      </c>
      <c r="K1023" s="10">
        <f t="array" ref="K1023:S1023">VLOOKUP(A1023,'HUMAN RESOURCES'!$D$2:$M$2692,{2,3,4,5,6,7,8,9,10},0)</f>
        <v>0.022</v>
      </c>
      <c r="L1023" s="10">
        <v>0.034</v>
      </c>
      <c r="M1023" s="10">
        <v>68</v>
      </c>
      <c r="N1023" s="10">
        <v>62</v>
      </c>
      <c r="O1023" s="10">
        <v>0.372</v>
      </c>
      <c r="P1023" s="10">
        <v>0.592</v>
      </c>
      <c r="Q1023" s="10">
        <v>0.035</v>
      </c>
      <c r="R1023" s="10">
        <v>770407</v>
      </c>
      <c r="S1023" s="10">
        <v>0.282</v>
      </c>
      <c r="T1023" s="10">
        <f t="array" ref="T1023:Y1023">VLOOKUP(A1023,BUSINESS!$D$2:$J$2692,{2,3,4,5,6,7},0)</f>
        <v>0.39</v>
      </c>
      <c r="U1023" s="10">
        <v>37</v>
      </c>
      <c r="V1023" s="10">
        <v>0</v>
      </c>
      <c r="W1023" s="10">
        <v>288</v>
      </c>
      <c r="X1023" s="10">
        <v>0.138</v>
      </c>
      <c r="Y1023" s="10">
        <v>0.699</v>
      </c>
      <c r="Z1023" s="11" t="str">
        <f t="array" ref="Z1023:AA1023">VLOOKUP(A1023,ENERGY!$D$2:$F$2692,{2,3},1)</f>
        <v>500</v>
      </c>
      <c r="AA1023" s="10" t="str">
        <v>1566</v>
      </c>
      <c r="AB1023" s="10">
        <f t="array" ref="AB1023:AC1023">VLOOKUP(A1023,TOURISM!$D$2:$F$2692,{2,3},0)</f>
        <v>50000000</v>
      </c>
      <c r="AC1023" s="10">
        <v>58000000</v>
      </c>
    </row>
    <row r="1024" ht="15.75" customHeight="1" spans="1:29">
      <c r="A1024" s="8" t="str">
        <f t="shared" si="0"/>
        <v>Guyana-The Americas2008</v>
      </c>
      <c r="B1024" s="9">
        <v>1922598121</v>
      </c>
      <c r="C1024" s="8">
        <f t="array" ref="C1024">IF(AND(B1024="",H1024=H1023),B1023,B1024)</f>
        <v>1922598121</v>
      </c>
      <c r="D1024" s="1">
        <f t="shared" si="1"/>
        <v>2478.40848661728</v>
      </c>
      <c r="E1024" s="4">
        <v>0.066</v>
      </c>
      <c r="F1024" s="4">
        <v>165</v>
      </c>
      <c r="G1024" s="4">
        <v>0.146</v>
      </c>
      <c r="H1024" s="8" t="s">
        <v>159</v>
      </c>
      <c r="I1024" s="3" t="s">
        <v>72</v>
      </c>
      <c r="J1024" s="1" t="s">
        <v>86</v>
      </c>
      <c r="K1024" s="10">
        <f t="array" ref="K1024:S1024">VLOOKUP(A1024,'HUMAN RESOURCES'!$D$2:$M$2692,{2,3,4,5,6,7,8,9,10},0)</f>
        <v>0.022</v>
      </c>
      <c r="L1024" s="10">
        <v>0.034</v>
      </c>
      <c r="M1024" s="10">
        <v>68</v>
      </c>
      <c r="N1024" s="10">
        <v>63</v>
      </c>
      <c r="O1024" s="10">
        <v>0.375</v>
      </c>
      <c r="P1024" s="10">
        <v>0.591</v>
      </c>
      <c r="Q1024" s="10">
        <v>0.034</v>
      </c>
      <c r="R1024" s="10">
        <v>775739</v>
      </c>
      <c r="S1024" s="10">
        <v>0.282</v>
      </c>
      <c r="T1024" s="10">
        <f t="array" ref="T1024:Y1024">VLOOKUP(A1024,BUSINESS!$D$2:$J$2692,{2,3,4,5,6,7},0)</f>
        <v>0.39</v>
      </c>
      <c r="U1024" s="10">
        <v>39</v>
      </c>
      <c r="V1024" s="10">
        <v>0</v>
      </c>
      <c r="W1024" s="10">
        <v>288</v>
      </c>
      <c r="X1024" s="10">
        <v>0.182</v>
      </c>
      <c r="Y1024" s="10">
        <v>0.577</v>
      </c>
      <c r="Z1024" s="11" t="str">
        <f t="array" ref="Z1024:AA1024">VLOOKUP(A1024,ENERGY!$D$2:$F$2692,{2,3},1)</f>
        <v>500</v>
      </c>
      <c r="AA1024" s="10" t="str">
        <v>1566</v>
      </c>
      <c r="AB1024" s="10">
        <f t="array" ref="AB1024:AC1024">VLOOKUP(A1024,TOURISM!$D$2:$F$2692,{2,3},0)</f>
        <v>59000000</v>
      </c>
      <c r="AC1024" s="10">
        <v>52000000</v>
      </c>
    </row>
    <row r="1025" ht="15.75" customHeight="1" spans="1:29">
      <c r="A1025" s="8" t="str">
        <f t="shared" si="0"/>
        <v>Guyana-The Americas2009</v>
      </c>
      <c r="B1025" s="9">
        <v>2025565089</v>
      </c>
      <c r="C1025" s="8">
        <f t="array" ref="C1025">IF(AND(B1025="",H1025=H1024),B1024,B1025)</f>
        <v>2025565089</v>
      </c>
      <c r="D1025" s="1">
        <f t="shared" si="1"/>
        <v>2593.37061922656</v>
      </c>
      <c r="E1025" s="4">
        <v>0.064</v>
      </c>
      <c r="F1025" s="4">
        <v>165</v>
      </c>
      <c r="G1025" s="4">
        <v>0.145</v>
      </c>
      <c r="H1025" s="8" t="s">
        <v>159</v>
      </c>
      <c r="I1025" s="3" t="s">
        <v>73</v>
      </c>
      <c r="J1025" s="1" t="s">
        <v>86</v>
      </c>
      <c r="K1025" s="10">
        <f t="array" ref="K1025:S1025">VLOOKUP(A1025,'HUMAN RESOURCES'!$D$2:$M$2692,{2,3,4,5,6,7,8,9,10},0)</f>
        <v>0.022</v>
      </c>
      <c r="L1025" s="10">
        <v>0.033</v>
      </c>
      <c r="M1025" s="10">
        <v>68</v>
      </c>
      <c r="N1025" s="10">
        <v>63</v>
      </c>
      <c r="O1025" s="10">
        <v>0.376</v>
      </c>
      <c r="P1025" s="10">
        <v>0.591</v>
      </c>
      <c r="Q1025" s="10">
        <v>0.033</v>
      </c>
      <c r="R1025" s="10">
        <v>781055</v>
      </c>
      <c r="S1025" s="10">
        <v>0.282</v>
      </c>
      <c r="T1025" s="10">
        <f t="array" ref="T1025:Y1025">VLOOKUP(A1025,BUSINESS!$D$2:$J$2692,{2,3,4,5,6,7},0)</f>
        <v>0.388</v>
      </c>
      <c r="U1025" s="10">
        <v>30</v>
      </c>
      <c r="V1025" s="10">
        <v>0</v>
      </c>
      <c r="W1025" s="10">
        <v>288</v>
      </c>
      <c r="X1025" s="10">
        <v>0.239</v>
      </c>
      <c r="Y1025" s="10">
        <v>0.625</v>
      </c>
      <c r="Z1025" s="11" t="str">
        <f t="array" ref="Z1025:AA1025">VLOOKUP(A1025,ENERGY!$D$2:$F$2692,{2,3},1)</f>
        <v>500</v>
      </c>
      <c r="AA1025" s="10" t="str">
        <v>1566</v>
      </c>
      <c r="AB1025" s="10">
        <f t="array" ref="AB1025:AC1025">VLOOKUP(A1025,TOURISM!$D$2:$F$2692,{2,3},0)</f>
        <v>35000000</v>
      </c>
      <c r="AC1025" s="10">
        <v>52000000</v>
      </c>
    </row>
    <row r="1026" ht="15.75" customHeight="1" spans="1:29">
      <c r="A1026" s="8" t="str">
        <f t="shared" si="0"/>
        <v>Guyana-The Americas2010</v>
      </c>
      <c r="B1026" s="9">
        <v>2259288396</v>
      </c>
      <c r="C1026" s="8">
        <f t="array" ref="C1026">IF(AND(B1026="",H1026=H1025),B1025,B1026)</f>
        <v>2259288396</v>
      </c>
      <c r="D1026" s="1">
        <f t="shared" si="1"/>
        <v>2873.95200769342</v>
      </c>
      <c r="E1026" s="4">
        <v>0.066</v>
      </c>
      <c r="F1026" s="4">
        <v>188</v>
      </c>
      <c r="G1026" s="4">
        <v>0.145</v>
      </c>
      <c r="H1026" s="8" t="s">
        <v>159</v>
      </c>
      <c r="I1026" s="3" t="s">
        <v>74</v>
      </c>
      <c r="J1026" s="1" t="s">
        <v>86</v>
      </c>
      <c r="K1026" s="10">
        <f t="array" ref="K1026:S1026">VLOOKUP(A1026,'HUMAN RESOURCES'!$D$2:$M$2692,{2,3,4,5,6,7,8,9,10},0)</f>
        <v>0.022</v>
      </c>
      <c r="L1026" s="10">
        <v>0.032</v>
      </c>
      <c r="M1026" s="10">
        <v>68</v>
      </c>
      <c r="N1026" s="10">
        <v>63</v>
      </c>
      <c r="O1026" s="10">
        <v>0.376</v>
      </c>
      <c r="P1026" s="10">
        <v>0.592</v>
      </c>
      <c r="Q1026" s="10">
        <v>0.033</v>
      </c>
      <c r="R1026" s="10">
        <v>786126</v>
      </c>
      <c r="S1026" s="10">
        <v>0.282</v>
      </c>
      <c r="T1026" s="10">
        <f t="array" ref="T1026:Y1026">VLOOKUP(A1026,BUSINESS!$D$2:$J$2692,{2,3,4,5,6,7},0)</f>
        <v>0.388</v>
      </c>
      <c r="U1026" s="10">
        <v>24</v>
      </c>
      <c r="V1026" s="10">
        <v>0</v>
      </c>
      <c r="W1026" s="10">
        <v>288</v>
      </c>
      <c r="X1026" s="10">
        <v>0.299</v>
      </c>
      <c r="Y1026" s="10">
        <v>0.713</v>
      </c>
      <c r="Z1026" s="11">
        <f t="array" ref="Z1026:AA1026">VLOOKUP(A1026,ENERGY!$D$2:$F$2692,{2,3},1)</f>
        <v>0</v>
      </c>
      <c r="AA1026" s="10" t="str">
        <v>1580</v>
      </c>
      <c r="AB1026" s="10">
        <f t="array" ref="AB1026:AC1026">VLOOKUP(A1026,TOURISM!$D$2:$F$2692,{2,3},0)</f>
        <v>80000000</v>
      </c>
      <c r="AC1026" s="10">
        <v>73000000</v>
      </c>
    </row>
    <row r="1027" ht="15.75" customHeight="1" spans="1:29">
      <c r="A1027" s="8" t="str">
        <f t="shared" si="0"/>
        <v>Guyana-The Americas2011</v>
      </c>
      <c r="B1027" s="9">
        <v>2576602497</v>
      </c>
      <c r="C1027" s="8">
        <f t="array" ref="C1027">IF(AND(B1027="",H1027=H1026),B1026,B1027)</f>
        <v>2576602497</v>
      </c>
      <c r="D1027" s="1">
        <f t="shared" si="1"/>
        <v>3257.8848639873</v>
      </c>
      <c r="E1027" s="4">
        <v>0.068</v>
      </c>
      <c r="F1027" s="4">
        <v>221</v>
      </c>
      <c r="G1027" s="4">
        <v>0.145</v>
      </c>
      <c r="H1027" s="8" t="s">
        <v>159</v>
      </c>
      <c r="I1027" s="3" t="s">
        <v>75</v>
      </c>
      <c r="J1027" s="1" t="s">
        <v>86</v>
      </c>
      <c r="K1027" s="10">
        <f t="array" ref="K1027:S1027">VLOOKUP(A1027,'HUMAN RESOURCES'!$D$2:$M$2692,{2,3,4,5,6,7,8,9,10},0)</f>
        <v>0.021</v>
      </c>
      <c r="L1027" s="10">
        <v>0.032</v>
      </c>
      <c r="M1027" s="10">
        <v>69</v>
      </c>
      <c r="N1027" s="10">
        <v>63</v>
      </c>
      <c r="O1027" s="10">
        <v>0.373</v>
      </c>
      <c r="P1027" s="10">
        <v>0.595</v>
      </c>
      <c r="Q1027" s="10">
        <v>0.033</v>
      </c>
      <c r="R1027" s="10">
        <v>790882</v>
      </c>
      <c r="S1027" s="10">
        <v>0.283</v>
      </c>
      <c r="T1027" s="10">
        <f t="array" ref="T1027:Y1027">VLOOKUP(A1027,BUSINESS!$D$2:$J$2692,{2,3,4,5,6,7},0)</f>
        <v>0.359</v>
      </c>
      <c r="U1027" s="10">
        <v>20</v>
      </c>
      <c r="V1027" s="10">
        <v>0</v>
      </c>
      <c r="W1027" s="10">
        <v>263</v>
      </c>
      <c r="X1027" s="10">
        <v>0.31</v>
      </c>
      <c r="Y1027" s="10">
        <v>0.669</v>
      </c>
      <c r="Z1027" s="11">
        <f t="array" ref="Z1027:AA1027">VLOOKUP(A1027,ENERGY!$D$2:$F$2692,{2,3},1)</f>
        <v>0</v>
      </c>
      <c r="AA1027" s="10" t="str">
        <v>1610</v>
      </c>
      <c r="AB1027" s="10">
        <f t="array" ref="AB1027:AC1027">VLOOKUP(A1027,TOURISM!$D$2:$F$2692,{2,3},0)</f>
        <v>95000000</v>
      </c>
      <c r="AC1027" s="10">
        <v>79000000</v>
      </c>
    </row>
    <row r="1028" ht="15.75" customHeight="1" spans="1:29">
      <c r="A1028" s="8" t="str">
        <f t="shared" si="0"/>
        <v>Guyana-The Americas2012</v>
      </c>
      <c r="B1028" s="9">
        <v>2851154076</v>
      </c>
      <c r="C1028" s="8">
        <f t="array" ref="C1028">IF(AND(B1028="",H1028=H1027),B1027,B1028)</f>
        <v>2851154076</v>
      </c>
      <c r="D1028" s="1">
        <f t="shared" si="1"/>
        <v>3584.69348943698</v>
      </c>
      <c r="E1028" s="4">
        <v>0.066</v>
      </c>
      <c r="F1028" s="4">
        <v>235</v>
      </c>
      <c r="G1028" s="4">
        <v>0.139</v>
      </c>
      <c r="H1028" s="8" t="s">
        <v>159</v>
      </c>
      <c r="I1028" s="3" t="s">
        <v>76</v>
      </c>
      <c r="J1028" s="1" t="s">
        <v>86</v>
      </c>
      <c r="K1028" s="10">
        <f t="array" ref="K1028:S1028">VLOOKUP(A1028,'HUMAN RESOURCES'!$D$2:$M$2692,{2,3,4,5,6,7,8,9,10},0)</f>
        <v>0.021</v>
      </c>
      <c r="L1028" s="10">
        <v>0.031</v>
      </c>
      <c r="M1028" s="10">
        <v>69</v>
      </c>
      <c r="N1028" s="10">
        <v>63</v>
      </c>
      <c r="O1028" s="10">
        <v>0.368</v>
      </c>
      <c r="P1028" s="10">
        <v>0.599</v>
      </c>
      <c r="Q1028" s="10">
        <v>0.033</v>
      </c>
      <c r="R1028" s="10">
        <v>795369</v>
      </c>
      <c r="S1028" s="10">
        <v>0.283</v>
      </c>
      <c r="T1028" s="10">
        <f t="array" ref="T1028:Y1028">VLOOKUP(A1028,BUSINESS!$D$2:$J$2692,{2,3,4,5,6,7},0)</f>
        <v>0.359</v>
      </c>
      <c r="U1028" s="10">
        <v>20</v>
      </c>
      <c r="V1028" s="10">
        <v>113</v>
      </c>
      <c r="W1028" s="10">
        <v>263</v>
      </c>
      <c r="X1028" s="10">
        <v>0.33</v>
      </c>
      <c r="Y1028" s="10">
        <v>0.688</v>
      </c>
      <c r="Z1028" s="11">
        <f t="array" ref="Z1028:AA1028">VLOOKUP(A1028,ENERGY!$D$2:$F$2692,{2,3},1)</f>
        <v>0</v>
      </c>
      <c r="AA1028" s="10" t="str">
        <v>1610</v>
      </c>
      <c r="AB1028" s="10">
        <f t="array" ref="AB1028:AC1028">VLOOKUP(A1028,TOURISM!$D$2:$F$2692,{2,3},0)</f>
        <v>64000000</v>
      </c>
      <c r="AC1028" s="10">
        <v>82000000</v>
      </c>
    </row>
    <row r="1029" ht="15.75" customHeight="1" spans="1:29">
      <c r="A1029" s="8" t="str">
        <f t="shared" si="0"/>
        <v>Haiti-The Americas2000</v>
      </c>
      <c r="B1029" s="9">
        <v>3664503846</v>
      </c>
      <c r="C1029" s="8">
        <f t="array" ref="C1029">IF(AND(B1029="",H1029=H1028),B1028,B1029)</f>
        <v>3664503846</v>
      </c>
      <c r="D1029" s="1">
        <f t="shared" si="1"/>
        <v>427.186277035576</v>
      </c>
      <c r="E1029" s="4">
        <v>0.061</v>
      </c>
      <c r="F1029" s="4">
        <v>26</v>
      </c>
      <c r="G1029" s="4">
        <v>0.314</v>
      </c>
      <c r="H1029" s="8" t="s">
        <v>160</v>
      </c>
      <c r="I1029" s="3" t="s">
        <v>63</v>
      </c>
      <c r="J1029" s="1" t="s">
        <v>86</v>
      </c>
      <c r="K1029" s="10">
        <f t="array" ref="K1029:S1029">VLOOKUP(A1029,'HUMAN RESOURCES'!$D$2:$M$2692,{2,3,4,5,6,7,8,9,10},0)</f>
        <v>0.031</v>
      </c>
      <c r="L1029" s="10">
        <v>0.075</v>
      </c>
      <c r="M1029" s="10">
        <v>59</v>
      </c>
      <c r="N1029" s="10">
        <v>56</v>
      </c>
      <c r="O1029" s="10">
        <v>0.403</v>
      </c>
      <c r="P1029" s="10">
        <v>0.557</v>
      </c>
      <c r="Q1029" s="10">
        <v>0.04</v>
      </c>
      <c r="R1029" s="10">
        <v>8578234</v>
      </c>
      <c r="S1029" s="10">
        <v>0.356</v>
      </c>
      <c r="T1029" s="10">
        <f t="array" ref="T1029:Y1029">VLOOKUP(A1029,BUSINESS!$D$2:$J$2692,{2,3,4,5,6,7},0)</f>
        <v>0</v>
      </c>
      <c r="U1029" s="10">
        <v>0</v>
      </c>
      <c r="V1029" s="10">
        <v>0</v>
      </c>
      <c r="W1029" s="10">
        <v>0</v>
      </c>
      <c r="X1029" s="10">
        <v>0.002</v>
      </c>
      <c r="Y1029" s="10">
        <v>0.006</v>
      </c>
      <c r="Z1029" s="11">
        <f t="array" ref="Z1029:AA1029">VLOOKUP(A1029,ENERGY!$D$2:$F$2692,{2,3},1)</f>
        <v>0</v>
      </c>
      <c r="AA1029" s="10">
        <v>0</v>
      </c>
      <c r="AB1029" s="10">
        <f t="array" ref="AB1029:AC1029">VLOOKUP(A1029,TOURISM!$D$2:$F$2692,{2,3},0)</f>
        <v>128000000</v>
      </c>
      <c r="AC1029" s="10">
        <v>173000000</v>
      </c>
    </row>
    <row r="1030" ht="15.75" customHeight="1" spans="1:29">
      <c r="A1030" s="8" t="str">
        <f t="shared" si="0"/>
        <v>Haiti-The Americas2001</v>
      </c>
      <c r="B1030" s="9">
        <v>3507981946</v>
      </c>
      <c r="C1030" s="8">
        <f t="array" ref="C1030">IF(AND(B1030="",H1030=H1029),B1029,B1030)</f>
        <v>3507981946</v>
      </c>
      <c r="D1030" s="1">
        <f t="shared" si="1"/>
        <v>402.280112707817</v>
      </c>
      <c r="E1030" s="4">
        <v>0.056</v>
      </c>
      <c r="F1030" s="4">
        <v>23</v>
      </c>
      <c r="G1030" s="4">
        <v>0.34</v>
      </c>
      <c r="H1030" s="8" t="s">
        <v>160</v>
      </c>
      <c r="I1030" s="3" t="s">
        <v>65</v>
      </c>
      <c r="J1030" s="1" t="s">
        <v>86</v>
      </c>
      <c r="K1030" s="10">
        <f t="array" ref="K1030:S1030">VLOOKUP(A1030,'HUMAN RESOURCES'!$D$2:$M$2692,{2,3,4,5,6,7,8,9,10},0)</f>
        <v>0.031</v>
      </c>
      <c r="L1030" s="10">
        <v>0.073</v>
      </c>
      <c r="M1030" s="10">
        <v>59</v>
      </c>
      <c r="N1030" s="10">
        <v>56</v>
      </c>
      <c r="O1030" s="10">
        <v>0.398</v>
      </c>
      <c r="P1030" s="10">
        <v>0.561</v>
      </c>
      <c r="Q1030" s="10">
        <v>0.04</v>
      </c>
      <c r="R1030" s="10">
        <v>8720247</v>
      </c>
      <c r="S1030" s="10">
        <v>0.373</v>
      </c>
      <c r="T1030" s="10">
        <f t="array" ref="T1030:Y1030">VLOOKUP(A1030,BUSINESS!$D$2:$J$2692,{2,3,4,5,6,7},0)</f>
        <v>0</v>
      </c>
      <c r="U1030" s="10">
        <v>0</v>
      </c>
      <c r="V1030" s="10">
        <v>0</v>
      </c>
      <c r="W1030" s="10">
        <v>0</v>
      </c>
      <c r="X1030" s="10">
        <v>0.003</v>
      </c>
      <c r="Y1030" s="10">
        <v>0.01</v>
      </c>
      <c r="Z1030" s="11" t="str">
        <f t="array" ref="Z1030:AA1030">VLOOKUP(A1030,ENERGY!$D$2:$F$2692,{2,3},1)</f>
        <v>3211</v>
      </c>
      <c r="AA1030" s="10">
        <v>0</v>
      </c>
      <c r="AB1030" s="10">
        <f t="array" ref="AB1030:AC1030">VLOOKUP(A1030,TOURISM!$D$2:$F$2692,{2,3},0)</f>
        <v>105000000</v>
      </c>
      <c r="AC1030" s="10">
        <v>168000000</v>
      </c>
    </row>
    <row r="1031" ht="15.75" customHeight="1" spans="1:29">
      <c r="A1031" s="8" t="str">
        <f t="shared" si="0"/>
        <v>Haiti-The Americas2002</v>
      </c>
      <c r="B1031" s="9">
        <v>3214632479</v>
      </c>
      <c r="C1031" s="8">
        <f t="array" ref="C1031">IF(AND(B1031="",H1031=H1030),B1030,B1031)</f>
        <v>3214632479</v>
      </c>
      <c r="D1031" s="1">
        <f t="shared" si="1"/>
        <v>362.840283939462</v>
      </c>
      <c r="E1031" s="4">
        <v>0.055</v>
      </c>
      <c r="F1031" s="4">
        <v>20</v>
      </c>
      <c r="G1031" s="4">
        <v>0.342</v>
      </c>
      <c r="H1031" s="8" t="s">
        <v>160</v>
      </c>
      <c r="I1031" s="3" t="s">
        <v>66</v>
      </c>
      <c r="J1031" s="1" t="s">
        <v>86</v>
      </c>
      <c r="K1031" s="10">
        <f t="array" ref="K1031:S1031">VLOOKUP(A1031,'HUMAN RESOURCES'!$D$2:$M$2692,{2,3,4,5,6,7,8,9,10},0)</f>
        <v>0.03</v>
      </c>
      <c r="L1031" s="10">
        <v>0.071</v>
      </c>
      <c r="M1031" s="10">
        <v>60</v>
      </c>
      <c r="N1031" s="10">
        <v>56</v>
      </c>
      <c r="O1031" s="10">
        <v>0.394</v>
      </c>
      <c r="P1031" s="10">
        <v>0.566</v>
      </c>
      <c r="Q1031" s="10">
        <v>0.04</v>
      </c>
      <c r="R1031" s="10">
        <v>8859635</v>
      </c>
      <c r="S1031" s="10">
        <v>0.389</v>
      </c>
      <c r="T1031" s="10">
        <f t="array" ref="T1031:Y1031">VLOOKUP(A1031,BUSINESS!$D$2:$J$2692,{2,3,4,5,6,7},0)</f>
        <v>0</v>
      </c>
      <c r="U1031" s="10">
        <v>0</v>
      </c>
      <c r="V1031" s="10">
        <v>0</v>
      </c>
      <c r="W1031" s="10">
        <v>0</v>
      </c>
      <c r="X1031" s="10">
        <v>0.009</v>
      </c>
      <c r="Y1031" s="10">
        <v>0.016</v>
      </c>
      <c r="Z1031" s="11" t="str">
        <f t="array" ref="Z1031:AA1031">VLOOKUP(A1031,ENERGY!$D$2:$F$2692,{2,3},1)</f>
        <v>2409</v>
      </c>
      <c r="AA1031" s="10" t="str">
        <v>2120</v>
      </c>
      <c r="AB1031" s="10">
        <f t="array" ref="AB1031:AC1031">VLOOKUP(A1031,TOURISM!$D$2:$F$2692,{2,3},0)</f>
        <v>108000000</v>
      </c>
      <c r="AC1031" s="10">
        <v>172000000</v>
      </c>
    </row>
    <row r="1032" ht="15.75" customHeight="1" spans="1:29">
      <c r="A1032" s="8" t="str">
        <f t="shared" si="0"/>
        <v>Haiti-The Americas2003</v>
      </c>
      <c r="B1032" s="9">
        <v>2826481072</v>
      </c>
      <c r="C1032" s="8">
        <f t="array" ref="C1032">IF(AND(B1032="",H1032=H1031),B1031,B1032)</f>
        <v>2826481072</v>
      </c>
      <c r="D1032" s="1">
        <f t="shared" si="1"/>
        <v>314.185095999668</v>
      </c>
      <c r="E1032" s="4">
        <v>0.053</v>
      </c>
      <c r="F1032" s="4">
        <v>17</v>
      </c>
      <c r="G1032" s="4">
        <v>0.442</v>
      </c>
      <c r="H1032" s="8" t="s">
        <v>160</v>
      </c>
      <c r="I1032" s="3" t="s">
        <v>67</v>
      </c>
      <c r="J1032" s="1" t="s">
        <v>86</v>
      </c>
      <c r="K1032" s="10">
        <f t="array" ref="K1032:S1032">VLOOKUP(A1032,'HUMAN RESOURCES'!$D$2:$M$2692,{2,3,4,5,6,7,8,9,10},0)</f>
        <v>0.03</v>
      </c>
      <c r="L1032" s="10">
        <v>0.069</v>
      </c>
      <c r="M1032" s="10">
        <v>60</v>
      </c>
      <c r="N1032" s="10">
        <v>57</v>
      </c>
      <c r="O1032" s="10">
        <v>0.389</v>
      </c>
      <c r="P1032" s="10">
        <v>0.57</v>
      </c>
      <c r="Q1032" s="10">
        <v>0.041</v>
      </c>
      <c r="R1032" s="10">
        <v>8996229</v>
      </c>
      <c r="S1032" s="10">
        <v>0.406</v>
      </c>
      <c r="T1032" s="10">
        <f t="array" ref="T1032:Y1032">VLOOKUP(A1032,BUSINESS!$D$2:$J$2692,{2,3,4,5,6,7},0)</f>
        <v>0</v>
      </c>
      <c r="U1032" s="10">
        <v>202</v>
      </c>
      <c r="V1032" s="10">
        <v>0</v>
      </c>
      <c r="W1032" s="10">
        <v>0</v>
      </c>
      <c r="X1032" s="10">
        <v>0.016</v>
      </c>
      <c r="Y1032" s="10">
        <v>0.036</v>
      </c>
      <c r="Z1032" s="11" t="str">
        <f t="array" ref="Z1032:AA1032">VLOOKUP(A1032,ENERGY!$D$2:$F$2692,{2,3},1)</f>
        <v>2732</v>
      </c>
      <c r="AA1032" s="10" t="str">
        <v>2263</v>
      </c>
      <c r="AB1032" s="10">
        <f t="array" ref="AB1032:AC1032">VLOOKUP(A1032,TOURISM!$D$2:$F$2692,{2,3},0)</f>
        <v>96000000</v>
      </c>
      <c r="AC1032" s="10">
        <v>202000000</v>
      </c>
    </row>
    <row r="1033" ht="15.75" customHeight="1" spans="1:29">
      <c r="A1033" s="8" t="str">
        <f t="shared" si="0"/>
        <v>Haiti-The Americas2004</v>
      </c>
      <c r="B1033" s="9">
        <v>3660483886</v>
      </c>
      <c r="C1033" s="8">
        <f t="array" ref="C1033">IF(AND(B1033="",H1033=H1032),B1032,B1033)</f>
        <v>3660483886</v>
      </c>
      <c r="D1033" s="1">
        <f t="shared" si="1"/>
        <v>400.932173982</v>
      </c>
      <c r="E1033" s="4">
        <v>0.056</v>
      </c>
      <c r="F1033" s="4">
        <v>22</v>
      </c>
      <c r="G1033" s="4">
        <v>0.48</v>
      </c>
      <c r="H1033" s="8" t="s">
        <v>160</v>
      </c>
      <c r="I1033" s="3" t="s">
        <v>68</v>
      </c>
      <c r="J1033" s="1" t="s">
        <v>86</v>
      </c>
      <c r="K1033" s="10">
        <f t="array" ref="K1033:S1033">VLOOKUP(A1033,'HUMAN RESOURCES'!$D$2:$M$2692,{2,3,4,5,6,7,8,9,10},0)</f>
        <v>0.029</v>
      </c>
      <c r="L1033" s="10">
        <v>0.067</v>
      </c>
      <c r="M1033" s="10">
        <v>61</v>
      </c>
      <c r="N1033" s="10">
        <v>57</v>
      </c>
      <c r="O1033" s="10">
        <v>0.385</v>
      </c>
      <c r="P1033" s="10">
        <v>0.574</v>
      </c>
      <c r="Q1033" s="10">
        <v>0.041</v>
      </c>
      <c r="R1033" s="10">
        <v>9129933</v>
      </c>
      <c r="S1033" s="10">
        <v>0.424</v>
      </c>
      <c r="T1033" s="10">
        <f t="array" ref="T1033:Y1033">VLOOKUP(A1033,BUSINESS!$D$2:$J$2692,{2,3,4,5,6,7},0)</f>
        <v>0</v>
      </c>
      <c r="U1033" s="10">
        <v>202</v>
      </c>
      <c r="V1033" s="10">
        <v>0</v>
      </c>
      <c r="W1033" s="10">
        <v>0</v>
      </c>
      <c r="X1033" s="10">
        <v>0.054</v>
      </c>
      <c r="Y1033" s="10">
        <v>0.044</v>
      </c>
      <c r="Z1033" s="11" t="str">
        <f t="array" ref="Z1033:AA1033">VLOOKUP(A1033,ENERGY!$D$2:$F$2692,{2,3},1)</f>
        <v>2927</v>
      </c>
      <c r="AA1033" s="10" t="str">
        <v>2428</v>
      </c>
      <c r="AB1033" s="10">
        <f t="array" ref="AB1033:AC1033">VLOOKUP(A1033,TOURISM!$D$2:$F$2692,{2,3},0)</f>
        <v>93000000</v>
      </c>
      <c r="AC1033" s="10">
        <v>206000000</v>
      </c>
    </row>
    <row r="1034" ht="15.75" customHeight="1" spans="1:29">
      <c r="A1034" s="8" t="str">
        <f t="shared" si="0"/>
        <v>Haiti-The Americas2005</v>
      </c>
      <c r="B1034" s="9">
        <v>4154289832</v>
      </c>
      <c r="C1034" s="8">
        <f t="array" ref="C1034">IF(AND(B1034="",H1034=H1033),B1033,B1034)</f>
        <v>4154289832</v>
      </c>
      <c r="D1034" s="1">
        <f t="shared" si="1"/>
        <v>448.584830014516</v>
      </c>
      <c r="E1034" s="4">
        <v>0.044</v>
      </c>
      <c r="F1034" s="4">
        <v>20</v>
      </c>
      <c r="G1034" s="4">
        <v>0.41</v>
      </c>
      <c r="H1034" s="8" t="s">
        <v>160</v>
      </c>
      <c r="I1034" s="3" t="s">
        <v>69</v>
      </c>
      <c r="J1034" s="1" t="s">
        <v>86</v>
      </c>
      <c r="K1034" s="10">
        <f t="array" ref="K1034:S1034">VLOOKUP(A1034,'HUMAN RESOURCES'!$D$2:$M$2692,{2,3,4,5,6,7,8,9,10},0)</f>
        <v>0.029</v>
      </c>
      <c r="L1034" s="10">
        <v>0.066</v>
      </c>
      <c r="M1034" s="10">
        <v>61</v>
      </c>
      <c r="N1034" s="10">
        <v>58</v>
      </c>
      <c r="O1034" s="10">
        <v>0.381</v>
      </c>
      <c r="P1034" s="10">
        <v>0.578</v>
      </c>
      <c r="Q1034" s="10">
        <v>0.042</v>
      </c>
      <c r="R1034" s="10">
        <v>9260879</v>
      </c>
      <c r="S1034" s="10">
        <v>0.441</v>
      </c>
      <c r="T1034" s="10">
        <f t="array" ref="T1034:Y1034">VLOOKUP(A1034,BUSINESS!$D$2:$J$2692,{2,3,4,5,6,7},0)</f>
        <v>0.404</v>
      </c>
      <c r="U1034" s="10">
        <v>202</v>
      </c>
      <c r="V1034" s="10">
        <v>0</v>
      </c>
      <c r="W1034" s="10">
        <v>184</v>
      </c>
      <c r="X1034" s="10">
        <v>0.064</v>
      </c>
      <c r="Y1034" s="10">
        <v>0.054</v>
      </c>
      <c r="Z1034" s="11" t="str">
        <f t="array" ref="Z1034:AA1034">VLOOKUP(A1034,ENERGY!$D$2:$F$2692,{2,3},1)</f>
        <v>2927</v>
      </c>
      <c r="AA1034" s="10" t="str">
        <v>2428</v>
      </c>
      <c r="AB1034" s="10">
        <f t="array" ref="AB1034:AC1034">VLOOKUP(A1034,TOURISM!$D$2:$F$2692,{2,3},0)</f>
        <v>80000000</v>
      </c>
      <c r="AC1034" s="10">
        <v>174000000</v>
      </c>
    </row>
    <row r="1035" ht="15.75" customHeight="1" spans="1:29">
      <c r="A1035" s="8" t="str">
        <f t="shared" si="0"/>
        <v>Haiti-The Americas2006</v>
      </c>
      <c r="B1035" s="9">
        <v>4879738636</v>
      </c>
      <c r="C1035" s="8">
        <f t="array" ref="C1035">IF(AND(B1035="",H1035=H1034),B1034,B1035)</f>
        <v>4879738636</v>
      </c>
      <c r="D1035" s="1">
        <f t="shared" si="1"/>
        <v>519.74914327333</v>
      </c>
      <c r="E1035" s="4">
        <v>0.057</v>
      </c>
      <c r="F1035" s="4">
        <v>30</v>
      </c>
      <c r="G1035" s="4">
        <v>0.264</v>
      </c>
      <c r="H1035" s="8" t="s">
        <v>160</v>
      </c>
      <c r="I1035" s="3" t="s">
        <v>70</v>
      </c>
      <c r="J1035" s="1" t="s">
        <v>86</v>
      </c>
      <c r="K1035" s="10">
        <f t="array" ref="K1035:S1035">VLOOKUP(A1035,'HUMAN RESOURCES'!$D$2:$M$2692,{2,3,4,5,6,7,8,9,10},0)</f>
        <v>0.028</v>
      </c>
      <c r="L1035" s="10">
        <v>0.064</v>
      </c>
      <c r="M1035" s="10">
        <v>62</v>
      </c>
      <c r="N1035" s="10">
        <v>58</v>
      </c>
      <c r="O1035" s="10">
        <v>0.377</v>
      </c>
      <c r="P1035" s="10">
        <v>0.581</v>
      </c>
      <c r="Q1035" s="10">
        <v>0.042</v>
      </c>
      <c r="R1035" s="10">
        <v>9388642</v>
      </c>
      <c r="S1035" s="10">
        <v>0.458</v>
      </c>
      <c r="T1035" s="10">
        <f t="array" ref="T1035:Y1035">VLOOKUP(A1035,BUSINESS!$D$2:$J$2692,{2,3,4,5,6,7},0)</f>
        <v>0.404</v>
      </c>
      <c r="U1035" s="10">
        <v>202</v>
      </c>
      <c r="V1035" s="10">
        <v>0</v>
      </c>
      <c r="W1035" s="10">
        <v>184</v>
      </c>
      <c r="X1035" s="10">
        <v>0.068</v>
      </c>
      <c r="Y1035" s="10">
        <v>0.128</v>
      </c>
      <c r="Z1035" s="11" t="str">
        <f t="array" ref="Z1035:AA1035">VLOOKUP(A1035,ENERGY!$D$2:$F$2692,{2,3},1)</f>
        <v>2927</v>
      </c>
      <c r="AA1035" s="10" t="str">
        <v>2428</v>
      </c>
      <c r="AB1035" s="10">
        <f t="array" ref="AB1035:AC1035">VLOOKUP(A1035,TOURISM!$D$2:$F$2692,{2,3},0)</f>
        <v>126000000</v>
      </c>
      <c r="AC1035" s="10">
        <v>239000000</v>
      </c>
    </row>
    <row r="1036" ht="15.75" customHeight="1" spans="1:29">
      <c r="A1036" s="8" t="str">
        <f t="shared" si="0"/>
        <v>Haiti-The Americas2007</v>
      </c>
      <c r="B1036" s="9">
        <v>5885325590</v>
      </c>
      <c r="C1036" s="8">
        <f t="array" ref="C1036">IF(AND(B1036="",H1036=H1035),B1035,B1036)</f>
        <v>5885325590</v>
      </c>
      <c r="D1036" s="1">
        <f t="shared" si="1"/>
        <v>618.614937342031</v>
      </c>
      <c r="E1036" s="4">
        <v>0.054</v>
      </c>
      <c r="F1036" s="4">
        <v>34</v>
      </c>
      <c r="G1036" s="4">
        <v>0.231</v>
      </c>
      <c r="H1036" s="8" t="s">
        <v>160</v>
      </c>
      <c r="I1036" s="3" t="s">
        <v>71</v>
      </c>
      <c r="J1036" s="1" t="s">
        <v>86</v>
      </c>
      <c r="K1036" s="10">
        <f t="array" ref="K1036:S1036">VLOOKUP(A1036,'HUMAN RESOURCES'!$D$2:$M$2692,{2,3,4,5,6,7,8,9,10},0)</f>
        <v>0.028</v>
      </c>
      <c r="L1036" s="10">
        <v>0.063</v>
      </c>
      <c r="M1036" s="10">
        <v>62</v>
      </c>
      <c r="N1036" s="10">
        <v>59</v>
      </c>
      <c r="O1036" s="10">
        <v>0.373</v>
      </c>
      <c r="P1036" s="10">
        <v>0.584</v>
      </c>
      <c r="Q1036" s="10">
        <v>0.043</v>
      </c>
      <c r="R1036" s="10">
        <v>9513714</v>
      </c>
      <c r="S1036" s="10">
        <v>0.474</v>
      </c>
      <c r="T1036" s="10">
        <f t="array" ref="T1036:Y1036">VLOOKUP(A1036,BUSINESS!$D$2:$J$2692,{2,3,4,5,6,7},0)</f>
        <v>0.404</v>
      </c>
      <c r="U1036" s="10">
        <v>202</v>
      </c>
      <c r="V1036" s="10">
        <v>0</v>
      </c>
      <c r="W1036" s="10">
        <v>184</v>
      </c>
      <c r="X1036" s="10">
        <v>0.072</v>
      </c>
      <c r="Y1036" s="10">
        <v>0.263</v>
      </c>
      <c r="Z1036" s="11" t="str">
        <f t="array" ref="Z1036:AA1036">VLOOKUP(A1036,ENERGY!$D$2:$F$2692,{2,3},1)</f>
        <v>2509</v>
      </c>
      <c r="AA1036" s="10" t="str">
        <v>2391</v>
      </c>
      <c r="AB1036" s="10">
        <f t="array" ref="AB1036:AC1036">VLOOKUP(A1036,TOURISM!$D$2:$F$2692,{2,3},0)</f>
        <v>190000000</v>
      </c>
      <c r="AC1036" s="10">
        <v>331000000</v>
      </c>
    </row>
    <row r="1037" ht="15.75" customHeight="1" spans="1:29">
      <c r="A1037" s="8" t="str">
        <f t="shared" si="0"/>
        <v>Haiti-The Americas2008</v>
      </c>
      <c r="B1037" s="9">
        <v>6548530572</v>
      </c>
      <c r="C1037" s="8">
        <f t="array" ref="C1037">IF(AND(B1037="",H1037=H1036),B1036,B1037)</f>
        <v>6548530572</v>
      </c>
      <c r="D1037" s="1">
        <f t="shared" si="1"/>
        <v>679.431138935419</v>
      </c>
      <c r="E1037" s="4">
        <v>0.055</v>
      </c>
      <c r="F1037" s="4">
        <v>36</v>
      </c>
      <c r="G1037" s="4">
        <v>0.178</v>
      </c>
      <c r="H1037" s="8" t="s">
        <v>160</v>
      </c>
      <c r="I1037" s="3" t="s">
        <v>72</v>
      </c>
      <c r="J1037" s="1" t="s">
        <v>86</v>
      </c>
      <c r="K1037" s="10">
        <f t="array" ref="K1037:S1037">VLOOKUP(A1037,'HUMAN RESOURCES'!$D$2:$M$2692,{2,3,4,5,6,7,8,9,10},0)</f>
        <v>0.027</v>
      </c>
      <c r="L1037" s="10">
        <v>0.061</v>
      </c>
      <c r="M1037" s="10">
        <v>63</v>
      </c>
      <c r="N1037" s="10">
        <v>59</v>
      </c>
      <c r="O1037" s="10">
        <v>0.369</v>
      </c>
      <c r="P1037" s="10">
        <v>0.587</v>
      </c>
      <c r="Q1037" s="10">
        <v>0.044</v>
      </c>
      <c r="R1037" s="10">
        <v>9638255</v>
      </c>
      <c r="S1037" s="10">
        <v>0.49</v>
      </c>
      <c r="T1037" s="10">
        <f t="array" ref="T1037:Y1037">VLOOKUP(A1037,BUSINESS!$D$2:$J$2692,{2,3,4,5,6,7},0)</f>
        <v>0.404</v>
      </c>
      <c r="U1037" s="10">
        <v>195</v>
      </c>
      <c r="V1037" s="10">
        <v>0</v>
      </c>
      <c r="W1037" s="10">
        <v>184</v>
      </c>
      <c r="X1037" s="10">
        <v>0.076</v>
      </c>
      <c r="Y1037" s="10">
        <v>0.332</v>
      </c>
      <c r="Z1037" s="11" t="str">
        <f t="array" ref="Z1037:AA1037">VLOOKUP(A1037,ENERGY!$D$2:$F$2692,{2,3},1)</f>
        <v>2585</v>
      </c>
      <c r="AA1037" s="10" t="str">
        <v>2076</v>
      </c>
      <c r="AB1037" s="10">
        <f t="array" ref="AB1037:AC1037">VLOOKUP(A1037,TOURISM!$D$2:$F$2692,{2,3},0)</f>
        <v>276000000</v>
      </c>
      <c r="AC1037" s="10">
        <v>383000000</v>
      </c>
    </row>
    <row r="1038" ht="15.75" customHeight="1" spans="1:29">
      <c r="A1038" s="8" t="str">
        <f t="shared" si="0"/>
        <v>Haiti-The Americas2009</v>
      </c>
      <c r="B1038" s="9">
        <v>6584649419</v>
      </c>
      <c r="C1038" s="8">
        <f t="array" ref="C1038">IF(AND(B1038="",H1038=H1037),B1037,B1038)</f>
        <v>6584649419</v>
      </c>
      <c r="D1038" s="1">
        <f t="shared" si="1"/>
        <v>674.300691346055</v>
      </c>
      <c r="E1038" s="4">
        <v>0.065</v>
      </c>
      <c r="F1038" s="4">
        <v>43</v>
      </c>
      <c r="G1038" s="4">
        <v>0.173</v>
      </c>
      <c r="H1038" s="8" t="s">
        <v>160</v>
      </c>
      <c r="I1038" s="3" t="s">
        <v>73</v>
      </c>
      <c r="J1038" s="1" t="s">
        <v>86</v>
      </c>
      <c r="K1038" s="10">
        <f t="array" ref="K1038:S1038">VLOOKUP(A1038,'HUMAN RESOURCES'!$D$2:$M$2692,{2,3,4,5,6,7,8,9,10},0)</f>
        <v>0.027</v>
      </c>
      <c r="L1038" s="10">
        <v>0.06</v>
      </c>
      <c r="M1038" s="10">
        <v>63</v>
      </c>
      <c r="N1038" s="10">
        <v>60</v>
      </c>
      <c r="O1038" s="10">
        <v>0.365</v>
      </c>
      <c r="P1038" s="10">
        <v>0.59</v>
      </c>
      <c r="Q1038" s="10">
        <v>0.044</v>
      </c>
      <c r="R1038" s="10">
        <v>9765153</v>
      </c>
      <c r="S1038" s="10">
        <v>0.505</v>
      </c>
      <c r="T1038" s="10">
        <f t="array" ref="T1038:Y1038">VLOOKUP(A1038,BUSINESS!$D$2:$J$2692,{2,3,4,5,6,7},0)</f>
        <v>0.404</v>
      </c>
      <c r="U1038" s="10">
        <v>195</v>
      </c>
      <c r="V1038" s="10">
        <v>0</v>
      </c>
      <c r="W1038" s="10">
        <v>184</v>
      </c>
      <c r="X1038" s="10">
        <v>0.081</v>
      </c>
      <c r="Y1038" s="10">
        <v>0.374</v>
      </c>
      <c r="Z1038" s="11" t="str">
        <f t="array" ref="Z1038:AA1038">VLOOKUP(A1038,ENERGY!$D$2:$F$2692,{2,3},1)</f>
        <v>2288</v>
      </c>
      <c r="AA1038" s="10" t="str">
        <v>1988</v>
      </c>
      <c r="AB1038" s="10">
        <f t="array" ref="AB1038:AC1038">VLOOKUP(A1038,TOURISM!$D$2:$F$2692,{2,3},0)</f>
        <v>312000000</v>
      </c>
      <c r="AC1038" s="10">
        <v>433000000</v>
      </c>
    </row>
    <row r="1039" ht="15.75" customHeight="1" spans="1:29">
      <c r="A1039" s="8" t="str">
        <f t="shared" si="0"/>
        <v>Haiti-The Americas2010</v>
      </c>
      <c r="B1039" s="9">
        <v>6622541529</v>
      </c>
      <c r="C1039" s="8">
        <f t="array" ref="C1039">IF(AND(B1039="",H1039=H1038),B1038,B1039)</f>
        <v>6622541529</v>
      </c>
      <c r="D1039" s="1">
        <f t="shared" si="1"/>
        <v>669.186929489511</v>
      </c>
      <c r="E1039" s="4">
        <v>0.067</v>
      </c>
      <c r="F1039" s="4">
        <v>45</v>
      </c>
      <c r="G1039" s="4">
        <v>0.175</v>
      </c>
      <c r="H1039" s="8" t="s">
        <v>160</v>
      </c>
      <c r="I1039" s="3" t="s">
        <v>74</v>
      </c>
      <c r="J1039" s="1" t="s">
        <v>86</v>
      </c>
      <c r="K1039" s="10">
        <f t="array" ref="K1039:S1039">VLOOKUP(A1039,'HUMAN RESOURCES'!$D$2:$M$2692,{2,3,4,5,6,7,8,9,10},0)</f>
        <v>0.027</v>
      </c>
      <c r="L1039" s="10">
        <v>0.073</v>
      </c>
      <c r="M1039" s="10">
        <v>64</v>
      </c>
      <c r="N1039" s="10">
        <v>60</v>
      </c>
      <c r="O1039" s="10">
        <v>0.362</v>
      </c>
      <c r="P1039" s="10">
        <v>0.594</v>
      </c>
      <c r="Q1039" s="10">
        <v>0.045</v>
      </c>
      <c r="R1039" s="10">
        <v>9896400</v>
      </c>
      <c r="S1039" s="10">
        <v>0.52</v>
      </c>
      <c r="T1039" s="10">
        <f t="array" ref="T1039:Y1039">VLOOKUP(A1039,BUSINESS!$D$2:$J$2692,{2,3,4,5,6,7},0)</f>
        <v>0.404</v>
      </c>
      <c r="U1039" s="10">
        <v>105</v>
      </c>
      <c r="V1039" s="10">
        <v>0</v>
      </c>
      <c r="W1039" s="10">
        <v>184</v>
      </c>
      <c r="X1039" s="10">
        <v>0.084</v>
      </c>
      <c r="Y1039" s="10">
        <v>0.404</v>
      </c>
      <c r="Z1039" s="11" t="str">
        <f t="array" ref="Z1039:AA1039">VLOOKUP(A1039,ENERGY!$D$2:$F$2692,{2,3},1)</f>
        <v>2010</v>
      </c>
      <c r="AA1039" s="10" t="str">
        <v>1368</v>
      </c>
      <c r="AB1039" s="10">
        <f t="array" ref="AB1039:AC1039">VLOOKUP(A1039,TOURISM!$D$2:$F$2692,{2,3},0)</f>
        <v>169000000</v>
      </c>
      <c r="AC1039" s="10">
        <v>431000000</v>
      </c>
    </row>
    <row r="1040" ht="15.75" customHeight="1" spans="1:29">
      <c r="A1040" s="8" t="str">
        <f t="shared" si="0"/>
        <v>Haiti-The Americas2011</v>
      </c>
      <c r="B1040" s="9">
        <v>7516834160</v>
      </c>
      <c r="C1040" s="8">
        <f t="array" ref="C1040">IF(AND(B1040="",H1040=H1039),B1039,B1040)</f>
        <v>7516834160</v>
      </c>
      <c r="D1040" s="1">
        <f t="shared" si="1"/>
        <v>749.221175528742</v>
      </c>
      <c r="E1040" s="4">
        <v>0.085</v>
      </c>
      <c r="F1040" s="4">
        <v>62</v>
      </c>
      <c r="G1040" s="4">
        <v>0.116</v>
      </c>
      <c r="H1040" s="8" t="s">
        <v>160</v>
      </c>
      <c r="I1040" s="3" t="s">
        <v>75</v>
      </c>
      <c r="J1040" s="1" t="s">
        <v>86</v>
      </c>
      <c r="K1040" s="10">
        <f t="array" ref="K1040:S1040">VLOOKUP(A1040,'HUMAN RESOURCES'!$D$2:$M$2692,{2,3,4,5,6,7,8,9,10},0)</f>
        <v>0.026</v>
      </c>
      <c r="L1040" s="10">
        <v>0.057</v>
      </c>
      <c r="M1040" s="10">
        <v>64</v>
      </c>
      <c r="N1040" s="10">
        <v>61</v>
      </c>
      <c r="O1040" s="10">
        <v>0.358</v>
      </c>
      <c r="P1040" s="10">
        <v>0.598</v>
      </c>
      <c r="Q1040" s="10">
        <v>0.045</v>
      </c>
      <c r="R1040" s="10">
        <v>10032864</v>
      </c>
      <c r="S1040" s="10">
        <v>0.535</v>
      </c>
      <c r="T1040" s="10">
        <f t="array" ref="T1040:Y1040">VLOOKUP(A1040,BUSINESS!$D$2:$J$2692,{2,3,4,5,6,7},0)</f>
        <v>0.404</v>
      </c>
      <c r="U1040" s="10">
        <v>105</v>
      </c>
      <c r="V1040" s="10">
        <v>0</v>
      </c>
      <c r="W1040" s="10">
        <v>184</v>
      </c>
      <c r="X1040" s="10">
        <v>0.09</v>
      </c>
      <c r="Y1040" s="10">
        <v>0.419</v>
      </c>
      <c r="Z1040" s="11" t="str">
        <f t="array" ref="Z1040:AA1040">VLOOKUP(A1040,ENERGY!$D$2:$F$2692,{2,3},1)</f>
        <v>2010</v>
      </c>
      <c r="AA1040" s="10" t="str">
        <v>1368</v>
      </c>
      <c r="AB1040" s="10">
        <f t="array" ref="AB1040:AC1040">VLOOKUP(A1040,TOURISM!$D$2:$F$2692,{2,3},0)</f>
        <v>162000000</v>
      </c>
      <c r="AC1040" s="10">
        <v>458000000</v>
      </c>
    </row>
    <row r="1041" ht="15.75" customHeight="1" spans="1:29">
      <c r="A1041" s="8" t="str">
        <f t="shared" si="0"/>
        <v>Haiti-The Americas2012</v>
      </c>
      <c r="B1041" s="9">
        <v>7890216508</v>
      </c>
      <c r="C1041" s="8">
        <f t="array" ref="C1041">IF(AND(B1041="",H1041=H1040),B1040,B1041)</f>
        <v>7890216508</v>
      </c>
      <c r="D1041" s="1">
        <f t="shared" si="1"/>
        <v>775.544624094793</v>
      </c>
      <c r="E1041" s="4">
        <v>0.064</v>
      </c>
      <c r="F1041" s="4">
        <v>53</v>
      </c>
      <c r="G1041" s="4">
        <v>0.089</v>
      </c>
      <c r="H1041" s="8" t="s">
        <v>160</v>
      </c>
      <c r="I1041" s="3" t="s">
        <v>76</v>
      </c>
      <c r="J1041" s="1" t="s">
        <v>86</v>
      </c>
      <c r="K1041" s="10">
        <f t="array" ref="K1041:S1041">VLOOKUP(A1041,'HUMAN RESOURCES'!$D$2:$M$2692,{2,3,4,5,6,7,8,9,10},0)</f>
        <v>0.026</v>
      </c>
      <c r="L1041" s="10">
        <v>0.056</v>
      </c>
      <c r="M1041" s="10">
        <v>65</v>
      </c>
      <c r="N1041" s="10">
        <v>61</v>
      </c>
      <c r="O1041" s="10">
        <v>0.354</v>
      </c>
      <c r="P1041" s="10">
        <v>0.601</v>
      </c>
      <c r="Q1041" s="10">
        <v>0.045</v>
      </c>
      <c r="R1041" s="10">
        <v>10173775</v>
      </c>
      <c r="S1041" s="10">
        <v>0.548</v>
      </c>
      <c r="T1041" s="10">
        <f t="array" ref="T1041:Y1041">VLOOKUP(A1041,BUSINESS!$D$2:$J$2692,{2,3,4,5,6,7},0)</f>
        <v>0.404</v>
      </c>
      <c r="U1041" s="10">
        <v>105</v>
      </c>
      <c r="V1041" s="10">
        <v>177</v>
      </c>
      <c r="W1041" s="10">
        <v>184</v>
      </c>
      <c r="X1041" s="10">
        <v>0.098</v>
      </c>
      <c r="Y1041" s="10">
        <v>0.599</v>
      </c>
      <c r="Z1041" s="11" t="str">
        <f t="array" ref="Z1041:AA1041">VLOOKUP(A1041,ENERGY!$D$2:$F$2692,{2,3},1)</f>
        <v>2010</v>
      </c>
      <c r="AA1041" s="10" t="str">
        <v>1368</v>
      </c>
      <c r="AB1041" s="10">
        <f t="array" ref="AB1041:AC1041">VLOOKUP(A1041,TOURISM!$D$2:$F$2692,{2,3},0)</f>
        <v>170000000</v>
      </c>
      <c r="AC1041" s="10">
        <v>474000000</v>
      </c>
    </row>
    <row r="1042" ht="15.75" customHeight="1" spans="1:29">
      <c r="A1042" s="8" t="str">
        <f t="shared" si="0"/>
        <v>Honduras-The Americas2000</v>
      </c>
      <c r="B1042" s="9">
        <v>7105529647</v>
      </c>
      <c r="C1042" s="8">
        <f t="array" ref="C1042">IF(AND(B1042="",H1042=H1041),B1041,B1042)</f>
        <v>7105529647</v>
      </c>
      <c r="D1042" s="1">
        <f t="shared" si="1"/>
        <v>1139.51730197171</v>
      </c>
      <c r="E1042" s="4">
        <v>0.066</v>
      </c>
      <c r="F1042" s="4">
        <v>76</v>
      </c>
      <c r="G1042" s="4">
        <v>0.268</v>
      </c>
      <c r="H1042" s="8" t="s">
        <v>161</v>
      </c>
      <c r="I1042" s="3" t="s">
        <v>63</v>
      </c>
      <c r="J1042" s="1" t="s">
        <v>86</v>
      </c>
      <c r="K1042" s="10">
        <f t="array" ref="K1042:S1042">VLOOKUP(A1042,'HUMAN RESOURCES'!$D$2:$M$2692,{2,3,4,5,6,7,8,9,10},0)</f>
        <v>0.032</v>
      </c>
      <c r="L1042" s="10">
        <v>0.031</v>
      </c>
      <c r="M1042" s="10">
        <v>73</v>
      </c>
      <c r="N1042" s="10">
        <v>68</v>
      </c>
      <c r="O1042" s="10">
        <v>0.424</v>
      </c>
      <c r="P1042" s="10">
        <v>0.537</v>
      </c>
      <c r="Q1042" s="10">
        <v>0.039</v>
      </c>
      <c r="R1042" s="10">
        <v>6235561</v>
      </c>
      <c r="S1042" s="10">
        <v>0.455</v>
      </c>
      <c r="T1042" s="10">
        <f t="array" ref="T1042:Y1042">VLOOKUP(A1042,BUSINESS!$D$2:$J$2692,{2,3,4,5,6,7},0)</f>
        <v>0</v>
      </c>
      <c r="U1042" s="10">
        <v>0</v>
      </c>
      <c r="V1042" s="10">
        <v>0</v>
      </c>
      <c r="W1042" s="10">
        <v>0</v>
      </c>
      <c r="X1042" s="10">
        <v>0.012</v>
      </c>
      <c r="Y1042" s="10">
        <v>0.025</v>
      </c>
      <c r="Z1042" s="11">
        <f t="array" ref="Z1042:AA1042">VLOOKUP(A1042,ENERGY!$D$2:$F$2692,{2,3},1)</f>
        <v>0</v>
      </c>
      <c r="AA1042" s="10">
        <v>0</v>
      </c>
      <c r="AB1042" s="10">
        <f t="array" ref="AB1042:AC1042">VLOOKUP(A1042,TOURISM!$D$2:$F$2692,{2,3},0)</f>
        <v>263000000</v>
      </c>
      <c r="AC1042" s="10">
        <v>198000000</v>
      </c>
    </row>
    <row r="1043" ht="15.75" customHeight="1" spans="1:29">
      <c r="A1043" s="8" t="str">
        <f t="shared" si="0"/>
        <v>Honduras-The Americas2001</v>
      </c>
      <c r="B1043" s="9">
        <v>7566517572</v>
      </c>
      <c r="C1043" s="8">
        <f t="array" ref="C1043">IF(AND(B1043="",H1043=H1042),B1042,B1043)</f>
        <v>7566517572</v>
      </c>
      <c r="D1043" s="1">
        <f t="shared" si="1"/>
        <v>1188.7619829569</v>
      </c>
      <c r="E1043" s="4">
        <v>0.069</v>
      </c>
      <c r="F1043" s="4">
        <v>83</v>
      </c>
      <c r="G1043" s="4">
        <v>0.238</v>
      </c>
      <c r="H1043" s="8" t="s">
        <v>161</v>
      </c>
      <c r="I1043" s="3" t="s">
        <v>65</v>
      </c>
      <c r="J1043" s="1" t="s">
        <v>86</v>
      </c>
      <c r="K1043" s="10">
        <f t="array" ref="K1043:S1043">VLOOKUP(A1043,'HUMAN RESOURCES'!$D$2:$M$2692,{2,3,4,5,6,7,8,9,10},0)</f>
        <v>0.031</v>
      </c>
      <c r="L1043" s="10">
        <v>0.03</v>
      </c>
      <c r="M1043" s="10">
        <v>73</v>
      </c>
      <c r="N1043" s="10">
        <v>68</v>
      </c>
      <c r="O1043" s="10">
        <v>0.419</v>
      </c>
      <c r="P1043" s="10">
        <v>0.541</v>
      </c>
      <c r="Q1043" s="10">
        <v>0.04</v>
      </c>
      <c r="R1043" s="10">
        <v>6365040</v>
      </c>
      <c r="S1043" s="10">
        <v>0.46</v>
      </c>
      <c r="T1043" s="10">
        <f t="array" ref="T1043:Y1043">VLOOKUP(A1043,BUSINESS!$D$2:$J$2692,{2,3,4,5,6,7},0)</f>
        <v>0</v>
      </c>
      <c r="U1043" s="10">
        <v>0</v>
      </c>
      <c r="V1043" s="10">
        <v>0</v>
      </c>
      <c r="W1043" s="10">
        <v>0</v>
      </c>
      <c r="X1043" s="10">
        <v>0.014</v>
      </c>
      <c r="Y1043" s="10">
        <v>0.037</v>
      </c>
      <c r="Z1043" s="11" t="str">
        <f t="array" ref="Z1043:AA1043">VLOOKUP(A1043,ENERGY!$D$2:$F$2692,{2,3},1)</f>
        <v>4740</v>
      </c>
      <c r="AA1043" s="10">
        <v>0</v>
      </c>
      <c r="AB1043" s="10">
        <f t="array" ref="AB1043:AC1043">VLOOKUP(A1043,TOURISM!$D$2:$F$2692,{2,3},0)</f>
        <v>260000000</v>
      </c>
      <c r="AC1043" s="10">
        <v>205000000</v>
      </c>
    </row>
    <row r="1044" ht="15.75" customHeight="1" spans="1:29">
      <c r="A1044" s="8" t="str">
        <f t="shared" si="0"/>
        <v>Honduras-The Americas2002</v>
      </c>
      <c r="B1044" s="9">
        <v>7776459964</v>
      </c>
      <c r="C1044" s="8">
        <f t="array" ref="C1044">IF(AND(B1044="",H1044=H1043),B1043,B1044)</f>
        <v>7776459964</v>
      </c>
      <c r="D1044" s="1">
        <f t="shared" si="1"/>
        <v>1197.15181607318</v>
      </c>
      <c r="E1044" s="4">
        <v>0.073</v>
      </c>
      <c r="F1044" s="4">
        <v>88</v>
      </c>
      <c r="G1044" s="4">
        <v>0.227</v>
      </c>
      <c r="H1044" s="8" t="s">
        <v>161</v>
      </c>
      <c r="I1044" s="3" t="s">
        <v>66</v>
      </c>
      <c r="J1044" s="1" t="s">
        <v>86</v>
      </c>
      <c r="K1044" s="10">
        <f t="array" ref="K1044:S1044">VLOOKUP(A1044,'HUMAN RESOURCES'!$D$2:$M$2692,{2,3,4,5,6,7,8,9,10},0)</f>
        <v>0.03</v>
      </c>
      <c r="L1044" s="10">
        <v>0.029</v>
      </c>
      <c r="M1044" s="10">
        <v>73</v>
      </c>
      <c r="N1044" s="10">
        <v>69</v>
      </c>
      <c r="O1044" s="10">
        <v>0.414</v>
      </c>
      <c r="P1044" s="10">
        <v>0.545</v>
      </c>
      <c r="Q1044" s="10">
        <v>0.04</v>
      </c>
      <c r="R1044" s="10">
        <v>6495801</v>
      </c>
      <c r="S1044" s="10">
        <v>0.466</v>
      </c>
      <c r="T1044" s="10">
        <f t="array" ref="T1044:Y1044">VLOOKUP(A1044,BUSINESS!$D$2:$J$2692,{2,3,4,5,6,7},0)</f>
        <v>0</v>
      </c>
      <c r="U1044" s="10">
        <v>0</v>
      </c>
      <c r="V1044" s="10">
        <v>0</v>
      </c>
      <c r="W1044" s="10">
        <v>0</v>
      </c>
      <c r="X1044" s="10">
        <v>0.026</v>
      </c>
      <c r="Y1044" s="10">
        <v>0.05</v>
      </c>
      <c r="Z1044" s="11" t="str">
        <f t="array" ref="Z1044:AA1044">VLOOKUP(A1044,ENERGY!$D$2:$F$2692,{2,3},1)</f>
        <v>4567</v>
      </c>
      <c r="AA1044" s="10" t="str">
        <v>8108</v>
      </c>
      <c r="AB1044" s="10">
        <f t="array" ref="AB1044:AC1044">VLOOKUP(A1044,TOURISM!$D$2:$F$2692,{2,3},0)</f>
        <v>305000000</v>
      </c>
      <c r="AC1044" s="10">
        <v>221000000</v>
      </c>
    </row>
    <row r="1045" ht="15.75" customHeight="1" spans="1:29">
      <c r="A1045" s="8" t="str">
        <f t="shared" si="0"/>
        <v>Honduras-The Americas2003</v>
      </c>
      <c r="B1045" s="9">
        <v>8140294080</v>
      </c>
      <c r="C1045" s="8">
        <f t="array" ref="C1045">IF(AND(B1045="",H1045=H1044),B1044,B1045)</f>
        <v>8140294080</v>
      </c>
      <c r="D1045" s="1">
        <f t="shared" si="1"/>
        <v>1228.13579794486</v>
      </c>
      <c r="E1045" s="4">
        <v>0.083</v>
      </c>
      <c r="F1045" s="4">
        <v>103</v>
      </c>
      <c r="G1045" s="4">
        <v>0.208</v>
      </c>
      <c r="H1045" s="8" t="s">
        <v>161</v>
      </c>
      <c r="I1045" s="3" t="s">
        <v>67</v>
      </c>
      <c r="J1045" s="1" t="s">
        <v>86</v>
      </c>
      <c r="K1045" s="10">
        <f t="array" ref="K1045:S1045">VLOOKUP(A1045,'HUMAN RESOURCES'!$D$2:$M$2692,{2,3,4,5,6,7,8,9,10},0)</f>
        <v>0.03</v>
      </c>
      <c r="L1045" s="10">
        <v>0.028</v>
      </c>
      <c r="M1045" s="10">
        <v>74</v>
      </c>
      <c r="N1045" s="10">
        <v>69</v>
      </c>
      <c r="O1045" s="10">
        <v>0.409</v>
      </c>
      <c r="P1045" s="10">
        <v>0.55</v>
      </c>
      <c r="Q1045" s="10">
        <v>0.041</v>
      </c>
      <c r="R1045" s="10">
        <v>6628171</v>
      </c>
      <c r="S1045" s="10">
        <v>0.472</v>
      </c>
      <c r="T1045" s="10">
        <f t="array" ref="T1045:Y1045">VLOOKUP(A1045,BUSINESS!$D$2:$J$2692,{2,3,4,5,6,7},0)</f>
        <v>0</v>
      </c>
      <c r="U1045" s="10">
        <v>62</v>
      </c>
      <c r="V1045" s="10">
        <v>0</v>
      </c>
      <c r="W1045" s="10">
        <v>0</v>
      </c>
      <c r="X1045" s="10">
        <v>0.048</v>
      </c>
      <c r="Y1045" s="10">
        <v>0.057</v>
      </c>
      <c r="Z1045" s="11" t="str">
        <f t="array" ref="Z1045:AA1045">VLOOKUP(A1045,ENERGY!$D$2:$F$2692,{2,3},1)</f>
        <v>4453</v>
      </c>
      <c r="AA1045" s="10" t="str">
        <v>7866</v>
      </c>
      <c r="AB1045" s="10">
        <f t="array" ref="AB1045:AC1045">VLOOKUP(A1045,TOURISM!$D$2:$F$2692,{2,3},0)</f>
        <v>372000000</v>
      </c>
      <c r="AC1045" s="10">
        <v>274000000</v>
      </c>
    </row>
    <row r="1046" ht="15.75" customHeight="1" spans="1:29">
      <c r="A1046" s="8" t="str">
        <f t="shared" si="0"/>
        <v>Honduras-The Americas2004</v>
      </c>
      <c r="B1046" s="9">
        <v>8772197585</v>
      </c>
      <c r="C1046" s="8">
        <f t="array" ref="C1046">IF(AND(B1046="",H1046=H1045),B1045,B1046)</f>
        <v>8772197585</v>
      </c>
      <c r="D1046" s="1">
        <f t="shared" si="1"/>
        <v>1297.19683217236</v>
      </c>
      <c r="E1046" s="4">
        <v>0.079</v>
      </c>
      <c r="F1046" s="4">
        <v>103</v>
      </c>
      <c r="G1046" s="4">
        <v>0.199</v>
      </c>
      <c r="H1046" s="8" t="s">
        <v>161</v>
      </c>
      <c r="I1046" s="3" t="s">
        <v>68</v>
      </c>
      <c r="J1046" s="1" t="s">
        <v>86</v>
      </c>
      <c r="K1046" s="10">
        <f t="array" ref="K1046:S1046">VLOOKUP(A1046,'HUMAN RESOURCES'!$D$2:$M$2692,{2,3,4,5,6,7,8,9,10},0)</f>
        <v>0.029</v>
      </c>
      <c r="L1046" s="10">
        <v>0.027</v>
      </c>
      <c r="M1046" s="10">
        <v>74</v>
      </c>
      <c r="N1046" s="10">
        <v>69</v>
      </c>
      <c r="O1046" s="10">
        <v>0.404</v>
      </c>
      <c r="P1046" s="10">
        <v>0.555</v>
      </c>
      <c r="Q1046" s="10">
        <v>0.041</v>
      </c>
      <c r="R1046" s="10">
        <v>6762426</v>
      </c>
      <c r="S1046" s="10">
        <v>0.479</v>
      </c>
      <c r="T1046" s="10">
        <f t="array" ref="T1046:Y1046">VLOOKUP(A1046,BUSINESS!$D$2:$J$2692,{2,3,4,5,6,7},0)</f>
        <v>0</v>
      </c>
      <c r="U1046" s="10">
        <v>62</v>
      </c>
      <c r="V1046" s="10">
        <v>0</v>
      </c>
      <c r="W1046" s="10">
        <v>0</v>
      </c>
      <c r="X1046" s="10">
        <v>0.056</v>
      </c>
      <c r="Y1046" s="10">
        <v>0.105</v>
      </c>
      <c r="Z1046" s="11" t="str">
        <f t="array" ref="Z1046:AA1046">VLOOKUP(A1046,ENERGY!$D$2:$F$2692,{2,3},1)</f>
        <v>4648</v>
      </c>
      <c r="AA1046" s="10" t="str">
        <v>8672</v>
      </c>
      <c r="AB1046" s="10">
        <f t="array" ref="AB1046:AC1046">VLOOKUP(A1046,TOURISM!$D$2:$F$2692,{2,3},0)</f>
        <v>420000000</v>
      </c>
      <c r="AC1046" s="10">
        <v>300000000</v>
      </c>
    </row>
    <row r="1047" ht="15.75" customHeight="1" spans="1:29">
      <c r="A1047" s="8" t="str">
        <f t="shared" si="0"/>
        <v>Honduras-The Americas2005</v>
      </c>
      <c r="B1047" s="9">
        <v>9672006169</v>
      </c>
      <c r="C1047" s="8">
        <f t="array" ref="C1047">IF(AND(B1047="",H1047=H1046),B1046,B1047)</f>
        <v>9672006169</v>
      </c>
      <c r="D1047" s="1">
        <f t="shared" si="1"/>
        <v>1401.97876725384</v>
      </c>
      <c r="E1047" s="4">
        <v>0.077</v>
      </c>
      <c r="F1047" s="4">
        <v>109</v>
      </c>
      <c r="G1047" s="4">
        <v>0.188</v>
      </c>
      <c r="H1047" s="8" t="s">
        <v>161</v>
      </c>
      <c r="I1047" s="3" t="s">
        <v>69</v>
      </c>
      <c r="J1047" s="1" t="s">
        <v>86</v>
      </c>
      <c r="K1047" s="10">
        <f t="array" ref="K1047:S1047">VLOOKUP(A1047,'HUMAN RESOURCES'!$D$2:$M$2692,{2,3,4,5,6,7,8,9,10},0)</f>
        <v>0.029</v>
      </c>
      <c r="L1047" s="10">
        <v>0.026</v>
      </c>
      <c r="M1047" s="10">
        <v>74</v>
      </c>
      <c r="N1047" s="10">
        <v>69</v>
      </c>
      <c r="O1047" s="10">
        <v>0.398</v>
      </c>
      <c r="P1047" s="10">
        <v>0.56</v>
      </c>
      <c r="Q1047" s="10">
        <v>0.041</v>
      </c>
      <c r="R1047" s="10">
        <v>6898825</v>
      </c>
      <c r="S1047" s="10">
        <v>0.485</v>
      </c>
      <c r="T1047" s="10">
        <f t="array" ref="T1047:Y1047">VLOOKUP(A1047,BUSINESS!$D$2:$J$2692,{2,3,4,5,6,7},0)</f>
        <v>0.44</v>
      </c>
      <c r="U1047" s="10">
        <v>62</v>
      </c>
      <c r="V1047" s="10">
        <v>0</v>
      </c>
      <c r="W1047" s="10">
        <v>424</v>
      </c>
      <c r="X1047" s="10">
        <v>0.065</v>
      </c>
      <c r="Y1047" s="10">
        <v>0.186</v>
      </c>
      <c r="Z1047" s="11" t="str">
        <f t="array" ref="Z1047:AA1047">VLOOKUP(A1047,ENERGY!$D$2:$F$2692,{2,3},1)</f>
        <v>4648</v>
      </c>
      <c r="AA1047" s="10" t="str">
        <v>8672</v>
      </c>
      <c r="AB1047" s="10">
        <f t="array" ref="AB1047:AC1047">VLOOKUP(A1047,TOURISM!$D$2:$F$2692,{2,3},0)</f>
        <v>465000000</v>
      </c>
      <c r="AC1047" s="10">
        <v>321000000</v>
      </c>
    </row>
    <row r="1048" ht="15.75" customHeight="1" spans="1:29">
      <c r="A1048" s="8" t="str">
        <f t="shared" si="0"/>
        <v>Honduras-The Americas2006</v>
      </c>
      <c r="B1048" s="9">
        <v>10841723354</v>
      </c>
      <c r="C1048" s="8">
        <f t="array" ref="C1048">IF(AND(B1048="",H1048=H1047),B1047,B1048)</f>
        <v>10841723354</v>
      </c>
      <c r="D1048" s="1">
        <f t="shared" si="1"/>
        <v>1540.58035890385</v>
      </c>
      <c r="E1048" s="4">
        <v>0.076</v>
      </c>
      <c r="F1048" s="4">
        <v>118</v>
      </c>
      <c r="G1048" s="4">
        <v>0.174</v>
      </c>
      <c r="H1048" s="8" t="s">
        <v>161</v>
      </c>
      <c r="I1048" s="3" t="s">
        <v>70</v>
      </c>
      <c r="J1048" s="1" t="s">
        <v>86</v>
      </c>
      <c r="K1048" s="10">
        <f t="array" ref="K1048:S1048">VLOOKUP(A1048,'HUMAN RESOURCES'!$D$2:$M$2692,{2,3,4,5,6,7,8,9,10},0)</f>
        <v>0.028</v>
      </c>
      <c r="L1048" s="10">
        <v>0.025</v>
      </c>
      <c r="M1048" s="10">
        <v>74</v>
      </c>
      <c r="N1048" s="10">
        <v>69</v>
      </c>
      <c r="O1048" s="10">
        <v>0.392</v>
      </c>
      <c r="P1048" s="10">
        <v>0.566</v>
      </c>
      <c r="Q1048" s="10">
        <v>0.042</v>
      </c>
      <c r="R1048" s="10">
        <v>7037428</v>
      </c>
      <c r="S1048" s="10">
        <v>0.492</v>
      </c>
      <c r="T1048" s="10">
        <f t="array" ref="T1048:Y1048">VLOOKUP(A1048,BUSINESS!$D$2:$J$2692,{2,3,4,5,6,7},0)</f>
        <v>0.44</v>
      </c>
      <c r="U1048" s="10">
        <v>44</v>
      </c>
      <c r="V1048" s="10">
        <v>0</v>
      </c>
      <c r="W1048" s="10">
        <v>424</v>
      </c>
      <c r="X1048" s="10">
        <v>0.078</v>
      </c>
      <c r="Y1048" s="10">
        <v>0.318</v>
      </c>
      <c r="Z1048" s="11" t="str">
        <f t="array" ref="Z1048:AA1048">VLOOKUP(A1048,ENERGY!$D$2:$F$2692,{2,3},1)</f>
        <v>4648</v>
      </c>
      <c r="AA1048" s="10" t="str">
        <v>8672</v>
      </c>
      <c r="AB1048" s="10">
        <f t="array" ref="AB1048:AC1048">VLOOKUP(A1048,TOURISM!$D$2:$F$2692,{2,3},0)</f>
        <v>516000000</v>
      </c>
      <c r="AC1048" s="10">
        <v>425000000</v>
      </c>
    </row>
    <row r="1049" ht="15.75" customHeight="1" spans="1:29">
      <c r="A1049" s="8" t="str">
        <f t="shared" si="0"/>
        <v>Honduras-The Americas2007</v>
      </c>
      <c r="B1049" s="9">
        <v>12275491273</v>
      </c>
      <c r="C1049" s="8">
        <f t="array" ref="C1049">IF(AND(B1049="",H1049=H1048),B1048,B1049)</f>
        <v>12275491273</v>
      </c>
      <c r="D1049" s="1">
        <f t="shared" si="1"/>
        <v>1710.05094605566</v>
      </c>
      <c r="E1049" s="4">
        <v>0.079</v>
      </c>
      <c r="F1049" s="4">
        <v>136</v>
      </c>
      <c r="G1049" s="4">
        <v>0.166</v>
      </c>
      <c r="H1049" s="8" t="s">
        <v>161</v>
      </c>
      <c r="I1049" s="3" t="s">
        <v>71</v>
      </c>
      <c r="J1049" s="1" t="s">
        <v>86</v>
      </c>
      <c r="K1049" s="10">
        <f t="array" ref="K1049:S1049">VLOOKUP(A1049,'HUMAN RESOURCES'!$D$2:$M$2692,{2,3,4,5,6,7,8,9,10},0)</f>
        <v>0.028</v>
      </c>
      <c r="L1049" s="10">
        <v>0.024</v>
      </c>
      <c r="M1049" s="10">
        <v>74</v>
      </c>
      <c r="N1049" s="10">
        <v>70</v>
      </c>
      <c r="O1049" s="10">
        <v>0.386</v>
      </c>
      <c r="P1049" s="10">
        <v>0.572</v>
      </c>
      <c r="Q1049" s="10">
        <v>0.042</v>
      </c>
      <c r="R1049" s="10">
        <v>7178436</v>
      </c>
      <c r="S1049" s="10">
        <v>0.498</v>
      </c>
      <c r="T1049" s="10">
        <f t="array" ref="T1049:Y1049">VLOOKUP(A1049,BUSINESS!$D$2:$J$2692,{2,3,4,5,6,7},0)</f>
        <v>0.44</v>
      </c>
      <c r="U1049" s="10">
        <v>21</v>
      </c>
      <c r="V1049" s="10">
        <v>0</v>
      </c>
      <c r="W1049" s="10">
        <v>424</v>
      </c>
      <c r="X1049" s="10">
        <v>0.094</v>
      </c>
      <c r="Y1049" s="10">
        <v>0.583</v>
      </c>
      <c r="Z1049" s="11" t="str">
        <f t="array" ref="Z1049:AA1049">VLOOKUP(A1049,ENERGY!$D$2:$F$2692,{2,3},1)</f>
        <v>4692</v>
      </c>
      <c r="AA1049" s="10" t="str">
        <v>8779</v>
      </c>
      <c r="AB1049" s="10">
        <f t="array" ref="AB1049:AC1049">VLOOKUP(A1049,TOURISM!$D$2:$F$2692,{2,3},0)</f>
        <v>547000000</v>
      </c>
      <c r="AC1049" s="10">
        <v>309000000</v>
      </c>
    </row>
    <row r="1050" ht="15.75" customHeight="1" spans="1:29">
      <c r="A1050" s="8" t="str">
        <f t="shared" si="0"/>
        <v>Honduras-The Americas2008</v>
      </c>
      <c r="B1050" s="9">
        <v>13789720387</v>
      </c>
      <c r="C1050" s="8">
        <f t="array" ref="C1050">IF(AND(B1050="",H1050=H1049),B1049,B1050)</f>
        <v>13789720387</v>
      </c>
      <c r="D1050" s="1">
        <f t="shared" si="1"/>
        <v>1883.2323623997</v>
      </c>
      <c r="E1050" s="4">
        <v>0.084</v>
      </c>
      <c r="F1050" s="4">
        <v>159</v>
      </c>
      <c r="G1050" s="4">
        <v>0.179</v>
      </c>
      <c r="H1050" s="8" t="s">
        <v>161</v>
      </c>
      <c r="I1050" s="3" t="s">
        <v>72</v>
      </c>
      <c r="J1050" s="1" t="s">
        <v>86</v>
      </c>
      <c r="K1050" s="10">
        <f t="array" ref="K1050:S1050">VLOOKUP(A1050,'HUMAN RESOURCES'!$D$2:$M$2692,{2,3,4,5,6,7,8,9,10},0)</f>
        <v>0.028</v>
      </c>
      <c r="L1050" s="10">
        <v>0.023</v>
      </c>
      <c r="M1050" s="10">
        <v>75</v>
      </c>
      <c r="N1050" s="10">
        <v>70</v>
      </c>
      <c r="O1050" s="10">
        <v>0.38</v>
      </c>
      <c r="P1050" s="10">
        <v>0.578</v>
      </c>
      <c r="Q1050" s="10">
        <v>0.042</v>
      </c>
      <c r="R1050" s="10">
        <v>7322368</v>
      </c>
      <c r="S1050" s="10">
        <v>0.504</v>
      </c>
      <c r="T1050" s="10">
        <f t="array" ref="T1050:Y1050">VLOOKUP(A1050,BUSINESS!$D$2:$J$2692,{2,3,4,5,6,7},0)</f>
        <v>0.441</v>
      </c>
      <c r="U1050" s="10">
        <v>20</v>
      </c>
      <c r="V1050" s="10">
        <v>0</v>
      </c>
      <c r="W1050" s="10">
        <v>224</v>
      </c>
      <c r="X1050" s="10">
        <v>0.096</v>
      </c>
      <c r="Y1050" s="10">
        <v>0.848</v>
      </c>
      <c r="Z1050" s="11" t="str">
        <f t="array" ref="Z1050:AA1050">VLOOKUP(A1050,ENERGY!$D$2:$F$2692,{2,3},1)</f>
        <v>3997</v>
      </c>
      <c r="AA1050" s="10" t="str">
        <v>7554</v>
      </c>
      <c r="AB1050" s="10">
        <f t="array" ref="AB1050:AC1050">VLOOKUP(A1050,TOURISM!$D$2:$F$2692,{2,3},0)</f>
        <v>620000000</v>
      </c>
      <c r="AC1050" s="10">
        <v>385000000</v>
      </c>
    </row>
    <row r="1051" ht="15.75" customHeight="1" spans="1:29">
      <c r="A1051" s="8" t="str">
        <f t="shared" si="0"/>
        <v>Honduras-The Americas2009</v>
      </c>
      <c r="B1051" s="9">
        <v>14587485644</v>
      </c>
      <c r="C1051" s="8">
        <f t="array" ref="C1051">IF(AND(B1051="",H1051=H1050),B1050,B1051)</f>
        <v>14587485644</v>
      </c>
      <c r="D1051" s="1">
        <f t="shared" si="1"/>
        <v>1952.85010557115</v>
      </c>
      <c r="E1051" s="4">
        <v>0.091</v>
      </c>
      <c r="F1051" s="4">
        <v>173</v>
      </c>
      <c r="G1051" s="4">
        <v>0.194</v>
      </c>
      <c r="H1051" s="8" t="s">
        <v>161</v>
      </c>
      <c r="I1051" s="3" t="s">
        <v>73</v>
      </c>
      <c r="J1051" s="1" t="s">
        <v>86</v>
      </c>
      <c r="K1051" s="10">
        <f t="array" ref="K1051:S1051">VLOOKUP(A1051,'HUMAN RESOURCES'!$D$2:$M$2692,{2,3,4,5,6,7,8,9,10},0)</f>
        <v>0.027</v>
      </c>
      <c r="L1051" s="10">
        <v>0.022</v>
      </c>
      <c r="M1051" s="10">
        <v>75</v>
      </c>
      <c r="N1051" s="10">
        <v>70</v>
      </c>
      <c r="O1051" s="10">
        <v>0.374</v>
      </c>
      <c r="P1051" s="10">
        <v>0.584</v>
      </c>
      <c r="Q1051" s="10">
        <v>0.043</v>
      </c>
      <c r="R1051" s="10">
        <v>7469844</v>
      </c>
      <c r="S1051" s="10">
        <v>0.511</v>
      </c>
      <c r="T1051" s="10">
        <f t="array" ref="T1051:Y1051">VLOOKUP(A1051,BUSINESS!$D$2:$J$2692,{2,3,4,5,6,7},0)</f>
        <v>0.441</v>
      </c>
      <c r="U1051" s="10">
        <v>14</v>
      </c>
      <c r="V1051" s="10">
        <v>0</v>
      </c>
      <c r="W1051" s="10">
        <v>224</v>
      </c>
      <c r="X1051" s="10">
        <v>0.098</v>
      </c>
      <c r="Y1051" s="10">
        <v>1.123</v>
      </c>
      <c r="Z1051" s="11" t="str">
        <f t="array" ref="Z1051:AA1051">VLOOKUP(A1051,ENERGY!$D$2:$F$2692,{2,3},1)</f>
        <v>3853</v>
      </c>
      <c r="AA1051" s="10" t="str">
        <v>7367</v>
      </c>
      <c r="AB1051" s="10">
        <f t="array" ref="AB1051:AC1051">VLOOKUP(A1051,TOURISM!$D$2:$F$2692,{2,3},0)</f>
        <v>616000000</v>
      </c>
      <c r="AC1051" s="10">
        <v>361000000</v>
      </c>
    </row>
    <row r="1052" ht="15.75" customHeight="1" spans="1:29">
      <c r="A1052" s="8" t="str">
        <f t="shared" si="0"/>
        <v>Honduras-The Americas2010</v>
      </c>
      <c r="B1052" s="9">
        <v>15839344592</v>
      </c>
      <c r="C1052" s="8">
        <f t="array" ref="C1052">IF(AND(B1052="",H1052=H1051),B1051,B1052)</f>
        <v>15839344592</v>
      </c>
      <c r="D1052" s="1">
        <f t="shared" si="1"/>
        <v>2078.3257595519</v>
      </c>
      <c r="E1052" s="4">
        <v>0.087</v>
      </c>
      <c r="F1052" s="4">
        <v>176</v>
      </c>
      <c r="G1052" s="4">
        <v>0.189</v>
      </c>
      <c r="H1052" s="8" t="s">
        <v>161</v>
      </c>
      <c r="I1052" s="3" t="s">
        <v>74</v>
      </c>
      <c r="J1052" s="1" t="s">
        <v>86</v>
      </c>
      <c r="K1052" s="10">
        <f t="array" ref="K1052:S1052">VLOOKUP(A1052,'HUMAN RESOURCES'!$D$2:$M$2692,{2,3,4,5,6,7,8,9,10},0)</f>
        <v>0.027</v>
      </c>
      <c r="L1052" s="10">
        <v>0.021</v>
      </c>
      <c r="M1052" s="10">
        <v>75</v>
      </c>
      <c r="N1052" s="10">
        <v>70</v>
      </c>
      <c r="O1052" s="10">
        <v>0.368</v>
      </c>
      <c r="P1052" s="10">
        <v>0.589</v>
      </c>
      <c r="Q1052" s="10">
        <v>0.043</v>
      </c>
      <c r="R1052" s="10">
        <v>7621204</v>
      </c>
      <c r="S1052" s="10">
        <v>0.517</v>
      </c>
      <c r="T1052" s="10">
        <f t="array" ref="T1052:Y1052">VLOOKUP(A1052,BUSINESS!$D$2:$J$2692,{2,3,4,5,6,7},0)</f>
        <v>0.441</v>
      </c>
      <c r="U1052" s="10">
        <v>14</v>
      </c>
      <c r="V1052" s="10">
        <v>0</v>
      </c>
      <c r="W1052" s="10">
        <v>224</v>
      </c>
      <c r="X1052" s="10">
        <v>0.111</v>
      </c>
      <c r="Y1052" s="10">
        <v>1.247</v>
      </c>
      <c r="Z1052" s="11" t="str">
        <f t="array" ref="Z1052:AA1052">VLOOKUP(A1052,ENERGY!$D$2:$F$2692,{2,3},1)</f>
        <v>3380</v>
      </c>
      <c r="AA1052" s="10" t="str">
        <v>6091</v>
      </c>
      <c r="AB1052" s="10">
        <f t="array" ref="AB1052:AC1052">VLOOKUP(A1052,TOURISM!$D$2:$F$2692,{2,3},0)</f>
        <v>627000000</v>
      </c>
      <c r="AC1052" s="10">
        <v>406000000</v>
      </c>
    </row>
    <row r="1053" ht="15.75" customHeight="1" spans="1:29">
      <c r="A1053" s="8" t="str">
        <f t="shared" si="0"/>
        <v>Honduras-The Americas2011</v>
      </c>
      <c r="B1053" s="9">
        <v>17710325578</v>
      </c>
      <c r="C1053" s="8">
        <f t="array" ref="C1053">IF(AND(B1053="",H1053=H1052),B1052,B1053)</f>
        <v>17710325578</v>
      </c>
      <c r="D1053" s="1">
        <f t="shared" si="1"/>
        <v>2277.36651489217</v>
      </c>
      <c r="E1053" s="4">
        <v>0.084</v>
      </c>
      <c r="F1053" s="4">
        <v>187</v>
      </c>
      <c r="G1053" s="4">
        <v>0.186</v>
      </c>
      <c r="H1053" s="8" t="s">
        <v>161</v>
      </c>
      <c r="I1053" s="3" t="s">
        <v>75</v>
      </c>
      <c r="J1053" s="1" t="s">
        <v>86</v>
      </c>
      <c r="K1053" s="10">
        <f t="array" ref="K1053:S1053">VLOOKUP(A1053,'HUMAN RESOURCES'!$D$2:$M$2692,{2,3,4,5,6,7,8,9,10},0)</f>
        <v>0.026</v>
      </c>
      <c r="L1053" s="10">
        <v>0.02</v>
      </c>
      <c r="M1053" s="10">
        <v>76</v>
      </c>
      <c r="N1053" s="10">
        <v>71</v>
      </c>
      <c r="O1053" s="10">
        <v>0.362</v>
      </c>
      <c r="P1053" s="10">
        <v>0.594</v>
      </c>
      <c r="Q1053" s="10">
        <v>0.043</v>
      </c>
      <c r="R1053" s="10">
        <v>7776669</v>
      </c>
      <c r="S1053" s="10">
        <v>0.523</v>
      </c>
      <c r="T1053" s="10">
        <f t="array" ref="T1053:Y1053">VLOOKUP(A1053,BUSINESS!$D$2:$J$2692,{2,3,4,5,6,7},0)</f>
        <v>0.436</v>
      </c>
      <c r="U1053" s="10">
        <v>14</v>
      </c>
      <c r="V1053" s="10">
        <v>0</v>
      </c>
      <c r="W1053" s="10">
        <v>224</v>
      </c>
      <c r="X1053" s="10">
        <v>0.159</v>
      </c>
      <c r="Y1053" s="10">
        <v>1.037</v>
      </c>
      <c r="Z1053" s="11" t="str">
        <f t="array" ref="Z1053:AA1053">VLOOKUP(A1053,ENERGY!$D$2:$F$2692,{2,3},1)</f>
        <v>2990</v>
      </c>
      <c r="AA1053" s="10" t="str">
        <v>5031</v>
      </c>
      <c r="AB1053" s="10">
        <f t="array" ref="AB1053:AC1053">VLOOKUP(A1053,TOURISM!$D$2:$F$2692,{2,3},0)</f>
        <v>642000000</v>
      </c>
      <c r="AC1053" s="10">
        <v>446000000</v>
      </c>
    </row>
    <row r="1054" ht="15.75" customHeight="1" spans="1:29">
      <c r="A1054" s="8" t="str">
        <f t="shared" si="0"/>
        <v>Honduras-The Americas2012</v>
      </c>
      <c r="B1054" s="9">
        <v>18564264545</v>
      </c>
      <c r="C1054" s="8">
        <f t="array" ref="C1054">IF(AND(B1054="",H1054=H1053),B1053,B1054)</f>
        <v>18564264545</v>
      </c>
      <c r="D1054" s="1">
        <f t="shared" si="1"/>
        <v>2339.29243901658</v>
      </c>
      <c r="E1054" s="4">
        <v>0.086</v>
      </c>
      <c r="F1054" s="4">
        <v>195</v>
      </c>
      <c r="G1054" s="4">
        <v>0.185</v>
      </c>
      <c r="H1054" s="8" t="s">
        <v>161</v>
      </c>
      <c r="I1054" s="3" t="s">
        <v>76</v>
      </c>
      <c r="J1054" s="1" t="s">
        <v>86</v>
      </c>
      <c r="K1054" s="10">
        <f t="array" ref="K1054:S1054">VLOOKUP(A1054,'HUMAN RESOURCES'!$D$2:$M$2692,{2,3,4,5,6,7,8,9,10},0)</f>
        <v>0.026</v>
      </c>
      <c r="L1054" s="10">
        <v>0.02</v>
      </c>
      <c r="M1054" s="10">
        <v>76</v>
      </c>
      <c r="N1054" s="10">
        <v>71</v>
      </c>
      <c r="O1054" s="10">
        <v>0.357</v>
      </c>
      <c r="P1054" s="10">
        <v>0.599</v>
      </c>
      <c r="Q1054" s="10">
        <v>0.044</v>
      </c>
      <c r="R1054" s="10">
        <v>7935846</v>
      </c>
      <c r="S1054" s="10">
        <v>0.529</v>
      </c>
      <c r="T1054" s="10">
        <f t="array" ref="T1054:Y1054">VLOOKUP(A1054,BUSINESS!$D$2:$J$2692,{2,3,4,5,6,7},0)</f>
        <v>0.4</v>
      </c>
      <c r="U1054" s="10">
        <v>14</v>
      </c>
      <c r="V1054" s="10">
        <v>125</v>
      </c>
      <c r="W1054" s="10">
        <v>224</v>
      </c>
      <c r="X1054" s="10">
        <v>0.181</v>
      </c>
      <c r="Y1054" s="10">
        <v>0.929</v>
      </c>
      <c r="Z1054" s="11" t="str">
        <f t="array" ref="Z1054:AA1054">VLOOKUP(A1054,ENERGY!$D$2:$F$2692,{2,3},1)</f>
        <v>2990</v>
      </c>
      <c r="AA1054" s="10" t="str">
        <v>5031</v>
      </c>
      <c r="AB1054" s="10">
        <f t="array" ref="AB1054:AC1054">VLOOKUP(A1054,TOURISM!$D$2:$F$2692,{2,3},0)</f>
        <v>666000000</v>
      </c>
      <c r="AC1054" s="10">
        <v>464000000</v>
      </c>
    </row>
    <row r="1055" ht="15.75" customHeight="1" spans="1:29">
      <c r="A1055" s="8" t="str">
        <f t="shared" si="0"/>
        <v>Hong Kong SAR-Asia2000</v>
      </c>
      <c r="B1055" s="9">
        <v>172000000000</v>
      </c>
      <c r="C1055" s="8">
        <f t="array" ref="C1055">IF(AND(B1055="",H1055=H1054),B1054,B1055)</f>
        <v>172000000000</v>
      </c>
      <c r="D1055" s="1">
        <f t="shared" si="1"/>
        <v>25806.4516129032</v>
      </c>
      <c r="E1055" s="1"/>
      <c r="F1055" s="1"/>
      <c r="G1055" s="4">
        <v>0.095</v>
      </c>
      <c r="H1055" s="8" t="s">
        <v>162</v>
      </c>
      <c r="I1055" s="3" t="s">
        <v>63</v>
      </c>
      <c r="J1055" s="1" t="s">
        <v>64</v>
      </c>
      <c r="K1055" s="10">
        <f t="array" ref="K1055:S1055">VLOOKUP(A1055,'HUMAN RESOURCES'!$D$2:$M$2692,{2,3,4,5,6,7,8,9,10},0)</f>
        <v>0.008</v>
      </c>
      <c r="L1055" s="10">
        <v>0</v>
      </c>
      <c r="M1055" s="10">
        <v>84</v>
      </c>
      <c r="N1055" s="10">
        <v>78</v>
      </c>
      <c r="O1055" s="10">
        <v>0.173</v>
      </c>
      <c r="P1055" s="10">
        <v>0.717</v>
      </c>
      <c r="Q1055" s="10">
        <v>0.11</v>
      </c>
      <c r="R1055" s="10">
        <v>6665000</v>
      </c>
      <c r="S1055" s="10">
        <v>1</v>
      </c>
      <c r="T1055" s="10">
        <f t="array" ref="T1055:Y1055">VLOOKUP(A1055,BUSINESS!$D$2:$J$2692,{2,3,4,5,6,7},0)</f>
        <v>0</v>
      </c>
      <c r="U1055" s="10">
        <v>0</v>
      </c>
      <c r="V1055" s="10">
        <v>0</v>
      </c>
      <c r="W1055" s="10">
        <v>0</v>
      </c>
      <c r="X1055" s="10">
        <v>0.278</v>
      </c>
      <c r="Y1055" s="10">
        <v>0.797</v>
      </c>
      <c r="Z1055" s="11">
        <f t="array" ref="Z1055:AA1055">VLOOKUP(A1055,ENERGY!$D$2:$F$2692,{2,3},1)</f>
        <v>0</v>
      </c>
      <c r="AA1055" s="10">
        <v>0</v>
      </c>
      <c r="AB1055" s="10">
        <f t="array" ref="AB1055:AC1055">VLOOKUP(A1055,TOURISM!$D$2:$F$2692,{2,3},0)</f>
        <v>8198000000</v>
      </c>
      <c r="AC1055" s="10">
        <v>12502000000</v>
      </c>
    </row>
    <row r="1056" ht="15.75" customHeight="1" spans="1:29">
      <c r="A1056" s="8" t="str">
        <f t="shared" si="0"/>
        <v>Hong Kong SAR-Asia2001</v>
      </c>
      <c r="B1056" s="9">
        <v>169000000000</v>
      </c>
      <c r="C1056" s="8">
        <f t="array" ref="C1056">IF(AND(B1056="",H1056=H1055),B1055,B1056)</f>
        <v>169000000000</v>
      </c>
      <c r="D1056" s="1">
        <f t="shared" si="1"/>
        <v>25170.1592124272</v>
      </c>
      <c r="E1056" s="1"/>
      <c r="F1056" s="1"/>
      <c r="G1056" s="4">
        <v>0.051</v>
      </c>
      <c r="H1056" s="8" t="s">
        <v>162</v>
      </c>
      <c r="I1056" s="3" t="s">
        <v>65</v>
      </c>
      <c r="J1056" s="1" t="s">
        <v>64</v>
      </c>
      <c r="K1056" s="10">
        <f t="array" ref="K1056:S1056">VLOOKUP(A1056,'HUMAN RESOURCES'!$D$2:$M$2692,{2,3,4,5,6,7,8,9,10},0)</f>
        <v>0.007</v>
      </c>
      <c r="L1056" s="10">
        <v>0</v>
      </c>
      <c r="M1056" s="10">
        <v>85</v>
      </c>
      <c r="N1056" s="10">
        <v>78</v>
      </c>
      <c r="O1056" s="10">
        <v>0.167</v>
      </c>
      <c r="P1056" s="10">
        <v>0.72</v>
      </c>
      <c r="Q1056" s="10">
        <v>0.112</v>
      </c>
      <c r="R1056" s="10">
        <v>6714300</v>
      </c>
      <c r="S1056" s="10">
        <v>1</v>
      </c>
      <c r="T1056" s="10">
        <f t="array" ref="T1056:Y1056">VLOOKUP(A1056,BUSINESS!$D$2:$J$2692,{2,3,4,5,6,7},0)</f>
        <v>0</v>
      </c>
      <c r="U1056" s="10">
        <v>0</v>
      </c>
      <c r="V1056" s="10">
        <v>0</v>
      </c>
      <c r="W1056" s="10">
        <v>0</v>
      </c>
      <c r="X1056" s="10">
        <v>0.387</v>
      </c>
      <c r="Y1056" s="10">
        <v>0.838</v>
      </c>
      <c r="Z1056" s="11" t="str">
        <f t="array" ref="Z1056:AA1056">VLOOKUP(A1056,ENERGY!$D$2:$F$2692,{2,3},1)</f>
        <v>14894</v>
      </c>
      <c r="AA1056" s="10">
        <v>0</v>
      </c>
      <c r="AB1056" s="10">
        <f t="array" ref="AB1056:AC1056">VLOOKUP(A1056,TOURISM!$D$2:$F$2692,{2,3},0)</f>
        <v>7923000000</v>
      </c>
      <c r="AC1056" s="10">
        <v>12317000000</v>
      </c>
    </row>
    <row r="1057" ht="15.75" customHeight="1" spans="1:29">
      <c r="A1057" s="8" t="str">
        <f t="shared" si="0"/>
        <v>Hong Kong SAR-Asia2002</v>
      </c>
      <c r="B1057" s="9">
        <v>166000000000</v>
      </c>
      <c r="C1057" s="8">
        <f t="array" ref="C1057">IF(AND(B1057="",H1057=H1056),B1056,B1057)</f>
        <v>166000000000</v>
      </c>
      <c r="D1057" s="1">
        <f t="shared" si="1"/>
        <v>24614.107145505</v>
      </c>
      <c r="E1057" s="1"/>
      <c r="F1057" s="1"/>
      <c r="G1057" s="4">
        <v>0.05</v>
      </c>
      <c r="H1057" s="8" t="s">
        <v>162</v>
      </c>
      <c r="I1057" s="3" t="s">
        <v>66</v>
      </c>
      <c r="J1057" s="1" t="s">
        <v>64</v>
      </c>
      <c r="K1057" s="10">
        <f t="array" ref="K1057:S1057">VLOOKUP(A1057,'HUMAN RESOURCES'!$D$2:$M$2692,{2,3,4,5,6,7,8,9,10},0)</f>
        <v>0.007</v>
      </c>
      <c r="L1057" s="10">
        <v>0</v>
      </c>
      <c r="M1057" s="10">
        <v>85</v>
      </c>
      <c r="N1057" s="10">
        <v>79</v>
      </c>
      <c r="O1057" s="10">
        <v>0.161</v>
      </c>
      <c r="P1057" s="10">
        <v>0.724</v>
      </c>
      <c r="Q1057" s="10">
        <v>0.115</v>
      </c>
      <c r="R1057" s="10">
        <v>6744100</v>
      </c>
      <c r="S1057" s="10">
        <v>1</v>
      </c>
      <c r="T1057" s="10">
        <f t="array" ref="T1057:Y1057">VLOOKUP(A1057,BUSINESS!$D$2:$J$2692,{2,3,4,5,6,7},0)</f>
        <v>0</v>
      </c>
      <c r="U1057" s="10">
        <v>0</v>
      </c>
      <c r="V1057" s="10">
        <v>0</v>
      </c>
      <c r="W1057" s="10">
        <v>0</v>
      </c>
      <c r="X1057" s="10">
        <v>0.431</v>
      </c>
      <c r="Y1057" s="10">
        <v>0.925</v>
      </c>
      <c r="Z1057" s="11" t="str">
        <f t="array" ref="Z1057:AA1057">VLOOKUP(A1057,ENERGY!$D$2:$F$2692,{2,3},1)</f>
        <v>13838</v>
      </c>
      <c r="AA1057" s="10" t="str">
        <v>36289</v>
      </c>
      <c r="AB1057" s="10">
        <f t="array" ref="AB1057:AC1057">VLOOKUP(A1057,TOURISM!$D$2:$F$2692,{2,3},0)</f>
        <v>9849000000</v>
      </c>
      <c r="AC1057" s="10">
        <v>12418000000</v>
      </c>
    </row>
    <row r="1058" ht="15.75" customHeight="1" spans="1:29">
      <c r="A1058" s="8" t="str">
        <f t="shared" si="0"/>
        <v>Hong Kong SAR-Asia2003</v>
      </c>
      <c r="B1058" s="9">
        <v>161000000000</v>
      </c>
      <c r="C1058" s="8">
        <f t="array" ref="C1058">IF(AND(B1058="",H1058=H1057),B1057,B1058)</f>
        <v>161000000000</v>
      </c>
      <c r="D1058" s="1">
        <f t="shared" si="1"/>
        <v>23919.8906519285</v>
      </c>
      <c r="E1058" s="1"/>
      <c r="F1058" s="1"/>
      <c r="G1058" s="4">
        <v>0.05</v>
      </c>
      <c r="H1058" s="8" t="s">
        <v>162</v>
      </c>
      <c r="I1058" s="3" t="s">
        <v>67</v>
      </c>
      <c r="J1058" s="1" t="s">
        <v>64</v>
      </c>
      <c r="K1058" s="10">
        <f t="array" ref="K1058:S1058">VLOOKUP(A1058,'HUMAN RESOURCES'!$D$2:$M$2692,{2,3,4,5,6,7,8,9,10},0)</f>
        <v>0.007</v>
      </c>
      <c r="L1058" s="10">
        <v>0</v>
      </c>
      <c r="M1058" s="10">
        <v>84</v>
      </c>
      <c r="N1058" s="10">
        <v>79</v>
      </c>
      <c r="O1058" s="10">
        <v>0.155</v>
      </c>
      <c r="P1058" s="10">
        <v>0.728</v>
      </c>
      <c r="Q1058" s="10">
        <v>0.117</v>
      </c>
      <c r="R1058" s="10">
        <v>6730800</v>
      </c>
      <c r="S1058" s="10">
        <v>1</v>
      </c>
      <c r="T1058" s="10">
        <f t="array" ref="T1058:Y1058">VLOOKUP(A1058,BUSINESS!$D$2:$J$2692,{2,3,4,5,6,7},0)</f>
        <v>0</v>
      </c>
      <c r="U1058" s="10">
        <v>11</v>
      </c>
      <c r="V1058" s="10">
        <v>0</v>
      </c>
      <c r="W1058" s="10">
        <v>0</v>
      </c>
      <c r="X1058" s="10">
        <v>0.522</v>
      </c>
      <c r="Y1058" s="10">
        <v>1.064</v>
      </c>
      <c r="Z1058" s="11" t="str">
        <f t="array" ref="Z1058:AA1058">VLOOKUP(A1058,ENERGY!$D$2:$F$2692,{2,3},1)</f>
        <v>14933</v>
      </c>
      <c r="AA1058" s="10" t="str">
        <v>36996</v>
      </c>
      <c r="AB1058" s="10">
        <f t="array" ref="AB1058:AC1058">VLOOKUP(A1058,TOURISM!$D$2:$F$2692,{2,3},0)</f>
        <v>9004000000</v>
      </c>
      <c r="AC1058" s="10">
        <v>11447000000</v>
      </c>
    </row>
    <row r="1059" ht="15.75" customHeight="1" spans="1:29">
      <c r="A1059" s="8" t="str">
        <f t="shared" si="0"/>
        <v>Hong Kong SAR-Asia2004</v>
      </c>
      <c r="B1059" s="9">
        <v>169000000000</v>
      </c>
      <c r="C1059" s="8">
        <f t="array" ref="C1059">IF(AND(B1059="",H1059=H1058),B1058,B1059)</f>
        <v>169000000000</v>
      </c>
      <c r="D1059" s="1">
        <f t="shared" si="1"/>
        <v>24913.3927913319</v>
      </c>
      <c r="E1059" s="1"/>
      <c r="F1059" s="1"/>
      <c r="G1059" s="4">
        <v>0.05</v>
      </c>
      <c r="H1059" s="8" t="s">
        <v>162</v>
      </c>
      <c r="I1059" s="3" t="s">
        <v>68</v>
      </c>
      <c r="J1059" s="1" t="s">
        <v>64</v>
      </c>
      <c r="K1059" s="10">
        <f t="array" ref="K1059:S1059">VLOOKUP(A1059,'HUMAN RESOURCES'!$D$2:$M$2692,{2,3,4,5,6,7,8,9,10},0)</f>
        <v>0.007</v>
      </c>
      <c r="L1059" s="10">
        <v>0</v>
      </c>
      <c r="M1059" s="10">
        <v>85</v>
      </c>
      <c r="N1059" s="10">
        <v>79</v>
      </c>
      <c r="O1059" s="10">
        <v>0.148</v>
      </c>
      <c r="P1059" s="10">
        <v>0.732</v>
      </c>
      <c r="Q1059" s="10">
        <v>0.119</v>
      </c>
      <c r="R1059" s="10">
        <v>6783500</v>
      </c>
      <c r="S1059" s="10">
        <v>1</v>
      </c>
      <c r="T1059" s="10">
        <f t="array" ref="T1059:Y1059">VLOOKUP(A1059,BUSINESS!$D$2:$J$2692,{2,3,4,5,6,7},0)</f>
        <v>0</v>
      </c>
      <c r="U1059" s="10">
        <v>11</v>
      </c>
      <c r="V1059" s="10">
        <v>0</v>
      </c>
      <c r="W1059" s="10">
        <v>0</v>
      </c>
      <c r="X1059" s="10">
        <v>0.564</v>
      </c>
      <c r="Y1059" s="10">
        <v>1.191</v>
      </c>
      <c r="Z1059" s="11" t="str">
        <f t="array" ref="Z1059:AA1059">VLOOKUP(A1059,ENERGY!$D$2:$F$2692,{2,3},1)</f>
        <v>14139</v>
      </c>
      <c r="AA1059" s="10" t="str">
        <v>38573</v>
      </c>
      <c r="AB1059" s="10">
        <f t="array" ref="AB1059:AC1059">VLOOKUP(A1059,TOURISM!$D$2:$F$2692,{2,3},0)</f>
        <v>11874000000</v>
      </c>
      <c r="AC1059" s="10">
        <v>13270000000</v>
      </c>
    </row>
    <row r="1060" ht="15.75" customHeight="1" spans="1:29">
      <c r="A1060" s="8" t="str">
        <f t="shared" si="0"/>
        <v>Hong Kong SAR-Asia2005</v>
      </c>
      <c r="B1060" s="9">
        <v>182000000000</v>
      </c>
      <c r="C1060" s="8">
        <f t="array" ref="C1060">IF(AND(B1060="",H1060=H1059),B1059,B1060)</f>
        <v>182000000000</v>
      </c>
      <c r="D1060" s="1">
        <f t="shared" si="1"/>
        <v>26712.8515235132</v>
      </c>
      <c r="E1060" s="1"/>
      <c r="F1060" s="1"/>
      <c r="G1060" s="4">
        <v>0.078</v>
      </c>
      <c r="H1060" s="8" t="s">
        <v>162</v>
      </c>
      <c r="I1060" s="3" t="s">
        <v>69</v>
      </c>
      <c r="J1060" s="1" t="s">
        <v>64</v>
      </c>
      <c r="K1060" s="10">
        <f t="array" ref="K1060:S1060">VLOOKUP(A1060,'HUMAN RESOURCES'!$D$2:$M$2692,{2,3,4,5,6,7,8,9,10},0)</f>
        <v>0.008</v>
      </c>
      <c r="L1060" s="10">
        <v>0</v>
      </c>
      <c r="M1060" s="10">
        <v>85</v>
      </c>
      <c r="N1060" s="10">
        <v>79</v>
      </c>
      <c r="O1060" s="10">
        <v>0.142</v>
      </c>
      <c r="P1060" s="10">
        <v>0.736</v>
      </c>
      <c r="Q1060" s="10">
        <v>0.121</v>
      </c>
      <c r="R1060" s="10">
        <v>6813200</v>
      </c>
      <c r="S1060" s="10">
        <v>1</v>
      </c>
      <c r="T1060" s="10">
        <f t="array" ref="T1060:Y1060">VLOOKUP(A1060,BUSINESS!$D$2:$J$2692,{2,3,4,5,6,7},0)</f>
        <v>0.241</v>
      </c>
      <c r="U1060" s="10">
        <v>11</v>
      </c>
      <c r="V1060" s="10">
        <v>0</v>
      </c>
      <c r="W1060" s="10">
        <v>80</v>
      </c>
      <c r="X1060" s="10">
        <v>0.569</v>
      </c>
      <c r="Y1060" s="10">
        <v>1.239</v>
      </c>
      <c r="Z1060" s="11" t="str">
        <f t="array" ref="Z1060:AA1060">VLOOKUP(A1060,ENERGY!$D$2:$F$2692,{2,3},1)</f>
        <v>14139</v>
      </c>
      <c r="AA1060" s="10" t="str">
        <v>38573</v>
      </c>
      <c r="AB1060" s="10">
        <f t="array" ref="AB1060:AC1060">VLOOKUP(A1060,TOURISM!$D$2:$F$2692,{2,3},0)</f>
        <v>13588000000</v>
      </c>
      <c r="AC1060" s="10">
        <v>13305000000</v>
      </c>
    </row>
    <row r="1061" ht="15.75" customHeight="1" spans="1:29">
      <c r="A1061" s="8" t="str">
        <f t="shared" si="0"/>
        <v>Hong Kong SAR-Asia2006</v>
      </c>
      <c r="B1061" s="9">
        <v>194000000000</v>
      </c>
      <c r="C1061" s="8">
        <f t="array" ref="C1061">IF(AND(B1061="",H1061=H1060),B1060,B1061)</f>
        <v>194000000000</v>
      </c>
      <c r="D1061" s="1">
        <f t="shared" si="1"/>
        <v>28291.8434906885</v>
      </c>
      <c r="E1061" s="1"/>
      <c r="F1061" s="1"/>
      <c r="G1061" s="4">
        <v>0.078</v>
      </c>
      <c r="H1061" s="8" t="s">
        <v>162</v>
      </c>
      <c r="I1061" s="3" t="s">
        <v>70</v>
      </c>
      <c r="J1061" s="1" t="s">
        <v>64</v>
      </c>
      <c r="K1061" s="10">
        <f t="array" ref="K1061:S1061">VLOOKUP(A1061,'HUMAN RESOURCES'!$D$2:$M$2692,{2,3,4,5,6,7,8,9,10},0)</f>
        <v>0.01</v>
      </c>
      <c r="L1061" s="10">
        <v>0</v>
      </c>
      <c r="M1061" s="10">
        <v>86</v>
      </c>
      <c r="N1061" s="10">
        <v>79</v>
      </c>
      <c r="O1061" s="10">
        <v>0.137</v>
      </c>
      <c r="P1061" s="10">
        <v>0.74</v>
      </c>
      <c r="Q1061" s="10">
        <v>0.123</v>
      </c>
      <c r="R1061" s="10">
        <v>6857100</v>
      </c>
      <c r="S1061" s="10">
        <v>1</v>
      </c>
      <c r="T1061" s="10">
        <f t="array" ref="T1061:Y1061">VLOOKUP(A1061,BUSINESS!$D$2:$J$2692,{2,3,4,5,6,7},0)</f>
        <v>0.241</v>
      </c>
      <c r="U1061" s="10">
        <v>11</v>
      </c>
      <c r="V1061" s="10">
        <v>0</v>
      </c>
      <c r="W1061" s="10">
        <v>80</v>
      </c>
      <c r="X1061" s="10">
        <v>0.608</v>
      </c>
      <c r="Y1061" s="10">
        <v>1.367</v>
      </c>
      <c r="Z1061" s="11" t="str">
        <f t="array" ref="Z1061:AA1061">VLOOKUP(A1061,ENERGY!$D$2:$F$2692,{2,3},1)</f>
        <v>14139</v>
      </c>
      <c r="AA1061" s="10" t="str">
        <v>38573</v>
      </c>
      <c r="AB1061" s="10">
        <f t="array" ref="AB1061:AC1061">VLOOKUP(A1061,TOURISM!$D$2:$F$2692,{2,3},0)</f>
        <v>15541000000</v>
      </c>
      <c r="AC1061" s="10">
        <v>14044000000</v>
      </c>
    </row>
    <row r="1062" ht="15.75" customHeight="1" spans="1:29">
      <c r="A1062" s="8" t="str">
        <f t="shared" si="0"/>
        <v>Hong Kong SAR-Asia2007</v>
      </c>
      <c r="B1062" s="9">
        <v>212000000000</v>
      </c>
      <c r="C1062" s="8">
        <f t="array" ref="C1062">IF(AND(B1062="",H1062=H1061),B1061,B1062)</f>
        <v>212000000000</v>
      </c>
      <c r="D1062" s="1">
        <f t="shared" si="1"/>
        <v>30652.2273469919</v>
      </c>
      <c r="E1062" s="1"/>
      <c r="F1062" s="1"/>
      <c r="G1062" s="4">
        <v>0.068</v>
      </c>
      <c r="H1062" s="8" t="s">
        <v>162</v>
      </c>
      <c r="I1062" s="3" t="s">
        <v>71</v>
      </c>
      <c r="J1062" s="1" t="s">
        <v>64</v>
      </c>
      <c r="K1062" s="10">
        <f t="array" ref="K1062:S1062">VLOOKUP(A1062,'HUMAN RESOURCES'!$D$2:$M$2692,{2,3,4,5,6,7,8,9,10},0)</f>
        <v>0.01</v>
      </c>
      <c r="L1062" s="10">
        <v>0</v>
      </c>
      <c r="M1062" s="10">
        <v>85</v>
      </c>
      <c r="N1062" s="10">
        <v>79</v>
      </c>
      <c r="O1062" s="10">
        <v>0.132</v>
      </c>
      <c r="P1062" s="10">
        <v>0.744</v>
      </c>
      <c r="Q1062" s="10">
        <v>0.124</v>
      </c>
      <c r="R1062" s="10">
        <v>6916300</v>
      </c>
      <c r="S1062" s="10">
        <v>1</v>
      </c>
      <c r="T1062" s="10">
        <f t="array" ref="T1062:Y1062">VLOOKUP(A1062,BUSINESS!$D$2:$J$2692,{2,3,4,5,6,7},0)</f>
        <v>0.241</v>
      </c>
      <c r="U1062" s="10">
        <v>11</v>
      </c>
      <c r="V1062" s="10">
        <v>0</v>
      </c>
      <c r="W1062" s="10">
        <v>80</v>
      </c>
      <c r="X1062" s="10">
        <v>0.648</v>
      </c>
      <c r="Y1062" s="10">
        <v>1.55</v>
      </c>
      <c r="Z1062" s="11" t="str">
        <f t="array" ref="Z1062:AA1062">VLOOKUP(A1062,ENERGY!$D$2:$F$2692,{2,3},1)</f>
        <v>14338</v>
      </c>
      <c r="AA1062" s="10" t="str">
        <v>39963</v>
      </c>
      <c r="AB1062" s="10">
        <f t="array" ref="AB1062:AC1062">VLOOKUP(A1062,TOURISM!$D$2:$F$2692,{2,3},0)</f>
        <v>18237000000</v>
      </c>
      <c r="AC1062" s="10">
        <v>15042000000</v>
      </c>
    </row>
    <row r="1063" ht="15.75" customHeight="1" spans="1:29">
      <c r="A1063" s="8" t="str">
        <f t="shared" si="0"/>
        <v>Hong Kong SAR-Asia2008</v>
      </c>
      <c r="B1063" s="9">
        <v>219000000000</v>
      </c>
      <c r="C1063" s="8">
        <f t="array" ref="C1063">IF(AND(B1063="",H1063=H1062),B1062,B1063)</f>
        <v>219000000000</v>
      </c>
      <c r="D1063" s="1">
        <f t="shared" si="1"/>
        <v>31475.4663830521</v>
      </c>
      <c r="E1063" s="1"/>
      <c r="F1063" s="1"/>
      <c r="G1063" s="4">
        <v>0.05</v>
      </c>
      <c r="H1063" s="8" t="s">
        <v>162</v>
      </c>
      <c r="I1063" s="3" t="s">
        <v>72</v>
      </c>
      <c r="J1063" s="1" t="s">
        <v>64</v>
      </c>
      <c r="K1063" s="10">
        <f t="array" ref="K1063:S1063">VLOOKUP(A1063,'HUMAN RESOURCES'!$D$2:$M$2692,{2,3,4,5,6,7,8,9,10},0)</f>
        <v>0.011</v>
      </c>
      <c r="L1063" s="10">
        <v>0</v>
      </c>
      <c r="M1063" s="10">
        <v>86</v>
      </c>
      <c r="N1063" s="10">
        <v>79</v>
      </c>
      <c r="O1063" s="10">
        <v>0.128</v>
      </c>
      <c r="P1063" s="10">
        <v>0.747</v>
      </c>
      <c r="Q1063" s="10">
        <v>0.125</v>
      </c>
      <c r="R1063" s="10">
        <v>6957800</v>
      </c>
      <c r="S1063" s="10">
        <v>1</v>
      </c>
      <c r="T1063" s="10">
        <f t="array" ref="T1063:Y1063">VLOOKUP(A1063,BUSINESS!$D$2:$J$2692,{2,3,4,5,6,7},0)</f>
        <v>0.241</v>
      </c>
      <c r="U1063" s="10">
        <v>11</v>
      </c>
      <c r="V1063" s="10">
        <v>0</v>
      </c>
      <c r="W1063" s="10">
        <v>80</v>
      </c>
      <c r="X1063" s="10">
        <v>0.667</v>
      </c>
      <c r="Y1063" s="10">
        <v>1.662</v>
      </c>
      <c r="Z1063" s="11" t="str">
        <f t="array" ref="Z1063:AA1063">VLOOKUP(A1063,ENERGY!$D$2:$F$2692,{2,3},1)</f>
        <v>12664</v>
      </c>
      <c r="AA1063" s="10" t="str">
        <v>40546</v>
      </c>
      <c r="AB1063" s="10">
        <f t="array" ref="AB1063:AC1063">VLOOKUP(A1063,TOURISM!$D$2:$F$2692,{2,3},0)</f>
        <v>20236000000</v>
      </c>
      <c r="AC1063" s="10">
        <v>16095000000</v>
      </c>
    </row>
    <row r="1064" ht="15.75" customHeight="1" spans="1:29">
      <c r="A1064" s="8" t="str">
        <f t="shared" si="0"/>
        <v>Hong Kong SAR-Asia2009</v>
      </c>
      <c r="B1064" s="9">
        <v>214000000000</v>
      </c>
      <c r="C1064" s="8">
        <f t="array" ref="C1064">IF(AND(B1064="",H1064=H1063),B1063,B1064)</f>
        <v>214000000000</v>
      </c>
      <c r="D1064" s="1">
        <f t="shared" si="1"/>
        <v>30690.6837999082</v>
      </c>
      <c r="E1064" s="1"/>
      <c r="F1064" s="1"/>
      <c r="G1064" s="4">
        <v>0.05</v>
      </c>
      <c r="H1064" s="8" t="s">
        <v>162</v>
      </c>
      <c r="I1064" s="3" t="s">
        <v>73</v>
      </c>
      <c r="J1064" s="1" t="s">
        <v>64</v>
      </c>
      <c r="K1064" s="10">
        <f t="array" ref="K1064:S1064">VLOOKUP(A1064,'HUMAN RESOURCES'!$D$2:$M$2692,{2,3,4,5,6,7,8,9,10},0)</f>
        <v>0.012</v>
      </c>
      <c r="L1064" s="10">
        <v>0</v>
      </c>
      <c r="M1064" s="10">
        <v>86</v>
      </c>
      <c r="N1064" s="10">
        <v>80</v>
      </c>
      <c r="O1064" s="10">
        <v>0.124</v>
      </c>
      <c r="P1064" s="10">
        <v>0.749</v>
      </c>
      <c r="Q1064" s="10">
        <v>0.127</v>
      </c>
      <c r="R1064" s="10">
        <v>6972800</v>
      </c>
      <c r="S1064" s="10">
        <v>1</v>
      </c>
      <c r="T1064" s="10">
        <f t="array" ref="T1064:Y1064">VLOOKUP(A1064,BUSINESS!$D$2:$J$2692,{2,3,4,5,6,7},0)</f>
        <v>0.23</v>
      </c>
      <c r="U1064" s="10">
        <v>6</v>
      </c>
      <c r="V1064" s="10">
        <v>0</v>
      </c>
      <c r="W1064" s="10">
        <v>80</v>
      </c>
      <c r="X1064" s="10">
        <v>0.694</v>
      </c>
      <c r="Y1064" s="10">
        <v>1.798</v>
      </c>
      <c r="Z1064" s="11" t="str">
        <f t="array" ref="Z1064:AA1064">VLOOKUP(A1064,ENERGY!$D$2:$F$2692,{2,3},1)</f>
        <v>12808</v>
      </c>
      <c r="AA1064" s="10" t="str">
        <v>38415</v>
      </c>
      <c r="AB1064" s="10">
        <f t="array" ref="AB1064:AC1064">VLOOKUP(A1064,TOURISM!$D$2:$F$2692,{2,3},0)</f>
        <v>20291000000</v>
      </c>
      <c r="AC1064" s="10">
        <v>15669000000</v>
      </c>
    </row>
    <row r="1065" ht="15.75" customHeight="1" spans="1:29">
      <c r="A1065" s="8" t="str">
        <f t="shared" si="0"/>
        <v>Hong Kong SAR-Asia2010</v>
      </c>
      <c r="B1065" s="9">
        <v>229000000000</v>
      </c>
      <c r="C1065" s="8">
        <f t="array" ref="C1065">IF(AND(B1065="",H1065=H1064),B1064,B1065)</f>
        <v>229000000000</v>
      </c>
      <c r="D1065" s="1">
        <f t="shared" si="1"/>
        <v>32601.5774038325</v>
      </c>
      <c r="E1065" s="1"/>
      <c r="F1065" s="1"/>
      <c r="G1065" s="4">
        <v>0.05</v>
      </c>
      <c r="H1065" s="8" t="s">
        <v>162</v>
      </c>
      <c r="I1065" s="3" t="s">
        <v>74</v>
      </c>
      <c r="J1065" s="1" t="s">
        <v>64</v>
      </c>
      <c r="K1065" s="10">
        <f t="array" ref="K1065:S1065">VLOOKUP(A1065,'HUMAN RESOURCES'!$D$2:$M$2692,{2,3,4,5,6,7,8,9,10},0)</f>
        <v>0.013</v>
      </c>
      <c r="L1065" s="10">
        <v>0</v>
      </c>
      <c r="M1065" s="10">
        <v>86</v>
      </c>
      <c r="N1065" s="10">
        <v>80</v>
      </c>
      <c r="O1065" s="10">
        <v>0.121</v>
      </c>
      <c r="P1065" s="10">
        <v>0.75</v>
      </c>
      <c r="Q1065" s="10">
        <v>0.129</v>
      </c>
      <c r="R1065" s="10">
        <v>7024200</v>
      </c>
      <c r="S1065" s="10">
        <v>1</v>
      </c>
      <c r="T1065" s="10">
        <f t="array" ref="T1065:Y1065">VLOOKUP(A1065,BUSINESS!$D$2:$J$2692,{2,3,4,5,6,7},0)</f>
        <v>0.23</v>
      </c>
      <c r="U1065" s="10">
        <v>6</v>
      </c>
      <c r="V1065" s="10">
        <v>0</v>
      </c>
      <c r="W1065" s="10">
        <v>80</v>
      </c>
      <c r="X1065" s="10">
        <v>0.72</v>
      </c>
      <c r="Y1065" s="10">
        <v>1.957</v>
      </c>
      <c r="Z1065" s="11" t="str">
        <f t="array" ref="Z1065:AA1065">VLOOKUP(A1065,ENERGY!$D$2:$F$2692,{2,3},1)</f>
        <v>13392</v>
      </c>
      <c r="AA1065" s="10" t="str">
        <v>40465</v>
      </c>
      <c r="AB1065" s="10">
        <f t="array" ref="AB1065:AC1065">VLOOKUP(A1065,TOURISM!$D$2:$F$2692,{2,3},0)</f>
        <v>27208000000</v>
      </c>
      <c r="AC1065" s="10">
        <v>17503000000</v>
      </c>
    </row>
    <row r="1066" ht="15.75" customHeight="1" spans="1:29">
      <c r="A1066" s="8" t="str">
        <f t="shared" si="0"/>
        <v>Hong Kong SAR-Asia2011</v>
      </c>
      <c r="B1066" s="9">
        <v>249000000000</v>
      </c>
      <c r="C1066" s="8">
        <f t="array" ref="C1066">IF(AND(B1066="",H1066=H1065),B1065,B1066)</f>
        <v>249000000000</v>
      </c>
      <c r="D1066" s="1">
        <f t="shared" si="1"/>
        <v>35211.2676056338</v>
      </c>
      <c r="E1066" s="1"/>
      <c r="F1066" s="1"/>
      <c r="G1066" s="4">
        <v>0.05</v>
      </c>
      <c r="H1066" s="8" t="s">
        <v>162</v>
      </c>
      <c r="I1066" s="3" t="s">
        <v>75</v>
      </c>
      <c r="J1066" s="1" t="s">
        <v>64</v>
      </c>
      <c r="K1066" s="10">
        <f t="array" ref="K1066:S1066">VLOOKUP(A1066,'HUMAN RESOURCES'!$D$2:$M$2692,{2,3,4,5,6,7,8,9,10},0)</f>
        <v>0.014</v>
      </c>
      <c r="L1066" s="10">
        <v>0</v>
      </c>
      <c r="M1066" s="10">
        <v>87</v>
      </c>
      <c r="N1066" s="10">
        <v>80</v>
      </c>
      <c r="O1066" s="10">
        <v>0.119</v>
      </c>
      <c r="P1066" s="10">
        <v>0.749</v>
      </c>
      <c r="Q1066" s="10">
        <v>0.132</v>
      </c>
      <c r="R1066" s="10">
        <v>7071600</v>
      </c>
      <c r="S1066" s="10">
        <v>1</v>
      </c>
      <c r="T1066" s="10">
        <f t="array" ref="T1066:Y1066">VLOOKUP(A1066,BUSINESS!$D$2:$J$2692,{2,3,4,5,6,7},0)</f>
        <v>0.23</v>
      </c>
      <c r="U1066" s="10">
        <v>3</v>
      </c>
      <c r="V1066" s="10">
        <v>0</v>
      </c>
      <c r="W1066" s="10">
        <v>80</v>
      </c>
      <c r="X1066" s="10">
        <v>0.722</v>
      </c>
      <c r="Y1066" s="10">
        <v>2.155</v>
      </c>
      <c r="Z1066" s="11" t="str">
        <f t="array" ref="Z1066:AA1066">VLOOKUP(A1066,ENERGY!$D$2:$F$2692,{2,3},1)</f>
        <v>13392</v>
      </c>
      <c r="AA1066" s="10" t="str">
        <v>40465</v>
      </c>
      <c r="AB1066" s="10">
        <f t="array" ref="AB1066:AC1066">VLOOKUP(A1066,TOURISM!$D$2:$F$2692,{2,3},0)</f>
        <v>33169000000</v>
      </c>
      <c r="AC1066" s="10">
        <v>19172000000</v>
      </c>
    </row>
    <row r="1067" ht="15.75" customHeight="1" spans="1:29">
      <c r="A1067" s="8" t="str">
        <f t="shared" si="0"/>
        <v>Hong Kong SAR-Asia2012</v>
      </c>
      <c r="B1067" s="9">
        <v>263000000000</v>
      </c>
      <c r="C1067" s="8">
        <f t="array" ref="C1067">IF(AND(B1067="",H1067=H1066),B1066,B1067)</f>
        <v>263000000000</v>
      </c>
      <c r="D1067" s="1">
        <f t="shared" si="1"/>
        <v>36759.5672714058</v>
      </c>
      <c r="E1067" s="1"/>
      <c r="F1067" s="1"/>
      <c r="G1067" s="4">
        <v>0.05</v>
      </c>
      <c r="H1067" s="8" t="s">
        <v>162</v>
      </c>
      <c r="I1067" s="3" t="s">
        <v>76</v>
      </c>
      <c r="J1067" s="1" t="s">
        <v>64</v>
      </c>
      <c r="K1067" s="10">
        <f t="array" ref="K1067:S1067">VLOOKUP(A1067,'HUMAN RESOURCES'!$D$2:$M$2692,{2,3,4,5,6,7,8,9,10},0)</f>
        <v>0.013</v>
      </c>
      <c r="L1067" s="10">
        <v>0</v>
      </c>
      <c r="M1067" s="10">
        <v>86</v>
      </c>
      <c r="N1067" s="10">
        <v>81</v>
      </c>
      <c r="O1067" s="10">
        <v>0.118</v>
      </c>
      <c r="P1067" s="10">
        <v>0.747</v>
      </c>
      <c r="Q1067" s="10">
        <v>0.136</v>
      </c>
      <c r="R1067" s="10">
        <v>7154600</v>
      </c>
      <c r="S1067" s="10">
        <v>1</v>
      </c>
      <c r="T1067" s="10">
        <f t="array" ref="T1067:Y1067">VLOOKUP(A1067,BUSINESS!$D$2:$J$2692,{2,3,4,5,6,7},0)</f>
        <v>0.23</v>
      </c>
      <c r="U1067" s="10">
        <v>3</v>
      </c>
      <c r="V1067" s="10">
        <v>2</v>
      </c>
      <c r="W1067" s="10">
        <v>78</v>
      </c>
      <c r="X1067" s="10">
        <v>0.729</v>
      </c>
      <c r="Y1067" s="10">
        <v>2.292</v>
      </c>
      <c r="Z1067" s="11" t="str">
        <f t="array" ref="Z1067:AA1067">VLOOKUP(A1067,ENERGY!$D$2:$F$2692,{2,3},1)</f>
        <v>13392</v>
      </c>
      <c r="AA1067" s="10" t="str">
        <v>40465</v>
      </c>
      <c r="AB1067" s="10">
        <f t="array" ref="AB1067:AC1067">VLOOKUP(A1067,TOURISM!$D$2:$F$2692,{2,3},0)</f>
        <v>38021000000</v>
      </c>
      <c r="AC1067" s="10">
        <v>20246000000</v>
      </c>
    </row>
    <row r="1068" ht="15.75" customHeight="1" spans="1:29">
      <c r="A1068" s="8" t="str">
        <f t="shared" si="0"/>
        <v>Hungary-Europe2000</v>
      </c>
      <c r="B1068" s="9">
        <v>46385589534</v>
      </c>
      <c r="C1068" s="8">
        <f t="array" ref="C1068">IF(AND(B1068="",H1068=H1067),B1067,B1068)</f>
        <v>46385589534</v>
      </c>
      <c r="D1068" s="1">
        <f t="shared" si="1"/>
        <v>4542.72072009606</v>
      </c>
      <c r="E1068" s="4">
        <v>0.072</v>
      </c>
      <c r="F1068" s="4">
        <v>326</v>
      </c>
      <c r="G1068" s="4">
        <v>0.126</v>
      </c>
      <c r="H1068" s="8" t="s">
        <v>163</v>
      </c>
      <c r="I1068" s="3" t="s">
        <v>63</v>
      </c>
      <c r="J1068" s="1" t="s">
        <v>78</v>
      </c>
      <c r="K1068" s="10">
        <f t="array" ref="K1068:S1068">VLOOKUP(A1068,'HUMAN RESOURCES'!$D$2:$M$2692,{2,3,4,5,6,7,8,9,10},0)</f>
        <v>0.01</v>
      </c>
      <c r="L1068" s="10">
        <v>0.01</v>
      </c>
      <c r="M1068" s="10">
        <v>76</v>
      </c>
      <c r="N1068" s="10">
        <v>67</v>
      </c>
      <c r="O1068" s="10">
        <v>0.168</v>
      </c>
      <c r="P1068" s="10">
        <v>0.68</v>
      </c>
      <c r="Q1068" s="10">
        <v>0.151</v>
      </c>
      <c r="R1068" s="10">
        <v>10210971</v>
      </c>
      <c r="S1068" s="10">
        <v>0.646</v>
      </c>
      <c r="T1068" s="10">
        <f t="array" ref="T1068:Y1068">VLOOKUP(A1068,BUSINESS!$D$2:$J$2692,{2,3,4,5,6,7},0)</f>
        <v>0</v>
      </c>
      <c r="U1068" s="10">
        <v>0</v>
      </c>
      <c r="V1068" s="10">
        <v>0</v>
      </c>
      <c r="W1068" s="10">
        <v>0</v>
      </c>
      <c r="X1068" s="10">
        <v>0.07</v>
      </c>
      <c r="Y1068" s="10">
        <v>0.301</v>
      </c>
      <c r="Z1068" s="11" t="str">
        <f t="array" ref="Z1068:AA1068">VLOOKUP(A1068,ENERGY!$D$2:$F$2692,{2,3},1)</f>
        <v>23499</v>
      </c>
      <c r="AA1068" s="10">
        <v>0</v>
      </c>
      <c r="AB1068" s="10">
        <f t="array" ref="AB1068:AC1068">VLOOKUP(A1068,TOURISM!$D$2:$F$2692,{2,3},0)</f>
        <v>3809000000</v>
      </c>
      <c r="AC1068" s="10">
        <v>1722000000</v>
      </c>
    </row>
    <row r="1069" ht="15.75" customHeight="1" spans="1:29">
      <c r="A1069" s="8" t="str">
        <f t="shared" si="0"/>
        <v>Hungary-Europe2001</v>
      </c>
      <c r="B1069" s="9">
        <v>52720966883</v>
      </c>
      <c r="C1069" s="8">
        <f t="array" ref="C1069">IF(AND(B1069="",H1069=H1068),B1068,B1069)</f>
        <v>52720966883</v>
      </c>
      <c r="D1069" s="1">
        <f t="shared" si="1"/>
        <v>5175.02562758796</v>
      </c>
      <c r="E1069" s="4">
        <v>0.072</v>
      </c>
      <c r="F1069" s="4">
        <v>374</v>
      </c>
      <c r="G1069" s="4">
        <v>0.121</v>
      </c>
      <c r="H1069" s="8" t="s">
        <v>163</v>
      </c>
      <c r="I1069" s="3" t="s">
        <v>65</v>
      </c>
      <c r="J1069" s="1" t="s">
        <v>78</v>
      </c>
      <c r="K1069" s="10">
        <f t="array" ref="K1069:S1069">VLOOKUP(A1069,'HUMAN RESOURCES'!$D$2:$M$2692,{2,3,4,5,6,7,8,9,10},0)</f>
        <v>0.01</v>
      </c>
      <c r="L1069" s="10">
        <v>0.009</v>
      </c>
      <c r="M1069" s="10">
        <v>77</v>
      </c>
      <c r="N1069" s="10">
        <v>68</v>
      </c>
      <c r="O1069" s="10">
        <v>0.166</v>
      </c>
      <c r="P1069" s="10">
        <v>0.682</v>
      </c>
      <c r="Q1069" s="10">
        <v>0.153</v>
      </c>
      <c r="R1069" s="10">
        <v>10187576</v>
      </c>
      <c r="S1069" s="10">
        <v>0.647</v>
      </c>
      <c r="T1069" s="10">
        <f t="array" ref="T1069:Y1069">VLOOKUP(A1069,BUSINESS!$D$2:$J$2692,{2,3,4,5,6,7},0)</f>
        <v>0</v>
      </c>
      <c r="U1069" s="10">
        <v>0</v>
      </c>
      <c r="V1069" s="10">
        <v>0</v>
      </c>
      <c r="W1069" s="10">
        <v>0</v>
      </c>
      <c r="X1069" s="10">
        <v>0.145</v>
      </c>
      <c r="Y1069" s="10">
        <v>0.487</v>
      </c>
      <c r="Z1069" s="11" t="str">
        <f t="array" ref="Z1069:AA1069">VLOOKUP(A1069,ENERGY!$D$2:$F$2692,{2,3},1)</f>
        <v>24964</v>
      </c>
      <c r="AA1069" s="10">
        <v>0</v>
      </c>
      <c r="AB1069" s="10">
        <f t="array" ref="AB1069:AC1069">VLOOKUP(A1069,TOURISM!$D$2:$F$2692,{2,3},0)</f>
        <v>4191000000</v>
      </c>
      <c r="AC1069" s="10">
        <v>1887000000</v>
      </c>
    </row>
    <row r="1070" ht="15.75" customHeight="1" spans="1:29">
      <c r="A1070" s="8" t="str">
        <f t="shared" si="0"/>
        <v>Hungary-Europe2002</v>
      </c>
      <c r="B1070" s="9">
        <v>66389489264</v>
      </c>
      <c r="C1070" s="8">
        <f t="array" ref="C1070">IF(AND(B1070="",H1070=H1069),B1069,B1070)</f>
        <v>66389489264</v>
      </c>
      <c r="D1070" s="1">
        <f t="shared" si="1"/>
        <v>6535.29393633458</v>
      </c>
      <c r="E1070" s="4">
        <v>0.076</v>
      </c>
      <c r="F1070" s="4">
        <v>495</v>
      </c>
      <c r="G1070" s="4">
        <v>0.102</v>
      </c>
      <c r="H1070" s="8" t="s">
        <v>163</v>
      </c>
      <c r="I1070" s="3" t="s">
        <v>66</v>
      </c>
      <c r="J1070" s="1" t="s">
        <v>78</v>
      </c>
      <c r="K1070" s="10">
        <f t="array" ref="K1070:S1070">VLOOKUP(A1070,'HUMAN RESOURCES'!$D$2:$M$2692,{2,3,4,5,6,7,8,9,10},0)</f>
        <v>0.01</v>
      </c>
      <c r="L1070" s="10">
        <v>0.009</v>
      </c>
      <c r="M1070" s="10">
        <v>77</v>
      </c>
      <c r="N1070" s="10">
        <v>68</v>
      </c>
      <c r="O1070" s="10">
        <v>0.163</v>
      </c>
      <c r="P1070" s="10">
        <v>0.683</v>
      </c>
      <c r="Q1070" s="10">
        <v>0.154</v>
      </c>
      <c r="R1070" s="10">
        <v>10158608</v>
      </c>
      <c r="S1070" s="10">
        <v>0.651</v>
      </c>
      <c r="T1070" s="10">
        <f t="array" ref="T1070:Y1070">VLOOKUP(A1070,BUSINESS!$D$2:$J$2692,{2,3,4,5,6,7},0)</f>
        <v>0</v>
      </c>
      <c r="U1070" s="10">
        <v>0</v>
      </c>
      <c r="V1070" s="10">
        <v>0</v>
      </c>
      <c r="W1070" s="10">
        <v>0</v>
      </c>
      <c r="X1070" s="10">
        <v>0.167</v>
      </c>
      <c r="Y1070" s="10">
        <v>0.677</v>
      </c>
      <c r="Z1070" s="11" t="str">
        <f t="array" ref="Z1070:AA1070">VLOOKUP(A1070,ENERGY!$D$2:$F$2692,{2,3},1)</f>
        <v>25667</v>
      </c>
      <c r="AA1070" s="10" t="str">
        <v>50583</v>
      </c>
      <c r="AB1070" s="10">
        <f t="array" ref="AB1070:AC1070">VLOOKUP(A1070,TOURISM!$D$2:$F$2692,{2,3},0)</f>
        <v>3774000000</v>
      </c>
      <c r="AC1070" s="10">
        <v>2211000000</v>
      </c>
    </row>
    <row r="1071" ht="15.75" customHeight="1" spans="1:29">
      <c r="A1071" s="8" t="str">
        <f t="shared" si="0"/>
        <v>Hungary-Europe2003</v>
      </c>
      <c r="B1071" s="9">
        <v>83538373061</v>
      </c>
      <c r="C1071" s="8">
        <f t="array" ref="C1071">IF(AND(B1071="",H1071=H1070),B1070,B1071)</f>
        <v>83538373061</v>
      </c>
      <c r="D1071" s="1">
        <f t="shared" si="1"/>
        <v>8246.99582577788</v>
      </c>
      <c r="E1071" s="4">
        <v>0.086</v>
      </c>
      <c r="F1071" s="4">
        <v>706</v>
      </c>
      <c r="G1071" s="4">
        <v>0.096</v>
      </c>
      <c r="H1071" s="8" t="s">
        <v>163</v>
      </c>
      <c r="I1071" s="3" t="s">
        <v>67</v>
      </c>
      <c r="J1071" s="1" t="s">
        <v>78</v>
      </c>
      <c r="K1071" s="10">
        <f t="array" ref="K1071:S1071">VLOOKUP(A1071,'HUMAN RESOURCES'!$D$2:$M$2692,{2,3,4,5,6,7,8,9,10},0)</f>
        <v>0.009</v>
      </c>
      <c r="L1071" s="10">
        <v>0.008</v>
      </c>
      <c r="M1071" s="10">
        <v>77</v>
      </c>
      <c r="N1071" s="10">
        <v>68</v>
      </c>
      <c r="O1071" s="10">
        <v>0.16</v>
      </c>
      <c r="P1071" s="10">
        <v>0.685</v>
      </c>
      <c r="Q1071" s="10">
        <v>0.155</v>
      </c>
      <c r="R1071" s="10">
        <v>10129552</v>
      </c>
      <c r="S1071" s="10">
        <v>0.655</v>
      </c>
      <c r="T1071" s="10">
        <f t="array" ref="T1071:Y1071">VLOOKUP(A1071,BUSINESS!$D$2:$J$2692,{2,3,4,5,6,7},0)</f>
        <v>0</v>
      </c>
      <c r="U1071" s="10">
        <v>52</v>
      </c>
      <c r="V1071" s="10">
        <v>0</v>
      </c>
      <c r="W1071" s="10">
        <v>0</v>
      </c>
      <c r="X1071" s="10">
        <v>0.216</v>
      </c>
      <c r="Y1071" s="10">
        <v>0.783</v>
      </c>
      <c r="Z1071" s="11" t="str">
        <f t="array" ref="Z1071:AA1071">VLOOKUP(A1071,ENERGY!$D$2:$F$2692,{2,3},1)</f>
        <v>24859</v>
      </c>
      <c r="AA1071" s="10" t="str">
        <v>48676</v>
      </c>
      <c r="AB1071" s="10">
        <f t="array" ref="AB1071:AC1071">VLOOKUP(A1071,TOURISM!$D$2:$F$2692,{2,3},0)</f>
        <v>4119000000</v>
      </c>
      <c r="AC1071" s="10">
        <v>2700000000</v>
      </c>
    </row>
    <row r="1072" ht="15.75" customHeight="1" spans="1:29">
      <c r="A1072" s="8" t="str">
        <f t="shared" si="0"/>
        <v>Hungary-Europe2004</v>
      </c>
      <c r="B1072" s="9">
        <v>102000000000</v>
      </c>
      <c r="C1072" s="8">
        <f t="array" ref="C1072">IF(AND(B1072="",H1072=H1071),B1071,B1072)</f>
        <v>102000000000</v>
      </c>
      <c r="D1072" s="1">
        <f t="shared" si="1"/>
        <v>10091.8696534116</v>
      </c>
      <c r="E1072" s="4">
        <v>0.082</v>
      </c>
      <c r="F1072" s="4">
        <v>828</v>
      </c>
      <c r="G1072" s="4">
        <v>0.128</v>
      </c>
      <c r="H1072" s="8" t="s">
        <v>163</v>
      </c>
      <c r="I1072" s="3" t="s">
        <v>68</v>
      </c>
      <c r="J1072" s="1" t="s">
        <v>78</v>
      </c>
      <c r="K1072" s="10">
        <f t="array" ref="K1072:S1072">VLOOKUP(A1072,'HUMAN RESOURCES'!$D$2:$M$2692,{2,3,4,5,6,7,8,9,10},0)</f>
        <v>0.009</v>
      </c>
      <c r="L1072" s="10">
        <v>0.008</v>
      </c>
      <c r="M1072" s="10">
        <v>77</v>
      </c>
      <c r="N1072" s="10">
        <v>69</v>
      </c>
      <c r="O1072" s="10">
        <v>0.158</v>
      </c>
      <c r="P1072" s="10">
        <v>0.687</v>
      </c>
      <c r="Q1072" s="10">
        <v>0.156</v>
      </c>
      <c r="R1072" s="10">
        <v>10107146</v>
      </c>
      <c r="S1072" s="10">
        <v>0.659</v>
      </c>
      <c r="T1072" s="10">
        <f t="array" ref="T1072:Y1072">VLOOKUP(A1072,BUSINESS!$D$2:$J$2692,{2,3,4,5,6,7},0)</f>
        <v>0</v>
      </c>
      <c r="U1072" s="10">
        <v>52</v>
      </c>
      <c r="V1072" s="10">
        <v>0</v>
      </c>
      <c r="W1072" s="10">
        <v>0</v>
      </c>
      <c r="X1072" s="10">
        <v>0.277</v>
      </c>
      <c r="Y1072" s="10">
        <v>0.863</v>
      </c>
      <c r="Z1072" s="11" t="str">
        <f t="array" ref="Z1072:AA1072">VLOOKUP(A1072,ENERGY!$D$2:$F$2692,{2,3},1)</f>
        <v>26458</v>
      </c>
      <c r="AA1072" s="10" t="str">
        <v>54657</v>
      </c>
      <c r="AB1072" s="10">
        <f t="array" ref="AB1072:AC1072">VLOOKUP(A1072,TOURISM!$D$2:$F$2692,{2,3},0)</f>
        <v>4009000000</v>
      </c>
      <c r="AC1072" s="10">
        <v>2482000000</v>
      </c>
    </row>
    <row r="1073" ht="15.75" customHeight="1" spans="1:29">
      <c r="A1073" s="8" t="str">
        <f t="shared" si="0"/>
        <v>Hungary-Europe2005</v>
      </c>
      <c r="B1073" s="9">
        <v>110000000000</v>
      </c>
      <c r="C1073" s="8">
        <f t="array" ref="C1073">IF(AND(B1073="",H1073=H1072),B1072,B1073)</f>
        <v>110000000000</v>
      </c>
      <c r="D1073" s="1">
        <f t="shared" si="1"/>
        <v>10905.0551374458</v>
      </c>
      <c r="E1073" s="4">
        <v>0.084</v>
      </c>
      <c r="F1073" s="4">
        <v>923</v>
      </c>
      <c r="G1073" s="4">
        <v>0.085</v>
      </c>
      <c r="H1073" s="8" t="s">
        <v>163</v>
      </c>
      <c r="I1073" s="3" t="s">
        <v>69</v>
      </c>
      <c r="J1073" s="1" t="s">
        <v>78</v>
      </c>
      <c r="K1073" s="10">
        <f t="array" ref="K1073:S1073">VLOOKUP(A1073,'HUMAN RESOURCES'!$D$2:$M$2692,{2,3,4,5,6,7,8,9,10},0)</f>
        <v>0.01</v>
      </c>
      <c r="L1073" s="10">
        <v>0.007</v>
      </c>
      <c r="M1073" s="10">
        <v>77</v>
      </c>
      <c r="N1073" s="10">
        <v>69</v>
      </c>
      <c r="O1073" s="10">
        <v>0.155</v>
      </c>
      <c r="P1073" s="10">
        <v>0.688</v>
      </c>
      <c r="Q1073" s="10">
        <v>0.157</v>
      </c>
      <c r="R1073" s="10">
        <v>10087065</v>
      </c>
      <c r="S1073" s="10">
        <v>0.664</v>
      </c>
      <c r="T1073" s="10">
        <f t="array" ref="T1073:Y1073">VLOOKUP(A1073,BUSINESS!$D$2:$J$2692,{2,3,4,5,6,7},0)</f>
        <v>0.566</v>
      </c>
      <c r="U1073" s="10">
        <v>38</v>
      </c>
      <c r="V1073" s="10">
        <v>0</v>
      </c>
      <c r="W1073" s="10">
        <v>340</v>
      </c>
      <c r="X1073" s="10">
        <v>0.39</v>
      </c>
      <c r="Y1073" s="10">
        <v>0.923</v>
      </c>
      <c r="Z1073" s="11" t="str">
        <f t="array" ref="Z1073:AA1073">VLOOKUP(A1073,ENERGY!$D$2:$F$2692,{2,3},1)</f>
        <v>26458</v>
      </c>
      <c r="AA1073" s="10" t="str">
        <v>54657</v>
      </c>
      <c r="AB1073" s="10">
        <f t="array" ref="AB1073:AC1073">VLOOKUP(A1073,TOURISM!$D$2:$F$2692,{2,3},0)</f>
        <v>4761000000</v>
      </c>
      <c r="AC1073" s="10">
        <v>2721000000</v>
      </c>
    </row>
    <row r="1074" ht="15.75" customHeight="1" spans="1:29">
      <c r="A1074" s="8" t="str">
        <f t="shared" si="0"/>
        <v>Hungary-Europe2006</v>
      </c>
      <c r="B1074" s="9">
        <v>113000000000</v>
      </c>
      <c r="C1074" s="8">
        <f t="array" ref="C1074">IF(AND(B1074="",H1074=H1073),B1073,B1074)</f>
        <v>113000000000</v>
      </c>
      <c r="D1074" s="1">
        <f t="shared" si="1"/>
        <v>11219.9234066468</v>
      </c>
      <c r="E1074" s="4">
        <v>0.083</v>
      </c>
      <c r="F1074" s="4">
        <v>922</v>
      </c>
      <c r="G1074" s="4">
        <v>0.081</v>
      </c>
      <c r="H1074" s="8" t="s">
        <v>163</v>
      </c>
      <c r="I1074" s="3" t="s">
        <v>70</v>
      </c>
      <c r="J1074" s="1" t="s">
        <v>78</v>
      </c>
      <c r="K1074" s="10">
        <f t="array" ref="K1074:S1074">VLOOKUP(A1074,'HUMAN RESOURCES'!$D$2:$M$2692,{2,3,4,5,6,7,8,9,10},0)</f>
        <v>0.01</v>
      </c>
      <c r="L1074" s="10">
        <v>0.007</v>
      </c>
      <c r="M1074" s="10">
        <v>77</v>
      </c>
      <c r="N1074" s="10">
        <v>69</v>
      </c>
      <c r="O1074" s="10">
        <v>0.153</v>
      </c>
      <c r="P1074" s="10">
        <v>0.688</v>
      </c>
      <c r="Q1074" s="10">
        <v>0.159</v>
      </c>
      <c r="R1074" s="10">
        <v>10071370</v>
      </c>
      <c r="S1074" s="10">
        <v>0.669</v>
      </c>
      <c r="T1074" s="10">
        <f t="array" ref="T1074:Y1074">VLOOKUP(A1074,BUSINESS!$D$2:$J$2692,{2,3,4,5,6,7},0)</f>
        <v>0.557</v>
      </c>
      <c r="U1074" s="10">
        <v>38</v>
      </c>
      <c r="V1074" s="10">
        <v>0</v>
      </c>
      <c r="W1074" s="10">
        <v>340</v>
      </c>
      <c r="X1074" s="10">
        <v>0.471</v>
      </c>
      <c r="Y1074" s="10">
        <v>0.989</v>
      </c>
      <c r="Z1074" s="11" t="str">
        <f t="array" ref="Z1074:AA1074">VLOOKUP(A1074,ENERGY!$D$2:$F$2692,{2,3},1)</f>
        <v>26458</v>
      </c>
      <c r="AA1074" s="10" t="str">
        <v>54657</v>
      </c>
      <c r="AB1074" s="10">
        <f t="array" ref="AB1074:AC1074">VLOOKUP(A1074,TOURISM!$D$2:$F$2692,{2,3},0)</f>
        <v>4998000000</v>
      </c>
      <c r="AC1074" s="10">
        <v>2319000000</v>
      </c>
    </row>
    <row r="1075" ht="15.75" customHeight="1" spans="1:29">
      <c r="A1075" s="8" t="str">
        <f t="shared" si="0"/>
        <v>Hungary-Europe2007</v>
      </c>
      <c r="B1075" s="9">
        <v>136000000000</v>
      </c>
      <c r="C1075" s="8">
        <f t="array" ref="C1075">IF(AND(B1075="",H1075=H1074),B1074,B1075)</f>
        <v>136000000000</v>
      </c>
      <c r="D1075" s="1">
        <f t="shared" si="1"/>
        <v>13524.560004296</v>
      </c>
      <c r="E1075" s="4">
        <v>0.077</v>
      </c>
      <c r="F1075" s="4">
        <v>1038</v>
      </c>
      <c r="G1075" s="4">
        <v>0.091</v>
      </c>
      <c r="H1075" s="8" t="s">
        <v>163</v>
      </c>
      <c r="I1075" s="3" t="s">
        <v>71</v>
      </c>
      <c r="J1075" s="1" t="s">
        <v>78</v>
      </c>
      <c r="K1075" s="10">
        <f t="array" ref="K1075:S1075">VLOOKUP(A1075,'HUMAN RESOURCES'!$D$2:$M$2692,{2,3,4,5,6,7,8,9,10},0)</f>
        <v>0.01</v>
      </c>
      <c r="L1075" s="10">
        <v>0.007</v>
      </c>
      <c r="M1075" s="10">
        <v>77</v>
      </c>
      <c r="N1075" s="10">
        <v>69</v>
      </c>
      <c r="O1075" s="10">
        <v>0.151</v>
      </c>
      <c r="P1075" s="10">
        <v>0.689</v>
      </c>
      <c r="Q1075" s="10">
        <v>0.161</v>
      </c>
      <c r="R1075" s="10">
        <v>10055780</v>
      </c>
      <c r="S1075" s="10">
        <v>0.674</v>
      </c>
      <c r="T1075" s="10">
        <f t="array" ref="T1075:Y1075">VLOOKUP(A1075,BUSINESS!$D$2:$J$2692,{2,3,4,5,6,7},0)</f>
        <v>0.553</v>
      </c>
      <c r="U1075" s="10">
        <v>16</v>
      </c>
      <c r="V1075" s="10">
        <v>0</v>
      </c>
      <c r="W1075" s="10">
        <v>340</v>
      </c>
      <c r="X1075" s="10">
        <v>0.533</v>
      </c>
      <c r="Y1075" s="10">
        <v>1.096</v>
      </c>
      <c r="Z1075" s="11" t="str">
        <f t="array" ref="Z1075:AA1075">VLOOKUP(A1075,ENERGY!$D$2:$F$2692,{2,3},1)</f>
        <v>26729</v>
      </c>
      <c r="AA1075" s="10" t="str">
        <v>55859</v>
      </c>
      <c r="AB1075" s="10">
        <f t="array" ref="AB1075:AC1075">VLOOKUP(A1075,TOURISM!$D$2:$F$2692,{2,3},0)</f>
        <v>5628000000</v>
      </c>
      <c r="AC1075" s="10">
        <v>3088000000</v>
      </c>
    </row>
    <row r="1076" ht="15.75" customHeight="1" spans="1:29">
      <c r="A1076" s="8" t="str">
        <f t="shared" si="0"/>
        <v>Hungary-Europe2008</v>
      </c>
      <c r="B1076" s="9">
        <v>154000000000</v>
      </c>
      <c r="C1076" s="8">
        <f t="array" ref="C1076">IF(AND(B1076="",H1076=H1075),B1075,B1076)</f>
        <v>154000000000</v>
      </c>
      <c r="D1076" s="1">
        <f t="shared" si="1"/>
        <v>15341.4142074247</v>
      </c>
      <c r="E1076" s="4">
        <v>0.075</v>
      </c>
      <c r="F1076" s="4">
        <v>1146</v>
      </c>
      <c r="G1076" s="4">
        <v>0.102</v>
      </c>
      <c r="H1076" s="8" t="s">
        <v>163</v>
      </c>
      <c r="I1076" s="3" t="s">
        <v>72</v>
      </c>
      <c r="J1076" s="1" t="s">
        <v>78</v>
      </c>
      <c r="K1076" s="10">
        <f t="array" ref="K1076:S1076">VLOOKUP(A1076,'HUMAN RESOURCES'!$D$2:$M$2692,{2,3,4,5,6,7,8,9,10},0)</f>
        <v>0.01</v>
      </c>
      <c r="L1076" s="10">
        <v>0.006</v>
      </c>
      <c r="M1076" s="10">
        <v>78</v>
      </c>
      <c r="N1076" s="10">
        <v>70</v>
      </c>
      <c r="O1076" s="10">
        <v>0.149</v>
      </c>
      <c r="P1076" s="10">
        <v>0.688</v>
      </c>
      <c r="Q1076" s="10">
        <v>0.163</v>
      </c>
      <c r="R1076" s="10">
        <v>10038188</v>
      </c>
      <c r="S1076" s="10">
        <v>0.679</v>
      </c>
      <c r="T1076" s="10">
        <f t="array" ref="T1076:Y1076">VLOOKUP(A1076,BUSINESS!$D$2:$J$2692,{2,3,4,5,6,7},0)</f>
        <v>0.566</v>
      </c>
      <c r="U1076" s="10">
        <v>5</v>
      </c>
      <c r="V1076" s="10">
        <v>0</v>
      </c>
      <c r="W1076" s="10">
        <v>330</v>
      </c>
      <c r="X1076" s="10">
        <v>0.61</v>
      </c>
      <c r="Y1076" s="10">
        <v>1.217</v>
      </c>
      <c r="Z1076" s="11" t="str">
        <f t="array" ref="Z1076:AA1076">VLOOKUP(A1076,ENERGY!$D$2:$F$2692,{2,3},1)</f>
        <v>27583</v>
      </c>
      <c r="AA1076" s="10" t="str">
        <v>57917</v>
      </c>
      <c r="AB1076" s="10">
        <f t="array" ref="AB1076:AC1076">VLOOKUP(A1076,TOURISM!$D$2:$F$2692,{2,3},0)</f>
        <v>7113000000</v>
      </c>
      <c r="AC1076" s="10">
        <v>3833000000</v>
      </c>
    </row>
    <row r="1077" ht="15.75" customHeight="1" spans="1:29">
      <c r="A1077" s="8" t="str">
        <f t="shared" si="0"/>
        <v>Hungary-Europe2009</v>
      </c>
      <c r="B1077" s="9">
        <v>127000000000</v>
      </c>
      <c r="C1077" s="8">
        <f t="array" ref="C1077">IF(AND(B1077="",H1077=H1076),B1076,B1077)</f>
        <v>127000000000</v>
      </c>
      <c r="D1077" s="1">
        <f t="shared" si="1"/>
        <v>12671.2995066175</v>
      </c>
      <c r="E1077" s="4">
        <v>0.077</v>
      </c>
      <c r="F1077" s="4">
        <v>977</v>
      </c>
      <c r="G1077" s="4">
        <v>0.11</v>
      </c>
      <c r="H1077" s="8" t="s">
        <v>163</v>
      </c>
      <c r="I1077" s="3" t="s">
        <v>73</v>
      </c>
      <c r="J1077" s="1" t="s">
        <v>78</v>
      </c>
      <c r="K1077" s="10">
        <f t="array" ref="K1077:S1077">VLOOKUP(A1077,'HUMAN RESOURCES'!$D$2:$M$2692,{2,3,4,5,6,7,8,9,10},0)</f>
        <v>0.01</v>
      </c>
      <c r="L1077" s="10">
        <v>0.006</v>
      </c>
      <c r="M1077" s="10">
        <v>78</v>
      </c>
      <c r="N1077" s="10">
        <v>70</v>
      </c>
      <c r="O1077" s="10">
        <v>0.147</v>
      </c>
      <c r="P1077" s="10">
        <v>0.687</v>
      </c>
      <c r="Q1077" s="10">
        <v>0.165</v>
      </c>
      <c r="R1077" s="10">
        <v>10022650</v>
      </c>
      <c r="S1077" s="10">
        <v>0.684</v>
      </c>
      <c r="T1077" s="10">
        <f t="array" ref="T1077:Y1077">VLOOKUP(A1077,BUSINESS!$D$2:$J$2692,{2,3,4,5,6,7},0)</f>
        <v>0.566</v>
      </c>
      <c r="U1077" s="10">
        <v>4</v>
      </c>
      <c r="V1077" s="10">
        <v>0</v>
      </c>
      <c r="W1077" s="10">
        <v>330</v>
      </c>
      <c r="X1077" s="10">
        <v>0.62</v>
      </c>
      <c r="Y1077" s="10">
        <v>1.176</v>
      </c>
      <c r="Z1077" s="11" t="str">
        <f t="array" ref="Z1077:AA1077">VLOOKUP(A1077,ENERGY!$D$2:$F$2692,{2,3},1)</f>
        <v>26157</v>
      </c>
      <c r="AA1077" s="10" t="str">
        <v>57352</v>
      </c>
      <c r="AB1077" s="10">
        <f t="array" ref="AB1077:AC1077">VLOOKUP(A1077,TOURISM!$D$2:$F$2692,{2,3},0)</f>
        <v>6740000000</v>
      </c>
      <c r="AC1077" s="10">
        <v>3233000000</v>
      </c>
    </row>
    <row r="1078" ht="15.75" customHeight="1" spans="1:29">
      <c r="A1078" s="8" t="str">
        <f t="shared" si="0"/>
        <v>Hungary-Europe2010</v>
      </c>
      <c r="B1078" s="9">
        <v>128000000000</v>
      </c>
      <c r="C1078" s="8">
        <f t="array" ref="C1078">IF(AND(B1078="",H1078=H1077),B1077,B1078)</f>
        <v>128000000000</v>
      </c>
      <c r="D1078" s="1">
        <f t="shared" si="1"/>
        <v>12799.9705600677</v>
      </c>
      <c r="E1078" s="4">
        <v>0.08</v>
      </c>
      <c r="F1078" s="4">
        <v>1026</v>
      </c>
      <c r="G1078" s="4">
        <v>0.076</v>
      </c>
      <c r="H1078" s="8" t="s">
        <v>163</v>
      </c>
      <c r="I1078" s="3" t="s">
        <v>74</v>
      </c>
      <c r="J1078" s="1" t="s">
        <v>78</v>
      </c>
      <c r="K1078" s="10">
        <f t="array" ref="K1078:S1078">VLOOKUP(A1078,'HUMAN RESOURCES'!$D$2:$M$2692,{2,3,4,5,6,7,8,9,10},0)</f>
        <v>0.009</v>
      </c>
      <c r="L1078" s="10">
        <v>0.006</v>
      </c>
      <c r="M1078" s="10">
        <v>78</v>
      </c>
      <c r="N1078" s="10">
        <v>71</v>
      </c>
      <c r="O1078" s="10">
        <v>0.146</v>
      </c>
      <c r="P1078" s="10">
        <v>0.686</v>
      </c>
      <c r="Q1078" s="10">
        <v>0.167</v>
      </c>
      <c r="R1078" s="10">
        <v>10000023</v>
      </c>
      <c r="S1078" s="10">
        <v>0.689</v>
      </c>
      <c r="T1078" s="10">
        <f t="array" ref="T1078:Y1078">VLOOKUP(A1078,BUSINESS!$D$2:$J$2692,{2,3,4,5,6,7},0)</f>
        <v>0.546</v>
      </c>
      <c r="U1078" s="10">
        <v>4</v>
      </c>
      <c r="V1078" s="10">
        <v>0</v>
      </c>
      <c r="W1078" s="10">
        <v>277</v>
      </c>
      <c r="X1078" s="10">
        <v>0.65</v>
      </c>
      <c r="Y1078" s="10">
        <v>1.199</v>
      </c>
      <c r="Z1078" s="11" t="str">
        <f t="array" ref="Z1078:AA1078">VLOOKUP(A1078,ENERGY!$D$2:$F$2692,{2,3},1)</f>
        <v>25601</v>
      </c>
      <c r="AA1078" s="10" t="str">
        <v>56094</v>
      </c>
      <c r="AB1078" s="10">
        <f t="array" ref="AB1078:AC1078">VLOOKUP(A1078,TOURISM!$D$2:$F$2692,{2,3},0)</f>
        <v>6338000000</v>
      </c>
      <c r="AC1078" s="10">
        <v>2879000000</v>
      </c>
    </row>
    <row r="1079" ht="15.75" customHeight="1" spans="1:29">
      <c r="A1079" s="8" t="str">
        <f t="shared" si="0"/>
        <v>Hungary-Europe2011</v>
      </c>
      <c r="B1079" s="9">
        <v>137000000000</v>
      </c>
      <c r="C1079" s="8">
        <f t="array" ref="C1079">IF(AND(B1079="",H1079=H1078),B1078,B1079)</f>
        <v>137000000000</v>
      </c>
      <c r="D1079" s="1">
        <f t="shared" si="1"/>
        <v>13738.8438331695</v>
      </c>
      <c r="E1079" s="4">
        <v>0.079</v>
      </c>
      <c r="F1079" s="4">
        <v>1096</v>
      </c>
      <c r="G1079" s="4">
        <v>0.083</v>
      </c>
      <c r="H1079" s="8" t="s">
        <v>163</v>
      </c>
      <c r="I1079" s="3" t="s">
        <v>75</v>
      </c>
      <c r="J1079" s="1" t="s">
        <v>78</v>
      </c>
      <c r="K1079" s="10">
        <f t="array" ref="K1079:S1079">VLOOKUP(A1079,'HUMAN RESOURCES'!$D$2:$M$2692,{2,3,4,5,6,7,8,9,10},0)</f>
        <v>0.009</v>
      </c>
      <c r="L1079" s="10">
        <v>0.006</v>
      </c>
      <c r="M1079" s="10">
        <v>79</v>
      </c>
      <c r="N1079" s="10">
        <v>71</v>
      </c>
      <c r="O1079" s="10">
        <v>0.146</v>
      </c>
      <c r="P1079" s="10">
        <v>0.685</v>
      </c>
      <c r="Q1079" s="10">
        <v>0.169</v>
      </c>
      <c r="R1079" s="10">
        <v>9971727</v>
      </c>
      <c r="S1079" s="10">
        <v>0.693</v>
      </c>
      <c r="T1079" s="10">
        <f t="array" ref="T1079:Y1079">VLOOKUP(A1079,BUSINESS!$D$2:$J$2692,{2,3,4,5,6,7},0)</f>
        <v>0.52</v>
      </c>
      <c r="U1079" s="10">
        <v>4</v>
      </c>
      <c r="V1079" s="10">
        <v>0</v>
      </c>
      <c r="W1079" s="10">
        <v>277</v>
      </c>
      <c r="X1079" s="10">
        <v>0.68</v>
      </c>
      <c r="Y1079" s="10">
        <v>1.169</v>
      </c>
      <c r="Z1079" s="11" t="str">
        <f t="array" ref="Z1079:AA1079">VLOOKUP(A1079,ENERGY!$D$2:$F$2692,{2,3},1)</f>
        <v>24999</v>
      </c>
      <c r="AA1079" s="10" t="str">
        <v>57238</v>
      </c>
      <c r="AB1079" s="10">
        <f t="array" ref="AB1079:AC1079">VLOOKUP(A1079,TOURISM!$D$2:$F$2692,{2,3},0)</f>
        <v>6929000000</v>
      </c>
      <c r="AC1079" s="10">
        <v>3028000000</v>
      </c>
    </row>
    <row r="1080" ht="15.75" customHeight="1" spans="1:29">
      <c r="A1080" s="8" t="str">
        <f t="shared" si="0"/>
        <v>Hungary-Europe2012</v>
      </c>
      <c r="B1080" s="9">
        <v>125000000000</v>
      </c>
      <c r="C1080" s="8">
        <f t="array" ref="C1080">IF(AND(B1080="",H1080=H1079),B1079,B1080)</f>
        <v>125000000000</v>
      </c>
      <c r="D1080" s="1">
        <f t="shared" si="1"/>
        <v>12600.3466405762</v>
      </c>
      <c r="E1080" s="4">
        <v>0.078</v>
      </c>
      <c r="F1080" s="4">
        <v>987</v>
      </c>
      <c r="G1080" s="4">
        <v>0.09</v>
      </c>
      <c r="H1080" s="8" t="s">
        <v>163</v>
      </c>
      <c r="I1080" s="3" t="s">
        <v>76</v>
      </c>
      <c r="J1080" s="1" t="s">
        <v>78</v>
      </c>
      <c r="K1080" s="10">
        <f t="array" ref="K1080:S1080">VLOOKUP(A1080,'HUMAN RESOURCES'!$D$2:$M$2692,{2,3,4,5,6,7,8,9,10},0)</f>
        <v>0.009</v>
      </c>
      <c r="L1080" s="10">
        <v>0.005</v>
      </c>
      <c r="M1080" s="10">
        <v>79</v>
      </c>
      <c r="N1080" s="10">
        <v>72</v>
      </c>
      <c r="O1080" s="10">
        <v>0.146</v>
      </c>
      <c r="P1080" s="10">
        <v>0.683</v>
      </c>
      <c r="Q1080" s="10">
        <v>0.17</v>
      </c>
      <c r="R1080" s="10">
        <v>9920362</v>
      </c>
      <c r="S1080" s="10">
        <v>0.698</v>
      </c>
      <c r="T1080" s="10">
        <f t="array" ref="T1080:Y1080">VLOOKUP(A1080,BUSINESS!$D$2:$J$2692,{2,3,4,5,6,7},0)</f>
        <v>0.495</v>
      </c>
      <c r="U1080" s="10">
        <v>5</v>
      </c>
      <c r="V1080" s="10">
        <v>52</v>
      </c>
      <c r="W1080" s="10">
        <v>277</v>
      </c>
      <c r="X1080" s="10">
        <v>0.706</v>
      </c>
      <c r="Y1080" s="10">
        <v>1.161</v>
      </c>
      <c r="Z1080" s="11" t="str">
        <f t="array" ref="Z1080:AA1080">VLOOKUP(A1080,ENERGY!$D$2:$F$2692,{2,3},1)</f>
        <v>24999</v>
      </c>
      <c r="AA1080" s="10" t="str">
        <v>57238</v>
      </c>
      <c r="AB1080" s="10">
        <f t="array" ref="AB1080:AC1080">VLOOKUP(A1080,TOURISM!$D$2:$F$2692,{2,3},0)</f>
        <v>5923000000</v>
      </c>
      <c r="AC1080" s="10">
        <v>2514000000</v>
      </c>
    </row>
    <row r="1081" ht="15.75" customHeight="1" spans="1:29">
      <c r="A1081" s="8" t="str">
        <f t="shared" si="0"/>
        <v>Iceland-Europe2000</v>
      </c>
      <c r="B1081" s="9">
        <v>8697298234</v>
      </c>
      <c r="C1081" s="8">
        <f t="array" ref="C1081">IF(AND(B1081="",H1081=H1080),B1080,B1081)</f>
        <v>8697298234</v>
      </c>
      <c r="D1081" s="1">
        <f t="shared" si="1"/>
        <v>30928.675642325</v>
      </c>
      <c r="E1081" s="4">
        <v>0.095</v>
      </c>
      <c r="F1081" s="4">
        <v>2961</v>
      </c>
      <c r="G1081" s="4">
        <v>0.168</v>
      </c>
      <c r="H1081" s="8" t="s">
        <v>164</v>
      </c>
      <c r="I1081" s="3" t="s">
        <v>63</v>
      </c>
      <c r="J1081" s="1" t="s">
        <v>78</v>
      </c>
      <c r="K1081" s="10">
        <f t="array" ref="K1081:S1081">VLOOKUP(A1081,'HUMAN RESOURCES'!$D$2:$M$2692,{2,3,4,5,6,7,8,9,10},0)</f>
        <v>0.014</v>
      </c>
      <c r="L1081" s="10">
        <v>0.003</v>
      </c>
      <c r="M1081" s="10">
        <v>82</v>
      </c>
      <c r="N1081" s="10">
        <v>78</v>
      </c>
      <c r="O1081" s="10">
        <v>0.233</v>
      </c>
      <c r="P1081" s="10">
        <v>0.651</v>
      </c>
      <c r="Q1081" s="10">
        <v>0.116</v>
      </c>
      <c r="R1081" s="10">
        <v>281205</v>
      </c>
      <c r="S1081" s="10">
        <v>0.924</v>
      </c>
      <c r="T1081" s="10">
        <f t="array" ref="T1081:Y1081">VLOOKUP(A1081,BUSINESS!$D$2:$J$2692,{2,3,4,5,6,7},0)</f>
        <v>0</v>
      </c>
      <c r="U1081" s="10">
        <v>0</v>
      </c>
      <c r="V1081" s="10">
        <v>0</v>
      </c>
      <c r="W1081" s="10">
        <v>0</v>
      </c>
      <c r="X1081" s="10">
        <v>0.445</v>
      </c>
      <c r="Y1081" s="10">
        <v>0.764</v>
      </c>
      <c r="Z1081" s="11" t="str">
        <f t="array" ref="Z1081:AA1081">VLOOKUP(A1081,ENERGY!$D$2:$F$2692,{2,3},1)</f>
        <v>6021</v>
      </c>
      <c r="AA1081" s="10">
        <v>0</v>
      </c>
      <c r="AB1081" s="10">
        <f t="array" ref="AB1081:AC1081">VLOOKUP(A1081,TOURISM!$D$2:$F$2692,{2,3},0)</f>
        <v>386000000</v>
      </c>
      <c r="AC1081" s="10">
        <v>471000000</v>
      </c>
    </row>
    <row r="1082" ht="15.75" customHeight="1" spans="1:29">
      <c r="A1082" s="8" t="str">
        <f t="shared" si="0"/>
        <v>Iceland-Europe2001</v>
      </c>
      <c r="B1082" s="9">
        <v>7922983043</v>
      </c>
      <c r="C1082" s="8">
        <f t="array" ref="C1082">IF(AND(B1082="",H1082=H1081),B1081,B1082)</f>
        <v>7922983043</v>
      </c>
      <c r="D1082" s="1">
        <f t="shared" si="1"/>
        <v>27803.0622490946</v>
      </c>
      <c r="E1082" s="4">
        <v>0.093</v>
      </c>
      <c r="F1082" s="4">
        <v>2612</v>
      </c>
      <c r="G1082" s="4">
        <v>0.18</v>
      </c>
      <c r="H1082" s="8" t="s">
        <v>164</v>
      </c>
      <c r="I1082" s="3" t="s">
        <v>65</v>
      </c>
      <c r="J1082" s="1" t="s">
        <v>78</v>
      </c>
      <c r="K1082" s="10">
        <f t="array" ref="K1082:S1082">VLOOKUP(A1082,'HUMAN RESOURCES'!$D$2:$M$2692,{2,3,4,5,6,7,8,9,10},0)</f>
        <v>0.014</v>
      </c>
      <c r="L1082" s="10">
        <v>0.003</v>
      </c>
      <c r="M1082" s="10">
        <v>83</v>
      </c>
      <c r="N1082" s="10">
        <v>78</v>
      </c>
      <c r="O1082" s="10">
        <v>0.23</v>
      </c>
      <c r="P1082" s="10">
        <v>0.653</v>
      </c>
      <c r="Q1082" s="10">
        <v>0.116</v>
      </c>
      <c r="R1082" s="10">
        <v>284968</v>
      </c>
      <c r="S1082" s="10">
        <v>0.925</v>
      </c>
      <c r="T1082" s="10">
        <f t="array" ref="T1082:Y1082">VLOOKUP(A1082,BUSINESS!$D$2:$J$2692,{2,3,4,5,6,7},0)</f>
        <v>0</v>
      </c>
      <c r="U1082" s="10">
        <v>0</v>
      </c>
      <c r="V1082" s="10">
        <v>0</v>
      </c>
      <c r="W1082" s="10">
        <v>0</v>
      </c>
      <c r="X1082" s="10">
        <v>0.494</v>
      </c>
      <c r="Y1082" s="10">
        <v>0.874</v>
      </c>
      <c r="Z1082" s="11" t="str">
        <f t="array" ref="Z1082:AA1082">VLOOKUP(A1082,ENERGY!$D$2:$F$2692,{2,3},1)</f>
        <v>5731</v>
      </c>
      <c r="AA1082" s="10">
        <v>0</v>
      </c>
      <c r="AB1082" s="10">
        <f t="array" ref="AB1082:AC1082">VLOOKUP(A1082,TOURISM!$D$2:$F$2692,{2,3},0)</f>
        <v>383000000</v>
      </c>
      <c r="AC1082" s="10">
        <v>372000000</v>
      </c>
    </row>
    <row r="1083" ht="15.75" customHeight="1" spans="1:29">
      <c r="A1083" s="8" t="str">
        <f t="shared" si="0"/>
        <v>Iceland-Europe2002</v>
      </c>
      <c r="B1083" s="9">
        <v>8907207933</v>
      </c>
      <c r="C1083" s="8">
        <f t="array" ref="C1083">IF(AND(B1083="",H1083=H1082),B1082,B1083)</f>
        <v>8907207933</v>
      </c>
      <c r="D1083" s="1">
        <f t="shared" si="1"/>
        <v>30979.1144812763</v>
      </c>
      <c r="E1083" s="4">
        <v>0.102</v>
      </c>
      <c r="F1083" s="4">
        <v>3156</v>
      </c>
      <c r="G1083" s="4">
        <v>0.154</v>
      </c>
      <c r="H1083" s="8" t="s">
        <v>164</v>
      </c>
      <c r="I1083" s="3" t="s">
        <v>66</v>
      </c>
      <c r="J1083" s="1" t="s">
        <v>78</v>
      </c>
      <c r="K1083" s="10">
        <f t="array" ref="K1083:S1083">VLOOKUP(A1083,'HUMAN RESOURCES'!$D$2:$M$2692,{2,3,4,5,6,7,8,9,10},0)</f>
        <v>0.014</v>
      </c>
      <c r="L1083" s="10">
        <v>0.003</v>
      </c>
      <c r="M1083" s="10">
        <v>83</v>
      </c>
      <c r="N1083" s="10">
        <v>79</v>
      </c>
      <c r="O1083" s="10">
        <v>0.228</v>
      </c>
      <c r="P1083" s="10">
        <v>0.656</v>
      </c>
      <c r="Q1083" s="10">
        <v>0.117</v>
      </c>
      <c r="R1083" s="10">
        <v>287523</v>
      </c>
      <c r="S1083" s="10">
        <v>0.927</v>
      </c>
      <c r="T1083" s="10">
        <f t="array" ref="T1083:Y1083">VLOOKUP(A1083,BUSINESS!$D$2:$J$2692,{2,3,4,5,6,7},0)</f>
        <v>0</v>
      </c>
      <c r="U1083" s="10">
        <v>0</v>
      </c>
      <c r="V1083" s="10">
        <v>0</v>
      </c>
      <c r="W1083" s="10">
        <v>0</v>
      </c>
      <c r="X1083" s="10">
        <v>0.791</v>
      </c>
      <c r="Y1083" s="10">
        <v>0.908</v>
      </c>
      <c r="Z1083" s="11" t="str">
        <f t="array" ref="Z1083:AA1083">VLOOKUP(A1083,ENERGY!$D$2:$F$2692,{2,3},1)</f>
        <v>5369</v>
      </c>
      <c r="AA1083" s="10" t="str">
        <v>1962</v>
      </c>
      <c r="AB1083" s="10">
        <f t="array" ref="AB1083:AC1083">VLOOKUP(A1083,TOURISM!$D$2:$F$2692,{2,3},0)</f>
        <v>415000000</v>
      </c>
      <c r="AC1083" s="10">
        <v>373000000</v>
      </c>
    </row>
    <row r="1084" ht="15.75" customHeight="1" spans="1:29">
      <c r="A1084" s="8" t="str">
        <f t="shared" si="0"/>
        <v>Iceland-Europe2003</v>
      </c>
      <c r="B1084" s="9">
        <v>10969898924</v>
      </c>
      <c r="C1084" s="8">
        <f t="array" ref="C1084">IF(AND(B1084="",H1084=H1083),B1083,B1084)</f>
        <v>10969898924</v>
      </c>
      <c r="D1084" s="1">
        <f t="shared" si="1"/>
        <v>37889.8212012255</v>
      </c>
      <c r="E1084" s="4">
        <v>0.106</v>
      </c>
      <c r="F1084" s="4">
        <v>4020</v>
      </c>
      <c r="G1084" s="4">
        <v>0.12</v>
      </c>
      <c r="H1084" s="8" t="s">
        <v>164</v>
      </c>
      <c r="I1084" s="3" t="s">
        <v>67</v>
      </c>
      <c r="J1084" s="1" t="s">
        <v>78</v>
      </c>
      <c r="K1084" s="10">
        <f t="array" ref="K1084:S1084">VLOOKUP(A1084,'HUMAN RESOURCES'!$D$2:$M$2692,{2,3,4,5,6,7,8,9,10},0)</f>
        <v>0.014</v>
      </c>
      <c r="L1084" s="10">
        <v>0.003</v>
      </c>
      <c r="M1084" s="10">
        <v>83</v>
      </c>
      <c r="N1084" s="10">
        <v>80</v>
      </c>
      <c r="O1084" s="10">
        <v>0.225</v>
      </c>
      <c r="P1084" s="10">
        <v>0.658</v>
      </c>
      <c r="Q1084" s="10">
        <v>0.117</v>
      </c>
      <c r="R1084" s="10">
        <v>289521</v>
      </c>
      <c r="S1084" s="10">
        <v>0.928</v>
      </c>
      <c r="T1084" s="10">
        <f t="array" ref="T1084:Y1084">VLOOKUP(A1084,BUSINESS!$D$2:$J$2692,{2,3,4,5,6,7},0)</f>
        <v>0</v>
      </c>
      <c r="U1084" s="10">
        <v>0</v>
      </c>
      <c r="V1084" s="10">
        <v>0</v>
      </c>
      <c r="W1084" s="10">
        <v>0</v>
      </c>
      <c r="X1084" s="10">
        <v>0.831</v>
      </c>
      <c r="Y1084" s="10">
        <v>0.965</v>
      </c>
      <c r="Z1084" s="11" t="str">
        <f t="array" ref="Z1084:AA1084">VLOOKUP(A1084,ENERGY!$D$2:$F$2692,{2,3},1)</f>
        <v>5384</v>
      </c>
      <c r="AA1084" s="10" t="str">
        <v>2054</v>
      </c>
      <c r="AB1084" s="10">
        <f t="array" ref="AB1084:AC1084">VLOOKUP(A1084,TOURISM!$D$2:$F$2692,{2,3},0)</f>
        <v>486000000</v>
      </c>
      <c r="AC1084" s="10">
        <v>524000000</v>
      </c>
    </row>
    <row r="1085" ht="15.75" customHeight="1" spans="1:29">
      <c r="A1085" s="8" t="str">
        <f t="shared" si="0"/>
        <v>Iceland-Europe2004</v>
      </c>
      <c r="B1085" s="9">
        <v>13251434311</v>
      </c>
      <c r="C1085" s="8">
        <f t="array" ref="C1085">IF(AND(B1085="",H1085=H1084),B1084,B1085)</f>
        <v>13251434311</v>
      </c>
      <c r="D1085" s="1">
        <f t="shared" si="1"/>
        <v>45370.1264439834</v>
      </c>
      <c r="E1085" s="4">
        <v>0.1</v>
      </c>
      <c r="F1085" s="4">
        <v>4567</v>
      </c>
      <c r="G1085" s="4">
        <v>0.12</v>
      </c>
      <c r="H1085" s="8" t="s">
        <v>164</v>
      </c>
      <c r="I1085" s="3" t="s">
        <v>68</v>
      </c>
      <c r="J1085" s="1" t="s">
        <v>78</v>
      </c>
      <c r="K1085" s="10">
        <f t="array" ref="K1085:S1085">VLOOKUP(A1085,'HUMAN RESOURCES'!$D$2:$M$2692,{2,3,4,5,6,7,8,9,10},0)</f>
        <v>0.015</v>
      </c>
      <c r="L1085" s="10">
        <v>0.003</v>
      </c>
      <c r="M1085" s="10">
        <v>83</v>
      </c>
      <c r="N1085" s="10">
        <v>79</v>
      </c>
      <c r="O1085" s="10">
        <v>0.223</v>
      </c>
      <c r="P1085" s="10">
        <v>0.66</v>
      </c>
      <c r="Q1085" s="10">
        <v>0.117</v>
      </c>
      <c r="R1085" s="10">
        <v>292074</v>
      </c>
      <c r="S1085" s="10">
        <v>0.929</v>
      </c>
      <c r="T1085" s="10">
        <f t="array" ref="T1085:Y1085">VLOOKUP(A1085,BUSINESS!$D$2:$J$2692,{2,3,4,5,6,7},0)</f>
        <v>0</v>
      </c>
      <c r="U1085" s="10">
        <v>5</v>
      </c>
      <c r="V1085" s="10">
        <v>0</v>
      </c>
      <c r="W1085" s="10">
        <v>0</v>
      </c>
      <c r="X1085" s="10">
        <v>0.839</v>
      </c>
      <c r="Y1085" s="10">
        <v>0.989</v>
      </c>
      <c r="Z1085" s="11" t="str">
        <f t="array" ref="Z1085:AA1085">VLOOKUP(A1085,ENERGY!$D$2:$F$2692,{2,3},1)</f>
        <v>5354</v>
      </c>
      <c r="AA1085" s="10" t="str">
        <v>2120</v>
      </c>
      <c r="AB1085" s="10">
        <f t="array" ref="AB1085:AC1085">VLOOKUP(A1085,TOURISM!$D$2:$F$2692,{2,3},0)</f>
        <v>558000000</v>
      </c>
      <c r="AC1085" s="10">
        <v>699000000</v>
      </c>
    </row>
    <row r="1086" ht="15.75" customHeight="1" spans="1:29">
      <c r="A1086" s="8" t="str">
        <f t="shared" si="0"/>
        <v>Iceland-Europe2005</v>
      </c>
      <c r="B1086" s="9">
        <v>16286331747</v>
      </c>
      <c r="C1086" s="8">
        <f t="array" ref="C1086">IF(AND(B1086="",H1086=H1085),B1085,B1086)</f>
        <v>16286331747</v>
      </c>
      <c r="D1086" s="1">
        <f t="shared" si="1"/>
        <v>54885.2903509541</v>
      </c>
      <c r="E1086" s="4">
        <v>0.096</v>
      </c>
      <c r="F1086" s="4">
        <v>5329</v>
      </c>
      <c r="G1086" s="4">
        <v>0.148</v>
      </c>
      <c r="H1086" s="8" t="s">
        <v>164</v>
      </c>
      <c r="I1086" s="3" t="s">
        <v>69</v>
      </c>
      <c r="J1086" s="1" t="s">
        <v>78</v>
      </c>
      <c r="K1086" s="10">
        <f t="array" ref="K1086:S1086">VLOOKUP(A1086,'HUMAN RESOURCES'!$D$2:$M$2692,{2,3,4,5,6,7,8,9,10},0)</f>
        <v>0.014</v>
      </c>
      <c r="L1086" s="10">
        <v>0.002</v>
      </c>
      <c r="M1086" s="10">
        <v>84</v>
      </c>
      <c r="N1086" s="10">
        <v>80</v>
      </c>
      <c r="O1086" s="10">
        <v>0.221</v>
      </c>
      <c r="P1086" s="10">
        <v>0.662</v>
      </c>
      <c r="Q1086" s="10">
        <v>0.117</v>
      </c>
      <c r="R1086" s="10">
        <v>296734</v>
      </c>
      <c r="S1086" s="10">
        <v>0.93</v>
      </c>
      <c r="T1086" s="10">
        <f t="array" ref="T1086:Y1086">VLOOKUP(A1086,BUSINESS!$D$2:$J$2692,{2,3,4,5,6,7},0)</f>
        <v>0.264</v>
      </c>
      <c r="U1086" s="10">
        <v>5</v>
      </c>
      <c r="V1086" s="10">
        <v>0</v>
      </c>
      <c r="W1086" s="10">
        <v>140</v>
      </c>
      <c r="X1086" s="10">
        <v>0.87</v>
      </c>
      <c r="Y1086" s="10">
        <v>0.954</v>
      </c>
      <c r="Z1086" s="11" t="str">
        <f t="array" ref="Z1086:AA1086">VLOOKUP(A1086,ENERGY!$D$2:$F$2692,{2,3},1)</f>
        <v>5354</v>
      </c>
      <c r="AA1086" s="10" t="str">
        <v>2120</v>
      </c>
      <c r="AB1086" s="10">
        <f t="array" ref="AB1086:AC1086">VLOOKUP(A1086,TOURISM!$D$2:$F$2692,{2,3},0)</f>
        <v>635000000</v>
      </c>
      <c r="AC1086" s="10">
        <v>991000000</v>
      </c>
    </row>
    <row r="1087" ht="15.75" customHeight="1" spans="1:29">
      <c r="A1087" s="8" t="str">
        <f t="shared" si="0"/>
        <v>Iceland-Europe2006</v>
      </c>
      <c r="B1087" s="9">
        <v>16651492784</v>
      </c>
      <c r="C1087" s="8">
        <f t="array" ref="C1087">IF(AND(B1087="",H1087=H1086),B1086,B1087)</f>
        <v>16651492784</v>
      </c>
      <c r="D1087" s="1">
        <f t="shared" si="1"/>
        <v>54813.954691193</v>
      </c>
      <c r="E1087" s="4">
        <v>0.094</v>
      </c>
      <c r="F1087" s="4">
        <v>5205</v>
      </c>
      <c r="G1087" s="4">
        <v>0.179</v>
      </c>
      <c r="H1087" s="8" t="s">
        <v>164</v>
      </c>
      <c r="I1087" s="3" t="s">
        <v>70</v>
      </c>
      <c r="J1087" s="1" t="s">
        <v>78</v>
      </c>
      <c r="K1087" s="10">
        <f t="array" ref="K1087:S1087">VLOOKUP(A1087,'HUMAN RESOURCES'!$D$2:$M$2692,{2,3,4,5,6,7,8,9,10},0)</f>
        <v>0.015</v>
      </c>
      <c r="L1087" s="10">
        <v>0.002</v>
      </c>
      <c r="M1087" s="10">
        <v>83</v>
      </c>
      <c r="N1087" s="10">
        <v>80</v>
      </c>
      <c r="O1087" s="10">
        <v>0.218</v>
      </c>
      <c r="P1087" s="10">
        <v>0.664</v>
      </c>
      <c r="Q1087" s="10">
        <v>0.118</v>
      </c>
      <c r="R1087" s="10">
        <v>303782</v>
      </c>
      <c r="S1087" s="10">
        <v>0.932</v>
      </c>
      <c r="T1087" s="10">
        <f t="array" ref="T1087:Y1087">VLOOKUP(A1087,BUSINESS!$D$2:$J$2692,{2,3,4,5,6,7},0)</f>
        <v>0.265</v>
      </c>
      <c r="U1087" s="10">
        <v>5</v>
      </c>
      <c r="V1087" s="10">
        <v>0</v>
      </c>
      <c r="W1087" s="10">
        <v>140</v>
      </c>
      <c r="X1087" s="10">
        <v>0.895</v>
      </c>
      <c r="Y1087" s="10">
        <v>1.004</v>
      </c>
      <c r="Z1087" s="11" t="str">
        <f t="array" ref="Z1087:AA1087">VLOOKUP(A1087,ENERGY!$D$2:$F$2692,{2,3},1)</f>
        <v>5354</v>
      </c>
      <c r="AA1087" s="10" t="str">
        <v>2120</v>
      </c>
      <c r="AB1087" s="10">
        <f t="array" ref="AB1087:AC1087">VLOOKUP(A1087,TOURISM!$D$2:$F$2692,{2,3},0)</f>
        <v>702000000</v>
      </c>
      <c r="AC1087" s="10">
        <v>1084000000</v>
      </c>
    </row>
    <row r="1088" ht="15.75" customHeight="1" spans="1:29">
      <c r="A1088" s="8" t="str">
        <f t="shared" si="0"/>
        <v>Iceland-Europe2007</v>
      </c>
      <c r="B1088" s="9">
        <v>20428232684</v>
      </c>
      <c r="C1088" s="8">
        <f t="array" ref="C1088">IF(AND(B1088="",H1088=H1087),B1087,B1088)</f>
        <v>20428232684</v>
      </c>
      <c r="D1088" s="1">
        <f t="shared" si="1"/>
        <v>65566.3091736582</v>
      </c>
      <c r="E1088" s="4">
        <v>0.093</v>
      </c>
      <c r="F1088" s="4">
        <v>6182</v>
      </c>
      <c r="G1088" s="4">
        <v>0.193</v>
      </c>
      <c r="H1088" s="8" t="s">
        <v>164</v>
      </c>
      <c r="I1088" s="3" t="s">
        <v>71</v>
      </c>
      <c r="J1088" s="1" t="s">
        <v>78</v>
      </c>
      <c r="K1088" s="10">
        <f t="array" ref="K1088:S1088">VLOOKUP(A1088,'HUMAN RESOURCES'!$D$2:$M$2692,{2,3,4,5,6,7,8,9,10},0)</f>
        <v>0.015</v>
      </c>
      <c r="L1088" s="10">
        <v>0.002</v>
      </c>
      <c r="M1088" s="10">
        <v>83</v>
      </c>
      <c r="N1088" s="10">
        <v>80</v>
      </c>
      <c r="O1088" s="10">
        <v>0.215</v>
      </c>
      <c r="P1088" s="10">
        <v>0.666</v>
      </c>
      <c r="Q1088" s="10">
        <v>0.118</v>
      </c>
      <c r="R1088" s="10">
        <v>311566</v>
      </c>
      <c r="S1088" s="10">
        <v>0.933</v>
      </c>
      <c r="T1088" s="10">
        <f t="array" ref="T1088:Y1088">VLOOKUP(A1088,BUSINESS!$D$2:$J$2692,{2,3,4,5,6,7},0)</f>
        <v>0.262</v>
      </c>
      <c r="U1088" s="10">
        <v>5</v>
      </c>
      <c r="V1088" s="10">
        <v>0</v>
      </c>
      <c r="W1088" s="10">
        <v>140</v>
      </c>
      <c r="X1088" s="10">
        <v>0.906</v>
      </c>
      <c r="Y1088" s="10">
        <v>1.069</v>
      </c>
      <c r="Z1088" s="11" t="str">
        <f t="array" ref="Z1088:AA1088">VLOOKUP(A1088,ENERGY!$D$2:$F$2692,{2,3},1)</f>
        <v>4836</v>
      </c>
      <c r="AA1088" s="10" t="str">
        <v>2310</v>
      </c>
      <c r="AB1088" s="10">
        <f t="array" ref="AB1088:AC1088">VLOOKUP(A1088,TOURISM!$D$2:$F$2692,{2,3},0)</f>
        <v>848000000</v>
      </c>
      <c r="AC1088" s="10">
        <v>1336000000</v>
      </c>
    </row>
    <row r="1089" ht="15.75" customHeight="1" spans="1:29">
      <c r="A1089" s="8" t="str">
        <f t="shared" si="0"/>
        <v>Iceland-Europe2008</v>
      </c>
      <c r="B1089" s="9">
        <v>16832076487</v>
      </c>
      <c r="C1089" s="8">
        <f t="array" ref="C1089">IF(AND(B1089="",H1089=H1088),B1088,B1089)</f>
        <v>16832076487</v>
      </c>
      <c r="D1089" s="1">
        <f t="shared" si="1"/>
        <v>53028.7778327358</v>
      </c>
      <c r="E1089" s="4">
        <v>0.093</v>
      </c>
      <c r="F1089" s="4">
        <v>4959</v>
      </c>
      <c r="G1089" s="4">
        <v>0.201</v>
      </c>
      <c r="H1089" s="8" t="s">
        <v>164</v>
      </c>
      <c r="I1089" s="3" t="s">
        <v>72</v>
      </c>
      <c r="J1089" s="1" t="s">
        <v>78</v>
      </c>
      <c r="K1089" s="10">
        <f t="array" ref="K1089:S1089">VLOOKUP(A1089,'HUMAN RESOURCES'!$D$2:$M$2692,{2,3,4,5,6,7,8,9,10},0)</f>
        <v>0.015</v>
      </c>
      <c r="L1089" s="10">
        <v>0.002</v>
      </c>
      <c r="M1089" s="10">
        <v>83</v>
      </c>
      <c r="N1089" s="10">
        <v>80</v>
      </c>
      <c r="O1089" s="10">
        <v>0.213</v>
      </c>
      <c r="P1089" s="10">
        <v>0.668</v>
      </c>
      <c r="Q1089" s="10">
        <v>0.119</v>
      </c>
      <c r="R1089" s="10">
        <v>317414</v>
      </c>
      <c r="S1089" s="10">
        <v>0.934</v>
      </c>
      <c r="T1089" s="10">
        <f t="array" ref="T1089:Y1089">VLOOKUP(A1089,BUSINESS!$D$2:$J$2692,{2,3,4,5,6,7},0)</f>
        <v>0.258</v>
      </c>
      <c r="U1089" s="10">
        <v>5</v>
      </c>
      <c r="V1089" s="10">
        <v>0</v>
      </c>
      <c r="W1089" s="10">
        <v>140</v>
      </c>
      <c r="X1089" s="10">
        <v>0.91</v>
      </c>
      <c r="Y1089" s="10">
        <v>1.089</v>
      </c>
      <c r="Z1089" s="11" t="str">
        <f t="array" ref="Z1089:AA1089">VLOOKUP(A1089,ENERGY!$D$2:$F$2692,{2,3},1)</f>
        <v>3480</v>
      </c>
      <c r="AA1089" s="10" t="str">
        <v>2204</v>
      </c>
      <c r="AB1089" s="10">
        <f t="array" ref="AB1089:AC1089">VLOOKUP(A1089,TOURISM!$D$2:$F$2692,{2,3},0)</f>
        <v>881000000</v>
      </c>
      <c r="AC1089" s="10">
        <v>1103000000</v>
      </c>
    </row>
    <row r="1090" ht="15.75" customHeight="1" spans="1:29">
      <c r="A1090" s="8" t="str">
        <f t="shared" si="0"/>
        <v>Iceland-Europe2009</v>
      </c>
      <c r="B1090" s="9">
        <v>12115441517</v>
      </c>
      <c r="C1090" s="8">
        <f t="array" ref="C1090">IF(AND(B1090="",H1090=H1089),B1089,B1090)</f>
        <v>12115441517</v>
      </c>
      <c r="D1090" s="1">
        <f t="shared" si="1"/>
        <v>38039.1822800072</v>
      </c>
      <c r="E1090" s="4">
        <v>0.097</v>
      </c>
      <c r="F1090" s="4">
        <v>3696</v>
      </c>
      <c r="G1090" s="4">
        <v>0.19</v>
      </c>
      <c r="H1090" s="8" t="s">
        <v>164</v>
      </c>
      <c r="I1090" s="3" t="s">
        <v>73</v>
      </c>
      <c r="J1090" s="1" t="s">
        <v>78</v>
      </c>
      <c r="K1090" s="10">
        <f t="array" ref="K1090:S1090">VLOOKUP(A1090,'HUMAN RESOURCES'!$D$2:$M$2692,{2,3,4,5,6,7,8,9,10},0)</f>
        <v>0.016</v>
      </c>
      <c r="L1090" s="10">
        <v>0.002</v>
      </c>
      <c r="M1090" s="10">
        <v>84</v>
      </c>
      <c r="N1090" s="10">
        <v>80</v>
      </c>
      <c r="O1090" s="10">
        <v>0.211</v>
      </c>
      <c r="P1090" s="10">
        <v>0.669</v>
      </c>
      <c r="Q1090" s="10">
        <v>0.12</v>
      </c>
      <c r="R1090" s="10">
        <v>318499</v>
      </c>
      <c r="S1090" s="10">
        <v>0.935</v>
      </c>
      <c r="T1090" s="10">
        <f t="array" ref="T1090:Y1090">VLOOKUP(A1090,BUSINESS!$D$2:$J$2692,{2,3,4,5,6,7},0)</f>
        <v>0.243</v>
      </c>
      <c r="U1090" s="10">
        <v>5</v>
      </c>
      <c r="V1090" s="10">
        <v>0</v>
      </c>
      <c r="W1090" s="10">
        <v>140</v>
      </c>
      <c r="X1090" s="10">
        <v>0.93</v>
      </c>
      <c r="Y1090" s="10">
        <v>1.083</v>
      </c>
      <c r="Z1090" s="11" t="str">
        <f t="array" ref="Z1090:AA1090">VLOOKUP(A1090,ENERGY!$D$2:$F$2692,{2,3},1)</f>
        <v>3368</v>
      </c>
      <c r="AA1090" s="10" t="str">
        <v>2233</v>
      </c>
      <c r="AB1090" s="10">
        <f t="array" ref="AB1090:AC1090">VLOOKUP(A1090,TOURISM!$D$2:$F$2692,{2,3},0)</f>
        <v>550000000</v>
      </c>
      <c r="AC1090" s="10">
        <v>534000000</v>
      </c>
    </row>
    <row r="1091" ht="15.75" customHeight="1" spans="1:29">
      <c r="A1091" s="8" t="str">
        <f t="shared" si="0"/>
        <v>Iceland-Europe2010</v>
      </c>
      <c r="B1091" s="9">
        <v>12564705489</v>
      </c>
      <c r="C1091" s="8">
        <f t="array" ref="C1091">IF(AND(B1091="",H1091=H1090),B1090,B1091)</f>
        <v>12564705489</v>
      </c>
      <c r="D1091" s="1">
        <f t="shared" si="1"/>
        <v>39506.5588681962</v>
      </c>
      <c r="E1091" s="4">
        <v>0.094</v>
      </c>
      <c r="F1091" s="4">
        <v>3730</v>
      </c>
      <c r="G1091" s="4">
        <v>0.103</v>
      </c>
      <c r="H1091" s="8" t="s">
        <v>164</v>
      </c>
      <c r="I1091" s="3" t="s">
        <v>74</v>
      </c>
      <c r="J1091" s="1" t="s">
        <v>78</v>
      </c>
      <c r="K1091" s="10">
        <f t="array" ref="K1091:S1091">VLOOKUP(A1091,'HUMAN RESOURCES'!$D$2:$M$2692,{2,3,4,5,6,7,8,9,10},0)</f>
        <v>0.015</v>
      </c>
      <c r="L1091" s="10">
        <v>0.002</v>
      </c>
      <c r="M1091" s="10">
        <v>84</v>
      </c>
      <c r="N1091" s="10">
        <v>80</v>
      </c>
      <c r="O1091" s="10">
        <v>0.209</v>
      </c>
      <c r="P1091" s="10">
        <v>0.669</v>
      </c>
      <c r="Q1091" s="10">
        <v>0.121</v>
      </c>
      <c r="R1091" s="10">
        <v>318041</v>
      </c>
      <c r="S1091" s="10">
        <v>0.936</v>
      </c>
      <c r="T1091" s="10">
        <f t="array" ref="T1091:Y1091">VLOOKUP(A1091,BUSINESS!$D$2:$J$2692,{2,3,4,5,6,7},0)</f>
        <v>0.261</v>
      </c>
      <c r="U1091" s="10">
        <v>5</v>
      </c>
      <c r="V1091" s="10">
        <v>0</v>
      </c>
      <c r="W1091" s="10">
        <v>140</v>
      </c>
      <c r="X1091" s="10">
        <v>0.934</v>
      </c>
      <c r="Y1091" s="10">
        <v>1.072</v>
      </c>
      <c r="Z1091" s="11" t="str">
        <f t="array" ref="Z1091:AA1091">VLOOKUP(A1091,ENERGY!$D$2:$F$2692,{2,3},1)</f>
        <v>3285</v>
      </c>
      <c r="AA1091" s="10" t="str">
        <v>2171</v>
      </c>
      <c r="AB1091" s="10">
        <f t="array" ref="AB1091:AC1091">VLOOKUP(A1091,TOURISM!$D$2:$F$2692,{2,3},0)</f>
        <v>562000000</v>
      </c>
      <c r="AC1091" s="10">
        <v>599000000</v>
      </c>
    </row>
    <row r="1092" ht="15.75" customHeight="1" spans="1:29">
      <c r="A1092" s="8" t="str">
        <f t="shared" si="0"/>
        <v>Iceland-Europe2011</v>
      </c>
      <c r="B1092" s="9">
        <v>14042801904</v>
      </c>
      <c r="C1092" s="8">
        <f t="array" ref="C1092">IF(AND(B1092="",H1092=H1091),B1091,B1092)</f>
        <v>14042801904</v>
      </c>
      <c r="D1092" s="1">
        <f t="shared" si="1"/>
        <v>44019.3906975869</v>
      </c>
      <c r="E1092" s="4">
        <v>0.092</v>
      </c>
      <c r="F1092" s="4">
        <v>4051</v>
      </c>
      <c r="G1092" s="4">
        <v>0.077</v>
      </c>
      <c r="H1092" s="8" t="s">
        <v>164</v>
      </c>
      <c r="I1092" s="3" t="s">
        <v>75</v>
      </c>
      <c r="J1092" s="1" t="s">
        <v>78</v>
      </c>
      <c r="K1092" s="10">
        <f t="array" ref="K1092:S1092">VLOOKUP(A1092,'HUMAN RESOURCES'!$D$2:$M$2692,{2,3,4,5,6,7,8,9,10},0)</f>
        <v>0.014</v>
      </c>
      <c r="L1092" s="10">
        <v>0.002</v>
      </c>
      <c r="M1092" s="10">
        <v>84</v>
      </c>
      <c r="N1092" s="10">
        <v>81</v>
      </c>
      <c r="O1092" s="10">
        <v>0.208</v>
      </c>
      <c r="P1092" s="10">
        <v>0.669</v>
      </c>
      <c r="Q1092" s="10">
        <v>0.123</v>
      </c>
      <c r="R1092" s="10">
        <v>319014</v>
      </c>
      <c r="S1092" s="10">
        <v>0.937</v>
      </c>
      <c r="T1092" s="10">
        <f t="array" ref="T1092:Y1092">VLOOKUP(A1092,BUSINESS!$D$2:$J$2692,{2,3,4,5,6,7},0)</f>
        <v>0.296</v>
      </c>
      <c r="U1092" s="10">
        <v>5</v>
      </c>
      <c r="V1092" s="10">
        <v>0</v>
      </c>
      <c r="W1092" s="10">
        <v>140</v>
      </c>
      <c r="X1092" s="10">
        <v>0.948</v>
      </c>
      <c r="Y1092" s="10">
        <v>1.068</v>
      </c>
      <c r="Z1092" s="11" t="str">
        <f t="array" ref="Z1092:AA1092">VLOOKUP(A1092,ENERGY!$D$2:$F$2692,{2,3},1)</f>
        <v>3100</v>
      </c>
      <c r="AA1092" s="10" t="str">
        <v>2164</v>
      </c>
      <c r="AB1092" s="10">
        <f t="array" ref="AB1092:AC1092">VLOOKUP(A1092,TOURISM!$D$2:$F$2692,{2,3},0)</f>
        <v>751000000</v>
      </c>
      <c r="AC1092" s="10">
        <v>740000000</v>
      </c>
    </row>
    <row r="1093" ht="15.75" customHeight="1" spans="1:29">
      <c r="A1093" s="8" t="str">
        <f t="shared" si="0"/>
        <v>Iceland-Europe2012</v>
      </c>
      <c r="B1093" s="9">
        <v>13586213061</v>
      </c>
      <c r="C1093" s="8">
        <f t="array" ref="C1093">IF(AND(B1093="",H1093=H1092),B1092,B1093)</f>
        <v>13586213061</v>
      </c>
      <c r="D1093" s="1">
        <f t="shared" si="1"/>
        <v>42362.1305485227</v>
      </c>
      <c r="E1093" s="4">
        <v>0.091</v>
      </c>
      <c r="F1093" s="4">
        <v>3872</v>
      </c>
      <c r="G1093" s="4">
        <v>0.083</v>
      </c>
      <c r="H1093" s="8" t="s">
        <v>164</v>
      </c>
      <c r="I1093" s="3" t="s">
        <v>76</v>
      </c>
      <c r="J1093" s="1" t="s">
        <v>78</v>
      </c>
      <c r="K1093" s="10">
        <f t="array" ref="K1093:S1093">VLOOKUP(A1093,'HUMAN RESOURCES'!$D$2:$M$2692,{2,3,4,5,6,7,8,9,10},0)</f>
        <v>0.014</v>
      </c>
      <c r="L1093" s="10">
        <v>0.002</v>
      </c>
      <c r="M1093" s="10">
        <v>84</v>
      </c>
      <c r="N1093" s="10">
        <v>82</v>
      </c>
      <c r="O1093" s="10">
        <v>0.207</v>
      </c>
      <c r="P1093" s="10">
        <v>0.667</v>
      </c>
      <c r="Q1093" s="10">
        <v>0.126</v>
      </c>
      <c r="R1093" s="10">
        <v>320716</v>
      </c>
      <c r="S1093" s="10">
        <v>0.938</v>
      </c>
      <c r="T1093" s="10">
        <f t="array" ref="T1093:Y1093">VLOOKUP(A1093,BUSINESS!$D$2:$J$2692,{2,3,4,5,6,7},0)</f>
        <v>0.306</v>
      </c>
      <c r="U1093" s="10">
        <v>5</v>
      </c>
      <c r="V1093" s="10">
        <v>13</v>
      </c>
      <c r="W1093" s="10">
        <v>140</v>
      </c>
      <c r="X1093" s="10">
        <v>0.962</v>
      </c>
      <c r="Y1093" s="10">
        <v>1.081</v>
      </c>
      <c r="Z1093" s="11" t="str">
        <f t="array" ref="Z1093:AA1093">VLOOKUP(A1093,ENERGY!$D$2:$F$2692,{2,3},1)</f>
        <v>3100</v>
      </c>
      <c r="AA1093" s="10" t="str">
        <v>2164</v>
      </c>
      <c r="AB1093" s="10">
        <f t="array" ref="AB1093:AC1093">VLOOKUP(A1093,TOURISM!$D$2:$F$2692,{2,3},0)</f>
        <v>865000000</v>
      </c>
      <c r="AC1093" s="10">
        <v>780000000</v>
      </c>
    </row>
    <row r="1094" ht="15.75" customHeight="1" spans="1:29">
      <c r="A1094" s="8" t="str">
        <f t="shared" si="0"/>
        <v>India-Asia2000</v>
      </c>
      <c r="B1094" s="9">
        <v>477000000000</v>
      </c>
      <c r="C1094" s="8">
        <f t="array" ref="C1094">IF(AND(B1094="",H1094=H1093),B1093,B1094)</f>
        <v>477000000000</v>
      </c>
      <c r="D1094" s="1">
        <f t="shared" si="1"/>
        <v>457.658545311417</v>
      </c>
      <c r="E1094" s="4">
        <v>0.043</v>
      </c>
      <c r="F1094" s="4">
        <v>20</v>
      </c>
      <c r="G1094" s="4">
        <v>0.123</v>
      </c>
      <c r="H1094" s="8" t="s">
        <v>165</v>
      </c>
      <c r="I1094" s="3" t="s">
        <v>63</v>
      </c>
      <c r="J1094" s="1" t="s">
        <v>64</v>
      </c>
      <c r="K1094" s="10">
        <f t="array" ref="K1094:S1094">VLOOKUP(A1094,'HUMAN RESOURCES'!$D$2:$M$2692,{2,3,4,5,6,7,8,9,10},0)</f>
        <v>0.026</v>
      </c>
      <c r="L1094" s="10">
        <v>0.067</v>
      </c>
      <c r="M1094" s="10">
        <v>63</v>
      </c>
      <c r="N1094" s="10">
        <v>61</v>
      </c>
      <c r="O1094" s="10">
        <v>0.342</v>
      </c>
      <c r="P1094" s="10">
        <v>0.614</v>
      </c>
      <c r="Q1094" s="10">
        <v>0.044</v>
      </c>
      <c r="R1094" s="10">
        <v>1042261758</v>
      </c>
      <c r="S1094" s="10">
        <v>0.277</v>
      </c>
      <c r="T1094" s="10">
        <f t="array" ref="T1094:Y1094">VLOOKUP(A1094,BUSINESS!$D$2:$J$2692,{2,3,4,5,6,7},0)</f>
        <v>0</v>
      </c>
      <c r="U1094" s="10">
        <v>0</v>
      </c>
      <c r="V1094" s="10">
        <v>0</v>
      </c>
      <c r="W1094" s="10">
        <v>0</v>
      </c>
      <c r="X1094" s="10">
        <v>0.005</v>
      </c>
      <c r="Y1094" s="10">
        <v>0.003</v>
      </c>
      <c r="Z1094" s="11">
        <f t="array" ref="Z1094:AA1094">VLOOKUP(A1094,ENERGY!$D$2:$F$2692,{2,3},1)</f>
        <v>0</v>
      </c>
      <c r="AA1094" s="10">
        <v>0</v>
      </c>
      <c r="AB1094" s="10">
        <f t="array" ref="AB1094:AC1094">VLOOKUP(A1094,TOURISM!$D$2:$F$2692,{2,3},0)</f>
        <v>3598000000</v>
      </c>
      <c r="AC1094" s="10">
        <v>3686000000</v>
      </c>
    </row>
    <row r="1095" ht="15.75" customHeight="1" spans="1:29">
      <c r="A1095" s="8" t="str">
        <f t="shared" si="0"/>
        <v>India-Asia2001</v>
      </c>
      <c r="B1095" s="9">
        <v>494000000000</v>
      </c>
      <c r="C1095" s="8">
        <f t="array" ref="C1095">IF(AND(B1095="",H1095=H1094),B1094,B1095)</f>
        <v>494000000000</v>
      </c>
      <c r="D1095" s="1">
        <f t="shared" si="1"/>
        <v>466.257277926887</v>
      </c>
      <c r="E1095" s="4">
        <v>0.045</v>
      </c>
      <c r="F1095" s="4">
        <v>21</v>
      </c>
      <c r="G1095" s="4">
        <v>0.121</v>
      </c>
      <c r="H1095" s="8" t="s">
        <v>165</v>
      </c>
      <c r="I1095" s="3" t="s">
        <v>65</v>
      </c>
      <c r="J1095" s="1" t="s">
        <v>64</v>
      </c>
      <c r="K1095" s="10">
        <f t="array" ref="K1095:S1095">VLOOKUP(A1095,'HUMAN RESOURCES'!$D$2:$M$2692,{2,3,4,5,6,7,8,9,10},0)</f>
        <v>0.025</v>
      </c>
      <c r="L1095" s="10">
        <v>0.064</v>
      </c>
      <c r="M1095" s="10">
        <v>64</v>
      </c>
      <c r="N1095" s="10">
        <v>61</v>
      </c>
      <c r="O1095" s="10">
        <v>0.338</v>
      </c>
      <c r="P1095" s="10">
        <v>0.617</v>
      </c>
      <c r="Q1095" s="10">
        <v>0.044</v>
      </c>
      <c r="R1095" s="10">
        <v>1059500888</v>
      </c>
      <c r="S1095" s="10">
        <v>0.279</v>
      </c>
      <c r="T1095" s="10">
        <f t="array" ref="T1095:Y1095">VLOOKUP(A1095,BUSINESS!$D$2:$J$2692,{2,3,4,5,6,7},0)</f>
        <v>0</v>
      </c>
      <c r="U1095" s="10">
        <v>0</v>
      </c>
      <c r="V1095" s="10">
        <v>0</v>
      </c>
      <c r="W1095" s="10">
        <v>0</v>
      </c>
      <c r="X1095" s="10">
        <v>0.007</v>
      </c>
      <c r="Y1095" s="10">
        <v>0.006</v>
      </c>
      <c r="Z1095" s="11" t="str">
        <f t="array" ref="Z1095:AA1095">VLOOKUP(A1095,ENERGY!$D$2:$F$2692,{2,3},1)</f>
        <v>749447</v>
      </c>
      <c r="AA1095" s="10">
        <v>0</v>
      </c>
      <c r="AB1095" s="10">
        <f t="array" ref="AB1095:AC1095">VLOOKUP(A1095,TOURISM!$D$2:$F$2692,{2,3},0)</f>
        <v>3342000000</v>
      </c>
      <c r="AC1095" s="10">
        <v>4367000000</v>
      </c>
    </row>
    <row r="1096" ht="15.75" customHeight="1" spans="1:29">
      <c r="A1096" s="8" t="str">
        <f t="shared" si="0"/>
        <v>India-Asia2002</v>
      </c>
      <c r="B1096" s="9">
        <v>524000000000</v>
      </c>
      <c r="C1096" s="8">
        <f t="array" ref="C1096">IF(AND(B1096="",H1096=H1095),B1095,B1096)</f>
        <v>524000000000</v>
      </c>
      <c r="D1096" s="1">
        <f t="shared" si="1"/>
        <v>486.669652446902</v>
      </c>
      <c r="E1096" s="4">
        <v>0.044</v>
      </c>
      <c r="F1096" s="4">
        <v>21</v>
      </c>
      <c r="G1096" s="4">
        <v>0.119</v>
      </c>
      <c r="H1096" s="8" t="s">
        <v>165</v>
      </c>
      <c r="I1096" s="3" t="s">
        <v>66</v>
      </c>
      <c r="J1096" s="1" t="s">
        <v>64</v>
      </c>
      <c r="K1096" s="10">
        <f t="array" ref="K1096:S1096">VLOOKUP(A1096,'HUMAN RESOURCES'!$D$2:$M$2692,{2,3,4,5,6,7,8,9,10},0)</f>
        <v>0.025</v>
      </c>
      <c r="L1096" s="10">
        <v>0.062</v>
      </c>
      <c r="M1096" s="10">
        <v>64</v>
      </c>
      <c r="N1096" s="10">
        <v>62</v>
      </c>
      <c r="O1096" s="10">
        <v>0.334</v>
      </c>
      <c r="P1096" s="10">
        <v>0.621</v>
      </c>
      <c r="Q1096" s="10">
        <v>0.045</v>
      </c>
      <c r="R1096" s="10">
        <v>1076705723</v>
      </c>
      <c r="S1096" s="10">
        <v>0.282</v>
      </c>
      <c r="T1096" s="10">
        <f t="array" ref="T1096:Y1096">VLOOKUP(A1096,BUSINESS!$D$2:$J$2692,{2,3,4,5,6,7},0)</f>
        <v>0</v>
      </c>
      <c r="U1096" s="10">
        <v>0</v>
      </c>
      <c r="V1096" s="10">
        <v>0</v>
      </c>
      <c r="W1096" s="10">
        <v>0</v>
      </c>
      <c r="X1096" s="10">
        <v>0.015</v>
      </c>
      <c r="Y1096" s="10">
        <v>0.012</v>
      </c>
      <c r="Z1096" s="11" t="str">
        <f t="array" ref="Z1096:AA1096">VLOOKUP(A1096,ENERGY!$D$2:$F$2692,{2,3},1)</f>
        <v>723743</v>
      </c>
      <c r="AA1096" s="10" t="str">
        <v>2008823</v>
      </c>
      <c r="AB1096" s="10">
        <f t="array" ref="AB1096:AC1096">VLOOKUP(A1096,TOURISM!$D$2:$F$2692,{2,3},0)</f>
        <v>3300000000</v>
      </c>
      <c r="AC1096" s="10">
        <v>4350000000</v>
      </c>
    </row>
    <row r="1097" ht="15.75" customHeight="1" spans="1:29">
      <c r="A1097" s="8" t="str">
        <f t="shared" si="0"/>
        <v>India-Asia2003</v>
      </c>
      <c r="B1097" s="9">
        <v>618000000000</v>
      </c>
      <c r="C1097" s="8">
        <f t="array" ref="C1097">IF(AND(B1097="",H1097=H1096),B1096,B1097)</f>
        <v>618000000000</v>
      </c>
      <c r="D1097" s="1">
        <f t="shared" si="1"/>
        <v>565.009580907691</v>
      </c>
      <c r="E1097" s="4">
        <v>0.043</v>
      </c>
      <c r="F1097" s="4">
        <v>24</v>
      </c>
      <c r="G1097" s="4">
        <v>0.115</v>
      </c>
      <c r="H1097" s="8" t="s">
        <v>165</v>
      </c>
      <c r="I1097" s="3" t="s">
        <v>67</v>
      </c>
      <c r="J1097" s="1" t="s">
        <v>64</v>
      </c>
      <c r="K1097" s="10">
        <f t="array" ref="K1097:S1097">VLOOKUP(A1097,'HUMAN RESOURCES'!$D$2:$M$2692,{2,3,4,5,6,7,8,9,10},0)</f>
        <v>0.024</v>
      </c>
      <c r="L1097" s="10">
        <v>0.06</v>
      </c>
      <c r="M1097" s="10">
        <v>65</v>
      </c>
      <c r="N1097" s="10">
        <v>62</v>
      </c>
      <c r="O1097" s="10">
        <v>0.33</v>
      </c>
      <c r="P1097" s="10">
        <v>0.624</v>
      </c>
      <c r="Q1097" s="10">
        <v>0.046</v>
      </c>
      <c r="R1097" s="10">
        <v>1093786762</v>
      </c>
      <c r="S1097" s="10">
        <v>0.286</v>
      </c>
      <c r="T1097" s="10">
        <f t="array" ref="T1097:Y1097">VLOOKUP(A1097,BUSINESS!$D$2:$J$2692,{2,3,4,5,6,7},0)</f>
        <v>0</v>
      </c>
      <c r="U1097" s="10">
        <v>89</v>
      </c>
      <c r="V1097" s="10">
        <v>0</v>
      </c>
      <c r="W1097" s="10">
        <v>0</v>
      </c>
      <c r="X1097" s="10">
        <v>0.017</v>
      </c>
      <c r="Y1097" s="10">
        <v>0.031</v>
      </c>
      <c r="Z1097" s="11" t="str">
        <f t="array" ref="Z1097:AA1097">VLOOKUP(A1097,ENERGY!$D$2:$F$2692,{2,3},1)</f>
        <v>698360</v>
      </c>
      <c r="AA1097" s="10" t="str">
        <v>1982263</v>
      </c>
      <c r="AB1097" s="10">
        <f t="array" ref="AB1097:AC1097">VLOOKUP(A1097,TOURISM!$D$2:$F$2692,{2,3},0)</f>
        <v>4560000000</v>
      </c>
      <c r="AC1097" s="10">
        <v>4385000000</v>
      </c>
    </row>
    <row r="1098" ht="15.75" customHeight="1" spans="1:29">
      <c r="A1098" s="8" t="str">
        <f t="shared" si="0"/>
        <v>India-Asia2004</v>
      </c>
      <c r="B1098" s="9">
        <v>722000000000</v>
      </c>
      <c r="C1098" s="8">
        <f t="array" ref="C1098">IF(AND(B1098="",H1098=H1097),B1097,B1098)</f>
        <v>722000000000</v>
      </c>
      <c r="D1098" s="1">
        <f t="shared" si="1"/>
        <v>650.083763382951</v>
      </c>
      <c r="E1098" s="4">
        <v>0.045</v>
      </c>
      <c r="F1098" s="4">
        <v>29</v>
      </c>
      <c r="G1098" s="4">
        <v>0.109</v>
      </c>
      <c r="H1098" s="8" t="s">
        <v>165</v>
      </c>
      <c r="I1098" s="3" t="s">
        <v>68</v>
      </c>
      <c r="J1098" s="1" t="s">
        <v>64</v>
      </c>
      <c r="K1098" s="10">
        <f t="array" ref="K1098:S1098">VLOOKUP(A1098,'HUMAN RESOURCES'!$D$2:$M$2692,{2,3,4,5,6,7,8,9,10},0)</f>
        <v>0.024</v>
      </c>
      <c r="L1098" s="10">
        <v>0.058</v>
      </c>
      <c r="M1098" s="10">
        <v>65</v>
      </c>
      <c r="N1098" s="10">
        <v>62</v>
      </c>
      <c r="O1098" s="10">
        <v>0.326</v>
      </c>
      <c r="P1098" s="10">
        <v>0.627</v>
      </c>
      <c r="Q1098" s="10">
        <v>0.046</v>
      </c>
      <c r="R1098" s="10">
        <v>1110626108</v>
      </c>
      <c r="S1098" s="10">
        <v>0.289</v>
      </c>
      <c r="T1098" s="10">
        <f t="array" ref="T1098:Y1098">VLOOKUP(A1098,BUSINESS!$D$2:$J$2692,{2,3,4,5,6,7},0)</f>
        <v>0</v>
      </c>
      <c r="U1098" s="10">
        <v>89</v>
      </c>
      <c r="V1098" s="10">
        <v>0</v>
      </c>
      <c r="W1098" s="10">
        <v>0</v>
      </c>
      <c r="X1098" s="10">
        <v>0.02</v>
      </c>
      <c r="Y1098" s="10">
        <v>0.047</v>
      </c>
      <c r="Z1098" s="11" t="str">
        <f t="array" ref="Z1098:AA1098">VLOOKUP(A1098,ENERGY!$D$2:$F$2692,{2,3},1)</f>
        <v>632956</v>
      </c>
      <c r="AA1098" s="10" t="str">
        <v>1811289</v>
      </c>
      <c r="AB1098" s="10">
        <f t="array" ref="AB1098:AC1098">VLOOKUP(A1098,TOURISM!$D$2:$F$2692,{2,3},0)</f>
        <v>6307000000</v>
      </c>
      <c r="AC1098" s="10">
        <v>5783000000</v>
      </c>
    </row>
    <row r="1099" ht="15.75" customHeight="1" spans="1:29">
      <c r="A1099" s="8" t="str">
        <f t="shared" si="0"/>
        <v>India-Asia2005</v>
      </c>
      <c r="B1099" s="9">
        <v>834000000000</v>
      </c>
      <c r="C1099" s="8">
        <f t="array" ref="C1099">IF(AND(B1099="",H1099=H1098),B1098,B1099)</f>
        <v>834000000000</v>
      </c>
      <c r="D1099" s="1">
        <f t="shared" si="1"/>
        <v>739.923500852972</v>
      </c>
      <c r="E1099" s="4">
        <v>0.042</v>
      </c>
      <c r="F1099" s="4">
        <v>32</v>
      </c>
      <c r="G1099" s="4">
        <v>0.108</v>
      </c>
      <c r="H1099" s="8" t="s">
        <v>165</v>
      </c>
      <c r="I1099" s="3" t="s">
        <v>69</v>
      </c>
      <c r="J1099" s="1" t="s">
        <v>64</v>
      </c>
      <c r="K1099" s="10">
        <f t="array" ref="K1099:S1099">VLOOKUP(A1099,'HUMAN RESOURCES'!$D$2:$M$2692,{2,3,4,5,6,7,8,9,10},0)</f>
        <v>0.023</v>
      </c>
      <c r="L1099" s="10">
        <v>0.056</v>
      </c>
      <c r="M1099" s="10">
        <v>66</v>
      </c>
      <c r="N1099" s="10">
        <v>63</v>
      </c>
      <c r="O1099" s="10">
        <v>0.322</v>
      </c>
      <c r="P1099" s="10">
        <v>0.631</v>
      </c>
      <c r="Q1099" s="10">
        <v>0.047</v>
      </c>
      <c r="R1099" s="10">
        <v>1127143548</v>
      </c>
      <c r="S1099" s="10">
        <v>0.292</v>
      </c>
      <c r="T1099" s="10">
        <f t="array" ref="T1099:Y1099">VLOOKUP(A1099,BUSINESS!$D$2:$J$2692,{2,3,4,5,6,7},0)</f>
        <v>0.666</v>
      </c>
      <c r="U1099" s="10">
        <v>71</v>
      </c>
      <c r="V1099" s="10">
        <v>0</v>
      </c>
      <c r="W1099" s="10">
        <v>264</v>
      </c>
      <c r="X1099" s="10">
        <v>0.024</v>
      </c>
      <c r="Y1099" s="10">
        <v>0.08</v>
      </c>
      <c r="Z1099" s="11" t="str">
        <f t="array" ref="Z1099:AA1099">VLOOKUP(A1099,ENERGY!$D$2:$F$2692,{2,3},1)</f>
        <v>632956</v>
      </c>
      <c r="AA1099" s="10" t="str">
        <v>1811289</v>
      </c>
      <c r="AB1099" s="10">
        <f t="array" ref="AB1099:AC1099">VLOOKUP(A1099,TOURISM!$D$2:$F$2692,{2,3},0)</f>
        <v>7659000000</v>
      </c>
      <c r="AC1099" s="10">
        <v>8277000000</v>
      </c>
    </row>
    <row r="1100" ht="15.75" customHeight="1" spans="1:29">
      <c r="A1100" s="8" t="str">
        <f t="shared" si="0"/>
        <v>India-Asia2006</v>
      </c>
      <c r="B1100" s="9">
        <v>949000000000</v>
      </c>
      <c r="C1100" s="8">
        <f t="array" ref="C1100">IF(AND(B1100="",H1100=H1099),B1099,B1100)</f>
        <v>949000000000</v>
      </c>
      <c r="D1100" s="1">
        <f t="shared" si="1"/>
        <v>830.061086460746</v>
      </c>
      <c r="E1100" s="4">
        <v>0.04</v>
      </c>
      <c r="F1100" s="4">
        <v>33</v>
      </c>
      <c r="G1100" s="4">
        <v>0.112</v>
      </c>
      <c r="H1100" s="8" t="s">
        <v>165</v>
      </c>
      <c r="I1100" s="3" t="s">
        <v>70</v>
      </c>
      <c r="J1100" s="1" t="s">
        <v>64</v>
      </c>
      <c r="K1100" s="10">
        <f t="array" ref="K1100:S1100">VLOOKUP(A1100,'HUMAN RESOURCES'!$D$2:$M$2692,{2,3,4,5,6,7,8,9,10},0)</f>
        <v>0.023</v>
      </c>
      <c r="L1100" s="10">
        <v>0.054</v>
      </c>
      <c r="M1100" s="10">
        <v>66</v>
      </c>
      <c r="N1100" s="10">
        <v>63</v>
      </c>
      <c r="O1100" s="10">
        <v>0.318</v>
      </c>
      <c r="P1100" s="10">
        <v>0.634</v>
      </c>
      <c r="Q1100" s="10">
        <v>0.048</v>
      </c>
      <c r="R1100" s="10">
        <v>1143289350</v>
      </c>
      <c r="S1100" s="10">
        <v>0.296</v>
      </c>
      <c r="T1100" s="10">
        <f t="array" ref="T1100:Y1100">VLOOKUP(A1100,BUSINESS!$D$2:$J$2692,{2,3,4,5,6,7},0)</f>
        <v>0.74</v>
      </c>
      <c r="U1100" s="10">
        <v>35</v>
      </c>
      <c r="V1100" s="10">
        <v>0</v>
      </c>
      <c r="W1100" s="10">
        <v>264</v>
      </c>
      <c r="X1100" s="10">
        <v>0.028</v>
      </c>
      <c r="Y1100" s="10">
        <v>0.145</v>
      </c>
      <c r="Z1100" s="11" t="str">
        <f t="array" ref="Z1100:AA1100">VLOOKUP(A1100,ENERGY!$D$2:$F$2692,{2,3},1)</f>
        <v>632956</v>
      </c>
      <c r="AA1100" s="10" t="str">
        <v>1811289</v>
      </c>
      <c r="AB1100" s="10">
        <f t="array" ref="AB1100:AC1100">VLOOKUP(A1100,TOURISM!$D$2:$F$2692,{2,3},0)</f>
        <v>8915000000</v>
      </c>
      <c r="AC1100" s="10">
        <v>8738000000</v>
      </c>
    </row>
    <row r="1101" ht="15.75" customHeight="1" spans="1:29">
      <c r="A1101" s="8" t="str">
        <f t="shared" si="0"/>
        <v>India-Asia2007</v>
      </c>
      <c r="B1101" s="9">
        <v>1240000000000</v>
      </c>
      <c r="C1101" s="8">
        <f t="array" ref="C1101">IF(AND(B1101="",H1101=H1100),B1100,B1101)</f>
        <v>1240000000000</v>
      </c>
      <c r="D1101" s="1">
        <f t="shared" si="1"/>
        <v>1069.79991506306</v>
      </c>
      <c r="E1101" s="4">
        <v>0.039</v>
      </c>
      <c r="F1101" s="4">
        <v>40</v>
      </c>
      <c r="G1101" s="4">
        <v>0.13</v>
      </c>
      <c r="H1101" s="8" t="s">
        <v>165</v>
      </c>
      <c r="I1101" s="3" t="s">
        <v>71</v>
      </c>
      <c r="J1101" s="1" t="s">
        <v>64</v>
      </c>
      <c r="K1101" s="10">
        <f t="array" ref="K1101:S1101">VLOOKUP(A1101,'HUMAN RESOURCES'!$D$2:$M$2692,{2,3,4,5,6,7,8,9,10},0)</f>
        <v>0.022</v>
      </c>
      <c r="L1101" s="10">
        <v>0.052</v>
      </c>
      <c r="M1101" s="10">
        <v>66</v>
      </c>
      <c r="N1101" s="10">
        <v>63</v>
      </c>
      <c r="O1101" s="10">
        <v>0.314</v>
      </c>
      <c r="P1101" s="10">
        <v>0.638</v>
      </c>
      <c r="Q1101" s="10">
        <v>0.049</v>
      </c>
      <c r="R1101" s="10">
        <v>1159095250</v>
      </c>
      <c r="S1101" s="10">
        <v>0.299</v>
      </c>
      <c r="T1101" s="10">
        <f t="array" ref="T1101:Y1101">VLOOKUP(A1101,BUSINESS!$D$2:$J$2692,{2,3,4,5,6,7},0)</f>
        <v>0.727</v>
      </c>
      <c r="U1101" s="10">
        <v>33</v>
      </c>
      <c r="V1101" s="10">
        <v>0</v>
      </c>
      <c r="W1101" s="10">
        <v>271</v>
      </c>
      <c r="X1101" s="10">
        <v>0.04</v>
      </c>
      <c r="Y1101" s="10">
        <v>0.202</v>
      </c>
      <c r="Z1101" s="11" t="str">
        <f t="array" ref="Z1101:AA1101">VLOOKUP(A1101,ENERGY!$D$2:$F$2692,{2,3},1)</f>
        <v>604659</v>
      </c>
      <c r="AA1101" s="10" t="str">
        <v>1611404</v>
      </c>
      <c r="AB1101" s="10">
        <f t="array" ref="AB1101:AC1101">VLOOKUP(A1101,TOURISM!$D$2:$F$2692,{2,3},0)</f>
        <v>11234000000</v>
      </c>
      <c r="AC1101" s="10">
        <v>10690000000</v>
      </c>
    </row>
    <row r="1102" ht="15.75" customHeight="1" spans="1:29">
      <c r="A1102" s="8" t="str">
        <f t="shared" si="0"/>
        <v>India-Asia2008</v>
      </c>
      <c r="B1102" s="9">
        <v>1220000000000</v>
      </c>
      <c r="C1102" s="8">
        <f t="array" ref="C1102">IF(AND(B1102="",H1102=H1101),B1101,B1102)</f>
        <v>1220000000000</v>
      </c>
      <c r="D1102" s="1">
        <f t="shared" si="1"/>
        <v>1038.5963392949</v>
      </c>
      <c r="E1102" s="4">
        <v>0.039</v>
      </c>
      <c r="F1102" s="4">
        <v>43</v>
      </c>
      <c r="G1102" s="4">
        <v>0.133</v>
      </c>
      <c r="H1102" s="8" t="s">
        <v>165</v>
      </c>
      <c r="I1102" s="3" t="s">
        <v>72</v>
      </c>
      <c r="J1102" s="1" t="s">
        <v>64</v>
      </c>
      <c r="K1102" s="10">
        <f t="array" ref="K1102:S1102">VLOOKUP(A1102,'HUMAN RESOURCES'!$D$2:$M$2692,{2,3,4,5,6,7,8,9,10},0)</f>
        <v>0.022</v>
      </c>
      <c r="L1102" s="10">
        <v>0.05</v>
      </c>
      <c r="M1102" s="10">
        <v>67</v>
      </c>
      <c r="N1102" s="10">
        <v>63</v>
      </c>
      <c r="O1102" s="10">
        <v>0.31</v>
      </c>
      <c r="P1102" s="10">
        <v>0.641</v>
      </c>
      <c r="Q1102" s="10">
        <v>0.049</v>
      </c>
      <c r="R1102" s="10">
        <v>1174662334</v>
      </c>
      <c r="S1102" s="10">
        <v>0.302</v>
      </c>
      <c r="T1102" s="10">
        <f t="array" ref="T1102:Y1102">VLOOKUP(A1102,BUSINESS!$D$2:$J$2692,{2,3,4,5,6,7},0)</f>
        <v>0.703</v>
      </c>
      <c r="U1102" s="10">
        <v>30</v>
      </c>
      <c r="V1102" s="10">
        <v>0</v>
      </c>
      <c r="W1102" s="10">
        <v>271</v>
      </c>
      <c r="X1102" s="10">
        <v>0.044</v>
      </c>
      <c r="Y1102" s="10">
        <v>0.295</v>
      </c>
      <c r="Z1102" s="11" t="str">
        <f t="array" ref="Z1102:AA1102">VLOOKUP(A1102,ENERGY!$D$2:$F$2692,{2,3},1)</f>
        <v>539388</v>
      </c>
      <c r="AA1102" s="10" t="str">
        <v>1411128</v>
      </c>
      <c r="AB1102" s="10">
        <f t="array" ref="AB1102:AC1102">VLOOKUP(A1102,TOURISM!$D$2:$F$2692,{2,3},0)</f>
        <v>12462000000</v>
      </c>
      <c r="AC1102" s="10">
        <v>12083000000</v>
      </c>
    </row>
    <row r="1103" ht="15.75" customHeight="1" spans="1:29">
      <c r="A1103" s="8" t="str">
        <f t="shared" si="0"/>
        <v>India-Asia2009</v>
      </c>
      <c r="B1103" s="9">
        <v>1370000000000</v>
      </c>
      <c r="C1103" s="8">
        <f t="array" ref="C1103">IF(AND(B1103="",H1103=H1102),B1102,B1103)</f>
        <v>1370000000000</v>
      </c>
      <c r="D1103" s="1">
        <f t="shared" si="1"/>
        <v>1151.12694542334</v>
      </c>
      <c r="E1103" s="4">
        <v>0.039</v>
      </c>
      <c r="F1103" s="4">
        <v>44</v>
      </c>
      <c r="G1103" s="4">
        <v>0.122</v>
      </c>
      <c r="H1103" s="8" t="s">
        <v>165</v>
      </c>
      <c r="I1103" s="3" t="s">
        <v>73</v>
      </c>
      <c r="J1103" s="1" t="s">
        <v>64</v>
      </c>
      <c r="K1103" s="10">
        <f t="array" ref="K1103:S1103">VLOOKUP(A1103,'HUMAN RESOURCES'!$D$2:$M$2692,{2,3,4,5,6,7,8,9,10},0)</f>
        <v>0.022</v>
      </c>
      <c r="L1103" s="10">
        <v>0.048</v>
      </c>
      <c r="M1103" s="10">
        <v>67</v>
      </c>
      <c r="N1103" s="10">
        <v>64</v>
      </c>
      <c r="O1103" s="10">
        <v>0.306</v>
      </c>
      <c r="P1103" s="10">
        <v>0.644</v>
      </c>
      <c r="Q1103" s="10">
        <v>0.05</v>
      </c>
      <c r="R1103" s="10">
        <v>1190138069</v>
      </c>
      <c r="S1103" s="10">
        <v>0.306</v>
      </c>
      <c r="T1103" s="10">
        <f t="array" ref="T1103:Y1103">VLOOKUP(A1103,BUSINESS!$D$2:$J$2692,{2,3,4,5,6,7},0)</f>
        <v>0.66</v>
      </c>
      <c r="U1103" s="10">
        <v>30</v>
      </c>
      <c r="V1103" s="10">
        <v>0</v>
      </c>
      <c r="W1103" s="10">
        <v>271</v>
      </c>
      <c r="X1103" s="10">
        <v>0.051</v>
      </c>
      <c r="Y1103" s="10">
        <v>0.441</v>
      </c>
      <c r="Z1103" s="11" t="str">
        <f t="array" ref="Z1103:AA1103">VLOOKUP(A1103,ENERGY!$D$2:$F$2692,{2,3},1)</f>
        <v>519165</v>
      </c>
      <c r="AA1103" s="10" t="str">
        <v>1348525</v>
      </c>
      <c r="AB1103" s="10">
        <f t="array" ref="AB1103:AC1103">VLOOKUP(A1103,TOURISM!$D$2:$F$2692,{2,3},0)</f>
        <v>11136000000</v>
      </c>
      <c r="AC1103" s="10">
        <v>9310000000</v>
      </c>
    </row>
    <row r="1104" ht="15.75" customHeight="1" spans="1:29">
      <c r="A1104" s="8" t="str">
        <f t="shared" si="0"/>
        <v>India-Asia2010</v>
      </c>
      <c r="B1104" s="9">
        <v>1710000000000</v>
      </c>
      <c r="C1104" s="8">
        <f t="array" ref="C1104">IF(AND(B1104="",H1104=H1103),B1103,B1104)</f>
        <v>1710000000000</v>
      </c>
      <c r="D1104" s="1">
        <f t="shared" si="1"/>
        <v>1418.35189155821</v>
      </c>
      <c r="E1104" s="4">
        <v>0.037</v>
      </c>
      <c r="F1104" s="4">
        <v>52</v>
      </c>
      <c r="G1104" s="4">
        <v>0.083</v>
      </c>
      <c r="H1104" s="8" t="s">
        <v>165</v>
      </c>
      <c r="I1104" s="3" t="s">
        <v>74</v>
      </c>
      <c r="J1104" s="1" t="s">
        <v>64</v>
      </c>
      <c r="K1104" s="10">
        <f t="array" ref="K1104:S1104">VLOOKUP(A1104,'HUMAN RESOURCES'!$D$2:$M$2692,{2,3,4,5,6,7,8,9,10},0)</f>
        <v>0.021</v>
      </c>
      <c r="L1104" s="10">
        <v>0.046</v>
      </c>
      <c r="M1104" s="10">
        <v>67</v>
      </c>
      <c r="N1104" s="10">
        <v>64</v>
      </c>
      <c r="O1104" s="10">
        <v>0.302</v>
      </c>
      <c r="P1104" s="10">
        <v>0.648</v>
      </c>
      <c r="Q1104" s="10">
        <v>0.051</v>
      </c>
      <c r="R1104" s="10">
        <v>1205624648</v>
      </c>
      <c r="S1104" s="10">
        <v>0.309</v>
      </c>
      <c r="T1104" s="10">
        <f t="array" ref="T1104:Y1104">VLOOKUP(A1104,BUSINESS!$D$2:$J$2692,{2,3,4,5,6,7},0)</f>
        <v>0.649</v>
      </c>
      <c r="U1104" s="10">
        <v>29</v>
      </c>
      <c r="V1104" s="10">
        <v>0</v>
      </c>
      <c r="W1104" s="10">
        <v>258</v>
      </c>
      <c r="X1104" s="10">
        <v>0.075</v>
      </c>
      <c r="Y1104" s="10">
        <v>0.624</v>
      </c>
      <c r="Z1104" s="11" t="str">
        <f t="array" ref="Z1104:AA1104">VLOOKUP(A1104,ENERGY!$D$2:$F$2692,{2,3},1)</f>
        <v>477540</v>
      </c>
      <c r="AA1104" s="10" t="str">
        <v>1226791</v>
      </c>
      <c r="AB1104" s="10">
        <f t="array" ref="AB1104:AC1104">VLOOKUP(A1104,TOURISM!$D$2:$F$2692,{2,3},0)</f>
        <v>14490000000</v>
      </c>
      <c r="AC1104" s="10">
        <v>10490000000</v>
      </c>
    </row>
    <row r="1105" ht="15.75" customHeight="1" spans="1:29">
      <c r="A1105" s="8" t="str">
        <f t="shared" si="0"/>
        <v>India-Asia2011</v>
      </c>
      <c r="B1105" s="9">
        <v>1880000000000</v>
      </c>
      <c r="C1105" s="8">
        <f t="array" ref="C1105">IF(AND(B1105="",H1105=H1104),B1104,B1105)</f>
        <v>1880000000000</v>
      </c>
      <c r="D1105" s="1">
        <f t="shared" si="1"/>
        <v>1539.524441506</v>
      </c>
      <c r="E1105" s="4">
        <v>0.039</v>
      </c>
      <c r="F1105" s="4">
        <v>62</v>
      </c>
      <c r="G1105" s="4">
        <v>0.102</v>
      </c>
      <c r="H1105" s="8" t="s">
        <v>165</v>
      </c>
      <c r="I1105" s="3" t="s">
        <v>75</v>
      </c>
      <c r="J1105" s="1" t="s">
        <v>64</v>
      </c>
      <c r="K1105" s="10">
        <f t="array" ref="K1105:S1105">VLOOKUP(A1105,'HUMAN RESOURCES'!$D$2:$M$2692,{2,3,4,5,6,7,8,9,10},0)</f>
        <v>0.021</v>
      </c>
      <c r="L1105" s="10">
        <v>0.045</v>
      </c>
      <c r="M1105" s="10">
        <v>68</v>
      </c>
      <c r="N1105" s="10">
        <v>64</v>
      </c>
      <c r="O1105" s="10">
        <v>0.298</v>
      </c>
      <c r="P1105" s="10">
        <v>0.651</v>
      </c>
      <c r="Q1105" s="10">
        <v>0.051</v>
      </c>
      <c r="R1105" s="10">
        <v>1221156319</v>
      </c>
      <c r="S1105" s="10">
        <v>0.313</v>
      </c>
      <c r="T1105" s="10">
        <f t="array" ref="T1105:Y1105">VLOOKUP(A1105,BUSINESS!$D$2:$J$2692,{2,3,4,5,6,7},0)</f>
        <v>0.629</v>
      </c>
      <c r="U1105" s="10">
        <v>29</v>
      </c>
      <c r="V1105" s="10">
        <v>0</v>
      </c>
      <c r="W1105" s="10">
        <v>254</v>
      </c>
      <c r="X1105" s="10">
        <v>0.101</v>
      </c>
      <c r="Y1105" s="10">
        <v>0.732</v>
      </c>
      <c r="Z1105" s="11" t="str">
        <f t="array" ref="Z1105:AA1105">VLOOKUP(A1105,ENERGY!$D$2:$F$2692,{2,3},1)</f>
        <v>457198</v>
      </c>
      <c r="AA1105" s="10" t="str">
        <v>1186663</v>
      </c>
      <c r="AB1105" s="10">
        <f t="array" ref="AB1105:AC1105">VLOOKUP(A1105,TOURISM!$D$2:$F$2692,{2,3},0)</f>
        <v>17708000000</v>
      </c>
      <c r="AC1105" s="10">
        <v>13699000000</v>
      </c>
    </row>
    <row r="1106" ht="15.75" customHeight="1" spans="1:29">
      <c r="A1106" s="8" t="str">
        <f t="shared" si="0"/>
        <v>India-Asia2012</v>
      </c>
      <c r="B1106" s="9">
        <v>1860000000000</v>
      </c>
      <c r="C1106" s="8">
        <f t="array" ref="C1106">IF(AND(B1106="",H1106=H1105),B1105,B1106)</f>
        <v>1860000000000</v>
      </c>
      <c r="D1106" s="1">
        <f t="shared" si="1"/>
        <v>1504.0187234741</v>
      </c>
      <c r="E1106" s="4">
        <v>0.04</v>
      </c>
      <c r="F1106" s="4">
        <v>61</v>
      </c>
      <c r="G1106" s="4">
        <v>0.106</v>
      </c>
      <c r="H1106" s="8" t="s">
        <v>165</v>
      </c>
      <c r="I1106" s="3" t="s">
        <v>76</v>
      </c>
      <c r="J1106" s="1" t="s">
        <v>64</v>
      </c>
      <c r="K1106" s="10">
        <f t="array" ref="K1106:S1106">VLOOKUP(A1106,'HUMAN RESOURCES'!$D$2:$M$2692,{2,3,4,5,6,7,8,9,10},0)</f>
        <v>0.021</v>
      </c>
      <c r="L1106" s="10">
        <v>0.043</v>
      </c>
      <c r="M1106" s="10">
        <v>68</v>
      </c>
      <c r="N1106" s="10">
        <v>65</v>
      </c>
      <c r="O1106" s="10">
        <v>0.294</v>
      </c>
      <c r="P1106" s="10">
        <v>0.654</v>
      </c>
      <c r="Q1106" s="10">
        <v>0.052</v>
      </c>
      <c r="R1106" s="10">
        <v>1236686732</v>
      </c>
      <c r="S1106" s="10">
        <v>0.316</v>
      </c>
      <c r="T1106" s="10">
        <f t="array" ref="T1106:Y1106">VLOOKUP(A1106,BUSINESS!$D$2:$J$2692,{2,3,4,5,6,7},0)</f>
        <v>0.628</v>
      </c>
      <c r="U1106" s="10">
        <v>27</v>
      </c>
      <c r="V1106" s="10">
        <v>131</v>
      </c>
      <c r="W1106" s="10">
        <v>243</v>
      </c>
      <c r="X1106" s="10">
        <v>0.126</v>
      </c>
      <c r="Y1106" s="10">
        <v>0.699</v>
      </c>
      <c r="Z1106" s="11" t="str">
        <f t="array" ref="Z1106:AA1106">VLOOKUP(A1106,ENERGY!$D$2:$F$2692,{2,3},1)</f>
        <v>457198</v>
      </c>
      <c r="AA1106" s="10" t="str">
        <v>1186663</v>
      </c>
      <c r="AB1106" s="10">
        <f t="array" ref="AB1106:AC1106">VLOOKUP(A1106,TOURISM!$D$2:$F$2692,{2,3},0)</f>
        <v>18340000000</v>
      </c>
      <c r="AC1106" s="10">
        <v>14107000000</v>
      </c>
    </row>
    <row r="1107" ht="15.75" customHeight="1" spans="1:29">
      <c r="A1107" s="8" t="str">
        <f t="shared" si="0"/>
        <v>Indonesia-Asia2000</v>
      </c>
      <c r="B1107" s="9">
        <v>165000000000</v>
      </c>
      <c r="C1107" s="8">
        <f t="array" ref="C1107">IF(AND(B1107="",H1107=H1106),B1106,B1107)</f>
        <v>165000000000</v>
      </c>
      <c r="D1107" s="1">
        <f t="shared" si="1"/>
        <v>789.705313469504</v>
      </c>
      <c r="E1107" s="4">
        <v>0.02</v>
      </c>
      <c r="F1107" s="4">
        <v>15</v>
      </c>
      <c r="G1107" s="4">
        <v>0.185</v>
      </c>
      <c r="H1107" s="8" t="s">
        <v>166</v>
      </c>
      <c r="I1107" s="3" t="s">
        <v>63</v>
      </c>
      <c r="J1107" s="1" t="s">
        <v>64</v>
      </c>
      <c r="K1107" s="10">
        <f t="array" ref="K1107:S1107">VLOOKUP(A1107,'HUMAN RESOURCES'!$D$2:$M$2692,{2,3,4,5,6,7,8,9,10},0)</f>
        <v>0.022</v>
      </c>
      <c r="L1107" s="10">
        <v>0.041</v>
      </c>
      <c r="M1107" s="10">
        <v>69</v>
      </c>
      <c r="N1107" s="10">
        <v>65</v>
      </c>
      <c r="O1107" s="10">
        <v>0.307</v>
      </c>
      <c r="P1107" s="10">
        <v>0.647</v>
      </c>
      <c r="Q1107" s="10">
        <v>0.047</v>
      </c>
      <c r="R1107" s="10">
        <v>208938698</v>
      </c>
      <c r="S1107" s="10">
        <v>0.42</v>
      </c>
      <c r="T1107" s="10">
        <f t="array" ref="T1107:Y1107">VLOOKUP(A1107,BUSINESS!$D$2:$J$2692,{2,3,4,5,6,7},0)</f>
        <v>0</v>
      </c>
      <c r="U1107" s="10">
        <v>0</v>
      </c>
      <c r="V1107" s="10">
        <v>0</v>
      </c>
      <c r="W1107" s="10">
        <v>0</v>
      </c>
      <c r="X1107" s="10">
        <v>0.009</v>
      </c>
      <c r="Y1107" s="10">
        <v>0.018</v>
      </c>
      <c r="Z1107" s="11">
        <f t="array" ref="Z1107:AA1107">VLOOKUP(A1107,ENERGY!$D$2:$F$2692,{2,3},1)</f>
        <v>0</v>
      </c>
      <c r="AA1107" s="10">
        <v>0</v>
      </c>
      <c r="AB1107" s="10">
        <f t="array" ref="AB1107:AC1107">VLOOKUP(A1107,TOURISM!$D$2:$F$2692,{2,3},0)</f>
        <v>4975000000</v>
      </c>
      <c r="AC1107" s="10">
        <v>3197000000</v>
      </c>
    </row>
    <row r="1108" ht="15.75" customHeight="1" spans="1:29">
      <c r="A1108" s="8" t="str">
        <f t="shared" si="0"/>
        <v>Indonesia-Asia2001</v>
      </c>
      <c r="B1108" s="9">
        <v>160000000000</v>
      </c>
      <c r="C1108" s="8">
        <f t="array" ref="C1108">IF(AND(B1108="",H1108=H1107),B1107,B1108)</f>
        <v>160000000000</v>
      </c>
      <c r="D1108" s="1">
        <f t="shared" si="1"/>
        <v>754.822474693881</v>
      </c>
      <c r="E1108" s="4">
        <v>0.022</v>
      </c>
      <c r="F1108" s="4">
        <v>17</v>
      </c>
      <c r="G1108" s="4">
        <v>0.185</v>
      </c>
      <c r="H1108" s="8" t="s">
        <v>166</v>
      </c>
      <c r="I1108" s="3" t="s">
        <v>65</v>
      </c>
      <c r="J1108" s="1" t="s">
        <v>64</v>
      </c>
      <c r="K1108" s="10">
        <f t="array" ref="K1108:S1108">VLOOKUP(A1108,'HUMAN RESOURCES'!$D$2:$M$2692,{2,3,4,5,6,7,8,9,10},0)</f>
        <v>0.021</v>
      </c>
      <c r="L1108" s="10">
        <v>0.039</v>
      </c>
      <c r="M1108" s="10">
        <v>70</v>
      </c>
      <c r="N1108" s="10">
        <v>66</v>
      </c>
      <c r="O1108" s="10">
        <v>0.304</v>
      </c>
      <c r="P1108" s="10">
        <v>0.649</v>
      </c>
      <c r="Q1108" s="10">
        <v>0.047</v>
      </c>
      <c r="R1108" s="10">
        <v>211970371</v>
      </c>
      <c r="S1108" s="10">
        <v>0.428</v>
      </c>
      <c r="T1108" s="10">
        <f t="array" ref="T1108:Y1108">VLOOKUP(A1108,BUSINESS!$D$2:$J$2692,{2,3,4,5,6,7},0)</f>
        <v>0</v>
      </c>
      <c r="U1108" s="10">
        <v>0</v>
      </c>
      <c r="V1108" s="10">
        <v>0</v>
      </c>
      <c r="W1108" s="10">
        <v>0</v>
      </c>
      <c r="X1108" s="10">
        <v>0.02</v>
      </c>
      <c r="Y1108" s="10">
        <v>0.031</v>
      </c>
      <c r="Z1108" s="11" t="str">
        <f t="array" ref="Z1108:AA1108">VLOOKUP(A1108,ENERGY!$D$2:$F$2692,{2,3},1)</f>
        <v>209009</v>
      </c>
      <c r="AA1108" s="10">
        <v>0</v>
      </c>
      <c r="AB1108" s="10">
        <f t="array" ref="AB1108:AC1108">VLOOKUP(A1108,TOURISM!$D$2:$F$2692,{2,3},0)</f>
        <v>5277000000</v>
      </c>
      <c r="AC1108" s="10">
        <v>3406000000</v>
      </c>
    </row>
    <row r="1109" ht="15.75" customHeight="1" spans="1:29">
      <c r="A1109" s="8" t="str">
        <f t="shared" si="0"/>
        <v>Indonesia-Asia2002</v>
      </c>
      <c r="B1109" s="9">
        <v>196000000000</v>
      </c>
      <c r="C1109" s="8">
        <f t="array" ref="C1109">IF(AND(B1109="",H1109=H1108),B1108,B1109)</f>
        <v>196000000000</v>
      </c>
      <c r="D1109" s="1">
        <f t="shared" si="1"/>
        <v>911.465602508874</v>
      </c>
      <c r="E1109" s="4">
        <v>0.022</v>
      </c>
      <c r="F1109" s="4">
        <v>20</v>
      </c>
      <c r="G1109" s="4">
        <v>0.189</v>
      </c>
      <c r="H1109" s="8" t="s">
        <v>166</v>
      </c>
      <c r="I1109" s="3" t="s">
        <v>66</v>
      </c>
      <c r="J1109" s="1" t="s">
        <v>64</v>
      </c>
      <c r="K1109" s="10">
        <f t="array" ref="K1109:S1109">VLOOKUP(A1109,'HUMAN RESOURCES'!$D$2:$M$2692,{2,3,4,5,6,7,8,9,10},0)</f>
        <v>0.021</v>
      </c>
      <c r="L1109" s="10">
        <v>0.038</v>
      </c>
      <c r="M1109" s="10">
        <v>70</v>
      </c>
      <c r="N1109" s="10">
        <v>66</v>
      </c>
      <c r="O1109" s="10">
        <v>0.302</v>
      </c>
      <c r="P1109" s="10">
        <v>0.651</v>
      </c>
      <c r="Q1109" s="10">
        <v>0.048</v>
      </c>
      <c r="R1109" s="10">
        <v>215038285</v>
      </c>
      <c r="S1109" s="10">
        <v>0.436</v>
      </c>
      <c r="T1109" s="10">
        <f t="array" ref="T1109:Y1109">VLOOKUP(A1109,BUSINESS!$D$2:$J$2692,{2,3,4,5,6,7},0)</f>
        <v>0</v>
      </c>
      <c r="U1109" s="10">
        <v>0</v>
      </c>
      <c r="V1109" s="10">
        <v>0</v>
      </c>
      <c r="W1109" s="10">
        <v>0</v>
      </c>
      <c r="X1109" s="10">
        <v>0.021</v>
      </c>
      <c r="Y1109" s="10">
        <v>0.054</v>
      </c>
      <c r="Z1109" s="11" t="str">
        <f t="array" ref="Z1109:AA1109">VLOOKUP(A1109,ENERGY!$D$2:$F$2692,{2,3},1)</f>
        <v>211296</v>
      </c>
      <c r="AA1109" s="10" t="str">
        <v>433989</v>
      </c>
      <c r="AB1109" s="10">
        <f t="array" ref="AB1109:AC1109">VLOOKUP(A1109,TOURISM!$D$2:$F$2692,{2,3},0)</f>
        <v>5797000000</v>
      </c>
      <c r="AC1109" s="10">
        <v>5042000000</v>
      </c>
    </row>
    <row r="1110" ht="15.75" customHeight="1" spans="1:29">
      <c r="A1110" s="8" t="str">
        <f t="shared" si="0"/>
        <v>Indonesia-Asia2003</v>
      </c>
      <c r="B1110" s="9">
        <v>235000000000</v>
      </c>
      <c r="C1110" s="8">
        <f t="array" ref="C1110">IF(AND(B1110="",H1110=H1109),B1109,B1110)</f>
        <v>235000000000</v>
      </c>
      <c r="D1110" s="1">
        <f t="shared" si="1"/>
        <v>1077.2620749011</v>
      </c>
      <c r="E1110" s="4">
        <v>0.025</v>
      </c>
      <c r="F1110" s="4">
        <v>27</v>
      </c>
      <c r="G1110" s="4">
        <v>0.169</v>
      </c>
      <c r="H1110" s="8" t="s">
        <v>166</v>
      </c>
      <c r="I1110" s="3" t="s">
        <v>67</v>
      </c>
      <c r="J1110" s="1" t="s">
        <v>64</v>
      </c>
      <c r="K1110" s="10">
        <f t="array" ref="K1110:S1110">VLOOKUP(A1110,'HUMAN RESOURCES'!$D$2:$M$2692,{2,3,4,5,6,7,8,9,10},0)</f>
        <v>0.021</v>
      </c>
      <c r="L1110" s="10">
        <v>0.036</v>
      </c>
      <c r="M1110" s="10">
        <v>70</v>
      </c>
      <c r="N1110" s="10">
        <v>66</v>
      </c>
      <c r="O1110" s="10">
        <v>0.301</v>
      </c>
      <c r="P1110" s="10">
        <v>0.651</v>
      </c>
      <c r="Q1110" s="10">
        <v>0.048</v>
      </c>
      <c r="R1110" s="10">
        <v>218145617</v>
      </c>
      <c r="S1110" s="10">
        <v>0.444</v>
      </c>
      <c r="T1110" s="10">
        <f t="array" ref="T1110:Y1110">VLOOKUP(A1110,BUSINESS!$D$2:$J$2692,{2,3,4,5,6,7},0)</f>
        <v>0</v>
      </c>
      <c r="U1110" s="10">
        <v>168</v>
      </c>
      <c r="V1110" s="10">
        <v>0</v>
      </c>
      <c r="W1110" s="10">
        <v>0</v>
      </c>
      <c r="X1110" s="10">
        <v>0.024</v>
      </c>
      <c r="Y1110" s="10">
        <v>0.085</v>
      </c>
      <c r="Z1110" s="11" t="str">
        <f t="array" ref="Z1110:AA1110">VLOOKUP(A1110,ENERGY!$D$2:$F$2692,{2,3},1)</f>
        <v>199782</v>
      </c>
      <c r="AA1110" s="10" t="str">
        <v>453106</v>
      </c>
      <c r="AB1110" s="10">
        <f t="array" ref="AB1110:AC1110">VLOOKUP(A1110,TOURISM!$D$2:$F$2692,{2,3},0)</f>
        <v>4461000000</v>
      </c>
      <c r="AC1110" s="10">
        <v>4427000000</v>
      </c>
    </row>
    <row r="1111" ht="15.75" customHeight="1" spans="1:29">
      <c r="A1111" s="8" t="str">
        <f t="shared" si="0"/>
        <v>Indonesia-Asia2004</v>
      </c>
      <c r="B1111" s="9">
        <v>257000000000</v>
      </c>
      <c r="C1111" s="8">
        <f t="array" ref="C1111">IF(AND(B1111="",H1111=H1110),B1110,B1111)</f>
        <v>257000000000</v>
      </c>
      <c r="D1111" s="1">
        <f t="shared" si="1"/>
        <v>1161.35202831736</v>
      </c>
      <c r="E1111" s="4">
        <v>0.024</v>
      </c>
      <c r="F1111" s="4">
        <v>27</v>
      </c>
      <c r="G1111" s="4">
        <v>0.141</v>
      </c>
      <c r="H1111" s="8" t="s">
        <v>166</v>
      </c>
      <c r="I1111" s="3" t="s">
        <v>68</v>
      </c>
      <c r="J1111" s="1" t="s">
        <v>64</v>
      </c>
      <c r="K1111" s="10">
        <f t="array" ref="K1111:S1111">VLOOKUP(A1111,'HUMAN RESOURCES'!$D$2:$M$2692,{2,3,4,5,6,7,8,9,10},0)</f>
        <v>0.021</v>
      </c>
      <c r="L1111" s="10">
        <v>0.035</v>
      </c>
      <c r="M1111" s="10">
        <v>71</v>
      </c>
      <c r="N1111" s="10">
        <v>67</v>
      </c>
      <c r="O1111" s="10">
        <v>0.3</v>
      </c>
      <c r="P1111" s="10">
        <v>0.651</v>
      </c>
      <c r="Q1111" s="10">
        <v>0.048</v>
      </c>
      <c r="R1111" s="10">
        <v>221293797</v>
      </c>
      <c r="S1111" s="10">
        <v>0.451</v>
      </c>
      <c r="T1111" s="10">
        <f t="array" ref="T1111:Y1111">VLOOKUP(A1111,BUSINESS!$D$2:$J$2692,{2,3,4,5,6,7},0)</f>
        <v>0</v>
      </c>
      <c r="U1111" s="10">
        <v>151</v>
      </c>
      <c r="V1111" s="10">
        <v>0</v>
      </c>
      <c r="W1111" s="10">
        <v>0</v>
      </c>
      <c r="X1111" s="10">
        <v>0.026</v>
      </c>
      <c r="Y1111" s="10">
        <v>0.137</v>
      </c>
      <c r="Z1111" s="11" t="str">
        <f t="array" ref="Z1111:AA1111">VLOOKUP(A1111,ENERGY!$D$2:$F$2692,{2,3},1)</f>
        <v>186605</v>
      </c>
      <c r="AA1111" s="10" t="str">
        <v>412387</v>
      </c>
      <c r="AB1111" s="10">
        <f t="array" ref="AB1111:AC1111">VLOOKUP(A1111,TOURISM!$D$2:$F$2692,{2,3},0)</f>
        <v>5226000000</v>
      </c>
      <c r="AC1111" s="10">
        <v>4569000000</v>
      </c>
    </row>
    <row r="1112" ht="15.75" customHeight="1" spans="1:29">
      <c r="A1112" s="8" t="str">
        <f t="shared" si="0"/>
        <v>Indonesia-Asia2005</v>
      </c>
      <c r="B1112" s="9">
        <v>286000000000</v>
      </c>
      <c r="C1112" s="8">
        <f t="array" ref="C1112">IF(AND(B1112="",H1112=H1111),B1111,B1112)</f>
        <v>286000000000</v>
      </c>
      <c r="D1112" s="1">
        <f t="shared" si="1"/>
        <v>1274.05048147058</v>
      </c>
      <c r="E1112" s="4">
        <v>0.028</v>
      </c>
      <c r="F1112" s="4">
        <v>36</v>
      </c>
      <c r="G1112" s="4">
        <v>0.141</v>
      </c>
      <c r="H1112" s="8" t="s">
        <v>166</v>
      </c>
      <c r="I1112" s="3" t="s">
        <v>69</v>
      </c>
      <c r="J1112" s="1" t="s">
        <v>64</v>
      </c>
      <c r="K1112" s="10">
        <f t="array" ref="K1112:S1112">VLOOKUP(A1112,'HUMAN RESOURCES'!$D$2:$M$2692,{2,3,4,5,6,7,8,9,10},0)</f>
        <v>0.021</v>
      </c>
      <c r="L1112" s="10">
        <v>0.033</v>
      </c>
      <c r="M1112" s="10">
        <v>71</v>
      </c>
      <c r="N1112" s="10">
        <v>67</v>
      </c>
      <c r="O1112" s="10">
        <v>0.3</v>
      </c>
      <c r="P1112" s="10">
        <v>0.651</v>
      </c>
      <c r="Q1112" s="10">
        <v>0.049</v>
      </c>
      <c r="R1112" s="10">
        <v>224480901</v>
      </c>
      <c r="S1112" s="10">
        <v>0.459</v>
      </c>
      <c r="T1112" s="10">
        <f t="array" ref="T1112:Y1112">VLOOKUP(A1112,BUSINESS!$D$2:$J$2692,{2,3,4,5,6,7},0)</f>
        <v>0.375</v>
      </c>
      <c r="U1112" s="10">
        <v>151</v>
      </c>
      <c r="V1112" s="10">
        <v>0</v>
      </c>
      <c r="W1112" s="10">
        <v>560</v>
      </c>
      <c r="X1112" s="10">
        <v>0.036</v>
      </c>
      <c r="Y1112" s="10">
        <v>0.209</v>
      </c>
      <c r="Z1112" s="11" t="str">
        <f t="array" ref="Z1112:AA1112">VLOOKUP(A1112,ENERGY!$D$2:$F$2692,{2,3},1)</f>
        <v>176238</v>
      </c>
      <c r="AA1112" s="10" t="str">
        <v>337635</v>
      </c>
      <c r="AB1112" s="10">
        <f t="array" ref="AB1112:AC1112">VLOOKUP(A1112,TOURISM!$D$2:$F$2692,{2,3},0)</f>
        <v>5094000000</v>
      </c>
      <c r="AC1112" s="10">
        <v>4740000000</v>
      </c>
    </row>
    <row r="1113" ht="15.75" customHeight="1" spans="1:29">
      <c r="A1113" s="8" t="str">
        <f t="shared" si="0"/>
        <v>Indonesia-Asia2006</v>
      </c>
      <c r="B1113" s="9">
        <v>365000000000</v>
      </c>
      <c r="C1113" s="8">
        <f t="array" ref="C1113">IF(AND(B1113="",H1113=H1112),B1112,B1113)</f>
        <v>365000000000</v>
      </c>
      <c r="D1113" s="1">
        <f t="shared" si="1"/>
        <v>1602.91724966926</v>
      </c>
      <c r="E1113" s="4">
        <v>0.029</v>
      </c>
      <c r="F1113" s="4">
        <v>47</v>
      </c>
      <c r="G1113" s="4">
        <v>0.16</v>
      </c>
      <c r="H1113" s="8" t="s">
        <v>166</v>
      </c>
      <c r="I1113" s="3" t="s">
        <v>70</v>
      </c>
      <c r="J1113" s="1" t="s">
        <v>64</v>
      </c>
      <c r="K1113" s="10">
        <f t="array" ref="K1113:S1113">VLOOKUP(A1113,'HUMAN RESOURCES'!$D$2:$M$2692,{2,3,4,5,6,7,8,9,10},0)</f>
        <v>0.021</v>
      </c>
      <c r="L1113" s="10">
        <v>0.032</v>
      </c>
      <c r="M1113" s="10">
        <v>71</v>
      </c>
      <c r="N1113" s="10">
        <v>67</v>
      </c>
      <c r="O1113" s="10">
        <v>0.3</v>
      </c>
      <c r="P1113" s="10">
        <v>0.651</v>
      </c>
      <c r="Q1113" s="10">
        <v>0.049</v>
      </c>
      <c r="R1113" s="10">
        <v>227709821</v>
      </c>
      <c r="S1113" s="10">
        <v>0.467</v>
      </c>
      <c r="T1113" s="10">
        <f t="array" ref="T1113:Y1113">VLOOKUP(A1113,BUSINESS!$D$2:$J$2692,{2,3,4,5,6,7},0)</f>
        <v>0.375</v>
      </c>
      <c r="U1113" s="10">
        <v>97</v>
      </c>
      <c r="V1113" s="10">
        <v>0</v>
      </c>
      <c r="W1113" s="10">
        <v>576</v>
      </c>
      <c r="X1113" s="10">
        <v>0.048</v>
      </c>
      <c r="Y1113" s="10">
        <v>0.28</v>
      </c>
      <c r="Z1113" s="11" t="str">
        <f t="array" ref="Z1113:AA1113">VLOOKUP(A1113,ENERGY!$D$2:$F$2692,{2,3},1)</f>
        <v>176238</v>
      </c>
      <c r="AA1113" s="10" t="str">
        <v>337635</v>
      </c>
      <c r="AB1113" s="10">
        <f t="array" ref="AB1113:AC1113">VLOOKUP(A1113,TOURISM!$D$2:$F$2692,{2,3},0)</f>
        <v>4890000000</v>
      </c>
      <c r="AC1113" s="10">
        <v>5458000000</v>
      </c>
    </row>
    <row r="1114" ht="15.75" customHeight="1" spans="1:29">
      <c r="A1114" s="8" t="str">
        <f t="shared" si="0"/>
        <v>Indonesia-Asia2007</v>
      </c>
      <c r="B1114" s="9">
        <v>432000000000</v>
      </c>
      <c r="C1114" s="8">
        <f t="array" ref="C1114">IF(AND(B1114="",H1114=H1113),B1113,B1114)</f>
        <v>432000000000</v>
      </c>
      <c r="D1114" s="1">
        <f t="shared" si="1"/>
        <v>1870.35003704852</v>
      </c>
      <c r="E1114" s="4">
        <v>0.031</v>
      </c>
      <c r="F1114" s="4">
        <v>58</v>
      </c>
      <c r="G1114" s="4">
        <v>0.139</v>
      </c>
      <c r="H1114" s="8" t="s">
        <v>166</v>
      </c>
      <c r="I1114" s="3" t="s">
        <v>71</v>
      </c>
      <c r="J1114" s="1" t="s">
        <v>64</v>
      </c>
      <c r="K1114" s="10">
        <f t="array" ref="K1114:S1114">VLOOKUP(A1114,'HUMAN RESOURCES'!$D$2:$M$2692,{2,3,4,5,6,7,8,9,10},0)</f>
        <v>0.021</v>
      </c>
      <c r="L1114" s="10">
        <v>0.031</v>
      </c>
      <c r="M1114" s="10">
        <v>71</v>
      </c>
      <c r="N1114" s="10">
        <v>67</v>
      </c>
      <c r="O1114" s="10">
        <v>0.3</v>
      </c>
      <c r="P1114" s="10">
        <v>0.651</v>
      </c>
      <c r="Q1114" s="10">
        <v>0.049</v>
      </c>
      <c r="R1114" s="10">
        <v>230972808</v>
      </c>
      <c r="S1114" s="10">
        <v>0.475</v>
      </c>
      <c r="T1114" s="10">
        <f t="array" ref="T1114:Y1114">VLOOKUP(A1114,BUSINESS!$D$2:$J$2692,{2,3,4,5,6,7},0)</f>
        <v>0.375</v>
      </c>
      <c r="U1114" s="10">
        <v>105</v>
      </c>
      <c r="V1114" s="10">
        <v>0</v>
      </c>
      <c r="W1114" s="10">
        <v>266</v>
      </c>
      <c r="X1114" s="10">
        <v>0.058</v>
      </c>
      <c r="Y1114" s="10">
        <v>0.404</v>
      </c>
      <c r="Z1114" s="11" t="str">
        <f t="array" ref="Z1114:AA1114">VLOOKUP(A1114,ENERGY!$D$2:$F$2692,{2,3},1)</f>
        <v>176238</v>
      </c>
      <c r="AA1114" s="10" t="str">
        <v>337635</v>
      </c>
      <c r="AB1114" s="10">
        <f t="array" ref="AB1114:AC1114">VLOOKUP(A1114,TOURISM!$D$2:$F$2692,{2,3},0)</f>
        <v>5831000000</v>
      </c>
      <c r="AC1114" s="10">
        <v>6578000000</v>
      </c>
    </row>
    <row r="1115" ht="15.75" customHeight="1" spans="1:29">
      <c r="A1115" s="8" t="str">
        <f t="shared" si="0"/>
        <v>Indonesia-Asia2008</v>
      </c>
      <c r="B1115" s="9">
        <v>510000000000</v>
      </c>
      <c r="C1115" s="8">
        <f t="array" ref="C1115">IF(AND(B1115="",H1115=H1114),B1114,B1115)</f>
        <v>510000000000</v>
      </c>
      <c r="D1115" s="1">
        <f t="shared" si="1"/>
        <v>2177.22166868852</v>
      </c>
      <c r="E1115" s="4">
        <v>0.028</v>
      </c>
      <c r="F1115" s="4">
        <v>61</v>
      </c>
      <c r="G1115" s="4">
        <v>0.136</v>
      </c>
      <c r="H1115" s="8" t="s">
        <v>166</v>
      </c>
      <c r="I1115" s="3" t="s">
        <v>72</v>
      </c>
      <c r="J1115" s="1" t="s">
        <v>64</v>
      </c>
      <c r="K1115" s="10">
        <f t="array" ref="K1115:S1115">VLOOKUP(A1115,'HUMAN RESOURCES'!$D$2:$M$2692,{2,3,4,5,6,7,8,9,10},0)</f>
        <v>0.021</v>
      </c>
      <c r="L1115" s="10">
        <v>0.03</v>
      </c>
      <c r="M1115" s="10">
        <v>72</v>
      </c>
      <c r="N1115" s="10">
        <v>68</v>
      </c>
      <c r="O1115" s="10">
        <v>0.3</v>
      </c>
      <c r="P1115" s="10">
        <v>0.65</v>
      </c>
      <c r="Q1115" s="10">
        <v>0.049</v>
      </c>
      <c r="R1115" s="10">
        <v>234243489</v>
      </c>
      <c r="S1115" s="10">
        <v>0.483</v>
      </c>
      <c r="T1115" s="10">
        <f t="array" ref="T1115:Y1115">VLOOKUP(A1115,BUSINESS!$D$2:$J$2692,{2,3,4,5,6,7},0)</f>
        <v>0.375</v>
      </c>
      <c r="U1115" s="10">
        <v>77</v>
      </c>
      <c r="V1115" s="10">
        <v>0</v>
      </c>
      <c r="W1115" s="10">
        <v>266</v>
      </c>
      <c r="X1115" s="10">
        <v>0.079</v>
      </c>
      <c r="Y1115" s="10">
        <v>0.6</v>
      </c>
      <c r="Z1115" s="11" t="str">
        <f t="array" ref="Z1115:AA1115">VLOOKUP(A1115,ENERGY!$D$2:$F$2692,{2,3},1)</f>
        <v>176238</v>
      </c>
      <c r="AA1115" s="10" t="str">
        <v>337635</v>
      </c>
      <c r="AB1115" s="10">
        <f t="array" ref="AB1115:AC1115">VLOOKUP(A1115,TOURISM!$D$2:$F$2692,{2,3},0)</f>
        <v>8150000000</v>
      </c>
      <c r="AC1115" s="10">
        <v>8801000000</v>
      </c>
    </row>
    <row r="1116" ht="15.75" customHeight="1" spans="1:29">
      <c r="A1116" s="8" t="str">
        <f t="shared" si="0"/>
        <v>Indonesia-Asia2009</v>
      </c>
      <c r="B1116" s="9">
        <v>540000000000</v>
      </c>
      <c r="C1116" s="8">
        <f t="array" ref="C1116">IF(AND(B1116="",H1116=H1115),B1115,B1116)</f>
        <v>540000000000</v>
      </c>
      <c r="D1116" s="1">
        <f t="shared" si="1"/>
        <v>2273.80968652527</v>
      </c>
      <c r="E1116" s="4">
        <v>0.028</v>
      </c>
      <c r="F1116" s="4">
        <v>64</v>
      </c>
      <c r="G1116" s="4">
        <v>0.145</v>
      </c>
      <c r="H1116" s="8" t="s">
        <v>166</v>
      </c>
      <c r="I1116" s="3" t="s">
        <v>73</v>
      </c>
      <c r="J1116" s="1" t="s">
        <v>64</v>
      </c>
      <c r="K1116" s="10">
        <f t="array" ref="K1116:S1116">VLOOKUP(A1116,'HUMAN RESOURCES'!$D$2:$M$2692,{2,3,4,5,6,7,8,9,10},0)</f>
        <v>0.02</v>
      </c>
      <c r="L1116" s="10">
        <v>0.029</v>
      </c>
      <c r="M1116" s="10">
        <v>72</v>
      </c>
      <c r="N1116" s="10">
        <v>68</v>
      </c>
      <c r="O1116" s="10">
        <v>0.3</v>
      </c>
      <c r="P1116" s="10">
        <v>0.651</v>
      </c>
      <c r="Q1116" s="10">
        <v>0.05</v>
      </c>
      <c r="R1116" s="10">
        <v>237486894</v>
      </c>
      <c r="S1116" s="10">
        <v>0.491</v>
      </c>
      <c r="T1116" s="10">
        <f t="array" ref="T1116:Y1116">VLOOKUP(A1116,BUSINESS!$D$2:$J$2692,{2,3,4,5,6,7},0)</f>
        <v>0.378</v>
      </c>
      <c r="U1116" s="10">
        <v>63</v>
      </c>
      <c r="V1116" s="10">
        <v>0</v>
      </c>
      <c r="W1116" s="10">
        <v>266</v>
      </c>
      <c r="X1116" s="10">
        <v>0.069</v>
      </c>
      <c r="Y1116" s="10">
        <v>0.689</v>
      </c>
      <c r="Z1116" s="11" t="str">
        <f t="array" ref="Z1116:AA1116">VLOOKUP(A1116,ENERGY!$D$2:$F$2692,{2,3},1)</f>
        <v>176238</v>
      </c>
      <c r="AA1116" s="10" t="str">
        <v>337635</v>
      </c>
      <c r="AB1116" s="10">
        <f t="array" ref="AB1116:AC1116">VLOOKUP(A1116,TOURISM!$D$2:$F$2692,{2,3},0)</f>
        <v>6053000000</v>
      </c>
      <c r="AC1116" s="10">
        <v>6908000000</v>
      </c>
    </row>
    <row r="1117" ht="15.75" customHeight="1" spans="1:29">
      <c r="A1117" s="8" t="str">
        <f t="shared" si="0"/>
        <v>Indonesia-Asia2010</v>
      </c>
      <c r="B1117" s="9">
        <v>709000000000</v>
      </c>
      <c r="C1117" s="8">
        <f t="array" ref="C1117">IF(AND(B1117="",H1117=H1116),B1116,B1117)</f>
        <v>709000000000</v>
      </c>
      <c r="D1117" s="1">
        <f t="shared" si="1"/>
        <v>2945.86319889124</v>
      </c>
      <c r="E1117" s="4">
        <v>0.029</v>
      </c>
      <c r="F1117" s="4">
        <v>86</v>
      </c>
      <c r="G1117" s="4">
        <v>0.133</v>
      </c>
      <c r="H1117" s="8" t="s">
        <v>166</v>
      </c>
      <c r="I1117" s="3" t="s">
        <v>74</v>
      </c>
      <c r="J1117" s="1" t="s">
        <v>64</v>
      </c>
      <c r="K1117" s="10">
        <f t="array" ref="K1117:S1117">VLOOKUP(A1117,'HUMAN RESOURCES'!$D$2:$M$2692,{2,3,4,5,6,7,8,9,10},0)</f>
        <v>0.02</v>
      </c>
      <c r="L1117" s="10">
        <v>0.027</v>
      </c>
      <c r="M1117" s="10">
        <v>72</v>
      </c>
      <c r="N1117" s="10">
        <v>68</v>
      </c>
      <c r="O1117" s="10">
        <v>0.298</v>
      </c>
      <c r="P1117" s="10">
        <v>0.652</v>
      </c>
      <c r="Q1117" s="10">
        <v>0.05</v>
      </c>
      <c r="R1117" s="10">
        <v>240676485</v>
      </c>
      <c r="S1117" s="10">
        <v>0.499</v>
      </c>
      <c r="T1117" s="10">
        <f t="array" ref="T1117:Y1117">VLOOKUP(A1117,BUSINESS!$D$2:$J$2692,{2,3,4,5,6,7},0)</f>
        <v>0.322</v>
      </c>
      <c r="U1117" s="10">
        <v>50</v>
      </c>
      <c r="V1117" s="10">
        <v>0</v>
      </c>
      <c r="W1117" s="10">
        <v>266</v>
      </c>
      <c r="X1117" s="10">
        <v>0.109</v>
      </c>
      <c r="Y1117" s="10">
        <v>0.878</v>
      </c>
      <c r="Z1117" s="11" t="str">
        <f t="array" ref="Z1117:AA1117">VLOOKUP(A1117,ENERGY!$D$2:$F$2692,{2,3},1)</f>
        <v>164879</v>
      </c>
      <c r="AA1117" s="10" t="str">
        <v>306737</v>
      </c>
      <c r="AB1117" s="10">
        <f t="array" ref="AB1117:AC1117">VLOOKUP(A1117,TOURISM!$D$2:$F$2692,{2,3},0)</f>
        <v>7618000000</v>
      </c>
      <c r="AC1117" s="10">
        <v>8432000000</v>
      </c>
    </row>
    <row r="1118" ht="15.75" customHeight="1" spans="1:29">
      <c r="A1118" s="8" t="str">
        <f t="shared" si="0"/>
        <v>Indonesia-Asia2011</v>
      </c>
      <c r="B1118" s="9">
        <v>846000000000</v>
      </c>
      <c r="C1118" s="8">
        <f t="array" ref="C1118">IF(AND(B1118="",H1118=H1117),B1117,B1118)</f>
        <v>846000000000</v>
      </c>
      <c r="D1118" s="1">
        <f t="shared" si="1"/>
        <v>3470.03409603821</v>
      </c>
      <c r="E1118" s="4">
        <v>0.029</v>
      </c>
      <c r="F1118" s="4">
        <v>99</v>
      </c>
      <c r="G1118" s="4">
        <v>0.124</v>
      </c>
      <c r="H1118" s="8" t="s">
        <v>166</v>
      </c>
      <c r="I1118" s="3" t="s">
        <v>75</v>
      </c>
      <c r="J1118" s="1" t="s">
        <v>64</v>
      </c>
      <c r="K1118" s="10">
        <f t="array" ref="K1118:S1118">VLOOKUP(A1118,'HUMAN RESOURCES'!$D$2:$M$2692,{2,3,4,5,6,7,8,9,10},0)</f>
        <v>0.02</v>
      </c>
      <c r="L1118" s="10">
        <v>0.026</v>
      </c>
      <c r="M1118" s="10">
        <v>72</v>
      </c>
      <c r="N1118" s="10">
        <v>68</v>
      </c>
      <c r="O1118" s="10">
        <v>0.296</v>
      </c>
      <c r="P1118" s="10">
        <v>0.653</v>
      </c>
      <c r="Q1118" s="10">
        <v>0.051</v>
      </c>
      <c r="R1118" s="10">
        <v>243801639</v>
      </c>
      <c r="S1118" s="10">
        <v>0.507</v>
      </c>
      <c r="T1118" s="10">
        <f t="array" ref="T1118:Y1118">VLOOKUP(A1118,BUSINESS!$D$2:$J$2692,{2,3,4,5,6,7},0)</f>
        <v>0.322</v>
      </c>
      <c r="U1118" s="10">
        <v>48</v>
      </c>
      <c r="V1118" s="10">
        <v>0</v>
      </c>
      <c r="W1118" s="10">
        <v>266</v>
      </c>
      <c r="X1118" s="10">
        <v>0.111</v>
      </c>
      <c r="Y1118" s="10">
        <v>1.025</v>
      </c>
      <c r="Z1118" s="11" t="str">
        <f t="array" ref="Z1118:AA1118">VLOOKUP(A1118,ENERGY!$D$2:$F$2692,{2,3},1)</f>
        <v>154768</v>
      </c>
      <c r="AA1118" s="10" t="str">
        <v>263419</v>
      </c>
      <c r="AB1118" s="10">
        <f t="array" ref="AB1118:AC1118">VLOOKUP(A1118,TOURISM!$D$2:$F$2692,{2,3},0)</f>
        <v>9038000000</v>
      </c>
      <c r="AC1118" s="10">
        <v>8653000000</v>
      </c>
    </row>
    <row r="1119" ht="15.75" customHeight="1" spans="1:29">
      <c r="A1119" s="8" t="str">
        <f t="shared" si="0"/>
        <v>Indonesia-Asia2012</v>
      </c>
      <c r="B1119" s="9">
        <v>877000000000</v>
      </c>
      <c r="C1119" s="8">
        <f t="array" ref="C1119">IF(AND(B1119="",H1119=H1118),B1118,B1119)</f>
        <v>877000000000</v>
      </c>
      <c r="D1119" s="1">
        <f t="shared" si="1"/>
        <v>3552.56060608645</v>
      </c>
      <c r="E1119" s="4">
        <v>0.03</v>
      </c>
      <c r="F1119" s="4">
        <v>108</v>
      </c>
      <c r="G1119" s="4">
        <v>0.118</v>
      </c>
      <c r="H1119" s="8" t="s">
        <v>166</v>
      </c>
      <c r="I1119" s="3" t="s">
        <v>76</v>
      </c>
      <c r="J1119" s="1" t="s">
        <v>64</v>
      </c>
      <c r="K1119" s="10">
        <f t="array" ref="K1119:S1119">VLOOKUP(A1119,'HUMAN RESOURCES'!$D$2:$M$2692,{2,3,4,5,6,7,8,9,10},0)</f>
        <v>0.019</v>
      </c>
      <c r="L1119" s="10">
        <v>0.025</v>
      </c>
      <c r="M1119" s="10">
        <v>73</v>
      </c>
      <c r="N1119" s="10">
        <v>69</v>
      </c>
      <c r="O1119" s="10">
        <v>0.293</v>
      </c>
      <c r="P1119" s="10">
        <v>0.656</v>
      </c>
      <c r="Q1119" s="10">
        <v>0.051</v>
      </c>
      <c r="R1119" s="10">
        <v>246864191</v>
      </c>
      <c r="S1119" s="10">
        <v>0.515</v>
      </c>
      <c r="T1119" s="10">
        <f t="array" ref="T1119:Y1119">VLOOKUP(A1119,BUSINESS!$D$2:$J$2692,{2,3,4,5,6,7},0)</f>
        <v>0.322</v>
      </c>
      <c r="U1119" s="10">
        <v>48</v>
      </c>
      <c r="V1119" s="10">
        <v>116</v>
      </c>
      <c r="W1119" s="10">
        <v>259</v>
      </c>
      <c r="X1119" s="10">
        <v>0.147</v>
      </c>
      <c r="Y1119" s="10">
        <v>1.142</v>
      </c>
      <c r="Z1119" s="11" t="str">
        <f t="array" ref="Z1119:AA1119">VLOOKUP(A1119,ENERGY!$D$2:$F$2692,{2,3},1)</f>
        <v>154768</v>
      </c>
      <c r="AA1119" s="10" t="str">
        <v>263419</v>
      </c>
      <c r="AB1119" s="10">
        <f t="array" ref="AB1119:AC1119">VLOOKUP(A1119,TOURISM!$D$2:$F$2692,{2,3},0)</f>
        <v>9463000000</v>
      </c>
      <c r="AC1119" s="10">
        <v>9498000000</v>
      </c>
    </row>
    <row r="1120" ht="15.75" customHeight="1" spans="1:29">
      <c r="A1120" s="8" t="str">
        <f t="shared" si="0"/>
        <v>Iran-Middle East2000</v>
      </c>
      <c r="B1120" s="9">
        <v>101000000000</v>
      </c>
      <c r="C1120" s="8">
        <f t="array" ref="C1120">IF(AND(B1120="",H1120=H1119),B1119,B1120)</f>
        <v>101000000000</v>
      </c>
      <c r="D1120" s="1">
        <f t="shared" si="1"/>
        <v>1532.36819828031</v>
      </c>
      <c r="E1120" s="4">
        <v>0.046</v>
      </c>
      <c r="F1120" s="4">
        <v>231</v>
      </c>
      <c r="G1120" s="1"/>
      <c r="H1120" s="8" t="s">
        <v>167</v>
      </c>
      <c r="I1120" s="3" t="s">
        <v>63</v>
      </c>
      <c r="J1120" s="1" t="s">
        <v>95</v>
      </c>
      <c r="K1120" s="10">
        <f t="array" ref="K1120:S1120">VLOOKUP(A1120,'HUMAN RESOURCES'!$D$2:$M$2692,{2,3,4,5,6,7,8,9,10},0)</f>
        <v>0.019</v>
      </c>
      <c r="L1120" s="10">
        <v>0.029</v>
      </c>
      <c r="M1120" s="10">
        <v>71</v>
      </c>
      <c r="N1120" s="10">
        <v>69</v>
      </c>
      <c r="O1120" s="10">
        <v>0.347</v>
      </c>
      <c r="P1120" s="10">
        <v>0.611</v>
      </c>
      <c r="Q1120" s="10">
        <v>0.042</v>
      </c>
      <c r="R1120" s="10">
        <v>65911052</v>
      </c>
      <c r="S1120" s="10">
        <v>0.64</v>
      </c>
      <c r="T1120" s="10">
        <f t="array" ref="T1120:Y1120">VLOOKUP(A1120,BUSINESS!$D$2:$J$2692,{2,3,4,5,6,7},0)</f>
        <v>0</v>
      </c>
      <c r="U1120" s="10">
        <v>0</v>
      </c>
      <c r="V1120" s="10">
        <v>0</v>
      </c>
      <c r="W1120" s="10">
        <v>0</v>
      </c>
      <c r="X1120" s="10">
        <v>0.009</v>
      </c>
      <c r="Y1120" s="10">
        <v>0.015</v>
      </c>
      <c r="Z1120" s="11">
        <f t="array" ref="Z1120:AA1120">VLOOKUP(A1120,ENERGY!$D$2:$F$2692,{2,3},1)</f>
        <v>0</v>
      </c>
      <c r="AA1120" s="10">
        <v>0</v>
      </c>
      <c r="AB1120" s="10">
        <f t="array" ref="AB1120:AC1120">VLOOKUP(A1120,TOURISM!$D$2:$F$2692,{2,3},0)</f>
        <v>677000000</v>
      </c>
      <c r="AC1120" s="10">
        <v>671000000</v>
      </c>
    </row>
    <row r="1121" ht="15.75" customHeight="1" spans="1:29">
      <c r="A1121" s="8" t="str">
        <f t="shared" si="0"/>
        <v>Iran-Middle East2001</v>
      </c>
      <c r="B1121" s="9">
        <v>115000000000</v>
      </c>
      <c r="C1121" s="8">
        <f t="array" ref="C1121">IF(AND(B1121="",H1121=H1120),B1120,B1121)</f>
        <v>115000000000</v>
      </c>
      <c r="D1121" s="1">
        <f t="shared" si="1"/>
        <v>1720.0730914398</v>
      </c>
      <c r="E1121" s="4">
        <v>0.051</v>
      </c>
      <c r="F1121" s="4">
        <v>294</v>
      </c>
      <c r="G1121" s="1"/>
      <c r="H1121" s="8" t="s">
        <v>167</v>
      </c>
      <c r="I1121" s="3" t="s">
        <v>65</v>
      </c>
      <c r="J1121" s="1" t="s">
        <v>95</v>
      </c>
      <c r="K1121" s="10">
        <f t="array" ref="K1121:S1121">VLOOKUP(A1121,'HUMAN RESOURCES'!$D$2:$M$2692,{2,3,4,5,6,7,8,9,10},0)</f>
        <v>0.018</v>
      </c>
      <c r="L1121" s="10">
        <v>0.027</v>
      </c>
      <c r="M1121" s="10">
        <v>71</v>
      </c>
      <c r="N1121" s="10">
        <v>69</v>
      </c>
      <c r="O1121" s="10">
        <v>0.328</v>
      </c>
      <c r="P1121" s="10">
        <v>0.629</v>
      </c>
      <c r="Q1121" s="10">
        <v>0.043</v>
      </c>
      <c r="R1121" s="10">
        <v>66857624</v>
      </c>
      <c r="S1121" s="10">
        <v>0.648</v>
      </c>
      <c r="T1121" s="10">
        <f t="array" ref="T1121:Y1121">VLOOKUP(A1121,BUSINESS!$D$2:$J$2692,{2,3,4,5,6,7},0)</f>
        <v>0</v>
      </c>
      <c r="U1121" s="10">
        <v>0</v>
      </c>
      <c r="V1121" s="10">
        <v>0</v>
      </c>
      <c r="W1121" s="10">
        <v>0</v>
      </c>
      <c r="X1121" s="10">
        <v>0.015</v>
      </c>
      <c r="Y1121" s="10">
        <v>0.031</v>
      </c>
      <c r="Z1121" s="11" t="str">
        <f t="array" ref="Z1121:AA1121">VLOOKUP(A1121,ENERGY!$D$2:$F$2692,{2,3},1)</f>
        <v>212145</v>
      </c>
      <c r="AA1121" s="10">
        <v>0</v>
      </c>
      <c r="AB1121" s="10">
        <f t="array" ref="AB1121:AC1121">VLOOKUP(A1121,TOURISM!$D$2:$F$2692,{2,3},0)</f>
        <v>1122000000</v>
      </c>
      <c r="AC1121" s="10">
        <v>714000000</v>
      </c>
    </row>
    <row r="1122" ht="15.75" customHeight="1" spans="1:29">
      <c r="A1122" s="8" t="str">
        <f t="shared" si="0"/>
        <v>Iran-Middle East2002</v>
      </c>
      <c r="B1122" s="9">
        <v>116000000000</v>
      </c>
      <c r="C1122" s="8">
        <f t="array" ref="C1122">IF(AND(B1122="",H1122=H1121),B1121,B1122)</f>
        <v>116000000000</v>
      </c>
      <c r="D1122" s="1">
        <f t="shared" si="1"/>
        <v>1712.75164566641</v>
      </c>
      <c r="E1122" s="4">
        <v>0.051</v>
      </c>
      <c r="F1122" s="4">
        <v>102</v>
      </c>
      <c r="G1122" s="1"/>
      <c r="H1122" s="8" t="s">
        <v>167</v>
      </c>
      <c r="I1122" s="3" t="s">
        <v>66</v>
      </c>
      <c r="J1122" s="1" t="s">
        <v>95</v>
      </c>
      <c r="K1122" s="10">
        <f t="array" ref="K1122:S1122">VLOOKUP(A1122,'HUMAN RESOURCES'!$D$2:$M$2692,{2,3,4,5,6,7,8,9,10},0)</f>
        <v>0.018</v>
      </c>
      <c r="L1122" s="10">
        <v>0.026</v>
      </c>
      <c r="M1122" s="10">
        <v>72</v>
      </c>
      <c r="N1122" s="10">
        <v>69</v>
      </c>
      <c r="O1122" s="10">
        <v>0.308</v>
      </c>
      <c r="P1122" s="10">
        <v>0.647</v>
      </c>
      <c r="Q1122" s="10">
        <v>0.045</v>
      </c>
      <c r="R1122" s="10">
        <v>67727274</v>
      </c>
      <c r="S1122" s="10">
        <v>0.655</v>
      </c>
      <c r="T1122" s="10">
        <f t="array" ref="T1122:Y1122">VLOOKUP(A1122,BUSINESS!$D$2:$J$2692,{2,3,4,5,6,7},0)</f>
        <v>0</v>
      </c>
      <c r="U1122" s="10">
        <v>0</v>
      </c>
      <c r="V1122" s="10">
        <v>0</v>
      </c>
      <c r="W1122" s="10">
        <v>0</v>
      </c>
      <c r="X1122" s="10">
        <v>0.046</v>
      </c>
      <c r="Y1122" s="10">
        <v>0.034</v>
      </c>
      <c r="Z1122" s="11" t="str">
        <f t="array" ref="Z1122:AA1122">VLOOKUP(A1122,ENERGY!$D$2:$F$2692,{2,3},1)</f>
        <v>210678</v>
      </c>
      <c r="AA1122" s="10" t="str">
        <v>571612</v>
      </c>
      <c r="AB1122" s="10">
        <f t="array" ref="AB1122:AC1122">VLOOKUP(A1122,TOURISM!$D$2:$F$2692,{2,3},0)</f>
        <v>1607000000</v>
      </c>
      <c r="AC1122" s="10">
        <v>3990000000</v>
      </c>
    </row>
    <row r="1123" ht="15.75" customHeight="1" spans="1:29">
      <c r="A1123" s="8" t="str">
        <f t="shared" si="0"/>
        <v>Iran-Middle East2003</v>
      </c>
      <c r="B1123" s="9">
        <v>135000000000</v>
      </c>
      <c r="C1123" s="8">
        <f t="array" ref="C1123">IF(AND(B1123="",H1123=H1122),B1122,B1123)</f>
        <v>135000000000</v>
      </c>
      <c r="D1123" s="1">
        <f t="shared" si="1"/>
        <v>1969.56163583386</v>
      </c>
      <c r="E1123" s="4">
        <v>0.047</v>
      </c>
      <c r="F1123" s="4">
        <v>97</v>
      </c>
      <c r="G1123" s="1"/>
      <c r="H1123" s="8" t="s">
        <v>167</v>
      </c>
      <c r="I1123" s="3" t="s">
        <v>67</v>
      </c>
      <c r="J1123" s="1" t="s">
        <v>95</v>
      </c>
      <c r="K1123" s="10">
        <f t="array" ref="K1123:S1123">VLOOKUP(A1123,'HUMAN RESOURCES'!$D$2:$M$2692,{2,3,4,5,6,7,8,9,10},0)</f>
        <v>0.018</v>
      </c>
      <c r="L1123" s="10">
        <v>0.024</v>
      </c>
      <c r="M1123" s="10">
        <v>72</v>
      </c>
      <c r="N1123" s="10">
        <v>70</v>
      </c>
      <c r="O1123" s="10">
        <v>0.289</v>
      </c>
      <c r="P1123" s="10">
        <v>0.664</v>
      </c>
      <c r="Q1123" s="10">
        <v>0.047</v>
      </c>
      <c r="R1123" s="10">
        <v>68543171</v>
      </c>
      <c r="S1123" s="10">
        <v>0.662</v>
      </c>
      <c r="T1123" s="10">
        <f t="array" ref="T1123:Y1123">VLOOKUP(A1123,BUSINESS!$D$2:$J$2692,{2,3,4,5,6,7},0)</f>
        <v>0</v>
      </c>
      <c r="U1123" s="10">
        <v>29</v>
      </c>
      <c r="V1123" s="10">
        <v>0</v>
      </c>
      <c r="W1123" s="10">
        <v>0</v>
      </c>
      <c r="X1123" s="10">
        <v>0.069</v>
      </c>
      <c r="Y1123" s="10">
        <v>0.05</v>
      </c>
      <c r="Z1123" s="11" t="str">
        <f t="array" ref="Z1123:AA1123">VLOOKUP(A1123,ENERGY!$D$2:$F$2692,{2,3},1)</f>
        <v>213423</v>
      </c>
      <c r="AA1123" s="10" t="str">
        <v>577483</v>
      </c>
      <c r="AB1123" s="10">
        <f t="array" ref="AB1123:AC1123">VLOOKUP(A1123,TOURISM!$D$2:$F$2692,{2,3},0)</f>
        <v>1266000000</v>
      </c>
      <c r="AC1123" s="10">
        <v>4120000000</v>
      </c>
    </row>
    <row r="1124" ht="15.75" customHeight="1" spans="1:29">
      <c r="A1124" s="8" t="str">
        <f t="shared" si="0"/>
        <v>Iran-Middle East2004</v>
      </c>
      <c r="B1124" s="9">
        <v>163000000000</v>
      </c>
      <c r="C1124" s="8">
        <f t="array" ref="C1124">IF(AND(B1124="",H1124=H1123),B1123,B1124)</f>
        <v>163000000000</v>
      </c>
      <c r="D1124" s="1">
        <f t="shared" si="1"/>
        <v>2350.66343365359</v>
      </c>
      <c r="E1124" s="4">
        <v>0.047</v>
      </c>
      <c r="F1124" s="4">
        <v>117</v>
      </c>
      <c r="G1124" s="4">
        <v>0.167</v>
      </c>
      <c r="H1124" s="8" t="s">
        <v>167</v>
      </c>
      <c r="I1124" s="3" t="s">
        <v>68</v>
      </c>
      <c r="J1124" s="1" t="s">
        <v>95</v>
      </c>
      <c r="K1124" s="10">
        <f t="array" ref="K1124:S1124">VLOOKUP(A1124,'HUMAN RESOURCES'!$D$2:$M$2692,{2,3,4,5,6,7,8,9,10},0)</f>
        <v>0.018</v>
      </c>
      <c r="L1124" s="10">
        <v>0.023</v>
      </c>
      <c r="M1124" s="10">
        <v>73</v>
      </c>
      <c r="N1124" s="10">
        <v>70</v>
      </c>
      <c r="O1124" s="10">
        <v>0.272</v>
      </c>
      <c r="P1124" s="10">
        <v>0.68</v>
      </c>
      <c r="Q1124" s="10">
        <v>0.048</v>
      </c>
      <c r="R1124" s="10">
        <v>69342126</v>
      </c>
      <c r="S1124" s="10">
        <v>0.669</v>
      </c>
      <c r="T1124" s="10">
        <f t="array" ref="T1124:Y1124">VLOOKUP(A1124,BUSINESS!$D$2:$J$2692,{2,3,4,5,6,7},0)</f>
        <v>0</v>
      </c>
      <c r="U1124" s="10">
        <v>29</v>
      </c>
      <c r="V1124" s="10">
        <v>0</v>
      </c>
      <c r="W1124" s="10">
        <v>0</v>
      </c>
      <c r="X1124" s="10">
        <v>0.075</v>
      </c>
      <c r="Y1124" s="10">
        <v>0.073</v>
      </c>
      <c r="Z1124" s="11" t="str">
        <f t="array" ref="Z1124:AA1124">VLOOKUP(A1124,ENERGY!$D$2:$F$2692,{2,3},1)</f>
        <v>204312</v>
      </c>
      <c r="AA1124" s="10" t="str">
        <v>570574</v>
      </c>
      <c r="AB1124" s="10">
        <f t="array" ref="AB1124:AC1124">VLOOKUP(A1124,TOURISM!$D$2:$F$2692,{2,3},0)</f>
        <v>1305000000</v>
      </c>
      <c r="AC1124" s="10">
        <v>4402000000</v>
      </c>
    </row>
    <row r="1125" ht="15.75" customHeight="1" spans="1:29">
      <c r="A1125" s="8" t="str">
        <f t="shared" si="0"/>
        <v>Iran-Middle East2005</v>
      </c>
      <c r="B1125" s="9">
        <v>192000000000</v>
      </c>
      <c r="C1125" s="8">
        <f t="array" ref="C1125">IF(AND(B1125="",H1125=H1124),B1124,B1125)</f>
        <v>192000000000</v>
      </c>
      <c r="D1125" s="1">
        <f t="shared" si="1"/>
        <v>2736.8991480033</v>
      </c>
      <c r="E1125" s="4">
        <v>0.053</v>
      </c>
      <c r="F1125" s="4">
        <v>156</v>
      </c>
      <c r="G1125" s="4">
        <v>0.16</v>
      </c>
      <c r="H1125" s="8" t="s">
        <v>167</v>
      </c>
      <c r="I1125" s="3" t="s">
        <v>69</v>
      </c>
      <c r="J1125" s="1" t="s">
        <v>95</v>
      </c>
      <c r="K1125" s="10">
        <f t="array" ref="K1125:S1125">VLOOKUP(A1125,'HUMAN RESOURCES'!$D$2:$M$2692,{2,3,4,5,6,7,8,9,10},0)</f>
        <v>0.018</v>
      </c>
      <c r="L1125" s="10">
        <v>0.022</v>
      </c>
      <c r="M1125" s="10">
        <v>73</v>
      </c>
      <c r="N1125" s="10">
        <v>70</v>
      </c>
      <c r="O1125" s="10">
        <v>0.258</v>
      </c>
      <c r="P1125" s="10">
        <v>0.693</v>
      </c>
      <c r="Q1125" s="10">
        <v>0.049</v>
      </c>
      <c r="R1125" s="10">
        <v>70152384</v>
      </c>
      <c r="S1125" s="10">
        <v>0.676</v>
      </c>
      <c r="T1125" s="10">
        <f t="array" ref="T1125:Y1125">VLOOKUP(A1125,BUSINESS!$D$2:$J$2692,{2,3,4,5,6,7},0)</f>
        <v>0.442</v>
      </c>
      <c r="U1125" s="10">
        <v>28</v>
      </c>
      <c r="V1125" s="10">
        <v>0</v>
      </c>
      <c r="W1125" s="10">
        <v>344</v>
      </c>
      <c r="X1125" s="10">
        <v>0.081</v>
      </c>
      <c r="Y1125" s="10">
        <v>0.121</v>
      </c>
      <c r="Z1125" s="11" t="str">
        <f t="array" ref="Z1125:AA1125">VLOOKUP(A1125,ENERGY!$D$2:$F$2692,{2,3},1)</f>
        <v>204312</v>
      </c>
      <c r="AA1125" s="10" t="str">
        <v>570574</v>
      </c>
      <c r="AB1125" s="10">
        <f t="array" ref="AB1125:AC1125">VLOOKUP(A1125,TOURISM!$D$2:$F$2692,{2,3},0)</f>
        <v>1025000000</v>
      </c>
      <c r="AC1125" s="10">
        <v>4112000000</v>
      </c>
    </row>
    <row r="1126" ht="15.75" customHeight="1" spans="1:29">
      <c r="A1126" s="8" t="str">
        <f t="shared" si="0"/>
        <v>Iran-Middle East2006</v>
      </c>
      <c r="B1126" s="9">
        <v>223000000000</v>
      </c>
      <c r="C1126" s="8">
        <f t="array" ref="C1126">IF(AND(B1126="",H1126=H1125),B1125,B1126)</f>
        <v>223000000000</v>
      </c>
      <c r="D1126" s="1">
        <f t="shared" si="1"/>
        <v>3141.88127171632</v>
      </c>
      <c r="E1126" s="4">
        <v>0.051</v>
      </c>
      <c r="F1126" s="4">
        <v>174</v>
      </c>
      <c r="G1126" s="4">
        <v>0.14</v>
      </c>
      <c r="H1126" s="8" t="s">
        <v>167</v>
      </c>
      <c r="I1126" s="3" t="s">
        <v>70</v>
      </c>
      <c r="J1126" s="1" t="s">
        <v>95</v>
      </c>
      <c r="K1126" s="10">
        <f t="array" ref="K1126:S1126">VLOOKUP(A1126,'HUMAN RESOURCES'!$D$2:$M$2692,{2,3,4,5,6,7,8,9,10},0)</f>
        <v>0.018</v>
      </c>
      <c r="L1126" s="10">
        <v>0.021</v>
      </c>
      <c r="M1126" s="10">
        <v>74</v>
      </c>
      <c r="N1126" s="10">
        <v>70</v>
      </c>
      <c r="O1126" s="10">
        <v>0.249</v>
      </c>
      <c r="P1126" s="10">
        <v>0.701</v>
      </c>
      <c r="Q1126" s="10">
        <v>0.05</v>
      </c>
      <c r="R1126" s="10">
        <v>70976584</v>
      </c>
      <c r="S1126" s="10">
        <v>0.682</v>
      </c>
      <c r="T1126" s="10">
        <f t="array" ref="T1126:Y1126">VLOOKUP(A1126,BUSINESS!$D$2:$J$2692,{2,3,4,5,6,7},0)</f>
        <v>0.442</v>
      </c>
      <c r="U1126" s="10">
        <v>28</v>
      </c>
      <c r="V1126" s="10">
        <v>0</v>
      </c>
      <c r="W1126" s="10">
        <v>344</v>
      </c>
      <c r="X1126" s="10">
        <v>0.088</v>
      </c>
      <c r="Y1126" s="10">
        <v>0.217</v>
      </c>
      <c r="Z1126" s="11" t="str">
        <f t="array" ref="Z1126:AA1126">VLOOKUP(A1126,ENERGY!$D$2:$F$2692,{2,3},1)</f>
        <v>204312</v>
      </c>
      <c r="AA1126" s="10" t="str">
        <v>570574</v>
      </c>
      <c r="AB1126" s="10">
        <f t="array" ref="AB1126:AC1126">VLOOKUP(A1126,TOURISM!$D$2:$F$2692,{2,3},0)</f>
        <v>1464000000</v>
      </c>
      <c r="AC1126" s="10">
        <v>5066000000</v>
      </c>
    </row>
    <row r="1127" ht="15.75" customHeight="1" spans="1:29">
      <c r="A1127" s="8" t="str">
        <f t="shared" si="0"/>
        <v>Iran-Middle East2007</v>
      </c>
      <c r="B1127" s="9">
        <v>286000000000</v>
      </c>
      <c r="C1127" s="8">
        <f t="array" ref="C1127">IF(AND(B1127="",H1127=H1126),B1126,B1127)</f>
        <v>286000000000</v>
      </c>
      <c r="D1127" s="1">
        <f t="shared" si="1"/>
        <v>3982.77552635686</v>
      </c>
      <c r="E1127" s="4">
        <v>0.051</v>
      </c>
      <c r="F1127" s="4">
        <v>220</v>
      </c>
      <c r="G1127" s="4">
        <v>0.12</v>
      </c>
      <c r="H1127" s="8" t="s">
        <v>167</v>
      </c>
      <c r="I1127" s="3" t="s">
        <v>71</v>
      </c>
      <c r="J1127" s="1" t="s">
        <v>95</v>
      </c>
      <c r="K1127" s="10">
        <f t="array" ref="K1127:S1127">VLOOKUP(A1127,'HUMAN RESOURCES'!$D$2:$M$2692,{2,3,4,5,6,7,8,9,10},0)</f>
        <v>0.019</v>
      </c>
      <c r="L1127" s="10">
        <v>0.019</v>
      </c>
      <c r="M1127" s="10">
        <v>74</v>
      </c>
      <c r="N1127" s="10">
        <v>70</v>
      </c>
      <c r="O1127" s="10">
        <v>0.242</v>
      </c>
      <c r="P1127" s="10">
        <v>0.707</v>
      </c>
      <c r="Q1127" s="10">
        <v>0.051</v>
      </c>
      <c r="R1127" s="10">
        <v>71809219</v>
      </c>
      <c r="S1127" s="10">
        <v>0.689</v>
      </c>
      <c r="T1127" s="10">
        <f t="array" ref="T1127:Y1127">VLOOKUP(A1127,BUSINESS!$D$2:$J$2692,{2,3,4,5,6,7},0)</f>
        <v>0.442</v>
      </c>
      <c r="U1127" s="10">
        <v>28</v>
      </c>
      <c r="V1127" s="10">
        <v>0</v>
      </c>
      <c r="W1127" s="10">
        <v>344</v>
      </c>
      <c r="X1127" s="10">
        <v>0.095</v>
      </c>
      <c r="Y1127" s="10">
        <v>0.415</v>
      </c>
      <c r="Z1127" s="11" t="str">
        <f t="array" ref="Z1127:AA1127">VLOOKUP(A1127,ENERGY!$D$2:$F$2692,{2,3},1)</f>
        <v>190620</v>
      </c>
      <c r="AA1127" s="10" t="str">
        <v>539790</v>
      </c>
      <c r="AB1127" s="10">
        <f t="array" ref="AB1127:AC1127">VLOOKUP(A1127,TOURISM!$D$2:$F$2692,{2,3},0)</f>
        <v>1950000000</v>
      </c>
      <c r="AC1127" s="10">
        <v>7335000000</v>
      </c>
    </row>
    <row r="1128" ht="15.75" customHeight="1" spans="1:29">
      <c r="A1128" s="8" t="str">
        <f t="shared" si="0"/>
        <v>Iran-Middle East2008</v>
      </c>
      <c r="B1128" s="9">
        <v>356000000000</v>
      </c>
      <c r="C1128" s="8">
        <f t="array" ref="C1128">IF(AND(B1128="",H1128=H1127),B1127,B1128)</f>
        <v>356000000000</v>
      </c>
      <c r="D1128" s="1">
        <f t="shared" si="1"/>
        <v>4899.47225664889</v>
      </c>
      <c r="E1128" s="4">
        <v>0.064</v>
      </c>
      <c r="F1128" s="4">
        <v>313</v>
      </c>
      <c r="G1128" s="4">
        <v>0.12</v>
      </c>
      <c r="H1128" s="8" t="s">
        <v>167</v>
      </c>
      <c r="I1128" s="3" t="s">
        <v>72</v>
      </c>
      <c r="J1128" s="1" t="s">
        <v>95</v>
      </c>
      <c r="K1128" s="10">
        <f t="array" ref="K1128:S1128">VLOOKUP(A1128,'HUMAN RESOURCES'!$D$2:$M$2692,{2,3,4,5,6,7,8,9,10},0)</f>
        <v>0.019</v>
      </c>
      <c r="L1128" s="10">
        <v>0.018</v>
      </c>
      <c r="M1128" s="10">
        <v>74</v>
      </c>
      <c r="N1128" s="10">
        <v>71</v>
      </c>
      <c r="O1128" s="10">
        <v>0.239</v>
      </c>
      <c r="P1128" s="10">
        <v>0.71</v>
      </c>
      <c r="Q1128" s="10">
        <v>0.051</v>
      </c>
      <c r="R1128" s="10">
        <v>72660887</v>
      </c>
      <c r="S1128" s="10">
        <v>0.695</v>
      </c>
      <c r="T1128" s="10">
        <f t="array" ref="T1128:Y1128">VLOOKUP(A1128,BUSINESS!$D$2:$J$2692,{2,3,4,5,6,7},0)</f>
        <v>0.442</v>
      </c>
      <c r="U1128" s="10">
        <v>28</v>
      </c>
      <c r="V1128" s="10">
        <v>0</v>
      </c>
      <c r="W1128" s="10">
        <v>344</v>
      </c>
      <c r="X1128" s="10">
        <v>0.102</v>
      </c>
      <c r="Y1128" s="10">
        <v>0.592</v>
      </c>
      <c r="Z1128" s="11" t="str">
        <f t="array" ref="Z1128:AA1128">VLOOKUP(A1128,ENERGY!$D$2:$F$2692,{2,3},1)</f>
        <v>172442</v>
      </c>
      <c r="AA1128" s="10" t="str">
        <v>469328</v>
      </c>
      <c r="AB1128" s="10">
        <f t="array" ref="AB1128:AC1128">VLOOKUP(A1128,TOURISM!$D$2:$F$2692,{2,3},0)</f>
        <v>1978000000</v>
      </c>
      <c r="AC1128" s="10">
        <v>8270000000</v>
      </c>
    </row>
    <row r="1129" ht="15.75" customHeight="1" spans="1:29">
      <c r="A1129" s="8" t="str">
        <f t="shared" si="0"/>
        <v>Iran-Middle East2009</v>
      </c>
      <c r="B1129" s="9">
        <v>363000000000</v>
      </c>
      <c r="C1129" s="8">
        <f t="array" ref="C1129">IF(AND(B1129="",H1129=H1128),B1128,B1129)</f>
        <v>363000000000</v>
      </c>
      <c r="D1129" s="1">
        <f t="shared" si="1"/>
        <v>4935.89093524854</v>
      </c>
      <c r="E1129" s="4">
        <v>0.072</v>
      </c>
      <c r="F1129" s="4">
        <v>357</v>
      </c>
      <c r="G1129" s="4">
        <v>0.12</v>
      </c>
      <c r="H1129" s="8" t="s">
        <v>167</v>
      </c>
      <c r="I1129" s="3" t="s">
        <v>73</v>
      </c>
      <c r="J1129" s="1" t="s">
        <v>95</v>
      </c>
      <c r="K1129" s="10">
        <f t="array" ref="K1129:S1129">VLOOKUP(A1129,'HUMAN RESOURCES'!$D$2:$M$2692,{2,3,4,5,6,7,8,9,10},0)</f>
        <v>0.019</v>
      </c>
      <c r="L1129" s="10">
        <v>0.017</v>
      </c>
      <c r="M1129" s="10">
        <v>75</v>
      </c>
      <c r="N1129" s="10">
        <v>71</v>
      </c>
      <c r="O1129" s="10">
        <v>0.237</v>
      </c>
      <c r="P1129" s="10">
        <v>0.712</v>
      </c>
      <c r="Q1129" s="10">
        <v>0.051</v>
      </c>
      <c r="R1129" s="10">
        <v>73542954</v>
      </c>
      <c r="S1129" s="10">
        <v>0.7</v>
      </c>
      <c r="T1129" s="10">
        <f t="array" ref="T1129:Y1129">VLOOKUP(A1129,BUSINESS!$D$2:$J$2692,{2,3,4,5,6,7},0)</f>
        <v>0.442</v>
      </c>
      <c r="U1129" s="10">
        <v>9</v>
      </c>
      <c r="V1129" s="10">
        <v>0</v>
      </c>
      <c r="W1129" s="10">
        <v>344</v>
      </c>
      <c r="X1129" s="10">
        <v>0.111</v>
      </c>
      <c r="Y1129" s="10">
        <v>0.715</v>
      </c>
      <c r="Z1129" s="11" t="str">
        <f t="array" ref="Z1129:AA1129">VLOOKUP(A1129,ENERGY!$D$2:$F$2692,{2,3},1)</f>
        <v>155548</v>
      </c>
      <c r="AA1129" s="10" t="str">
        <v>447480</v>
      </c>
      <c r="AB1129" s="10">
        <f t="array" ref="AB1129:AC1129">VLOOKUP(A1129,TOURISM!$D$2:$F$2692,{2,3},0)</f>
        <v>2259000000</v>
      </c>
      <c r="AC1129" s="10">
        <v>8503000000</v>
      </c>
    </row>
    <row r="1130" ht="15.75" customHeight="1" spans="1:29">
      <c r="A1130" s="8" t="str">
        <f t="shared" si="0"/>
        <v>Iran-Middle East2010</v>
      </c>
      <c r="B1130" s="9">
        <v>423000000000</v>
      </c>
      <c r="C1130" s="8">
        <f t="array" ref="C1130">IF(AND(B1130="",H1130=H1129),B1129,B1130)</f>
        <v>423000000000</v>
      </c>
      <c r="D1130" s="1">
        <f t="shared" si="1"/>
        <v>5680.72595756291</v>
      </c>
      <c r="E1130" s="4">
        <v>0.073</v>
      </c>
      <c r="F1130" s="4">
        <v>416</v>
      </c>
      <c r="G1130" s="4">
        <v>0.12</v>
      </c>
      <c r="H1130" s="8" t="s">
        <v>167</v>
      </c>
      <c r="I1130" s="3" t="s">
        <v>74</v>
      </c>
      <c r="J1130" s="1" t="s">
        <v>95</v>
      </c>
      <c r="K1130" s="10">
        <f t="array" ref="K1130:S1130">VLOOKUP(A1130,'HUMAN RESOURCES'!$D$2:$M$2692,{2,3,4,5,6,7,8,9,10},0)</f>
        <v>0.019</v>
      </c>
      <c r="L1130" s="10">
        <v>0.016</v>
      </c>
      <c r="M1130" s="10">
        <v>75</v>
      </c>
      <c r="N1130" s="10">
        <v>71</v>
      </c>
      <c r="O1130" s="10">
        <v>0.236</v>
      </c>
      <c r="P1130" s="10">
        <v>0.712</v>
      </c>
      <c r="Q1130" s="10">
        <v>0.052</v>
      </c>
      <c r="R1130" s="10">
        <v>74462314</v>
      </c>
      <c r="S1130" s="10">
        <v>0.706</v>
      </c>
      <c r="T1130" s="10">
        <f t="array" ref="T1130:Y1130">VLOOKUP(A1130,BUSINESS!$D$2:$J$2692,{2,3,4,5,6,7},0)</f>
        <v>0.441</v>
      </c>
      <c r="U1130" s="10">
        <v>11</v>
      </c>
      <c r="V1130" s="10">
        <v>0</v>
      </c>
      <c r="W1130" s="10">
        <v>344</v>
      </c>
      <c r="X1130" s="10">
        <v>0.147</v>
      </c>
      <c r="Y1130" s="10">
        <v>0.726</v>
      </c>
      <c r="Z1130" s="11" t="str">
        <f t="array" ref="Z1130:AA1130">VLOOKUP(A1130,ENERGY!$D$2:$F$2692,{2,3},1)</f>
        <v>138011</v>
      </c>
      <c r="AA1130" s="10" t="str">
        <v>402178</v>
      </c>
      <c r="AB1130" s="10">
        <f t="array" ref="AB1130:AC1130">VLOOKUP(A1130,TOURISM!$D$2:$F$2692,{2,3},0)</f>
        <v>2631000000</v>
      </c>
      <c r="AC1130" s="10">
        <v>10570000000</v>
      </c>
    </row>
    <row r="1131" ht="15.75" customHeight="1" spans="1:29">
      <c r="A1131" s="8" t="str">
        <f t="shared" si="0"/>
        <v>Iran-Middle East2011</v>
      </c>
      <c r="B1131" s="9">
        <v>528000000000</v>
      </c>
      <c r="C1131" s="8">
        <f t="array" ref="C1131">IF(AND(B1131="",H1131=H1130),B1130,B1131)</f>
        <v>528000000000</v>
      </c>
      <c r="D1131" s="1">
        <f t="shared" si="1"/>
        <v>7000.39781616756</v>
      </c>
      <c r="E1131" s="4">
        <v>0.068</v>
      </c>
      <c r="F1131" s="4">
        <v>483</v>
      </c>
      <c r="G1131" s="4">
        <v>0.11</v>
      </c>
      <c r="H1131" s="8" t="s">
        <v>167</v>
      </c>
      <c r="I1131" s="3" t="s">
        <v>75</v>
      </c>
      <c r="J1131" s="1" t="s">
        <v>95</v>
      </c>
      <c r="K1131" s="10">
        <f t="array" ref="K1131:S1131">VLOOKUP(A1131,'HUMAN RESOURCES'!$D$2:$M$2692,{2,3,4,5,6,7,8,9,10},0)</f>
        <v>0.019</v>
      </c>
      <c r="L1131" s="10">
        <v>0.016</v>
      </c>
      <c r="M1131" s="10">
        <v>75</v>
      </c>
      <c r="N1131" s="10">
        <v>72</v>
      </c>
      <c r="O1131" s="10">
        <v>0.236</v>
      </c>
      <c r="P1131" s="10">
        <v>0.712</v>
      </c>
      <c r="Q1131" s="10">
        <v>0.052</v>
      </c>
      <c r="R1131" s="10">
        <v>75424285</v>
      </c>
      <c r="S1131" s="10">
        <v>0.712</v>
      </c>
      <c r="T1131" s="10">
        <f t="array" ref="T1131:Y1131">VLOOKUP(A1131,BUSINESS!$D$2:$J$2692,{2,3,4,5,6,7},0)</f>
        <v>0.441</v>
      </c>
      <c r="U1131" s="10">
        <v>11</v>
      </c>
      <c r="V1131" s="10">
        <v>0</v>
      </c>
      <c r="W1131" s="10">
        <v>344</v>
      </c>
      <c r="X1131" s="10">
        <v>0.21</v>
      </c>
      <c r="Y1131" s="10">
        <v>0.743</v>
      </c>
      <c r="Z1131" s="11" t="str">
        <f t="array" ref="Z1131:AA1131">VLOOKUP(A1131,ENERGY!$D$2:$F$2692,{2,3},1)</f>
        <v>122983</v>
      </c>
      <c r="AA1131" s="10" t="str">
        <v>372703</v>
      </c>
      <c r="AB1131" s="10">
        <f t="array" ref="AB1131:AC1131">VLOOKUP(A1131,TOURISM!$D$2:$F$2692,{2,3},0)</f>
        <v>2574000000</v>
      </c>
      <c r="AC1131" s="10">
        <v>10881000000</v>
      </c>
    </row>
    <row r="1132" ht="15.75" customHeight="1" spans="1:29">
      <c r="A1132" s="8" t="str">
        <f t="shared" si="0"/>
        <v>Iran-Middle East2012</v>
      </c>
      <c r="B1132" s="9">
        <v>503000000000</v>
      </c>
      <c r="C1132" s="8">
        <f t="array" ref="C1132">IF(AND(B1132="",H1132=H1131),B1131,B1132)</f>
        <v>503000000000</v>
      </c>
      <c r="D1132" s="1">
        <f t="shared" si="1"/>
        <v>6581.66393178685</v>
      </c>
      <c r="E1132" s="4">
        <v>0.067</v>
      </c>
      <c r="F1132" s="4">
        <v>490</v>
      </c>
      <c r="G1132" s="4">
        <v>0.11</v>
      </c>
      <c r="H1132" s="8" t="s">
        <v>167</v>
      </c>
      <c r="I1132" s="3" t="s">
        <v>76</v>
      </c>
      <c r="J1132" s="1" t="s">
        <v>95</v>
      </c>
      <c r="K1132" s="10">
        <f t="array" ref="K1132:S1132">VLOOKUP(A1132,'HUMAN RESOURCES'!$D$2:$M$2692,{2,3,4,5,6,7,8,9,10},0)</f>
        <v>0.019</v>
      </c>
      <c r="L1132" s="10">
        <v>0.015</v>
      </c>
      <c r="M1132" s="10">
        <v>76</v>
      </c>
      <c r="N1132" s="10">
        <v>72</v>
      </c>
      <c r="O1132" s="10">
        <v>0.237</v>
      </c>
      <c r="P1132" s="10">
        <v>0.711</v>
      </c>
      <c r="Q1132" s="10">
        <v>0.052</v>
      </c>
      <c r="R1132" s="10">
        <v>76424443</v>
      </c>
      <c r="S1132" s="10">
        <v>0.718</v>
      </c>
      <c r="T1132" s="10">
        <f t="array" ref="T1132:Y1132">VLOOKUP(A1132,BUSINESS!$D$2:$J$2692,{2,3,4,5,6,7},0)</f>
        <v>0.441</v>
      </c>
      <c r="U1132" s="10">
        <v>16</v>
      </c>
      <c r="V1132" s="10">
        <v>152</v>
      </c>
      <c r="W1132" s="10">
        <v>344</v>
      </c>
      <c r="X1132" s="10">
        <v>0.275</v>
      </c>
      <c r="Y1132" s="10">
        <v>0.761</v>
      </c>
      <c r="Z1132" s="11" t="str">
        <f t="array" ref="Z1132:AA1132">VLOOKUP(A1132,ENERGY!$D$2:$F$2692,{2,3},1)</f>
        <v>122983</v>
      </c>
      <c r="AA1132" s="10" t="str">
        <v>372703</v>
      </c>
      <c r="AB1132" s="10">
        <f t="array" ref="AB1132:AC1132">VLOOKUP(A1132,TOURISM!$D$2:$F$2692,{2,3},0)</f>
        <v>0</v>
      </c>
      <c r="AC1132" s="10">
        <v>0</v>
      </c>
    </row>
    <row r="1133" ht="15.75" customHeight="1" spans="1:29">
      <c r="A1133" s="8" t="str">
        <f t="shared" si="0"/>
        <v>Iraq-Middle East2000</v>
      </c>
      <c r="B1133" s="8"/>
      <c r="C1133" s="8">
        <f t="array" ref="C1133">IF(AND(B1133="",H1133=H1132),B1132,B1133)</f>
        <v>0</v>
      </c>
      <c r="D1133" s="1">
        <f t="shared" si="1"/>
        <v>0</v>
      </c>
      <c r="E1133" s="4">
        <v>0.008</v>
      </c>
      <c r="F1133" s="4">
        <v>7</v>
      </c>
      <c r="G1133" s="1"/>
      <c r="H1133" s="8" t="s">
        <v>168</v>
      </c>
      <c r="I1133" s="3" t="s">
        <v>63</v>
      </c>
      <c r="J1133" s="1" t="s">
        <v>95</v>
      </c>
      <c r="K1133" s="10">
        <f t="array" ref="K1133:S1133">VLOOKUP(A1133,'HUMAN RESOURCES'!$D$2:$M$2692,{2,3,4,5,6,7,8,9,10},0)</f>
        <v>0.036</v>
      </c>
      <c r="L1133" s="10">
        <v>0.036</v>
      </c>
      <c r="M1133" s="10">
        <v>73</v>
      </c>
      <c r="N1133" s="10">
        <v>69</v>
      </c>
      <c r="O1133" s="10">
        <v>0.428</v>
      </c>
      <c r="P1133" s="10">
        <v>0.537</v>
      </c>
      <c r="Q1133" s="10">
        <v>0.035</v>
      </c>
      <c r="R1133" s="10">
        <v>23801156</v>
      </c>
      <c r="S1133" s="10">
        <v>0.685</v>
      </c>
      <c r="T1133" s="10">
        <f t="array" ref="T1133:Y1133">VLOOKUP(A1133,BUSINESS!$D$2:$J$2692,{2,3,4,5,6,7},0)</f>
        <v>0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1">
        <f t="array" ref="Z1133:AA1133">VLOOKUP(A1133,ENERGY!$D$2:$F$2692,{2,3},1)</f>
        <v>0</v>
      </c>
      <c r="AA1133" s="10">
        <v>0</v>
      </c>
      <c r="AB1133" s="10">
        <f t="array" ref="AB1133:AC1133">VLOOKUP(A1133,TOURISM!$D$2:$F$2692,{2,3},0)</f>
        <v>2000000</v>
      </c>
      <c r="AC1133" s="10">
        <v>9000000</v>
      </c>
    </row>
    <row r="1134" ht="15.75" customHeight="1" spans="1:29">
      <c r="A1134" s="8" t="str">
        <f t="shared" si="0"/>
        <v>Iraq-Middle East2001</v>
      </c>
      <c r="B1134" s="8"/>
      <c r="C1134" s="8">
        <f t="array" ref="C1134">IF(AND(B1134="",H1134=H1133),B1133,B1134)</f>
        <v>0</v>
      </c>
      <c r="D1134" s="1">
        <f t="shared" si="1"/>
        <v>0</v>
      </c>
      <c r="E1134" s="4">
        <v>0.011</v>
      </c>
      <c r="F1134" s="4">
        <v>8</v>
      </c>
      <c r="G1134" s="1"/>
      <c r="H1134" s="8" t="s">
        <v>168</v>
      </c>
      <c r="I1134" s="3" t="s">
        <v>65</v>
      </c>
      <c r="J1134" s="1" t="s">
        <v>95</v>
      </c>
      <c r="K1134" s="10">
        <f t="array" ref="K1134:S1134">VLOOKUP(A1134,'HUMAN RESOURCES'!$D$2:$M$2692,{2,3,4,5,6,7,8,9,10},0)</f>
        <v>0.036</v>
      </c>
      <c r="L1134" s="10">
        <v>0.035</v>
      </c>
      <c r="M1134" s="10">
        <v>73</v>
      </c>
      <c r="N1134" s="10">
        <v>69</v>
      </c>
      <c r="O1134" s="10">
        <v>0.426</v>
      </c>
      <c r="P1134" s="10">
        <v>0.539</v>
      </c>
      <c r="Q1134" s="10">
        <v>0.035</v>
      </c>
      <c r="R1134" s="10">
        <v>24516842</v>
      </c>
      <c r="S1134" s="10">
        <v>0.686</v>
      </c>
      <c r="T1134" s="10">
        <f t="array" ref="T1134:Y1134">VLOOKUP(A1134,BUSINESS!$D$2:$J$2692,{2,3,4,5,6,7},0)</f>
        <v>0</v>
      </c>
      <c r="U1134" s="10">
        <v>0</v>
      </c>
      <c r="V1134" s="10">
        <v>0</v>
      </c>
      <c r="W1134" s="10">
        <v>0</v>
      </c>
      <c r="X1134" s="10">
        <v>0.001</v>
      </c>
      <c r="Y1134" s="10">
        <v>0</v>
      </c>
      <c r="Z1134" s="11" t="str">
        <f t="array" ref="Z1134:AA1134">VLOOKUP(A1134,ENERGY!$D$2:$F$2692,{2,3},1)</f>
        <v>40220</v>
      </c>
      <c r="AA1134" s="10">
        <v>0</v>
      </c>
      <c r="AB1134" s="10">
        <f t="array" ref="AB1134:AC1134">VLOOKUP(A1134,TOURISM!$D$2:$F$2692,{2,3},0)</f>
        <v>15000000</v>
      </c>
      <c r="AC1134" s="10">
        <v>31000000</v>
      </c>
    </row>
    <row r="1135" ht="15.75" customHeight="1" spans="1:29">
      <c r="A1135" s="8" t="str">
        <f t="shared" si="0"/>
        <v>Iraq-Middle East2002</v>
      </c>
      <c r="B1135" s="8"/>
      <c r="C1135" s="8">
        <f t="array" ref="C1135">IF(AND(B1135="",H1135=H1134),B1134,B1135)</f>
        <v>0</v>
      </c>
      <c r="D1135" s="1">
        <f t="shared" si="1"/>
        <v>0</v>
      </c>
      <c r="E1135" s="4">
        <v>0.014</v>
      </c>
      <c r="F1135" s="4">
        <v>9</v>
      </c>
      <c r="G1135" s="1"/>
      <c r="H1135" s="8" t="s">
        <v>168</v>
      </c>
      <c r="I1135" s="3" t="s">
        <v>66</v>
      </c>
      <c r="J1135" s="1" t="s">
        <v>95</v>
      </c>
      <c r="K1135" s="10">
        <f t="array" ref="K1135:S1135">VLOOKUP(A1135,'HUMAN RESOURCES'!$D$2:$M$2692,{2,3,4,5,6,7,8,9,10},0)</f>
        <v>0.035</v>
      </c>
      <c r="L1135" s="10">
        <v>0.035</v>
      </c>
      <c r="M1135" s="10">
        <v>73</v>
      </c>
      <c r="N1135" s="10">
        <v>68</v>
      </c>
      <c r="O1135" s="10">
        <v>0.424</v>
      </c>
      <c r="P1135" s="10">
        <v>0.541</v>
      </c>
      <c r="Q1135" s="10">
        <v>0.035</v>
      </c>
      <c r="R1135" s="10">
        <v>25238267</v>
      </c>
      <c r="S1135" s="10">
        <v>0.686</v>
      </c>
      <c r="T1135" s="10">
        <f t="array" ref="T1135:Y1135">VLOOKUP(A1135,BUSINESS!$D$2:$J$2692,{2,3,4,5,6,7},0)</f>
        <v>0</v>
      </c>
      <c r="U1135" s="10">
        <v>0</v>
      </c>
      <c r="V1135" s="10">
        <v>0</v>
      </c>
      <c r="W1135" s="10">
        <v>0</v>
      </c>
      <c r="X1135" s="10">
        <v>0.005</v>
      </c>
      <c r="Y1135" s="10">
        <v>0.001</v>
      </c>
      <c r="Z1135" s="11" t="str">
        <f t="array" ref="Z1135:AA1135">VLOOKUP(A1135,ENERGY!$D$2:$F$2692,{2,3},1)</f>
        <v>37845</v>
      </c>
      <c r="AA1135" s="10" t="str">
        <v>114667</v>
      </c>
      <c r="AB1135" s="10">
        <f t="array" ref="AB1135:AC1135">VLOOKUP(A1135,TOURISM!$D$2:$F$2692,{2,3},0)</f>
        <v>45000000</v>
      </c>
      <c r="AC1135" s="10">
        <v>26000000</v>
      </c>
    </row>
    <row r="1136" ht="15.75" customHeight="1" spans="1:29">
      <c r="A1136" s="8" t="str">
        <f t="shared" si="0"/>
        <v>Iraq-Middle East2003</v>
      </c>
      <c r="B1136" s="8"/>
      <c r="C1136" s="8">
        <f t="array" ref="C1136">IF(AND(B1136="",H1136=H1135),B1135,B1136)</f>
        <v>0</v>
      </c>
      <c r="D1136" s="1">
        <f t="shared" si="1"/>
        <v>0</v>
      </c>
      <c r="E1136" s="4">
        <v>0.044</v>
      </c>
      <c r="F1136" s="4">
        <v>16</v>
      </c>
      <c r="G1136" s="1"/>
      <c r="H1136" s="8" t="s">
        <v>168</v>
      </c>
      <c r="I1136" s="3" t="s">
        <v>67</v>
      </c>
      <c r="J1136" s="1" t="s">
        <v>95</v>
      </c>
      <c r="K1136" s="10">
        <f t="array" ref="K1136:S1136">VLOOKUP(A1136,'HUMAN RESOURCES'!$D$2:$M$2692,{2,3,4,5,6,7,8,9,10},0)</f>
        <v>0.035</v>
      </c>
      <c r="L1136" s="10">
        <v>0.034</v>
      </c>
      <c r="M1136" s="10">
        <v>73</v>
      </c>
      <c r="N1136" s="10">
        <v>68</v>
      </c>
      <c r="O1136" s="10">
        <v>0.422</v>
      </c>
      <c r="P1136" s="10">
        <v>0.543</v>
      </c>
      <c r="Q1136" s="10">
        <v>0.035</v>
      </c>
      <c r="R1136" s="10">
        <v>25959531</v>
      </c>
      <c r="S1136" s="10">
        <v>0.687</v>
      </c>
      <c r="T1136" s="10">
        <f t="array" ref="T1136:Y1136">VLOOKUP(A1136,BUSINESS!$D$2:$J$2692,{2,3,4,5,6,7},0)</f>
        <v>0</v>
      </c>
      <c r="U1136" s="10">
        <v>0</v>
      </c>
      <c r="V1136" s="10">
        <v>0</v>
      </c>
      <c r="W1136" s="10">
        <v>0</v>
      </c>
      <c r="X1136" s="10">
        <v>0.006</v>
      </c>
      <c r="Y1136" s="10">
        <v>0.003</v>
      </c>
      <c r="Z1136" s="11" t="str">
        <f t="array" ref="Z1136:AA1136">VLOOKUP(A1136,ENERGY!$D$2:$F$2692,{2,3},1)</f>
        <v>32846</v>
      </c>
      <c r="AA1136" s="10" t="str">
        <v>106651</v>
      </c>
      <c r="AB1136" s="10">
        <f t="array" ref="AB1136:AC1136">VLOOKUP(A1136,TOURISM!$D$2:$F$2692,{2,3},0)</f>
        <v>0</v>
      </c>
      <c r="AC1136" s="10">
        <v>0</v>
      </c>
    </row>
    <row r="1137" ht="15.75" customHeight="1" spans="1:29">
      <c r="A1137" s="8" t="str">
        <f t="shared" si="0"/>
        <v>Iraq-Middle East2004</v>
      </c>
      <c r="B1137" s="9">
        <v>36627901762</v>
      </c>
      <c r="C1137" s="8">
        <f t="array" ref="C1137">IF(AND(B1137="",H1137=H1136),B1136,B1137)</f>
        <v>36627901762</v>
      </c>
      <c r="D1137" s="1">
        <f t="shared" si="1"/>
        <v>1373.19258166596</v>
      </c>
      <c r="E1137" s="4">
        <v>0.056</v>
      </c>
      <c r="F1137" s="4">
        <v>55</v>
      </c>
      <c r="G1137" s="4">
        <v>0.129</v>
      </c>
      <c r="H1137" s="8" t="s">
        <v>168</v>
      </c>
      <c r="I1137" s="3" t="s">
        <v>68</v>
      </c>
      <c r="J1137" s="1" t="s">
        <v>95</v>
      </c>
      <c r="K1137" s="10">
        <f t="array" ref="K1137:S1137">VLOOKUP(A1137,'HUMAN RESOURCES'!$D$2:$M$2692,{2,3,4,5,6,7,8,9,10},0)</f>
        <v>0.035</v>
      </c>
      <c r="L1137" s="10">
        <v>0.034</v>
      </c>
      <c r="M1137" s="10">
        <v>72</v>
      </c>
      <c r="N1137" s="10">
        <v>67</v>
      </c>
      <c r="O1137" s="10">
        <v>0.421</v>
      </c>
      <c r="P1137" s="10">
        <v>0.545</v>
      </c>
      <c r="Q1137" s="10">
        <v>0.035</v>
      </c>
      <c r="R1137" s="10">
        <v>26673536</v>
      </c>
      <c r="S1137" s="10">
        <v>0.687</v>
      </c>
      <c r="T1137" s="10">
        <f t="array" ref="T1137:Y1137">VLOOKUP(A1137,BUSINESS!$D$2:$J$2692,{2,3,4,5,6,7},0)</f>
        <v>0</v>
      </c>
      <c r="U1137" s="10">
        <v>77</v>
      </c>
      <c r="V1137" s="10">
        <v>0</v>
      </c>
      <c r="W1137" s="10">
        <v>0</v>
      </c>
      <c r="X1137" s="10">
        <v>0.009</v>
      </c>
      <c r="Y1137" s="10">
        <v>0.022</v>
      </c>
      <c r="Z1137" s="11" t="str">
        <f t="array" ref="Z1137:AA1137">VLOOKUP(A1137,ENERGY!$D$2:$F$2692,{2,3},1)</f>
        <v>28806</v>
      </c>
      <c r="AA1137" s="10" t="str">
        <v>94444</v>
      </c>
      <c r="AB1137" s="10">
        <f t="array" ref="AB1137:AC1137">VLOOKUP(A1137,TOURISM!$D$2:$F$2692,{2,3},0)</f>
        <v>0</v>
      </c>
      <c r="AC1137" s="10">
        <v>0</v>
      </c>
    </row>
    <row r="1138" ht="15.75" customHeight="1" spans="1:29">
      <c r="A1138" s="8" t="str">
        <f t="shared" si="0"/>
        <v>Iraq-Middle East2005</v>
      </c>
      <c r="B1138" s="9">
        <v>49954890353</v>
      </c>
      <c r="C1138" s="8">
        <f t="array" ref="C1138">IF(AND(B1138="",H1138=H1137),B1137,B1138)</f>
        <v>49954890353</v>
      </c>
      <c r="D1138" s="1">
        <f t="shared" si="1"/>
        <v>1824.69986636615</v>
      </c>
      <c r="E1138" s="4">
        <v>0.041</v>
      </c>
      <c r="F1138" s="4">
        <v>55</v>
      </c>
      <c r="G1138" s="4">
        <v>0.137</v>
      </c>
      <c r="H1138" s="8" t="s">
        <v>168</v>
      </c>
      <c r="I1138" s="3" t="s">
        <v>69</v>
      </c>
      <c r="J1138" s="1" t="s">
        <v>95</v>
      </c>
      <c r="K1138" s="10">
        <f t="array" ref="K1138:S1138">VLOOKUP(A1138,'HUMAN RESOURCES'!$D$2:$M$2692,{2,3,4,5,6,7,8,9,10},0)</f>
        <v>0.034</v>
      </c>
      <c r="L1138" s="10">
        <v>0.033</v>
      </c>
      <c r="M1138" s="10">
        <v>72</v>
      </c>
      <c r="N1138" s="10">
        <v>67</v>
      </c>
      <c r="O1138" s="10">
        <v>0.419</v>
      </c>
      <c r="P1138" s="10">
        <v>0.546</v>
      </c>
      <c r="Q1138" s="10">
        <v>0.035</v>
      </c>
      <c r="R1138" s="10">
        <v>27377045</v>
      </c>
      <c r="S1138" s="10">
        <v>0.688</v>
      </c>
      <c r="T1138" s="10">
        <f t="array" ref="T1138:Y1138">VLOOKUP(A1138,BUSINESS!$D$2:$J$2692,{2,3,4,5,6,7},0)</f>
        <v>0.242</v>
      </c>
      <c r="U1138" s="10">
        <v>32</v>
      </c>
      <c r="V1138" s="10">
        <v>0</v>
      </c>
      <c r="W1138" s="10">
        <v>312</v>
      </c>
      <c r="X1138" s="10">
        <v>0.009</v>
      </c>
      <c r="Y1138" s="10">
        <v>0.056</v>
      </c>
      <c r="Z1138" s="11" t="str">
        <f t="array" ref="Z1138:AA1138">VLOOKUP(A1138,ENERGY!$D$2:$F$2692,{2,3},1)</f>
        <v>26901</v>
      </c>
      <c r="AA1138" s="10" t="str">
        <v>114084</v>
      </c>
      <c r="AB1138" s="10">
        <f t="array" ref="AB1138:AC1138">VLOOKUP(A1138,TOURISM!$D$2:$F$2692,{2,3},0)</f>
        <v>186000000</v>
      </c>
      <c r="AC1138" s="10">
        <v>627000000</v>
      </c>
    </row>
    <row r="1139" ht="15.75" customHeight="1" spans="1:29">
      <c r="A1139" s="8" t="str">
        <f t="shared" si="0"/>
        <v>Iraq-Middle East2006</v>
      </c>
      <c r="B1139" s="9">
        <v>65141035028</v>
      </c>
      <c r="C1139" s="8">
        <f t="array" ref="C1139">IF(AND(B1139="",H1139=H1138),B1138,B1139)</f>
        <v>65141035028</v>
      </c>
      <c r="D1139" s="1">
        <f t="shared" si="1"/>
        <v>2321.15217070068</v>
      </c>
      <c r="E1139" s="4">
        <v>0.03</v>
      </c>
      <c r="F1139" s="4">
        <v>58</v>
      </c>
      <c r="G1139" s="4">
        <v>0.145</v>
      </c>
      <c r="H1139" s="8" t="s">
        <v>168</v>
      </c>
      <c r="I1139" s="3" t="s">
        <v>70</v>
      </c>
      <c r="J1139" s="1" t="s">
        <v>95</v>
      </c>
      <c r="K1139" s="10">
        <f t="array" ref="K1139:S1139">VLOOKUP(A1139,'HUMAN RESOURCES'!$D$2:$M$2692,{2,3,4,5,6,7,8,9,10},0)</f>
        <v>0.034</v>
      </c>
      <c r="L1139" s="10">
        <v>0.033</v>
      </c>
      <c r="M1139" s="10">
        <v>72</v>
      </c>
      <c r="N1139" s="10">
        <v>66</v>
      </c>
      <c r="O1139" s="10">
        <v>0.418</v>
      </c>
      <c r="P1139" s="10">
        <v>0.547</v>
      </c>
      <c r="Q1139" s="10">
        <v>0.034</v>
      </c>
      <c r="R1139" s="10">
        <v>28064095</v>
      </c>
      <c r="S1139" s="10">
        <v>0.688</v>
      </c>
      <c r="T1139" s="10">
        <f t="array" ref="T1139:Y1139">VLOOKUP(A1139,BUSINESS!$D$2:$J$2692,{2,3,4,5,6,7},0)</f>
        <v>0.278</v>
      </c>
      <c r="U1139" s="10">
        <v>32</v>
      </c>
      <c r="V1139" s="10">
        <v>0</v>
      </c>
      <c r="W1139" s="10">
        <v>312</v>
      </c>
      <c r="X1139" s="10">
        <v>0.01</v>
      </c>
      <c r="Y1139" s="10">
        <v>0.333</v>
      </c>
      <c r="Z1139" s="11" t="str">
        <f t="array" ref="Z1139:AA1139">VLOOKUP(A1139,ENERGY!$D$2:$F$2692,{2,3},1)</f>
        <v>26901</v>
      </c>
      <c r="AA1139" s="10" t="str">
        <v>114084</v>
      </c>
      <c r="AB1139" s="10">
        <f t="array" ref="AB1139:AC1139">VLOOKUP(A1139,TOURISM!$D$2:$F$2692,{2,3},0)</f>
        <v>170000000</v>
      </c>
      <c r="AC1139" s="10">
        <v>526000000</v>
      </c>
    </row>
    <row r="1140" ht="15.75" customHeight="1" spans="1:29">
      <c r="A1140" s="8" t="str">
        <f t="shared" si="0"/>
        <v>Iraq-Middle East2007</v>
      </c>
      <c r="B1140" s="9">
        <v>88837727881</v>
      </c>
      <c r="C1140" s="8">
        <f t="array" ref="C1140">IF(AND(B1140="",H1140=H1139),B1139,B1140)</f>
        <v>88837727881</v>
      </c>
      <c r="D1140" s="1">
        <f t="shared" si="1"/>
        <v>3091.0153285088</v>
      </c>
      <c r="E1140" s="4">
        <v>0.037</v>
      </c>
      <c r="F1140" s="4">
        <v>95</v>
      </c>
      <c r="G1140" s="4">
        <v>0.195</v>
      </c>
      <c r="H1140" s="8" t="s">
        <v>168</v>
      </c>
      <c r="I1140" s="3" t="s">
        <v>71</v>
      </c>
      <c r="J1140" s="1" t="s">
        <v>95</v>
      </c>
      <c r="K1140" s="10">
        <f t="array" ref="K1140:S1140">VLOOKUP(A1140,'HUMAN RESOURCES'!$D$2:$M$2692,{2,3,4,5,6,7,8,9,10},0)</f>
        <v>0.034</v>
      </c>
      <c r="L1140" s="10">
        <v>0.032</v>
      </c>
      <c r="M1140" s="10">
        <v>72</v>
      </c>
      <c r="N1140" s="10">
        <v>66</v>
      </c>
      <c r="O1140" s="10">
        <v>0.417</v>
      </c>
      <c r="P1140" s="10">
        <v>0.548</v>
      </c>
      <c r="Q1140" s="10">
        <v>0.034</v>
      </c>
      <c r="R1140" s="10">
        <v>28740630</v>
      </c>
      <c r="S1140" s="10">
        <v>0.689</v>
      </c>
      <c r="T1140" s="10">
        <f t="array" ref="T1140:Y1140">VLOOKUP(A1140,BUSINESS!$D$2:$J$2692,{2,3,4,5,6,7},0)</f>
        <v>0.278</v>
      </c>
      <c r="U1140" s="10">
        <v>32</v>
      </c>
      <c r="V1140" s="10">
        <v>0</v>
      </c>
      <c r="W1140" s="10">
        <v>312</v>
      </c>
      <c r="X1140" s="10">
        <v>0.009</v>
      </c>
      <c r="Y1140" s="10">
        <v>0.488</v>
      </c>
      <c r="Z1140" s="11" t="str">
        <f t="array" ref="Z1140:AA1140">VLOOKUP(A1140,ENERGY!$D$2:$F$2692,{2,3},1)</f>
        <v>26901</v>
      </c>
      <c r="AA1140" s="10" t="str">
        <v>114084</v>
      </c>
      <c r="AB1140" s="10">
        <f t="array" ref="AB1140:AC1140">VLOOKUP(A1140,TOURISM!$D$2:$F$2692,{2,3},0)</f>
        <v>555000000</v>
      </c>
      <c r="AC1140" s="10">
        <v>705000000</v>
      </c>
    </row>
    <row r="1141" ht="15.75" customHeight="1" spans="1:29">
      <c r="A1141" s="8" t="str">
        <f t="shared" si="0"/>
        <v>Iraq-Middle East2008</v>
      </c>
      <c r="B1141" s="9">
        <v>132000000000</v>
      </c>
      <c r="C1141" s="8">
        <f t="array" ref="C1141">IF(AND(B1141="",H1141=H1140),B1140,B1141)</f>
        <v>132000000000</v>
      </c>
      <c r="D1141" s="1">
        <f t="shared" si="1"/>
        <v>4485.24522517613</v>
      </c>
      <c r="E1141" s="4">
        <v>0.039</v>
      </c>
      <c r="F1141" s="4">
        <v>142</v>
      </c>
      <c r="G1141" s="4">
        <v>0.195</v>
      </c>
      <c r="H1141" s="8" t="s">
        <v>168</v>
      </c>
      <c r="I1141" s="3" t="s">
        <v>72</v>
      </c>
      <c r="J1141" s="1" t="s">
        <v>95</v>
      </c>
      <c r="K1141" s="10">
        <f t="array" ref="K1141:S1141">VLOOKUP(A1141,'HUMAN RESOURCES'!$D$2:$M$2692,{2,3,4,5,6,7,8,9,10},0)</f>
        <v>0.033</v>
      </c>
      <c r="L1141" s="10">
        <v>0.031</v>
      </c>
      <c r="M1141" s="10">
        <v>72</v>
      </c>
      <c r="N1141" s="10">
        <v>65</v>
      </c>
      <c r="O1141" s="10">
        <v>0.416</v>
      </c>
      <c r="P1141" s="10">
        <v>0.549</v>
      </c>
      <c r="Q1141" s="10">
        <v>0.034</v>
      </c>
      <c r="R1141" s="10">
        <v>29429829</v>
      </c>
      <c r="S1141" s="10">
        <v>0.689</v>
      </c>
      <c r="T1141" s="10">
        <f t="array" ref="T1141:Y1141">VLOOKUP(A1141,BUSINESS!$D$2:$J$2692,{2,3,4,5,6,7},0)</f>
        <v>0.278</v>
      </c>
      <c r="U1141" s="10">
        <v>32</v>
      </c>
      <c r="V1141" s="10">
        <v>0</v>
      </c>
      <c r="W1141" s="10">
        <v>312</v>
      </c>
      <c r="X1141" s="10">
        <v>0.01</v>
      </c>
      <c r="Y1141" s="10">
        <v>0.596</v>
      </c>
      <c r="Z1141" s="11" t="str">
        <f t="array" ref="Z1141:AA1141">VLOOKUP(A1141,ENERGY!$D$2:$F$2692,{2,3},1)</f>
        <v>26901</v>
      </c>
      <c r="AA1141" s="10" t="str">
        <v>114084</v>
      </c>
      <c r="AB1141" s="10">
        <f t="array" ref="AB1141:AC1141">VLOOKUP(A1141,TOURISM!$D$2:$F$2692,{2,3},0)</f>
        <v>867000000</v>
      </c>
      <c r="AC1141" s="10">
        <v>813000000</v>
      </c>
    </row>
    <row r="1142" ht="15.75" customHeight="1" spans="1:29">
      <c r="A1142" s="8" t="str">
        <f t="shared" si="0"/>
        <v>Iraq-Middle East2009</v>
      </c>
      <c r="B1142" s="9">
        <v>112000000000</v>
      </c>
      <c r="C1142" s="8">
        <f t="array" ref="C1142">IF(AND(B1142="",H1142=H1141),B1141,B1142)</f>
        <v>112000000000</v>
      </c>
      <c r="D1142" s="1">
        <f t="shared" si="1"/>
        <v>3713.1340081004</v>
      </c>
      <c r="E1142" s="4">
        <v>0.046</v>
      </c>
      <c r="F1142" s="4">
        <v>143</v>
      </c>
      <c r="G1142" s="4">
        <v>0.156</v>
      </c>
      <c r="H1142" s="8" t="s">
        <v>168</v>
      </c>
      <c r="I1142" s="3" t="s">
        <v>73</v>
      </c>
      <c r="J1142" s="1" t="s">
        <v>95</v>
      </c>
      <c r="K1142" s="10">
        <f t="array" ref="K1142:S1142">VLOOKUP(A1142,'HUMAN RESOURCES'!$D$2:$M$2692,{2,3,4,5,6,7,8,9,10},0)</f>
        <v>0.033</v>
      </c>
      <c r="L1142" s="10">
        <v>0.031</v>
      </c>
      <c r="M1142" s="10">
        <v>72</v>
      </c>
      <c r="N1142" s="10">
        <v>65</v>
      </c>
      <c r="O1142" s="10">
        <v>0.415</v>
      </c>
      <c r="P1142" s="10">
        <v>0.551</v>
      </c>
      <c r="Q1142" s="10">
        <v>0.034</v>
      </c>
      <c r="R1142" s="10">
        <v>30163199</v>
      </c>
      <c r="S1142" s="10">
        <v>0.69</v>
      </c>
      <c r="T1142" s="10">
        <f t="array" ref="T1142:Y1142">VLOOKUP(A1142,BUSINESS!$D$2:$J$2692,{2,3,4,5,6,7},0)</f>
        <v>0.278</v>
      </c>
      <c r="U1142" s="10">
        <v>32</v>
      </c>
      <c r="V1142" s="10">
        <v>0</v>
      </c>
      <c r="W1142" s="10">
        <v>312</v>
      </c>
      <c r="X1142" s="10">
        <v>0.011</v>
      </c>
      <c r="Y1142" s="10">
        <v>0.667</v>
      </c>
      <c r="Z1142" s="11" t="str">
        <f t="array" ref="Z1142:AA1142">VLOOKUP(A1142,ENERGY!$D$2:$F$2692,{2,3},1)</f>
        <v>26901</v>
      </c>
      <c r="AA1142" s="10" t="str">
        <v>114084</v>
      </c>
      <c r="AB1142" s="10">
        <f t="array" ref="AB1142:AC1142">VLOOKUP(A1142,TOURISM!$D$2:$F$2692,{2,3},0)</f>
        <v>1432000000</v>
      </c>
      <c r="AC1142" s="10">
        <v>1221000000</v>
      </c>
    </row>
    <row r="1143" ht="15.75" customHeight="1" spans="1:29">
      <c r="A1143" s="8" t="str">
        <f t="shared" si="0"/>
        <v>Iraq-Middle East2010</v>
      </c>
      <c r="B1143" s="9">
        <v>143000000000</v>
      </c>
      <c r="C1143" s="8">
        <f t="array" ref="C1143">IF(AND(B1143="",H1143=H1142),B1142,B1143)</f>
        <v>143000000000</v>
      </c>
      <c r="D1143" s="1">
        <f t="shared" si="1"/>
        <v>4618.50800875127</v>
      </c>
      <c r="E1143" s="4">
        <v>0.031</v>
      </c>
      <c r="F1143" s="4">
        <v>141</v>
      </c>
      <c r="G1143" s="4">
        <v>0.133</v>
      </c>
      <c r="H1143" s="8" t="s">
        <v>168</v>
      </c>
      <c r="I1143" s="3" t="s">
        <v>74</v>
      </c>
      <c r="J1143" s="1" t="s">
        <v>95</v>
      </c>
      <c r="K1143" s="10">
        <f t="array" ref="K1143:S1143">VLOOKUP(A1143,'HUMAN RESOURCES'!$D$2:$M$2692,{2,3,4,5,6,7,8,9,10},0)</f>
        <v>0.032</v>
      </c>
      <c r="L1143" s="10">
        <v>0.03</v>
      </c>
      <c r="M1143" s="10">
        <v>73</v>
      </c>
      <c r="N1143" s="10">
        <v>65</v>
      </c>
      <c r="O1143" s="10">
        <v>0.412</v>
      </c>
      <c r="P1143" s="10">
        <v>0.554</v>
      </c>
      <c r="Q1143" s="10">
        <v>0.034</v>
      </c>
      <c r="R1143" s="10">
        <v>30962380</v>
      </c>
      <c r="S1143" s="10">
        <v>0.69</v>
      </c>
      <c r="T1143" s="10">
        <f t="array" ref="T1143:Y1143">VLOOKUP(A1143,BUSINESS!$D$2:$J$2692,{2,3,4,5,6,7},0)</f>
        <v>0.278</v>
      </c>
      <c r="U1143" s="10">
        <v>32</v>
      </c>
      <c r="V1143" s="10">
        <v>0</v>
      </c>
      <c r="W1143" s="10">
        <v>312</v>
      </c>
      <c r="X1143" s="10">
        <v>0.025</v>
      </c>
      <c r="Y1143" s="10">
        <v>0.751</v>
      </c>
      <c r="Z1143" s="11" t="str">
        <f t="array" ref="Z1143:AA1143">VLOOKUP(A1143,ENERGY!$D$2:$F$2692,{2,3},1)</f>
        <v>27981</v>
      </c>
      <c r="AA1143" s="10" t="str">
        <v>87260</v>
      </c>
      <c r="AB1143" s="10">
        <f t="array" ref="AB1143:AC1143">VLOOKUP(A1143,TOURISM!$D$2:$F$2692,{2,3},0)</f>
        <v>1736000000</v>
      </c>
      <c r="AC1143" s="10">
        <v>1675000000</v>
      </c>
    </row>
    <row r="1144" ht="15.75" customHeight="1" spans="1:29">
      <c r="A1144" s="8" t="str">
        <f t="shared" si="0"/>
        <v>Iraq-Middle East2011</v>
      </c>
      <c r="B1144" s="9">
        <v>191000000000</v>
      </c>
      <c r="C1144" s="8">
        <f t="array" ref="C1144">IF(AND(B1144="",H1144=H1143),B1143,B1144)</f>
        <v>191000000000</v>
      </c>
      <c r="D1144" s="1">
        <f t="shared" si="1"/>
        <v>6013.85011722285</v>
      </c>
      <c r="E1144" s="4">
        <v>0.027</v>
      </c>
      <c r="F1144" s="4">
        <v>160</v>
      </c>
      <c r="G1144" s="4">
        <v>0.136</v>
      </c>
      <c r="H1144" s="8" t="s">
        <v>168</v>
      </c>
      <c r="I1144" s="3" t="s">
        <v>75</v>
      </c>
      <c r="J1144" s="1" t="s">
        <v>95</v>
      </c>
      <c r="K1144" s="10">
        <f t="array" ref="K1144:S1144">VLOOKUP(A1144,'HUMAN RESOURCES'!$D$2:$M$2692,{2,3,4,5,6,7,8,9,10},0)</f>
        <v>0.032</v>
      </c>
      <c r="L1144" s="10">
        <v>0.029</v>
      </c>
      <c r="M1144" s="10">
        <v>73</v>
      </c>
      <c r="N1144" s="10">
        <v>65</v>
      </c>
      <c r="O1144" s="10">
        <v>0.409</v>
      </c>
      <c r="P1144" s="10">
        <v>0.558</v>
      </c>
      <c r="Q1144" s="10">
        <v>0.033</v>
      </c>
      <c r="R1144" s="10">
        <v>31760020</v>
      </c>
      <c r="S1144" s="10">
        <v>0.691</v>
      </c>
      <c r="T1144" s="10">
        <f t="array" ref="T1144:Y1144">VLOOKUP(A1144,BUSINESS!$D$2:$J$2692,{2,3,4,5,6,7},0)</f>
        <v>0.278</v>
      </c>
      <c r="U1144" s="10">
        <v>32</v>
      </c>
      <c r="V1144" s="10">
        <v>0</v>
      </c>
      <c r="W1144" s="10">
        <v>312</v>
      </c>
      <c r="X1144" s="10">
        <v>0.05</v>
      </c>
      <c r="Y1144" s="10">
        <v>0.802</v>
      </c>
      <c r="Z1144" s="11" t="str">
        <f t="array" ref="Z1144:AA1144">VLOOKUP(A1144,ENERGY!$D$2:$F$2692,{2,3},1)</f>
        <v>25937</v>
      </c>
      <c r="AA1144" s="10" t="str">
        <v>72445</v>
      </c>
      <c r="AB1144" s="10">
        <f t="array" ref="AB1144:AC1144">VLOOKUP(A1144,TOURISM!$D$2:$F$2692,{2,3},0)</f>
        <v>1557000000</v>
      </c>
      <c r="AC1144" s="10">
        <v>1879000000</v>
      </c>
    </row>
    <row r="1145" ht="15.75" customHeight="1" spans="1:29">
      <c r="A1145" s="8" t="str">
        <f t="shared" si="0"/>
        <v>Iraq-Middle East2012</v>
      </c>
      <c r="B1145" s="9">
        <v>216000000000</v>
      </c>
      <c r="C1145" s="8">
        <f t="array" ref="C1145">IF(AND(B1145="",H1145=H1144),B1144,B1145)</f>
        <v>216000000000</v>
      </c>
      <c r="D1145" s="1">
        <f t="shared" si="1"/>
        <v>6630.19873191924</v>
      </c>
      <c r="E1145" s="4">
        <v>0.036</v>
      </c>
      <c r="F1145" s="4">
        <v>226</v>
      </c>
      <c r="G1145" s="4">
        <v>0.13</v>
      </c>
      <c r="H1145" s="8" t="s">
        <v>168</v>
      </c>
      <c r="I1145" s="3" t="s">
        <v>76</v>
      </c>
      <c r="J1145" s="1" t="s">
        <v>95</v>
      </c>
      <c r="K1145" s="10">
        <f t="array" ref="K1145:S1145">VLOOKUP(A1145,'HUMAN RESOURCES'!$D$2:$M$2692,{2,3,4,5,6,7,8,9,10},0)</f>
        <v>0.031</v>
      </c>
      <c r="L1145" s="10">
        <v>0.029</v>
      </c>
      <c r="M1145" s="10">
        <v>73</v>
      </c>
      <c r="N1145" s="10">
        <v>66</v>
      </c>
      <c r="O1145" s="10">
        <v>0.405</v>
      </c>
      <c r="P1145" s="10">
        <v>0.562</v>
      </c>
      <c r="Q1145" s="10">
        <v>0.033</v>
      </c>
      <c r="R1145" s="10">
        <v>32578209</v>
      </c>
      <c r="S1145" s="10">
        <v>0.692</v>
      </c>
      <c r="T1145" s="10">
        <f t="array" ref="T1145:Y1145">VLOOKUP(A1145,BUSINESS!$D$2:$J$2692,{2,3,4,5,6,7},0)</f>
        <v>0.278</v>
      </c>
      <c r="U1145" s="10">
        <v>29</v>
      </c>
      <c r="V1145" s="10">
        <v>155</v>
      </c>
      <c r="W1145" s="10">
        <v>312</v>
      </c>
      <c r="X1145" s="10">
        <v>0.071</v>
      </c>
      <c r="Y1145" s="10">
        <v>0.816</v>
      </c>
      <c r="Z1145" s="11" t="str">
        <f t="array" ref="Z1145:AA1145">VLOOKUP(A1145,ENERGY!$D$2:$F$2692,{2,3},1)</f>
        <v>25937</v>
      </c>
      <c r="AA1145" s="10" t="str">
        <v>72445</v>
      </c>
      <c r="AB1145" s="10">
        <f t="array" ref="AB1145:AC1145">VLOOKUP(A1145,TOURISM!$D$2:$F$2692,{2,3},0)</f>
        <v>1640000000</v>
      </c>
      <c r="AC1145" s="10">
        <v>2363000000</v>
      </c>
    </row>
    <row r="1146" ht="15.75" customHeight="1" spans="1:29">
      <c r="A1146" s="8" t="str">
        <f t="shared" si="0"/>
        <v>Ireland-Europe2000</v>
      </c>
      <c r="B1146" s="9">
        <v>97331522066</v>
      </c>
      <c r="C1146" s="8">
        <f t="array" ref="C1146">IF(AND(B1146="",H1146=H1145),B1145,B1146)</f>
        <v>97331522066</v>
      </c>
      <c r="D1146" s="1">
        <f t="shared" si="1"/>
        <v>25578.7309768226</v>
      </c>
      <c r="E1146" s="4">
        <v>0.061</v>
      </c>
      <c r="F1146" s="4">
        <v>1572</v>
      </c>
      <c r="G1146" s="4">
        <v>0.048</v>
      </c>
      <c r="H1146" s="8" t="s">
        <v>169</v>
      </c>
      <c r="I1146" s="3" t="s">
        <v>63</v>
      </c>
      <c r="J1146" s="1" t="s">
        <v>78</v>
      </c>
      <c r="K1146" s="10">
        <f t="array" ref="K1146:S1146">VLOOKUP(A1146,'HUMAN RESOURCES'!$D$2:$M$2692,{2,3,4,5,6,7,8,9,10},0)</f>
        <v>0.014</v>
      </c>
      <c r="L1146" s="10">
        <v>0.006</v>
      </c>
      <c r="M1146" s="10">
        <v>79</v>
      </c>
      <c r="N1146" s="10">
        <v>74</v>
      </c>
      <c r="O1146" s="10">
        <v>0.218</v>
      </c>
      <c r="P1146" s="10">
        <v>0.67</v>
      </c>
      <c r="Q1146" s="10">
        <v>0.112</v>
      </c>
      <c r="R1146" s="10">
        <v>3805174</v>
      </c>
      <c r="S1146" s="10">
        <v>0.591</v>
      </c>
      <c r="T1146" s="10">
        <f t="array" ref="T1146:Y1146">VLOOKUP(A1146,BUSINESS!$D$2:$J$2692,{2,3,4,5,6,7},0)</f>
        <v>0</v>
      </c>
      <c r="U1146" s="10">
        <v>0</v>
      </c>
      <c r="V1146" s="10">
        <v>0</v>
      </c>
      <c r="W1146" s="10">
        <v>0</v>
      </c>
      <c r="X1146" s="10">
        <v>0.179</v>
      </c>
      <c r="Y1146" s="10">
        <v>0.647</v>
      </c>
      <c r="Z1146" s="11" t="str">
        <f t="array" ref="Z1146:AA1146">VLOOKUP(A1146,ENERGY!$D$2:$F$2692,{2,3},1)</f>
        <v>13350</v>
      </c>
      <c r="AA1146" s="10">
        <v>0</v>
      </c>
      <c r="AB1146" s="10">
        <f t="array" ref="AB1146:AC1146">VLOOKUP(A1146,TOURISM!$D$2:$F$2692,{2,3},0)</f>
        <v>3517000000</v>
      </c>
      <c r="AC1146" s="10">
        <v>2626000000</v>
      </c>
    </row>
    <row r="1147" ht="15.75" customHeight="1" spans="1:29">
      <c r="A1147" s="8" t="str">
        <f t="shared" si="0"/>
        <v>Ireland-Europe2001</v>
      </c>
      <c r="B1147" s="9">
        <v>105000000000</v>
      </c>
      <c r="C1147" s="8">
        <f t="array" ref="C1147">IF(AND(B1147="",H1147=H1146),B1146,B1147)</f>
        <v>105000000000</v>
      </c>
      <c r="D1147" s="1">
        <f t="shared" si="1"/>
        <v>27158.1481039862</v>
      </c>
      <c r="E1147" s="4">
        <v>0.067</v>
      </c>
      <c r="F1147" s="4">
        <v>1848</v>
      </c>
      <c r="G1147" s="4">
        <v>0.048</v>
      </c>
      <c r="H1147" s="8" t="s">
        <v>169</v>
      </c>
      <c r="I1147" s="3" t="s">
        <v>65</v>
      </c>
      <c r="J1147" s="1" t="s">
        <v>78</v>
      </c>
      <c r="K1147" s="10">
        <f t="array" ref="K1147:S1147">VLOOKUP(A1147,'HUMAN RESOURCES'!$D$2:$M$2692,{2,3,4,5,6,7,8,9,10},0)</f>
        <v>0.015</v>
      </c>
      <c r="L1147" s="10">
        <v>0.006</v>
      </c>
      <c r="M1147" s="10">
        <v>80</v>
      </c>
      <c r="N1147" s="10">
        <v>75</v>
      </c>
      <c r="O1147" s="10">
        <v>0.214</v>
      </c>
      <c r="P1147" s="10">
        <v>0.674</v>
      </c>
      <c r="Q1147" s="10">
        <v>0.112</v>
      </c>
      <c r="R1147" s="10">
        <v>3866243</v>
      </c>
      <c r="S1147" s="10">
        <v>0.594</v>
      </c>
      <c r="T1147" s="10">
        <f t="array" ref="T1147:Y1147">VLOOKUP(A1147,BUSINESS!$D$2:$J$2692,{2,3,4,5,6,7},0)</f>
        <v>0</v>
      </c>
      <c r="U1147" s="10">
        <v>0</v>
      </c>
      <c r="V1147" s="10">
        <v>0</v>
      </c>
      <c r="W1147" s="10">
        <v>0</v>
      </c>
      <c r="X1147" s="10">
        <v>0.231</v>
      </c>
      <c r="Y1147" s="10">
        <v>0.768</v>
      </c>
      <c r="Z1147" s="11" t="str">
        <f t="array" ref="Z1147:AA1147">VLOOKUP(A1147,ENERGY!$D$2:$F$2692,{2,3},1)</f>
        <v>13216</v>
      </c>
      <c r="AA1147" s="10">
        <v>0</v>
      </c>
      <c r="AB1147" s="10">
        <f t="array" ref="AB1147:AC1147">VLOOKUP(A1147,TOURISM!$D$2:$F$2692,{2,3},0)</f>
        <v>3789000000</v>
      </c>
      <c r="AC1147" s="10">
        <v>2956000000</v>
      </c>
    </row>
    <row r="1148" ht="15.75" customHeight="1" spans="1:29">
      <c r="A1148" s="8" t="str">
        <f t="shared" si="0"/>
        <v>Ireland-Europe2002</v>
      </c>
      <c r="B1148" s="9">
        <v>123000000000</v>
      </c>
      <c r="C1148" s="8">
        <f t="array" ref="C1148">IF(AND(B1148="",H1148=H1147),B1147,B1148)</f>
        <v>123000000000</v>
      </c>
      <c r="D1148" s="1">
        <f t="shared" si="1"/>
        <v>31282.212094924</v>
      </c>
      <c r="E1148" s="4">
        <v>0.07</v>
      </c>
      <c r="F1148" s="4">
        <v>2221</v>
      </c>
      <c r="G1148" s="4">
        <v>0.038</v>
      </c>
      <c r="H1148" s="8" t="s">
        <v>169</v>
      </c>
      <c r="I1148" s="3" t="s">
        <v>66</v>
      </c>
      <c r="J1148" s="1" t="s">
        <v>78</v>
      </c>
      <c r="K1148" s="10">
        <f t="array" ref="K1148:S1148">VLOOKUP(A1148,'HUMAN RESOURCES'!$D$2:$M$2692,{2,3,4,5,6,7,8,9,10},0)</f>
        <v>0.015</v>
      </c>
      <c r="L1148" s="10">
        <v>0.005</v>
      </c>
      <c r="M1148" s="10">
        <v>80</v>
      </c>
      <c r="N1148" s="10">
        <v>75</v>
      </c>
      <c r="O1148" s="10">
        <v>0.211</v>
      </c>
      <c r="P1148" s="10">
        <v>0.678</v>
      </c>
      <c r="Q1148" s="10">
        <v>0.111</v>
      </c>
      <c r="R1148" s="10">
        <v>3931947</v>
      </c>
      <c r="S1148" s="10">
        <v>0.596</v>
      </c>
      <c r="T1148" s="10">
        <f t="array" ref="T1148:Y1148">VLOOKUP(A1148,BUSINESS!$D$2:$J$2692,{2,3,4,5,6,7},0)</f>
        <v>0</v>
      </c>
      <c r="U1148" s="10">
        <v>0</v>
      </c>
      <c r="V1148" s="10">
        <v>0</v>
      </c>
      <c r="W1148" s="10">
        <v>0</v>
      </c>
      <c r="X1148" s="10">
        <v>0.259</v>
      </c>
      <c r="Y1148" s="10">
        <v>0.762</v>
      </c>
      <c r="Z1148" s="11" t="str">
        <f t="array" ref="Z1148:AA1148">VLOOKUP(A1148,ENERGY!$D$2:$F$2692,{2,3},1)</f>
        <v>14219</v>
      </c>
      <c r="AA1148" s="10" t="str">
        <v>40000</v>
      </c>
      <c r="AB1148" s="10">
        <f t="array" ref="AB1148:AC1148">VLOOKUP(A1148,TOURISM!$D$2:$F$2692,{2,3},0)</f>
        <v>4228000000</v>
      </c>
      <c r="AC1148" s="10">
        <v>3835000000</v>
      </c>
    </row>
    <row r="1149" ht="15.75" customHeight="1" spans="1:29">
      <c r="A1149" s="8" t="str">
        <f t="shared" si="0"/>
        <v>Ireland-Europe2003</v>
      </c>
      <c r="B1149" s="9">
        <v>159000000000</v>
      </c>
      <c r="C1149" s="8">
        <f t="array" ref="C1149">IF(AND(B1149="",H1149=H1148),B1148,B1149)</f>
        <v>159000000000</v>
      </c>
      <c r="D1149" s="1">
        <f t="shared" si="1"/>
        <v>39784.6026581619</v>
      </c>
      <c r="E1149" s="4">
        <v>0.073</v>
      </c>
      <c r="F1149" s="4">
        <v>2918</v>
      </c>
      <c r="G1149" s="4">
        <v>0.028</v>
      </c>
      <c r="H1149" s="8" t="s">
        <v>169</v>
      </c>
      <c r="I1149" s="3" t="s">
        <v>67</v>
      </c>
      <c r="J1149" s="1" t="s">
        <v>78</v>
      </c>
      <c r="K1149" s="10">
        <f t="array" ref="K1149:S1149">VLOOKUP(A1149,'HUMAN RESOURCES'!$D$2:$M$2692,{2,3,4,5,6,7,8,9,10},0)</f>
        <v>0.015</v>
      </c>
      <c r="L1149" s="10">
        <v>0.005</v>
      </c>
      <c r="M1149" s="10">
        <v>81</v>
      </c>
      <c r="N1149" s="10">
        <v>76</v>
      </c>
      <c r="O1149" s="10">
        <v>0.208</v>
      </c>
      <c r="P1149" s="10">
        <v>0.681</v>
      </c>
      <c r="Q1149" s="10">
        <v>0.111</v>
      </c>
      <c r="R1149" s="10">
        <v>3996521</v>
      </c>
      <c r="S1149" s="10">
        <v>0.599</v>
      </c>
      <c r="T1149" s="10">
        <f t="array" ref="T1149:Y1149">VLOOKUP(A1149,BUSINESS!$D$2:$J$2692,{2,3,4,5,6,7},0)</f>
        <v>0</v>
      </c>
      <c r="U1149" s="10">
        <v>18</v>
      </c>
      <c r="V1149" s="10">
        <v>0</v>
      </c>
      <c r="W1149" s="10">
        <v>0</v>
      </c>
      <c r="X1149" s="10">
        <v>0.343</v>
      </c>
      <c r="Y1149" s="10">
        <v>0.873</v>
      </c>
      <c r="Z1149" s="11" t="str">
        <f t="array" ref="Z1149:AA1149">VLOOKUP(A1149,ENERGY!$D$2:$F$2692,{2,3},1)</f>
        <v>14364</v>
      </c>
      <c r="AA1149" s="10" t="str">
        <v>40623</v>
      </c>
      <c r="AB1149" s="10">
        <f t="array" ref="AB1149:AC1149">VLOOKUP(A1149,TOURISM!$D$2:$F$2692,{2,3},0)</f>
        <v>5206000000</v>
      </c>
      <c r="AC1149" s="10">
        <v>4832000000</v>
      </c>
    </row>
    <row r="1150" ht="15.75" customHeight="1" spans="1:29">
      <c r="A1150" s="8" t="str">
        <f t="shared" si="0"/>
        <v>Ireland-Europe2004</v>
      </c>
      <c r="B1150" s="9">
        <v>186000000000</v>
      </c>
      <c r="C1150" s="8">
        <f t="array" ref="C1150">IF(AND(B1150="",H1150=H1149),B1149,B1150)</f>
        <v>186000000000</v>
      </c>
      <c r="D1150" s="1">
        <f t="shared" si="1"/>
        <v>45697.3040064743</v>
      </c>
      <c r="E1150" s="4">
        <v>0.075</v>
      </c>
      <c r="F1150" s="4">
        <v>3487</v>
      </c>
      <c r="G1150" s="4">
        <v>0.026</v>
      </c>
      <c r="H1150" s="8" t="s">
        <v>169</v>
      </c>
      <c r="I1150" s="3" t="s">
        <v>68</v>
      </c>
      <c r="J1150" s="1" t="s">
        <v>78</v>
      </c>
      <c r="K1150" s="10">
        <f t="array" ref="K1150:S1150">VLOOKUP(A1150,'HUMAN RESOURCES'!$D$2:$M$2692,{2,3,4,5,6,7,8,9,10},0)</f>
        <v>0.015</v>
      </c>
      <c r="L1150" s="10">
        <v>0.005</v>
      </c>
      <c r="M1150" s="10">
        <v>81</v>
      </c>
      <c r="N1150" s="10">
        <v>76</v>
      </c>
      <c r="O1150" s="10">
        <v>0.206</v>
      </c>
      <c r="P1150" s="10">
        <v>0.683</v>
      </c>
      <c r="Q1150" s="10">
        <v>0.111</v>
      </c>
      <c r="R1150" s="10">
        <v>4070262</v>
      </c>
      <c r="S1150" s="10">
        <v>0.602</v>
      </c>
      <c r="T1150" s="10">
        <f t="array" ref="T1150:Y1150">VLOOKUP(A1150,BUSINESS!$D$2:$J$2692,{2,3,4,5,6,7},0)</f>
        <v>0</v>
      </c>
      <c r="U1150" s="10">
        <v>18</v>
      </c>
      <c r="V1150" s="10">
        <v>0</v>
      </c>
      <c r="W1150" s="10">
        <v>0</v>
      </c>
      <c r="X1150" s="10">
        <v>0.37</v>
      </c>
      <c r="Y1150" s="10">
        <v>0.945</v>
      </c>
      <c r="Z1150" s="11" t="str">
        <f t="array" ref="Z1150:AA1150">VLOOKUP(A1150,ENERGY!$D$2:$F$2692,{2,3},1)</f>
        <v>14903</v>
      </c>
      <c r="AA1150" s="10" t="str">
        <v>43021</v>
      </c>
      <c r="AB1150" s="10">
        <f t="array" ref="AB1150:AC1150">VLOOKUP(A1150,TOURISM!$D$2:$F$2692,{2,3},0)</f>
        <v>6075000000</v>
      </c>
      <c r="AC1150" s="10">
        <v>5291000000</v>
      </c>
    </row>
    <row r="1151" ht="15.75" customHeight="1" spans="1:29">
      <c r="A1151" s="8" t="str">
        <f t="shared" si="0"/>
        <v>Ireland-Europe2005</v>
      </c>
      <c r="B1151" s="9">
        <v>203000000000</v>
      </c>
      <c r="C1151" s="8">
        <f t="array" ref="C1151">IF(AND(B1151="",H1151=H1150),B1150,B1151)</f>
        <v>203000000000</v>
      </c>
      <c r="D1151" s="1">
        <f t="shared" si="1"/>
        <v>48799.0857503304</v>
      </c>
      <c r="E1151" s="4">
        <v>0.076</v>
      </c>
      <c r="F1151" s="4">
        <v>3734</v>
      </c>
      <c r="G1151" s="4">
        <v>0.026</v>
      </c>
      <c r="H1151" s="8" t="s">
        <v>169</v>
      </c>
      <c r="I1151" s="3" t="s">
        <v>69</v>
      </c>
      <c r="J1151" s="1" t="s">
        <v>78</v>
      </c>
      <c r="K1151" s="10">
        <f t="array" ref="K1151:S1151">VLOOKUP(A1151,'HUMAN RESOURCES'!$D$2:$M$2692,{2,3,4,5,6,7,8,9,10},0)</f>
        <v>0.015</v>
      </c>
      <c r="L1151" s="10">
        <v>0.004</v>
      </c>
      <c r="M1151" s="10">
        <v>81</v>
      </c>
      <c r="N1151" s="10">
        <v>77</v>
      </c>
      <c r="O1151" s="10">
        <v>0.206</v>
      </c>
      <c r="P1151" s="10">
        <v>0.684</v>
      </c>
      <c r="Q1151" s="10">
        <v>0.111</v>
      </c>
      <c r="R1151" s="10">
        <v>4159914</v>
      </c>
      <c r="S1151" s="10">
        <v>0.605</v>
      </c>
      <c r="T1151" s="10">
        <f t="array" ref="T1151:Y1151">VLOOKUP(A1151,BUSINESS!$D$2:$J$2692,{2,3,4,5,6,7},0)</f>
        <v>0.253</v>
      </c>
      <c r="U1151" s="10">
        <v>18</v>
      </c>
      <c r="V1151" s="10">
        <v>0</v>
      </c>
      <c r="W1151" s="10">
        <v>76</v>
      </c>
      <c r="X1151" s="10">
        <v>0.416</v>
      </c>
      <c r="Y1151" s="10">
        <v>1.027</v>
      </c>
      <c r="Z1151" s="11" t="str">
        <f t="array" ref="Z1151:AA1151">VLOOKUP(A1151,ENERGY!$D$2:$F$2692,{2,3},1)</f>
        <v>14432</v>
      </c>
      <c r="AA1151" s="10" t="str">
        <v>44151</v>
      </c>
      <c r="AB1151" s="10">
        <f t="array" ref="AB1151:AC1151">VLOOKUP(A1151,TOURISM!$D$2:$F$2692,{2,3},0)</f>
        <v>6780000000</v>
      </c>
      <c r="AC1151" s="10">
        <v>6186000000</v>
      </c>
    </row>
    <row r="1152" ht="15.75" customHeight="1" spans="1:29">
      <c r="A1152" s="8" t="str">
        <f t="shared" si="0"/>
        <v>Ireland-Europe2006</v>
      </c>
      <c r="B1152" s="9">
        <v>223000000000</v>
      </c>
      <c r="C1152" s="8">
        <f t="array" ref="C1152">IF(AND(B1152="",H1152=H1151),B1151,B1152)</f>
        <v>223000000000</v>
      </c>
      <c r="D1152" s="1">
        <f t="shared" si="1"/>
        <v>52174.2751811652</v>
      </c>
      <c r="E1152" s="4">
        <v>0.075</v>
      </c>
      <c r="F1152" s="4">
        <v>3982</v>
      </c>
      <c r="G1152" s="1"/>
      <c r="H1152" s="8" t="s">
        <v>169</v>
      </c>
      <c r="I1152" s="3" t="s">
        <v>70</v>
      </c>
      <c r="J1152" s="1" t="s">
        <v>78</v>
      </c>
      <c r="K1152" s="10">
        <f t="array" ref="K1152:S1152">VLOOKUP(A1152,'HUMAN RESOURCES'!$D$2:$M$2692,{2,3,4,5,6,7,8,9,10},0)</f>
        <v>0.015</v>
      </c>
      <c r="L1152" s="10">
        <v>0.004</v>
      </c>
      <c r="M1152" s="10">
        <v>82</v>
      </c>
      <c r="N1152" s="10">
        <v>77</v>
      </c>
      <c r="O1152" s="10">
        <v>0.206</v>
      </c>
      <c r="P1152" s="10">
        <v>0.683</v>
      </c>
      <c r="Q1152" s="10">
        <v>0.111</v>
      </c>
      <c r="R1152" s="10">
        <v>4274137</v>
      </c>
      <c r="S1152" s="10">
        <v>0.608</v>
      </c>
      <c r="T1152" s="10">
        <f t="array" ref="T1152:Y1152">VLOOKUP(A1152,BUSINESS!$D$2:$J$2692,{2,3,4,5,6,7},0)</f>
        <v>0.253</v>
      </c>
      <c r="U1152" s="10">
        <v>13</v>
      </c>
      <c r="V1152" s="10">
        <v>0</v>
      </c>
      <c r="W1152" s="10">
        <v>76</v>
      </c>
      <c r="X1152" s="10">
        <v>0.548</v>
      </c>
      <c r="Y1152" s="10">
        <v>1.11</v>
      </c>
      <c r="Z1152" s="11" t="str">
        <f t="array" ref="Z1152:AA1152">VLOOKUP(A1152,ENERGY!$D$2:$F$2692,{2,3},1)</f>
        <v>14432</v>
      </c>
      <c r="AA1152" s="10" t="str">
        <v>44151</v>
      </c>
      <c r="AB1152" s="10">
        <f t="array" ref="AB1152:AC1152">VLOOKUP(A1152,TOURISM!$D$2:$F$2692,{2,3},0)</f>
        <v>7664000000</v>
      </c>
      <c r="AC1152" s="10">
        <v>6978000000</v>
      </c>
    </row>
    <row r="1153" ht="15.75" customHeight="1" spans="1:29">
      <c r="A1153" s="8" t="str">
        <f t="shared" si="0"/>
        <v>Ireland-Europe2007</v>
      </c>
      <c r="B1153" s="9">
        <v>260000000000</v>
      </c>
      <c r="C1153" s="8">
        <f t="array" ref="C1153">IF(AND(B1153="",H1153=H1152),B1152,B1153)</f>
        <v>260000000000</v>
      </c>
      <c r="D1153" s="1">
        <f t="shared" si="1"/>
        <v>59105.1211859579</v>
      </c>
      <c r="E1153" s="4">
        <v>0.079</v>
      </c>
      <c r="F1153" s="4">
        <v>4733</v>
      </c>
      <c r="G1153" s="1"/>
      <c r="H1153" s="8" t="s">
        <v>169</v>
      </c>
      <c r="I1153" s="3" t="s">
        <v>71</v>
      </c>
      <c r="J1153" s="1" t="s">
        <v>78</v>
      </c>
      <c r="K1153" s="10">
        <f t="array" ref="K1153:S1153">VLOOKUP(A1153,'HUMAN RESOURCES'!$D$2:$M$2692,{2,3,4,5,6,7,8,9,10},0)</f>
        <v>0.016</v>
      </c>
      <c r="L1153" s="10">
        <v>0.004</v>
      </c>
      <c r="M1153" s="10">
        <v>82</v>
      </c>
      <c r="N1153" s="10">
        <v>77</v>
      </c>
      <c r="O1153" s="10">
        <v>0.208</v>
      </c>
      <c r="P1153" s="10">
        <v>0.681</v>
      </c>
      <c r="Q1153" s="10">
        <v>0.111</v>
      </c>
      <c r="R1153" s="10">
        <v>4398942</v>
      </c>
      <c r="S1153" s="10">
        <v>0.61</v>
      </c>
      <c r="T1153" s="10">
        <f t="array" ref="T1153:Y1153">VLOOKUP(A1153,BUSINESS!$D$2:$J$2692,{2,3,4,5,6,7},0)</f>
        <v>0.253</v>
      </c>
      <c r="U1153" s="10">
        <v>13</v>
      </c>
      <c r="V1153" s="10">
        <v>0</v>
      </c>
      <c r="W1153" s="10">
        <v>76</v>
      </c>
      <c r="X1153" s="10">
        <v>0.612</v>
      </c>
      <c r="Y1153" s="10">
        <v>1.159</v>
      </c>
      <c r="Z1153" s="11" t="str">
        <f t="array" ref="Z1153:AA1153">VLOOKUP(A1153,ENERGY!$D$2:$F$2692,{2,3},1)</f>
        <v>14432</v>
      </c>
      <c r="AA1153" s="10" t="str">
        <v>44151</v>
      </c>
      <c r="AB1153" s="10">
        <f t="array" ref="AB1153:AC1153">VLOOKUP(A1153,TOURISM!$D$2:$F$2692,{2,3},0)</f>
        <v>9263000000</v>
      </c>
      <c r="AC1153" s="10">
        <v>8785000000</v>
      </c>
    </row>
    <row r="1154" ht="15.75" customHeight="1" spans="1:29">
      <c r="A1154" s="8" t="str">
        <f t="shared" si="0"/>
        <v>Ireland-Europe2008</v>
      </c>
      <c r="B1154" s="9">
        <v>264000000000</v>
      </c>
      <c r="C1154" s="8">
        <f t="array" ref="C1154">IF(AND(B1154="",H1154=H1153),B1153,B1154)</f>
        <v>264000000000</v>
      </c>
      <c r="D1154" s="1">
        <f t="shared" si="1"/>
        <v>58803.2993996718</v>
      </c>
      <c r="E1154" s="4">
        <v>0.091</v>
      </c>
      <c r="F1154" s="4">
        <v>5393</v>
      </c>
      <c r="G1154" s="1"/>
      <c r="H1154" s="8" t="s">
        <v>169</v>
      </c>
      <c r="I1154" s="3" t="s">
        <v>72</v>
      </c>
      <c r="J1154" s="1" t="s">
        <v>78</v>
      </c>
      <c r="K1154" s="10">
        <f t="array" ref="K1154:S1154">VLOOKUP(A1154,'HUMAN RESOURCES'!$D$2:$M$2692,{2,3,4,5,6,7,8,9,10},0)</f>
        <v>0.017</v>
      </c>
      <c r="L1154" s="10">
        <v>0.004</v>
      </c>
      <c r="M1154" s="10">
        <v>82</v>
      </c>
      <c r="N1154" s="10">
        <v>78</v>
      </c>
      <c r="O1154" s="10">
        <v>0.21</v>
      </c>
      <c r="P1154" s="10">
        <v>0.679</v>
      </c>
      <c r="Q1154" s="10">
        <v>0.111</v>
      </c>
      <c r="R1154" s="10">
        <v>4489544</v>
      </c>
      <c r="S1154" s="10">
        <v>0.613</v>
      </c>
      <c r="T1154" s="10">
        <f t="array" ref="T1154:Y1154">VLOOKUP(A1154,BUSINESS!$D$2:$J$2692,{2,3,4,5,6,7},0)</f>
        <v>0.254</v>
      </c>
      <c r="U1154" s="10">
        <v>13</v>
      </c>
      <c r="V1154" s="10">
        <v>0</v>
      </c>
      <c r="W1154" s="10">
        <v>76</v>
      </c>
      <c r="X1154" s="10">
        <v>0.653</v>
      </c>
      <c r="Y1154" s="10">
        <v>1.16</v>
      </c>
      <c r="Z1154" s="11" t="str">
        <f t="array" ref="Z1154:AA1154">VLOOKUP(A1154,ENERGY!$D$2:$F$2692,{2,3},1)</f>
        <v>14432</v>
      </c>
      <c r="AA1154" s="10" t="str">
        <v>44151</v>
      </c>
      <c r="AB1154" s="10">
        <f t="array" ref="AB1154:AC1154">VLOOKUP(A1154,TOURISM!$D$2:$F$2692,{2,3},0)</f>
        <v>9967000000</v>
      </c>
      <c r="AC1154" s="10">
        <v>10539000000</v>
      </c>
    </row>
    <row r="1155" ht="15.75" customHeight="1" spans="1:29">
      <c r="A1155" s="8" t="str">
        <f t="shared" si="0"/>
        <v>Ireland-Europe2009</v>
      </c>
      <c r="B1155" s="9">
        <v>225000000000</v>
      </c>
      <c r="C1155" s="8">
        <f t="array" ref="C1155">IF(AND(B1155="",H1155=H1154),B1154,B1155)</f>
        <v>225000000000</v>
      </c>
      <c r="D1155" s="1">
        <f t="shared" si="1"/>
        <v>49610.0101976132</v>
      </c>
      <c r="E1155" s="4">
        <v>0.1</v>
      </c>
      <c r="F1155" s="4">
        <v>5040</v>
      </c>
      <c r="G1155" s="1"/>
      <c r="H1155" s="8" t="s">
        <v>169</v>
      </c>
      <c r="I1155" s="3" t="s">
        <v>73</v>
      </c>
      <c r="J1155" s="1" t="s">
        <v>78</v>
      </c>
      <c r="K1155" s="10">
        <f t="array" ref="K1155:S1155">VLOOKUP(A1155,'HUMAN RESOURCES'!$D$2:$M$2692,{2,3,4,5,6,7,8,9,10},0)</f>
        <v>0.017</v>
      </c>
      <c r="L1155" s="10">
        <v>0.004</v>
      </c>
      <c r="M1155" s="10">
        <v>83</v>
      </c>
      <c r="N1155" s="10">
        <v>78</v>
      </c>
      <c r="O1155" s="10">
        <v>0.212</v>
      </c>
      <c r="P1155" s="10">
        <v>0.676</v>
      </c>
      <c r="Q1155" s="10">
        <v>0.112</v>
      </c>
      <c r="R1155" s="10">
        <v>4535375</v>
      </c>
      <c r="S1155" s="10">
        <v>0.616</v>
      </c>
      <c r="T1155" s="10">
        <f t="array" ref="T1155:Y1155">VLOOKUP(A1155,BUSINESS!$D$2:$J$2692,{2,3,4,5,6,7},0)</f>
        <v>0.255</v>
      </c>
      <c r="U1155" s="10">
        <v>13</v>
      </c>
      <c r="V1155" s="10">
        <v>0</v>
      </c>
      <c r="W1155" s="10">
        <v>76</v>
      </c>
      <c r="X1155" s="10">
        <v>0.674</v>
      </c>
      <c r="Y1155" s="10">
        <v>1.067</v>
      </c>
      <c r="Z1155" s="11" t="str">
        <f t="array" ref="Z1155:AA1155">VLOOKUP(A1155,ENERGY!$D$2:$F$2692,{2,3},1)</f>
        <v>14432</v>
      </c>
      <c r="AA1155" s="10" t="str">
        <v>44151</v>
      </c>
      <c r="AB1155" s="10">
        <f t="array" ref="AB1155:AC1155">VLOOKUP(A1155,TOURISM!$D$2:$F$2692,{2,3},0)</f>
        <v>8458000000</v>
      </c>
      <c r="AC1155" s="10">
        <v>7934000000</v>
      </c>
    </row>
    <row r="1156" ht="15.75" customHeight="1" spans="1:29">
      <c r="A1156" s="8" t="str">
        <f t="shared" si="0"/>
        <v>Ireland-Europe2010</v>
      </c>
      <c r="B1156" s="9">
        <v>209000000000</v>
      </c>
      <c r="C1156" s="8">
        <f t="array" ref="C1156">IF(AND(B1156="",H1156=H1155),B1155,B1156)</f>
        <v>209000000000</v>
      </c>
      <c r="D1156" s="1">
        <f t="shared" si="1"/>
        <v>45831.775455001</v>
      </c>
      <c r="E1156" s="4">
        <v>0.093</v>
      </c>
      <c r="F1156" s="4">
        <v>4320</v>
      </c>
      <c r="G1156" s="1"/>
      <c r="H1156" s="8" t="s">
        <v>169</v>
      </c>
      <c r="I1156" s="3" t="s">
        <v>74</v>
      </c>
      <c r="J1156" s="1" t="s">
        <v>78</v>
      </c>
      <c r="K1156" s="10">
        <f t="array" ref="K1156:S1156">VLOOKUP(A1156,'HUMAN RESOURCES'!$D$2:$M$2692,{2,3,4,5,6,7,8,9,10},0)</f>
        <v>0.017</v>
      </c>
      <c r="L1156" s="10">
        <v>0.004</v>
      </c>
      <c r="M1156" s="10">
        <v>83</v>
      </c>
      <c r="N1156" s="10">
        <v>79</v>
      </c>
      <c r="O1156" s="10">
        <v>0.213</v>
      </c>
      <c r="P1156" s="10">
        <v>0.673</v>
      </c>
      <c r="Q1156" s="10">
        <v>0.113</v>
      </c>
      <c r="R1156" s="10">
        <v>4560155</v>
      </c>
      <c r="S1156" s="10">
        <v>0.618</v>
      </c>
      <c r="T1156" s="10">
        <f t="array" ref="T1156:Y1156">VLOOKUP(A1156,BUSINESS!$D$2:$J$2692,{2,3,4,5,6,7},0)</f>
        <v>0.253</v>
      </c>
      <c r="U1156" s="10">
        <v>13</v>
      </c>
      <c r="V1156" s="10">
        <v>0</v>
      </c>
      <c r="W1156" s="10">
        <v>76</v>
      </c>
      <c r="X1156" s="10">
        <v>0.699</v>
      </c>
      <c r="Y1156" s="10">
        <v>1.052</v>
      </c>
      <c r="Z1156" s="11" t="str">
        <f t="array" ref="Z1156:AA1156">VLOOKUP(A1156,ENERGY!$D$2:$F$2692,{2,3},1)</f>
        <v>13574</v>
      </c>
      <c r="AA1156" s="10" t="str">
        <v>41345</v>
      </c>
      <c r="AB1156" s="10">
        <f t="array" ref="AB1156:AC1156">VLOOKUP(A1156,TOURISM!$D$2:$F$2692,{2,3},0)</f>
        <v>8187000000</v>
      </c>
      <c r="AC1156" s="10">
        <v>7178000000</v>
      </c>
    </row>
    <row r="1157" ht="15.75" customHeight="1" spans="1:29">
      <c r="A1157" s="8" t="str">
        <f t="shared" si="0"/>
        <v>Ireland-Europe2011</v>
      </c>
      <c r="B1157" s="9">
        <v>226000000000</v>
      </c>
      <c r="C1157" s="8">
        <f t="array" ref="C1157">IF(AND(B1157="",H1157=H1156),B1156,B1157)</f>
        <v>226000000000</v>
      </c>
      <c r="D1157" s="1">
        <f t="shared" si="1"/>
        <v>49379.5438466315</v>
      </c>
      <c r="E1157" s="4">
        <v>0.088</v>
      </c>
      <c r="F1157" s="4">
        <v>4306</v>
      </c>
      <c r="G1157" s="1"/>
      <c r="H1157" s="8" t="s">
        <v>169</v>
      </c>
      <c r="I1157" s="3" t="s">
        <v>75</v>
      </c>
      <c r="J1157" s="1" t="s">
        <v>78</v>
      </c>
      <c r="K1157" s="10">
        <f t="array" ref="K1157:S1157">VLOOKUP(A1157,'HUMAN RESOURCES'!$D$2:$M$2692,{2,3,4,5,6,7,8,9,10},0)</f>
        <v>0.016</v>
      </c>
      <c r="L1157" s="10">
        <v>0.003</v>
      </c>
      <c r="M1157" s="10">
        <v>83</v>
      </c>
      <c r="N1157" s="10">
        <v>79</v>
      </c>
      <c r="O1157" s="10">
        <v>0.215</v>
      </c>
      <c r="P1157" s="10">
        <v>0.67</v>
      </c>
      <c r="Q1157" s="10">
        <v>0.115</v>
      </c>
      <c r="R1157" s="10">
        <v>4576794</v>
      </c>
      <c r="S1157" s="10">
        <v>0.621</v>
      </c>
      <c r="T1157" s="10">
        <f t="array" ref="T1157:Y1157">VLOOKUP(A1157,BUSINESS!$D$2:$J$2692,{2,3,4,5,6,7},0)</f>
        <v>0.254</v>
      </c>
      <c r="U1157" s="10">
        <v>13</v>
      </c>
      <c r="V1157" s="10">
        <v>0</v>
      </c>
      <c r="W1157" s="10">
        <v>76</v>
      </c>
      <c r="X1157" s="10">
        <v>0.749</v>
      </c>
      <c r="Y1157" s="10">
        <v>1.085</v>
      </c>
      <c r="Z1157" s="11" t="str">
        <f t="array" ref="Z1157:AA1157">VLOOKUP(A1157,ENERGY!$D$2:$F$2692,{2,3},1)</f>
        <v>13574</v>
      </c>
      <c r="AA1157" s="10" t="str">
        <v>41345</v>
      </c>
      <c r="AB1157" s="10">
        <f t="array" ref="AB1157:AC1157">VLOOKUP(A1157,TOURISM!$D$2:$F$2692,{2,3},0)</f>
        <v>9526000000</v>
      </c>
      <c r="AC1157" s="10">
        <v>6837000000</v>
      </c>
    </row>
    <row r="1158" ht="15.75" customHeight="1" spans="1:29">
      <c r="A1158" s="8" t="str">
        <f t="shared" si="0"/>
        <v>Ireland-Europe2012</v>
      </c>
      <c r="B1158" s="9">
        <v>211000000000</v>
      </c>
      <c r="C1158" s="8">
        <f t="array" ref="C1158">IF(AND(B1158="",H1158=H1157),B1157,B1158)</f>
        <v>211000000000</v>
      </c>
      <c r="D1158" s="1">
        <f t="shared" si="1"/>
        <v>46000.5969176984</v>
      </c>
      <c r="E1158" s="4">
        <v>0.081</v>
      </c>
      <c r="F1158" s="4">
        <v>3708</v>
      </c>
      <c r="G1158" s="1"/>
      <c r="H1158" s="8" t="s">
        <v>169</v>
      </c>
      <c r="I1158" s="3" t="s">
        <v>76</v>
      </c>
      <c r="J1158" s="1" t="s">
        <v>78</v>
      </c>
      <c r="K1158" s="10">
        <f t="array" ref="K1158:S1158">VLOOKUP(A1158,'HUMAN RESOURCES'!$D$2:$M$2692,{2,3,4,5,6,7,8,9,10},0)</f>
        <v>0.016</v>
      </c>
      <c r="L1158" s="10">
        <v>0.003</v>
      </c>
      <c r="M1158" s="10">
        <v>83</v>
      </c>
      <c r="N1158" s="10">
        <v>79</v>
      </c>
      <c r="O1158" s="10">
        <v>0.215</v>
      </c>
      <c r="P1158" s="10">
        <v>0.667</v>
      </c>
      <c r="Q1158" s="10">
        <v>0.118</v>
      </c>
      <c r="R1158" s="10">
        <v>4586897</v>
      </c>
      <c r="S1158" s="10">
        <v>0.624</v>
      </c>
      <c r="T1158" s="10">
        <f t="array" ref="T1158:Y1158">VLOOKUP(A1158,BUSINESS!$D$2:$J$2692,{2,3,4,5,6,7},0)</f>
        <v>0.255</v>
      </c>
      <c r="U1158" s="10">
        <v>10</v>
      </c>
      <c r="V1158" s="10">
        <v>15</v>
      </c>
      <c r="W1158" s="10">
        <v>80</v>
      </c>
      <c r="X1158" s="10">
        <v>0.769</v>
      </c>
      <c r="Y1158" s="10">
        <v>1.072</v>
      </c>
      <c r="Z1158" s="11" t="str">
        <f t="array" ref="Z1158:AA1158">VLOOKUP(A1158,ENERGY!$D$2:$F$2692,{2,3},1)</f>
        <v>13574</v>
      </c>
      <c r="AA1158" s="10" t="str">
        <v>41345</v>
      </c>
      <c r="AB1158" s="10">
        <f t="array" ref="AB1158:AC1158">VLOOKUP(A1158,TOURISM!$D$2:$F$2692,{2,3},0)</f>
        <v>9064000000</v>
      </c>
      <c r="AC1158" s="10">
        <v>6001000000</v>
      </c>
    </row>
    <row r="1159" ht="15.75" customHeight="1" spans="1:29">
      <c r="A1159" s="8" t="str">
        <f t="shared" si="0"/>
        <v>Isle of Man-Europe2000</v>
      </c>
      <c r="B1159" s="9">
        <v>1563667800</v>
      </c>
      <c r="C1159" s="8">
        <f t="array" ref="C1159">IF(AND(B1159="",H1159=H1158),B1158,B1159)</f>
        <v>1563667800</v>
      </c>
      <c r="D1159" s="1">
        <f t="shared" si="1"/>
        <v>20358.6672916178</v>
      </c>
      <c r="E1159" s="1"/>
      <c r="F1159" s="1"/>
      <c r="G1159" s="1"/>
      <c r="H1159" s="8" t="s">
        <v>170</v>
      </c>
      <c r="I1159" s="3" t="s">
        <v>63</v>
      </c>
      <c r="J1159" s="1" t="s">
        <v>78</v>
      </c>
      <c r="K1159" s="10">
        <f t="array" ref="K1159:S1159">VLOOKUP(A1159,'HUMAN RESOURCES'!$D$2:$M$2692,{2,3,4,5,6,7,8,9,10},0)</f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76806</v>
      </c>
      <c r="S1159" s="10">
        <v>0.518</v>
      </c>
      <c r="T1159" s="10">
        <f t="array" ref="T1159:Y1159">VLOOKUP(A1159,BUSINESS!$D$2:$J$2692,{2,3,4,5,6,7},0)</f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1">
        <f t="array" ref="Z1159:AA1159">VLOOKUP(A1159,ENERGY!$D$2:$F$2692,{2,3},1)</f>
        <v>0</v>
      </c>
      <c r="AA1159" s="10">
        <v>0</v>
      </c>
      <c r="AB1159" s="10">
        <f t="array" ref="AB1159:AC1159">VLOOKUP(A1159,TOURISM!$D$2:$F$2692,{2,3},0)</f>
        <v>0</v>
      </c>
      <c r="AC1159" s="10">
        <v>0</v>
      </c>
    </row>
    <row r="1160" ht="15.75" customHeight="1" spans="1:29">
      <c r="A1160" s="8" t="str">
        <f t="shared" si="0"/>
        <v>Isle of Man-Europe2001</v>
      </c>
      <c r="B1160" s="9">
        <v>1614595291</v>
      </c>
      <c r="C1160" s="8">
        <f t="array" ref="C1160">IF(AND(B1160="",H1160=H1159),B1159,B1160)</f>
        <v>1614595291</v>
      </c>
      <c r="D1160" s="1">
        <f t="shared" si="1"/>
        <v>20802.3512033601</v>
      </c>
      <c r="E1160" s="1"/>
      <c r="F1160" s="1"/>
      <c r="G1160" s="1"/>
      <c r="H1160" s="8" t="s">
        <v>170</v>
      </c>
      <c r="I1160" s="3" t="s">
        <v>65</v>
      </c>
      <c r="J1160" s="1" t="s">
        <v>78</v>
      </c>
      <c r="K1160" s="10">
        <f t="array" ref="K1160:S1160">VLOOKUP(A1160,'HUMAN RESOURCES'!$D$2:$M$2692,{2,3,4,5,6,7,8,9,10},0)</f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0</v>
      </c>
      <c r="R1160" s="10">
        <v>77616</v>
      </c>
      <c r="S1160" s="10">
        <v>0.518</v>
      </c>
      <c r="T1160" s="10">
        <f t="array" ref="T1160:Y1160">VLOOKUP(A1160,BUSINESS!$D$2:$J$2692,{2,3,4,5,6,7},0)</f>
        <v>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1">
        <f t="array" ref="Z1160:AA1160">VLOOKUP(A1160,ENERGY!$D$2:$F$2692,{2,3},1)</f>
        <v>0</v>
      </c>
      <c r="AA1160" s="10">
        <v>0</v>
      </c>
      <c r="AB1160" s="10">
        <f t="array" ref="AB1160:AC1160">VLOOKUP(A1160,TOURISM!$D$2:$F$2692,{2,3},0)</f>
        <v>0</v>
      </c>
      <c r="AC1160" s="10">
        <v>0</v>
      </c>
    </row>
    <row r="1161" ht="15.75" customHeight="1" spans="1:29">
      <c r="A1161" s="8" t="str">
        <f t="shared" si="0"/>
        <v>Isle of Man-Europe2002</v>
      </c>
      <c r="B1161" s="9">
        <v>1897606791</v>
      </c>
      <c r="C1161" s="8">
        <f t="array" ref="C1161">IF(AND(B1161="",H1161=H1160),B1160,B1161)</f>
        <v>1897606791</v>
      </c>
      <c r="D1161" s="1">
        <f t="shared" si="1"/>
        <v>24223.3244530113</v>
      </c>
      <c r="E1161" s="1"/>
      <c r="F1161" s="1"/>
      <c r="G1161" s="1"/>
      <c r="H1161" s="8" t="s">
        <v>170</v>
      </c>
      <c r="I1161" s="3" t="s">
        <v>66</v>
      </c>
      <c r="J1161" s="1" t="s">
        <v>78</v>
      </c>
      <c r="K1161" s="10">
        <f t="array" ref="K1161:S1161">VLOOKUP(A1161,'HUMAN RESOURCES'!$D$2:$M$2692,{2,3,4,5,6,7,8,9,10},0)</f>
        <v>0.011</v>
      </c>
      <c r="L1161" s="10">
        <v>0</v>
      </c>
      <c r="M1161" s="10">
        <v>82</v>
      </c>
      <c r="N1161" s="10">
        <v>75</v>
      </c>
      <c r="O1161" s="10">
        <v>0</v>
      </c>
      <c r="P1161" s="10">
        <v>0</v>
      </c>
      <c r="Q1161" s="10">
        <v>0</v>
      </c>
      <c r="R1161" s="10">
        <v>78338</v>
      </c>
      <c r="S1161" s="10">
        <v>0.519</v>
      </c>
      <c r="T1161" s="10">
        <f t="array" ref="T1161:Y1161">VLOOKUP(A1161,BUSINESS!$D$2:$J$2692,{2,3,4,5,6,7},0)</f>
        <v>0</v>
      </c>
      <c r="U1161" s="10">
        <v>0</v>
      </c>
      <c r="V1161" s="10">
        <v>0</v>
      </c>
      <c r="W1161" s="10">
        <v>0</v>
      </c>
      <c r="X1161" s="10">
        <v>0</v>
      </c>
      <c r="Y1161" s="10">
        <v>0</v>
      </c>
      <c r="Z1161" s="11">
        <f t="array" ref="Z1161:AA1161">VLOOKUP(A1161,ENERGY!$D$2:$F$2692,{2,3},1)</f>
        <v>0</v>
      </c>
      <c r="AA1161" s="10">
        <v>0</v>
      </c>
      <c r="AB1161" s="10">
        <f t="array" ref="AB1161:AC1161">VLOOKUP(A1161,TOURISM!$D$2:$F$2692,{2,3},0)</f>
        <v>0</v>
      </c>
      <c r="AC1161" s="10">
        <v>0</v>
      </c>
    </row>
    <row r="1162" ht="15.75" customHeight="1" spans="1:29">
      <c r="A1162" s="8" t="str">
        <f t="shared" si="0"/>
        <v>Isle of Man-Europe2003</v>
      </c>
      <c r="B1162" s="9">
        <v>2264911807</v>
      </c>
      <c r="C1162" s="8">
        <f t="array" ref="C1162">IF(AND(B1162="",H1162=H1161),B1161,B1162)</f>
        <v>2264911807</v>
      </c>
      <c r="D1162" s="1">
        <f t="shared" si="1"/>
        <v>28669.4068049772</v>
      </c>
      <c r="E1162" s="1"/>
      <c r="F1162" s="1"/>
      <c r="G1162" s="1"/>
      <c r="H1162" s="8" t="s">
        <v>170</v>
      </c>
      <c r="I1162" s="3" t="s">
        <v>67</v>
      </c>
      <c r="J1162" s="1" t="s">
        <v>78</v>
      </c>
      <c r="K1162" s="10">
        <f t="array" ref="K1162:S1162">VLOOKUP(A1162,'HUMAN RESOURCES'!$D$2:$M$2692,{2,3,4,5,6,7,8,9,10},0)</f>
        <v>0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0">
        <v>79001</v>
      </c>
      <c r="S1162" s="10">
        <v>0.519</v>
      </c>
      <c r="T1162" s="10">
        <f t="array" ref="T1162:Y1162">VLOOKUP(A1162,BUSINESS!$D$2:$J$2692,{2,3,4,5,6,7},0)</f>
        <v>0</v>
      </c>
      <c r="U1162" s="10">
        <v>0</v>
      </c>
      <c r="V1162" s="10">
        <v>0</v>
      </c>
      <c r="W1162" s="10">
        <v>0</v>
      </c>
      <c r="X1162" s="10">
        <v>0</v>
      </c>
      <c r="Y1162" s="10">
        <v>0</v>
      </c>
      <c r="Z1162" s="11">
        <f t="array" ref="Z1162:AA1162">VLOOKUP(A1162,ENERGY!$D$2:$F$2692,{2,3},1)</f>
        <v>0</v>
      </c>
      <c r="AA1162" s="10">
        <v>0</v>
      </c>
      <c r="AB1162" s="10">
        <f t="array" ref="AB1162:AC1162">VLOOKUP(A1162,TOURISM!$D$2:$F$2692,{2,3},0)</f>
        <v>0</v>
      </c>
      <c r="AC1162" s="10">
        <v>0</v>
      </c>
    </row>
    <row r="1163" ht="15.75" customHeight="1" spans="1:29">
      <c r="A1163" s="8" t="str">
        <f t="shared" si="0"/>
        <v>Isle of Man-Europe2004</v>
      </c>
      <c r="B1163" s="9">
        <v>2758117365</v>
      </c>
      <c r="C1163" s="8">
        <f t="array" ref="C1163">IF(AND(B1163="",H1163=H1162),B1162,B1163)</f>
        <v>2758117365</v>
      </c>
      <c r="D1163" s="1">
        <f t="shared" si="1"/>
        <v>34624.4867433277</v>
      </c>
      <c r="E1163" s="1"/>
      <c r="F1163" s="1"/>
      <c r="G1163" s="1"/>
      <c r="H1163" s="8" t="s">
        <v>170</v>
      </c>
      <c r="I1163" s="3" t="s">
        <v>68</v>
      </c>
      <c r="J1163" s="1" t="s">
        <v>78</v>
      </c>
      <c r="K1163" s="10">
        <f t="array" ref="K1163:S1163">VLOOKUP(A1163,'HUMAN RESOURCES'!$D$2:$M$2692,{2,3,4,5,6,7,8,9,10},0)</f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79658</v>
      </c>
      <c r="S1163" s="10">
        <v>0.519</v>
      </c>
      <c r="T1163" s="10">
        <f t="array" ref="T1163:Y1163">VLOOKUP(A1163,BUSINESS!$D$2:$J$2692,{2,3,4,5,6,7},0)</f>
        <v>0</v>
      </c>
      <c r="U1163" s="10">
        <v>0</v>
      </c>
      <c r="V1163" s="10">
        <v>0</v>
      </c>
      <c r="W1163" s="10">
        <v>0</v>
      </c>
      <c r="X1163" s="10">
        <v>0</v>
      </c>
      <c r="Y1163" s="10">
        <v>0</v>
      </c>
      <c r="Z1163" s="11">
        <f t="array" ref="Z1163:AA1163">VLOOKUP(A1163,ENERGY!$D$2:$F$2692,{2,3},1)</f>
        <v>0</v>
      </c>
      <c r="AA1163" s="10">
        <v>0</v>
      </c>
      <c r="AB1163" s="10">
        <f t="array" ref="AB1163:AC1163">VLOOKUP(A1163,TOURISM!$D$2:$F$2692,{2,3},0)</f>
        <v>0</v>
      </c>
      <c r="AC1163" s="10">
        <v>0</v>
      </c>
    </row>
    <row r="1164" ht="15.75" customHeight="1" spans="1:29">
      <c r="A1164" s="8" t="str">
        <f t="shared" si="0"/>
        <v>Isle of Man-Europe2005</v>
      </c>
      <c r="B1164" s="9">
        <v>2915710378</v>
      </c>
      <c r="C1164" s="8">
        <f t="array" ref="C1164">IF(AND(B1164="",H1164=H1163),B1163,B1164)</f>
        <v>2915710378</v>
      </c>
      <c r="D1164" s="1">
        <f t="shared" si="1"/>
        <v>36289.8796191424</v>
      </c>
      <c r="E1164" s="1"/>
      <c r="F1164" s="1"/>
      <c r="G1164" s="1"/>
      <c r="H1164" s="8" t="s">
        <v>170</v>
      </c>
      <c r="I1164" s="3" t="s">
        <v>69</v>
      </c>
      <c r="J1164" s="1" t="s">
        <v>78</v>
      </c>
      <c r="K1164" s="10">
        <f t="array" ref="K1164:S1164">VLOOKUP(A1164,'HUMAN RESOURCES'!$D$2:$M$2692,{2,3,4,5,6,7,8,9,10},0)</f>
        <v>0.011</v>
      </c>
      <c r="L1164" s="10">
        <v>0</v>
      </c>
      <c r="M1164" s="10">
        <v>0</v>
      </c>
      <c r="N1164" s="10">
        <v>0</v>
      </c>
      <c r="O1164" s="10">
        <v>0</v>
      </c>
      <c r="P1164" s="10">
        <v>0</v>
      </c>
      <c r="Q1164" s="10">
        <v>0</v>
      </c>
      <c r="R1164" s="10">
        <v>80345</v>
      </c>
      <c r="S1164" s="10">
        <v>0.519</v>
      </c>
      <c r="T1164" s="10">
        <f t="array" ref="T1164:Y1164">VLOOKUP(A1164,BUSINESS!$D$2:$J$2692,{2,3,4,5,6,7},0)</f>
        <v>0</v>
      </c>
      <c r="U1164" s="10">
        <v>0</v>
      </c>
      <c r="V1164" s="10">
        <v>0</v>
      </c>
      <c r="W1164" s="10">
        <v>0</v>
      </c>
      <c r="X1164" s="10">
        <v>0</v>
      </c>
      <c r="Y1164" s="10">
        <v>0</v>
      </c>
      <c r="Z1164" s="11">
        <f t="array" ref="Z1164:AA1164">VLOOKUP(A1164,ENERGY!$D$2:$F$2692,{2,3},1)</f>
        <v>0</v>
      </c>
      <c r="AA1164" s="10">
        <v>0</v>
      </c>
      <c r="AB1164" s="10">
        <f t="array" ref="AB1164:AC1164">VLOOKUP(A1164,TOURISM!$D$2:$F$2692,{2,3},0)</f>
        <v>0</v>
      </c>
      <c r="AC1164" s="10">
        <v>0</v>
      </c>
    </row>
    <row r="1165" ht="15.75" customHeight="1" spans="1:29">
      <c r="A1165" s="8" t="str">
        <f t="shared" si="0"/>
        <v>Isle of Man-Europe2006</v>
      </c>
      <c r="B1165" s="9">
        <v>3437450712</v>
      </c>
      <c r="C1165" s="8">
        <f t="array" ref="C1165">IF(AND(B1165="",H1165=H1164),B1164,B1165)</f>
        <v>3437450712</v>
      </c>
      <c r="D1165" s="1">
        <f t="shared" si="1"/>
        <v>42402.0663146988</v>
      </c>
      <c r="E1165" s="1"/>
      <c r="F1165" s="1"/>
      <c r="G1165" s="1"/>
      <c r="H1165" s="8" t="s">
        <v>170</v>
      </c>
      <c r="I1165" s="3" t="s">
        <v>70</v>
      </c>
      <c r="J1165" s="1" t="s">
        <v>78</v>
      </c>
      <c r="K1165" s="10">
        <f t="array" ref="K1165:S1165">VLOOKUP(A1165,'HUMAN RESOURCES'!$D$2:$M$2692,{2,3,4,5,6,7,8,9,10},0)</f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81068</v>
      </c>
      <c r="S1165" s="10">
        <v>0.519</v>
      </c>
      <c r="T1165" s="10">
        <f t="array" ref="T1165:Y1165">VLOOKUP(A1165,BUSINESS!$D$2:$J$2692,{2,3,4,5,6,7},0)</f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1">
        <f t="array" ref="Z1165:AA1165">VLOOKUP(A1165,ENERGY!$D$2:$F$2692,{2,3},1)</f>
        <v>0</v>
      </c>
      <c r="AA1165" s="10">
        <v>0</v>
      </c>
      <c r="AB1165" s="10">
        <f t="array" ref="AB1165:AC1165">VLOOKUP(A1165,TOURISM!$D$2:$F$2692,{2,3},0)</f>
        <v>0</v>
      </c>
      <c r="AC1165" s="10">
        <v>0</v>
      </c>
    </row>
    <row r="1166" ht="15.75" customHeight="1" spans="1:29">
      <c r="A1166" s="8" t="str">
        <f t="shared" si="0"/>
        <v>Isle of Man-Europe2007</v>
      </c>
      <c r="B1166" s="9">
        <v>4075664785</v>
      </c>
      <c r="C1166" s="8">
        <f t="array" ref="C1166">IF(AND(B1166="",H1166=H1165),B1165,B1166)</f>
        <v>4075664785</v>
      </c>
      <c r="D1166" s="1">
        <f t="shared" si="1"/>
        <v>49817.4446902655</v>
      </c>
      <c r="E1166" s="1"/>
      <c r="F1166" s="1"/>
      <c r="G1166" s="1"/>
      <c r="H1166" s="8" t="s">
        <v>170</v>
      </c>
      <c r="I1166" s="3" t="s">
        <v>71</v>
      </c>
      <c r="J1166" s="1" t="s">
        <v>78</v>
      </c>
      <c r="K1166" s="10">
        <f t="array" ref="K1166:S1166">VLOOKUP(A1166,'HUMAN RESOURCES'!$D$2:$M$2692,{2,3,4,5,6,7,8,9,10},0)</f>
        <v>0.011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81812</v>
      </c>
      <c r="S1166" s="10">
        <v>0.519</v>
      </c>
      <c r="T1166" s="10">
        <f t="array" ref="T1166:Y1166">VLOOKUP(A1166,BUSINESS!$D$2:$J$2692,{2,3,4,5,6,7},0)</f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1">
        <f t="array" ref="Z1166:AA1166">VLOOKUP(A1166,ENERGY!$D$2:$F$2692,{2,3},1)</f>
        <v>0</v>
      </c>
      <c r="AA1166" s="10">
        <v>0</v>
      </c>
      <c r="AB1166" s="10">
        <f t="array" ref="AB1166:AC1166">VLOOKUP(A1166,TOURISM!$D$2:$F$2692,{2,3},0)</f>
        <v>0</v>
      </c>
      <c r="AC1166" s="10">
        <v>0</v>
      </c>
    </row>
    <row r="1167" ht="15.75" customHeight="1" spans="1:29">
      <c r="A1167" s="8" t="str">
        <f t="shared" si="0"/>
        <v>Isle of Man-Europe2008</v>
      </c>
      <c r="B1167" s="8"/>
      <c r="C1167" s="8">
        <f t="array" ref="C1167">IF(AND(B1167="",H1167=H1166),B1166,B1167)</f>
        <v>4075664785</v>
      </c>
      <c r="D1167" s="1">
        <f t="shared" si="1"/>
        <v>49365.4968447572</v>
      </c>
      <c r="E1167" s="1"/>
      <c r="F1167" s="1"/>
      <c r="G1167" s="1"/>
      <c r="H1167" s="8" t="s">
        <v>170</v>
      </c>
      <c r="I1167" s="3" t="s">
        <v>72</v>
      </c>
      <c r="J1167" s="1" t="s">
        <v>78</v>
      </c>
      <c r="K1167" s="10">
        <f t="array" ref="K1167:S1167">VLOOKUP(A1167,'HUMAN RESOURCES'!$D$2:$M$2692,{2,3,4,5,6,7,8,9,10},0)</f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82561</v>
      </c>
      <c r="S1167" s="10">
        <v>0.52</v>
      </c>
      <c r="T1167" s="10">
        <f t="array" ref="T1167:Y1167">VLOOKUP(A1167,BUSINESS!$D$2:$J$2692,{2,3,4,5,6,7},0)</f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1">
        <f t="array" ref="Z1167:AA1167">VLOOKUP(A1167,ENERGY!$D$2:$F$2692,{2,3},1)</f>
        <v>0</v>
      </c>
      <c r="AA1167" s="10">
        <v>0</v>
      </c>
      <c r="AB1167" s="10">
        <f t="array" ref="AB1167:AC1167">VLOOKUP(A1167,TOURISM!$D$2:$F$2692,{2,3},0)</f>
        <v>0</v>
      </c>
      <c r="AC1167" s="10">
        <v>0</v>
      </c>
    </row>
    <row r="1168" ht="15.75" customHeight="1" spans="1:29">
      <c r="A1168" s="8" t="str">
        <f t="shared" si="0"/>
        <v>Isle of Man-Europe2009</v>
      </c>
      <c r="B1168" s="8"/>
      <c r="C1168" s="8">
        <f t="array" ref="C1168">IF(AND(B1168="",H1168=H1167),B1167,B1168)</f>
        <v>0</v>
      </c>
      <c r="D1168" s="1">
        <f t="shared" si="1"/>
        <v>0</v>
      </c>
      <c r="E1168" s="1"/>
      <c r="F1168" s="1"/>
      <c r="G1168" s="1"/>
      <c r="H1168" s="8" t="s">
        <v>170</v>
      </c>
      <c r="I1168" s="3" t="s">
        <v>73</v>
      </c>
      <c r="J1168" s="1" t="s">
        <v>78</v>
      </c>
      <c r="K1168" s="10">
        <f t="array" ref="K1168:S1168">VLOOKUP(A1168,'HUMAN RESOURCES'!$D$2:$M$2692,{2,3,4,5,6,7,8,9,10},0)</f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83293</v>
      </c>
      <c r="S1168" s="10">
        <v>0.52</v>
      </c>
      <c r="T1168" s="10">
        <f t="array" ref="T1168:Y1168">VLOOKUP(A1168,BUSINESS!$D$2:$J$2692,{2,3,4,5,6,7},0)</f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1">
        <f t="array" ref="Z1168:AA1168">VLOOKUP(A1168,ENERGY!$D$2:$F$2692,{2,3},1)</f>
        <v>0</v>
      </c>
      <c r="AA1168" s="10">
        <v>0</v>
      </c>
      <c r="AB1168" s="10">
        <f t="array" ref="AB1168:AC1168">VLOOKUP(A1168,TOURISM!$D$2:$F$2692,{2,3},0)</f>
        <v>0</v>
      </c>
      <c r="AC1168" s="10">
        <v>0</v>
      </c>
    </row>
    <row r="1169" ht="15.75" customHeight="1" spans="1:29">
      <c r="A1169" s="8" t="str">
        <f t="shared" si="0"/>
        <v>Isle of Man-Europe2010</v>
      </c>
      <c r="B1169" s="8"/>
      <c r="C1169" s="8">
        <f t="array" ref="C1169">IF(AND(B1169="",H1169=H1168),B1168,B1169)</f>
        <v>0</v>
      </c>
      <c r="D1169" s="1">
        <f t="shared" si="1"/>
        <v>0</v>
      </c>
      <c r="E1169" s="1"/>
      <c r="F1169" s="1"/>
      <c r="G1169" s="1"/>
      <c r="H1169" s="8" t="s">
        <v>170</v>
      </c>
      <c r="I1169" s="3" t="s">
        <v>74</v>
      </c>
      <c r="J1169" s="1" t="s">
        <v>78</v>
      </c>
      <c r="K1169" s="10">
        <f t="array" ref="K1169:S1169">VLOOKUP(A1169,'HUMAN RESOURCES'!$D$2:$M$2692,{2,3,4,5,6,7,8,9,10},0)</f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83992</v>
      </c>
      <c r="S1169" s="10">
        <v>0.52</v>
      </c>
      <c r="T1169" s="10">
        <f t="array" ref="T1169:Y1169">VLOOKUP(A1169,BUSINESS!$D$2:$J$2692,{2,3,4,5,6,7},0)</f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1">
        <f t="array" ref="Z1169:AA1169">VLOOKUP(A1169,ENERGY!$D$2:$F$2692,{2,3},1)</f>
        <v>0</v>
      </c>
      <c r="AA1169" s="10">
        <v>0</v>
      </c>
      <c r="AB1169" s="10">
        <f t="array" ref="AB1169:AC1169">VLOOKUP(A1169,TOURISM!$D$2:$F$2692,{2,3},0)</f>
        <v>0</v>
      </c>
      <c r="AC1169" s="10">
        <v>0</v>
      </c>
    </row>
    <row r="1170" ht="15.75" customHeight="1" spans="1:29">
      <c r="A1170" s="8" t="str">
        <f t="shared" si="0"/>
        <v>Isle of Man-Europe2011</v>
      </c>
      <c r="B1170" s="8"/>
      <c r="C1170" s="8">
        <f t="array" ref="C1170">IF(AND(B1170="",H1170=H1169),B1169,B1170)</f>
        <v>0</v>
      </c>
      <c r="D1170" s="1">
        <f t="shared" si="1"/>
        <v>0</v>
      </c>
      <c r="E1170" s="1"/>
      <c r="F1170" s="1"/>
      <c r="G1170" s="1"/>
      <c r="H1170" s="8" t="s">
        <v>170</v>
      </c>
      <c r="I1170" s="3" t="s">
        <v>75</v>
      </c>
      <c r="J1170" s="1" t="s">
        <v>78</v>
      </c>
      <c r="K1170" s="10">
        <f t="array" ref="K1170:S1170">VLOOKUP(A1170,'HUMAN RESOURCES'!$D$2:$M$2692,{2,3,4,5,6,7,8,9,10},0)</f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84654</v>
      </c>
      <c r="S1170" s="10">
        <v>0.52</v>
      </c>
      <c r="T1170" s="10">
        <f t="array" ref="T1170:Y1170">VLOOKUP(A1170,BUSINESS!$D$2:$J$2692,{2,3,4,5,6,7},0)</f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1">
        <f t="array" ref="Z1170:AA1170">VLOOKUP(A1170,ENERGY!$D$2:$F$2692,{2,3},1)</f>
        <v>0</v>
      </c>
      <c r="AA1170" s="10">
        <v>0</v>
      </c>
      <c r="AB1170" s="10">
        <f t="array" ref="AB1170:AC1170">VLOOKUP(A1170,TOURISM!$D$2:$F$2692,{2,3},0)</f>
        <v>0</v>
      </c>
      <c r="AC1170" s="10">
        <v>0</v>
      </c>
    </row>
    <row r="1171" ht="15.75" customHeight="1" spans="1:29">
      <c r="A1171" s="8" t="str">
        <f t="shared" si="0"/>
        <v>Isle of Man-Europe2012</v>
      </c>
      <c r="B1171" s="8"/>
      <c r="C1171" s="8">
        <f t="array" ref="C1171">IF(AND(B1171="",H1171=H1170),B1170,B1171)</f>
        <v>0</v>
      </c>
      <c r="D1171" s="1">
        <f t="shared" si="1"/>
        <v>0</v>
      </c>
      <c r="E1171" s="1"/>
      <c r="F1171" s="1"/>
      <c r="G1171" s="1"/>
      <c r="H1171" s="8" t="s">
        <v>170</v>
      </c>
      <c r="I1171" s="3" t="s">
        <v>76</v>
      </c>
      <c r="J1171" s="1" t="s">
        <v>78</v>
      </c>
      <c r="K1171" s="10">
        <f t="array" ref="K1171:S1171">VLOOKUP(A1171,'HUMAN RESOURCES'!$D$2:$M$2692,{2,3,4,5,6,7,8,9,10},0)</f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85284</v>
      </c>
      <c r="S1171" s="10">
        <v>0.52</v>
      </c>
      <c r="T1171" s="10">
        <f t="array" ref="T1171:Y1171">VLOOKUP(A1171,BUSINESS!$D$2:$J$2692,{2,3,4,5,6,7},0)</f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1">
        <f t="array" ref="Z1171:AA1171">VLOOKUP(A1171,ENERGY!$D$2:$F$2692,{2,3},1)</f>
        <v>0</v>
      </c>
      <c r="AA1171" s="10">
        <v>0</v>
      </c>
      <c r="AB1171" s="10">
        <f t="array" ref="AB1171:AC1171">VLOOKUP(A1171,TOURISM!$D$2:$F$2692,{2,3},0)</f>
        <v>0</v>
      </c>
      <c r="AC1171" s="10">
        <v>0</v>
      </c>
    </row>
    <row r="1172" ht="15.75" customHeight="1" spans="1:29">
      <c r="A1172" s="8" t="str">
        <f t="shared" si="0"/>
        <v>Israel-Middle East2000</v>
      </c>
      <c r="B1172" s="9">
        <v>125000000000</v>
      </c>
      <c r="C1172" s="8">
        <f t="array" ref="C1172">IF(AND(B1172="",H1172=H1171),B1171,B1172)</f>
        <v>125000000000</v>
      </c>
      <c r="D1172" s="1">
        <f t="shared" si="1"/>
        <v>19875.9739227222</v>
      </c>
      <c r="E1172" s="4">
        <v>0.074</v>
      </c>
      <c r="F1172" s="4">
        <v>1454</v>
      </c>
      <c r="G1172" s="4">
        <v>0.128</v>
      </c>
      <c r="H1172" s="8" t="s">
        <v>171</v>
      </c>
      <c r="I1172" s="3" t="s">
        <v>63</v>
      </c>
      <c r="J1172" s="1" t="s">
        <v>95</v>
      </c>
      <c r="K1172" s="10">
        <f t="array" ref="K1172:S1172">VLOOKUP(A1172,'HUMAN RESOURCES'!$D$2:$M$2692,{2,3,4,5,6,7,8,9,10},0)</f>
        <v>0.022</v>
      </c>
      <c r="L1172" s="10">
        <v>0.006</v>
      </c>
      <c r="M1172" s="10">
        <v>81</v>
      </c>
      <c r="N1172" s="10">
        <v>77</v>
      </c>
      <c r="O1172" s="10">
        <v>0.281</v>
      </c>
      <c r="P1172" s="10">
        <v>0.619</v>
      </c>
      <c r="Q1172" s="10">
        <v>0.1</v>
      </c>
      <c r="R1172" s="10">
        <v>6289000</v>
      </c>
      <c r="S1172" s="10">
        <v>0.912</v>
      </c>
      <c r="T1172" s="10">
        <f t="array" ref="T1172:Y1172">VLOOKUP(A1172,BUSINESS!$D$2:$J$2692,{2,3,4,5,6,7},0)</f>
        <v>0</v>
      </c>
      <c r="U1172" s="10">
        <v>0</v>
      </c>
      <c r="V1172" s="10">
        <v>0</v>
      </c>
      <c r="W1172" s="10">
        <v>0</v>
      </c>
      <c r="X1172" s="10">
        <v>0.209</v>
      </c>
      <c r="Y1172" s="10">
        <v>0.732</v>
      </c>
      <c r="Z1172" s="11" t="str">
        <f t="array" ref="Z1172:AA1172">VLOOKUP(A1172,ENERGY!$D$2:$F$2692,{2,3},1)</f>
        <v>24079</v>
      </c>
      <c r="AA1172" s="10">
        <v>0</v>
      </c>
      <c r="AB1172" s="10">
        <f t="array" ref="AB1172:AC1172">VLOOKUP(A1172,TOURISM!$D$2:$F$2692,{2,3},0)</f>
        <v>4611000000</v>
      </c>
      <c r="AC1172" s="10">
        <v>3733000000</v>
      </c>
    </row>
    <row r="1173" ht="15.75" customHeight="1" spans="1:29">
      <c r="A1173" s="8" t="str">
        <f t="shared" si="0"/>
        <v>Israel-Middle East2001</v>
      </c>
      <c r="B1173" s="9">
        <v>123000000000</v>
      </c>
      <c r="C1173" s="8">
        <f t="array" ref="C1173">IF(AND(B1173="",H1173=H1172),B1172,B1173)</f>
        <v>123000000000</v>
      </c>
      <c r="D1173" s="1">
        <f t="shared" si="1"/>
        <v>19102.3450846405</v>
      </c>
      <c r="E1173" s="4">
        <v>0.079</v>
      </c>
      <c r="F1173" s="4">
        <v>1499</v>
      </c>
      <c r="G1173" s="4">
        <v>0.1</v>
      </c>
      <c r="H1173" s="8" t="s">
        <v>171</v>
      </c>
      <c r="I1173" s="3" t="s">
        <v>65</v>
      </c>
      <c r="J1173" s="1" t="s">
        <v>95</v>
      </c>
      <c r="K1173" s="10">
        <f t="array" ref="K1173:S1173">VLOOKUP(A1173,'HUMAN RESOURCES'!$D$2:$M$2692,{2,3,4,5,6,7,8,9,10},0)</f>
        <v>0.021</v>
      </c>
      <c r="L1173" s="10">
        <v>0.005</v>
      </c>
      <c r="M1173" s="10">
        <v>81</v>
      </c>
      <c r="N1173" s="10">
        <v>78</v>
      </c>
      <c r="O1173" s="10">
        <v>0.28</v>
      </c>
      <c r="P1173" s="10">
        <v>0.619</v>
      </c>
      <c r="Q1173" s="10">
        <v>0.1</v>
      </c>
      <c r="R1173" s="10">
        <v>6439000</v>
      </c>
      <c r="S1173" s="10">
        <v>0.913</v>
      </c>
      <c r="T1173" s="10">
        <f t="array" ref="T1173:Y1173">VLOOKUP(A1173,BUSINESS!$D$2:$J$2692,{2,3,4,5,6,7},0)</f>
        <v>0</v>
      </c>
      <c r="U1173" s="10">
        <v>0</v>
      </c>
      <c r="V1173" s="10">
        <v>0</v>
      </c>
      <c r="W1173" s="10">
        <v>0</v>
      </c>
      <c r="X1173" s="10">
        <v>0.174</v>
      </c>
      <c r="Y1173" s="10">
        <v>0.897</v>
      </c>
      <c r="Z1173" s="11" t="str">
        <f t="array" ref="Z1173:AA1173">VLOOKUP(A1173,ENERGY!$D$2:$F$2692,{2,3},1)</f>
        <v>23254</v>
      </c>
      <c r="AA1173" s="10">
        <v>0</v>
      </c>
      <c r="AB1173" s="10">
        <f t="array" ref="AB1173:AC1173">VLOOKUP(A1173,TOURISM!$D$2:$F$2692,{2,3},0)</f>
        <v>2854000000</v>
      </c>
      <c r="AC1173" s="10">
        <v>3887000000</v>
      </c>
    </row>
    <row r="1174" ht="15.75" customHeight="1" spans="1:29">
      <c r="A1174" s="8" t="str">
        <f t="shared" si="0"/>
        <v>Israel-Middle East2002</v>
      </c>
      <c r="B1174" s="9">
        <v>113000000000</v>
      </c>
      <c r="C1174" s="8">
        <f t="array" ref="C1174">IF(AND(B1174="",H1174=H1173),B1173,B1174)</f>
        <v>113000000000</v>
      </c>
      <c r="D1174" s="1">
        <f t="shared" si="1"/>
        <v>17199.3911719939</v>
      </c>
      <c r="E1174" s="4">
        <v>0.078</v>
      </c>
      <c r="F1174" s="4">
        <v>1334</v>
      </c>
      <c r="G1174" s="4">
        <v>0.099</v>
      </c>
      <c r="H1174" s="8" t="s">
        <v>171</v>
      </c>
      <c r="I1174" s="3" t="s">
        <v>66</v>
      </c>
      <c r="J1174" s="1" t="s">
        <v>95</v>
      </c>
      <c r="K1174" s="10">
        <f t="array" ref="K1174:S1174">VLOOKUP(A1174,'HUMAN RESOURCES'!$D$2:$M$2692,{2,3,4,5,6,7,8,9,10},0)</f>
        <v>0.021</v>
      </c>
      <c r="L1174" s="10">
        <v>0.005</v>
      </c>
      <c r="M1174" s="10">
        <v>82</v>
      </c>
      <c r="N1174" s="10">
        <v>78</v>
      </c>
      <c r="O1174" s="10">
        <v>0.28</v>
      </c>
      <c r="P1174" s="10">
        <v>0.62</v>
      </c>
      <c r="Q1174" s="10">
        <v>0.1</v>
      </c>
      <c r="R1174" s="10">
        <v>6570000</v>
      </c>
      <c r="S1174" s="10">
        <v>0.913</v>
      </c>
      <c r="T1174" s="10">
        <f t="array" ref="T1174:Y1174">VLOOKUP(A1174,BUSINESS!$D$2:$J$2692,{2,3,4,5,6,7},0)</f>
        <v>0</v>
      </c>
      <c r="U1174" s="10">
        <v>0</v>
      </c>
      <c r="V1174" s="10">
        <v>0</v>
      </c>
      <c r="W1174" s="10">
        <v>0</v>
      </c>
      <c r="X1174" s="10">
        <v>0.178</v>
      </c>
      <c r="Y1174" s="10">
        <v>1.01</v>
      </c>
      <c r="Z1174" s="11" t="str">
        <f t="array" ref="Z1174:AA1174">VLOOKUP(A1174,ENERGY!$D$2:$F$2692,{2,3},1)</f>
        <v>23195</v>
      </c>
      <c r="AA1174" s="10" t="str">
        <v>70656</v>
      </c>
      <c r="AB1174" s="10">
        <f t="array" ref="AB1174:AC1174">VLOOKUP(A1174,TOURISM!$D$2:$F$2692,{2,3},0)</f>
        <v>2426000000</v>
      </c>
      <c r="AC1174" s="10">
        <v>3322000000</v>
      </c>
    </row>
    <row r="1175" ht="15.75" customHeight="1" spans="1:29">
      <c r="A1175" s="8" t="str">
        <f t="shared" si="0"/>
        <v>Israel-Middle East2003</v>
      </c>
      <c r="B1175" s="9">
        <v>119000000000</v>
      </c>
      <c r="C1175" s="8">
        <f t="array" ref="C1175">IF(AND(B1175="",H1175=H1174),B1174,B1175)</f>
        <v>119000000000</v>
      </c>
      <c r="D1175" s="1">
        <f t="shared" si="1"/>
        <v>17788.5405922538</v>
      </c>
      <c r="E1175" s="4">
        <v>0.077</v>
      </c>
      <c r="F1175" s="4">
        <v>1364</v>
      </c>
      <c r="G1175" s="4">
        <v>0.106</v>
      </c>
      <c r="H1175" s="8" t="s">
        <v>171</v>
      </c>
      <c r="I1175" s="3" t="s">
        <v>67</v>
      </c>
      <c r="J1175" s="1" t="s">
        <v>95</v>
      </c>
      <c r="K1175" s="10">
        <f t="array" ref="K1175:S1175">VLOOKUP(A1175,'HUMAN RESOURCES'!$D$2:$M$2692,{2,3,4,5,6,7,8,9,10},0)</f>
        <v>0.022</v>
      </c>
      <c r="L1175" s="10">
        <v>0.005</v>
      </c>
      <c r="M1175" s="10">
        <v>82</v>
      </c>
      <c r="N1175" s="10">
        <v>78</v>
      </c>
      <c r="O1175" s="10">
        <v>0.28</v>
      </c>
      <c r="P1175" s="10">
        <v>0.62</v>
      </c>
      <c r="Q1175" s="10">
        <v>0.1</v>
      </c>
      <c r="R1175" s="10">
        <v>6689700</v>
      </c>
      <c r="S1175" s="10">
        <v>0.914</v>
      </c>
      <c r="T1175" s="10">
        <f t="array" ref="T1175:Y1175">VLOOKUP(A1175,BUSINESS!$D$2:$J$2692,{2,3,4,5,6,7},0)</f>
        <v>0</v>
      </c>
      <c r="U1175" s="10">
        <v>20</v>
      </c>
      <c r="V1175" s="10">
        <v>0</v>
      </c>
      <c r="W1175" s="10">
        <v>0</v>
      </c>
      <c r="X1175" s="10">
        <v>0.196</v>
      </c>
      <c r="Y1175" s="10">
        <v>1.042</v>
      </c>
      <c r="Z1175" s="11" t="str">
        <f t="array" ref="Z1175:AA1175">VLOOKUP(A1175,ENERGY!$D$2:$F$2692,{2,3},1)</f>
        <v>21463</v>
      </c>
      <c r="AA1175" s="10" t="str">
        <v>67029</v>
      </c>
      <c r="AB1175" s="10">
        <f t="array" ref="AB1175:AC1175">VLOOKUP(A1175,TOURISM!$D$2:$F$2692,{2,3},0)</f>
        <v>2473000000</v>
      </c>
      <c r="AC1175" s="10">
        <v>3341000000</v>
      </c>
    </row>
    <row r="1176" ht="15.75" customHeight="1" spans="1:29">
      <c r="A1176" s="8" t="str">
        <f t="shared" si="0"/>
        <v>Israel-Middle East2004</v>
      </c>
      <c r="B1176" s="9">
        <v>127000000000</v>
      </c>
      <c r="C1176" s="8">
        <f t="array" ref="C1176">IF(AND(B1176="",H1176=H1175),B1175,B1176)</f>
        <v>127000000000</v>
      </c>
      <c r="D1176" s="1">
        <f t="shared" si="1"/>
        <v>18651.784402996</v>
      </c>
      <c r="E1176" s="4">
        <v>0.076</v>
      </c>
      <c r="F1176" s="4">
        <v>1410</v>
      </c>
      <c r="G1176" s="4">
        <v>0.075</v>
      </c>
      <c r="H1176" s="8" t="s">
        <v>171</v>
      </c>
      <c r="I1176" s="3" t="s">
        <v>68</v>
      </c>
      <c r="J1176" s="1" t="s">
        <v>95</v>
      </c>
      <c r="K1176" s="10">
        <f t="array" ref="K1176:S1176">VLOOKUP(A1176,'HUMAN RESOURCES'!$D$2:$M$2692,{2,3,4,5,6,7,8,9,10},0)</f>
        <v>0.021</v>
      </c>
      <c r="L1176" s="10">
        <v>0.005</v>
      </c>
      <c r="M1176" s="10">
        <v>82</v>
      </c>
      <c r="N1176" s="10">
        <v>78</v>
      </c>
      <c r="O1176" s="10">
        <v>0.279</v>
      </c>
      <c r="P1176" s="10">
        <v>0.621</v>
      </c>
      <c r="Q1176" s="10">
        <v>0.1</v>
      </c>
      <c r="R1176" s="10">
        <v>6809000</v>
      </c>
      <c r="S1176" s="10">
        <v>0.915</v>
      </c>
      <c r="T1176" s="10">
        <f t="array" ref="T1176:Y1176">VLOOKUP(A1176,BUSINESS!$D$2:$J$2692,{2,3,4,5,6,7},0)</f>
        <v>0</v>
      </c>
      <c r="U1176" s="10">
        <v>20</v>
      </c>
      <c r="V1176" s="10">
        <v>0</v>
      </c>
      <c r="W1176" s="10">
        <v>0</v>
      </c>
      <c r="X1176" s="10">
        <v>0.228</v>
      </c>
      <c r="Y1176" s="10">
        <v>1.117</v>
      </c>
      <c r="Z1176" s="11" t="str">
        <f t="array" ref="Z1176:AA1176">VLOOKUP(A1176,ENERGY!$D$2:$F$2692,{2,3},1)</f>
        <v>22868</v>
      </c>
      <c r="AA1176" s="10" t="str">
        <v>70938</v>
      </c>
      <c r="AB1176" s="10">
        <f t="array" ref="AB1176:AC1176">VLOOKUP(A1176,TOURISM!$D$2:$F$2692,{2,3},0)</f>
        <v>2908000000</v>
      </c>
      <c r="AC1176" s="10">
        <v>3663000000</v>
      </c>
    </row>
    <row r="1177" ht="15.75" customHeight="1" spans="1:29">
      <c r="A1177" s="8" t="str">
        <f t="shared" si="0"/>
        <v>Israel-Middle East2005</v>
      </c>
      <c r="B1177" s="9">
        <v>134000000000</v>
      </c>
      <c r="C1177" s="8">
        <f t="array" ref="C1177">IF(AND(B1177="",H1177=H1176),B1176,B1177)</f>
        <v>134000000000</v>
      </c>
      <c r="D1177" s="1">
        <f t="shared" si="1"/>
        <v>19335.9403183215</v>
      </c>
      <c r="E1177" s="4">
        <v>0.077</v>
      </c>
      <c r="F1177" s="4">
        <v>1480</v>
      </c>
      <c r="G1177" s="4">
        <v>0.068</v>
      </c>
      <c r="H1177" s="8" t="s">
        <v>171</v>
      </c>
      <c r="I1177" s="3" t="s">
        <v>69</v>
      </c>
      <c r="J1177" s="1" t="s">
        <v>95</v>
      </c>
      <c r="K1177" s="10">
        <f t="array" ref="K1177:S1177">VLOOKUP(A1177,'HUMAN RESOURCES'!$D$2:$M$2692,{2,3,4,5,6,7,8,9,10},0)</f>
        <v>0.021</v>
      </c>
      <c r="L1177" s="10">
        <v>0.005</v>
      </c>
      <c r="M1177" s="10">
        <v>82</v>
      </c>
      <c r="N1177" s="10">
        <v>78</v>
      </c>
      <c r="O1177" s="10">
        <v>0.279</v>
      </c>
      <c r="P1177" s="10">
        <v>0.621</v>
      </c>
      <c r="Q1177" s="10">
        <v>0.1</v>
      </c>
      <c r="R1177" s="10">
        <v>6930100</v>
      </c>
      <c r="S1177" s="10">
        <v>0.915</v>
      </c>
      <c r="T1177" s="10">
        <f t="array" ref="T1177:Y1177">VLOOKUP(A1177,BUSINESS!$D$2:$J$2692,{2,3,4,5,6,7},0)</f>
        <v>0.391</v>
      </c>
      <c r="U1177" s="10">
        <v>20</v>
      </c>
      <c r="V1177" s="10">
        <v>0</v>
      </c>
      <c r="W1177" s="10">
        <v>230</v>
      </c>
      <c r="X1177" s="10">
        <v>0.252</v>
      </c>
      <c r="Y1177" s="10">
        <v>1.175</v>
      </c>
      <c r="Z1177" s="11" t="str">
        <f t="array" ref="Z1177:AA1177">VLOOKUP(A1177,ENERGY!$D$2:$F$2692,{2,3},1)</f>
        <v>22868</v>
      </c>
      <c r="AA1177" s="10" t="str">
        <v>70938</v>
      </c>
      <c r="AB1177" s="10">
        <f t="array" ref="AB1177:AC1177">VLOOKUP(A1177,TOURISM!$D$2:$F$2692,{2,3},0)</f>
        <v>3427000000</v>
      </c>
      <c r="AC1177" s="10">
        <v>3780000000</v>
      </c>
    </row>
    <row r="1178" ht="15.75" customHeight="1" spans="1:29">
      <c r="A1178" s="8" t="str">
        <f t="shared" si="0"/>
        <v>Israel-Middle East2006</v>
      </c>
      <c r="B1178" s="9">
        <v>151000000000</v>
      </c>
      <c r="C1178" s="8">
        <f t="array" ref="C1178">IF(AND(B1178="",H1178=H1177),B1177,B1178)</f>
        <v>151000000000</v>
      </c>
      <c r="D1178" s="1">
        <f t="shared" si="1"/>
        <v>21407.2047294328</v>
      </c>
      <c r="E1178" s="4">
        <v>0.074</v>
      </c>
      <c r="F1178" s="4">
        <v>1524</v>
      </c>
      <c r="G1178" s="4">
        <v>0.081</v>
      </c>
      <c r="H1178" s="8" t="s">
        <v>171</v>
      </c>
      <c r="I1178" s="3" t="s">
        <v>70</v>
      </c>
      <c r="J1178" s="1" t="s">
        <v>95</v>
      </c>
      <c r="K1178" s="10">
        <f t="array" ref="K1178:S1178">VLOOKUP(A1178,'HUMAN RESOURCES'!$D$2:$M$2692,{2,3,4,5,6,7,8,9,10},0)</f>
        <v>0.021</v>
      </c>
      <c r="L1178" s="10">
        <v>0.004</v>
      </c>
      <c r="M1178" s="10">
        <v>83</v>
      </c>
      <c r="N1178" s="10">
        <v>88</v>
      </c>
      <c r="O1178" s="10">
        <v>0.277</v>
      </c>
      <c r="P1178" s="10">
        <v>0.622</v>
      </c>
      <c r="Q1178" s="10">
        <v>0.101</v>
      </c>
      <c r="R1178" s="10">
        <v>7053700</v>
      </c>
      <c r="S1178" s="10">
        <v>0.916</v>
      </c>
      <c r="T1178" s="10">
        <f t="array" ref="T1178:Y1178">VLOOKUP(A1178,BUSINESS!$D$2:$J$2692,{2,3,4,5,6,7},0)</f>
        <v>0.382</v>
      </c>
      <c r="U1178" s="10">
        <v>20</v>
      </c>
      <c r="V1178" s="10">
        <v>0</v>
      </c>
      <c r="W1178" s="10">
        <v>230</v>
      </c>
      <c r="X1178" s="10">
        <v>0.279</v>
      </c>
      <c r="Y1178" s="10">
        <v>1.243</v>
      </c>
      <c r="Z1178" s="11" t="str">
        <f t="array" ref="Z1178:AA1178">VLOOKUP(A1178,ENERGY!$D$2:$F$2692,{2,3},1)</f>
        <v>22868</v>
      </c>
      <c r="AA1178" s="10" t="str">
        <v>70938</v>
      </c>
      <c r="AB1178" s="10">
        <f t="array" ref="AB1178:AC1178">VLOOKUP(A1178,TOURISM!$D$2:$F$2692,{2,3},0)</f>
        <v>3802000000</v>
      </c>
      <c r="AC1178" s="10">
        <v>4085000000</v>
      </c>
    </row>
    <row r="1179" ht="15.75" customHeight="1" spans="1:29">
      <c r="A1179" s="8" t="str">
        <f t="shared" si="0"/>
        <v>Israel-Middle East2007</v>
      </c>
      <c r="B1179" s="9">
        <v>175000000000</v>
      </c>
      <c r="C1179" s="8">
        <f t="array" ref="C1179">IF(AND(B1179="",H1179=H1178),B1178,B1179)</f>
        <v>175000000000</v>
      </c>
      <c r="D1179" s="1">
        <f t="shared" si="1"/>
        <v>24372.9195972201</v>
      </c>
      <c r="E1179" s="4">
        <v>0.075</v>
      </c>
      <c r="F1179" s="4">
        <v>1730</v>
      </c>
      <c r="G1179" s="4">
        <v>0.069</v>
      </c>
      <c r="H1179" s="8" t="s">
        <v>171</v>
      </c>
      <c r="I1179" s="3" t="s">
        <v>71</v>
      </c>
      <c r="J1179" s="1" t="s">
        <v>95</v>
      </c>
      <c r="K1179" s="10">
        <f t="array" ref="K1179:S1179">VLOOKUP(A1179,'HUMAN RESOURCES'!$D$2:$M$2692,{2,3,4,5,6,7,8,9,10},0)</f>
        <v>0.021</v>
      </c>
      <c r="L1179" s="10">
        <v>0.004</v>
      </c>
      <c r="M1179" s="10">
        <v>82</v>
      </c>
      <c r="N1179" s="10">
        <v>88</v>
      </c>
      <c r="O1179" s="10">
        <v>0.275</v>
      </c>
      <c r="P1179" s="10">
        <v>0.623</v>
      </c>
      <c r="Q1179" s="10">
        <v>0.102</v>
      </c>
      <c r="R1179" s="10">
        <v>7180100</v>
      </c>
      <c r="S1179" s="10">
        <v>0.916</v>
      </c>
      <c r="T1179" s="10">
        <f t="array" ref="T1179:Y1179">VLOOKUP(A1179,BUSINESS!$D$2:$J$2692,{2,3,4,5,6,7},0)</f>
        <v>0.352</v>
      </c>
      <c r="U1179" s="10">
        <v>20</v>
      </c>
      <c r="V1179" s="10">
        <v>0</v>
      </c>
      <c r="W1179" s="10">
        <v>230</v>
      </c>
      <c r="X1179" s="10">
        <v>0.481</v>
      </c>
      <c r="Y1179" s="10">
        <v>1.285</v>
      </c>
      <c r="Z1179" s="11" t="str">
        <f t="array" ref="Z1179:AA1179">VLOOKUP(A1179,ENERGY!$D$2:$F$2692,{2,3},1)</f>
        <v>20700</v>
      </c>
      <c r="AA1179" s="10" t="str">
        <v>66424</v>
      </c>
      <c r="AB1179" s="10">
        <f t="array" ref="AB1179:AC1179">VLOOKUP(A1179,TOURISM!$D$2:$F$2692,{2,3},0)</f>
        <v>4405000000</v>
      </c>
      <c r="AC1179" s="10">
        <v>4669000000</v>
      </c>
    </row>
    <row r="1180" ht="15.75" customHeight="1" spans="1:29">
      <c r="A1180" s="8" t="str">
        <f t="shared" si="0"/>
        <v>Israel-Middle East2008</v>
      </c>
      <c r="B1180" s="9">
        <v>213000000000</v>
      </c>
      <c r="C1180" s="8">
        <f t="array" ref="C1180">IF(AND(B1180="",H1180=H1179),B1179,B1180)</f>
        <v>213000000000</v>
      </c>
      <c r="D1180" s="1">
        <f t="shared" si="1"/>
        <v>29142.9509632224</v>
      </c>
      <c r="E1180" s="4">
        <v>0.076</v>
      </c>
      <c r="F1180" s="4">
        <v>2076</v>
      </c>
      <c r="G1180" s="4">
        <v>0.066</v>
      </c>
      <c r="H1180" s="8" t="s">
        <v>171</v>
      </c>
      <c r="I1180" s="3" t="s">
        <v>72</v>
      </c>
      <c r="J1180" s="1" t="s">
        <v>95</v>
      </c>
      <c r="K1180" s="10">
        <f t="array" ref="K1180:S1180">VLOOKUP(A1180,'HUMAN RESOURCES'!$D$2:$M$2692,{2,3,4,5,6,7,8,9,10},0)</f>
        <v>0.022</v>
      </c>
      <c r="L1180" s="10">
        <v>0.004</v>
      </c>
      <c r="M1180" s="10">
        <v>83</v>
      </c>
      <c r="N1180" s="10">
        <v>79</v>
      </c>
      <c r="O1180" s="10">
        <v>0.274</v>
      </c>
      <c r="P1180" s="10">
        <v>0.624</v>
      </c>
      <c r="Q1180" s="10">
        <v>0.103</v>
      </c>
      <c r="R1180" s="10">
        <v>7308800</v>
      </c>
      <c r="S1180" s="10">
        <v>0.917</v>
      </c>
      <c r="T1180" s="10">
        <f t="array" ref="T1180:Y1180">VLOOKUP(A1180,BUSINESS!$D$2:$J$2692,{2,3,4,5,6,7},0)</f>
        <v>0.33</v>
      </c>
      <c r="U1180" s="10">
        <v>20</v>
      </c>
      <c r="V1180" s="10">
        <v>0</v>
      </c>
      <c r="W1180" s="10">
        <v>230</v>
      </c>
      <c r="X1180" s="10">
        <v>0.594</v>
      </c>
      <c r="Y1180" s="10">
        <v>1.264</v>
      </c>
      <c r="Z1180" s="11" t="str">
        <f t="array" ref="Z1180:AA1180">VLOOKUP(A1180,ENERGY!$D$2:$F$2692,{2,3},1)</f>
        <v>20700</v>
      </c>
      <c r="AA1180" s="10" t="str">
        <v>66424</v>
      </c>
      <c r="AB1180" s="10">
        <f t="array" ref="AB1180:AC1180">VLOOKUP(A1180,TOURISM!$D$2:$F$2692,{2,3},0)</f>
        <v>5509000000</v>
      </c>
      <c r="AC1180" s="10">
        <v>4693000000</v>
      </c>
    </row>
    <row r="1181" ht="15.75" customHeight="1" spans="1:29">
      <c r="A1181" s="8" t="str">
        <f t="shared" si="0"/>
        <v>Israel-Middle East2009</v>
      </c>
      <c r="B1181" s="9">
        <v>206000000000</v>
      </c>
      <c r="C1181" s="8">
        <f t="array" ref="C1181">IF(AND(B1181="",H1181=H1180),B1180,B1181)</f>
        <v>206000000000</v>
      </c>
      <c r="D1181" s="1">
        <f t="shared" si="1"/>
        <v>27519.5041145666</v>
      </c>
      <c r="E1181" s="4">
        <v>0.076</v>
      </c>
      <c r="F1181" s="4">
        <v>1973</v>
      </c>
      <c r="G1181" s="4">
        <v>0.042</v>
      </c>
      <c r="H1181" s="8" t="s">
        <v>171</v>
      </c>
      <c r="I1181" s="3" t="s">
        <v>73</v>
      </c>
      <c r="J1181" s="1" t="s">
        <v>95</v>
      </c>
      <c r="K1181" s="10">
        <f t="array" ref="K1181:S1181">VLOOKUP(A1181,'HUMAN RESOURCES'!$D$2:$M$2692,{2,3,4,5,6,7,8,9,10},0)</f>
        <v>0.022</v>
      </c>
      <c r="L1181" s="10">
        <v>0.004</v>
      </c>
      <c r="M1181" s="10">
        <v>83</v>
      </c>
      <c r="N1181" s="10">
        <v>80</v>
      </c>
      <c r="O1181" s="10">
        <v>0.272</v>
      </c>
      <c r="P1181" s="10">
        <v>0.624</v>
      </c>
      <c r="Q1181" s="10">
        <v>0.104</v>
      </c>
      <c r="R1181" s="10">
        <v>7485600</v>
      </c>
      <c r="S1181" s="10">
        <v>0.918</v>
      </c>
      <c r="T1181" s="10">
        <f t="array" ref="T1181:Y1181">VLOOKUP(A1181,BUSINESS!$D$2:$J$2692,{2,3,4,5,6,7},0)</f>
        <v>0.319</v>
      </c>
      <c r="U1181" s="10">
        <v>20</v>
      </c>
      <c r="V1181" s="10">
        <v>0</v>
      </c>
      <c r="W1181" s="10">
        <v>230</v>
      </c>
      <c r="X1181" s="10">
        <v>0.631</v>
      </c>
      <c r="Y1181" s="10">
        <v>1.24</v>
      </c>
      <c r="Z1181" s="11" t="str">
        <f t="array" ref="Z1181:AA1181">VLOOKUP(A1181,ENERGY!$D$2:$F$2692,{2,3},1)</f>
        <v>20700</v>
      </c>
      <c r="AA1181" s="10" t="str">
        <v>66424</v>
      </c>
      <c r="AB1181" s="10">
        <f t="array" ref="AB1181:AC1181">VLOOKUP(A1181,TOURISM!$D$2:$F$2692,{2,3},0)</f>
        <v>5067000000</v>
      </c>
      <c r="AC1181" s="10">
        <v>4241000000</v>
      </c>
    </row>
    <row r="1182" ht="15.75" customHeight="1" spans="1:29">
      <c r="A1182" s="8" t="str">
        <f t="shared" si="0"/>
        <v>Israel-Middle East2010</v>
      </c>
      <c r="B1182" s="9">
        <v>232000000000</v>
      </c>
      <c r="C1182" s="8">
        <f t="array" ref="C1182">IF(AND(B1182="",H1182=H1181),B1181,B1182)</f>
        <v>232000000000</v>
      </c>
      <c r="D1182" s="1">
        <f t="shared" si="1"/>
        <v>30431.8169893489</v>
      </c>
      <c r="E1182" s="4">
        <v>0.076</v>
      </c>
      <c r="F1182" s="4">
        <v>2165</v>
      </c>
      <c r="G1182" s="4">
        <v>0.05</v>
      </c>
      <c r="H1182" s="8" t="s">
        <v>171</v>
      </c>
      <c r="I1182" s="3" t="s">
        <v>74</v>
      </c>
      <c r="J1182" s="1" t="s">
        <v>95</v>
      </c>
      <c r="K1182" s="10">
        <f t="array" ref="K1182:S1182">VLOOKUP(A1182,'HUMAN RESOURCES'!$D$2:$M$2692,{2,3,4,5,6,7,8,9,10},0)</f>
        <v>0.022</v>
      </c>
      <c r="L1182" s="10">
        <v>0.004</v>
      </c>
      <c r="M1182" s="10">
        <v>84</v>
      </c>
      <c r="N1182" s="10">
        <v>80</v>
      </c>
      <c r="O1182" s="10">
        <v>0.272</v>
      </c>
      <c r="P1182" s="10">
        <v>0.623</v>
      </c>
      <c r="Q1182" s="10">
        <v>0.104</v>
      </c>
      <c r="R1182" s="10">
        <v>7623600</v>
      </c>
      <c r="S1182" s="10">
        <v>0.918</v>
      </c>
      <c r="T1182" s="10">
        <f t="array" ref="T1182:Y1182">VLOOKUP(A1182,BUSINESS!$D$2:$J$2692,{2,3,4,5,6,7},0)</f>
        <v>0.311</v>
      </c>
      <c r="U1182" s="10">
        <v>20</v>
      </c>
      <c r="V1182" s="10">
        <v>0</v>
      </c>
      <c r="W1182" s="10">
        <v>235</v>
      </c>
      <c r="X1182" s="10">
        <v>0.675</v>
      </c>
      <c r="Y1182" s="10">
        <v>1.228</v>
      </c>
      <c r="Z1182" s="11" t="str">
        <f t="array" ref="Z1182:AA1182">VLOOKUP(A1182,ENERGY!$D$2:$F$2692,{2,3},1)</f>
        <v>20700</v>
      </c>
      <c r="AA1182" s="10" t="str">
        <v>66424</v>
      </c>
      <c r="AB1182" s="10">
        <f t="array" ref="AB1182:AC1182">VLOOKUP(A1182,TOURISM!$D$2:$F$2692,{2,3},0)</f>
        <v>5824000000</v>
      </c>
      <c r="AC1182" s="10">
        <v>4725000000</v>
      </c>
    </row>
    <row r="1183" ht="15.75" customHeight="1" spans="1:29">
      <c r="A1183" s="8" t="str">
        <f t="shared" si="0"/>
        <v>Israel-Middle East2011</v>
      </c>
      <c r="B1183" s="9">
        <v>258000000000</v>
      </c>
      <c r="C1183" s="8">
        <f t="array" ref="C1183">IF(AND(B1183="",H1183=H1182),B1182,B1183)</f>
        <v>258000000000</v>
      </c>
      <c r="D1183" s="1">
        <f t="shared" si="1"/>
        <v>33222.5913621262</v>
      </c>
      <c r="E1183" s="4">
        <v>0.076</v>
      </c>
      <c r="F1183" s="4">
        <v>2373</v>
      </c>
      <c r="G1183" s="4">
        <v>0.06</v>
      </c>
      <c r="H1183" s="8" t="s">
        <v>171</v>
      </c>
      <c r="I1183" s="3" t="s">
        <v>75</v>
      </c>
      <c r="J1183" s="1" t="s">
        <v>95</v>
      </c>
      <c r="K1183" s="10">
        <f t="array" ref="K1183:S1183">VLOOKUP(A1183,'HUMAN RESOURCES'!$D$2:$M$2692,{2,3,4,5,6,7,8,9,10},0)</f>
        <v>0.021</v>
      </c>
      <c r="L1183" s="10">
        <v>0.003</v>
      </c>
      <c r="M1183" s="10">
        <v>84</v>
      </c>
      <c r="N1183" s="10">
        <v>80</v>
      </c>
      <c r="O1183" s="10">
        <v>0.273</v>
      </c>
      <c r="P1183" s="10">
        <v>0.622</v>
      </c>
      <c r="Q1183" s="10">
        <v>0.105</v>
      </c>
      <c r="R1183" s="10">
        <v>7765800</v>
      </c>
      <c r="S1183" s="10">
        <v>0.919</v>
      </c>
      <c r="T1183" s="10">
        <f t="array" ref="T1183:Y1183">VLOOKUP(A1183,BUSINESS!$D$2:$J$2692,{2,3,4,5,6,7},0)</f>
        <v>0.302</v>
      </c>
      <c r="U1183" s="10">
        <v>20</v>
      </c>
      <c r="V1183" s="10">
        <v>0</v>
      </c>
      <c r="W1183" s="10">
        <v>235</v>
      </c>
      <c r="X1183" s="10">
        <v>0.689</v>
      </c>
      <c r="Y1183" s="10">
        <v>1.22</v>
      </c>
      <c r="Z1183" s="11" t="str">
        <f t="array" ref="Z1183:AA1183">VLOOKUP(A1183,ENERGY!$D$2:$F$2692,{2,3},1)</f>
        <v>20380</v>
      </c>
      <c r="AA1183" s="10" t="str">
        <v>65977</v>
      </c>
      <c r="AB1183" s="10">
        <f t="array" ref="AB1183:AC1183">VLOOKUP(A1183,TOURISM!$D$2:$F$2692,{2,3},0)</f>
        <v>6029000000</v>
      </c>
      <c r="AC1183" s="10">
        <v>4937000000</v>
      </c>
    </row>
    <row r="1184" ht="15.75" customHeight="1" spans="1:29">
      <c r="A1184" s="8" t="str">
        <f t="shared" si="0"/>
        <v>Israel-Middle East2012</v>
      </c>
      <c r="B1184" s="9">
        <v>258000000000</v>
      </c>
      <c r="C1184" s="8">
        <f t="array" ref="C1184">IF(AND(B1184="",H1184=H1183),B1183,B1184)</f>
        <v>258000000000</v>
      </c>
      <c r="D1184" s="1">
        <f t="shared" si="1"/>
        <v>32614.8789583465</v>
      </c>
      <c r="E1184" s="4">
        <v>0.075</v>
      </c>
      <c r="F1184" s="4">
        <v>2289</v>
      </c>
      <c r="G1184" s="4">
        <v>0.056</v>
      </c>
      <c r="H1184" s="8" t="s">
        <v>171</v>
      </c>
      <c r="I1184" s="3" t="s">
        <v>76</v>
      </c>
      <c r="J1184" s="1" t="s">
        <v>95</v>
      </c>
      <c r="K1184" s="10">
        <f t="array" ref="K1184:S1184">VLOOKUP(A1184,'HUMAN RESOURCES'!$D$2:$M$2692,{2,3,4,5,6,7,8,9,10},0)</f>
        <v>0.022</v>
      </c>
      <c r="L1184" s="10">
        <v>0.003</v>
      </c>
      <c r="M1184" s="10">
        <v>84</v>
      </c>
      <c r="N1184" s="10">
        <v>80</v>
      </c>
      <c r="O1184" s="10">
        <v>0.275</v>
      </c>
      <c r="P1184" s="10">
        <v>0.619</v>
      </c>
      <c r="Q1184" s="10">
        <v>0.105</v>
      </c>
      <c r="R1184" s="10">
        <v>7910500</v>
      </c>
      <c r="S1184" s="10">
        <v>0.919</v>
      </c>
      <c r="T1184" s="10">
        <f t="array" ref="T1184:Y1184">VLOOKUP(A1184,BUSINESS!$D$2:$J$2692,{2,3,4,5,6,7},0)</f>
        <v>0.29</v>
      </c>
      <c r="U1184" s="10">
        <v>21</v>
      </c>
      <c r="V1184" s="10">
        <v>33</v>
      </c>
      <c r="W1184" s="10">
        <v>235</v>
      </c>
      <c r="X1184" s="10">
        <v>0.708</v>
      </c>
      <c r="Y1184" s="10">
        <v>1.207</v>
      </c>
      <c r="Z1184" s="11" t="str">
        <f t="array" ref="Z1184:AA1184">VLOOKUP(A1184,ENERGY!$D$2:$F$2692,{2,3},1)</f>
        <v>18234</v>
      </c>
      <c r="AA1184" s="10" t="str">
        <v>62691</v>
      </c>
      <c r="AB1184" s="10">
        <f t="array" ref="AB1184:AC1184">VLOOKUP(A1184,TOURISM!$D$2:$F$2692,{2,3},0)</f>
        <v>6225000000</v>
      </c>
      <c r="AC1184" s="10">
        <v>4851000000</v>
      </c>
    </row>
    <row r="1185" ht="15.75" customHeight="1" spans="1:29">
      <c r="A1185" s="8" t="str">
        <f t="shared" si="0"/>
        <v>Italy-Europe2000</v>
      </c>
      <c r="B1185" s="9">
        <v>1100000000000</v>
      </c>
      <c r="C1185" s="8">
        <f t="array" ref="C1185">IF(AND(B1185="",H1185=H1184),B1184,B1185)</f>
        <v>1100000000000</v>
      </c>
      <c r="D1185" s="1">
        <f t="shared" si="1"/>
        <v>19317.8657874766</v>
      </c>
      <c r="E1185" s="4">
        <v>0.079</v>
      </c>
      <c r="F1185" s="4">
        <v>1527</v>
      </c>
      <c r="G1185" s="4">
        <v>0.07</v>
      </c>
      <c r="H1185" s="8" t="s">
        <v>172</v>
      </c>
      <c r="I1185" s="3" t="s">
        <v>63</v>
      </c>
      <c r="J1185" s="1" t="s">
        <v>78</v>
      </c>
      <c r="K1185" s="10">
        <f t="array" ref="K1185:S1185">VLOOKUP(A1185,'HUMAN RESOURCES'!$D$2:$M$2692,{2,3,4,5,6,7,8,9,10},0)</f>
        <v>0.01</v>
      </c>
      <c r="L1185" s="10">
        <v>0.005</v>
      </c>
      <c r="M1185" s="10">
        <v>83</v>
      </c>
      <c r="N1185" s="10">
        <v>77</v>
      </c>
      <c r="O1185" s="10">
        <v>0.143</v>
      </c>
      <c r="P1185" s="10">
        <v>0.674</v>
      </c>
      <c r="Q1185" s="10">
        <v>0.183</v>
      </c>
      <c r="R1185" s="10">
        <v>56942108</v>
      </c>
      <c r="S1185" s="10">
        <v>0.672</v>
      </c>
      <c r="T1185" s="10">
        <f t="array" ref="T1185:Y1185">VLOOKUP(A1185,BUSINESS!$D$2:$J$2692,{2,3,4,5,6,7},0)</f>
        <v>0</v>
      </c>
      <c r="U1185" s="10">
        <v>0</v>
      </c>
      <c r="V1185" s="10">
        <v>0</v>
      </c>
      <c r="W1185" s="10">
        <v>0</v>
      </c>
      <c r="X1185" s="10">
        <v>0.231</v>
      </c>
      <c r="Y1185" s="10">
        <v>0.741</v>
      </c>
      <c r="Z1185" s="11" t="str">
        <f t="array" ref="Z1185:AA1185">VLOOKUP(A1185,ENERGY!$D$2:$F$2692,{2,3},1)</f>
        <v>158616</v>
      </c>
      <c r="AA1185" s="10">
        <v>0</v>
      </c>
      <c r="AB1185" s="10">
        <f t="array" ref="AB1185:AC1185">VLOOKUP(A1185,TOURISM!$D$2:$F$2692,{2,3},0)</f>
        <v>28706000000</v>
      </c>
      <c r="AC1185" s="10">
        <v>18169000000</v>
      </c>
    </row>
    <row r="1186" ht="15.75" customHeight="1" spans="1:29">
      <c r="A1186" s="8" t="str">
        <f t="shared" si="0"/>
        <v>Italy-Europe2001</v>
      </c>
      <c r="B1186" s="9">
        <v>1120000000000</v>
      </c>
      <c r="C1186" s="8">
        <f t="array" ref="C1186">IF(AND(B1186="",H1186=H1185),B1185,B1186)</f>
        <v>1120000000000</v>
      </c>
      <c r="D1186" s="1">
        <f t="shared" si="1"/>
        <v>19658.0551513758</v>
      </c>
      <c r="E1186" s="4">
        <v>0.081</v>
      </c>
      <c r="F1186" s="4">
        <v>1590</v>
      </c>
      <c r="G1186" s="4">
        <v>0.073</v>
      </c>
      <c r="H1186" s="8" t="s">
        <v>172</v>
      </c>
      <c r="I1186" s="3" t="s">
        <v>65</v>
      </c>
      <c r="J1186" s="1" t="s">
        <v>78</v>
      </c>
      <c r="K1186" s="10">
        <f t="array" ref="K1186:S1186">VLOOKUP(A1186,'HUMAN RESOURCES'!$D$2:$M$2692,{2,3,4,5,6,7,8,9,10},0)</f>
        <v>0.009</v>
      </c>
      <c r="L1186" s="10">
        <v>0.004</v>
      </c>
      <c r="M1186" s="10">
        <v>83</v>
      </c>
      <c r="N1186" s="10">
        <v>77</v>
      </c>
      <c r="O1186" s="10">
        <v>0.143</v>
      </c>
      <c r="P1186" s="10">
        <v>0.672</v>
      </c>
      <c r="Q1186" s="10">
        <v>0.186</v>
      </c>
      <c r="R1186" s="10">
        <v>56974100</v>
      </c>
      <c r="S1186" s="10">
        <v>0.673</v>
      </c>
      <c r="T1186" s="10">
        <f t="array" ref="T1186:Y1186">VLOOKUP(A1186,BUSINESS!$D$2:$J$2692,{2,3,4,5,6,7},0)</f>
        <v>0</v>
      </c>
      <c r="U1186" s="10">
        <v>0</v>
      </c>
      <c r="V1186" s="10">
        <v>0</v>
      </c>
      <c r="W1186" s="10">
        <v>0</v>
      </c>
      <c r="X1186" s="10">
        <v>0.272</v>
      </c>
      <c r="Y1186" s="10">
        <v>0.896</v>
      </c>
      <c r="Z1186" s="11" t="str">
        <f t="array" ref="Z1186:AA1186">VLOOKUP(A1186,ENERGY!$D$2:$F$2692,{2,3},1)</f>
        <v>167416</v>
      </c>
      <c r="AA1186" s="10">
        <v>0</v>
      </c>
      <c r="AB1186" s="10">
        <f t="array" ref="AB1186:AC1186">VLOOKUP(A1186,TOURISM!$D$2:$F$2692,{2,3},0)</f>
        <v>26916000000</v>
      </c>
      <c r="AC1186" s="10">
        <v>16997000000</v>
      </c>
    </row>
    <row r="1187" ht="15.75" customHeight="1" spans="1:29">
      <c r="A1187" s="8" t="str">
        <f t="shared" si="0"/>
        <v>Italy-Europe2002</v>
      </c>
      <c r="B1187" s="9">
        <v>1230000000000</v>
      </c>
      <c r="C1187" s="8">
        <f t="array" ref="C1187">IF(AND(B1187="",H1187=H1186),B1186,B1187)</f>
        <v>1230000000000</v>
      </c>
      <c r="D1187" s="1">
        <f t="shared" si="1"/>
        <v>21556.6317163564</v>
      </c>
      <c r="E1187" s="4">
        <v>0.082</v>
      </c>
      <c r="F1187" s="4">
        <v>1761</v>
      </c>
      <c r="G1187" s="4">
        <v>0.065</v>
      </c>
      <c r="H1187" s="8" t="s">
        <v>172</v>
      </c>
      <c r="I1187" s="3" t="s">
        <v>66</v>
      </c>
      <c r="J1187" s="1" t="s">
        <v>78</v>
      </c>
      <c r="K1187" s="10">
        <f t="array" ref="K1187:S1187">VLOOKUP(A1187,'HUMAN RESOURCES'!$D$2:$M$2692,{2,3,4,5,6,7,8,9,10},0)</f>
        <v>0.009</v>
      </c>
      <c r="L1187" s="10">
        <v>0.004</v>
      </c>
      <c r="M1187" s="10">
        <v>83</v>
      </c>
      <c r="N1187" s="10">
        <v>77</v>
      </c>
      <c r="O1187" s="10">
        <v>0.142</v>
      </c>
      <c r="P1187" s="10">
        <v>0.669</v>
      </c>
      <c r="Q1187" s="10">
        <v>0.189</v>
      </c>
      <c r="R1187" s="10">
        <v>57059007</v>
      </c>
      <c r="S1187" s="10">
        <v>0.674</v>
      </c>
      <c r="T1187" s="10">
        <f t="array" ref="T1187:Y1187">VLOOKUP(A1187,BUSINESS!$D$2:$J$2692,{2,3,4,5,6,7},0)</f>
        <v>0</v>
      </c>
      <c r="U1187" s="10">
        <v>0</v>
      </c>
      <c r="V1187" s="10">
        <v>0</v>
      </c>
      <c r="W1187" s="10">
        <v>0</v>
      </c>
      <c r="X1187" s="10">
        <v>0.28</v>
      </c>
      <c r="Y1187" s="10">
        <v>0.943</v>
      </c>
      <c r="Z1187" s="11" t="str">
        <f t="array" ref="Z1187:AA1187">VLOOKUP(A1187,ENERGY!$D$2:$F$2692,{2,3},1)</f>
        <v>170239</v>
      </c>
      <c r="AA1187" s="10" t="str">
        <v>406307</v>
      </c>
      <c r="AB1187" s="10">
        <f t="array" ref="AB1187:AC1187">VLOOKUP(A1187,TOURISM!$D$2:$F$2692,{2,3},0)</f>
        <v>28192000000</v>
      </c>
      <c r="AC1187" s="10">
        <v>19636000000</v>
      </c>
    </row>
    <row r="1188" ht="15.75" customHeight="1" spans="1:29">
      <c r="A1188" s="8" t="str">
        <f t="shared" si="0"/>
        <v>Italy-Europe2003</v>
      </c>
      <c r="B1188" s="9">
        <v>1510000000000</v>
      </c>
      <c r="C1188" s="8">
        <f t="array" ref="C1188">IF(AND(B1188="",H1188=H1187),B1187,B1188)</f>
        <v>1510000000000</v>
      </c>
      <c r="D1188" s="1">
        <f t="shared" si="1"/>
        <v>26346.4598200872</v>
      </c>
      <c r="E1188" s="4">
        <v>0.082</v>
      </c>
      <c r="F1188" s="4">
        <v>2157</v>
      </c>
      <c r="G1188" s="4">
        <v>0.058</v>
      </c>
      <c r="H1188" s="8" t="s">
        <v>172</v>
      </c>
      <c r="I1188" s="3" t="s">
        <v>67</v>
      </c>
      <c r="J1188" s="1" t="s">
        <v>78</v>
      </c>
      <c r="K1188" s="10">
        <f t="array" ref="K1188:S1188">VLOOKUP(A1188,'HUMAN RESOURCES'!$D$2:$M$2692,{2,3,4,5,6,7,8,9,10},0)</f>
        <v>0.009</v>
      </c>
      <c r="L1188" s="10">
        <v>0.004</v>
      </c>
      <c r="M1188" s="10">
        <v>83</v>
      </c>
      <c r="N1188" s="10">
        <v>77</v>
      </c>
      <c r="O1188" s="10">
        <v>0.142</v>
      </c>
      <c r="P1188" s="10">
        <v>0.667</v>
      </c>
      <c r="Q1188" s="10">
        <v>0.192</v>
      </c>
      <c r="R1188" s="10">
        <v>57313203</v>
      </c>
      <c r="S1188" s="10">
        <v>0.675</v>
      </c>
      <c r="T1188" s="10">
        <f t="array" ref="T1188:Y1188">VLOOKUP(A1188,BUSINESS!$D$2:$J$2692,{2,3,4,5,6,7},0)</f>
        <v>0</v>
      </c>
      <c r="U1188" s="10">
        <v>23</v>
      </c>
      <c r="V1188" s="10">
        <v>0</v>
      </c>
      <c r="W1188" s="10">
        <v>0</v>
      </c>
      <c r="X1188" s="10">
        <v>0.29</v>
      </c>
      <c r="Y1188" s="10">
        <v>0.981</v>
      </c>
      <c r="Z1188" s="11" t="str">
        <f t="array" ref="Z1188:AA1188">VLOOKUP(A1188,ENERGY!$D$2:$F$2692,{2,3},1)</f>
        <v>164858</v>
      </c>
      <c r="AA1188" s="10" t="str">
        <v>401592</v>
      </c>
      <c r="AB1188" s="10">
        <f t="array" ref="AB1188:AC1188">VLOOKUP(A1188,TOURISM!$D$2:$F$2692,{2,3},0)</f>
        <v>32591000000</v>
      </c>
      <c r="AC1188" s="10">
        <v>23731000000</v>
      </c>
    </row>
    <row r="1189" ht="15.75" customHeight="1" spans="1:29">
      <c r="A1189" s="8" t="str">
        <f t="shared" si="0"/>
        <v>Italy-Europe2004</v>
      </c>
      <c r="B1189" s="9">
        <v>1740000000000</v>
      </c>
      <c r="C1189" s="8">
        <f t="array" ref="C1189">IF(AND(B1189="",H1189=H1188),B1188,B1189)</f>
        <v>1740000000000</v>
      </c>
      <c r="D1189" s="1">
        <f t="shared" si="1"/>
        <v>30163.6497614029</v>
      </c>
      <c r="E1189" s="4">
        <v>0.085</v>
      </c>
      <c r="F1189" s="4">
        <v>2549</v>
      </c>
      <c r="G1189" s="4">
        <v>0.055</v>
      </c>
      <c r="H1189" s="8" t="s">
        <v>172</v>
      </c>
      <c r="I1189" s="3" t="s">
        <v>68</v>
      </c>
      <c r="J1189" s="1" t="s">
        <v>78</v>
      </c>
      <c r="K1189" s="10">
        <f t="array" ref="K1189:S1189">VLOOKUP(A1189,'HUMAN RESOURCES'!$D$2:$M$2692,{2,3,4,5,6,7,8,9,10},0)</f>
        <v>0.01</v>
      </c>
      <c r="L1189" s="10">
        <v>0.004</v>
      </c>
      <c r="M1189" s="10">
        <v>84</v>
      </c>
      <c r="N1189" s="10">
        <v>78</v>
      </c>
      <c r="O1189" s="10">
        <v>0.141</v>
      </c>
      <c r="P1189" s="10">
        <v>0.665</v>
      </c>
      <c r="Q1189" s="10">
        <v>0.194</v>
      </c>
      <c r="R1189" s="10">
        <v>57685327</v>
      </c>
      <c r="S1189" s="10">
        <v>0.676</v>
      </c>
      <c r="T1189" s="10">
        <f t="array" ref="T1189:Y1189">VLOOKUP(A1189,BUSINESS!$D$2:$J$2692,{2,3,4,5,6,7},0)</f>
        <v>0</v>
      </c>
      <c r="U1189" s="10">
        <v>13</v>
      </c>
      <c r="V1189" s="10">
        <v>0</v>
      </c>
      <c r="W1189" s="10">
        <v>0</v>
      </c>
      <c r="X1189" s="10">
        <v>0.332</v>
      </c>
      <c r="Y1189" s="10">
        <v>1.077</v>
      </c>
      <c r="Z1189" s="11" t="str">
        <f t="array" ref="Z1189:AA1189">VLOOKUP(A1189,ENERGY!$D$2:$F$2692,{2,3},1)</f>
        <v>176004</v>
      </c>
      <c r="AA1189" s="10" t="str">
        <v>447187</v>
      </c>
      <c r="AB1189" s="10">
        <f t="array" ref="AB1189:AC1189">VLOOKUP(A1189,TOURISM!$D$2:$F$2692,{2,3},0)</f>
        <v>37870000000</v>
      </c>
      <c r="AC1189" s="10">
        <v>24064000000</v>
      </c>
    </row>
    <row r="1190" ht="15.75" customHeight="1" spans="1:29">
      <c r="A1190" s="8" t="str">
        <f t="shared" si="0"/>
        <v>Italy-Europe2005</v>
      </c>
      <c r="B1190" s="9">
        <v>1790000000000</v>
      </c>
      <c r="C1190" s="8">
        <f t="array" ref="C1190">IF(AND(B1190="",H1190=H1189),B1189,B1190)</f>
        <v>1790000000000</v>
      </c>
      <c r="D1190" s="1">
        <f t="shared" si="1"/>
        <v>30878.3152184001</v>
      </c>
      <c r="E1190" s="4">
        <v>0.087</v>
      </c>
      <c r="F1190" s="4">
        <v>2672</v>
      </c>
      <c r="G1190" s="4">
        <v>0.053</v>
      </c>
      <c r="H1190" s="8" t="s">
        <v>172</v>
      </c>
      <c r="I1190" s="3" t="s">
        <v>69</v>
      </c>
      <c r="J1190" s="1" t="s">
        <v>78</v>
      </c>
      <c r="K1190" s="10">
        <f t="array" ref="K1190:S1190">VLOOKUP(A1190,'HUMAN RESOURCES'!$D$2:$M$2692,{2,3,4,5,6,7,8,9,10},0)</f>
        <v>0.01</v>
      </c>
      <c r="L1190" s="10">
        <v>0.004</v>
      </c>
      <c r="M1190" s="10">
        <v>84</v>
      </c>
      <c r="N1190" s="10">
        <v>78</v>
      </c>
      <c r="O1190" s="10">
        <v>0.141</v>
      </c>
      <c r="P1190" s="10">
        <v>0.663</v>
      </c>
      <c r="Q1190" s="10">
        <v>0.196</v>
      </c>
      <c r="R1190" s="10">
        <v>57969484</v>
      </c>
      <c r="S1190" s="10">
        <v>0.677</v>
      </c>
      <c r="T1190" s="10">
        <f t="array" ref="T1190:Y1190">VLOOKUP(A1190,BUSINESS!$D$2:$J$2692,{2,3,4,5,6,7},0)</f>
        <v>0.768</v>
      </c>
      <c r="U1190" s="10">
        <v>13</v>
      </c>
      <c r="V1190" s="10">
        <v>0</v>
      </c>
      <c r="W1190" s="10">
        <v>340</v>
      </c>
      <c r="X1190" s="10">
        <v>0.35</v>
      </c>
      <c r="Y1190" s="10">
        <v>1.219</v>
      </c>
      <c r="Z1190" s="11" t="str">
        <f t="array" ref="Z1190:AA1190">VLOOKUP(A1190,ENERGY!$D$2:$F$2692,{2,3},1)</f>
        <v>176004</v>
      </c>
      <c r="AA1190" s="10" t="str">
        <v>447187</v>
      </c>
      <c r="AB1190" s="10">
        <f t="array" ref="AB1190:AC1190">VLOOKUP(A1190,TOURISM!$D$2:$F$2692,{2,3},0)</f>
        <v>38374000000</v>
      </c>
      <c r="AC1190" s="10">
        <v>26774000000</v>
      </c>
    </row>
    <row r="1191" ht="15.75" customHeight="1" spans="1:29">
      <c r="A1191" s="8" t="str">
        <f t="shared" si="0"/>
        <v>Italy-Europe2006</v>
      </c>
      <c r="B1191" s="9">
        <v>1870000000000</v>
      </c>
      <c r="C1191" s="8">
        <f t="array" ref="C1191">IF(AND(B1191="",H1191=H1190),B1190,B1191)</f>
        <v>1870000000000</v>
      </c>
      <c r="D1191" s="1">
        <f t="shared" si="1"/>
        <v>32161.5416103532</v>
      </c>
      <c r="E1191" s="4">
        <v>0.088</v>
      </c>
      <c r="F1191" s="4">
        <v>2818</v>
      </c>
      <c r="G1191" s="4">
        <v>0.056</v>
      </c>
      <c r="H1191" s="8" t="s">
        <v>172</v>
      </c>
      <c r="I1191" s="3" t="s">
        <v>70</v>
      </c>
      <c r="J1191" s="1" t="s">
        <v>78</v>
      </c>
      <c r="K1191" s="10">
        <f t="array" ref="K1191:S1191">VLOOKUP(A1191,'HUMAN RESOURCES'!$D$2:$M$2692,{2,3,4,5,6,7,8,9,10},0)</f>
        <v>0.01</v>
      </c>
      <c r="L1191" s="10">
        <v>0.004</v>
      </c>
      <c r="M1191" s="10">
        <v>84</v>
      </c>
      <c r="N1191" s="10">
        <v>79</v>
      </c>
      <c r="O1191" s="10">
        <v>0.141</v>
      </c>
      <c r="P1191" s="10">
        <v>0.661</v>
      </c>
      <c r="Q1191" s="10">
        <v>0.198</v>
      </c>
      <c r="R1191" s="10">
        <v>58143979</v>
      </c>
      <c r="S1191" s="10">
        <v>0.679</v>
      </c>
      <c r="T1191" s="10">
        <f t="array" ref="T1191:Y1191">VLOOKUP(A1191,BUSINESS!$D$2:$J$2692,{2,3,4,5,6,7},0)</f>
        <v>0.754</v>
      </c>
      <c r="U1191" s="10">
        <v>13</v>
      </c>
      <c r="V1191" s="10">
        <v>0</v>
      </c>
      <c r="W1191" s="10">
        <v>340</v>
      </c>
      <c r="X1191" s="10">
        <v>0.38</v>
      </c>
      <c r="Y1191" s="10">
        <v>1.361</v>
      </c>
      <c r="Z1191" s="11" t="str">
        <f t="array" ref="Z1191:AA1191">VLOOKUP(A1191,ENERGY!$D$2:$F$2692,{2,3},1)</f>
        <v>181990</v>
      </c>
      <c r="AA1191" s="10" t="str">
        <v>472768</v>
      </c>
      <c r="AB1191" s="10">
        <f t="array" ref="AB1191:AC1191">VLOOKUP(A1191,TOURISM!$D$2:$F$2692,{2,3},0)</f>
        <v>41644000000</v>
      </c>
      <c r="AC1191" s="10">
        <v>27437000000</v>
      </c>
    </row>
    <row r="1192" ht="15.75" customHeight="1" spans="1:29">
      <c r="A1192" s="8" t="str">
        <f t="shared" si="0"/>
        <v>Italy-Europe2007</v>
      </c>
      <c r="B1192" s="9">
        <v>2130000000000</v>
      </c>
      <c r="C1192" s="8">
        <f t="array" ref="C1192">IF(AND(B1192="",H1192=H1191),B1191,B1192)</f>
        <v>2130000000000</v>
      </c>
      <c r="D1192" s="1">
        <f t="shared" si="1"/>
        <v>36448.6926469982</v>
      </c>
      <c r="E1192" s="4">
        <v>0.085</v>
      </c>
      <c r="F1192" s="4">
        <v>3058</v>
      </c>
      <c r="G1192" s="4">
        <v>0.063</v>
      </c>
      <c r="H1192" s="8" t="s">
        <v>172</v>
      </c>
      <c r="I1192" s="3" t="s">
        <v>71</v>
      </c>
      <c r="J1192" s="1" t="s">
        <v>78</v>
      </c>
      <c r="K1192" s="10">
        <f t="array" ref="K1192:S1192">VLOOKUP(A1192,'HUMAN RESOURCES'!$D$2:$M$2692,{2,3,4,5,6,7,8,9,10},0)</f>
        <v>0.01</v>
      </c>
      <c r="L1192" s="10">
        <v>0.004</v>
      </c>
      <c r="M1192" s="10">
        <v>84</v>
      </c>
      <c r="N1192" s="10">
        <v>79</v>
      </c>
      <c r="O1192" s="10">
        <v>0.141</v>
      </c>
      <c r="P1192" s="10">
        <v>0.66</v>
      </c>
      <c r="Q1192" s="10">
        <v>0.199</v>
      </c>
      <c r="R1192" s="10">
        <v>58438310</v>
      </c>
      <c r="S1192" s="10">
        <v>0.68</v>
      </c>
      <c r="T1192" s="10">
        <f t="array" ref="T1192:Y1192">VLOOKUP(A1192,BUSINESS!$D$2:$J$2692,{2,3,4,5,6,7},0)</f>
        <v>0.754</v>
      </c>
      <c r="U1192" s="10">
        <v>13</v>
      </c>
      <c r="V1192" s="10">
        <v>0</v>
      </c>
      <c r="W1192" s="10">
        <v>340</v>
      </c>
      <c r="X1192" s="10">
        <v>0.408</v>
      </c>
      <c r="Y1192" s="10">
        <v>1.51</v>
      </c>
      <c r="Z1192" s="11" t="str">
        <f t="array" ref="Z1192:AA1192">VLOOKUP(A1192,ENERGY!$D$2:$F$2692,{2,3},1)</f>
        <v>172142</v>
      </c>
      <c r="AA1192" s="10" t="str">
        <v>450348</v>
      </c>
      <c r="AB1192" s="10">
        <f t="array" ref="AB1192:AC1192">VLOOKUP(A1192,TOURISM!$D$2:$F$2692,{2,3},0)</f>
        <v>46144000000</v>
      </c>
      <c r="AC1192" s="10">
        <v>32754000000</v>
      </c>
    </row>
    <row r="1193" ht="15.75" customHeight="1" spans="1:29">
      <c r="A1193" s="8" t="str">
        <f t="shared" si="0"/>
        <v>Italy-Europe2008</v>
      </c>
      <c r="B1193" s="9">
        <v>2310000000000</v>
      </c>
      <c r="C1193" s="8">
        <f t="array" ref="C1193">IF(AND(B1193="",H1193=H1192),B1192,B1193)</f>
        <v>2310000000000</v>
      </c>
      <c r="D1193" s="1">
        <f t="shared" si="1"/>
        <v>39267.8627680331</v>
      </c>
      <c r="E1193" s="4">
        <v>0.089</v>
      </c>
      <c r="F1193" s="4">
        <v>3441</v>
      </c>
      <c r="G1193" s="4">
        <v>0.068</v>
      </c>
      <c r="H1193" s="8" t="s">
        <v>172</v>
      </c>
      <c r="I1193" s="3" t="s">
        <v>72</v>
      </c>
      <c r="J1193" s="1" t="s">
        <v>78</v>
      </c>
      <c r="K1193" s="10">
        <f t="array" ref="K1193:S1193">VLOOKUP(A1193,'HUMAN RESOURCES'!$D$2:$M$2692,{2,3,4,5,6,7,8,9,10},0)</f>
        <v>0.01</v>
      </c>
      <c r="L1193" s="10">
        <v>0.004</v>
      </c>
      <c r="M1193" s="10">
        <v>85</v>
      </c>
      <c r="N1193" s="10">
        <v>79</v>
      </c>
      <c r="O1193" s="10">
        <v>0.14</v>
      </c>
      <c r="P1193" s="10">
        <v>0.66</v>
      </c>
      <c r="Q1193" s="10">
        <v>0.2</v>
      </c>
      <c r="R1193" s="10">
        <v>58826731</v>
      </c>
      <c r="S1193" s="10">
        <v>0.681</v>
      </c>
      <c r="T1193" s="10">
        <f t="array" ref="T1193:Y1193">VLOOKUP(A1193,BUSINESS!$D$2:$J$2692,{2,3,4,5,6,7},0)</f>
        <v>0.725</v>
      </c>
      <c r="U1193" s="10">
        <v>10</v>
      </c>
      <c r="V1193" s="10">
        <v>0</v>
      </c>
      <c r="W1193" s="10">
        <v>314</v>
      </c>
      <c r="X1193" s="10">
        <v>0.445</v>
      </c>
      <c r="Y1193" s="10">
        <v>1.509</v>
      </c>
      <c r="Z1193" s="11" t="str">
        <f t="array" ref="Z1193:AA1193">VLOOKUP(A1193,ENERGY!$D$2:$F$2692,{2,3},1)</f>
        <v>172142</v>
      </c>
      <c r="AA1193" s="10" t="str">
        <v>450348</v>
      </c>
      <c r="AB1193" s="10">
        <f t="array" ref="AB1193:AC1193">VLOOKUP(A1193,TOURISM!$D$2:$F$2692,{2,3},0)</f>
        <v>48757000000</v>
      </c>
      <c r="AC1193" s="10">
        <v>37807000000</v>
      </c>
    </row>
    <row r="1194" ht="15.75" customHeight="1" spans="1:29">
      <c r="A1194" s="8" t="str">
        <f t="shared" si="0"/>
        <v>Italy-Europe2009</v>
      </c>
      <c r="B1194" s="9">
        <v>2110000000000</v>
      </c>
      <c r="C1194" s="8">
        <f t="array" ref="C1194">IF(AND(B1194="",H1194=H1193),B1193,B1194)</f>
        <v>2110000000000</v>
      </c>
      <c r="D1194" s="1">
        <f t="shared" si="1"/>
        <v>35704.9998760478</v>
      </c>
      <c r="E1194" s="4">
        <v>0.094</v>
      </c>
      <c r="F1194" s="4">
        <v>3306</v>
      </c>
      <c r="G1194" s="4">
        <v>0.048</v>
      </c>
      <c r="H1194" s="8" t="s">
        <v>172</v>
      </c>
      <c r="I1194" s="3" t="s">
        <v>73</v>
      </c>
      <c r="J1194" s="1" t="s">
        <v>78</v>
      </c>
      <c r="K1194" s="10">
        <f t="array" ref="K1194:S1194">VLOOKUP(A1194,'HUMAN RESOURCES'!$D$2:$M$2692,{2,3,4,5,6,7,8,9,10},0)</f>
        <v>0.01</v>
      </c>
      <c r="L1194" s="10">
        <v>0.004</v>
      </c>
      <c r="M1194" s="10">
        <v>85</v>
      </c>
      <c r="N1194" s="10">
        <v>79</v>
      </c>
      <c r="O1194" s="10">
        <v>0.14</v>
      </c>
      <c r="P1194" s="10">
        <v>0.658</v>
      </c>
      <c r="Q1194" s="10">
        <v>0.201</v>
      </c>
      <c r="R1194" s="10">
        <v>59095365</v>
      </c>
      <c r="S1194" s="10">
        <v>0.682</v>
      </c>
      <c r="T1194" s="10">
        <f t="array" ref="T1194:Y1194">VLOOKUP(A1194,BUSINESS!$D$2:$J$2692,{2,3,4,5,6,7},0)</f>
        <v>0.677</v>
      </c>
      <c r="U1194" s="10">
        <v>10</v>
      </c>
      <c r="V1194" s="10">
        <v>0</v>
      </c>
      <c r="W1194" s="10">
        <v>314</v>
      </c>
      <c r="X1194" s="10">
        <v>0.488</v>
      </c>
      <c r="Y1194" s="10">
        <v>1.495</v>
      </c>
      <c r="Z1194" s="11" t="str">
        <f t="array" ref="Z1194:AA1194">VLOOKUP(A1194,ENERGY!$D$2:$F$2692,{2,3},1)</f>
        <v>172142</v>
      </c>
      <c r="AA1194" s="10" t="str">
        <v>450348</v>
      </c>
      <c r="AB1194" s="10">
        <f t="array" ref="AB1194:AC1194">VLOOKUP(A1194,TOURISM!$D$2:$F$2692,{2,3},0)</f>
        <v>41938000000</v>
      </c>
      <c r="AC1194" s="10">
        <v>34399000000</v>
      </c>
    </row>
    <row r="1195" ht="15.75" customHeight="1" spans="1:29">
      <c r="A1195" s="8" t="str">
        <f t="shared" si="0"/>
        <v>Italy-Europe2010</v>
      </c>
      <c r="B1195" s="9">
        <v>2060000000000</v>
      </c>
      <c r="C1195" s="8">
        <f t="array" ref="C1195">IF(AND(B1195="",H1195=H1194),B1194,B1195)</f>
        <v>2060000000000</v>
      </c>
      <c r="D1195" s="1">
        <f t="shared" si="1"/>
        <v>34751.8516199854</v>
      </c>
      <c r="E1195" s="4">
        <v>0.094</v>
      </c>
      <c r="F1195" s="4">
        <v>3205</v>
      </c>
      <c r="G1195" s="4">
        <v>0.04</v>
      </c>
      <c r="H1195" s="8" t="s">
        <v>172</v>
      </c>
      <c r="I1195" s="3" t="s">
        <v>74</v>
      </c>
      <c r="J1195" s="1" t="s">
        <v>78</v>
      </c>
      <c r="K1195" s="10">
        <f t="array" ref="K1195:S1195">VLOOKUP(A1195,'HUMAN RESOURCES'!$D$2:$M$2692,{2,3,4,5,6,7,8,9,10},0)</f>
        <v>0.009</v>
      </c>
      <c r="L1195" s="10">
        <v>0.003</v>
      </c>
      <c r="M1195" s="10">
        <v>85</v>
      </c>
      <c r="N1195" s="10">
        <v>80</v>
      </c>
      <c r="O1195" s="10">
        <v>0.14</v>
      </c>
      <c r="P1195" s="10">
        <v>0.657</v>
      </c>
      <c r="Q1195" s="10">
        <v>0.203</v>
      </c>
      <c r="R1195" s="10">
        <v>59277417</v>
      </c>
      <c r="S1195" s="10">
        <v>0.683</v>
      </c>
      <c r="T1195" s="10">
        <f t="array" ref="T1195:Y1195">VLOOKUP(A1195,BUSINESS!$D$2:$J$2692,{2,3,4,5,6,7},0)</f>
        <v>0.677</v>
      </c>
      <c r="U1195" s="10">
        <v>6</v>
      </c>
      <c r="V1195" s="10">
        <v>0</v>
      </c>
      <c r="W1195" s="10">
        <v>285</v>
      </c>
      <c r="X1195" s="10">
        <v>0.537</v>
      </c>
      <c r="Y1195" s="10">
        <v>1.548</v>
      </c>
      <c r="Z1195" s="11" t="str">
        <f t="array" ref="Z1195:AA1195">VLOOKUP(A1195,ENERGY!$D$2:$F$2692,{2,3},1)</f>
        <v>171522</v>
      </c>
      <c r="AA1195" s="10" t="str">
        <v>451441</v>
      </c>
      <c r="AB1195" s="10">
        <f t="array" ref="AB1195:AC1195">VLOOKUP(A1195,TOURISM!$D$2:$F$2692,{2,3},0)</f>
        <v>40058000000</v>
      </c>
      <c r="AC1195" s="10">
        <v>33053000000</v>
      </c>
    </row>
    <row r="1196" ht="15.75" customHeight="1" spans="1:29">
      <c r="A1196" s="8" t="str">
        <f t="shared" si="0"/>
        <v>Italy-Europe2011</v>
      </c>
      <c r="B1196" s="9">
        <v>2200000000000</v>
      </c>
      <c r="C1196" s="8">
        <f t="array" ref="C1196">IF(AND(B1196="",H1196=H1195),B1195,B1196)</f>
        <v>2200000000000</v>
      </c>
      <c r="D1196" s="1">
        <f t="shared" si="1"/>
        <v>37049.8554137813</v>
      </c>
      <c r="E1196" s="4">
        <v>0.092</v>
      </c>
      <c r="F1196" s="4">
        <v>3339</v>
      </c>
      <c r="G1196" s="4">
        <v>0.046</v>
      </c>
      <c r="H1196" s="8" t="s">
        <v>172</v>
      </c>
      <c r="I1196" s="3" t="s">
        <v>75</v>
      </c>
      <c r="J1196" s="1" t="s">
        <v>78</v>
      </c>
      <c r="K1196" s="10">
        <f t="array" ref="K1196:S1196">VLOOKUP(A1196,'HUMAN RESOURCES'!$D$2:$M$2692,{2,3,4,5,6,7,8,9,10},0)</f>
        <v>0.009</v>
      </c>
      <c r="L1196" s="10">
        <v>0.003</v>
      </c>
      <c r="M1196" s="10">
        <v>85</v>
      </c>
      <c r="N1196" s="10">
        <v>80</v>
      </c>
      <c r="O1196" s="10">
        <v>0.14</v>
      </c>
      <c r="P1196" s="10">
        <v>0.654</v>
      </c>
      <c r="Q1196" s="10">
        <v>0.205</v>
      </c>
      <c r="R1196" s="10">
        <v>59379449</v>
      </c>
      <c r="S1196" s="10">
        <v>0.684</v>
      </c>
      <c r="T1196" s="10">
        <f t="array" ref="T1196:Y1196">VLOOKUP(A1196,BUSINESS!$D$2:$J$2692,{2,3,4,5,6,7},0)</f>
        <v>0.677</v>
      </c>
      <c r="U1196" s="10">
        <v>6</v>
      </c>
      <c r="V1196" s="10">
        <v>0</v>
      </c>
      <c r="W1196" s="10">
        <v>285</v>
      </c>
      <c r="X1196" s="10">
        <v>0.544</v>
      </c>
      <c r="Y1196" s="10">
        <v>1.581</v>
      </c>
      <c r="Z1196" s="11" t="str">
        <f t="array" ref="Z1196:AA1196">VLOOKUP(A1196,ENERGY!$D$2:$F$2692,{2,3},1)</f>
        <v>171522</v>
      </c>
      <c r="AA1196" s="10" t="str">
        <v>451441</v>
      </c>
      <c r="AB1196" s="10">
        <f t="array" ref="AB1196:AC1196">VLOOKUP(A1196,TOURISM!$D$2:$F$2692,{2,3},0)</f>
        <v>45368000000</v>
      </c>
      <c r="AC1196" s="10">
        <v>35724000000</v>
      </c>
    </row>
    <row r="1197" ht="15.75" customHeight="1" spans="1:29">
      <c r="A1197" s="8" t="str">
        <f t="shared" si="0"/>
        <v>Italy-Europe2012</v>
      </c>
      <c r="B1197" s="9">
        <v>2010000000000</v>
      </c>
      <c r="C1197" s="8">
        <f t="array" ref="C1197">IF(AND(B1197="",H1197=H1196),B1196,B1197)</f>
        <v>2010000000000</v>
      </c>
      <c r="D1197" s="1">
        <f t="shared" si="1"/>
        <v>33758.9780616525</v>
      </c>
      <c r="E1197" s="4">
        <v>0.092</v>
      </c>
      <c r="F1197" s="4">
        <v>3032</v>
      </c>
      <c r="G1197" s="4">
        <v>0.052</v>
      </c>
      <c r="H1197" s="8" t="s">
        <v>172</v>
      </c>
      <c r="I1197" s="3" t="s">
        <v>76</v>
      </c>
      <c r="J1197" s="1" t="s">
        <v>78</v>
      </c>
      <c r="K1197" s="10">
        <f t="array" ref="K1197:S1197">VLOOKUP(A1197,'HUMAN RESOURCES'!$D$2:$M$2692,{2,3,4,5,6,7,8,9,10},0)</f>
        <v>0.009</v>
      </c>
      <c r="L1197" s="10">
        <v>0.003</v>
      </c>
      <c r="M1197" s="10">
        <v>86</v>
      </c>
      <c r="N1197" s="10">
        <v>80</v>
      </c>
      <c r="O1197" s="10">
        <v>0.14</v>
      </c>
      <c r="P1197" s="10">
        <v>0.651</v>
      </c>
      <c r="Q1197" s="10">
        <v>0.208</v>
      </c>
      <c r="R1197" s="10">
        <v>59539717</v>
      </c>
      <c r="S1197" s="10">
        <v>0.686</v>
      </c>
      <c r="T1197" s="10">
        <f t="array" ref="T1197:Y1197">VLOOKUP(A1197,BUSINESS!$D$2:$J$2692,{2,3,4,5,6,7},0)</f>
        <v>0.677</v>
      </c>
      <c r="U1197" s="10">
        <v>6</v>
      </c>
      <c r="V1197" s="10">
        <v>67</v>
      </c>
      <c r="W1197" s="10">
        <v>269</v>
      </c>
      <c r="X1197" s="10">
        <v>0.558</v>
      </c>
      <c r="Y1197" s="10">
        <v>1.597</v>
      </c>
      <c r="Z1197" s="11" t="str">
        <f t="array" ref="Z1197:AA1197">VLOOKUP(A1197,ENERGY!$D$2:$F$2692,{2,3},1)</f>
        <v>171522</v>
      </c>
      <c r="AA1197" s="10" t="str">
        <v>451441</v>
      </c>
      <c r="AB1197" s="10">
        <f t="array" ref="AB1197:AC1197">VLOOKUP(A1197,TOURISM!$D$2:$F$2692,{2,3},0)</f>
        <v>43036000000</v>
      </c>
      <c r="AC1197" s="10">
        <v>32798000000</v>
      </c>
    </row>
    <row r="1198" ht="15.75" customHeight="1" spans="1:29">
      <c r="A1198" s="8" t="str">
        <f t="shared" si="0"/>
        <v>Jamaica-The Americas2000</v>
      </c>
      <c r="B1198" s="9">
        <v>9008629729</v>
      </c>
      <c r="C1198" s="8">
        <f t="array" ref="C1198">IF(AND(B1198="",H1198=H1197),B1197,B1198)</f>
        <v>9008629729</v>
      </c>
      <c r="D1198" s="1">
        <f t="shared" si="1"/>
        <v>3479.05615147048</v>
      </c>
      <c r="E1198" s="4">
        <v>0.055</v>
      </c>
      <c r="F1198" s="4">
        <v>189</v>
      </c>
      <c r="G1198" s="4">
        <v>0.233</v>
      </c>
      <c r="H1198" s="8" t="s">
        <v>173</v>
      </c>
      <c r="I1198" s="3" t="s">
        <v>63</v>
      </c>
      <c r="J1198" s="1" t="s">
        <v>86</v>
      </c>
      <c r="K1198" s="10">
        <f t="array" ref="K1198:S1198">VLOOKUP(A1198,'HUMAN RESOURCES'!$D$2:$M$2692,{2,3,4,5,6,7,8,9,10},0)</f>
        <v>0.021</v>
      </c>
      <c r="L1198" s="10">
        <v>0.02</v>
      </c>
      <c r="M1198" s="10">
        <v>73</v>
      </c>
      <c r="N1198" s="10">
        <v>68</v>
      </c>
      <c r="O1198" s="10">
        <v>0.327</v>
      </c>
      <c r="P1198" s="10">
        <v>0.599</v>
      </c>
      <c r="Q1198" s="10">
        <v>0.075</v>
      </c>
      <c r="R1198" s="10">
        <v>2589389</v>
      </c>
      <c r="S1198" s="10">
        <v>0.518</v>
      </c>
      <c r="T1198" s="10">
        <f t="array" ref="T1198:Y1198">VLOOKUP(A1198,BUSINESS!$D$2:$J$2692,{2,3,4,5,6,7},0)</f>
        <v>0</v>
      </c>
      <c r="U1198" s="10">
        <v>0</v>
      </c>
      <c r="V1198" s="10">
        <v>0</v>
      </c>
      <c r="W1198" s="10">
        <v>0</v>
      </c>
      <c r="X1198" s="10">
        <v>0.031</v>
      </c>
      <c r="Y1198" s="10">
        <v>0.142</v>
      </c>
      <c r="Z1198" s="11">
        <f t="array" ref="Z1198:AA1198">VLOOKUP(A1198,ENERGY!$D$2:$F$2692,{2,3},1)</f>
        <v>0</v>
      </c>
      <c r="AA1198" s="10">
        <v>0</v>
      </c>
      <c r="AB1198" s="10">
        <f t="array" ref="AB1198:AC1198">VLOOKUP(A1198,TOURISM!$D$2:$F$2692,{2,3},0)</f>
        <v>1577000000</v>
      </c>
      <c r="AC1198" s="10">
        <v>238000000</v>
      </c>
    </row>
    <row r="1199" ht="15.75" customHeight="1" spans="1:29">
      <c r="A1199" s="8" t="str">
        <f t="shared" si="0"/>
        <v>Jamaica-The Americas2001</v>
      </c>
      <c r="B1199" s="9">
        <v>9104515930</v>
      </c>
      <c r="C1199" s="8">
        <f t="array" ref="C1199">IF(AND(B1199="",H1199=H1198),B1198,B1199)</f>
        <v>9104515930</v>
      </c>
      <c r="D1199" s="1">
        <f t="shared" si="1"/>
        <v>3494.26991014586</v>
      </c>
      <c r="E1199" s="4">
        <v>0.051</v>
      </c>
      <c r="F1199" s="4">
        <v>178</v>
      </c>
      <c r="G1199" s="4">
        <v>0.206</v>
      </c>
      <c r="H1199" s="8" t="s">
        <v>173</v>
      </c>
      <c r="I1199" s="3" t="s">
        <v>65</v>
      </c>
      <c r="J1199" s="1" t="s">
        <v>86</v>
      </c>
      <c r="K1199" s="10">
        <f t="array" ref="K1199:S1199">VLOOKUP(A1199,'HUMAN RESOURCES'!$D$2:$M$2692,{2,3,4,5,6,7,8,9,10},0)</f>
        <v>0.019</v>
      </c>
      <c r="L1199" s="10">
        <v>0.02</v>
      </c>
      <c r="M1199" s="10">
        <v>74</v>
      </c>
      <c r="N1199" s="10">
        <v>68</v>
      </c>
      <c r="O1199" s="10">
        <v>0.324</v>
      </c>
      <c r="P1199" s="10">
        <v>0.601</v>
      </c>
      <c r="Q1199" s="10">
        <v>0.075</v>
      </c>
      <c r="R1199" s="10">
        <v>2605556</v>
      </c>
      <c r="S1199" s="10">
        <v>0.521</v>
      </c>
      <c r="T1199" s="10">
        <f t="array" ref="T1199:Y1199">VLOOKUP(A1199,BUSINESS!$D$2:$J$2692,{2,3,4,5,6,7},0)</f>
        <v>0</v>
      </c>
      <c r="U1199" s="10">
        <v>0</v>
      </c>
      <c r="V1199" s="10">
        <v>0</v>
      </c>
      <c r="W1199" s="10">
        <v>0</v>
      </c>
      <c r="X1199" s="10">
        <v>0.039</v>
      </c>
      <c r="Y1199" s="10">
        <v>0.229</v>
      </c>
      <c r="Z1199" s="11" t="str">
        <f t="array" ref="Z1199:AA1199">VLOOKUP(A1199,ENERGY!$D$2:$F$2692,{2,3},1)</f>
        <v>3066</v>
      </c>
      <c r="AA1199" s="10">
        <v>0</v>
      </c>
      <c r="AB1199" s="10">
        <f t="array" ref="AB1199:AC1199">VLOOKUP(A1199,TOURISM!$D$2:$F$2692,{2,3},0)</f>
        <v>1494000000</v>
      </c>
      <c r="AC1199" s="10">
        <v>227000000</v>
      </c>
    </row>
    <row r="1200" ht="15.75" customHeight="1" spans="1:29">
      <c r="A1200" s="8" t="str">
        <f t="shared" si="0"/>
        <v>Jamaica-The Americas2002</v>
      </c>
      <c r="B1200" s="9">
        <v>9718989517</v>
      </c>
      <c r="C1200" s="8">
        <f t="array" ref="C1200">IF(AND(B1200="",H1200=H1199),B1199,B1200)</f>
        <v>9718989517</v>
      </c>
      <c r="D1200" s="1">
        <f t="shared" si="1"/>
        <v>3716.27124297343</v>
      </c>
      <c r="E1200" s="4">
        <v>0.049</v>
      </c>
      <c r="F1200" s="4">
        <v>180</v>
      </c>
      <c r="G1200" s="4">
        <v>0.185</v>
      </c>
      <c r="H1200" s="8" t="s">
        <v>173</v>
      </c>
      <c r="I1200" s="3" t="s">
        <v>66</v>
      </c>
      <c r="J1200" s="1" t="s">
        <v>86</v>
      </c>
      <c r="K1200" s="10">
        <f t="array" ref="K1200:S1200">VLOOKUP(A1200,'HUMAN RESOURCES'!$D$2:$M$2692,{2,3,4,5,6,7,8,9,10},0)</f>
        <v>0.018</v>
      </c>
      <c r="L1200" s="10">
        <v>0.019</v>
      </c>
      <c r="M1200" s="10">
        <v>74</v>
      </c>
      <c r="N1200" s="10">
        <v>68</v>
      </c>
      <c r="O1200" s="10">
        <v>0.321</v>
      </c>
      <c r="P1200" s="10">
        <v>0.604</v>
      </c>
      <c r="Q1200" s="10">
        <v>0.076</v>
      </c>
      <c r="R1200" s="10">
        <v>2615253</v>
      </c>
      <c r="S1200" s="10">
        <v>0.523</v>
      </c>
      <c r="T1200" s="10">
        <f t="array" ref="T1200:Y1200">VLOOKUP(A1200,BUSINESS!$D$2:$J$2692,{2,3,4,5,6,7},0)</f>
        <v>0</v>
      </c>
      <c r="U1200" s="10">
        <v>0</v>
      </c>
      <c r="V1200" s="10">
        <v>0</v>
      </c>
      <c r="W1200" s="10">
        <v>0</v>
      </c>
      <c r="X1200" s="10">
        <v>0.061</v>
      </c>
      <c r="Y1200" s="10">
        <v>0.474</v>
      </c>
      <c r="Z1200" s="11" t="str">
        <f t="array" ref="Z1200:AA1200">VLOOKUP(A1200,ENERGY!$D$2:$F$2692,{2,3},1)</f>
        <v>2830</v>
      </c>
      <c r="AA1200" s="10" t="str">
        <v>7158</v>
      </c>
      <c r="AB1200" s="10">
        <f t="array" ref="AB1200:AC1200">VLOOKUP(A1200,TOURISM!$D$2:$F$2692,{2,3},0)</f>
        <v>1482000000</v>
      </c>
      <c r="AC1200" s="10">
        <v>274000000</v>
      </c>
    </row>
    <row r="1201" ht="15.75" customHeight="1" spans="1:29">
      <c r="A1201" s="8" t="str">
        <f t="shared" si="0"/>
        <v>Jamaica-The Americas2003</v>
      </c>
      <c r="B1201" s="9">
        <v>9430236065</v>
      </c>
      <c r="C1201" s="8">
        <f t="array" ref="C1201">IF(AND(B1201="",H1201=H1200),B1200,B1201)</f>
        <v>9430236065</v>
      </c>
      <c r="D1201" s="1">
        <f t="shared" si="1"/>
        <v>3592.88834131204</v>
      </c>
      <c r="E1201" s="4">
        <v>0.046</v>
      </c>
      <c r="F1201" s="4">
        <v>162</v>
      </c>
      <c r="G1201" s="4">
        <v>0.189</v>
      </c>
      <c r="H1201" s="8" t="s">
        <v>173</v>
      </c>
      <c r="I1201" s="3" t="s">
        <v>67</v>
      </c>
      <c r="J1201" s="1" t="s">
        <v>86</v>
      </c>
      <c r="K1201" s="10">
        <f t="array" ref="K1201:S1201">VLOOKUP(A1201,'HUMAN RESOURCES'!$D$2:$M$2692,{2,3,4,5,6,7,8,9,10},0)</f>
        <v>0.017</v>
      </c>
      <c r="L1201" s="10">
        <v>0.019</v>
      </c>
      <c r="M1201" s="10">
        <v>74</v>
      </c>
      <c r="N1201" s="10">
        <v>68</v>
      </c>
      <c r="O1201" s="10">
        <v>0.318</v>
      </c>
      <c r="P1201" s="10">
        <v>0.606</v>
      </c>
      <c r="Q1201" s="10">
        <v>0.076</v>
      </c>
      <c r="R1201" s="10">
        <v>2624695</v>
      </c>
      <c r="S1201" s="10">
        <v>0.524</v>
      </c>
      <c r="T1201" s="10">
        <f t="array" ref="T1201:Y1201">VLOOKUP(A1201,BUSINESS!$D$2:$J$2692,{2,3,4,5,6,7},0)</f>
        <v>0</v>
      </c>
      <c r="U1201" s="10">
        <v>31</v>
      </c>
      <c r="V1201" s="10">
        <v>0</v>
      </c>
      <c r="W1201" s="10">
        <v>0</v>
      </c>
      <c r="X1201" s="10">
        <v>0.078</v>
      </c>
      <c r="Y1201" s="10">
        <v>0.596</v>
      </c>
      <c r="Z1201" s="11" t="str">
        <f t="array" ref="Z1201:AA1201">VLOOKUP(A1201,ENERGY!$D$2:$F$2692,{2,3},1)</f>
        <v>3022</v>
      </c>
      <c r="AA1201" s="10" t="str">
        <v>8592</v>
      </c>
      <c r="AB1201" s="10">
        <f t="array" ref="AB1201:AC1201">VLOOKUP(A1201,TOURISM!$D$2:$F$2692,{2,3},0)</f>
        <v>1621000000</v>
      </c>
      <c r="AC1201" s="10">
        <v>269000000</v>
      </c>
    </row>
    <row r="1202" ht="15.75" customHeight="1" spans="1:29">
      <c r="A1202" s="8" t="str">
        <f t="shared" si="0"/>
        <v>Jamaica-The Americas2004</v>
      </c>
      <c r="B1202" s="9">
        <v>10173234921</v>
      </c>
      <c r="C1202" s="8">
        <f t="array" ref="C1202">IF(AND(B1202="",H1202=H1201),B1201,B1202)</f>
        <v>10173234921</v>
      </c>
      <c r="D1202" s="1">
        <f t="shared" si="1"/>
        <v>3862.06337198598</v>
      </c>
      <c r="E1202" s="4">
        <v>0.048</v>
      </c>
      <c r="F1202" s="4">
        <v>183</v>
      </c>
      <c r="G1202" s="4">
        <v>0.181</v>
      </c>
      <c r="H1202" s="8" t="s">
        <v>173</v>
      </c>
      <c r="I1202" s="3" t="s">
        <v>68</v>
      </c>
      <c r="J1202" s="1" t="s">
        <v>86</v>
      </c>
      <c r="K1202" s="10">
        <f t="array" ref="K1202:S1202">VLOOKUP(A1202,'HUMAN RESOURCES'!$D$2:$M$2692,{2,3,4,5,6,7,8,9,10},0)</f>
        <v>0.017</v>
      </c>
      <c r="L1202" s="10">
        <v>0.018</v>
      </c>
      <c r="M1202" s="10">
        <v>74</v>
      </c>
      <c r="N1202" s="10">
        <v>68</v>
      </c>
      <c r="O1202" s="10">
        <v>0.315</v>
      </c>
      <c r="P1202" s="10">
        <v>0.609</v>
      </c>
      <c r="Q1202" s="10">
        <v>0.076</v>
      </c>
      <c r="R1202" s="10">
        <v>2634145</v>
      </c>
      <c r="S1202" s="10">
        <v>0.526</v>
      </c>
      <c r="T1202" s="10">
        <f t="array" ref="T1202:Y1202">VLOOKUP(A1202,BUSINESS!$D$2:$J$2692,{2,3,4,5,6,7},0)</f>
        <v>0</v>
      </c>
      <c r="U1202" s="10">
        <v>31</v>
      </c>
      <c r="V1202" s="10">
        <v>0</v>
      </c>
      <c r="W1202" s="10">
        <v>0</v>
      </c>
      <c r="X1202" s="10">
        <v>0.1</v>
      </c>
      <c r="Y1202" s="10">
        <v>0.689</v>
      </c>
      <c r="Z1202" s="11" t="str">
        <f t="array" ref="Z1202:AA1202">VLOOKUP(A1202,ENERGY!$D$2:$F$2692,{2,3},1)</f>
        <v>4078</v>
      </c>
      <c r="AA1202" s="10" t="str">
        <v>11947</v>
      </c>
      <c r="AB1202" s="10">
        <f t="array" ref="AB1202:AC1202">VLOOKUP(A1202,TOURISM!$D$2:$F$2692,{2,3},0)</f>
        <v>1733000000</v>
      </c>
      <c r="AC1202" s="10">
        <v>318000000</v>
      </c>
    </row>
    <row r="1203" ht="15.75" customHeight="1" spans="1:29">
      <c r="A1203" s="8" t="str">
        <f t="shared" si="0"/>
        <v>Jamaica-The Americas2005</v>
      </c>
      <c r="B1203" s="9">
        <v>11075778481</v>
      </c>
      <c r="C1203" s="8">
        <f t="array" ref="C1203">IF(AND(B1203="",H1203=H1202),B1202,B1203)</f>
        <v>11075778481</v>
      </c>
      <c r="D1203" s="1">
        <f t="shared" si="1"/>
        <v>4189.65588263887</v>
      </c>
      <c r="E1203" s="4">
        <v>0.041</v>
      </c>
      <c r="F1203" s="4">
        <v>170</v>
      </c>
      <c r="G1203" s="4">
        <v>0.174</v>
      </c>
      <c r="H1203" s="8" t="s">
        <v>173</v>
      </c>
      <c r="I1203" s="3" t="s">
        <v>69</v>
      </c>
      <c r="J1203" s="1" t="s">
        <v>86</v>
      </c>
      <c r="K1203" s="10">
        <f t="array" ref="K1203:S1203">VLOOKUP(A1203,'HUMAN RESOURCES'!$D$2:$M$2692,{2,3,4,5,6,7,8,9,10},0)</f>
        <v>0.018</v>
      </c>
      <c r="L1203" s="10">
        <v>0.018</v>
      </c>
      <c r="M1203" s="10">
        <v>74</v>
      </c>
      <c r="N1203" s="10">
        <v>69</v>
      </c>
      <c r="O1203" s="10">
        <v>0.311</v>
      </c>
      <c r="P1203" s="10">
        <v>0.612</v>
      </c>
      <c r="Q1203" s="10">
        <v>0.077</v>
      </c>
      <c r="R1203" s="10">
        <v>2643601</v>
      </c>
      <c r="S1203" s="10">
        <v>0.528</v>
      </c>
      <c r="T1203" s="10">
        <f t="array" ref="T1203:Y1203">VLOOKUP(A1203,BUSINESS!$D$2:$J$2692,{2,3,4,5,6,7},0)</f>
        <v>0.499</v>
      </c>
      <c r="U1203" s="10">
        <v>8</v>
      </c>
      <c r="V1203" s="10">
        <v>0</v>
      </c>
      <c r="W1203" s="10">
        <v>414</v>
      </c>
      <c r="X1203" s="10">
        <v>0.128</v>
      </c>
      <c r="Y1203" s="10">
        <v>0.739</v>
      </c>
      <c r="Z1203" s="11" t="str">
        <f t="array" ref="Z1203:AA1203">VLOOKUP(A1203,ENERGY!$D$2:$F$2692,{2,3},1)</f>
        <v>3841</v>
      </c>
      <c r="AA1203" s="10" t="str">
        <v>10627</v>
      </c>
      <c r="AB1203" s="10">
        <f t="array" ref="AB1203:AC1203">VLOOKUP(A1203,TOURISM!$D$2:$F$2692,{2,3},0)</f>
        <v>1783000000</v>
      </c>
      <c r="AC1203" s="10">
        <v>290000000</v>
      </c>
    </row>
    <row r="1204" ht="15.75" customHeight="1" spans="1:29">
      <c r="A1204" s="8" t="str">
        <f t="shared" si="0"/>
        <v>Jamaica-The Americas2006</v>
      </c>
      <c r="B1204" s="9">
        <v>11903020644</v>
      </c>
      <c r="C1204" s="8">
        <f t="array" ref="C1204">IF(AND(B1204="",H1204=H1203),B1203,B1204)</f>
        <v>11903020644</v>
      </c>
      <c r="D1204" s="1">
        <f t="shared" si="1"/>
        <v>4486.55567608805</v>
      </c>
      <c r="E1204" s="4">
        <v>0.042</v>
      </c>
      <c r="F1204" s="4">
        <v>187</v>
      </c>
      <c r="G1204" s="4">
        <v>0.176</v>
      </c>
      <c r="H1204" s="8" t="s">
        <v>173</v>
      </c>
      <c r="I1204" s="3" t="s">
        <v>70</v>
      </c>
      <c r="J1204" s="1" t="s">
        <v>86</v>
      </c>
      <c r="K1204" s="10">
        <f t="array" ref="K1204:S1204">VLOOKUP(A1204,'HUMAN RESOURCES'!$D$2:$M$2692,{2,3,4,5,6,7,8,9,10},0)</f>
        <v>0.016</v>
      </c>
      <c r="L1204" s="10">
        <v>0.018</v>
      </c>
      <c r="M1204" s="10">
        <v>75</v>
      </c>
      <c r="N1204" s="10">
        <v>69</v>
      </c>
      <c r="O1204" s="10">
        <v>0.308</v>
      </c>
      <c r="P1204" s="10">
        <v>0.615</v>
      </c>
      <c r="Q1204" s="10">
        <v>0.077</v>
      </c>
      <c r="R1204" s="10">
        <v>2653042</v>
      </c>
      <c r="S1204" s="10">
        <v>0.53</v>
      </c>
      <c r="T1204" s="10">
        <f t="array" ref="T1204:Y1204">VLOOKUP(A1204,BUSINESS!$D$2:$J$2692,{2,3,4,5,6,7},0)</f>
        <v>0.499</v>
      </c>
      <c r="U1204" s="10">
        <v>8</v>
      </c>
      <c r="V1204" s="10">
        <v>0</v>
      </c>
      <c r="W1204" s="10">
        <v>414</v>
      </c>
      <c r="X1204" s="10">
        <v>0.164</v>
      </c>
      <c r="Y1204" s="10">
        <v>0.844</v>
      </c>
      <c r="Z1204" s="11" t="str">
        <f t="array" ref="Z1204:AA1204">VLOOKUP(A1204,ENERGY!$D$2:$F$2692,{2,3},1)</f>
        <v>3841</v>
      </c>
      <c r="AA1204" s="10" t="str">
        <v>10627</v>
      </c>
      <c r="AB1204" s="10">
        <f t="array" ref="AB1204:AC1204">VLOOKUP(A1204,TOURISM!$D$2:$F$2692,{2,3},0)</f>
        <v>2094000000</v>
      </c>
      <c r="AC1204" s="10">
        <v>315000000</v>
      </c>
    </row>
    <row r="1205" ht="15.75" customHeight="1" spans="1:29">
      <c r="A1205" s="8" t="str">
        <f t="shared" si="0"/>
        <v>Jamaica-The Americas2007</v>
      </c>
      <c r="B1205" s="9">
        <v>12820055025</v>
      </c>
      <c r="C1205" s="8">
        <f t="array" ref="C1205">IF(AND(B1205="",H1205=H1204),B1204,B1205)</f>
        <v>12820055025</v>
      </c>
      <c r="D1205" s="1">
        <f t="shared" si="1"/>
        <v>4815.07850196865</v>
      </c>
      <c r="E1205" s="4">
        <v>0.049</v>
      </c>
      <c r="F1205" s="4">
        <v>230</v>
      </c>
      <c r="G1205" s="4">
        <v>0.172</v>
      </c>
      <c r="H1205" s="8" t="s">
        <v>173</v>
      </c>
      <c r="I1205" s="3" t="s">
        <v>71</v>
      </c>
      <c r="J1205" s="1" t="s">
        <v>86</v>
      </c>
      <c r="K1205" s="10">
        <f t="array" ref="K1205:S1205">VLOOKUP(A1205,'HUMAN RESOURCES'!$D$2:$M$2692,{2,3,4,5,6,7,8,9,10},0)</f>
        <v>0.016</v>
      </c>
      <c r="L1205" s="10">
        <v>0.017</v>
      </c>
      <c r="M1205" s="10">
        <v>75</v>
      </c>
      <c r="N1205" s="10">
        <v>69</v>
      </c>
      <c r="O1205" s="10">
        <v>0.304</v>
      </c>
      <c r="P1205" s="10">
        <v>0.618</v>
      </c>
      <c r="Q1205" s="10">
        <v>0.077</v>
      </c>
      <c r="R1205" s="10">
        <v>2662481</v>
      </c>
      <c r="S1205" s="10">
        <v>0.532</v>
      </c>
      <c r="T1205" s="10">
        <f t="array" ref="T1205:Y1205">VLOOKUP(A1205,BUSINESS!$D$2:$J$2692,{2,3,4,5,6,7},0)</f>
        <v>0.499</v>
      </c>
      <c r="U1205" s="10">
        <v>8</v>
      </c>
      <c r="V1205" s="10">
        <v>0</v>
      </c>
      <c r="W1205" s="10">
        <v>414</v>
      </c>
      <c r="X1205" s="10">
        <v>0.211</v>
      </c>
      <c r="Y1205" s="10">
        <v>0.991</v>
      </c>
      <c r="Z1205" s="11" t="str">
        <f t="array" ref="Z1205:AA1205">VLOOKUP(A1205,ENERGY!$D$2:$F$2692,{2,3},1)</f>
        <v>3841</v>
      </c>
      <c r="AA1205" s="10" t="str">
        <v>10627</v>
      </c>
      <c r="AB1205" s="10">
        <f t="array" ref="AB1205:AC1205">VLOOKUP(A1205,TOURISM!$D$2:$F$2692,{2,3},0)</f>
        <v>2142000000</v>
      </c>
      <c r="AC1205" s="10">
        <v>340000000</v>
      </c>
    </row>
    <row r="1206" ht="15.75" customHeight="1" spans="1:29">
      <c r="A1206" s="8" t="str">
        <f t="shared" si="0"/>
        <v>Jamaica-The Americas2008</v>
      </c>
      <c r="B1206" s="9">
        <v>13676837630</v>
      </c>
      <c r="C1206" s="8">
        <f t="array" ref="C1206">IF(AND(B1206="",H1206=H1205),B1205,B1206)</f>
        <v>13676837630</v>
      </c>
      <c r="D1206" s="1">
        <f t="shared" si="1"/>
        <v>5118.70339237421</v>
      </c>
      <c r="E1206" s="4">
        <v>0.054</v>
      </c>
      <c r="F1206" s="4">
        <v>272</v>
      </c>
      <c r="G1206" s="4">
        <v>0.168</v>
      </c>
      <c r="H1206" s="8" t="s">
        <v>173</v>
      </c>
      <c r="I1206" s="3" t="s">
        <v>72</v>
      </c>
      <c r="J1206" s="1" t="s">
        <v>86</v>
      </c>
      <c r="K1206" s="10">
        <f t="array" ref="K1206:S1206">VLOOKUP(A1206,'HUMAN RESOURCES'!$D$2:$M$2692,{2,3,4,5,6,7,8,9,10},0)</f>
        <v>0.016</v>
      </c>
      <c r="L1206" s="10">
        <v>0.017</v>
      </c>
      <c r="M1206" s="10">
        <v>75</v>
      </c>
      <c r="N1206" s="10">
        <v>70</v>
      </c>
      <c r="O1206" s="10">
        <v>0.3</v>
      </c>
      <c r="P1206" s="10">
        <v>0.622</v>
      </c>
      <c r="Q1206" s="10">
        <v>0.078</v>
      </c>
      <c r="R1206" s="10">
        <v>2671934</v>
      </c>
      <c r="S1206" s="10">
        <v>0.534</v>
      </c>
      <c r="T1206" s="10">
        <f t="array" ref="T1206:Y1206">VLOOKUP(A1206,BUSINESS!$D$2:$J$2692,{2,3,4,5,6,7},0)</f>
        <v>0.499</v>
      </c>
      <c r="U1206" s="10">
        <v>8</v>
      </c>
      <c r="V1206" s="10">
        <v>0</v>
      </c>
      <c r="W1206" s="10">
        <v>414</v>
      </c>
      <c r="X1206" s="10">
        <v>0.236</v>
      </c>
      <c r="Y1206" s="10">
        <v>1.002</v>
      </c>
      <c r="Z1206" s="11" t="str">
        <f t="array" ref="Z1206:AA1206">VLOOKUP(A1206,ENERGY!$D$2:$F$2692,{2,3},1)</f>
        <v>3841</v>
      </c>
      <c r="AA1206" s="10" t="str">
        <v>10627</v>
      </c>
      <c r="AB1206" s="10">
        <f t="array" ref="AB1206:AC1206">VLOOKUP(A1206,TOURISM!$D$2:$F$2692,{2,3},0)</f>
        <v>2222000000</v>
      </c>
      <c r="AC1206" s="10">
        <v>312000000</v>
      </c>
    </row>
    <row r="1207" ht="15.75" customHeight="1" spans="1:29">
      <c r="A1207" s="8" t="str">
        <f t="shared" si="0"/>
        <v>Jamaica-The Americas2009</v>
      </c>
      <c r="B1207" s="9">
        <v>12125023181</v>
      </c>
      <c r="C1207" s="8">
        <f t="array" ref="C1207">IF(AND(B1207="",H1207=H1206),B1206,B1207)</f>
        <v>12125023181</v>
      </c>
      <c r="D1207" s="1">
        <f t="shared" si="1"/>
        <v>4521.9238039581</v>
      </c>
      <c r="E1207" s="4">
        <v>0.052</v>
      </c>
      <c r="F1207" s="4">
        <v>229</v>
      </c>
      <c r="G1207" s="4">
        <v>0.164</v>
      </c>
      <c r="H1207" s="8" t="s">
        <v>173</v>
      </c>
      <c r="I1207" s="3" t="s">
        <v>73</v>
      </c>
      <c r="J1207" s="1" t="s">
        <v>86</v>
      </c>
      <c r="K1207" s="10">
        <f t="array" ref="K1207:S1207">VLOOKUP(A1207,'HUMAN RESOURCES'!$D$2:$M$2692,{2,3,4,5,6,7,8,9,10},0)</f>
        <v>0.016</v>
      </c>
      <c r="L1207" s="10">
        <v>0.016</v>
      </c>
      <c r="M1207" s="10">
        <v>75</v>
      </c>
      <c r="N1207" s="10">
        <v>70</v>
      </c>
      <c r="O1207" s="10">
        <v>0.296</v>
      </c>
      <c r="P1207" s="10">
        <v>0.626</v>
      </c>
      <c r="Q1207" s="10">
        <v>0.078</v>
      </c>
      <c r="R1207" s="10">
        <v>2681386</v>
      </c>
      <c r="S1207" s="10">
        <v>0.536</v>
      </c>
      <c r="T1207" s="10">
        <f t="array" ref="T1207:Y1207">VLOOKUP(A1207,BUSINESS!$D$2:$J$2692,{2,3,4,5,6,7},0)</f>
        <v>0.499</v>
      </c>
      <c r="U1207" s="10">
        <v>8</v>
      </c>
      <c r="V1207" s="10">
        <v>0</v>
      </c>
      <c r="W1207" s="10">
        <v>414</v>
      </c>
      <c r="X1207" s="10">
        <v>0.243</v>
      </c>
      <c r="Y1207" s="10">
        <v>1.083</v>
      </c>
      <c r="Z1207" s="11" t="str">
        <f t="array" ref="Z1207:AA1207">VLOOKUP(A1207,ENERGY!$D$2:$F$2692,{2,3},1)</f>
        <v>3841</v>
      </c>
      <c r="AA1207" s="10" t="str">
        <v>10627</v>
      </c>
      <c r="AB1207" s="10">
        <f t="array" ref="AB1207:AC1207">VLOOKUP(A1207,TOURISM!$D$2:$F$2692,{2,3},0)</f>
        <v>2070000000</v>
      </c>
      <c r="AC1207" s="10">
        <v>259000000</v>
      </c>
    </row>
    <row r="1208" ht="15.75" customHeight="1" spans="1:29">
      <c r="A1208" s="8" t="str">
        <f t="shared" si="0"/>
        <v>Jamaica-The Americas2010</v>
      </c>
      <c r="B1208" s="9">
        <v>13230844040</v>
      </c>
      <c r="C1208" s="8">
        <f t="array" ref="C1208">IF(AND(B1208="",H1208=H1207),B1207,B1208)</f>
        <v>13230844040</v>
      </c>
      <c r="D1208" s="1">
        <f t="shared" si="1"/>
        <v>4917.02320181476</v>
      </c>
      <c r="E1208" s="4">
        <v>0.053</v>
      </c>
      <c r="F1208" s="4">
        <v>255</v>
      </c>
      <c r="G1208" s="4">
        <v>0.205</v>
      </c>
      <c r="H1208" s="8" t="s">
        <v>173</v>
      </c>
      <c r="I1208" s="3" t="s">
        <v>74</v>
      </c>
      <c r="J1208" s="1" t="s">
        <v>86</v>
      </c>
      <c r="K1208" s="10">
        <f t="array" ref="K1208:S1208">VLOOKUP(A1208,'HUMAN RESOURCES'!$D$2:$M$2692,{2,3,4,5,6,7,8,9,10},0)</f>
        <v>0.015</v>
      </c>
      <c r="L1208" s="10">
        <v>0.016</v>
      </c>
      <c r="M1208" s="10">
        <v>76</v>
      </c>
      <c r="N1208" s="10">
        <v>70</v>
      </c>
      <c r="O1208" s="10">
        <v>0.29</v>
      </c>
      <c r="P1208" s="10">
        <v>0.631</v>
      </c>
      <c r="Q1208" s="10">
        <v>0.078</v>
      </c>
      <c r="R1208" s="10">
        <v>2690824</v>
      </c>
      <c r="S1208" s="10">
        <v>0.537</v>
      </c>
      <c r="T1208" s="10">
        <f t="array" ref="T1208:Y1208">VLOOKUP(A1208,BUSINESS!$D$2:$J$2692,{2,3,4,5,6,7},0)</f>
        <v>0.487</v>
      </c>
      <c r="U1208" s="10">
        <v>8</v>
      </c>
      <c r="V1208" s="10">
        <v>0</v>
      </c>
      <c r="W1208" s="10">
        <v>414</v>
      </c>
      <c r="X1208" s="10">
        <v>0.277</v>
      </c>
      <c r="Y1208" s="10">
        <v>1.161</v>
      </c>
      <c r="Z1208" s="11" t="str">
        <f t="array" ref="Z1208:AA1208">VLOOKUP(A1208,ENERGY!$D$2:$F$2692,{2,3},1)</f>
        <v>3829</v>
      </c>
      <c r="AA1208" s="10" t="str">
        <v>10319</v>
      </c>
      <c r="AB1208" s="10">
        <f t="array" ref="AB1208:AC1208">VLOOKUP(A1208,TOURISM!$D$2:$F$2692,{2,3},0)</f>
        <v>2095000000</v>
      </c>
      <c r="AC1208" s="10">
        <v>235000000</v>
      </c>
    </row>
    <row r="1209" ht="15.75" customHeight="1" spans="1:29">
      <c r="A1209" s="8" t="str">
        <f t="shared" si="0"/>
        <v>Jamaica-The Americas2011</v>
      </c>
      <c r="B1209" s="9">
        <v>14433926129</v>
      </c>
      <c r="C1209" s="8">
        <f t="array" ref="C1209">IF(AND(B1209="",H1209=H1208),B1208,B1209)</f>
        <v>14433926129</v>
      </c>
      <c r="D1209" s="1">
        <f t="shared" si="1"/>
        <v>5346.21933945666</v>
      </c>
      <c r="E1209" s="4">
        <v>0.052</v>
      </c>
      <c r="F1209" s="4">
        <v>273</v>
      </c>
      <c r="G1209" s="4">
        <v>0.195</v>
      </c>
      <c r="H1209" s="8" t="s">
        <v>173</v>
      </c>
      <c r="I1209" s="3" t="s">
        <v>75</v>
      </c>
      <c r="J1209" s="1" t="s">
        <v>86</v>
      </c>
      <c r="K1209" s="10">
        <f t="array" ref="K1209:S1209">VLOOKUP(A1209,'HUMAN RESOURCES'!$D$2:$M$2692,{2,3,4,5,6,7,8,9,10},0)</f>
        <v>0.015</v>
      </c>
      <c r="L1209" s="10">
        <v>0.015</v>
      </c>
      <c r="M1209" s="10">
        <v>76</v>
      </c>
      <c r="N1209" s="10">
        <v>71</v>
      </c>
      <c r="O1209" s="10">
        <v>0.284</v>
      </c>
      <c r="P1209" s="10">
        <v>0.637</v>
      </c>
      <c r="Q1209" s="10">
        <v>0.079</v>
      </c>
      <c r="R1209" s="10">
        <v>2699838</v>
      </c>
      <c r="S1209" s="10">
        <v>0.539</v>
      </c>
      <c r="T1209" s="10">
        <f t="array" ref="T1209:Y1209">VLOOKUP(A1209,BUSINESS!$D$2:$J$2692,{2,3,4,5,6,7},0)</f>
        <v>0.443</v>
      </c>
      <c r="U1209" s="10">
        <v>7</v>
      </c>
      <c r="V1209" s="10">
        <v>0</v>
      </c>
      <c r="W1209" s="10">
        <v>414</v>
      </c>
      <c r="X1209" s="10">
        <v>0.374</v>
      </c>
      <c r="Y1209" s="10">
        <v>1.069</v>
      </c>
      <c r="Z1209" s="11" t="str">
        <f t="array" ref="Z1209:AA1209">VLOOKUP(A1209,ENERGY!$D$2:$F$2692,{2,3},1)</f>
        <v>3829</v>
      </c>
      <c r="AA1209" s="10" t="str">
        <v>10319</v>
      </c>
      <c r="AB1209" s="10">
        <f t="array" ref="AB1209:AC1209">VLOOKUP(A1209,TOURISM!$D$2:$F$2692,{2,3},0)</f>
        <v>2055000000</v>
      </c>
      <c r="AC1209" s="10">
        <v>213000000</v>
      </c>
    </row>
    <row r="1210" ht="15.75" customHeight="1" spans="1:29">
      <c r="A1210" s="8" t="str">
        <f t="shared" si="0"/>
        <v>Jamaica-The Americas2012</v>
      </c>
      <c r="B1210" s="9">
        <v>14794802081</v>
      </c>
      <c r="C1210" s="8">
        <f t="array" ref="C1210">IF(AND(B1210="",H1210=H1209),B1209,B1210)</f>
        <v>14794802081</v>
      </c>
      <c r="D1210" s="1">
        <f t="shared" si="1"/>
        <v>5463.76200686534</v>
      </c>
      <c r="E1210" s="4">
        <v>0.059</v>
      </c>
      <c r="F1210" s="4">
        <v>318</v>
      </c>
      <c r="G1210" s="4">
        <v>0.176</v>
      </c>
      <c r="H1210" s="8" t="s">
        <v>173</v>
      </c>
      <c r="I1210" s="3" t="s">
        <v>76</v>
      </c>
      <c r="J1210" s="1" t="s">
        <v>86</v>
      </c>
      <c r="K1210" s="10">
        <f t="array" ref="K1210:S1210">VLOOKUP(A1210,'HUMAN RESOURCES'!$D$2:$M$2692,{2,3,4,5,6,7,8,9,10},0)</f>
        <v>0.015</v>
      </c>
      <c r="L1210" s="10">
        <v>0.015</v>
      </c>
      <c r="M1210" s="10">
        <v>76</v>
      </c>
      <c r="N1210" s="10">
        <v>71</v>
      </c>
      <c r="O1210" s="10">
        <v>0.278</v>
      </c>
      <c r="P1210" s="10">
        <v>0.643</v>
      </c>
      <c r="Q1210" s="10">
        <v>0.079</v>
      </c>
      <c r="R1210" s="10">
        <v>2707805</v>
      </c>
      <c r="S1210" s="10">
        <v>0.541</v>
      </c>
      <c r="T1210" s="10">
        <f t="array" ref="T1210:Y1210">VLOOKUP(A1210,BUSINESS!$D$2:$J$2692,{2,3,4,5,6,7},0)</f>
        <v>0.443</v>
      </c>
      <c r="U1210" s="10">
        <v>7</v>
      </c>
      <c r="V1210" s="10">
        <v>91</v>
      </c>
      <c r="W1210" s="10">
        <v>368</v>
      </c>
      <c r="X1210" s="10">
        <v>0.338</v>
      </c>
      <c r="Y1210" s="10">
        <v>0.98</v>
      </c>
      <c r="Z1210" s="11" t="str">
        <f t="array" ref="Z1210:AA1210">VLOOKUP(A1210,ENERGY!$D$2:$F$2692,{2,3},1)</f>
        <v>3829</v>
      </c>
      <c r="AA1210" s="10" t="str">
        <v>10319</v>
      </c>
      <c r="AB1210" s="10">
        <f t="array" ref="AB1210:AC1210">VLOOKUP(A1210,TOURISM!$D$2:$F$2692,{2,3},0)</f>
        <v>2070000000</v>
      </c>
      <c r="AC1210" s="10">
        <v>165000000</v>
      </c>
    </row>
    <row r="1211" ht="15.75" customHeight="1" spans="1:29">
      <c r="A1211" s="8" t="str">
        <f t="shared" si="0"/>
        <v>Japan-Asia2000</v>
      </c>
      <c r="B1211" s="9">
        <v>4730000000000</v>
      </c>
      <c r="C1211" s="8">
        <f t="array" ref="C1211">IF(AND(B1211="",H1211=H1210),B1210,B1211)</f>
        <v>4730000000000</v>
      </c>
      <c r="D1211" s="1">
        <f t="shared" si="1"/>
        <v>37282.2574288642</v>
      </c>
      <c r="E1211" s="4">
        <v>0.076</v>
      </c>
      <c r="F1211" s="4">
        <v>2834</v>
      </c>
      <c r="G1211" s="4">
        <v>0.021</v>
      </c>
      <c r="H1211" s="8" t="s">
        <v>174</v>
      </c>
      <c r="I1211" s="3" t="s">
        <v>63</v>
      </c>
      <c r="J1211" s="1" t="s">
        <v>64</v>
      </c>
      <c r="K1211" s="10">
        <f t="array" ref="K1211:S1211">VLOOKUP(A1211,'HUMAN RESOURCES'!$D$2:$M$2692,{2,3,4,5,6,7,8,9,10},0)</f>
        <v>0.009</v>
      </c>
      <c r="L1211" s="10">
        <v>0.003</v>
      </c>
      <c r="M1211" s="10">
        <v>85</v>
      </c>
      <c r="N1211" s="10">
        <v>78</v>
      </c>
      <c r="O1211" s="10">
        <v>0.146</v>
      </c>
      <c r="P1211" s="10">
        <v>0.682</v>
      </c>
      <c r="Q1211" s="10">
        <v>0.172</v>
      </c>
      <c r="R1211" s="10">
        <v>126870000</v>
      </c>
      <c r="S1211" s="10">
        <v>0.786</v>
      </c>
      <c r="T1211" s="10">
        <f t="array" ref="T1211:Y1211">VLOOKUP(A1211,BUSINESS!$D$2:$J$2692,{2,3,4,5,6,7},0)</f>
        <v>0</v>
      </c>
      <c r="U1211" s="10">
        <v>0</v>
      </c>
      <c r="V1211" s="10">
        <v>0</v>
      </c>
      <c r="W1211" s="10">
        <v>0</v>
      </c>
      <c r="X1211" s="10">
        <v>0.3</v>
      </c>
      <c r="Y1211" s="10">
        <v>0.531</v>
      </c>
      <c r="Z1211" s="11" t="str">
        <f t="array" ref="Z1211:AA1211">VLOOKUP(A1211,ENERGY!$D$2:$F$2692,{2,3},1)</f>
        <v>451501</v>
      </c>
      <c r="AA1211" s="10">
        <v>0</v>
      </c>
      <c r="AB1211" s="10">
        <f t="array" ref="AB1211:AC1211">VLOOKUP(A1211,TOURISM!$D$2:$F$2692,{2,3},0)</f>
        <v>5970000000</v>
      </c>
      <c r="AC1211" s="10">
        <v>42643000000</v>
      </c>
    </row>
    <row r="1212" ht="15.75" customHeight="1" spans="1:29">
      <c r="A1212" s="8" t="str">
        <f t="shared" si="0"/>
        <v>Japan-Asia2001</v>
      </c>
      <c r="B1212" s="9">
        <v>4160000000000</v>
      </c>
      <c r="C1212" s="8">
        <f t="array" ref="C1212">IF(AND(B1212="",H1212=H1211),B1211,B1212)</f>
        <v>4160000000000</v>
      </c>
      <c r="D1212" s="1">
        <f t="shared" si="1"/>
        <v>32717.5203894643</v>
      </c>
      <c r="E1212" s="4">
        <v>0.078</v>
      </c>
      <c r="F1212" s="4">
        <v>2554</v>
      </c>
      <c r="G1212" s="4">
        <v>0.02</v>
      </c>
      <c r="H1212" s="8" t="s">
        <v>174</v>
      </c>
      <c r="I1212" s="3" t="s">
        <v>65</v>
      </c>
      <c r="J1212" s="1" t="s">
        <v>64</v>
      </c>
      <c r="K1212" s="10">
        <f t="array" ref="K1212:S1212">VLOOKUP(A1212,'HUMAN RESOURCES'!$D$2:$M$2692,{2,3,4,5,6,7,8,9,10},0)</f>
        <v>0.009</v>
      </c>
      <c r="L1212" s="10">
        <v>0.003</v>
      </c>
      <c r="M1212" s="10">
        <v>85</v>
      </c>
      <c r="N1212" s="10">
        <v>78</v>
      </c>
      <c r="O1212" s="10">
        <v>0.144</v>
      </c>
      <c r="P1212" s="10">
        <v>0.679</v>
      </c>
      <c r="Q1212" s="10">
        <v>0.177</v>
      </c>
      <c r="R1212" s="10">
        <v>127149000</v>
      </c>
      <c r="S1212" s="10">
        <v>0.8</v>
      </c>
      <c r="T1212" s="10">
        <f t="array" ref="T1212:Y1212">VLOOKUP(A1212,BUSINESS!$D$2:$J$2692,{2,3,4,5,6,7},0)</f>
        <v>0</v>
      </c>
      <c r="U1212" s="10">
        <v>0</v>
      </c>
      <c r="V1212" s="10">
        <v>0</v>
      </c>
      <c r="W1212" s="10">
        <v>0</v>
      </c>
      <c r="X1212" s="10">
        <v>0.385</v>
      </c>
      <c r="Y1212" s="10">
        <v>0.594</v>
      </c>
      <c r="Z1212" s="11" t="str">
        <f t="array" ref="Z1212:AA1212">VLOOKUP(A1212,ENERGY!$D$2:$F$2692,{2,3},1)</f>
        <v>461468</v>
      </c>
      <c r="AA1212" s="10">
        <v>0</v>
      </c>
      <c r="AB1212" s="10">
        <f t="array" ref="AB1212:AC1212">VLOOKUP(A1212,TOURISM!$D$2:$F$2692,{2,3},0)</f>
        <v>5750000000</v>
      </c>
      <c r="AC1212" s="10">
        <v>35526000000</v>
      </c>
    </row>
    <row r="1213" ht="15.75" customHeight="1" spans="1:29">
      <c r="A1213" s="8" t="str">
        <f t="shared" si="0"/>
        <v>Japan-Asia2002</v>
      </c>
      <c r="B1213" s="9">
        <v>3980000000000</v>
      </c>
      <c r="C1213" s="8">
        <f t="array" ref="C1213">IF(AND(B1213="",H1213=H1212),B1212,B1213)</f>
        <v>3980000000000</v>
      </c>
      <c r="D1213" s="1">
        <f t="shared" si="1"/>
        <v>31229.1576758602</v>
      </c>
      <c r="E1213" s="4">
        <v>0.079</v>
      </c>
      <c r="F1213" s="4">
        <v>2455</v>
      </c>
      <c r="G1213" s="4">
        <v>0.019</v>
      </c>
      <c r="H1213" s="8" t="s">
        <v>174</v>
      </c>
      <c r="I1213" s="3" t="s">
        <v>66</v>
      </c>
      <c r="J1213" s="1" t="s">
        <v>64</v>
      </c>
      <c r="K1213" s="10">
        <f t="array" ref="K1213:S1213">VLOOKUP(A1213,'HUMAN RESOURCES'!$D$2:$M$2692,{2,3,4,5,6,7,8,9,10},0)</f>
        <v>0.009</v>
      </c>
      <c r="L1213" s="10">
        <v>0.003</v>
      </c>
      <c r="M1213" s="10">
        <v>85</v>
      </c>
      <c r="N1213" s="10">
        <v>78</v>
      </c>
      <c r="O1213" s="10">
        <v>0.142</v>
      </c>
      <c r="P1213" s="10">
        <v>0.675</v>
      </c>
      <c r="Q1213" s="10">
        <v>0.182</v>
      </c>
      <c r="R1213" s="10">
        <v>127445000</v>
      </c>
      <c r="S1213" s="10">
        <v>0.816</v>
      </c>
      <c r="T1213" s="10">
        <f t="array" ref="T1213:Y1213">VLOOKUP(A1213,BUSINESS!$D$2:$J$2692,{2,3,4,5,6,7},0)</f>
        <v>0</v>
      </c>
      <c r="U1213" s="10">
        <v>0</v>
      </c>
      <c r="V1213" s="10">
        <v>0</v>
      </c>
      <c r="W1213" s="10">
        <v>0</v>
      </c>
      <c r="X1213" s="10">
        <v>0.466</v>
      </c>
      <c r="Y1213" s="10">
        <v>0.643</v>
      </c>
      <c r="Z1213" s="11" t="str">
        <f t="array" ref="Z1213:AA1213">VLOOKUP(A1213,ENERGY!$D$2:$F$2692,{2,3},1)</f>
        <v>499092</v>
      </c>
      <c r="AA1213" s="10" t="str">
        <v>1170715</v>
      </c>
      <c r="AB1213" s="10">
        <f t="array" ref="AB1213:AC1213">VLOOKUP(A1213,TOURISM!$D$2:$F$2692,{2,3},0)</f>
        <v>6069000000</v>
      </c>
      <c r="AC1213" s="10">
        <v>34977000000</v>
      </c>
    </row>
    <row r="1214" ht="15.75" customHeight="1" spans="1:29">
      <c r="A1214" s="8" t="str">
        <f t="shared" si="0"/>
        <v>Japan-Asia2003</v>
      </c>
      <c r="B1214" s="9">
        <v>4300000000000</v>
      </c>
      <c r="C1214" s="8">
        <f t="array" ref="C1214">IF(AND(B1214="",H1214=H1213),B1213,B1214)</f>
        <v>4300000000000</v>
      </c>
      <c r="D1214" s="1">
        <f t="shared" si="1"/>
        <v>33667.9246464868</v>
      </c>
      <c r="E1214" s="4">
        <v>0.08</v>
      </c>
      <c r="F1214" s="4">
        <v>2693</v>
      </c>
      <c r="G1214" s="4">
        <v>0.018</v>
      </c>
      <c r="H1214" s="8" t="s">
        <v>174</v>
      </c>
      <c r="I1214" s="3" t="s">
        <v>67</v>
      </c>
      <c r="J1214" s="1" t="s">
        <v>64</v>
      </c>
      <c r="K1214" s="10">
        <f t="array" ref="K1214:S1214">VLOOKUP(A1214,'HUMAN RESOURCES'!$D$2:$M$2692,{2,3,4,5,6,7,8,9,10},0)</f>
        <v>0.009</v>
      </c>
      <c r="L1214" s="10">
        <v>0.003</v>
      </c>
      <c r="M1214" s="10">
        <v>85</v>
      </c>
      <c r="N1214" s="10">
        <v>78</v>
      </c>
      <c r="O1214" s="10">
        <v>0.141</v>
      </c>
      <c r="P1214" s="10">
        <v>0.672</v>
      </c>
      <c r="Q1214" s="10">
        <v>0.188</v>
      </c>
      <c r="R1214" s="10">
        <v>127718000</v>
      </c>
      <c r="S1214" s="10">
        <v>0.832</v>
      </c>
      <c r="T1214" s="10">
        <f t="array" ref="T1214:Y1214">VLOOKUP(A1214,BUSINESS!$D$2:$J$2692,{2,3,4,5,6,7},0)</f>
        <v>0</v>
      </c>
      <c r="U1214" s="10">
        <v>31</v>
      </c>
      <c r="V1214" s="10">
        <v>0</v>
      </c>
      <c r="W1214" s="10">
        <v>0</v>
      </c>
      <c r="X1214" s="10">
        <v>0.484</v>
      </c>
      <c r="Y1214" s="10">
        <v>0.685</v>
      </c>
      <c r="Z1214" s="11" t="str">
        <f t="array" ref="Z1214:AA1214">VLOOKUP(A1214,ENERGY!$D$2:$F$2692,{2,3},1)</f>
        <v>472174</v>
      </c>
      <c r="AA1214" s="10" t="str">
        <v>1100650</v>
      </c>
      <c r="AB1214" s="10">
        <f t="array" ref="AB1214:AC1214">VLOOKUP(A1214,TOURISM!$D$2:$F$2692,{2,3},0)</f>
        <v>11475000000</v>
      </c>
      <c r="AC1214" s="10">
        <v>36505000000</v>
      </c>
    </row>
    <row r="1215" ht="15.75" customHeight="1" spans="1:29">
      <c r="A1215" s="8" t="str">
        <f t="shared" si="0"/>
        <v>Japan-Asia2004</v>
      </c>
      <c r="B1215" s="9">
        <v>4660000000000</v>
      </c>
      <c r="C1215" s="8">
        <f t="array" ref="C1215">IF(AND(B1215="",H1215=H1214),B1214,B1215)</f>
        <v>4660000000000</v>
      </c>
      <c r="D1215" s="1">
        <f t="shared" si="1"/>
        <v>36474.3544587159</v>
      </c>
      <c r="E1215" s="4">
        <v>0.08</v>
      </c>
      <c r="F1215" s="4">
        <v>2914</v>
      </c>
      <c r="G1215" s="4">
        <v>0.018</v>
      </c>
      <c r="H1215" s="8" t="s">
        <v>174</v>
      </c>
      <c r="I1215" s="3" t="s">
        <v>68</v>
      </c>
      <c r="J1215" s="1" t="s">
        <v>64</v>
      </c>
      <c r="K1215" s="10">
        <f t="array" ref="K1215:S1215">VLOOKUP(A1215,'HUMAN RESOURCES'!$D$2:$M$2692,{2,3,4,5,6,7,8,9,10},0)</f>
        <v>0.009</v>
      </c>
      <c r="L1215" s="10">
        <v>0.003</v>
      </c>
      <c r="M1215" s="10">
        <v>86</v>
      </c>
      <c r="N1215" s="10">
        <v>79</v>
      </c>
      <c r="O1215" s="10">
        <v>0.139</v>
      </c>
      <c r="P1215" s="10">
        <v>0.668</v>
      </c>
      <c r="Q1215" s="10">
        <v>0.193</v>
      </c>
      <c r="R1215" s="10">
        <v>127761000</v>
      </c>
      <c r="S1215" s="10">
        <v>0.846</v>
      </c>
      <c r="T1215" s="10">
        <f t="array" ref="T1215:Y1215">VLOOKUP(A1215,BUSINESS!$D$2:$J$2692,{2,3,4,5,6,7},0)</f>
        <v>0</v>
      </c>
      <c r="U1215" s="10">
        <v>31</v>
      </c>
      <c r="V1215" s="10">
        <v>0</v>
      </c>
      <c r="W1215" s="10">
        <v>0</v>
      </c>
      <c r="X1215" s="10">
        <v>0.624</v>
      </c>
      <c r="Y1215" s="10">
        <v>0.722</v>
      </c>
      <c r="Z1215" s="11" t="str">
        <f t="array" ref="Z1215:AA1215">VLOOKUP(A1215,ENERGY!$D$2:$F$2692,{2,3},1)</f>
        <v>495352</v>
      </c>
      <c r="AA1215" s="10" t="str">
        <v>1206916</v>
      </c>
      <c r="AB1215" s="10">
        <f t="array" ref="AB1215:AC1215">VLOOKUP(A1215,TOURISM!$D$2:$F$2692,{2,3},0)</f>
        <v>14343000000</v>
      </c>
      <c r="AC1215" s="10">
        <v>48175000000</v>
      </c>
    </row>
    <row r="1216" ht="15.75" customHeight="1" spans="1:29">
      <c r="A1216" s="8" t="str">
        <f t="shared" si="0"/>
        <v>Japan-Asia2005</v>
      </c>
      <c r="B1216" s="9">
        <v>4570000000000</v>
      </c>
      <c r="C1216" s="8">
        <f t="array" ref="C1216">IF(AND(B1216="",H1216=H1215),B1215,B1216)</f>
        <v>4570000000000</v>
      </c>
      <c r="D1216" s="1">
        <f t="shared" si="1"/>
        <v>35766.5547494385</v>
      </c>
      <c r="E1216" s="4">
        <v>0.082</v>
      </c>
      <c r="F1216" s="4">
        <v>2928</v>
      </c>
      <c r="G1216" s="4">
        <v>0.017</v>
      </c>
      <c r="H1216" s="8" t="s">
        <v>174</v>
      </c>
      <c r="I1216" s="3" t="s">
        <v>69</v>
      </c>
      <c r="J1216" s="1" t="s">
        <v>64</v>
      </c>
      <c r="K1216" s="10">
        <f t="array" ref="K1216:S1216">VLOOKUP(A1216,'HUMAN RESOURCES'!$D$2:$M$2692,{2,3,4,5,6,7,8,9,10},0)</f>
        <v>0.008</v>
      </c>
      <c r="L1216" s="10">
        <v>0.003</v>
      </c>
      <c r="M1216" s="10">
        <v>85</v>
      </c>
      <c r="N1216" s="10">
        <v>79</v>
      </c>
      <c r="O1216" s="10">
        <v>0.138</v>
      </c>
      <c r="P1216" s="10">
        <v>0.663</v>
      </c>
      <c r="Q1216" s="10">
        <v>0.198</v>
      </c>
      <c r="R1216" s="10">
        <v>127773000</v>
      </c>
      <c r="S1216" s="10">
        <v>0.86</v>
      </c>
      <c r="T1216" s="10">
        <f t="array" ref="T1216:Y1216">VLOOKUP(A1216,BUSINESS!$D$2:$J$2692,{2,3,4,5,6,7},0)</f>
        <v>0.525</v>
      </c>
      <c r="U1216" s="10">
        <v>30</v>
      </c>
      <c r="V1216" s="10">
        <v>0</v>
      </c>
      <c r="W1216" s="10">
        <v>315</v>
      </c>
      <c r="X1216" s="10">
        <v>0.669</v>
      </c>
      <c r="Y1216" s="10">
        <v>0.76</v>
      </c>
      <c r="Z1216" s="11" t="str">
        <f t="array" ref="Z1216:AA1216">VLOOKUP(A1216,ENERGY!$D$2:$F$2692,{2,3},1)</f>
        <v>495352</v>
      </c>
      <c r="AA1216" s="10" t="str">
        <v>1206916</v>
      </c>
      <c r="AB1216" s="10">
        <f t="array" ref="AB1216:AC1216">VLOOKUP(A1216,TOURISM!$D$2:$F$2692,{2,3},0)</f>
        <v>15555000000</v>
      </c>
      <c r="AC1216" s="10">
        <v>48102000000</v>
      </c>
    </row>
    <row r="1217" ht="15.75" customHeight="1" spans="1:29">
      <c r="A1217" s="8" t="str">
        <f t="shared" si="0"/>
        <v>Japan-Asia2006</v>
      </c>
      <c r="B1217" s="9">
        <v>4360000000000</v>
      </c>
      <c r="C1217" s="8">
        <f t="array" ref="C1217">IF(AND(B1217="",H1217=H1216),B1216,B1217)</f>
        <v>4360000000000</v>
      </c>
      <c r="D1217" s="1">
        <f t="shared" si="1"/>
        <v>34127.5556529635</v>
      </c>
      <c r="E1217" s="4">
        <v>0.082</v>
      </c>
      <c r="F1217" s="4">
        <v>2794</v>
      </c>
      <c r="G1217" s="4">
        <v>0.017</v>
      </c>
      <c r="H1217" s="8" t="s">
        <v>174</v>
      </c>
      <c r="I1217" s="3" t="s">
        <v>70</v>
      </c>
      <c r="J1217" s="1" t="s">
        <v>64</v>
      </c>
      <c r="K1217" s="10">
        <f t="array" ref="K1217:S1217">VLOOKUP(A1217,'HUMAN RESOURCES'!$D$2:$M$2692,{2,3,4,5,6,7,8,9,10},0)</f>
        <v>0.009</v>
      </c>
      <c r="L1217" s="10">
        <v>0.003</v>
      </c>
      <c r="M1217" s="10">
        <v>86</v>
      </c>
      <c r="N1217" s="10">
        <v>79</v>
      </c>
      <c r="O1217" s="10">
        <v>0.137</v>
      </c>
      <c r="P1217" s="10">
        <v>0.659</v>
      </c>
      <c r="Q1217" s="10">
        <v>0.204</v>
      </c>
      <c r="R1217" s="10">
        <v>127756000</v>
      </c>
      <c r="S1217" s="10">
        <v>0.871</v>
      </c>
      <c r="T1217" s="10">
        <f t="array" ref="T1217:Y1217">VLOOKUP(A1217,BUSINESS!$D$2:$J$2692,{2,3,4,5,6,7},0)</f>
        <v>0.525</v>
      </c>
      <c r="U1217" s="10">
        <v>22</v>
      </c>
      <c r="V1217" s="10">
        <v>0</v>
      </c>
      <c r="W1217" s="10">
        <v>350</v>
      </c>
      <c r="X1217" s="10">
        <v>0.687</v>
      </c>
      <c r="Y1217" s="10">
        <v>0.785</v>
      </c>
      <c r="Z1217" s="11" t="str">
        <f t="array" ref="Z1217:AA1217">VLOOKUP(A1217,ENERGY!$D$2:$F$2692,{2,3},1)</f>
        <v>495352</v>
      </c>
      <c r="AA1217" s="10" t="str">
        <v>1206916</v>
      </c>
      <c r="AB1217" s="10">
        <f t="array" ref="AB1217:AC1217">VLOOKUP(A1217,TOURISM!$D$2:$F$2692,{2,3},0)</f>
        <v>11490000000</v>
      </c>
      <c r="AC1217" s="10">
        <v>37659000000</v>
      </c>
    </row>
    <row r="1218" ht="15.75" customHeight="1" spans="1:29">
      <c r="A1218" s="8" t="str">
        <f t="shared" si="0"/>
        <v>Japan-Asia2007</v>
      </c>
      <c r="B1218" s="9">
        <v>4360000000000</v>
      </c>
      <c r="C1218" s="8">
        <f t="array" ref="C1218">IF(AND(B1218="",H1218=H1217),B1217,B1218)</f>
        <v>4360000000000</v>
      </c>
      <c r="D1218" s="1">
        <f t="shared" si="1"/>
        <v>34123.6159293109</v>
      </c>
      <c r="E1218" s="4">
        <v>0.082</v>
      </c>
      <c r="F1218" s="4">
        <v>2801</v>
      </c>
      <c r="G1218" s="4">
        <v>0.019</v>
      </c>
      <c r="H1218" s="8" t="s">
        <v>174</v>
      </c>
      <c r="I1218" s="3" t="s">
        <v>71</v>
      </c>
      <c r="J1218" s="1" t="s">
        <v>64</v>
      </c>
      <c r="K1218" s="10">
        <f t="array" ref="K1218:S1218">VLOOKUP(A1218,'HUMAN RESOURCES'!$D$2:$M$2692,{2,3,4,5,6,7,8,9,10},0)</f>
        <v>0.009</v>
      </c>
      <c r="L1218" s="10">
        <v>0.003</v>
      </c>
      <c r="M1218" s="10">
        <v>86</v>
      </c>
      <c r="N1218" s="10">
        <v>79</v>
      </c>
      <c r="O1218" s="10">
        <v>0.136</v>
      </c>
      <c r="P1218" s="10">
        <v>0.654</v>
      </c>
      <c r="Q1218" s="10">
        <v>0.21</v>
      </c>
      <c r="R1218" s="10">
        <v>127770750</v>
      </c>
      <c r="S1218" s="10">
        <v>0.88</v>
      </c>
      <c r="T1218" s="10">
        <f t="array" ref="T1218:Y1218">VLOOKUP(A1218,BUSINESS!$D$2:$J$2692,{2,3,4,5,6,7},0)</f>
        <v>0.525</v>
      </c>
      <c r="U1218" s="10">
        <v>22</v>
      </c>
      <c r="V1218" s="10">
        <v>0</v>
      </c>
      <c r="W1218" s="10">
        <v>350</v>
      </c>
      <c r="X1218" s="10">
        <v>0.743</v>
      </c>
      <c r="Y1218" s="10">
        <v>0.844</v>
      </c>
      <c r="Z1218" s="11" t="str">
        <f t="array" ref="Z1218:AA1218">VLOOKUP(A1218,ENERGY!$D$2:$F$2692,{2,3},1)</f>
        <v>515198</v>
      </c>
      <c r="AA1218" s="10" t="str">
        <v>1251136</v>
      </c>
      <c r="AB1218" s="10">
        <f t="array" ref="AB1218:AC1218">VLOOKUP(A1218,TOURISM!$D$2:$F$2692,{2,3},0)</f>
        <v>12422000000</v>
      </c>
      <c r="AC1218" s="10">
        <v>37261000000</v>
      </c>
    </row>
    <row r="1219" ht="15.75" customHeight="1" spans="1:29">
      <c r="A1219" s="8" t="str">
        <f t="shared" si="0"/>
        <v>Japan-Asia2008</v>
      </c>
      <c r="B1219" s="9">
        <v>4850000000000</v>
      </c>
      <c r="C1219" s="8">
        <f t="array" ref="C1219">IF(AND(B1219="",H1219=H1218),B1218,B1219)</f>
        <v>4850000000000</v>
      </c>
      <c r="D1219" s="1">
        <f t="shared" si="1"/>
        <v>37978.438270238</v>
      </c>
      <c r="E1219" s="4">
        <v>0.086</v>
      </c>
      <c r="F1219" s="4">
        <v>3259</v>
      </c>
      <c r="G1219" s="4">
        <v>0.019</v>
      </c>
      <c r="H1219" s="8" t="s">
        <v>174</v>
      </c>
      <c r="I1219" s="3" t="s">
        <v>72</v>
      </c>
      <c r="J1219" s="1" t="s">
        <v>64</v>
      </c>
      <c r="K1219" s="10">
        <f t="array" ref="K1219:S1219">VLOOKUP(A1219,'HUMAN RESOURCES'!$D$2:$M$2692,{2,3,4,5,6,7,8,9,10},0)</f>
        <v>0.009</v>
      </c>
      <c r="L1219" s="10">
        <v>0.003</v>
      </c>
      <c r="M1219" s="10">
        <v>86</v>
      </c>
      <c r="N1219" s="10">
        <v>79</v>
      </c>
      <c r="O1219" s="10">
        <v>0.135</v>
      </c>
      <c r="P1219" s="10">
        <v>0.649</v>
      </c>
      <c r="Q1219" s="10">
        <v>0.216</v>
      </c>
      <c r="R1219" s="10">
        <v>127704040</v>
      </c>
      <c r="S1219" s="10">
        <v>0.889</v>
      </c>
      <c r="T1219" s="10">
        <f t="array" ref="T1219:Y1219">VLOOKUP(A1219,BUSINESS!$D$2:$J$2692,{2,3,4,5,6,7},0)</f>
        <v>0.55</v>
      </c>
      <c r="U1219" s="10">
        <v>22</v>
      </c>
      <c r="V1219" s="10">
        <v>0</v>
      </c>
      <c r="W1219" s="10">
        <v>355</v>
      </c>
      <c r="X1219" s="10">
        <v>0.754</v>
      </c>
      <c r="Y1219" s="10">
        <v>0.867</v>
      </c>
      <c r="Z1219" s="11" t="str">
        <f t="array" ref="Z1219:AA1219">VLOOKUP(A1219,ENERGY!$D$2:$F$2692,{2,3},1)</f>
        <v>515198</v>
      </c>
      <c r="AA1219" s="10" t="str">
        <v>1251136</v>
      </c>
      <c r="AB1219" s="10">
        <f t="array" ref="AB1219:AC1219">VLOOKUP(A1219,TOURISM!$D$2:$F$2692,{2,3},0)</f>
        <v>13781000000</v>
      </c>
      <c r="AC1219" s="10">
        <v>38976000000</v>
      </c>
    </row>
    <row r="1220" ht="15.75" customHeight="1" spans="1:29">
      <c r="A1220" s="8" t="str">
        <f t="shared" si="0"/>
        <v>Japan-Asia2009</v>
      </c>
      <c r="B1220" s="9">
        <v>5040000000000</v>
      </c>
      <c r="C1220" s="8">
        <f t="array" ref="C1220">IF(AND(B1220="",H1220=H1219),B1219,B1220)</f>
        <v>5040000000000</v>
      </c>
      <c r="D1220" s="1">
        <f t="shared" si="1"/>
        <v>39511.4509437349</v>
      </c>
      <c r="E1220" s="4">
        <v>0.095</v>
      </c>
      <c r="F1220" s="4">
        <v>3746</v>
      </c>
      <c r="G1220" s="4">
        <v>0.017</v>
      </c>
      <c r="H1220" s="8" t="s">
        <v>174</v>
      </c>
      <c r="I1220" s="3" t="s">
        <v>73</v>
      </c>
      <c r="J1220" s="1" t="s">
        <v>64</v>
      </c>
      <c r="K1220" s="10">
        <f t="array" ref="K1220:S1220">VLOOKUP(A1220,'HUMAN RESOURCES'!$D$2:$M$2692,{2,3,4,5,6,7,8,9,10},0)</f>
        <v>0.009</v>
      </c>
      <c r="L1220" s="10">
        <v>0.002</v>
      </c>
      <c r="M1220" s="10">
        <v>86</v>
      </c>
      <c r="N1220" s="10">
        <v>80</v>
      </c>
      <c r="O1220" s="10">
        <v>0.134</v>
      </c>
      <c r="P1220" s="10">
        <v>0.643</v>
      </c>
      <c r="Q1220" s="10">
        <v>0.223</v>
      </c>
      <c r="R1220" s="10">
        <v>127557958</v>
      </c>
      <c r="S1220" s="10">
        <v>0.897</v>
      </c>
      <c r="T1220" s="10">
        <f t="array" ref="T1220:Y1220">VLOOKUP(A1220,BUSINESS!$D$2:$J$2692,{2,3,4,5,6,7},0)</f>
        <v>0.553</v>
      </c>
      <c r="U1220" s="10">
        <v>22</v>
      </c>
      <c r="V1220" s="10">
        <v>0</v>
      </c>
      <c r="W1220" s="10">
        <v>355</v>
      </c>
      <c r="X1220" s="10">
        <v>0.78</v>
      </c>
      <c r="Y1220" s="10">
        <v>0.913</v>
      </c>
      <c r="Z1220" s="11" t="str">
        <f t="array" ref="Z1220:AA1220">VLOOKUP(A1220,ENERGY!$D$2:$F$2692,{2,3},1)</f>
        <v>515198</v>
      </c>
      <c r="AA1220" s="10" t="str">
        <v>1251136</v>
      </c>
      <c r="AB1220" s="10">
        <f t="array" ref="AB1220:AC1220">VLOOKUP(A1220,TOURISM!$D$2:$F$2692,{2,3},0)</f>
        <v>12537000000</v>
      </c>
      <c r="AC1220" s="10">
        <v>34788000000</v>
      </c>
    </row>
    <row r="1221" ht="15.75" customHeight="1" spans="1:29">
      <c r="A1221" s="8" t="str">
        <f t="shared" si="0"/>
        <v>Japan-Asia2010</v>
      </c>
      <c r="B1221" s="9">
        <v>5500000000000</v>
      </c>
      <c r="C1221" s="8">
        <f t="array" ref="C1221">IF(AND(B1221="",H1221=H1220),B1220,B1221)</f>
        <v>5500000000000</v>
      </c>
      <c r="D1221" s="1">
        <f t="shared" si="1"/>
        <v>43154.0226936335</v>
      </c>
      <c r="E1221" s="4">
        <v>0.096</v>
      </c>
      <c r="F1221" s="4">
        <v>4115</v>
      </c>
      <c r="G1221" s="4">
        <v>0.016</v>
      </c>
      <c r="H1221" s="8" t="s">
        <v>174</v>
      </c>
      <c r="I1221" s="3" t="s">
        <v>74</v>
      </c>
      <c r="J1221" s="1" t="s">
        <v>64</v>
      </c>
      <c r="K1221" s="10">
        <f t="array" ref="K1221:S1221">VLOOKUP(A1221,'HUMAN RESOURCES'!$D$2:$M$2692,{2,3,4,5,6,7,8,9,10},0)</f>
        <v>0.009</v>
      </c>
      <c r="L1221" s="10">
        <v>0.002</v>
      </c>
      <c r="M1221" s="10">
        <v>86</v>
      </c>
      <c r="N1221" s="10">
        <v>80</v>
      </c>
      <c r="O1221" s="10">
        <v>0.133</v>
      </c>
      <c r="P1221" s="10">
        <v>0.638</v>
      </c>
      <c r="Q1221" s="10">
        <v>0.23</v>
      </c>
      <c r="R1221" s="10">
        <v>127450459</v>
      </c>
      <c r="S1221" s="10">
        <v>0.905</v>
      </c>
      <c r="T1221" s="10">
        <f t="array" ref="T1221:Y1221">VLOOKUP(A1221,BUSINESS!$D$2:$J$2692,{2,3,4,5,6,7},0)</f>
        <v>0.476</v>
      </c>
      <c r="U1221" s="10">
        <v>22</v>
      </c>
      <c r="V1221" s="10">
        <v>0</v>
      </c>
      <c r="W1221" s="10">
        <v>355</v>
      </c>
      <c r="X1221" s="10">
        <v>0.782</v>
      </c>
      <c r="Y1221" s="10">
        <v>0.968</v>
      </c>
      <c r="Z1221" s="11" t="str">
        <f t="array" ref="Z1221:AA1221">VLOOKUP(A1221,ENERGY!$D$2:$F$2692,{2,3},1)</f>
        <v>506237</v>
      </c>
      <c r="AA1221" s="10" t="str">
        <v>1237429</v>
      </c>
      <c r="AB1221" s="10">
        <f t="array" ref="AB1221:AC1221">VLOOKUP(A1221,TOURISM!$D$2:$F$2692,{2,3},0)</f>
        <v>15356000000</v>
      </c>
      <c r="AC1221" s="10">
        <v>39306000000</v>
      </c>
    </row>
    <row r="1222" ht="15.75" customHeight="1" spans="1:29">
      <c r="A1222" s="8" t="str">
        <f t="shared" si="0"/>
        <v>Japan-Asia2011</v>
      </c>
      <c r="B1222" s="9">
        <v>5910000000000</v>
      </c>
      <c r="C1222" s="8">
        <f t="array" ref="C1222">IF(AND(B1222="",H1222=H1221),B1221,B1222)</f>
        <v>5910000000000</v>
      </c>
      <c r="D1222" s="1">
        <f t="shared" si="1"/>
        <v>46237.8806583401</v>
      </c>
      <c r="E1222" s="4">
        <v>0.1</v>
      </c>
      <c r="F1222" s="4">
        <v>4641</v>
      </c>
      <c r="G1222" s="4">
        <v>0.015</v>
      </c>
      <c r="H1222" s="8" t="s">
        <v>174</v>
      </c>
      <c r="I1222" s="3" t="s">
        <v>75</v>
      </c>
      <c r="J1222" s="1" t="s">
        <v>64</v>
      </c>
      <c r="K1222" s="10">
        <f t="array" ref="K1222:S1222">VLOOKUP(A1222,'HUMAN RESOURCES'!$D$2:$M$2692,{2,3,4,5,6,7,8,9,10},0)</f>
        <v>0.008</v>
      </c>
      <c r="L1222" s="10">
        <v>0.002</v>
      </c>
      <c r="M1222" s="10">
        <v>86</v>
      </c>
      <c r="N1222" s="10">
        <v>79</v>
      </c>
      <c r="O1222" s="10">
        <v>0.132</v>
      </c>
      <c r="P1222" s="10">
        <v>0.631</v>
      </c>
      <c r="Q1222" s="10">
        <v>0.237</v>
      </c>
      <c r="R1222" s="10">
        <v>127817277</v>
      </c>
      <c r="S1222" s="10">
        <v>0.912</v>
      </c>
      <c r="T1222" s="10">
        <f t="array" ref="T1222:Y1222">VLOOKUP(A1222,BUSINESS!$D$2:$J$2692,{2,3,4,5,6,7},0)</f>
        <v>0.484</v>
      </c>
      <c r="U1222" s="10">
        <v>22</v>
      </c>
      <c r="V1222" s="10">
        <v>0</v>
      </c>
      <c r="W1222" s="10">
        <v>330</v>
      </c>
      <c r="X1222" s="10">
        <v>0.791</v>
      </c>
      <c r="Y1222" s="10">
        <v>1.02</v>
      </c>
      <c r="Z1222" s="11" t="str">
        <f t="array" ref="Z1222:AA1222">VLOOKUP(A1222,ENERGY!$D$2:$F$2692,{2,3},1)</f>
        <v>518964</v>
      </c>
      <c r="AA1222" s="10" t="str">
        <v>1219589</v>
      </c>
      <c r="AB1222" s="10">
        <f t="array" ref="AB1222:AC1222">VLOOKUP(A1222,TOURISM!$D$2:$F$2692,{2,3},0)</f>
        <v>12534000000</v>
      </c>
      <c r="AC1222" s="10">
        <v>39760000000</v>
      </c>
    </row>
    <row r="1223" ht="15.75" customHeight="1" spans="1:29">
      <c r="A1223" s="8" t="str">
        <f t="shared" si="0"/>
        <v>Japan-Asia2012</v>
      </c>
      <c r="B1223" s="9">
        <v>5940000000000</v>
      </c>
      <c r="C1223" s="8">
        <f t="array" ref="C1223">IF(AND(B1223="",H1223=H1222),B1222,B1223)</f>
        <v>5940000000000</v>
      </c>
      <c r="D1223" s="1">
        <f t="shared" si="1"/>
        <v>46565.7781714981</v>
      </c>
      <c r="E1223" s="4">
        <v>0.101</v>
      </c>
      <c r="F1223" s="4">
        <v>4752</v>
      </c>
      <c r="G1223" s="4">
        <v>0.014</v>
      </c>
      <c r="H1223" s="8" t="s">
        <v>174</v>
      </c>
      <c r="I1223" s="3" t="s">
        <v>76</v>
      </c>
      <c r="J1223" s="1" t="s">
        <v>64</v>
      </c>
      <c r="K1223" s="10">
        <f t="array" ref="K1223:S1223">VLOOKUP(A1223,'HUMAN RESOURCES'!$D$2:$M$2692,{2,3,4,5,6,7,8,9,10},0)</f>
        <v>0.008</v>
      </c>
      <c r="L1223" s="10">
        <v>0.002</v>
      </c>
      <c r="M1223" s="10">
        <v>86</v>
      </c>
      <c r="N1223" s="10">
        <v>80</v>
      </c>
      <c r="O1223" s="10">
        <v>0.131</v>
      </c>
      <c r="P1223" s="10">
        <v>0.625</v>
      </c>
      <c r="Q1223" s="10">
        <v>0.244</v>
      </c>
      <c r="R1223" s="10">
        <v>127561489</v>
      </c>
      <c r="S1223" s="10">
        <v>0.919</v>
      </c>
      <c r="T1223" s="10">
        <f t="array" ref="T1223:Y1223">VLOOKUP(A1223,BUSINESS!$D$2:$J$2692,{2,3,4,5,6,7},0)</f>
        <v>0.494</v>
      </c>
      <c r="U1223" s="10">
        <v>22</v>
      </c>
      <c r="V1223" s="10">
        <v>23</v>
      </c>
      <c r="W1223" s="10">
        <v>330</v>
      </c>
      <c r="X1223" s="10">
        <v>0.863</v>
      </c>
      <c r="Y1223" s="10">
        <v>1.087</v>
      </c>
      <c r="Z1223" s="11" t="str">
        <f t="array" ref="Z1223:AA1223">VLOOKUP(A1223,ENERGY!$D$2:$F$2692,{2,3},1)</f>
        <v>518964</v>
      </c>
      <c r="AA1223" s="10" t="str">
        <v>1219589</v>
      </c>
      <c r="AB1223" s="10">
        <f t="array" ref="AB1223:AC1223">VLOOKUP(A1223,TOURISM!$D$2:$F$2692,{2,3},0)</f>
        <v>16197000000</v>
      </c>
      <c r="AC1223" s="10">
        <v>40967000000</v>
      </c>
    </row>
    <row r="1224" ht="15.75" customHeight="1" spans="1:29">
      <c r="A1224" s="8" t="str">
        <f t="shared" si="0"/>
        <v>Jordan-Middle East2000</v>
      </c>
      <c r="B1224" s="9">
        <v>8457923945</v>
      </c>
      <c r="C1224" s="8">
        <f t="array" ref="C1224">IF(AND(B1224="",H1224=H1223),B1223,B1224)</f>
        <v>8457923945</v>
      </c>
      <c r="D1224" s="1">
        <f t="shared" si="1"/>
        <v>1763.16946946008</v>
      </c>
      <c r="E1224" s="4">
        <v>0.097</v>
      </c>
      <c r="F1224" s="4">
        <v>171</v>
      </c>
      <c r="G1224" s="4">
        <v>0.118</v>
      </c>
      <c r="H1224" s="8" t="s">
        <v>175</v>
      </c>
      <c r="I1224" s="3" t="s">
        <v>63</v>
      </c>
      <c r="J1224" s="1" t="s">
        <v>95</v>
      </c>
      <c r="K1224" s="10">
        <f t="array" ref="K1224:S1224">VLOOKUP(A1224,'HUMAN RESOURCES'!$D$2:$M$2692,{2,3,4,5,6,7,8,9,10},0)</f>
        <v>0.031</v>
      </c>
      <c r="L1224" s="10">
        <v>0.023</v>
      </c>
      <c r="M1224" s="10">
        <v>73</v>
      </c>
      <c r="N1224" s="10">
        <v>70</v>
      </c>
      <c r="O1224" s="10">
        <v>0.394</v>
      </c>
      <c r="P1224" s="10">
        <v>0.575</v>
      </c>
      <c r="Q1224" s="10">
        <v>0.031</v>
      </c>
      <c r="R1224" s="10">
        <v>4797000</v>
      </c>
      <c r="S1224" s="10">
        <v>0.798</v>
      </c>
      <c r="T1224" s="10">
        <f t="array" ref="T1224:Y1224">VLOOKUP(A1224,BUSINESS!$D$2:$J$2692,{2,3,4,5,6,7},0)</f>
        <v>0</v>
      </c>
      <c r="U1224" s="10">
        <v>0</v>
      </c>
      <c r="V1224" s="10">
        <v>0</v>
      </c>
      <c r="W1224" s="10">
        <v>0</v>
      </c>
      <c r="X1224" s="10">
        <v>0.026</v>
      </c>
      <c r="Y1224" s="10">
        <v>0.082</v>
      </c>
      <c r="Z1224" s="11">
        <f t="array" ref="Z1224:AA1224">VLOOKUP(A1224,ENERGY!$D$2:$F$2692,{2,3},1)</f>
        <v>0</v>
      </c>
      <c r="AA1224" s="10">
        <v>0</v>
      </c>
      <c r="AB1224" s="10">
        <f t="array" ref="AB1224:AC1224">VLOOKUP(A1224,TOURISM!$D$2:$F$2692,{2,3},0)</f>
        <v>935000000</v>
      </c>
      <c r="AC1224" s="10">
        <v>387000000</v>
      </c>
    </row>
    <row r="1225" ht="15.75" customHeight="1" spans="1:29">
      <c r="A1225" s="8" t="str">
        <f t="shared" si="0"/>
        <v>Jordan-Middle East2001</v>
      </c>
      <c r="B1225" s="9">
        <v>8972965061</v>
      </c>
      <c r="C1225" s="8">
        <f t="array" ref="C1225">IF(AND(B1225="",H1225=H1224),B1224,B1225)</f>
        <v>8972965061</v>
      </c>
      <c r="D1225" s="1">
        <f t="shared" si="1"/>
        <v>1824.88612182225</v>
      </c>
      <c r="E1225" s="4">
        <v>0.099</v>
      </c>
      <c r="F1225" s="4">
        <v>184</v>
      </c>
      <c r="G1225" s="4">
        <v>0.109</v>
      </c>
      <c r="H1225" s="8" t="s">
        <v>175</v>
      </c>
      <c r="I1225" s="3" t="s">
        <v>65</v>
      </c>
      <c r="J1225" s="1" t="s">
        <v>95</v>
      </c>
      <c r="K1225" s="10">
        <f t="array" ref="K1225:S1225">VLOOKUP(A1225,'HUMAN RESOURCES'!$D$2:$M$2692,{2,3,4,5,6,7,8,9,10},0)</f>
        <v>0.031</v>
      </c>
      <c r="L1225" s="10">
        <v>0.023</v>
      </c>
      <c r="M1225" s="10">
        <v>73</v>
      </c>
      <c r="N1225" s="10">
        <v>71</v>
      </c>
      <c r="O1225" s="10">
        <v>0.392</v>
      </c>
      <c r="P1225" s="10">
        <v>0.577</v>
      </c>
      <c r="Q1225" s="10">
        <v>0.031</v>
      </c>
      <c r="R1225" s="10">
        <v>4917000</v>
      </c>
      <c r="S1225" s="10">
        <v>0.801</v>
      </c>
      <c r="T1225" s="10">
        <f t="array" ref="T1225:Y1225">VLOOKUP(A1225,BUSINESS!$D$2:$J$2692,{2,3,4,5,6,7},0)</f>
        <v>0</v>
      </c>
      <c r="U1225" s="10">
        <v>0</v>
      </c>
      <c r="V1225" s="10">
        <v>0</v>
      </c>
      <c r="W1225" s="10">
        <v>0</v>
      </c>
      <c r="X1225" s="10">
        <v>0.047</v>
      </c>
      <c r="Y1225" s="10">
        <v>0.179</v>
      </c>
      <c r="Z1225" s="11" t="str">
        <f t="array" ref="Z1225:AA1225">VLOOKUP(A1225,ENERGY!$D$2:$F$2692,{2,3},1)</f>
        <v>7064</v>
      </c>
      <c r="AA1225" s="10">
        <v>0</v>
      </c>
      <c r="AB1225" s="10">
        <f t="array" ref="AB1225:AC1225">VLOOKUP(A1225,TOURISM!$D$2:$F$2692,{2,3},0)</f>
        <v>884000000</v>
      </c>
      <c r="AC1225" s="10">
        <v>420000000</v>
      </c>
    </row>
    <row r="1226" ht="15.75" customHeight="1" spans="1:29">
      <c r="A1226" s="8" t="str">
        <f t="shared" si="0"/>
        <v>Jordan-Middle East2002</v>
      </c>
      <c r="B1226" s="9">
        <v>9580161951</v>
      </c>
      <c r="C1226" s="8">
        <f t="array" ref="C1226">IF(AND(B1226="",H1226=H1225),B1225,B1226)</f>
        <v>9580161951</v>
      </c>
      <c r="D1226" s="1">
        <f t="shared" si="1"/>
        <v>1901.58037931719</v>
      </c>
      <c r="E1226" s="4">
        <v>0.097</v>
      </c>
      <c r="F1226" s="4">
        <v>189</v>
      </c>
      <c r="G1226" s="4">
        <v>0.102</v>
      </c>
      <c r="H1226" s="8" t="s">
        <v>175</v>
      </c>
      <c r="I1226" s="3" t="s">
        <v>66</v>
      </c>
      <c r="J1226" s="1" t="s">
        <v>95</v>
      </c>
      <c r="K1226" s="10">
        <f t="array" ref="K1226:S1226">VLOOKUP(A1226,'HUMAN RESOURCES'!$D$2:$M$2692,{2,3,4,5,6,7,8,9,10},0)</f>
        <v>0.031</v>
      </c>
      <c r="L1226" s="10">
        <v>0.022</v>
      </c>
      <c r="M1226" s="10">
        <v>74</v>
      </c>
      <c r="N1226" s="10">
        <v>71</v>
      </c>
      <c r="O1226" s="10">
        <v>0.39</v>
      </c>
      <c r="P1226" s="10">
        <v>0.579</v>
      </c>
      <c r="Q1226" s="10">
        <v>0.031</v>
      </c>
      <c r="R1226" s="10">
        <v>5038000</v>
      </c>
      <c r="S1226" s="10">
        <v>0.804</v>
      </c>
      <c r="T1226" s="10">
        <f t="array" ref="T1226:Y1226">VLOOKUP(A1226,BUSINESS!$D$2:$J$2692,{2,3,4,5,6,7},0)</f>
        <v>0</v>
      </c>
      <c r="U1226" s="10">
        <v>0</v>
      </c>
      <c r="V1226" s="10">
        <v>0</v>
      </c>
      <c r="W1226" s="10">
        <v>0</v>
      </c>
      <c r="X1226" s="10">
        <v>0.06</v>
      </c>
      <c r="Y1226" s="10">
        <v>0.249</v>
      </c>
      <c r="Z1226" s="11" t="str">
        <f t="array" ref="Z1226:AA1226">VLOOKUP(A1226,ENERGY!$D$2:$F$2692,{2,3},1)</f>
        <v>7105</v>
      </c>
      <c r="AA1226" s="10" t="str">
        <v>20821</v>
      </c>
      <c r="AB1226" s="10">
        <f t="array" ref="AB1226:AC1226">VLOOKUP(A1226,TOURISM!$D$2:$F$2692,{2,3},0)</f>
        <v>1254000000</v>
      </c>
      <c r="AC1226" s="10">
        <v>504000000</v>
      </c>
    </row>
    <row r="1227" ht="15.75" customHeight="1" spans="1:29">
      <c r="A1227" s="8" t="str">
        <f t="shared" si="0"/>
        <v>Jordan-Middle East2003</v>
      </c>
      <c r="B1227" s="9">
        <v>10193023726</v>
      </c>
      <c r="C1227" s="8">
        <f t="array" ref="C1227">IF(AND(B1227="",H1227=H1226),B1226,B1227)</f>
        <v>10193023726</v>
      </c>
      <c r="D1227" s="1">
        <f t="shared" si="1"/>
        <v>1973.8620693261</v>
      </c>
      <c r="E1227" s="4">
        <v>0.092</v>
      </c>
      <c r="F1227" s="4">
        <v>187</v>
      </c>
      <c r="G1227" s="4">
        <v>0.093</v>
      </c>
      <c r="H1227" s="8" t="s">
        <v>175</v>
      </c>
      <c r="I1227" s="3" t="s">
        <v>67</v>
      </c>
      <c r="J1227" s="1" t="s">
        <v>95</v>
      </c>
      <c r="K1227" s="10">
        <f t="array" ref="K1227:S1227">VLOOKUP(A1227,'HUMAN RESOURCES'!$D$2:$M$2692,{2,3,4,5,6,7,8,9,10},0)</f>
        <v>0.03</v>
      </c>
      <c r="L1227" s="10">
        <v>0.022</v>
      </c>
      <c r="M1227" s="10">
        <v>74</v>
      </c>
      <c r="N1227" s="10">
        <v>71</v>
      </c>
      <c r="O1227" s="10">
        <v>0.387</v>
      </c>
      <c r="P1227" s="10">
        <v>0.582</v>
      </c>
      <c r="Q1227" s="10">
        <v>0.031</v>
      </c>
      <c r="R1227" s="10">
        <v>5164000</v>
      </c>
      <c r="S1227" s="10">
        <v>0.806</v>
      </c>
      <c r="T1227" s="10">
        <f t="array" ref="T1227:Y1227">VLOOKUP(A1227,BUSINESS!$D$2:$J$2692,{2,3,4,5,6,7},0)</f>
        <v>0</v>
      </c>
      <c r="U1227" s="10">
        <v>79</v>
      </c>
      <c r="V1227" s="10">
        <v>0</v>
      </c>
      <c r="W1227" s="10">
        <v>0</v>
      </c>
      <c r="X1227" s="10">
        <v>0.085</v>
      </c>
      <c r="Y1227" s="10">
        <v>0.266</v>
      </c>
      <c r="Z1227" s="11" t="str">
        <f t="array" ref="Z1227:AA1227">VLOOKUP(A1227,ENERGY!$D$2:$F$2692,{2,3},1)</f>
        <v>7458</v>
      </c>
      <c r="AA1227" s="10" t="str">
        <v>21254</v>
      </c>
      <c r="AB1227" s="10">
        <f t="array" ref="AB1227:AC1227">VLOOKUP(A1227,TOURISM!$D$2:$F$2692,{2,3},0)</f>
        <v>1266000000</v>
      </c>
      <c r="AC1227" s="10">
        <v>503000000</v>
      </c>
    </row>
    <row r="1228" ht="15.75" customHeight="1" spans="1:29">
      <c r="A1228" s="8" t="str">
        <f t="shared" si="0"/>
        <v>Jordan-Middle East2004</v>
      </c>
      <c r="B1228" s="9">
        <v>11407566660</v>
      </c>
      <c r="C1228" s="8">
        <f t="array" ref="C1228">IF(AND(B1228="",H1228=H1227),B1227,B1228)</f>
        <v>11407566660</v>
      </c>
      <c r="D1228" s="1">
        <f t="shared" si="1"/>
        <v>2156.43982230624</v>
      </c>
      <c r="E1228" s="4">
        <v>0.091</v>
      </c>
      <c r="F1228" s="4">
        <v>203</v>
      </c>
      <c r="G1228" s="4">
        <v>0.083</v>
      </c>
      <c r="H1228" s="8" t="s">
        <v>175</v>
      </c>
      <c r="I1228" s="3" t="s">
        <v>68</v>
      </c>
      <c r="J1228" s="1" t="s">
        <v>95</v>
      </c>
      <c r="K1228" s="10">
        <f t="array" ref="K1228:S1228">VLOOKUP(A1228,'HUMAN RESOURCES'!$D$2:$M$2692,{2,3,4,5,6,7,8,9,10},0)</f>
        <v>0.03</v>
      </c>
      <c r="L1228" s="10">
        <v>0.021</v>
      </c>
      <c r="M1228" s="10">
        <v>74</v>
      </c>
      <c r="N1228" s="10">
        <v>71</v>
      </c>
      <c r="O1228" s="10">
        <v>0.383</v>
      </c>
      <c r="P1228" s="10">
        <v>0.585</v>
      </c>
      <c r="Q1228" s="10">
        <v>0.032</v>
      </c>
      <c r="R1228" s="10">
        <v>5290000</v>
      </c>
      <c r="S1228" s="10">
        <v>0.809</v>
      </c>
      <c r="T1228" s="10">
        <f t="array" ref="T1228:Y1228">VLOOKUP(A1228,BUSINESS!$D$2:$J$2692,{2,3,4,5,6,7},0)</f>
        <v>0</v>
      </c>
      <c r="U1228" s="10">
        <v>26</v>
      </c>
      <c r="V1228" s="10">
        <v>0</v>
      </c>
      <c r="W1228" s="10">
        <v>0</v>
      </c>
      <c r="X1228" s="10">
        <v>0.117</v>
      </c>
      <c r="Y1228" s="10">
        <v>0.319</v>
      </c>
      <c r="Z1228" s="11" t="str">
        <f t="array" ref="Z1228:AA1228">VLOOKUP(A1228,ENERGY!$D$2:$F$2692,{2,3},1)</f>
        <v>7069</v>
      </c>
      <c r="AA1228" s="10" t="str">
        <v>20763</v>
      </c>
      <c r="AB1228" s="10">
        <f t="array" ref="AB1228:AC1228">VLOOKUP(A1228,TOURISM!$D$2:$F$2692,{2,3},0)</f>
        <v>1621000000</v>
      </c>
      <c r="AC1228" s="10">
        <v>585000000</v>
      </c>
    </row>
    <row r="1229" ht="15.75" customHeight="1" spans="1:29">
      <c r="A1229" s="8" t="str">
        <f t="shared" si="0"/>
        <v>Jordan-Middle East2005</v>
      </c>
      <c r="B1229" s="9">
        <v>12582876895</v>
      </c>
      <c r="C1229" s="8">
        <f t="array" ref="C1229">IF(AND(B1229="",H1229=H1228),B1228,B1229)</f>
        <v>12582876895</v>
      </c>
      <c r="D1229" s="1">
        <f t="shared" si="1"/>
        <v>2325.42541027536</v>
      </c>
      <c r="E1229" s="4">
        <v>0.089</v>
      </c>
      <c r="F1229" s="4">
        <v>213</v>
      </c>
      <c r="G1229" s="4">
        <v>0.076</v>
      </c>
      <c r="H1229" s="8" t="s">
        <v>175</v>
      </c>
      <c r="I1229" s="3" t="s">
        <v>69</v>
      </c>
      <c r="J1229" s="1" t="s">
        <v>95</v>
      </c>
      <c r="K1229" s="10">
        <f t="array" ref="K1229:S1229">VLOOKUP(A1229,'HUMAN RESOURCES'!$D$2:$M$2692,{2,3,4,5,6,7,8,9,10},0)</f>
        <v>0.03</v>
      </c>
      <c r="L1229" s="10">
        <v>0.02</v>
      </c>
      <c r="M1229" s="10">
        <v>74</v>
      </c>
      <c r="N1229" s="10">
        <v>71</v>
      </c>
      <c r="O1229" s="10">
        <v>0.379</v>
      </c>
      <c r="P1229" s="10">
        <v>0.589</v>
      </c>
      <c r="Q1229" s="10">
        <v>0.032</v>
      </c>
      <c r="R1229" s="10">
        <v>5411000</v>
      </c>
      <c r="S1229" s="10">
        <v>0.812</v>
      </c>
      <c r="T1229" s="10">
        <f t="array" ref="T1229:Y1229">VLOOKUP(A1229,BUSINESS!$D$2:$J$2692,{2,3,4,5,6,7},0)</f>
        <v>0.311</v>
      </c>
      <c r="U1229" s="10">
        <v>16</v>
      </c>
      <c r="V1229" s="10">
        <v>0</v>
      </c>
      <c r="W1229" s="10">
        <v>136</v>
      </c>
      <c r="X1229" s="10">
        <v>0.129</v>
      </c>
      <c r="Y1229" s="10">
        <v>0.599</v>
      </c>
      <c r="Z1229" s="11" t="str">
        <f t="array" ref="Z1229:AA1229">VLOOKUP(A1229,ENERGY!$D$2:$F$2692,{2,3},1)</f>
        <v>7069</v>
      </c>
      <c r="AA1229" s="10" t="str">
        <v>20763</v>
      </c>
      <c r="AB1229" s="10">
        <f t="array" ref="AB1229:AC1229">VLOOKUP(A1229,TOURISM!$D$2:$F$2692,{2,3},0)</f>
        <v>1759000000</v>
      </c>
      <c r="AC1229" s="10">
        <v>653000000</v>
      </c>
    </row>
    <row r="1230" ht="15.75" customHeight="1" spans="1:29">
      <c r="A1230" s="8" t="str">
        <f t="shared" si="0"/>
        <v>Jordan-Middle East2006</v>
      </c>
      <c r="B1230" s="9">
        <v>15056937190</v>
      </c>
      <c r="C1230" s="8">
        <f t="array" ref="C1230">IF(AND(B1230="",H1230=H1229),B1229,B1230)</f>
        <v>15056937190</v>
      </c>
      <c r="D1230" s="1">
        <f t="shared" si="1"/>
        <v>2719.82246929191</v>
      </c>
      <c r="E1230" s="4">
        <v>0.081</v>
      </c>
      <c r="F1230" s="4">
        <v>224</v>
      </c>
      <c r="G1230" s="4">
        <v>0.082</v>
      </c>
      <c r="H1230" s="8" t="s">
        <v>175</v>
      </c>
      <c r="I1230" s="3" t="s">
        <v>70</v>
      </c>
      <c r="J1230" s="1" t="s">
        <v>95</v>
      </c>
      <c r="K1230" s="10">
        <f t="array" ref="K1230:S1230">VLOOKUP(A1230,'HUMAN RESOURCES'!$D$2:$M$2692,{2,3,4,5,6,7,8,9,10},0)</f>
        <v>0.03</v>
      </c>
      <c r="L1230" s="10">
        <v>0.02</v>
      </c>
      <c r="M1230" s="10">
        <v>74</v>
      </c>
      <c r="N1230" s="10">
        <v>71</v>
      </c>
      <c r="O1230" s="10">
        <v>0.374</v>
      </c>
      <c r="P1230" s="10">
        <v>0.594</v>
      </c>
      <c r="Q1230" s="10">
        <v>0.032</v>
      </c>
      <c r="R1230" s="10">
        <v>5536000</v>
      </c>
      <c r="S1230" s="10">
        <v>0.814</v>
      </c>
      <c r="T1230" s="10">
        <f t="array" ref="T1230:Y1230">VLOOKUP(A1230,BUSINESS!$D$2:$J$2692,{2,3,4,5,6,7},0)</f>
        <v>0.311</v>
      </c>
      <c r="U1230" s="10">
        <v>16</v>
      </c>
      <c r="V1230" s="10">
        <v>0</v>
      </c>
      <c r="W1230" s="10">
        <v>136</v>
      </c>
      <c r="X1230" s="10">
        <v>0.139</v>
      </c>
      <c r="Y1230" s="10">
        <v>0.8</v>
      </c>
      <c r="Z1230" s="11" t="str">
        <f t="array" ref="Z1230:AA1230">VLOOKUP(A1230,ENERGY!$D$2:$F$2692,{2,3},1)</f>
        <v>7069</v>
      </c>
      <c r="AA1230" s="10" t="str">
        <v>20763</v>
      </c>
      <c r="AB1230" s="10">
        <f t="array" ref="AB1230:AC1230">VLOOKUP(A1230,TOURISM!$D$2:$F$2692,{2,3},0)</f>
        <v>2426000000</v>
      </c>
      <c r="AC1230" s="10">
        <v>956000000</v>
      </c>
    </row>
    <row r="1231" ht="15.75" customHeight="1" spans="1:29">
      <c r="A1231" s="8" t="str">
        <f t="shared" si="0"/>
        <v>Jordan-Middle East2007</v>
      </c>
      <c r="B1231" s="9">
        <v>17110610000</v>
      </c>
      <c r="C1231" s="8">
        <f t="array" ref="C1231">IF(AND(B1231="",H1231=H1230),B1230,B1231)</f>
        <v>17110610000</v>
      </c>
      <c r="D1231" s="1">
        <f t="shared" si="1"/>
        <v>3022.54195371842</v>
      </c>
      <c r="E1231" s="4">
        <v>0.083</v>
      </c>
      <c r="F1231" s="4">
        <v>252</v>
      </c>
      <c r="G1231" s="4">
        <v>0.087</v>
      </c>
      <c r="H1231" s="8" t="s">
        <v>175</v>
      </c>
      <c r="I1231" s="3" t="s">
        <v>71</v>
      </c>
      <c r="J1231" s="1" t="s">
        <v>95</v>
      </c>
      <c r="K1231" s="10">
        <f t="array" ref="K1231:S1231">VLOOKUP(A1231,'HUMAN RESOURCES'!$D$2:$M$2692,{2,3,4,5,6,7,8,9,10},0)</f>
        <v>0.03</v>
      </c>
      <c r="L1231" s="10">
        <v>0.019</v>
      </c>
      <c r="M1231" s="10">
        <v>75</v>
      </c>
      <c r="N1231" s="10">
        <v>71</v>
      </c>
      <c r="O1231" s="10">
        <v>0.368</v>
      </c>
      <c r="P1231" s="10">
        <v>0.6</v>
      </c>
      <c r="Q1231" s="10">
        <v>0.033</v>
      </c>
      <c r="R1231" s="10">
        <v>5661000</v>
      </c>
      <c r="S1231" s="10">
        <v>0.817</v>
      </c>
      <c r="T1231" s="10">
        <f t="array" ref="T1231:Y1231">VLOOKUP(A1231,BUSINESS!$D$2:$J$2692,{2,3,4,5,6,7},0)</f>
        <v>0.311</v>
      </c>
      <c r="U1231" s="10">
        <v>13</v>
      </c>
      <c r="V1231" s="10">
        <v>0</v>
      </c>
      <c r="W1231" s="10">
        <v>136</v>
      </c>
      <c r="X1231" s="10">
        <v>0.2</v>
      </c>
      <c r="Y1231" s="10">
        <v>0.844</v>
      </c>
      <c r="Z1231" s="11" t="str">
        <f t="array" ref="Z1231:AA1231">VLOOKUP(A1231,ENERGY!$D$2:$F$2692,{2,3},1)</f>
        <v>7209</v>
      </c>
      <c r="AA1231" s="10" t="str">
        <v>21540</v>
      </c>
      <c r="AB1231" s="10">
        <f t="array" ref="AB1231:AC1231">VLOOKUP(A1231,TOURISM!$D$2:$F$2692,{2,3},0)</f>
        <v>2754000000</v>
      </c>
      <c r="AC1231" s="10">
        <v>1024000000</v>
      </c>
    </row>
    <row r="1232" ht="15.75" customHeight="1" spans="1:29">
      <c r="A1232" s="8" t="str">
        <f t="shared" si="0"/>
        <v>Jordan-Middle East2008</v>
      </c>
      <c r="B1232" s="9">
        <v>21971835256</v>
      </c>
      <c r="C1232" s="8">
        <f t="array" ref="C1232">IF(AND(B1232="",H1232=H1231),B1231,B1232)</f>
        <v>21971835256</v>
      </c>
      <c r="D1232" s="1">
        <f t="shared" si="1"/>
        <v>3797.41362875907</v>
      </c>
      <c r="E1232" s="4">
        <v>0.088</v>
      </c>
      <c r="F1232" s="4">
        <v>326</v>
      </c>
      <c r="G1232" s="4">
        <v>0.09</v>
      </c>
      <c r="H1232" s="8" t="s">
        <v>175</v>
      </c>
      <c r="I1232" s="3" t="s">
        <v>72</v>
      </c>
      <c r="J1232" s="1" t="s">
        <v>95</v>
      </c>
      <c r="K1232" s="10">
        <f t="array" ref="K1232:S1232">VLOOKUP(A1232,'HUMAN RESOURCES'!$D$2:$M$2692,{2,3,4,5,6,7,8,9,10},0)</f>
        <v>0.03</v>
      </c>
      <c r="L1232" s="10">
        <v>0.019</v>
      </c>
      <c r="M1232" s="10">
        <v>75</v>
      </c>
      <c r="N1232" s="10">
        <v>72</v>
      </c>
      <c r="O1232" s="10">
        <v>0.362</v>
      </c>
      <c r="P1232" s="10">
        <v>0.605</v>
      </c>
      <c r="Q1232" s="10">
        <v>0.033</v>
      </c>
      <c r="R1232" s="10">
        <v>5786000</v>
      </c>
      <c r="S1232" s="10">
        <v>0.82</v>
      </c>
      <c r="T1232" s="10">
        <f t="array" ref="T1232:Y1232">VLOOKUP(A1232,BUSINESS!$D$2:$J$2692,{2,3,4,5,6,7},0)</f>
        <v>0.311</v>
      </c>
      <c r="U1232" s="10">
        <v>13</v>
      </c>
      <c r="V1232" s="10">
        <v>0</v>
      </c>
      <c r="W1232" s="10">
        <v>136</v>
      </c>
      <c r="X1232" s="10">
        <v>0.23</v>
      </c>
      <c r="Y1232" s="10">
        <v>0.899</v>
      </c>
      <c r="Z1232" s="11" t="str">
        <f t="array" ref="Z1232:AA1232">VLOOKUP(A1232,ENERGY!$D$2:$F$2692,{2,3},1)</f>
        <v>7209</v>
      </c>
      <c r="AA1232" s="10" t="str">
        <v>21540</v>
      </c>
      <c r="AB1232" s="10">
        <f t="array" ref="AB1232:AC1232">VLOOKUP(A1232,TOURISM!$D$2:$F$2692,{2,3},0)</f>
        <v>3539000000</v>
      </c>
      <c r="AC1232" s="10">
        <v>1140000000</v>
      </c>
    </row>
    <row r="1233" ht="15.75" customHeight="1" spans="1:29">
      <c r="A1233" s="8" t="str">
        <f t="shared" si="0"/>
        <v>Jordan-Middle East2009</v>
      </c>
      <c r="B1233" s="9">
        <v>23818322918</v>
      </c>
      <c r="C1233" s="8">
        <f t="array" ref="C1233">IF(AND(B1233="",H1233=H1232),B1232,B1233)</f>
        <v>23818322918</v>
      </c>
      <c r="D1233" s="1">
        <f t="shared" si="1"/>
        <v>4026.76634285714</v>
      </c>
      <c r="E1233" s="4">
        <v>0.095</v>
      </c>
      <c r="F1233" s="4">
        <v>368</v>
      </c>
      <c r="G1233" s="4">
        <v>0.092</v>
      </c>
      <c r="H1233" s="8" t="s">
        <v>175</v>
      </c>
      <c r="I1233" s="3" t="s">
        <v>73</v>
      </c>
      <c r="J1233" s="1" t="s">
        <v>95</v>
      </c>
      <c r="K1233" s="10">
        <f t="array" ref="K1233:S1233">VLOOKUP(A1233,'HUMAN RESOURCES'!$D$2:$M$2692,{2,3,4,5,6,7,8,9,10},0)</f>
        <v>0.029</v>
      </c>
      <c r="L1233" s="10">
        <v>0.018</v>
      </c>
      <c r="M1233" s="10">
        <v>75</v>
      </c>
      <c r="N1233" s="10">
        <v>72</v>
      </c>
      <c r="O1233" s="10">
        <v>0.356</v>
      </c>
      <c r="P1233" s="10">
        <v>0.61</v>
      </c>
      <c r="Q1233" s="10">
        <v>0.034</v>
      </c>
      <c r="R1233" s="10">
        <v>5915000</v>
      </c>
      <c r="S1233" s="10">
        <v>0.822</v>
      </c>
      <c r="T1233" s="10">
        <f t="array" ref="T1233:Y1233">VLOOKUP(A1233,BUSINESS!$D$2:$J$2692,{2,3,4,5,6,7},0)</f>
        <v>0.311</v>
      </c>
      <c r="U1233" s="10">
        <v>12</v>
      </c>
      <c r="V1233" s="10">
        <v>0</v>
      </c>
      <c r="W1233" s="10">
        <v>136</v>
      </c>
      <c r="X1233" s="10">
        <v>0.26</v>
      </c>
      <c r="Y1233" s="10">
        <v>0.973</v>
      </c>
      <c r="Z1233" s="11" t="str">
        <f t="array" ref="Z1233:AA1233">VLOOKUP(A1233,ENERGY!$D$2:$F$2692,{2,3},1)</f>
        <v>7209</v>
      </c>
      <c r="AA1233" s="10" t="str">
        <v>21540</v>
      </c>
      <c r="AB1233" s="10">
        <f t="array" ref="AB1233:AC1233">VLOOKUP(A1233,TOURISM!$D$2:$F$2692,{2,3},0)</f>
        <v>3472000000</v>
      </c>
      <c r="AC1233" s="10">
        <v>1202000000</v>
      </c>
    </row>
    <row r="1234" ht="15.75" customHeight="1" spans="1:29">
      <c r="A1234" s="8" t="str">
        <f t="shared" si="0"/>
        <v>Jordan-Middle East2010</v>
      </c>
      <c r="B1234" s="9">
        <v>26425379367</v>
      </c>
      <c r="C1234" s="8">
        <f t="array" ref="C1234">IF(AND(B1234="",H1234=H1233),B1233,B1234)</f>
        <v>26425379367</v>
      </c>
      <c r="D1234" s="1">
        <f t="shared" si="1"/>
        <v>4370.72103324512</v>
      </c>
      <c r="E1234" s="4">
        <v>0.085</v>
      </c>
      <c r="F1234" s="4">
        <v>361</v>
      </c>
      <c r="G1234" s="4">
        <v>0.09</v>
      </c>
      <c r="H1234" s="8" t="s">
        <v>175</v>
      </c>
      <c r="I1234" s="3" t="s">
        <v>74</v>
      </c>
      <c r="J1234" s="1" t="s">
        <v>95</v>
      </c>
      <c r="K1234" s="10">
        <f t="array" ref="K1234:S1234">VLOOKUP(A1234,'HUMAN RESOURCES'!$D$2:$M$2692,{2,3,4,5,6,7,8,9,10},0)</f>
        <v>0.029</v>
      </c>
      <c r="L1234" s="10">
        <v>0.018</v>
      </c>
      <c r="M1234" s="10">
        <v>75</v>
      </c>
      <c r="N1234" s="10">
        <v>72</v>
      </c>
      <c r="O1234" s="10">
        <v>0.351</v>
      </c>
      <c r="P1234" s="10">
        <v>0.615</v>
      </c>
      <c r="Q1234" s="10">
        <v>0.034</v>
      </c>
      <c r="R1234" s="10">
        <v>6046000</v>
      </c>
      <c r="S1234" s="10">
        <v>0.825</v>
      </c>
      <c r="T1234" s="10">
        <f t="array" ref="T1234:Y1234">VLOOKUP(A1234,BUSINESS!$D$2:$J$2692,{2,3,4,5,6,7},0)</f>
        <v>0.312</v>
      </c>
      <c r="U1234" s="10">
        <v>12</v>
      </c>
      <c r="V1234" s="10">
        <v>0</v>
      </c>
      <c r="W1234" s="10">
        <v>136</v>
      </c>
      <c r="X1234" s="10">
        <v>0.272</v>
      </c>
      <c r="Y1234" s="10">
        <v>1.026</v>
      </c>
      <c r="Z1234" s="11" t="str">
        <f t="array" ref="Z1234:AA1234">VLOOKUP(A1234,ENERGY!$D$2:$F$2692,{2,3},1)</f>
        <v>7209</v>
      </c>
      <c r="AA1234" s="10" t="str">
        <v>21540</v>
      </c>
      <c r="AB1234" s="10">
        <f t="array" ref="AB1234:AC1234">VLOOKUP(A1234,TOURISM!$D$2:$F$2692,{2,3},0)</f>
        <v>4390000000</v>
      </c>
      <c r="AC1234" s="10">
        <v>1736000000</v>
      </c>
    </row>
    <row r="1235" ht="15.75" customHeight="1" spans="1:29">
      <c r="A1235" s="8" t="str">
        <f t="shared" si="0"/>
        <v>Jordan-Middle East2011</v>
      </c>
      <c r="B1235" s="9">
        <v>28840197019</v>
      </c>
      <c r="C1235" s="8">
        <f t="array" ref="C1235">IF(AND(B1235="",H1235=H1234),B1234,B1235)</f>
        <v>28840197019</v>
      </c>
      <c r="D1235" s="1">
        <f t="shared" si="1"/>
        <v>4665.94353971849</v>
      </c>
      <c r="E1235" s="4">
        <v>0.088</v>
      </c>
      <c r="F1235" s="4">
        <v>386</v>
      </c>
      <c r="G1235" s="4">
        <v>0.087</v>
      </c>
      <c r="H1235" s="8" t="s">
        <v>175</v>
      </c>
      <c r="I1235" s="3" t="s">
        <v>75</v>
      </c>
      <c r="J1235" s="1" t="s">
        <v>95</v>
      </c>
      <c r="K1235" s="10">
        <f t="array" ref="K1235:S1235">VLOOKUP(A1235,'HUMAN RESOURCES'!$D$2:$M$2692,{2,3,4,5,6,7,8,9,10},0)</f>
        <v>0.028</v>
      </c>
      <c r="L1235" s="10">
        <v>0.017</v>
      </c>
      <c r="M1235" s="10">
        <v>75</v>
      </c>
      <c r="N1235" s="10">
        <v>72</v>
      </c>
      <c r="O1235" s="10">
        <v>0.346</v>
      </c>
      <c r="P1235" s="10">
        <v>0.62</v>
      </c>
      <c r="Q1235" s="10">
        <v>0.034</v>
      </c>
      <c r="R1235" s="10">
        <v>6181000</v>
      </c>
      <c r="S1235" s="10">
        <v>0.827</v>
      </c>
      <c r="T1235" s="10">
        <f t="array" ref="T1235:Y1235">VLOOKUP(A1235,BUSINESS!$D$2:$J$2692,{2,3,4,5,6,7},0)</f>
        <v>0.277</v>
      </c>
      <c r="U1235" s="10">
        <v>12</v>
      </c>
      <c r="V1235" s="10">
        <v>0</v>
      </c>
      <c r="W1235" s="10">
        <v>151</v>
      </c>
      <c r="X1235" s="10">
        <v>0.349</v>
      </c>
      <c r="Y1235" s="10">
        <v>1.112</v>
      </c>
      <c r="Z1235" s="11" t="str">
        <f t="array" ref="Z1235:AA1235">VLOOKUP(A1235,ENERGY!$D$2:$F$2692,{2,3},1)</f>
        <v>6853</v>
      </c>
      <c r="AA1235" s="10" t="str">
        <v>20733</v>
      </c>
      <c r="AB1235" s="10">
        <f t="array" ref="AB1235:AC1235">VLOOKUP(A1235,TOURISM!$D$2:$F$2692,{2,3},0)</f>
        <v>3860000000</v>
      </c>
      <c r="AC1235" s="10">
        <v>1280000000</v>
      </c>
    </row>
    <row r="1236" ht="15.75" customHeight="1" spans="1:29">
      <c r="A1236" s="8" t="str">
        <f t="shared" si="0"/>
        <v>Jordan-Middle East2012</v>
      </c>
      <c r="B1236" s="9">
        <v>31015239496</v>
      </c>
      <c r="C1236" s="8">
        <f t="array" ref="C1236">IF(AND(B1236="",H1236=H1235),B1235,B1236)</f>
        <v>31015239496</v>
      </c>
      <c r="D1236" s="1">
        <f t="shared" si="1"/>
        <v>4909.02809370054</v>
      </c>
      <c r="E1236" s="4">
        <v>0.098</v>
      </c>
      <c r="F1236" s="4">
        <v>388</v>
      </c>
      <c r="G1236" s="4">
        <v>0.088</v>
      </c>
      <c r="H1236" s="8" t="s">
        <v>175</v>
      </c>
      <c r="I1236" s="3" t="s">
        <v>76</v>
      </c>
      <c r="J1236" s="1" t="s">
        <v>95</v>
      </c>
      <c r="K1236" s="10">
        <f t="array" ref="K1236:S1236">VLOOKUP(A1236,'HUMAN RESOURCES'!$D$2:$M$2692,{2,3,4,5,6,7,8,9,10},0)</f>
        <v>0.028</v>
      </c>
      <c r="L1236" s="10">
        <v>0.017</v>
      </c>
      <c r="M1236" s="10">
        <v>75</v>
      </c>
      <c r="N1236" s="10">
        <v>72</v>
      </c>
      <c r="O1236" s="10">
        <v>0.341</v>
      </c>
      <c r="P1236" s="10">
        <v>0.624</v>
      </c>
      <c r="Q1236" s="10">
        <v>0.035</v>
      </c>
      <c r="R1236" s="10">
        <v>6318000</v>
      </c>
      <c r="S1236" s="10">
        <v>0.83</v>
      </c>
      <c r="T1236" s="10">
        <f t="array" ref="T1236:Y1236">VLOOKUP(A1236,BUSINESS!$D$2:$J$2692,{2,3,4,5,6,7},0)</f>
        <v>0.281</v>
      </c>
      <c r="U1236" s="10">
        <v>12</v>
      </c>
      <c r="V1236" s="10">
        <v>119</v>
      </c>
      <c r="W1236" s="10">
        <v>151</v>
      </c>
      <c r="X1236" s="10">
        <v>0.41</v>
      </c>
      <c r="Y1236" s="10">
        <v>1.282</v>
      </c>
      <c r="Z1236" s="11" t="str">
        <f t="array" ref="Z1236:AA1236">VLOOKUP(A1236,ENERGY!$D$2:$F$2692,{2,3},1)</f>
        <v>4864</v>
      </c>
      <c r="AA1236" s="10" t="str">
        <v>15508</v>
      </c>
      <c r="AB1236" s="10">
        <f t="array" ref="AB1236:AC1236">VLOOKUP(A1236,TOURISM!$D$2:$F$2692,{2,3},0)</f>
        <v>4485000000</v>
      </c>
      <c r="AC1236" s="10">
        <v>1257000000</v>
      </c>
    </row>
    <row r="1237" ht="15.75" customHeight="1" spans="1:29">
      <c r="A1237" s="8" t="str">
        <f t="shared" si="0"/>
        <v>Kazakhstan-Asia2000</v>
      </c>
      <c r="B1237" s="9">
        <v>18291990619</v>
      </c>
      <c r="C1237" s="8">
        <f t="array" ref="C1237">IF(AND(B1237="",H1237=H1236),B1236,B1237)</f>
        <v>18291990619</v>
      </c>
      <c r="D1237" s="1">
        <f t="shared" si="1"/>
        <v>1229.0009584358</v>
      </c>
      <c r="E1237" s="4">
        <v>0.042</v>
      </c>
      <c r="F1237" s="4">
        <v>52</v>
      </c>
      <c r="G1237" s="1"/>
      <c r="H1237" s="8" t="s">
        <v>176</v>
      </c>
      <c r="I1237" s="3" t="s">
        <v>63</v>
      </c>
      <c r="J1237" s="1" t="s">
        <v>64</v>
      </c>
      <c r="K1237" s="10">
        <f t="array" ref="K1237:S1237">VLOOKUP(A1237,'HUMAN RESOURCES'!$D$2:$M$2692,{2,3,4,5,6,7,8,9,10},0)</f>
        <v>0.015</v>
      </c>
      <c r="L1237" s="10">
        <v>0.038</v>
      </c>
      <c r="M1237" s="10">
        <v>71</v>
      </c>
      <c r="N1237" s="10">
        <v>60</v>
      </c>
      <c r="O1237" s="10">
        <v>0.277</v>
      </c>
      <c r="P1237" s="10">
        <v>0.655</v>
      </c>
      <c r="Q1237" s="10">
        <v>0.068</v>
      </c>
      <c r="R1237" s="10">
        <v>14883626</v>
      </c>
      <c r="S1237" s="10">
        <v>0.557</v>
      </c>
      <c r="T1237" s="10">
        <f t="array" ref="T1237:Y1237">VLOOKUP(A1237,BUSINESS!$D$2:$J$2692,{2,3,4,5,6,7},0)</f>
        <v>0</v>
      </c>
      <c r="U1237" s="10">
        <v>0</v>
      </c>
      <c r="V1237" s="10">
        <v>0</v>
      </c>
      <c r="W1237" s="10">
        <v>0</v>
      </c>
      <c r="X1237" s="10">
        <v>0.007</v>
      </c>
      <c r="Y1237" s="10">
        <v>0.014</v>
      </c>
      <c r="Z1237" s="11">
        <f t="array" ref="Z1237:AA1237">VLOOKUP(A1237,ENERGY!$D$2:$F$2692,{2,3},1)</f>
        <v>0</v>
      </c>
      <c r="AA1237" s="10">
        <v>0</v>
      </c>
      <c r="AB1237" s="10">
        <f t="array" ref="AB1237:AC1237">VLOOKUP(A1237,TOURISM!$D$2:$F$2692,{2,3},0)</f>
        <v>403000000</v>
      </c>
      <c r="AC1237" s="10">
        <v>483000000</v>
      </c>
    </row>
    <row r="1238" ht="15.75" customHeight="1" spans="1:29">
      <c r="A1238" s="8" t="str">
        <f t="shared" si="0"/>
        <v>Kazakhstan-Asia2001</v>
      </c>
      <c r="B1238" s="9">
        <v>22152689130</v>
      </c>
      <c r="C1238" s="8">
        <f t="array" ref="C1238">IF(AND(B1238="",H1238=H1237),B1237,B1238)</f>
        <v>22152689130</v>
      </c>
      <c r="D1238" s="1">
        <f t="shared" si="1"/>
        <v>1490.92675121405</v>
      </c>
      <c r="E1238" s="4">
        <v>0.035</v>
      </c>
      <c r="F1238" s="4">
        <v>53</v>
      </c>
      <c r="G1238" s="1"/>
      <c r="H1238" s="8" t="s">
        <v>176</v>
      </c>
      <c r="I1238" s="3" t="s">
        <v>65</v>
      </c>
      <c r="J1238" s="1" t="s">
        <v>64</v>
      </c>
      <c r="K1238" s="10">
        <f t="array" ref="K1238:S1238">VLOOKUP(A1238,'HUMAN RESOURCES'!$D$2:$M$2692,{2,3,4,5,6,7,8,9,10},0)</f>
        <v>0.015</v>
      </c>
      <c r="L1238" s="10">
        <v>0.036</v>
      </c>
      <c r="M1238" s="10">
        <v>71</v>
      </c>
      <c r="N1238" s="10">
        <v>61</v>
      </c>
      <c r="O1238" s="10">
        <v>0.271</v>
      </c>
      <c r="P1238" s="10">
        <v>0.661</v>
      </c>
      <c r="Q1238" s="10">
        <v>0.069</v>
      </c>
      <c r="R1238" s="10">
        <v>14858335</v>
      </c>
      <c r="S1238" s="10">
        <v>0.555</v>
      </c>
      <c r="T1238" s="10">
        <f t="array" ref="T1238:Y1238">VLOOKUP(A1238,BUSINESS!$D$2:$J$2692,{2,3,4,5,6,7},0)</f>
        <v>0</v>
      </c>
      <c r="U1238" s="10">
        <v>0</v>
      </c>
      <c r="V1238" s="10">
        <v>0</v>
      </c>
      <c r="W1238" s="10">
        <v>0</v>
      </c>
      <c r="X1238" s="10">
        <v>0.01</v>
      </c>
      <c r="Y1238" s="10">
        <v>0.04</v>
      </c>
      <c r="Z1238" s="11" t="str">
        <f t="array" ref="Z1238:AA1238">VLOOKUP(A1238,ENERGY!$D$2:$F$2692,{2,3},1)</f>
        <v>78101</v>
      </c>
      <c r="AA1238" s="10">
        <v>0</v>
      </c>
      <c r="AB1238" s="10">
        <f t="array" ref="AB1238:AC1238">VLOOKUP(A1238,TOURISM!$D$2:$F$2692,{2,3},0)</f>
        <v>502000000</v>
      </c>
      <c r="AC1238" s="10">
        <v>761000000</v>
      </c>
    </row>
    <row r="1239" ht="15.75" customHeight="1" spans="1:29">
      <c r="A1239" s="8" t="str">
        <f t="shared" si="0"/>
        <v>Kazakhstan-Asia2002</v>
      </c>
      <c r="B1239" s="9">
        <v>24636598581</v>
      </c>
      <c r="C1239" s="8">
        <f t="array" ref="C1239">IF(AND(B1239="",H1239=H1238),B1238,B1239)</f>
        <v>24636598581</v>
      </c>
      <c r="D1239" s="1">
        <f t="shared" si="1"/>
        <v>1658.03114601384</v>
      </c>
      <c r="E1239" s="4">
        <v>0.036</v>
      </c>
      <c r="F1239" s="4">
        <v>61</v>
      </c>
      <c r="G1239" s="1"/>
      <c r="H1239" s="8" t="s">
        <v>176</v>
      </c>
      <c r="I1239" s="3" t="s">
        <v>66</v>
      </c>
      <c r="J1239" s="1" t="s">
        <v>64</v>
      </c>
      <c r="K1239" s="10">
        <f t="array" ref="K1239:S1239">VLOOKUP(A1239,'HUMAN RESOURCES'!$D$2:$M$2692,{2,3,4,5,6,7,8,9,10},0)</f>
        <v>0.015</v>
      </c>
      <c r="L1239" s="10">
        <v>0.034</v>
      </c>
      <c r="M1239" s="10">
        <v>72</v>
      </c>
      <c r="N1239" s="10">
        <v>61</v>
      </c>
      <c r="O1239" s="10">
        <v>0.263</v>
      </c>
      <c r="P1239" s="10">
        <v>0.665</v>
      </c>
      <c r="Q1239" s="10">
        <v>0.071</v>
      </c>
      <c r="R1239" s="10">
        <v>14858948</v>
      </c>
      <c r="S1239" s="10">
        <v>0.553</v>
      </c>
      <c r="T1239" s="10">
        <f t="array" ref="T1239:Y1239">VLOOKUP(A1239,BUSINESS!$D$2:$J$2692,{2,3,4,5,6,7},0)</f>
        <v>0</v>
      </c>
      <c r="U1239" s="10">
        <v>0</v>
      </c>
      <c r="V1239" s="10">
        <v>0</v>
      </c>
      <c r="W1239" s="10">
        <v>0</v>
      </c>
      <c r="X1239" s="10">
        <v>0.017</v>
      </c>
      <c r="Y1239" s="10">
        <v>0.07</v>
      </c>
      <c r="Z1239" s="11" t="str">
        <f t="array" ref="Z1239:AA1239">VLOOKUP(A1239,ENERGY!$D$2:$F$2692,{2,3},1)</f>
        <v>74443</v>
      </c>
      <c r="AA1239" s="10" t="str">
        <v>248729</v>
      </c>
      <c r="AB1239" s="10">
        <f t="array" ref="AB1239:AC1239">VLOOKUP(A1239,TOURISM!$D$2:$F$2692,{2,3},0)</f>
        <v>680000000</v>
      </c>
      <c r="AC1239" s="10">
        <v>863000000</v>
      </c>
    </row>
    <row r="1240" ht="15.75" customHeight="1" spans="1:29">
      <c r="A1240" s="8" t="str">
        <f t="shared" si="0"/>
        <v>Kazakhstan-Asia2003</v>
      </c>
      <c r="B1240" s="9">
        <v>30833692831</v>
      </c>
      <c r="C1240" s="8">
        <f t="array" ref="C1240">IF(AND(B1240="",H1240=H1239),B1239,B1240)</f>
        <v>30833692831</v>
      </c>
      <c r="D1240" s="1">
        <f t="shared" si="1"/>
        <v>2068.12365717179</v>
      </c>
      <c r="E1240" s="4">
        <v>0.037</v>
      </c>
      <c r="F1240" s="4">
        <v>77</v>
      </c>
      <c r="G1240" s="1"/>
      <c r="H1240" s="8" t="s">
        <v>176</v>
      </c>
      <c r="I1240" s="3" t="s">
        <v>67</v>
      </c>
      <c r="J1240" s="1" t="s">
        <v>64</v>
      </c>
      <c r="K1240" s="10">
        <f t="array" ref="K1240:S1240">VLOOKUP(A1240,'HUMAN RESOURCES'!$D$2:$M$2692,{2,3,4,5,6,7,8,9,10},0)</f>
        <v>0.017</v>
      </c>
      <c r="L1240" s="10">
        <v>0.032</v>
      </c>
      <c r="M1240" s="10">
        <v>72</v>
      </c>
      <c r="N1240" s="10">
        <v>61</v>
      </c>
      <c r="O1240" s="10">
        <v>0.257</v>
      </c>
      <c r="P1240" s="10">
        <v>0.67</v>
      </c>
      <c r="Q1240" s="10">
        <v>0.074</v>
      </c>
      <c r="R1240" s="10">
        <v>14909018</v>
      </c>
      <c r="S1240" s="10">
        <v>0.551</v>
      </c>
      <c r="T1240" s="10">
        <f t="array" ref="T1240:Y1240">VLOOKUP(A1240,BUSINESS!$D$2:$J$2692,{2,3,4,5,6,7},0)</f>
        <v>0</v>
      </c>
      <c r="U1240" s="10">
        <v>26</v>
      </c>
      <c r="V1240" s="10">
        <v>0</v>
      </c>
      <c r="W1240" s="10">
        <v>0</v>
      </c>
      <c r="X1240" s="10">
        <v>0.02</v>
      </c>
      <c r="Y1240" s="10">
        <v>0.09</v>
      </c>
      <c r="Z1240" s="11" t="str">
        <f t="array" ref="Z1240:AA1240">VLOOKUP(A1240,ENERGY!$D$2:$F$2692,{2,3},1)</f>
        <v>63417</v>
      </c>
      <c r="AA1240" s="10" t="str">
        <v>214087</v>
      </c>
      <c r="AB1240" s="10">
        <f t="array" ref="AB1240:AC1240">VLOOKUP(A1240,TOURISM!$D$2:$F$2692,{2,3},0)</f>
        <v>638000000</v>
      </c>
      <c r="AC1240" s="10">
        <v>783000000</v>
      </c>
    </row>
    <row r="1241" ht="15.75" customHeight="1" spans="1:29">
      <c r="A1241" s="8" t="str">
        <f t="shared" si="0"/>
        <v>Kazakhstan-Asia2004</v>
      </c>
      <c r="B1241" s="9">
        <v>43151647003</v>
      </c>
      <c r="C1241" s="8">
        <f t="array" ref="C1241">IF(AND(B1241="",H1241=H1240),B1240,B1241)</f>
        <v>43151647003</v>
      </c>
      <c r="D1241" s="1">
        <f t="shared" si="1"/>
        <v>2874.2882913025</v>
      </c>
      <c r="E1241" s="4">
        <v>0.04</v>
      </c>
      <c r="F1241" s="4">
        <v>114</v>
      </c>
      <c r="G1241" s="1"/>
      <c r="H1241" s="8" t="s">
        <v>176</v>
      </c>
      <c r="I1241" s="3" t="s">
        <v>68</v>
      </c>
      <c r="J1241" s="1" t="s">
        <v>64</v>
      </c>
      <c r="K1241" s="10">
        <f t="array" ref="K1241:S1241">VLOOKUP(A1241,'HUMAN RESOURCES'!$D$2:$M$2692,{2,3,4,5,6,7,8,9,10},0)</f>
        <v>0.018</v>
      </c>
      <c r="L1241" s="10">
        <v>0.03</v>
      </c>
      <c r="M1241" s="10">
        <v>72</v>
      </c>
      <c r="N1241" s="10">
        <v>60</v>
      </c>
      <c r="O1241" s="10">
        <v>0.251</v>
      </c>
      <c r="P1241" s="10">
        <v>0.674</v>
      </c>
      <c r="Q1241" s="10">
        <v>0.076</v>
      </c>
      <c r="R1241" s="10">
        <v>15012985</v>
      </c>
      <c r="S1241" s="10">
        <v>0.549</v>
      </c>
      <c r="T1241" s="10">
        <f t="array" ref="T1241:Y1241">VLOOKUP(A1241,BUSINESS!$D$2:$J$2692,{2,3,4,5,6,7},0)</f>
        <v>0</v>
      </c>
      <c r="U1241" s="10">
        <v>26</v>
      </c>
      <c r="V1241" s="10">
        <v>0</v>
      </c>
      <c r="W1241" s="10">
        <v>0</v>
      </c>
      <c r="X1241" s="10">
        <v>0.027</v>
      </c>
      <c r="Y1241" s="10">
        <v>0.164</v>
      </c>
      <c r="Z1241" s="11" t="str">
        <f t="array" ref="Z1241:AA1241">VLOOKUP(A1241,ENERGY!$D$2:$F$2692,{2,3},1)</f>
        <v>69983</v>
      </c>
      <c r="AA1241" s="10" t="str">
        <v>230438</v>
      </c>
      <c r="AB1241" s="10">
        <f t="array" ref="AB1241:AC1241">VLOOKUP(A1241,TOURISM!$D$2:$F$2692,{2,3},0)</f>
        <v>803000000</v>
      </c>
      <c r="AC1241" s="10">
        <v>997000000</v>
      </c>
    </row>
    <row r="1242" ht="15.75" customHeight="1" spans="1:29">
      <c r="A1242" s="8" t="str">
        <f t="shared" si="0"/>
        <v>Kazakhstan-Asia2005</v>
      </c>
      <c r="B1242" s="9">
        <v>57123671734</v>
      </c>
      <c r="C1242" s="8">
        <f t="array" ref="C1242">IF(AND(B1242="",H1242=H1241),B1241,B1242)</f>
        <v>57123671734</v>
      </c>
      <c r="D1242" s="1">
        <f t="shared" si="1"/>
        <v>3771.27895734536</v>
      </c>
      <c r="E1242" s="4">
        <v>0.041</v>
      </c>
      <c r="F1242" s="4">
        <v>154</v>
      </c>
      <c r="G1242" s="1"/>
      <c r="H1242" s="8" t="s">
        <v>176</v>
      </c>
      <c r="I1242" s="3" t="s">
        <v>69</v>
      </c>
      <c r="J1242" s="1" t="s">
        <v>64</v>
      </c>
      <c r="K1242" s="10">
        <f t="array" ref="K1242:S1242">VLOOKUP(A1242,'HUMAN RESOURCES'!$D$2:$M$2692,{2,3,4,5,6,7,8,9,10},0)</f>
        <v>0.018</v>
      </c>
      <c r="L1242" s="10">
        <v>0.029</v>
      </c>
      <c r="M1242" s="10">
        <v>72</v>
      </c>
      <c r="N1242" s="10">
        <v>60</v>
      </c>
      <c r="O1242" s="10">
        <v>0.247</v>
      </c>
      <c r="P1242" s="10">
        <v>0.677</v>
      </c>
      <c r="Q1242" s="10">
        <v>0.076</v>
      </c>
      <c r="R1242" s="10">
        <v>15147029</v>
      </c>
      <c r="S1242" s="10">
        <v>0.547</v>
      </c>
      <c r="T1242" s="10">
        <f t="array" ref="T1242:Y1242">VLOOKUP(A1242,BUSINESS!$D$2:$J$2692,{2,3,4,5,6,7},0)</f>
        <v>0.441</v>
      </c>
      <c r="U1242" s="10">
        <v>25</v>
      </c>
      <c r="V1242" s="10">
        <v>0</v>
      </c>
      <c r="W1242" s="10">
        <v>271</v>
      </c>
      <c r="X1242" s="10">
        <v>0.03</v>
      </c>
      <c r="Y1242" s="10">
        <v>0.358</v>
      </c>
      <c r="Z1242" s="11" t="str">
        <f t="array" ref="Z1242:AA1242">VLOOKUP(A1242,ENERGY!$D$2:$F$2692,{2,3},1)</f>
        <v>69983</v>
      </c>
      <c r="AA1242" s="10" t="str">
        <v>230438</v>
      </c>
      <c r="AB1242" s="10">
        <f t="array" ref="AB1242:AC1242">VLOOKUP(A1242,TOURISM!$D$2:$F$2692,{2,3},0)</f>
        <v>801000000</v>
      </c>
      <c r="AC1242" s="10">
        <v>940000000</v>
      </c>
    </row>
    <row r="1243" ht="15.75" customHeight="1" spans="1:29">
      <c r="A1243" s="8" t="str">
        <f t="shared" si="0"/>
        <v>Kazakhstan-Asia2006</v>
      </c>
      <c r="B1243" s="9">
        <v>81003864916</v>
      </c>
      <c r="C1243" s="8">
        <f t="array" ref="C1243">IF(AND(B1243="",H1243=H1242),B1242,B1243)</f>
        <v>81003864916</v>
      </c>
      <c r="D1243" s="1">
        <f t="shared" si="1"/>
        <v>5291.57436789607</v>
      </c>
      <c r="E1243" s="4">
        <v>0.039</v>
      </c>
      <c r="F1243" s="4">
        <v>210</v>
      </c>
      <c r="G1243" s="1"/>
      <c r="H1243" s="8" t="s">
        <v>176</v>
      </c>
      <c r="I1243" s="3" t="s">
        <v>70</v>
      </c>
      <c r="J1243" s="1" t="s">
        <v>64</v>
      </c>
      <c r="K1243" s="10">
        <f t="array" ref="K1243:S1243">VLOOKUP(A1243,'HUMAN RESOURCES'!$D$2:$M$2692,{2,3,4,5,6,7,8,9,10},0)</f>
        <v>0.02</v>
      </c>
      <c r="L1243" s="10">
        <v>0.027</v>
      </c>
      <c r="M1243" s="10">
        <v>72</v>
      </c>
      <c r="N1243" s="10">
        <v>61</v>
      </c>
      <c r="O1243" s="10">
        <v>0.245</v>
      </c>
      <c r="P1243" s="10">
        <v>0.68</v>
      </c>
      <c r="Q1243" s="10">
        <v>0.075</v>
      </c>
      <c r="R1243" s="10">
        <v>15308084</v>
      </c>
      <c r="S1243" s="10">
        <v>0.545</v>
      </c>
      <c r="T1243" s="10">
        <f t="array" ref="T1243:Y1243">VLOOKUP(A1243,BUSINESS!$D$2:$J$2692,{2,3,4,5,6,7},0)</f>
        <v>0.442</v>
      </c>
      <c r="U1243" s="10">
        <v>21</v>
      </c>
      <c r="V1243" s="10">
        <v>0</v>
      </c>
      <c r="W1243" s="10">
        <v>271</v>
      </c>
      <c r="X1243" s="10">
        <v>0.033</v>
      </c>
      <c r="Y1243" s="10">
        <v>0.511</v>
      </c>
      <c r="Z1243" s="11" t="str">
        <f t="array" ref="Z1243:AA1243">VLOOKUP(A1243,ENERGY!$D$2:$F$2692,{2,3},1)</f>
        <v>69983</v>
      </c>
      <c r="AA1243" s="10" t="str">
        <v>230438</v>
      </c>
      <c r="AB1243" s="10">
        <f t="array" ref="AB1243:AC1243">VLOOKUP(A1243,TOURISM!$D$2:$F$2692,{2,3},0)</f>
        <v>973000000</v>
      </c>
      <c r="AC1243" s="10">
        <v>1060000000</v>
      </c>
    </row>
    <row r="1244" ht="15.75" customHeight="1" spans="1:29">
      <c r="A1244" s="8" t="str">
        <f t="shared" si="0"/>
        <v>Kazakhstan-Asia2007</v>
      </c>
      <c r="B1244" s="9">
        <v>105000000000</v>
      </c>
      <c r="C1244" s="8">
        <f t="array" ref="C1244">IF(AND(B1244="",H1244=H1243),B1243,B1244)</f>
        <v>105000000000</v>
      </c>
      <c r="D1244" s="1">
        <f t="shared" si="1"/>
        <v>6781.10940499834</v>
      </c>
      <c r="E1244" s="4">
        <v>0.034</v>
      </c>
      <c r="F1244" s="4">
        <v>233</v>
      </c>
      <c r="G1244" s="1"/>
      <c r="H1244" s="8" t="s">
        <v>176</v>
      </c>
      <c r="I1244" s="3" t="s">
        <v>71</v>
      </c>
      <c r="J1244" s="1" t="s">
        <v>64</v>
      </c>
      <c r="K1244" s="10">
        <f t="array" ref="K1244:S1244">VLOOKUP(A1244,'HUMAN RESOURCES'!$D$2:$M$2692,{2,3,4,5,6,7,8,9,10},0)</f>
        <v>0.021</v>
      </c>
      <c r="L1244" s="10">
        <v>0.025</v>
      </c>
      <c r="M1244" s="10">
        <v>73</v>
      </c>
      <c r="N1244" s="10">
        <v>61</v>
      </c>
      <c r="O1244" s="10">
        <v>0.244</v>
      </c>
      <c r="P1244" s="10">
        <v>0.682</v>
      </c>
      <c r="Q1244" s="10">
        <v>0.073</v>
      </c>
      <c r="R1244" s="10">
        <v>15484192</v>
      </c>
      <c r="S1244" s="10">
        <v>0.543</v>
      </c>
      <c r="T1244" s="10">
        <f t="array" ref="T1244:Y1244">VLOOKUP(A1244,BUSINESS!$D$2:$J$2692,{2,3,4,5,6,7},0)</f>
        <v>0.414</v>
      </c>
      <c r="U1244" s="10">
        <v>21</v>
      </c>
      <c r="V1244" s="10">
        <v>0</v>
      </c>
      <c r="W1244" s="10">
        <v>271</v>
      </c>
      <c r="X1244" s="10">
        <v>0.04</v>
      </c>
      <c r="Y1244" s="10">
        <v>0.8</v>
      </c>
      <c r="Z1244" s="11" t="str">
        <f t="array" ref="Z1244:AA1244">VLOOKUP(A1244,ENERGY!$D$2:$F$2692,{2,3},1)</f>
        <v>66231</v>
      </c>
      <c r="AA1244" s="10" t="str">
        <v>220313</v>
      </c>
      <c r="AB1244" s="10">
        <f t="array" ref="AB1244:AC1244">VLOOKUP(A1244,TOURISM!$D$2:$F$2692,{2,3},0)</f>
        <v>1213000000</v>
      </c>
      <c r="AC1244" s="10">
        <v>1396000000</v>
      </c>
    </row>
    <row r="1245" ht="15.75" customHeight="1" spans="1:29">
      <c r="A1245" s="8" t="str">
        <f t="shared" si="0"/>
        <v>Kazakhstan-Asia2008</v>
      </c>
      <c r="B1245" s="9">
        <v>133000000000</v>
      </c>
      <c r="C1245" s="8">
        <f t="array" ref="C1245">IF(AND(B1245="",H1245=H1244),B1244,B1245)</f>
        <v>133000000000</v>
      </c>
      <c r="D1245" s="1">
        <f t="shared" si="1"/>
        <v>8485.38981753222</v>
      </c>
      <c r="E1245" s="4">
        <v>0.039</v>
      </c>
      <c r="F1245" s="4">
        <v>332</v>
      </c>
      <c r="G1245" s="1"/>
      <c r="H1245" s="8" t="s">
        <v>176</v>
      </c>
      <c r="I1245" s="3" t="s">
        <v>72</v>
      </c>
      <c r="J1245" s="1" t="s">
        <v>64</v>
      </c>
      <c r="K1245" s="10">
        <f t="array" ref="K1245:S1245">VLOOKUP(A1245,'HUMAN RESOURCES'!$D$2:$M$2692,{2,3,4,5,6,7,8,9,10},0)</f>
        <v>0.023</v>
      </c>
      <c r="L1245" s="10">
        <v>0.023</v>
      </c>
      <c r="M1245" s="10">
        <v>72</v>
      </c>
      <c r="N1245" s="10">
        <v>62</v>
      </c>
      <c r="O1245" s="10">
        <v>0.245</v>
      </c>
      <c r="P1245" s="10">
        <v>0.684</v>
      </c>
      <c r="Q1245" s="10">
        <v>0.071</v>
      </c>
      <c r="R1245" s="10">
        <v>15674000</v>
      </c>
      <c r="S1245" s="10">
        <v>0.541</v>
      </c>
      <c r="T1245" s="10">
        <f t="array" ref="T1245:Y1245">VLOOKUP(A1245,BUSINESS!$D$2:$J$2692,{2,3,4,5,6,7},0)</f>
        <v>0.415</v>
      </c>
      <c r="U1245" s="10">
        <v>21</v>
      </c>
      <c r="V1245" s="10">
        <v>0</v>
      </c>
      <c r="W1245" s="10">
        <v>271</v>
      </c>
      <c r="X1245" s="10">
        <v>0.11</v>
      </c>
      <c r="Y1245" s="10">
        <v>0.958</v>
      </c>
      <c r="Z1245" s="11" t="str">
        <f t="array" ref="Z1245:AA1245">VLOOKUP(A1245,ENERGY!$D$2:$F$2692,{2,3},1)</f>
        <v>66231</v>
      </c>
      <c r="AA1245" s="10" t="str">
        <v>220313</v>
      </c>
      <c r="AB1245" s="10">
        <f t="array" ref="AB1245:AC1245">VLOOKUP(A1245,TOURISM!$D$2:$F$2692,{2,3},0)</f>
        <v>1255000000</v>
      </c>
      <c r="AC1245" s="10">
        <v>1361000000</v>
      </c>
    </row>
    <row r="1246" ht="15.75" customHeight="1" spans="1:29">
      <c r="A1246" s="8" t="str">
        <f t="shared" si="0"/>
        <v>Kazakhstan-Asia2009</v>
      </c>
      <c r="B1246" s="9">
        <v>115000000000</v>
      </c>
      <c r="C1246" s="8">
        <f t="array" ref="C1246">IF(AND(B1246="",H1246=H1245),B1245,B1246)</f>
        <v>115000000000</v>
      </c>
      <c r="D1246" s="1">
        <f t="shared" si="1"/>
        <v>7146.09685471693</v>
      </c>
      <c r="E1246" s="4">
        <v>0.045</v>
      </c>
      <c r="F1246" s="4">
        <v>328</v>
      </c>
      <c r="G1246" s="1"/>
      <c r="H1246" s="8" t="s">
        <v>176</v>
      </c>
      <c r="I1246" s="3" t="s">
        <v>73</v>
      </c>
      <c r="J1246" s="1" t="s">
        <v>64</v>
      </c>
      <c r="K1246" s="10">
        <f t="array" ref="K1246:S1246">VLOOKUP(A1246,'HUMAN RESOURCES'!$D$2:$M$2692,{2,3,4,5,6,7,8,9,10},0)</f>
        <v>0.022</v>
      </c>
      <c r="L1246" s="10">
        <v>0.021</v>
      </c>
      <c r="M1246" s="10">
        <v>74</v>
      </c>
      <c r="N1246" s="10">
        <v>64</v>
      </c>
      <c r="O1246" s="10">
        <v>0.247</v>
      </c>
      <c r="P1246" s="10">
        <v>0.685</v>
      </c>
      <c r="Q1246" s="10">
        <v>0.068</v>
      </c>
      <c r="R1246" s="10">
        <v>16092701</v>
      </c>
      <c r="S1246" s="10">
        <v>0.539</v>
      </c>
      <c r="T1246" s="10">
        <f t="array" ref="T1246:Y1246">VLOOKUP(A1246,BUSINESS!$D$2:$J$2692,{2,3,4,5,6,7},0)</f>
        <v>0.347</v>
      </c>
      <c r="U1246" s="10">
        <v>20</v>
      </c>
      <c r="V1246" s="10">
        <v>0</v>
      </c>
      <c r="W1246" s="10">
        <v>271</v>
      </c>
      <c r="X1246" s="10">
        <v>0.182</v>
      </c>
      <c r="Y1246" s="10">
        <v>1.084</v>
      </c>
      <c r="Z1246" s="11" t="str">
        <f t="array" ref="Z1246:AA1246">VLOOKUP(A1246,ENERGY!$D$2:$F$2692,{2,3},1)</f>
        <v>66231</v>
      </c>
      <c r="AA1246" s="10" t="str">
        <v>220313</v>
      </c>
      <c r="AB1246" s="10">
        <f t="array" ref="AB1246:AC1246">VLOOKUP(A1246,TOURISM!$D$2:$F$2692,{2,3},0)</f>
        <v>1185000000</v>
      </c>
      <c r="AC1246" s="10">
        <v>1319000000</v>
      </c>
    </row>
    <row r="1247" ht="15.75" customHeight="1" spans="1:29">
      <c r="A1247" s="8" t="str">
        <f t="shared" si="0"/>
        <v>Kazakhstan-Asia2010</v>
      </c>
      <c r="B1247" s="9">
        <v>148000000000</v>
      </c>
      <c r="C1247" s="8">
        <f t="array" ref="C1247">IF(AND(B1247="",H1247=H1246),B1246,B1247)</f>
        <v>148000000000</v>
      </c>
      <c r="D1247" s="1">
        <f t="shared" si="1"/>
        <v>9067.74901279478</v>
      </c>
      <c r="E1247" s="4">
        <v>0.043</v>
      </c>
      <c r="F1247" s="4">
        <v>398</v>
      </c>
      <c r="G1247" s="1"/>
      <c r="H1247" s="8" t="s">
        <v>176</v>
      </c>
      <c r="I1247" s="3" t="s">
        <v>74</v>
      </c>
      <c r="J1247" s="1" t="s">
        <v>64</v>
      </c>
      <c r="K1247" s="10">
        <f t="array" ref="K1247:S1247">VLOOKUP(A1247,'HUMAN RESOURCES'!$D$2:$M$2692,{2,3,4,5,6,7,8,9,10},0)</f>
        <v>0.023</v>
      </c>
      <c r="L1247" s="10">
        <v>0.019</v>
      </c>
      <c r="M1247" s="10">
        <v>73</v>
      </c>
      <c r="N1247" s="10">
        <v>64</v>
      </c>
      <c r="O1247" s="10">
        <v>0.249</v>
      </c>
      <c r="P1247" s="10">
        <v>0.684</v>
      </c>
      <c r="Q1247" s="10">
        <v>0.067</v>
      </c>
      <c r="R1247" s="10">
        <v>16321581</v>
      </c>
      <c r="S1247" s="10">
        <v>0.537</v>
      </c>
      <c r="T1247" s="10">
        <f t="array" ref="T1247:Y1247">VLOOKUP(A1247,BUSINESS!$D$2:$J$2692,{2,3,4,5,6,7},0)</f>
        <v>0.286</v>
      </c>
      <c r="U1247" s="10">
        <v>19</v>
      </c>
      <c r="V1247" s="10">
        <v>0</v>
      </c>
      <c r="W1247" s="10">
        <v>271</v>
      </c>
      <c r="X1247" s="10">
        <v>0.316</v>
      </c>
      <c r="Y1247" s="10">
        <v>1.219</v>
      </c>
      <c r="Z1247" s="11" t="str">
        <f t="array" ref="Z1247:AA1247">VLOOKUP(A1247,ENERGY!$D$2:$F$2692,{2,3},1)</f>
        <v>43041</v>
      </c>
      <c r="AA1247" s="10" t="str">
        <v>153816</v>
      </c>
      <c r="AB1247" s="10">
        <f t="array" ref="AB1247:AC1247">VLOOKUP(A1247,TOURISM!$D$2:$F$2692,{2,3},0)</f>
        <v>1236000000</v>
      </c>
      <c r="AC1247" s="10">
        <v>1489000000</v>
      </c>
    </row>
    <row r="1248" ht="15.75" customHeight="1" spans="1:29">
      <c r="A1248" s="8" t="str">
        <f t="shared" si="0"/>
        <v>Kazakhstan-Asia2011</v>
      </c>
      <c r="B1248" s="9">
        <v>188000000000</v>
      </c>
      <c r="C1248" s="8">
        <f t="array" ref="C1248">IF(AND(B1248="",H1248=H1247),B1247,B1248)</f>
        <v>188000000000</v>
      </c>
      <c r="D1248" s="1">
        <f t="shared" si="1"/>
        <v>11354.9883430173</v>
      </c>
      <c r="E1248" s="4">
        <v>0.039</v>
      </c>
      <c r="F1248" s="4">
        <v>458</v>
      </c>
      <c r="G1248" s="1"/>
      <c r="H1248" s="8" t="s">
        <v>176</v>
      </c>
      <c r="I1248" s="3" t="s">
        <v>75</v>
      </c>
      <c r="J1248" s="1" t="s">
        <v>64</v>
      </c>
      <c r="K1248" s="10">
        <f t="array" ref="K1248:S1248">VLOOKUP(A1248,'HUMAN RESOURCES'!$D$2:$M$2692,{2,3,4,5,6,7,8,9,10},0)</f>
        <v>0.023</v>
      </c>
      <c r="L1248" s="10">
        <v>0.018</v>
      </c>
      <c r="M1248" s="10">
        <v>74</v>
      </c>
      <c r="N1248" s="10">
        <v>64</v>
      </c>
      <c r="O1248" s="10">
        <v>0.252</v>
      </c>
      <c r="P1248" s="10">
        <v>0.683</v>
      </c>
      <c r="Q1248" s="10">
        <v>0.066</v>
      </c>
      <c r="R1248" s="10">
        <v>16556600</v>
      </c>
      <c r="S1248" s="10">
        <v>0.536</v>
      </c>
      <c r="T1248" s="10">
        <f t="array" ref="T1248:Y1248">VLOOKUP(A1248,BUSINESS!$D$2:$J$2692,{2,3,4,5,6,7},0)</f>
        <v>0.286</v>
      </c>
      <c r="U1248" s="10">
        <v>19</v>
      </c>
      <c r="V1248" s="10">
        <v>0</v>
      </c>
      <c r="W1248" s="10">
        <v>188</v>
      </c>
      <c r="X1248" s="10">
        <v>0.506</v>
      </c>
      <c r="Y1248" s="10">
        <v>1.568</v>
      </c>
      <c r="Z1248" s="11" t="str">
        <f t="array" ref="Z1248:AA1248">VLOOKUP(A1248,ENERGY!$D$2:$F$2692,{2,3},1)</f>
        <v>35679</v>
      </c>
      <c r="AA1248" s="10" t="str">
        <v>127769</v>
      </c>
      <c r="AB1248" s="10">
        <f t="array" ref="AB1248:AC1248">VLOOKUP(A1248,TOURISM!$D$2:$F$2692,{2,3},0)</f>
        <v>1524000000</v>
      </c>
      <c r="AC1248" s="10">
        <v>1831000000</v>
      </c>
    </row>
    <row r="1249" ht="15.75" customHeight="1" spans="1:29">
      <c r="A1249" s="8" t="str">
        <f t="shared" si="0"/>
        <v>Kazakhstan-Asia2012</v>
      </c>
      <c r="B1249" s="9">
        <v>204000000000</v>
      </c>
      <c r="C1249" s="8">
        <f t="array" ref="C1249">IF(AND(B1249="",H1249=H1248),B1248,B1249)</f>
        <v>204000000000</v>
      </c>
      <c r="D1249" s="1">
        <f t="shared" si="1"/>
        <v>12149.0582246593</v>
      </c>
      <c r="E1249" s="4">
        <v>0.042</v>
      </c>
      <c r="F1249" s="4">
        <v>521</v>
      </c>
      <c r="G1249" s="1"/>
      <c r="H1249" s="8" t="s">
        <v>176</v>
      </c>
      <c r="I1249" s="3" t="s">
        <v>76</v>
      </c>
      <c r="J1249" s="1" t="s">
        <v>64</v>
      </c>
      <c r="K1249" s="10">
        <f t="array" ref="K1249:S1249">VLOOKUP(A1249,'HUMAN RESOURCES'!$D$2:$M$2692,{2,3,4,5,6,7,8,9,10},0)</f>
        <v>0.023</v>
      </c>
      <c r="L1249" s="10">
        <v>0.016</v>
      </c>
      <c r="M1249" s="10">
        <v>74</v>
      </c>
      <c r="N1249" s="10">
        <v>65</v>
      </c>
      <c r="O1249" s="10">
        <v>0.255</v>
      </c>
      <c r="P1249" s="10">
        <v>0.68</v>
      </c>
      <c r="Q1249" s="10">
        <v>0.066</v>
      </c>
      <c r="R1249" s="10">
        <v>16791425</v>
      </c>
      <c r="S1249" s="10">
        <v>0.535</v>
      </c>
      <c r="T1249" s="10">
        <f t="array" ref="T1249:Y1249">VLOOKUP(A1249,BUSINESS!$D$2:$J$2692,{2,3,4,5,6,7},0)</f>
        <v>0.286</v>
      </c>
      <c r="U1249" s="10">
        <v>19</v>
      </c>
      <c r="V1249" s="10">
        <v>53</v>
      </c>
      <c r="W1249" s="10">
        <v>188</v>
      </c>
      <c r="X1249" s="10">
        <v>0.533</v>
      </c>
      <c r="Y1249" s="10">
        <v>1.858</v>
      </c>
      <c r="Z1249" s="11" t="str">
        <f t="array" ref="Z1249:AA1249">VLOOKUP(A1249,ENERGY!$D$2:$F$2692,{2,3},1)</f>
        <v>35679</v>
      </c>
      <c r="AA1249" s="10" t="str">
        <v>127769</v>
      </c>
      <c r="AB1249" s="10">
        <f t="array" ref="AB1249:AC1249">VLOOKUP(A1249,TOURISM!$D$2:$F$2692,{2,3},0)</f>
        <v>1572000000</v>
      </c>
      <c r="AC1249" s="10">
        <v>2119000000</v>
      </c>
    </row>
    <row r="1250" ht="15.75" customHeight="1" spans="1:29">
      <c r="A1250" s="8" t="str">
        <f t="shared" si="0"/>
        <v>Kenya-Africa2000</v>
      </c>
      <c r="B1250" s="9">
        <v>12705350153</v>
      </c>
      <c r="C1250" s="8">
        <f t="array" ref="C1250">IF(AND(B1250="",H1250=H1249),B1249,B1250)</f>
        <v>12705350153</v>
      </c>
      <c r="D1250" s="1">
        <f t="shared" si="1"/>
        <v>406.115705520688</v>
      </c>
      <c r="E1250" s="4">
        <v>0.047</v>
      </c>
      <c r="F1250" s="4">
        <v>19</v>
      </c>
      <c r="G1250" s="4">
        <v>0.223</v>
      </c>
      <c r="H1250" s="8" t="s">
        <v>177</v>
      </c>
      <c r="I1250" s="3" t="s">
        <v>63</v>
      </c>
      <c r="J1250" s="1" t="s">
        <v>80</v>
      </c>
      <c r="K1250" s="10">
        <f t="array" ref="K1250:S1250">VLOOKUP(A1250,'HUMAN RESOURCES'!$D$2:$M$2692,{2,3,4,5,6,7,8,9,10},0)</f>
        <v>0.039</v>
      </c>
      <c r="L1250" s="10">
        <v>0.069</v>
      </c>
      <c r="M1250" s="10">
        <v>54</v>
      </c>
      <c r="N1250" s="10">
        <v>52</v>
      </c>
      <c r="O1250" s="10">
        <v>0.442</v>
      </c>
      <c r="P1250" s="10">
        <v>0.531</v>
      </c>
      <c r="Q1250" s="10">
        <v>0.028</v>
      </c>
      <c r="R1250" s="10">
        <v>31285050</v>
      </c>
      <c r="S1250" s="10">
        <v>0.199</v>
      </c>
      <c r="T1250" s="10">
        <f t="array" ref="T1250:Y1250">VLOOKUP(A1250,BUSINESS!$D$2:$J$2692,{2,3,4,5,6,7},0)</f>
        <v>0</v>
      </c>
      <c r="U1250" s="10">
        <v>0</v>
      </c>
      <c r="V1250" s="10">
        <v>0</v>
      </c>
      <c r="W1250" s="10">
        <v>0</v>
      </c>
      <c r="X1250" s="10">
        <v>0.003</v>
      </c>
      <c r="Y1250" s="10">
        <v>0.004</v>
      </c>
      <c r="Z1250" s="11">
        <f t="array" ref="Z1250:AA1250">VLOOKUP(A1250,ENERGY!$D$2:$F$2692,{2,3},1)</f>
        <v>0</v>
      </c>
      <c r="AA1250" s="10">
        <v>0</v>
      </c>
      <c r="AB1250" s="10">
        <f t="array" ref="AB1250:AC1250">VLOOKUP(A1250,TOURISM!$D$2:$F$2692,{2,3},0)</f>
        <v>500000000</v>
      </c>
      <c r="AC1250" s="10">
        <v>156000000</v>
      </c>
    </row>
    <row r="1251" ht="15.75" customHeight="1" spans="1:29">
      <c r="A1251" s="8" t="str">
        <f t="shared" si="0"/>
        <v>Kenya-Africa2001</v>
      </c>
      <c r="B1251" s="9">
        <v>12985991723</v>
      </c>
      <c r="C1251" s="8">
        <f t="array" ref="C1251">IF(AND(B1251="",H1251=H1250),B1250,B1251)</f>
        <v>12985991723</v>
      </c>
      <c r="D1251" s="1">
        <f t="shared" si="1"/>
        <v>404.21620628499</v>
      </c>
      <c r="E1251" s="4">
        <v>0.046</v>
      </c>
      <c r="F1251" s="4">
        <v>19</v>
      </c>
      <c r="G1251" s="4">
        <v>0.197</v>
      </c>
      <c r="H1251" s="8" t="s">
        <v>177</v>
      </c>
      <c r="I1251" s="3" t="s">
        <v>65</v>
      </c>
      <c r="J1251" s="1" t="s">
        <v>80</v>
      </c>
      <c r="K1251" s="10">
        <f t="array" ref="K1251:S1251">VLOOKUP(A1251,'HUMAN RESOURCES'!$D$2:$M$2692,{2,3,4,5,6,7,8,9,10},0)</f>
        <v>0.039</v>
      </c>
      <c r="L1251" s="10">
        <v>0.068</v>
      </c>
      <c r="M1251" s="10">
        <v>54</v>
      </c>
      <c r="N1251" s="10">
        <v>52</v>
      </c>
      <c r="O1251" s="10">
        <v>0.438</v>
      </c>
      <c r="P1251" s="10">
        <v>0.534</v>
      </c>
      <c r="Q1251" s="10">
        <v>0.028</v>
      </c>
      <c r="R1251" s="10">
        <v>32126351</v>
      </c>
      <c r="S1251" s="10">
        <v>0.202</v>
      </c>
      <c r="T1251" s="10">
        <f t="array" ref="T1251:Y1251">VLOOKUP(A1251,BUSINESS!$D$2:$J$2692,{2,3,4,5,6,7},0)</f>
        <v>0</v>
      </c>
      <c r="U1251" s="10">
        <v>0</v>
      </c>
      <c r="V1251" s="10">
        <v>0</v>
      </c>
      <c r="W1251" s="10">
        <v>0</v>
      </c>
      <c r="X1251" s="10">
        <v>0.006</v>
      </c>
      <c r="Y1251" s="10">
        <v>0.019</v>
      </c>
      <c r="Z1251" s="11" t="str">
        <f t="array" ref="Z1251:AA1251">VLOOKUP(A1251,ENERGY!$D$2:$F$2692,{2,3},1)</f>
        <v>20179</v>
      </c>
      <c r="AA1251" s="10">
        <v>0</v>
      </c>
      <c r="AB1251" s="10">
        <f t="array" ref="AB1251:AC1251">VLOOKUP(A1251,TOURISM!$D$2:$F$2692,{2,3},0)</f>
        <v>536000000</v>
      </c>
      <c r="AC1251" s="10">
        <v>183000000</v>
      </c>
    </row>
    <row r="1252" ht="15.75" customHeight="1" spans="1:29">
      <c r="A1252" s="8" t="str">
        <f t="shared" si="0"/>
        <v>Kenya-Africa2002</v>
      </c>
      <c r="B1252" s="9">
        <v>13147736954</v>
      </c>
      <c r="C1252" s="8">
        <f t="array" ref="C1252">IF(AND(B1252="",H1252=H1251),B1251,B1252)</f>
        <v>13147736954</v>
      </c>
      <c r="D1252" s="1">
        <f t="shared" si="1"/>
        <v>398.409945066327</v>
      </c>
      <c r="E1252" s="4">
        <v>0.045</v>
      </c>
      <c r="F1252" s="4">
        <v>18</v>
      </c>
      <c r="G1252" s="4">
        <v>0.185</v>
      </c>
      <c r="H1252" s="8" t="s">
        <v>177</v>
      </c>
      <c r="I1252" s="3" t="s">
        <v>66</v>
      </c>
      <c r="J1252" s="1" t="s">
        <v>80</v>
      </c>
      <c r="K1252" s="10">
        <f t="array" ref="K1252:S1252">VLOOKUP(A1252,'HUMAN RESOURCES'!$D$2:$M$2692,{2,3,4,5,6,7,8,9,10},0)</f>
        <v>0.039</v>
      </c>
      <c r="L1252" s="10">
        <v>0.066</v>
      </c>
      <c r="M1252" s="10">
        <v>54</v>
      </c>
      <c r="N1252" s="10">
        <v>52</v>
      </c>
      <c r="O1252" s="10">
        <v>0.435</v>
      </c>
      <c r="P1252" s="10">
        <v>0.538</v>
      </c>
      <c r="Q1252" s="10">
        <v>0.028</v>
      </c>
      <c r="R1252" s="10">
        <v>33000524</v>
      </c>
      <c r="S1252" s="10">
        <v>0.206</v>
      </c>
      <c r="T1252" s="10">
        <f t="array" ref="T1252:Y1252">VLOOKUP(A1252,BUSINESS!$D$2:$J$2692,{2,3,4,5,6,7},0)</f>
        <v>0</v>
      </c>
      <c r="U1252" s="10">
        <v>0</v>
      </c>
      <c r="V1252" s="10">
        <v>0</v>
      </c>
      <c r="W1252" s="10">
        <v>0</v>
      </c>
      <c r="X1252" s="10">
        <v>0.012</v>
      </c>
      <c r="Y1252" s="10">
        <v>0.036</v>
      </c>
      <c r="Z1252" s="11" t="str">
        <f t="array" ref="Z1252:AA1252">VLOOKUP(A1252,ENERGY!$D$2:$F$2692,{2,3},1)</f>
        <v>19719</v>
      </c>
      <c r="AA1252" s="10" t="str">
        <v>12427</v>
      </c>
      <c r="AB1252" s="10">
        <f t="array" ref="AB1252:AC1252">VLOOKUP(A1252,TOURISM!$D$2:$F$2692,{2,3},0)</f>
        <v>513000000</v>
      </c>
      <c r="AC1252" s="10">
        <v>126000000</v>
      </c>
    </row>
    <row r="1253" ht="15.75" customHeight="1" spans="1:29">
      <c r="A1253" s="8" t="str">
        <f t="shared" si="0"/>
        <v>Kenya-Africa2003</v>
      </c>
      <c r="B1253" s="9">
        <v>14904504019</v>
      </c>
      <c r="C1253" s="8">
        <f t="array" ref="C1253">IF(AND(B1253="",H1253=H1252),B1252,B1253)</f>
        <v>14904504019</v>
      </c>
      <c r="D1253" s="1">
        <f t="shared" si="1"/>
        <v>439.595905720249</v>
      </c>
      <c r="E1253" s="4">
        <v>0.044</v>
      </c>
      <c r="F1253" s="4">
        <v>20</v>
      </c>
      <c r="G1253" s="4">
        <v>0.166</v>
      </c>
      <c r="H1253" s="8" t="s">
        <v>177</v>
      </c>
      <c r="I1253" s="3" t="s">
        <v>67</v>
      </c>
      <c r="J1253" s="1" t="s">
        <v>80</v>
      </c>
      <c r="K1253" s="10">
        <f t="array" ref="K1253:S1253">VLOOKUP(A1253,'HUMAN RESOURCES'!$D$2:$M$2692,{2,3,4,5,6,7,8,9,10},0)</f>
        <v>0.039</v>
      </c>
      <c r="L1253" s="10">
        <v>0.065</v>
      </c>
      <c r="M1253" s="10">
        <v>54</v>
      </c>
      <c r="N1253" s="10">
        <v>52</v>
      </c>
      <c r="O1253" s="10">
        <v>0.432</v>
      </c>
      <c r="P1253" s="10">
        <v>0.541</v>
      </c>
      <c r="Q1253" s="10">
        <v>0.028</v>
      </c>
      <c r="R1253" s="10">
        <v>33905011</v>
      </c>
      <c r="S1253" s="10">
        <v>0.209</v>
      </c>
      <c r="T1253" s="10">
        <f t="array" ref="T1253:Y1253">VLOOKUP(A1253,BUSINESS!$D$2:$J$2692,{2,3,4,5,6,7},0)</f>
        <v>0</v>
      </c>
      <c r="U1253" s="10">
        <v>60</v>
      </c>
      <c r="V1253" s="10">
        <v>0</v>
      </c>
      <c r="W1253" s="10">
        <v>0</v>
      </c>
      <c r="X1253" s="10">
        <v>0.029</v>
      </c>
      <c r="Y1253" s="10">
        <v>0.047</v>
      </c>
      <c r="Z1253" s="11" t="str">
        <f t="array" ref="Z1253:AA1253">VLOOKUP(A1253,ENERGY!$D$2:$F$2692,{2,3},1)</f>
        <v>18897</v>
      </c>
      <c r="AA1253" s="10" t="str">
        <v>12350</v>
      </c>
      <c r="AB1253" s="10">
        <f t="array" ref="AB1253:AC1253">VLOOKUP(A1253,TOURISM!$D$2:$F$2692,{2,3},0)</f>
        <v>619000000</v>
      </c>
      <c r="AC1253" s="10">
        <v>127000000</v>
      </c>
    </row>
    <row r="1254" ht="15.75" customHeight="1" spans="1:29">
      <c r="A1254" s="8" t="str">
        <f t="shared" si="0"/>
        <v>Kenya-Africa2004</v>
      </c>
      <c r="B1254" s="9">
        <v>16095321631</v>
      </c>
      <c r="C1254" s="8">
        <f t="array" ref="C1254">IF(AND(B1254="",H1254=H1253),B1253,B1254)</f>
        <v>16095321631</v>
      </c>
      <c r="D1254" s="1">
        <f t="shared" si="1"/>
        <v>462.049768296504</v>
      </c>
      <c r="E1254" s="4">
        <v>0.043</v>
      </c>
      <c r="F1254" s="4">
        <v>20</v>
      </c>
      <c r="G1254" s="4">
        <v>0.125</v>
      </c>
      <c r="H1254" s="8" t="s">
        <v>177</v>
      </c>
      <c r="I1254" s="3" t="s">
        <v>68</v>
      </c>
      <c r="J1254" s="1" t="s">
        <v>80</v>
      </c>
      <c r="K1254" s="10">
        <f t="array" ref="K1254:S1254">VLOOKUP(A1254,'HUMAN RESOURCES'!$D$2:$M$2692,{2,3,4,5,6,7,8,9,10},0)</f>
        <v>0.039</v>
      </c>
      <c r="L1254" s="10">
        <v>0.063</v>
      </c>
      <c r="M1254" s="10">
        <v>55</v>
      </c>
      <c r="N1254" s="10">
        <v>53</v>
      </c>
      <c r="O1254" s="10">
        <v>0.429</v>
      </c>
      <c r="P1254" s="10">
        <v>0.543</v>
      </c>
      <c r="Q1254" s="10">
        <v>0.027</v>
      </c>
      <c r="R1254" s="10">
        <v>34834606</v>
      </c>
      <c r="S1254" s="10">
        <v>0.213</v>
      </c>
      <c r="T1254" s="10">
        <f t="array" ref="T1254:Y1254">VLOOKUP(A1254,BUSINESS!$D$2:$J$2692,{2,3,4,5,6,7},0)</f>
        <v>0</v>
      </c>
      <c r="U1254" s="10">
        <v>47</v>
      </c>
      <c r="V1254" s="10">
        <v>0</v>
      </c>
      <c r="W1254" s="10">
        <v>0</v>
      </c>
      <c r="X1254" s="10">
        <v>0.03</v>
      </c>
      <c r="Y1254" s="10">
        <v>0.073</v>
      </c>
      <c r="Z1254" s="11" t="str">
        <f t="array" ref="Z1254:AA1254">VLOOKUP(A1254,ENERGY!$D$2:$F$2692,{2,3},1)</f>
        <v>17806</v>
      </c>
      <c r="AA1254" s="10" t="str">
        <v>10242</v>
      </c>
      <c r="AB1254" s="10">
        <f t="array" ref="AB1254:AC1254">VLOOKUP(A1254,TOURISM!$D$2:$F$2692,{2,3},0)</f>
        <v>799000000</v>
      </c>
      <c r="AC1254" s="10">
        <v>108000000</v>
      </c>
    </row>
    <row r="1255" ht="15.75" customHeight="1" spans="1:29">
      <c r="A1255" s="8" t="str">
        <f t="shared" si="0"/>
        <v>Kenya-Africa2005</v>
      </c>
      <c r="B1255" s="9">
        <v>18737895401</v>
      </c>
      <c r="C1255" s="8">
        <f t="array" ref="C1255">IF(AND(B1255="",H1255=H1254),B1254,B1255)</f>
        <v>18737895401</v>
      </c>
      <c r="D1255" s="1">
        <f t="shared" si="1"/>
        <v>523.613789193778</v>
      </c>
      <c r="E1255" s="4">
        <v>0.044</v>
      </c>
      <c r="F1255" s="4">
        <v>23</v>
      </c>
      <c r="G1255" s="4">
        <v>0.129</v>
      </c>
      <c r="H1255" s="8" t="s">
        <v>177</v>
      </c>
      <c r="I1255" s="3" t="s">
        <v>69</v>
      </c>
      <c r="J1255" s="1" t="s">
        <v>80</v>
      </c>
      <c r="K1255" s="10">
        <f t="array" ref="K1255:S1255">VLOOKUP(A1255,'HUMAN RESOURCES'!$D$2:$M$2692,{2,3,4,5,6,7,8,9,10},0)</f>
        <v>0.039</v>
      </c>
      <c r="L1255" s="10">
        <v>0.061</v>
      </c>
      <c r="M1255" s="10">
        <v>56</v>
      </c>
      <c r="N1255" s="10">
        <v>54</v>
      </c>
      <c r="O1255" s="10">
        <v>0.428</v>
      </c>
      <c r="P1255" s="10">
        <v>0.545</v>
      </c>
      <c r="Q1255" s="10">
        <v>0.027</v>
      </c>
      <c r="R1255" s="10">
        <v>35785718</v>
      </c>
      <c r="S1255" s="10">
        <v>0.217</v>
      </c>
      <c r="T1255" s="10">
        <f t="array" ref="T1255:Y1255">VLOOKUP(A1255,BUSINESS!$D$2:$J$2692,{2,3,4,5,6,7},0)</f>
        <v>0.498</v>
      </c>
      <c r="U1255" s="10">
        <v>54</v>
      </c>
      <c r="V1255" s="10">
        <v>0</v>
      </c>
      <c r="W1255" s="10">
        <v>372</v>
      </c>
      <c r="X1255" s="10">
        <v>0.031</v>
      </c>
      <c r="Y1255" s="10">
        <v>0.129</v>
      </c>
      <c r="Z1255" s="11" t="str">
        <f t="array" ref="Z1255:AA1255">VLOOKUP(A1255,ENERGY!$D$2:$F$2692,{2,3},1)</f>
        <v>17806</v>
      </c>
      <c r="AA1255" s="10" t="str">
        <v>10242</v>
      </c>
      <c r="AB1255" s="10">
        <f t="array" ref="AB1255:AC1255">VLOOKUP(A1255,TOURISM!$D$2:$F$2692,{2,3},0)</f>
        <v>969000000</v>
      </c>
      <c r="AC1255" s="10">
        <v>124000000</v>
      </c>
    </row>
    <row r="1256" ht="15.75" customHeight="1" spans="1:29">
      <c r="A1256" s="8" t="str">
        <f t="shared" si="0"/>
        <v>Kenya-Africa2006</v>
      </c>
      <c r="B1256" s="9">
        <v>22504136042</v>
      </c>
      <c r="C1256" s="8">
        <f t="array" ref="C1256">IF(AND(B1256="",H1256=H1255),B1255,B1256)</f>
        <v>22504136042</v>
      </c>
      <c r="D1256" s="1">
        <f t="shared" si="1"/>
        <v>612.23253122397</v>
      </c>
      <c r="E1256" s="4">
        <v>0.045</v>
      </c>
      <c r="F1256" s="4">
        <v>28</v>
      </c>
      <c r="G1256" s="4">
        <v>0.136</v>
      </c>
      <c r="H1256" s="8" t="s">
        <v>177</v>
      </c>
      <c r="I1256" s="3" t="s">
        <v>70</v>
      </c>
      <c r="J1256" s="1" t="s">
        <v>80</v>
      </c>
      <c r="K1256" s="10">
        <f t="array" ref="K1256:S1256">VLOOKUP(A1256,'HUMAN RESOURCES'!$D$2:$M$2692,{2,3,4,5,6,7,8,9,10},0)</f>
        <v>0.038</v>
      </c>
      <c r="L1256" s="10">
        <v>0.059</v>
      </c>
      <c r="M1256" s="10">
        <v>57</v>
      </c>
      <c r="N1256" s="10">
        <v>55</v>
      </c>
      <c r="O1256" s="10">
        <v>0.427</v>
      </c>
      <c r="P1256" s="10">
        <v>0.546</v>
      </c>
      <c r="Q1256" s="10">
        <v>0.027</v>
      </c>
      <c r="R1256" s="10">
        <v>36757498</v>
      </c>
      <c r="S1256" s="10">
        <v>0.22</v>
      </c>
      <c r="T1256" s="10">
        <f t="array" ref="T1256:Y1256">VLOOKUP(A1256,BUSINESS!$D$2:$J$2692,{2,3,4,5,6,7},0)</f>
        <v>0.498</v>
      </c>
      <c r="U1256" s="10">
        <v>54</v>
      </c>
      <c r="V1256" s="10">
        <v>0</v>
      </c>
      <c r="W1256" s="10">
        <v>432</v>
      </c>
      <c r="X1256" s="10">
        <v>0.075</v>
      </c>
      <c r="Y1256" s="10">
        <v>0.2</v>
      </c>
      <c r="Z1256" s="11" t="str">
        <f t="array" ref="Z1256:AA1256">VLOOKUP(A1256,ENERGY!$D$2:$F$2692,{2,3},1)</f>
        <v>17806</v>
      </c>
      <c r="AA1256" s="10" t="str">
        <v>10242</v>
      </c>
      <c r="AB1256" s="10">
        <f t="array" ref="AB1256:AC1256">VLOOKUP(A1256,TOURISM!$D$2:$F$2692,{2,3},0)</f>
        <v>1181000000</v>
      </c>
      <c r="AC1256" s="10">
        <v>178000000</v>
      </c>
    </row>
    <row r="1257" ht="15.75" customHeight="1" spans="1:29">
      <c r="A1257" s="8" t="str">
        <f t="shared" si="0"/>
        <v>Kenya-Africa2007</v>
      </c>
      <c r="B1257" s="9">
        <v>27236739896</v>
      </c>
      <c r="C1257" s="8">
        <f t="array" ref="C1257">IF(AND(B1257="",H1257=H1256),B1256,B1257)</f>
        <v>27236739896</v>
      </c>
      <c r="D1257" s="1">
        <f t="shared" si="1"/>
        <v>721.459010713624</v>
      </c>
      <c r="E1257" s="4">
        <v>0.044</v>
      </c>
      <c r="F1257" s="4">
        <v>32</v>
      </c>
      <c r="G1257" s="4">
        <v>0.133</v>
      </c>
      <c r="H1257" s="8" t="s">
        <v>177</v>
      </c>
      <c r="I1257" s="3" t="s">
        <v>71</v>
      </c>
      <c r="J1257" s="1" t="s">
        <v>80</v>
      </c>
      <c r="K1257" s="10">
        <f t="array" ref="K1257:S1257">VLOOKUP(A1257,'HUMAN RESOURCES'!$D$2:$M$2692,{2,3,4,5,6,7,8,9,10},0)</f>
        <v>0.038</v>
      </c>
      <c r="L1257" s="10">
        <v>0.058</v>
      </c>
      <c r="M1257" s="10">
        <v>58</v>
      </c>
      <c r="N1257" s="10">
        <v>55</v>
      </c>
      <c r="O1257" s="10">
        <v>0.426</v>
      </c>
      <c r="P1257" s="10">
        <v>0.547</v>
      </c>
      <c r="Q1257" s="10">
        <v>0.027</v>
      </c>
      <c r="R1257" s="10">
        <v>37752304</v>
      </c>
      <c r="S1257" s="10">
        <v>0.224</v>
      </c>
      <c r="T1257" s="10">
        <f t="array" ref="T1257:Y1257">VLOOKUP(A1257,BUSINESS!$D$2:$J$2692,{2,3,4,5,6,7},0)</f>
        <v>0.493</v>
      </c>
      <c r="U1257" s="10">
        <v>44</v>
      </c>
      <c r="V1257" s="10">
        <v>0</v>
      </c>
      <c r="W1257" s="10">
        <v>432</v>
      </c>
      <c r="X1257" s="10">
        <v>0.08</v>
      </c>
      <c r="Y1257" s="10">
        <v>0.301</v>
      </c>
      <c r="Z1257" s="11" t="str">
        <f t="array" ref="Z1257:AA1257">VLOOKUP(A1257,ENERGY!$D$2:$F$2692,{2,3},1)</f>
        <v>17230</v>
      </c>
      <c r="AA1257" s="10" t="str">
        <v>9831</v>
      </c>
      <c r="AB1257" s="10">
        <f t="array" ref="AB1257:AC1257">VLOOKUP(A1257,TOURISM!$D$2:$F$2692,{2,3},0)</f>
        <v>1514000000</v>
      </c>
      <c r="AC1257" s="10">
        <v>265000000</v>
      </c>
    </row>
    <row r="1258" ht="15.75" customHeight="1" spans="1:29">
      <c r="A1258" s="8" t="str">
        <f t="shared" si="0"/>
        <v>Kenya-Africa2008</v>
      </c>
      <c r="B1258" s="9">
        <v>30465489796</v>
      </c>
      <c r="C1258" s="8">
        <f t="array" ref="C1258">IF(AND(B1258="",H1258=H1257),B1257,B1258)</f>
        <v>30465489796</v>
      </c>
      <c r="D1258" s="1">
        <f t="shared" si="1"/>
        <v>785.734200284387</v>
      </c>
      <c r="E1258" s="4">
        <v>0.042</v>
      </c>
      <c r="F1258" s="4">
        <v>33</v>
      </c>
      <c r="G1258" s="4">
        <v>0.14</v>
      </c>
      <c r="H1258" s="8" t="s">
        <v>177</v>
      </c>
      <c r="I1258" s="3" t="s">
        <v>72</v>
      </c>
      <c r="J1258" s="1" t="s">
        <v>80</v>
      </c>
      <c r="K1258" s="10">
        <f t="array" ref="K1258:S1258">VLOOKUP(A1258,'HUMAN RESOURCES'!$D$2:$M$2692,{2,3,4,5,6,7,8,9,10},0)</f>
        <v>0.038</v>
      </c>
      <c r="L1258" s="10">
        <v>0.056</v>
      </c>
      <c r="M1258" s="10">
        <v>59</v>
      </c>
      <c r="N1258" s="10">
        <v>56</v>
      </c>
      <c r="O1258" s="10">
        <v>0.426</v>
      </c>
      <c r="P1258" s="10">
        <v>0.547</v>
      </c>
      <c r="Q1258" s="10">
        <v>0.026</v>
      </c>
      <c r="R1258" s="10">
        <v>38773277</v>
      </c>
      <c r="S1258" s="10">
        <v>0.228</v>
      </c>
      <c r="T1258" s="10">
        <f t="array" ref="T1258:Y1258">VLOOKUP(A1258,BUSINESS!$D$2:$J$2692,{2,3,4,5,6,7},0)</f>
        <v>0.493</v>
      </c>
      <c r="U1258" s="10">
        <v>30</v>
      </c>
      <c r="V1258" s="10">
        <v>0</v>
      </c>
      <c r="W1258" s="10">
        <v>417</v>
      </c>
      <c r="X1258" s="10">
        <v>0.087</v>
      </c>
      <c r="Y1258" s="10">
        <v>0.42</v>
      </c>
      <c r="Z1258" s="11" t="str">
        <f t="array" ref="Z1258:AA1258">VLOOKUP(A1258,ENERGY!$D$2:$F$2692,{2,3},1)</f>
        <v>17230</v>
      </c>
      <c r="AA1258" s="10" t="str">
        <v>9831</v>
      </c>
      <c r="AB1258" s="10">
        <f t="array" ref="AB1258:AC1258">VLOOKUP(A1258,TOURISM!$D$2:$F$2692,{2,3},0)</f>
        <v>1398000000</v>
      </c>
      <c r="AC1258" s="10">
        <v>266000000</v>
      </c>
    </row>
    <row r="1259" ht="15.75" customHeight="1" spans="1:29">
      <c r="A1259" s="8" t="str">
        <f t="shared" si="0"/>
        <v>Kenya-Africa2009</v>
      </c>
      <c r="B1259" s="9">
        <v>30716343757</v>
      </c>
      <c r="C1259" s="8">
        <f t="array" ref="C1259">IF(AND(B1259="",H1259=H1258),B1258,B1259)</f>
        <v>30716343757</v>
      </c>
      <c r="D1259" s="1">
        <f t="shared" si="1"/>
        <v>771.288108465458</v>
      </c>
      <c r="E1259" s="4">
        <v>0.046</v>
      </c>
      <c r="F1259" s="4">
        <v>36</v>
      </c>
      <c r="G1259" s="4">
        <v>0.148</v>
      </c>
      <c r="H1259" s="8" t="s">
        <v>177</v>
      </c>
      <c r="I1259" s="3" t="s">
        <v>73</v>
      </c>
      <c r="J1259" s="1" t="s">
        <v>80</v>
      </c>
      <c r="K1259" s="10">
        <f t="array" ref="K1259:S1259">VLOOKUP(A1259,'HUMAN RESOURCES'!$D$2:$M$2692,{2,3,4,5,6,7,8,9,10},0)</f>
        <v>0.037</v>
      </c>
      <c r="L1259" s="10">
        <v>0.054</v>
      </c>
      <c r="M1259" s="10">
        <v>60</v>
      </c>
      <c r="N1259" s="10">
        <v>57</v>
      </c>
      <c r="O1259" s="10">
        <v>0.426</v>
      </c>
      <c r="P1259" s="10">
        <v>0.548</v>
      </c>
      <c r="Q1259" s="10">
        <v>0.026</v>
      </c>
      <c r="R1259" s="10">
        <v>39824734</v>
      </c>
      <c r="S1259" s="10">
        <v>0.232</v>
      </c>
      <c r="T1259" s="10">
        <f t="array" ref="T1259:Y1259">VLOOKUP(A1259,BUSINESS!$D$2:$J$2692,{2,3,4,5,6,7},0)</f>
        <v>0.493</v>
      </c>
      <c r="U1259" s="10">
        <v>34</v>
      </c>
      <c r="V1259" s="10">
        <v>0</v>
      </c>
      <c r="W1259" s="10">
        <v>417</v>
      </c>
      <c r="X1259" s="10">
        <v>0.1</v>
      </c>
      <c r="Y1259" s="10">
        <v>0.486</v>
      </c>
      <c r="Z1259" s="11" t="str">
        <f t="array" ref="Z1259:AA1259">VLOOKUP(A1259,ENERGY!$D$2:$F$2692,{2,3},1)</f>
        <v>17230</v>
      </c>
      <c r="AA1259" s="10" t="str">
        <v>9831</v>
      </c>
      <c r="AB1259" s="10">
        <f t="array" ref="AB1259:AC1259">VLOOKUP(A1259,TOURISM!$D$2:$F$2692,{2,3},0)</f>
        <v>1124000000</v>
      </c>
      <c r="AC1259" s="10">
        <v>227000000</v>
      </c>
    </row>
    <row r="1260" ht="15.75" customHeight="1" spans="1:29">
      <c r="A1260" s="8" t="str">
        <f t="shared" si="0"/>
        <v>Kenya-Africa2010</v>
      </c>
      <c r="B1260" s="9">
        <v>32440133261</v>
      </c>
      <c r="C1260" s="8">
        <f t="array" ref="C1260">IF(AND(B1260="",H1260=H1259),B1259,B1260)</f>
        <v>32440133261</v>
      </c>
      <c r="D1260" s="1">
        <f t="shared" si="1"/>
        <v>792.979036961716</v>
      </c>
      <c r="E1260" s="4">
        <v>0.044</v>
      </c>
      <c r="F1260" s="4">
        <v>35</v>
      </c>
      <c r="G1260" s="4">
        <v>0.144</v>
      </c>
      <c r="H1260" s="8" t="s">
        <v>177</v>
      </c>
      <c r="I1260" s="3" t="s">
        <v>74</v>
      </c>
      <c r="J1260" s="1" t="s">
        <v>80</v>
      </c>
      <c r="K1260" s="10">
        <f t="array" ref="K1260:S1260">VLOOKUP(A1260,'HUMAN RESOURCES'!$D$2:$M$2692,{2,3,4,5,6,7,8,9,10},0)</f>
        <v>0.037</v>
      </c>
      <c r="L1260" s="10">
        <v>0.052</v>
      </c>
      <c r="M1260" s="10">
        <v>61</v>
      </c>
      <c r="N1260" s="10">
        <v>58</v>
      </c>
      <c r="O1260" s="10">
        <v>0.426</v>
      </c>
      <c r="P1260" s="10">
        <v>0.548</v>
      </c>
      <c r="Q1260" s="10">
        <v>0.026</v>
      </c>
      <c r="R1260" s="10">
        <v>40909194</v>
      </c>
      <c r="S1260" s="10">
        <v>0.236</v>
      </c>
      <c r="T1260" s="10">
        <f t="array" ref="T1260:Y1260">VLOOKUP(A1260,BUSINESS!$D$2:$J$2692,{2,3,4,5,6,7},0)</f>
        <v>0.493</v>
      </c>
      <c r="U1260" s="10">
        <v>33</v>
      </c>
      <c r="V1260" s="10">
        <v>0</v>
      </c>
      <c r="W1260" s="10">
        <v>393</v>
      </c>
      <c r="X1260" s="10">
        <v>0.14</v>
      </c>
      <c r="Y1260" s="10">
        <v>0.61</v>
      </c>
      <c r="Z1260" s="11" t="str">
        <f t="array" ref="Z1260:AA1260">VLOOKUP(A1260,ENERGY!$D$2:$F$2692,{2,3},1)</f>
        <v>14055</v>
      </c>
      <c r="AA1260" s="10" t="str">
        <v>10418</v>
      </c>
      <c r="AB1260" s="10">
        <f t="array" ref="AB1260:AC1260">VLOOKUP(A1260,TOURISM!$D$2:$F$2692,{2,3},0)</f>
        <v>1620000000</v>
      </c>
      <c r="AC1260" s="10">
        <v>212000000</v>
      </c>
    </row>
    <row r="1261" ht="15.75" customHeight="1" spans="1:29">
      <c r="A1261" s="8" t="str">
        <f t="shared" si="0"/>
        <v>Kenya-Africa2011</v>
      </c>
      <c r="B1261" s="9">
        <v>34313315840</v>
      </c>
      <c r="C1261" s="8">
        <f t="array" ref="C1261">IF(AND(B1261="",H1261=H1260),B1260,B1261)</f>
        <v>34313315840</v>
      </c>
      <c r="D1261" s="1">
        <f t="shared" si="1"/>
        <v>816.441534979711</v>
      </c>
      <c r="E1261" s="4">
        <v>0.044</v>
      </c>
      <c r="F1261" s="4">
        <v>35</v>
      </c>
      <c r="G1261" s="4">
        <v>0.15</v>
      </c>
      <c r="H1261" s="8" t="s">
        <v>177</v>
      </c>
      <c r="I1261" s="3" t="s">
        <v>75</v>
      </c>
      <c r="J1261" s="1" t="s">
        <v>80</v>
      </c>
      <c r="K1261" s="10">
        <f t="array" ref="K1261:S1261">VLOOKUP(A1261,'HUMAN RESOURCES'!$D$2:$M$2692,{2,3,4,5,6,7,8,9,10},0)</f>
        <v>0.036</v>
      </c>
      <c r="L1261" s="10">
        <v>0.05</v>
      </c>
      <c r="M1261" s="10">
        <v>62</v>
      </c>
      <c r="N1261" s="10">
        <v>59</v>
      </c>
      <c r="O1261" s="10">
        <v>0.425</v>
      </c>
      <c r="P1261" s="10">
        <v>0.549</v>
      </c>
      <c r="Q1261" s="10">
        <v>0.026</v>
      </c>
      <c r="R1261" s="10">
        <v>42027891</v>
      </c>
      <c r="S1261" s="10">
        <v>0.24</v>
      </c>
      <c r="T1261" s="10">
        <f t="array" ref="T1261:Y1261">VLOOKUP(A1261,BUSINESS!$D$2:$J$2692,{2,3,4,5,6,7},0)</f>
        <v>0.493</v>
      </c>
      <c r="U1261" s="10">
        <v>33</v>
      </c>
      <c r="V1261" s="10">
        <v>0</v>
      </c>
      <c r="W1261" s="10">
        <v>393</v>
      </c>
      <c r="X1261" s="10">
        <v>0.28</v>
      </c>
      <c r="Y1261" s="10">
        <v>0.668</v>
      </c>
      <c r="Z1261" s="11" t="str">
        <f t="array" ref="Z1261:AA1261">VLOOKUP(A1261,ENERGY!$D$2:$F$2692,{2,3},1)</f>
        <v>14055</v>
      </c>
      <c r="AA1261" s="10" t="str">
        <v>10418</v>
      </c>
      <c r="AB1261" s="10">
        <f t="array" ref="AB1261:AC1261">VLOOKUP(A1261,TOURISM!$D$2:$F$2692,{2,3},0)</f>
        <v>1844000000</v>
      </c>
      <c r="AC1261" s="10">
        <v>197000000</v>
      </c>
    </row>
    <row r="1262" ht="15.75" customHeight="1" spans="1:29">
      <c r="A1262" s="8" t="str">
        <f t="shared" si="0"/>
        <v>Kenya-Africa2012</v>
      </c>
      <c r="B1262" s="9">
        <v>40264403585</v>
      </c>
      <c r="C1262" s="8">
        <f t="array" ref="C1262">IF(AND(B1262="",H1262=H1261),B1261,B1262)</f>
        <v>40264403585</v>
      </c>
      <c r="D1262" s="1">
        <f t="shared" si="1"/>
        <v>932.518229189163</v>
      </c>
      <c r="E1262" s="4">
        <v>0.047</v>
      </c>
      <c r="F1262" s="4">
        <v>45</v>
      </c>
      <c r="G1262" s="4">
        <v>0.197</v>
      </c>
      <c r="H1262" s="8" t="s">
        <v>177</v>
      </c>
      <c r="I1262" s="3" t="s">
        <v>76</v>
      </c>
      <c r="J1262" s="1" t="s">
        <v>80</v>
      </c>
      <c r="K1262" s="10">
        <f t="array" ref="K1262:S1262">VLOOKUP(A1262,'HUMAN RESOURCES'!$D$2:$M$2692,{2,3,4,5,6,7,8,9,10},0)</f>
        <v>0.036</v>
      </c>
      <c r="L1262" s="10">
        <v>0.049</v>
      </c>
      <c r="M1262" s="10">
        <v>63</v>
      </c>
      <c r="N1262" s="10">
        <v>59</v>
      </c>
      <c r="O1262" s="10">
        <v>0.424</v>
      </c>
      <c r="P1262" s="10">
        <v>0.55</v>
      </c>
      <c r="Q1262" s="10">
        <v>0.026</v>
      </c>
      <c r="R1262" s="10">
        <v>43178141</v>
      </c>
      <c r="S1262" s="10">
        <v>0.244</v>
      </c>
      <c r="T1262" s="10">
        <f t="array" ref="T1262:Y1262">VLOOKUP(A1262,BUSINESS!$D$2:$J$2692,{2,3,4,5,6,7},0)</f>
        <v>0.442</v>
      </c>
      <c r="U1262" s="10">
        <v>32</v>
      </c>
      <c r="V1262" s="10">
        <v>122</v>
      </c>
      <c r="W1262" s="10">
        <v>340</v>
      </c>
      <c r="X1262" s="10">
        <v>0.321</v>
      </c>
      <c r="Y1262" s="10">
        <v>0.712</v>
      </c>
      <c r="Z1262" s="11" t="str">
        <f t="array" ref="Z1262:AA1262">VLOOKUP(A1262,ENERGY!$D$2:$F$2692,{2,3},1)</f>
        <v>14055</v>
      </c>
      <c r="AA1262" s="10" t="str">
        <v>10418</v>
      </c>
      <c r="AB1262" s="10">
        <f t="array" ref="AB1262:AC1262">VLOOKUP(A1262,TOURISM!$D$2:$F$2692,{2,3},0)</f>
        <v>2004000000</v>
      </c>
      <c r="AC1262" s="10">
        <v>174000000</v>
      </c>
    </row>
    <row r="1263" ht="15.75" customHeight="1" spans="1:29">
      <c r="A1263" s="8" t="str">
        <f t="shared" si="0"/>
        <v>Kiribati-Oceania2000</v>
      </c>
      <c r="B1263" s="9">
        <v>67512715</v>
      </c>
      <c r="C1263" s="8">
        <f t="array" ref="C1263">IF(AND(B1263="",H1263=H1262),B1262,B1263)</f>
        <v>67512715</v>
      </c>
      <c r="D1263" s="1">
        <f t="shared" si="1"/>
        <v>815.4891409383</v>
      </c>
      <c r="E1263" s="4">
        <v>0.079</v>
      </c>
      <c r="F1263" s="4">
        <v>65</v>
      </c>
      <c r="G1263" s="1"/>
      <c r="H1263" s="8" t="s">
        <v>178</v>
      </c>
      <c r="I1263" s="3" t="s">
        <v>63</v>
      </c>
      <c r="J1263" s="1" t="s">
        <v>82</v>
      </c>
      <c r="K1263" s="10">
        <f t="array" ref="K1263:S1263">VLOOKUP(A1263,'HUMAN RESOURCES'!$D$2:$M$2692,{2,3,4,5,6,7,8,9,10},0)</f>
        <v>0.029</v>
      </c>
      <c r="L1263" s="10">
        <v>0.054</v>
      </c>
      <c r="M1263" s="10">
        <v>68</v>
      </c>
      <c r="N1263" s="10">
        <v>62</v>
      </c>
      <c r="O1263" s="10">
        <v>0.399</v>
      </c>
      <c r="P1263" s="10">
        <v>0.567</v>
      </c>
      <c r="Q1263" s="10">
        <v>0.034</v>
      </c>
      <c r="R1263" s="10">
        <v>82788</v>
      </c>
      <c r="S1263" s="10">
        <v>0.43</v>
      </c>
      <c r="T1263" s="10">
        <f t="array" ref="T1263:Y1263">VLOOKUP(A1263,BUSINESS!$D$2:$J$2692,{2,3,4,5,6,7},0)</f>
        <v>0</v>
      </c>
      <c r="U1263" s="10">
        <v>0</v>
      </c>
      <c r="V1263" s="10">
        <v>0</v>
      </c>
      <c r="W1263" s="10">
        <v>0</v>
      </c>
      <c r="X1263" s="10">
        <v>0.018</v>
      </c>
      <c r="Y1263" s="10">
        <v>0.004</v>
      </c>
      <c r="Z1263" s="11">
        <f t="array" ref="Z1263:AA1263">VLOOKUP(A1263,ENERGY!$D$2:$F$2692,{2,3},1)</f>
        <v>0</v>
      </c>
      <c r="AA1263" s="10">
        <v>0</v>
      </c>
      <c r="AB1263" s="10">
        <f t="array" ref="AB1263:AC1263">VLOOKUP(A1263,TOURISM!$D$2:$F$2692,{2,3},0)</f>
        <v>2700000</v>
      </c>
      <c r="AC1263" s="10">
        <v>0</v>
      </c>
    </row>
    <row r="1264" ht="15.75" customHeight="1" spans="1:29">
      <c r="A1264" s="8" t="str">
        <f t="shared" si="0"/>
        <v>Kiribati-Oceania2001</v>
      </c>
      <c r="B1264" s="9">
        <v>63101272</v>
      </c>
      <c r="C1264" s="8">
        <f t="array" ref="C1264">IF(AND(B1264="",H1264=H1263),B1263,B1264)</f>
        <v>63101272</v>
      </c>
      <c r="D1264" s="1">
        <f t="shared" si="1"/>
        <v>748.878745801735</v>
      </c>
      <c r="E1264" s="4">
        <v>0.088</v>
      </c>
      <c r="F1264" s="4">
        <v>67</v>
      </c>
      <c r="G1264" s="1"/>
      <c r="H1264" s="8" t="s">
        <v>178</v>
      </c>
      <c r="I1264" s="3" t="s">
        <v>65</v>
      </c>
      <c r="J1264" s="1" t="s">
        <v>82</v>
      </c>
      <c r="K1264" s="10">
        <f t="array" ref="K1264:S1264">VLOOKUP(A1264,'HUMAN RESOURCES'!$D$2:$M$2692,{2,3,4,5,6,7,8,9,10},0)</f>
        <v>0.028</v>
      </c>
      <c r="L1264" s="10">
        <v>0.053</v>
      </c>
      <c r="M1264" s="10">
        <v>68</v>
      </c>
      <c r="N1264" s="10">
        <v>62</v>
      </c>
      <c r="O1264" s="10">
        <v>0.394</v>
      </c>
      <c r="P1264" s="10">
        <v>0.572</v>
      </c>
      <c r="Q1264" s="10">
        <v>0.034</v>
      </c>
      <c r="R1264" s="10">
        <v>84261</v>
      </c>
      <c r="S1264" s="10">
        <v>0.435</v>
      </c>
      <c r="T1264" s="10">
        <f t="array" ref="T1264:Y1264">VLOOKUP(A1264,BUSINESS!$D$2:$J$2692,{2,3,4,5,6,7},0)</f>
        <v>0</v>
      </c>
      <c r="U1264" s="10">
        <v>0</v>
      </c>
      <c r="V1264" s="10">
        <v>0</v>
      </c>
      <c r="W1264" s="10">
        <v>0</v>
      </c>
      <c r="X1264" s="10">
        <v>0.023</v>
      </c>
      <c r="Y1264" s="10">
        <v>0.005</v>
      </c>
      <c r="Z1264" s="11">
        <f t="array" ref="Z1264:AA1264">VLOOKUP(A1264,ENERGY!$D$2:$F$2692,{2,3},1)</f>
        <v>0</v>
      </c>
      <c r="AA1264" s="10">
        <v>0</v>
      </c>
      <c r="AB1264" s="10">
        <f t="array" ref="AB1264:AC1264">VLOOKUP(A1264,TOURISM!$D$2:$F$2692,{2,3},0)</f>
        <v>3200000</v>
      </c>
      <c r="AC1264" s="10">
        <v>0</v>
      </c>
    </row>
    <row r="1265" ht="15.75" customHeight="1" spans="1:29">
      <c r="A1265" s="8" t="str">
        <f t="shared" si="0"/>
        <v>Kiribati-Oceania2002</v>
      </c>
      <c r="B1265" s="9">
        <v>72259046</v>
      </c>
      <c r="C1265" s="8">
        <f t="array" ref="C1265">IF(AND(B1265="",H1265=H1264),B1264,B1265)</f>
        <v>72259046</v>
      </c>
      <c r="D1265" s="1">
        <f t="shared" si="1"/>
        <v>842.189839042413</v>
      </c>
      <c r="E1265" s="4">
        <v>0.088</v>
      </c>
      <c r="F1265" s="4">
        <v>76</v>
      </c>
      <c r="G1265" s="1"/>
      <c r="H1265" s="8" t="s">
        <v>178</v>
      </c>
      <c r="I1265" s="3" t="s">
        <v>66</v>
      </c>
      <c r="J1265" s="1" t="s">
        <v>82</v>
      </c>
      <c r="K1265" s="10">
        <f t="array" ref="K1265:S1265">VLOOKUP(A1265,'HUMAN RESOURCES'!$D$2:$M$2692,{2,3,4,5,6,7,8,9,10},0)</f>
        <v>0.027</v>
      </c>
      <c r="L1265" s="10">
        <v>0.052</v>
      </c>
      <c r="M1265" s="10">
        <v>68</v>
      </c>
      <c r="N1265" s="10">
        <v>63</v>
      </c>
      <c r="O1265" s="10">
        <v>0.389</v>
      </c>
      <c r="P1265" s="10">
        <v>0.576</v>
      </c>
      <c r="Q1265" s="10">
        <v>0.035</v>
      </c>
      <c r="R1265" s="10">
        <v>85799</v>
      </c>
      <c r="S1265" s="10">
        <v>0.435</v>
      </c>
      <c r="T1265" s="10">
        <f t="array" ref="T1265:Y1265">VLOOKUP(A1265,BUSINESS!$D$2:$J$2692,{2,3,4,5,6,7},0)</f>
        <v>0</v>
      </c>
      <c r="U1265" s="10">
        <v>0</v>
      </c>
      <c r="V1265" s="10">
        <v>0</v>
      </c>
      <c r="W1265" s="10">
        <v>0</v>
      </c>
      <c r="X1265" s="10">
        <v>0.025</v>
      </c>
      <c r="Y1265" s="10">
        <v>0.006</v>
      </c>
      <c r="Z1265" s="11">
        <f t="array" ref="Z1265:AA1265">VLOOKUP(A1265,ENERGY!$D$2:$F$2692,{2,3},1)</f>
        <v>0</v>
      </c>
      <c r="AA1265" s="10" t="str">
        <v>62</v>
      </c>
      <c r="AB1265" s="10">
        <f t="array" ref="AB1265:AC1265">VLOOKUP(A1265,TOURISM!$D$2:$F$2692,{2,3},0)</f>
        <v>0</v>
      </c>
      <c r="AC1265" s="10">
        <v>0</v>
      </c>
    </row>
    <row r="1266" ht="15.75" customHeight="1" spans="1:29">
      <c r="A1266" s="8" t="str">
        <f t="shared" si="0"/>
        <v>Kiribati-Oceania2003</v>
      </c>
      <c r="B1266" s="9">
        <v>90148518</v>
      </c>
      <c r="C1266" s="8">
        <f t="array" ref="C1266">IF(AND(B1266="",H1266=H1265),B1265,B1266)</f>
        <v>90148518</v>
      </c>
      <c r="D1266" s="1">
        <f t="shared" si="1"/>
        <v>1031.78993029724</v>
      </c>
      <c r="E1266" s="4">
        <v>0.096</v>
      </c>
      <c r="F1266" s="4">
        <v>103</v>
      </c>
      <c r="G1266" s="1"/>
      <c r="H1266" s="8" t="s">
        <v>178</v>
      </c>
      <c r="I1266" s="3" t="s">
        <v>67</v>
      </c>
      <c r="J1266" s="1" t="s">
        <v>82</v>
      </c>
      <c r="K1266" s="10">
        <f t="array" ref="K1266:S1266">VLOOKUP(A1266,'HUMAN RESOURCES'!$D$2:$M$2692,{2,3,4,5,6,7,8,9,10},0)</f>
        <v>0.026</v>
      </c>
      <c r="L1266" s="10">
        <v>0.051</v>
      </c>
      <c r="M1266" s="10">
        <v>69</v>
      </c>
      <c r="N1266" s="10">
        <v>63</v>
      </c>
      <c r="O1266" s="10">
        <v>0.383</v>
      </c>
      <c r="P1266" s="10">
        <v>0.582</v>
      </c>
      <c r="Q1266" s="10">
        <v>0.035</v>
      </c>
      <c r="R1266" s="10">
        <v>87371</v>
      </c>
      <c r="S1266" s="10">
        <v>0.435</v>
      </c>
      <c r="T1266" s="10">
        <f t="array" ref="T1266:Y1266">VLOOKUP(A1266,BUSINESS!$D$2:$J$2692,{2,3,4,5,6,7},0)</f>
        <v>0</v>
      </c>
      <c r="U1266" s="10">
        <v>21</v>
      </c>
      <c r="V1266" s="10">
        <v>0</v>
      </c>
      <c r="W1266" s="10">
        <v>0</v>
      </c>
      <c r="X1266" s="10">
        <v>0.03</v>
      </c>
      <c r="Y1266" s="10">
        <v>0.006</v>
      </c>
      <c r="Z1266" s="11">
        <f t="array" ref="Z1266:AA1266">VLOOKUP(A1266,ENERGY!$D$2:$F$2692,{2,3},1)</f>
        <v>0</v>
      </c>
      <c r="AA1266" s="10" t="str">
        <v>40</v>
      </c>
      <c r="AB1266" s="10">
        <f t="array" ref="AB1266:AC1266">VLOOKUP(A1266,TOURISM!$D$2:$F$2692,{2,3},0)</f>
        <v>0</v>
      </c>
      <c r="AC1266" s="10">
        <v>0</v>
      </c>
    </row>
    <row r="1267" ht="15.75" customHeight="1" spans="1:29">
      <c r="A1267" s="8" t="str">
        <f t="shared" si="0"/>
        <v>Kiribati-Oceania2004</v>
      </c>
      <c r="B1267" s="9">
        <v>102220915</v>
      </c>
      <c r="C1267" s="8">
        <f t="array" ref="C1267">IF(AND(B1267="",H1267=H1266),B1266,B1267)</f>
        <v>102220915</v>
      </c>
      <c r="D1267" s="1">
        <f t="shared" si="1"/>
        <v>1149.37612440407</v>
      </c>
      <c r="E1267" s="4">
        <v>0.104</v>
      </c>
      <c r="F1267" s="4">
        <v>119</v>
      </c>
      <c r="G1267" s="1"/>
      <c r="H1267" s="8" t="s">
        <v>178</v>
      </c>
      <c r="I1267" s="3" t="s">
        <v>68</v>
      </c>
      <c r="J1267" s="1" t="s">
        <v>82</v>
      </c>
      <c r="K1267" s="10">
        <f t="array" ref="K1267:S1267">VLOOKUP(A1267,'HUMAN RESOURCES'!$D$2:$M$2692,{2,3,4,5,6,7,8,9,10},0)</f>
        <v>0.025</v>
      </c>
      <c r="L1267" s="10">
        <v>0.05</v>
      </c>
      <c r="M1267" s="10">
        <v>69</v>
      </c>
      <c r="N1267" s="10">
        <v>63</v>
      </c>
      <c r="O1267" s="10">
        <v>0.377</v>
      </c>
      <c r="P1267" s="10">
        <v>0.587</v>
      </c>
      <c r="Q1267" s="10">
        <v>0.036</v>
      </c>
      <c r="R1267" s="10">
        <v>88936</v>
      </c>
      <c r="S1267" s="10">
        <v>0.435</v>
      </c>
      <c r="T1267" s="10">
        <f t="array" ref="T1267:Y1267">VLOOKUP(A1267,BUSINESS!$D$2:$J$2692,{2,3,4,5,6,7},0)</f>
        <v>0</v>
      </c>
      <c r="U1267" s="10">
        <v>21</v>
      </c>
      <c r="V1267" s="10">
        <v>0</v>
      </c>
      <c r="W1267" s="10">
        <v>0</v>
      </c>
      <c r="X1267" s="10">
        <v>0.035</v>
      </c>
      <c r="Y1267" s="10">
        <v>0.007</v>
      </c>
      <c r="Z1267" s="11">
        <f t="array" ref="Z1267:AA1267">VLOOKUP(A1267,ENERGY!$D$2:$F$2692,{2,3},1)</f>
        <v>0</v>
      </c>
      <c r="AA1267" s="10" t="str">
        <v>55</v>
      </c>
      <c r="AB1267" s="10">
        <f t="array" ref="AB1267:AC1267">VLOOKUP(A1267,TOURISM!$D$2:$F$2692,{2,3},0)</f>
        <v>0</v>
      </c>
      <c r="AC1267" s="10">
        <v>0</v>
      </c>
    </row>
    <row r="1268" ht="15.75" customHeight="1" spans="1:29">
      <c r="A1268" s="8" t="str">
        <f t="shared" si="0"/>
        <v>Kiribati-Oceania2005</v>
      </c>
      <c r="B1268" s="9">
        <v>106147384</v>
      </c>
      <c r="C1268" s="8">
        <f t="array" ref="C1268">IF(AND(B1268="",H1268=H1267),B1267,B1268)</f>
        <v>106147384</v>
      </c>
      <c r="D1268" s="1">
        <f t="shared" si="1"/>
        <v>1173.31414422779</v>
      </c>
      <c r="E1268" s="4">
        <v>0.101</v>
      </c>
      <c r="F1268" s="4">
        <v>118</v>
      </c>
      <c r="G1268" s="1"/>
      <c r="H1268" s="8" t="s">
        <v>178</v>
      </c>
      <c r="I1268" s="3" t="s">
        <v>69</v>
      </c>
      <c r="J1268" s="1" t="s">
        <v>82</v>
      </c>
      <c r="K1268" s="10">
        <f t="array" ref="K1268:S1268">VLOOKUP(A1268,'HUMAN RESOURCES'!$D$2:$M$2692,{2,3,4,5,6,7,8,9,10},0)</f>
        <v>0.025</v>
      </c>
      <c r="L1268" s="10">
        <v>0.05</v>
      </c>
      <c r="M1268" s="10">
        <v>69</v>
      </c>
      <c r="N1268" s="10">
        <v>64</v>
      </c>
      <c r="O1268" s="10">
        <v>0.371</v>
      </c>
      <c r="P1268" s="10">
        <v>0.593</v>
      </c>
      <c r="Q1268" s="10">
        <v>0.036</v>
      </c>
      <c r="R1268" s="10">
        <v>90468</v>
      </c>
      <c r="S1268" s="10">
        <v>0.436</v>
      </c>
      <c r="T1268" s="10">
        <f t="array" ref="T1268:Y1268">VLOOKUP(A1268,BUSINESS!$D$2:$J$2692,{2,3,4,5,6,7},0)</f>
        <v>0.318</v>
      </c>
      <c r="U1268" s="10">
        <v>31</v>
      </c>
      <c r="V1268" s="10">
        <v>0</v>
      </c>
      <c r="W1268" s="10">
        <v>120</v>
      </c>
      <c r="X1268" s="10">
        <v>0.04</v>
      </c>
      <c r="Y1268" s="10">
        <v>0.007</v>
      </c>
      <c r="Z1268" s="11">
        <f t="array" ref="Z1268:AA1268">VLOOKUP(A1268,ENERGY!$D$2:$F$2692,{2,3},1)</f>
        <v>0</v>
      </c>
      <c r="AA1268" s="10" t="str">
        <v>55</v>
      </c>
      <c r="AB1268" s="10">
        <f t="array" ref="AB1268:AC1268">VLOOKUP(A1268,TOURISM!$D$2:$F$2692,{2,3},0)</f>
        <v>3100000</v>
      </c>
      <c r="AC1268" s="10">
        <v>9300000</v>
      </c>
    </row>
    <row r="1269" ht="15.75" customHeight="1" spans="1:29">
      <c r="A1269" s="8" t="str">
        <f t="shared" si="0"/>
        <v>Kiribati-Oceania2006</v>
      </c>
      <c r="B1269" s="9">
        <v>104668675</v>
      </c>
      <c r="C1269" s="8">
        <f t="array" ref="C1269">IF(AND(B1269="",H1269=H1268),B1268,B1269)</f>
        <v>104668675</v>
      </c>
      <c r="D1269" s="1">
        <f t="shared" si="1"/>
        <v>1138.28450404011</v>
      </c>
      <c r="E1269" s="4">
        <v>0.11</v>
      </c>
      <c r="F1269" s="4">
        <v>124</v>
      </c>
      <c r="G1269" s="1"/>
      <c r="H1269" s="8" t="s">
        <v>178</v>
      </c>
      <c r="I1269" s="3" t="s">
        <v>70</v>
      </c>
      <c r="J1269" s="1" t="s">
        <v>82</v>
      </c>
      <c r="K1269" s="10">
        <f t="array" ref="K1269:S1269">VLOOKUP(A1269,'HUMAN RESOURCES'!$D$2:$M$2692,{2,3,4,5,6,7,8,9,10},0)</f>
        <v>0.024</v>
      </c>
      <c r="L1269" s="10">
        <v>0.05</v>
      </c>
      <c r="M1269" s="10">
        <v>69</v>
      </c>
      <c r="N1269" s="10">
        <v>64</v>
      </c>
      <c r="O1269" s="10">
        <v>0.364</v>
      </c>
      <c r="P1269" s="10">
        <v>0.6</v>
      </c>
      <c r="Q1269" s="10">
        <v>0.037</v>
      </c>
      <c r="R1269" s="10">
        <v>91953</v>
      </c>
      <c r="S1269" s="10">
        <v>0.436</v>
      </c>
      <c r="T1269" s="10">
        <f t="array" ref="T1269:Y1269">VLOOKUP(A1269,BUSINESS!$D$2:$J$2692,{2,3,4,5,6,7},0)</f>
        <v>0.318</v>
      </c>
      <c r="U1269" s="10">
        <v>31</v>
      </c>
      <c r="V1269" s="10">
        <v>0</v>
      </c>
      <c r="W1269" s="10">
        <v>120</v>
      </c>
      <c r="X1269" s="10">
        <v>0.045</v>
      </c>
      <c r="Y1269" s="10">
        <v>0.008</v>
      </c>
      <c r="Z1269" s="11">
        <f t="array" ref="Z1269:AA1269">VLOOKUP(A1269,ENERGY!$D$2:$F$2692,{2,3},1)</f>
        <v>0</v>
      </c>
      <c r="AA1269" s="10" t="str">
        <v>55</v>
      </c>
      <c r="AB1269" s="10">
        <f t="array" ref="AB1269:AC1269">VLOOKUP(A1269,TOURISM!$D$2:$F$2692,{2,3},0)</f>
        <v>2300000</v>
      </c>
      <c r="AC1269" s="10">
        <v>5600000</v>
      </c>
    </row>
    <row r="1270" ht="15.75" customHeight="1" spans="1:29">
      <c r="A1270" s="8" t="str">
        <f t="shared" si="0"/>
        <v>Kiribati-Oceania2007</v>
      </c>
      <c r="B1270" s="9">
        <v>123005090</v>
      </c>
      <c r="C1270" s="8">
        <f t="array" ref="C1270">IF(AND(B1270="",H1270=H1269),B1269,B1270)</f>
        <v>123005090</v>
      </c>
      <c r="D1270" s="1">
        <f t="shared" si="1"/>
        <v>1316.95688482993</v>
      </c>
      <c r="E1270" s="4">
        <v>0.121</v>
      </c>
      <c r="F1270" s="4">
        <v>160</v>
      </c>
      <c r="G1270" s="1"/>
      <c r="H1270" s="8" t="s">
        <v>178</v>
      </c>
      <c r="I1270" s="3" t="s">
        <v>71</v>
      </c>
      <c r="J1270" s="1" t="s">
        <v>82</v>
      </c>
      <c r="K1270" s="10">
        <f t="array" ref="K1270:S1270">VLOOKUP(A1270,'HUMAN RESOURCES'!$D$2:$M$2692,{2,3,4,5,6,7,8,9,10},0)</f>
        <v>0.024</v>
      </c>
      <c r="L1270" s="10">
        <v>0.05</v>
      </c>
      <c r="M1270" s="10">
        <v>70</v>
      </c>
      <c r="N1270" s="10">
        <v>64</v>
      </c>
      <c r="O1270" s="10">
        <v>0.357</v>
      </c>
      <c r="P1270" s="10">
        <v>0.606</v>
      </c>
      <c r="Q1270" s="10">
        <v>0.037</v>
      </c>
      <c r="R1270" s="10">
        <v>93401</v>
      </c>
      <c r="S1270" s="10">
        <v>0.436</v>
      </c>
      <c r="T1270" s="10">
        <f t="array" ref="T1270:Y1270">VLOOKUP(A1270,BUSINESS!$D$2:$J$2692,{2,3,4,5,6,7},0)</f>
        <v>0.318</v>
      </c>
      <c r="U1270" s="10">
        <v>31</v>
      </c>
      <c r="V1270" s="10">
        <v>0</v>
      </c>
      <c r="W1270" s="10">
        <v>120</v>
      </c>
      <c r="X1270" s="10">
        <v>0.06</v>
      </c>
      <c r="Y1270" s="10">
        <v>0.008</v>
      </c>
      <c r="Z1270" s="11" t="str">
        <f t="array" ref="Z1270:AA1270">VLOOKUP(A1270,ENERGY!$D$2:$F$2692,{2,3},1)</f>
        <v>11</v>
      </c>
      <c r="AA1270" s="10" t="str">
        <v>51</v>
      </c>
      <c r="AB1270" s="10">
        <f t="array" ref="AB1270:AC1270">VLOOKUP(A1270,TOURISM!$D$2:$F$2692,{2,3},0)</f>
        <v>4000000</v>
      </c>
      <c r="AC1270" s="10">
        <v>9100000</v>
      </c>
    </row>
    <row r="1271" ht="15.75" customHeight="1" spans="1:29">
      <c r="A1271" s="8" t="str">
        <f t="shared" si="0"/>
        <v>Kiribati-Oceania2008</v>
      </c>
      <c r="B1271" s="9">
        <v>135044456</v>
      </c>
      <c r="C1271" s="8">
        <f t="array" ref="C1271">IF(AND(B1271="",H1271=H1270),B1270,B1271)</f>
        <v>135044456</v>
      </c>
      <c r="D1271" s="1">
        <f t="shared" si="1"/>
        <v>1424.03888982622</v>
      </c>
      <c r="E1271" s="4">
        <v>0.132</v>
      </c>
      <c r="F1271" s="4">
        <v>183</v>
      </c>
      <c r="G1271" s="1"/>
      <c r="H1271" s="8" t="s">
        <v>178</v>
      </c>
      <c r="I1271" s="3" t="s">
        <v>72</v>
      </c>
      <c r="J1271" s="1" t="s">
        <v>82</v>
      </c>
      <c r="K1271" s="10">
        <f t="array" ref="K1271:S1271">VLOOKUP(A1271,'HUMAN RESOURCES'!$D$2:$M$2692,{2,3,4,5,6,7,8,9,10},0)</f>
        <v>0.024</v>
      </c>
      <c r="L1271" s="10">
        <v>0.049</v>
      </c>
      <c r="M1271" s="10">
        <v>70</v>
      </c>
      <c r="N1271" s="10">
        <v>64</v>
      </c>
      <c r="O1271" s="10">
        <v>0.35</v>
      </c>
      <c r="P1271" s="10">
        <v>0.613</v>
      </c>
      <c r="Q1271" s="10">
        <v>0.037</v>
      </c>
      <c r="R1271" s="10">
        <v>94832</v>
      </c>
      <c r="S1271" s="10">
        <v>0.436</v>
      </c>
      <c r="T1271" s="10">
        <f t="array" ref="T1271:Y1271">VLOOKUP(A1271,BUSINESS!$D$2:$J$2692,{2,3,4,5,6,7},0)</f>
        <v>0.318</v>
      </c>
      <c r="U1271" s="10">
        <v>31</v>
      </c>
      <c r="V1271" s="10">
        <v>0</v>
      </c>
      <c r="W1271" s="10">
        <v>120</v>
      </c>
      <c r="X1271" s="10">
        <v>0.07</v>
      </c>
      <c r="Y1271" s="10">
        <v>0.011</v>
      </c>
      <c r="Z1271" s="11" t="str">
        <f t="array" ref="Z1271:AA1271">VLOOKUP(A1271,ENERGY!$D$2:$F$2692,{2,3},1)</f>
        <v>11</v>
      </c>
      <c r="AA1271" s="10" t="str">
        <v>51</v>
      </c>
      <c r="AB1271" s="10">
        <f t="array" ref="AB1271:AC1271">VLOOKUP(A1271,TOURISM!$D$2:$F$2692,{2,3},0)</f>
        <v>2900000</v>
      </c>
      <c r="AC1271" s="10">
        <v>12700000</v>
      </c>
    </row>
    <row r="1272" ht="15.75" customHeight="1" spans="1:29">
      <c r="A1272" s="8" t="str">
        <f t="shared" si="0"/>
        <v>Kiribati-Oceania2009</v>
      </c>
      <c r="B1272" s="9">
        <v>127125253</v>
      </c>
      <c r="C1272" s="8">
        <f t="array" ref="C1272">IF(AND(B1272="",H1272=H1271),B1271,B1272)</f>
        <v>127125253</v>
      </c>
      <c r="D1272" s="1">
        <f t="shared" si="1"/>
        <v>1320.48002534486</v>
      </c>
      <c r="E1272" s="4">
        <v>0.115</v>
      </c>
      <c r="F1272" s="4">
        <v>143</v>
      </c>
      <c r="G1272" s="1"/>
      <c r="H1272" s="8" t="s">
        <v>178</v>
      </c>
      <c r="I1272" s="3" t="s">
        <v>73</v>
      </c>
      <c r="J1272" s="1" t="s">
        <v>82</v>
      </c>
      <c r="K1272" s="10">
        <f t="array" ref="K1272:S1272">VLOOKUP(A1272,'HUMAN RESOURCES'!$D$2:$M$2692,{2,3,4,5,6,7,8,9,10},0)</f>
        <v>0.024</v>
      </c>
      <c r="L1272" s="10">
        <v>0.049</v>
      </c>
      <c r="M1272" s="10">
        <v>70</v>
      </c>
      <c r="N1272" s="10">
        <v>65</v>
      </c>
      <c r="O1272" s="10">
        <v>0.343</v>
      </c>
      <c r="P1272" s="10">
        <v>0.619</v>
      </c>
      <c r="Q1272" s="10">
        <v>0.038</v>
      </c>
      <c r="R1272" s="10">
        <v>96272</v>
      </c>
      <c r="S1272" s="10">
        <v>0.437</v>
      </c>
      <c r="T1272" s="10">
        <f t="array" ref="T1272:Y1272">VLOOKUP(A1272,BUSINESS!$D$2:$J$2692,{2,3,4,5,6,7},0)</f>
        <v>0.318</v>
      </c>
      <c r="U1272" s="10">
        <v>31</v>
      </c>
      <c r="V1272" s="10">
        <v>0</v>
      </c>
      <c r="W1272" s="10">
        <v>120</v>
      </c>
      <c r="X1272" s="10">
        <v>0.09</v>
      </c>
      <c r="Y1272" s="10">
        <v>0.103</v>
      </c>
      <c r="Z1272" s="11" t="str">
        <f t="array" ref="Z1272:AA1272">VLOOKUP(A1272,ENERGY!$D$2:$F$2692,{2,3},1)</f>
        <v>11</v>
      </c>
      <c r="AA1272" s="10" t="str">
        <v>51</v>
      </c>
      <c r="AB1272" s="10">
        <f t="array" ref="AB1272:AC1272">VLOOKUP(A1272,TOURISM!$D$2:$F$2692,{2,3},0)</f>
        <v>2700000</v>
      </c>
      <c r="AC1272" s="10">
        <v>10900000</v>
      </c>
    </row>
    <row r="1273" ht="15.75" customHeight="1" spans="1:29">
      <c r="A1273" s="8" t="str">
        <f t="shared" si="0"/>
        <v>Kiribati-Oceania2010</v>
      </c>
      <c r="B1273" s="9">
        <v>150431114</v>
      </c>
      <c r="C1273" s="8">
        <f t="array" ref="C1273">IF(AND(B1273="",H1273=H1272),B1272,B1273)</f>
        <v>150431114</v>
      </c>
      <c r="D1273" s="1">
        <f t="shared" si="1"/>
        <v>1539.04744073744</v>
      </c>
      <c r="E1273" s="4">
        <v>0.112</v>
      </c>
      <c r="F1273" s="4">
        <v>162</v>
      </c>
      <c r="G1273" s="1"/>
      <c r="H1273" s="8" t="s">
        <v>178</v>
      </c>
      <c r="I1273" s="3" t="s">
        <v>74</v>
      </c>
      <c r="J1273" s="1" t="s">
        <v>82</v>
      </c>
      <c r="K1273" s="10">
        <f t="array" ref="K1273:S1273">VLOOKUP(A1273,'HUMAN RESOURCES'!$D$2:$M$2692,{2,3,4,5,6,7,8,9,10},0)</f>
        <v>0.023</v>
      </c>
      <c r="L1273" s="10">
        <v>0.048</v>
      </c>
      <c r="M1273" s="10">
        <v>71</v>
      </c>
      <c r="N1273" s="10">
        <v>65</v>
      </c>
      <c r="O1273" s="10">
        <v>0.336</v>
      </c>
      <c r="P1273" s="10">
        <v>0.626</v>
      </c>
      <c r="Q1273" s="10">
        <v>0.039</v>
      </c>
      <c r="R1273" s="10">
        <v>97743</v>
      </c>
      <c r="S1273" s="10">
        <v>0.438</v>
      </c>
      <c r="T1273" s="10">
        <f t="array" ref="T1273:Y1273">VLOOKUP(A1273,BUSINESS!$D$2:$J$2692,{2,3,4,5,6,7},0)</f>
        <v>0.318</v>
      </c>
      <c r="U1273" s="10">
        <v>31</v>
      </c>
      <c r="V1273" s="10">
        <v>0</v>
      </c>
      <c r="W1273" s="10">
        <v>120</v>
      </c>
      <c r="X1273" s="10">
        <v>0.091</v>
      </c>
      <c r="Y1273" s="10">
        <v>0.108</v>
      </c>
      <c r="Z1273" s="11">
        <f t="array" ref="Z1273:AA1273">VLOOKUP(A1273,ENERGY!$D$2:$F$2692,{2,3},1)</f>
        <v>0</v>
      </c>
      <c r="AA1273" s="10" t="str">
        <v>40</v>
      </c>
      <c r="AB1273" s="10">
        <f t="array" ref="AB1273:AC1273">VLOOKUP(A1273,TOURISM!$D$2:$F$2692,{2,3},0)</f>
        <v>0</v>
      </c>
      <c r="AC1273" s="10">
        <v>0</v>
      </c>
    </row>
    <row r="1274" ht="15.75" customHeight="1" spans="1:29">
      <c r="A1274" s="8" t="str">
        <f t="shared" si="0"/>
        <v>Kiribati-Oceania2011</v>
      </c>
      <c r="B1274" s="9">
        <v>172253739</v>
      </c>
      <c r="C1274" s="8">
        <f t="array" ref="C1274">IF(AND(B1274="",H1274=H1273),B1273,B1274)</f>
        <v>172253739</v>
      </c>
      <c r="D1274" s="1">
        <f t="shared" si="1"/>
        <v>1735.55404534005</v>
      </c>
      <c r="E1274" s="4">
        <v>0.108</v>
      </c>
      <c r="F1274" s="4">
        <v>181</v>
      </c>
      <c r="G1274" s="1"/>
      <c r="H1274" s="8" t="s">
        <v>178</v>
      </c>
      <c r="I1274" s="3" t="s">
        <v>75</v>
      </c>
      <c r="J1274" s="1" t="s">
        <v>82</v>
      </c>
      <c r="K1274" s="10">
        <f t="array" ref="K1274:S1274">VLOOKUP(A1274,'HUMAN RESOURCES'!$D$2:$M$2692,{2,3,4,5,6,7,8,9,10},0)</f>
        <v>0.023</v>
      </c>
      <c r="L1274" s="10">
        <v>0.047</v>
      </c>
      <c r="M1274" s="10">
        <v>71</v>
      </c>
      <c r="N1274" s="10">
        <v>65</v>
      </c>
      <c r="O1274" s="10">
        <v>0.33</v>
      </c>
      <c r="P1274" s="10">
        <v>0.631</v>
      </c>
      <c r="Q1274" s="10">
        <v>0.039</v>
      </c>
      <c r="R1274" s="10">
        <v>99250</v>
      </c>
      <c r="S1274" s="10">
        <v>0.439</v>
      </c>
      <c r="T1274" s="10">
        <f t="array" ref="T1274:Y1274">VLOOKUP(A1274,BUSINESS!$D$2:$J$2692,{2,3,4,5,6,7},0)</f>
        <v>0.318</v>
      </c>
      <c r="U1274" s="10">
        <v>31</v>
      </c>
      <c r="V1274" s="10">
        <v>0</v>
      </c>
      <c r="W1274" s="10">
        <v>120</v>
      </c>
      <c r="X1274" s="10">
        <v>0.1</v>
      </c>
      <c r="Y1274" s="10">
        <v>0.139</v>
      </c>
      <c r="Z1274" s="11">
        <f t="array" ref="Z1274:AA1274">VLOOKUP(A1274,ENERGY!$D$2:$F$2692,{2,3},1)</f>
        <v>0</v>
      </c>
      <c r="AA1274" s="10" t="str">
        <v>33</v>
      </c>
      <c r="AB1274" s="10">
        <f t="array" ref="AB1274:AC1274">VLOOKUP(A1274,TOURISM!$D$2:$F$2692,{2,3},0)</f>
        <v>0</v>
      </c>
      <c r="AC1274" s="10">
        <v>0</v>
      </c>
    </row>
    <row r="1275" ht="15.75" customHeight="1" spans="1:29">
      <c r="A1275" s="8" t="str">
        <f t="shared" si="0"/>
        <v>Kiribati-Oceania2012</v>
      </c>
      <c r="B1275" s="9">
        <v>174984469</v>
      </c>
      <c r="C1275" s="8">
        <f t="array" ref="C1275">IF(AND(B1275="",H1275=H1274),B1274,B1275)</f>
        <v>174984469</v>
      </c>
      <c r="D1275" s="1">
        <f t="shared" si="1"/>
        <v>1736.19817236521</v>
      </c>
      <c r="E1275" s="4">
        <v>0.107</v>
      </c>
      <c r="F1275" s="4">
        <v>187</v>
      </c>
      <c r="G1275" s="1"/>
      <c r="H1275" s="8" t="s">
        <v>178</v>
      </c>
      <c r="I1275" s="3" t="s">
        <v>76</v>
      </c>
      <c r="J1275" s="1" t="s">
        <v>82</v>
      </c>
      <c r="K1275" s="10">
        <f t="array" ref="K1275:S1275">VLOOKUP(A1275,'HUMAN RESOURCES'!$D$2:$M$2692,{2,3,4,5,6,7,8,9,10},0)</f>
        <v>0.023</v>
      </c>
      <c r="L1275" s="10">
        <v>0.046</v>
      </c>
      <c r="M1275" s="10">
        <v>71</v>
      </c>
      <c r="N1275" s="10">
        <v>66</v>
      </c>
      <c r="O1275" s="10">
        <v>0.324</v>
      </c>
      <c r="P1275" s="10">
        <v>0.636</v>
      </c>
      <c r="Q1275" s="10">
        <v>0.04</v>
      </c>
      <c r="R1275" s="10">
        <v>100786</v>
      </c>
      <c r="S1275" s="10">
        <v>0.439</v>
      </c>
      <c r="T1275" s="10">
        <f t="array" ref="T1275:Y1275">VLOOKUP(A1275,BUSINESS!$D$2:$J$2692,{2,3,4,5,6,7},0)</f>
        <v>0.318</v>
      </c>
      <c r="U1275" s="10">
        <v>31</v>
      </c>
      <c r="V1275" s="10">
        <v>117</v>
      </c>
      <c r="W1275" s="10">
        <v>120</v>
      </c>
      <c r="X1275" s="10">
        <v>0.107</v>
      </c>
      <c r="Y1275" s="10">
        <v>0.159</v>
      </c>
      <c r="Z1275" s="11">
        <f t="array" ref="Z1275:AA1275">VLOOKUP(A1275,ENERGY!$D$2:$F$2692,{2,3},1)</f>
        <v>0</v>
      </c>
      <c r="AA1275" s="10" t="str">
        <v>33</v>
      </c>
      <c r="AB1275" s="10">
        <f t="array" ref="AB1275:AC1275">VLOOKUP(A1275,TOURISM!$D$2:$F$2692,{2,3},0)</f>
        <v>0</v>
      </c>
      <c r="AC1275" s="10">
        <v>0</v>
      </c>
    </row>
    <row r="1276" ht="15.75" customHeight="1" spans="1:29">
      <c r="A1276" s="8" t="str">
        <f t="shared" si="0"/>
        <v>Kosovo-Europe2000</v>
      </c>
      <c r="B1276" s="9">
        <v>1849196082</v>
      </c>
      <c r="C1276" s="8">
        <f t="array" ref="C1276">IF(AND(B1276="",H1276=H1275),B1275,B1276)</f>
        <v>1849196082</v>
      </c>
      <c r="D1276" s="1">
        <f t="shared" si="1"/>
        <v>1087.76240117647</v>
      </c>
      <c r="E1276" s="1"/>
      <c r="F1276" s="1"/>
      <c r="G1276" s="1"/>
      <c r="H1276" s="8" t="s">
        <v>179</v>
      </c>
      <c r="I1276" s="3" t="s">
        <v>63</v>
      </c>
      <c r="J1276" s="1" t="s">
        <v>78</v>
      </c>
      <c r="K1276" s="10">
        <f t="array" ref="K1276:S1276">VLOOKUP(A1276,'HUMAN RESOURCES'!$D$2:$M$2692,{2,3,4,5,6,7,8,9,10},0)</f>
        <v>0.023</v>
      </c>
      <c r="L1276" s="10">
        <v>0</v>
      </c>
      <c r="M1276" s="10">
        <v>70</v>
      </c>
      <c r="N1276" s="10">
        <v>66</v>
      </c>
      <c r="O1276" s="10">
        <v>0</v>
      </c>
      <c r="P1276" s="10">
        <v>0</v>
      </c>
      <c r="Q1276" s="10">
        <v>0</v>
      </c>
      <c r="R1276" s="10">
        <v>1700000</v>
      </c>
      <c r="S1276" s="10">
        <v>0</v>
      </c>
      <c r="T1276" s="10">
        <f t="array" ref="T1276:Y1276">VLOOKUP(A1276,BUSINESS!$D$2:$J$2692,{2,3,4,5,6,7},0)</f>
        <v>0</v>
      </c>
      <c r="U1276" s="10">
        <v>0</v>
      </c>
      <c r="V1276" s="10">
        <v>0</v>
      </c>
      <c r="W1276" s="10">
        <v>0</v>
      </c>
      <c r="X1276" s="10">
        <v>0</v>
      </c>
      <c r="Y1276" s="10">
        <v>0</v>
      </c>
      <c r="Z1276" s="11">
        <f t="array" ref="Z1276:AA1276">VLOOKUP(A1276,ENERGY!$D$2:$F$2692,{2,3},1)</f>
        <v>0</v>
      </c>
      <c r="AA1276" s="10">
        <v>0</v>
      </c>
      <c r="AB1276" s="10">
        <f t="array" ref="AB1276:AC1276">VLOOKUP(A1276,TOURISM!$D$2:$F$2692,{2,3},0)</f>
        <v>0</v>
      </c>
      <c r="AC1276" s="10">
        <v>0</v>
      </c>
    </row>
    <row r="1277" ht="15.75" customHeight="1" spans="1:29">
      <c r="A1277" s="8" t="str">
        <f t="shared" si="0"/>
        <v>Kosovo-Europe2001</v>
      </c>
      <c r="B1277" s="9">
        <v>2535333632</v>
      </c>
      <c r="C1277" s="8">
        <f t="array" ref="C1277">IF(AND(B1277="",H1277=H1276),B1276,B1277)</f>
        <v>2535333632</v>
      </c>
      <c r="D1277" s="1">
        <f t="shared" si="1"/>
        <v>1490.36103256966</v>
      </c>
      <c r="E1277" s="1"/>
      <c r="F1277" s="1"/>
      <c r="G1277" s="1"/>
      <c r="H1277" s="8" t="s">
        <v>179</v>
      </c>
      <c r="I1277" s="3" t="s">
        <v>65</v>
      </c>
      <c r="J1277" s="1" t="s">
        <v>78</v>
      </c>
      <c r="K1277" s="10">
        <f t="array" ref="K1277:S1277">VLOOKUP(A1277,'HUMAN RESOURCES'!$D$2:$M$2692,{2,3,4,5,6,7,8,9,10},0)</f>
        <v>0.022</v>
      </c>
      <c r="L1277" s="10">
        <v>0</v>
      </c>
      <c r="M1277" s="10">
        <v>70</v>
      </c>
      <c r="N1277" s="10">
        <v>66</v>
      </c>
      <c r="O1277" s="10">
        <v>0</v>
      </c>
      <c r="P1277" s="10">
        <v>0</v>
      </c>
      <c r="Q1277" s="10">
        <v>0</v>
      </c>
      <c r="R1277" s="10">
        <v>1701154</v>
      </c>
      <c r="S1277" s="10">
        <v>0</v>
      </c>
      <c r="T1277" s="10">
        <f t="array" ref="T1277:Y1277">VLOOKUP(A1277,BUSINESS!$D$2:$J$2692,{2,3,4,5,6,7},0)</f>
        <v>0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1" t="str">
        <f t="array" ref="Z1277:AA1277">VLOOKUP(A1277,ENERGY!$D$2:$F$2692,{2,3},1)</f>
        <v>2528</v>
      </c>
      <c r="AA1277" s="10">
        <v>0</v>
      </c>
      <c r="AB1277" s="10">
        <f t="array" ref="AB1277:AC1277">VLOOKUP(A1277,TOURISM!$D$2:$F$2692,{2,3},0)</f>
        <v>0</v>
      </c>
      <c r="AC1277" s="10">
        <v>0</v>
      </c>
    </row>
    <row r="1278" ht="15.75" customHeight="1" spans="1:29">
      <c r="A1278" s="8" t="str">
        <f t="shared" si="0"/>
        <v>Kosovo-Europe2002</v>
      </c>
      <c r="B1278" s="9">
        <v>2702427047</v>
      </c>
      <c r="C1278" s="8">
        <f t="array" ref="C1278">IF(AND(B1278="",H1278=H1277),B1277,B1278)</f>
        <v>2702427047</v>
      </c>
      <c r="D1278" s="1">
        <f t="shared" si="1"/>
        <v>1587.50582855062</v>
      </c>
      <c r="E1278" s="1"/>
      <c r="F1278" s="1"/>
      <c r="G1278" s="1"/>
      <c r="H1278" s="8" t="s">
        <v>179</v>
      </c>
      <c r="I1278" s="3" t="s">
        <v>66</v>
      </c>
      <c r="J1278" s="1" t="s">
        <v>78</v>
      </c>
      <c r="K1278" s="10">
        <f t="array" ref="K1278:S1278">VLOOKUP(A1278,'HUMAN RESOURCES'!$D$2:$M$2692,{2,3,4,5,6,7,8,9,10},0)</f>
        <v>0.021</v>
      </c>
      <c r="L1278" s="10">
        <v>0</v>
      </c>
      <c r="M1278" s="10">
        <v>70</v>
      </c>
      <c r="N1278" s="10">
        <v>66</v>
      </c>
      <c r="O1278" s="10">
        <v>0</v>
      </c>
      <c r="P1278" s="10">
        <v>0</v>
      </c>
      <c r="Q1278" s="10">
        <v>0</v>
      </c>
      <c r="R1278" s="10">
        <v>1702310</v>
      </c>
      <c r="S1278" s="10">
        <v>0</v>
      </c>
      <c r="T1278" s="10">
        <f t="array" ref="T1278:Y1278">VLOOKUP(A1278,BUSINESS!$D$2:$J$2692,{2,3,4,5,6,7},0)</f>
        <v>0</v>
      </c>
      <c r="U1278" s="10">
        <v>0</v>
      </c>
      <c r="V1278" s="10">
        <v>0</v>
      </c>
      <c r="W1278" s="10">
        <v>0</v>
      </c>
      <c r="X1278" s="10">
        <v>0</v>
      </c>
      <c r="Y1278" s="10">
        <v>0</v>
      </c>
      <c r="Z1278" s="11" t="str">
        <f t="array" ref="Z1278:AA1278">VLOOKUP(A1278,ENERGY!$D$2:$F$2692,{2,3},1)</f>
        <v>2496</v>
      </c>
      <c r="AA1278" s="10">
        <v>0</v>
      </c>
      <c r="AB1278" s="10">
        <f t="array" ref="AB1278:AC1278">VLOOKUP(A1278,TOURISM!$D$2:$F$2692,{2,3},0)</f>
        <v>0</v>
      </c>
      <c r="AC1278" s="10">
        <v>0</v>
      </c>
    </row>
    <row r="1279" ht="15.75" customHeight="1" spans="1:29">
      <c r="A1279" s="8" t="str">
        <f t="shared" si="0"/>
        <v>Kosovo-Europe2003</v>
      </c>
      <c r="B1279" s="9">
        <v>3355083117</v>
      </c>
      <c r="C1279" s="8">
        <f t="array" ref="C1279">IF(AND(B1279="",H1279=H1278),B1278,B1279)</f>
        <v>3355083117</v>
      </c>
      <c r="D1279" s="1">
        <f t="shared" si="1"/>
        <v>1969.56271331509</v>
      </c>
      <c r="E1279" s="1"/>
      <c r="F1279" s="1"/>
      <c r="G1279" s="1"/>
      <c r="H1279" s="8" t="s">
        <v>179</v>
      </c>
      <c r="I1279" s="3" t="s">
        <v>67</v>
      </c>
      <c r="J1279" s="1" t="s">
        <v>78</v>
      </c>
      <c r="K1279" s="10">
        <f t="array" ref="K1279:S1279">VLOOKUP(A1279,'HUMAN RESOURCES'!$D$2:$M$2692,{2,3,4,5,6,7,8,9,10},0)</f>
        <v>0.018</v>
      </c>
      <c r="L1279" s="10">
        <v>0</v>
      </c>
      <c r="M1279" s="10">
        <v>71</v>
      </c>
      <c r="N1279" s="10">
        <v>66</v>
      </c>
      <c r="O1279" s="10">
        <v>0</v>
      </c>
      <c r="P1279" s="10">
        <v>0</v>
      </c>
      <c r="Q1279" s="10">
        <v>0</v>
      </c>
      <c r="R1279" s="10">
        <v>1703466</v>
      </c>
      <c r="S1279" s="10">
        <v>0</v>
      </c>
      <c r="T1279" s="10">
        <f t="array" ref="T1279:Y1279">VLOOKUP(A1279,BUSINESS!$D$2:$J$2692,{2,3,4,5,6,7},0)</f>
        <v>0</v>
      </c>
      <c r="U1279" s="10">
        <v>0</v>
      </c>
      <c r="V1279" s="10">
        <v>0</v>
      </c>
      <c r="W1279" s="10">
        <v>0</v>
      </c>
      <c r="X1279" s="10">
        <v>0</v>
      </c>
      <c r="Y1279" s="10">
        <v>0</v>
      </c>
      <c r="Z1279" s="11" t="str">
        <f t="array" ref="Z1279:AA1279">VLOOKUP(A1279,ENERGY!$D$2:$F$2692,{2,3},1)</f>
        <v>2435</v>
      </c>
      <c r="AA1279" s="10">
        <v>0</v>
      </c>
      <c r="AB1279" s="10">
        <f t="array" ref="AB1279:AC1279">VLOOKUP(A1279,TOURISM!$D$2:$F$2692,{2,3},0)</f>
        <v>0</v>
      </c>
      <c r="AC1279" s="10">
        <v>0</v>
      </c>
    </row>
    <row r="1280" ht="15.75" customHeight="1" spans="1:29">
      <c r="A1280" s="8" t="str">
        <f t="shared" si="0"/>
        <v>Kosovo-Europe2004</v>
      </c>
      <c r="B1280" s="9">
        <v>3639935348</v>
      </c>
      <c r="C1280" s="8">
        <f t="array" ref="C1280">IF(AND(B1280="",H1280=H1279),B1279,B1280)</f>
        <v>3639935348</v>
      </c>
      <c r="D1280" s="1">
        <f t="shared" si="1"/>
        <v>2135.33284681296</v>
      </c>
      <c r="E1280" s="1"/>
      <c r="F1280" s="1"/>
      <c r="G1280" s="4">
        <v>0.148</v>
      </c>
      <c r="H1280" s="8" t="s">
        <v>179</v>
      </c>
      <c r="I1280" s="3" t="s">
        <v>68</v>
      </c>
      <c r="J1280" s="1" t="s">
        <v>78</v>
      </c>
      <c r="K1280" s="10">
        <f t="array" ref="K1280:S1280">VLOOKUP(A1280,'HUMAN RESOURCES'!$D$2:$M$2692,{2,3,4,5,6,7,8,9,10},0)</f>
        <v>0.02</v>
      </c>
      <c r="L1280" s="10">
        <v>0</v>
      </c>
      <c r="M1280" s="10">
        <v>71</v>
      </c>
      <c r="N1280" s="10">
        <v>66</v>
      </c>
      <c r="O1280" s="10">
        <v>0</v>
      </c>
      <c r="P1280" s="10">
        <v>0</v>
      </c>
      <c r="Q1280" s="10">
        <v>0</v>
      </c>
      <c r="R1280" s="10">
        <v>1704622</v>
      </c>
      <c r="S1280" s="10">
        <v>0</v>
      </c>
      <c r="T1280" s="10">
        <f t="array" ref="T1280:Y1280">VLOOKUP(A1280,BUSINESS!$D$2:$J$2692,{2,3,4,5,6,7},0)</f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1" t="str">
        <f t="array" ref="Z1280:AA1280">VLOOKUP(A1280,ENERGY!$D$2:$F$2692,{2,3},1)</f>
        <v>2216</v>
      </c>
      <c r="AA1280" s="10">
        <v>0</v>
      </c>
      <c r="AB1280" s="10">
        <f t="array" ref="AB1280:AC1280">VLOOKUP(A1280,TOURISM!$D$2:$F$2692,{2,3},0)</f>
        <v>0</v>
      </c>
      <c r="AC1280" s="10">
        <v>0</v>
      </c>
    </row>
    <row r="1281" ht="15.75" customHeight="1" spans="1:29">
      <c r="A1281" s="8" t="str">
        <f t="shared" si="0"/>
        <v>Kosovo-Europe2005</v>
      </c>
      <c r="B1281" s="9">
        <v>3743116980</v>
      </c>
      <c r="C1281" s="8">
        <f t="array" ref="C1281">IF(AND(B1281="",H1281=H1280),B1280,B1281)</f>
        <v>3743116980</v>
      </c>
      <c r="D1281" s="1">
        <f t="shared" si="1"/>
        <v>2194.3726506349</v>
      </c>
      <c r="E1281" s="1"/>
      <c r="F1281" s="1"/>
      <c r="G1281" s="4">
        <v>0.14</v>
      </c>
      <c r="H1281" s="8" t="s">
        <v>179</v>
      </c>
      <c r="I1281" s="3" t="s">
        <v>69</v>
      </c>
      <c r="J1281" s="1" t="s">
        <v>78</v>
      </c>
      <c r="K1281" s="10">
        <f t="array" ref="K1281:S1281">VLOOKUP(A1281,'HUMAN RESOURCES'!$D$2:$M$2692,{2,3,4,5,6,7,8,9,10},0)</f>
        <v>0.021</v>
      </c>
      <c r="L1281" s="10">
        <v>0</v>
      </c>
      <c r="M1281" s="10">
        <v>71</v>
      </c>
      <c r="N1281" s="10">
        <v>67</v>
      </c>
      <c r="O1281" s="10">
        <v>0</v>
      </c>
      <c r="P1281" s="10">
        <v>0</v>
      </c>
      <c r="Q1281" s="10">
        <v>0</v>
      </c>
      <c r="R1281" s="10">
        <v>1705780</v>
      </c>
      <c r="S1281" s="10">
        <v>0</v>
      </c>
      <c r="T1281" s="10">
        <f t="array" ref="T1281:Y1281">VLOOKUP(A1281,BUSINESS!$D$2:$J$2692,{2,3,4,5,6,7},0)</f>
        <v>0</v>
      </c>
      <c r="U1281" s="10">
        <v>0</v>
      </c>
      <c r="V1281" s="10">
        <v>0</v>
      </c>
      <c r="W1281" s="10">
        <v>0</v>
      </c>
      <c r="X1281" s="10">
        <v>0</v>
      </c>
      <c r="Y1281" s="10">
        <v>0</v>
      </c>
      <c r="Z1281" s="11" t="str">
        <f t="array" ref="Z1281:AA1281">VLOOKUP(A1281,ENERGY!$D$2:$F$2692,{2,3},1)</f>
        <v>2216</v>
      </c>
      <c r="AA1281" s="10">
        <v>0</v>
      </c>
      <c r="AB1281" s="10">
        <f t="array" ref="AB1281:AC1281">VLOOKUP(A1281,TOURISM!$D$2:$F$2692,{2,3},0)</f>
        <v>0</v>
      </c>
      <c r="AC1281" s="10">
        <v>0</v>
      </c>
    </row>
    <row r="1282" ht="15.75" customHeight="1" spans="1:29">
      <c r="A1282" s="8" t="str">
        <f t="shared" si="0"/>
        <v>Kosovo-Europe2006</v>
      </c>
      <c r="B1282" s="9">
        <v>3918176308</v>
      </c>
      <c r="C1282" s="8">
        <f t="array" ref="C1282">IF(AND(B1282="",H1282=H1281),B1281,B1282)</f>
        <v>3918176308</v>
      </c>
      <c r="D1282" s="1">
        <f t="shared" si="1"/>
        <v>2278.62418001135</v>
      </c>
      <c r="E1282" s="1"/>
      <c r="F1282" s="1"/>
      <c r="G1282" s="4">
        <v>0.146</v>
      </c>
      <c r="H1282" s="8" t="s">
        <v>179</v>
      </c>
      <c r="I1282" s="3" t="s">
        <v>70</v>
      </c>
      <c r="J1282" s="1" t="s">
        <v>78</v>
      </c>
      <c r="K1282" s="10">
        <f t="array" ref="K1282:S1282">VLOOKUP(A1282,'HUMAN RESOURCES'!$D$2:$M$2692,{2,3,4,5,6,7,8,9,10},0)</f>
        <v>0.019</v>
      </c>
      <c r="L1282" s="10">
        <v>0</v>
      </c>
      <c r="M1282" s="10">
        <v>71</v>
      </c>
      <c r="N1282" s="10">
        <v>67</v>
      </c>
      <c r="O1282" s="10">
        <v>0</v>
      </c>
      <c r="P1282" s="10">
        <v>0</v>
      </c>
      <c r="Q1282" s="10">
        <v>0</v>
      </c>
      <c r="R1282" s="10">
        <v>1719536</v>
      </c>
      <c r="S1282" s="10">
        <v>0</v>
      </c>
      <c r="T1282" s="10">
        <f t="array" ref="T1282:Y1282">VLOOKUP(A1282,BUSINESS!$D$2:$J$2692,{2,3,4,5,6,7},0)</f>
        <v>0</v>
      </c>
      <c r="U1282" s="10">
        <v>0</v>
      </c>
      <c r="V1282" s="10">
        <v>0</v>
      </c>
      <c r="W1282" s="10">
        <v>0</v>
      </c>
      <c r="X1282" s="10">
        <v>0</v>
      </c>
      <c r="Y1282" s="10">
        <v>0</v>
      </c>
      <c r="Z1282" s="11" t="str">
        <f t="array" ref="Z1282:AA1282">VLOOKUP(A1282,ENERGY!$D$2:$F$2692,{2,3},1)</f>
        <v>2216</v>
      </c>
      <c r="AA1282" s="10">
        <v>0</v>
      </c>
      <c r="AB1282" s="10">
        <f t="array" ref="AB1282:AC1282">VLOOKUP(A1282,TOURISM!$D$2:$F$2692,{2,3},0)</f>
        <v>0</v>
      </c>
      <c r="AC1282" s="10">
        <v>0</v>
      </c>
    </row>
    <row r="1283" ht="15.75" customHeight="1" spans="1:29">
      <c r="A1283" s="8" t="str">
        <f t="shared" si="0"/>
        <v>Kosovo-Europe2007</v>
      </c>
      <c r="B1283" s="9">
        <v>4743437689</v>
      </c>
      <c r="C1283" s="8">
        <f t="array" ref="C1283">IF(AND(B1283="",H1283=H1282),B1282,B1283)</f>
        <v>4743437689</v>
      </c>
      <c r="D1283" s="1">
        <f t="shared" si="1"/>
        <v>2736.4871022566</v>
      </c>
      <c r="E1283" s="1"/>
      <c r="F1283" s="1"/>
      <c r="G1283" s="4">
        <v>0.141</v>
      </c>
      <c r="H1283" s="8" t="s">
        <v>179</v>
      </c>
      <c r="I1283" s="3" t="s">
        <v>71</v>
      </c>
      <c r="J1283" s="1" t="s">
        <v>78</v>
      </c>
      <c r="K1283" s="10">
        <f t="array" ref="K1283:S1283">VLOOKUP(A1283,'HUMAN RESOURCES'!$D$2:$M$2692,{2,3,4,5,6,7,8,9,10},0)</f>
        <v>0.019</v>
      </c>
      <c r="L1283" s="10">
        <v>0</v>
      </c>
      <c r="M1283" s="10">
        <v>71</v>
      </c>
      <c r="N1283" s="10">
        <v>67</v>
      </c>
      <c r="O1283" s="10">
        <v>0</v>
      </c>
      <c r="P1283" s="10">
        <v>0</v>
      </c>
      <c r="Q1283" s="10">
        <v>0</v>
      </c>
      <c r="R1283" s="10">
        <v>1733404</v>
      </c>
      <c r="S1283" s="10">
        <v>0</v>
      </c>
      <c r="T1283" s="10">
        <f t="array" ref="T1283:Y1283">VLOOKUP(A1283,BUSINESS!$D$2:$J$2692,{2,3,4,5,6,7},0)</f>
        <v>0</v>
      </c>
      <c r="U1283" s="10">
        <v>0</v>
      </c>
      <c r="V1283" s="10">
        <v>0</v>
      </c>
      <c r="W1283" s="10">
        <v>0</v>
      </c>
      <c r="X1283" s="10">
        <v>0</v>
      </c>
      <c r="Y1283" s="10">
        <v>0</v>
      </c>
      <c r="Z1283" s="11" t="str">
        <f t="array" ref="Z1283:AA1283">VLOOKUP(A1283,ENERGY!$D$2:$F$2692,{2,3},1)</f>
        <v>2045</v>
      </c>
      <c r="AA1283" s="10">
        <v>0</v>
      </c>
      <c r="AB1283" s="10">
        <f t="array" ref="AB1283:AC1283">VLOOKUP(A1283,TOURISM!$D$2:$F$2692,{2,3},0)</f>
        <v>0</v>
      </c>
      <c r="AC1283" s="10">
        <v>0</v>
      </c>
    </row>
    <row r="1284" ht="15.75" customHeight="1" spans="1:29">
      <c r="A1284" s="8" t="str">
        <f t="shared" si="0"/>
        <v>Kosovo-Europe2008</v>
      </c>
      <c r="B1284" s="9">
        <v>5771473142</v>
      </c>
      <c r="C1284" s="8">
        <f t="array" ref="C1284">IF(AND(B1284="",H1284=H1283),B1283,B1284)</f>
        <v>5771473142</v>
      </c>
      <c r="D1284" s="1">
        <f t="shared" si="1"/>
        <v>3302.92393939966</v>
      </c>
      <c r="E1284" s="1"/>
      <c r="F1284" s="1"/>
      <c r="G1284" s="4">
        <v>0.138</v>
      </c>
      <c r="H1284" s="8" t="s">
        <v>179</v>
      </c>
      <c r="I1284" s="3" t="s">
        <v>72</v>
      </c>
      <c r="J1284" s="1" t="s">
        <v>78</v>
      </c>
      <c r="K1284" s="10">
        <f t="array" ref="K1284:S1284">VLOOKUP(A1284,'HUMAN RESOURCES'!$D$2:$M$2692,{2,3,4,5,6,7,8,9,10},0)</f>
        <v>0.019</v>
      </c>
      <c r="L1284" s="10">
        <v>0</v>
      </c>
      <c r="M1284" s="10">
        <v>72</v>
      </c>
      <c r="N1284" s="10">
        <v>67</v>
      </c>
      <c r="O1284" s="10">
        <v>0</v>
      </c>
      <c r="P1284" s="10">
        <v>0</v>
      </c>
      <c r="Q1284" s="10">
        <v>0</v>
      </c>
      <c r="R1284" s="10">
        <v>1747383</v>
      </c>
      <c r="S1284" s="10">
        <v>0</v>
      </c>
      <c r="T1284" s="10">
        <f t="array" ref="T1284:Y1284">VLOOKUP(A1284,BUSINESS!$D$2:$J$2692,{2,3,4,5,6,7},0)</f>
        <v>0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1" t="str">
        <f t="array" ref="Z1284:AA1284">VLOOKUP(A1284,ENERGY!$D$2:$F$2692,{2,3},1)</f>
        <v>1946</v>
      </c>
      <c r="AA1284" s="10">
        <v>0</v>
      </c>
      <c r="AB1284" s="10">
        <f t="array" ref="AB1284:AC1284">VLOOKUP(A1284,TOURISM!$D$2:$F$2692,{2,3},0)</f>
        <v>0</v>
      </c>
      <c r="AC1284" s="10">
        <v>0</v>
      </c>
    </row>
    <row r="1285" ht="15.75" customHeight="1" spans="1:29">
      <c r="A1285" s="8" t="str">
        <f t="shared" si="0"/>
        <v>Kosovo-Europe2009</v>
      </c>
      <c r="B1285" s="9">
        <v>5620572910</v>
      </c>
      <c r="C1285" s="8">
        <f t="array" ref="C1285">IF(AND(B1285="",H1285=H1284),B1284,B1285)</f>
        <v>5620572910</v>
      </c>
      <c r="D1285" s="1">
        <f t="shared" si="1"/>
        <v>3190.83501090564</v>
      </c>
      <c r="E1285" s="1"/>
      <c r="F1285" s="1"/>
      <c r="G1285" s="4">
        <v>0.141</v>
      </c>
      <c r="H1285" s="8" t="s">
        <v>179</v>
      </c>
      <c r="I1285" s="3" t="s">
        <v>73</v>
      </c>
      <c r="J1285" s="1" t="s">
        <v>78</v>
      </c>
      <c r="K1285" s="10">
        <f t="array" ref="K1285:S1285">VLOOKUP(A1285,'HUMAN RESOURCES'!$D$2:$M$2692,{2,3,4,5,6,7,8,9,10},0)</f>
        <v>0.019</v>
      </c>
      <c r="L1285" s="10">
        <v>0</v>
      </c>
      <c r="M1285" s="10">
        <v>72</v>
      </c>
      <c r="N1285" s="10">
        <v>68</v>
      </c>
      <c r="O1285" s="10">
        <v>0</v>
      </c>
      <c r="P1285" s="10">
        <v>0</v>
      </c>
      <c r="Q1285" s="10">
        <v>0</v>
      </c>
      <c r="R1285" s="10">
        <v>1761474</v>
      </c>
      <c r="S1285" s="10">
        <v>0</v>
      </c>
      <c r="T1285" s="10">
        <f t="array" ref="T1285:Y1285">VLOOKUP(A1285,BUSINESS!$D$2:$J$2692,{2,3,4,5,6,7},0)</f>
        <v>0.283</v>
      </c>
      <c r="U1285" s="10">
        <v>52</v>
      </c>
      <c r="V1285" s="10">
        <v>0</v>
      </c>
      <c r="W1285" s="10">
        <v>163</v>
      </c>
      <c r="X1285" s="10">
        <v>0</v>
      </c>
      <c r="Y1285" s="10">
        <v>0</v>
      </c>
      <c r="Z1285" s="11" t="str">
        <f t="array" ref="Z1285:AA1285">VLOOKUP(A1285,ENERGY!$D$2:$F$2692,{2,3},1)</f>
        <v>2005</v>
      </c>
      <c r="AA1285" s="10">
        <v>0</v>
      </c>
      <c r="AB1285" s="10">
        <f t="array" ref="AB1285:AC1285">VLOOKUP(A1285,TOURISM!$D$2:$F$2692,{2,3},0)</f>
        <v>0</v>
      </c>
      <c r="AC1285" s="10">
        <v>0</v>
      </c>
    </row>
    <row r="1286" ht="15.75" customHeight="1" spans="1:29">
      <c r="A1286" s="8" t="str">
        <f t="shared" si="0"/>
        <v>Kosovo-Europe2010</v>
      </c>
      <c r="B1286" s="9">
        <v>5740438192</v>
      </c>
      <c r="C1286" s="8">
        <f t="array" ref="C1286">IF(AND(B1286="",H1286=H1285),B1285,B1286)</f>
        <v>5740438192</v>
      </c>
      <c r="D1286" s="1">
        <f t="shared" si="1"/>
        <v>3232.81120021626</v>
      </c>
      <c r="E1286" s="1"/>
      <c r="F1286" s="1"/>
      <c r="G1286" s="4">
        <v>0.143</v>
      </c>
      <c r="H1286" s="8" t="s">
        <v>179</v>
      </c>
      <c r="I1286" s="3" t="s">
        <v>74</v>
      </c>
      <c r="J1286" s="1" t="s">
        <v>78</v>
      </c>
      <c r="K1286" s="10">
        <f t="array" ref="K1286:S1286">VLOOKUP(A1286,'HUMAN RESOURCES'!$D$2:$M$2692,{2,3,4,5,6,7,8,9,10},0)</f>
        <v>0.019</v>
      </c>
      <c r="L1286" s="10">
        <v>0</v>
      </c>
      <c r="M1286" s="10">
        <v>72</v>
      </c>
      <c r="N1286" s="10">
        <v>68</v>
      </c>
      <c r="O1286" s="10">
        <v>0.275</v>
      </c>
      <c r="P1286" s="10">
        <v>0.659</v>
      </c>
      <c r="Q1286" s="10">
        <v>0.067</v>
      </c>
      <c r="R1286" s="10">
        <v>1775680</v>
      </c>
      <c r="S1286" s="10">
        <v>0</v>
      </c>
      <c r="T1286" s="10">
        <f t="array" ref="T1286:Y1286">VLOOKUP(A1286,BUSINESS!$D$2:$J$2692,{2,3,4,5,6,7},0)</f>
        <v>0.165</v>
      </c>
      <c r="U1286" s="10">
        <v>58</v>
      </c>
      <c r="V1286" s="10">
        <v>0</v>
      </c>
      <c r="W1286" s="10">
        <v>163</v>
      </c>
      <c r="X1286" s="10">
        <v>0</v>
      </c>
      <c r="Y1286" s="10">
        <v>0</v>
      </c>
      <c r="Z1286" s="11" t="str">
        <f t="array" ref="Z1286:AA1286">VLOOKUP(A1286,ENERGY!$D$2:$F$2692,{2,3},1)</f>
        <v>1545</v>
      </c>
      <c r="AA1286" s="10">
        <v>0</v>
      </c>
      <c r="AB1286" s="10">
        <f t="array" ref="AB1286:AC1286">VLOOKUP(A1286,TOURISM!$D$2:$F$2692,{2,3},0)</f>
        <v>0</v>
      </c>
      <c r="AC1286" s="10">
        <v>0</v>
      </c>
    </row>
    <row r="1287" ht="15.75" customHeight="1" spans="1:29">
      <c r="A1287" s="8" t="str">
        <f t="shared" si="0"/>
        <v>Kosovo-Europe2011</v>
      </c>
      <c r="B1287" s="9">
        <v>6630214452</v>
      </c>
      <c r="C1287" s="8">
        <f t="array" ref="C1287">IF(AND(B1287="",H1287=H1286),B1286,B1287)</f>
        <v>6630214452</v>
      </c>
      <c r="D1287" s="1">
        <f t="shared" si="1"/>
        <v>3702.05116705761</v>
      </c>
      <c r="E1287" s="1"/>
      <c r="F1287" s="1"/>
      <c r="G1287" s="4">
        <v>0.139</v>
      </c>
      <c r="H1287" s="8" t="s">
        <v>179</v>
      </c>
      <c r="I1287" s="3" t="s">
        <v>75</v>
      </c>
      <c r="J1287" s="1" t="s">
        <v>78</v>
      </c>
      <c r="K1287" s="10">
        <f t="array" ref="K1287:S1287">VLOOKUP(A1287,'HUMAN RESOURCES'!$D$2:$M$2692,{2,3,4,5,6,7,8,9,10},0)</f>
        <v>0.018</v>
      </c>
      <c r="L1287" s="10">
        <v>0</v>
      </c>
      <c r="M1287" s="10">
        <v>72</v>
      </c>
      <c r="N1287" s="10">
        <v>68</v>
      </c>
      <c r="O1287" s="10">
        <v>0</v>
      </c>
      <c r="P1287" s="10">
        <v>0</v>
      </c>
      <c r="Q1287" s="10">
        <v>0</v>
      </c>
      <c r="R1287" s="10">
        <v>1790957</v>
      </c>
      <c r="S1287" s="10">
        <v>0</v>
      </c>
      <c r="T1287" s="10">
        <f t="array" ref="T1287:Y1287">VLOOKUP(A1287,BUSINESS!$D$2:$J$2692,{2,3,4,5,6,7},0)</f>
        <v>0.154</v>
      </c>
      <c r="U1287" s="10">
        <v>58</v>
      </c>
      <c r="V1287" s="10">
        <v>0</v>
      </c>
      <c r="W1287" s="10">
        <v>164</v>
      </c>
      <c r="X1287" s="10">
        <v>0</v>
      </c>
      <c r="Y1287" s="10">
        <v>0</v>
      </c>
      <c r="Z1287" s="11" t="str">
        <f t="array" ref="Z1287:AA1287">VLOOKUP(A1287,ENERGY!$D$2:$F$2692,{2,3},1)</f>
        <v>1545</v>
      </c>
      <c r="AA1287" s="10">
        <v>0</v>
      </c>
      <c r="AB1287" s="10">
        <f t="array" ref="AB1287:AC1287">VLOOKUP(A1287,TOURISM!$D$2:$F$2692,{2,3},0)</f>
        <v>0</v>
      </c>
      <c r="AC1287" s="10">
        <v>0</v>
      </c>
    </row>
    <row r="1288" ht="15.75" customHeight="1" spans="1:29">
      <c r="A1288" s="8" t="str">
        <f t="shared" si="0"/>
        <v>Kosovo-Europe2012</v>
      </c>
      <c r="B1288" s="9">
        <v>6445460830</v>
      </c>
      <c r="C1288" s="8">
        <f t="array" ref="C1288">IF(AND(B1288="",H1288=H1287),B1287,B1288)</f>
        <v>6445460830</v>
      </c>
      <c r="D1288" s="1">
        <f t="shared" si="1"/>
        <v>3566.73091119171</v>
      </c>
      <c r="E1288" s="1"/>
      <c r="F1288" s="1"/>
      <c r="G1288" s="4">
        <v>0.129</v>
      </c>
      <c r="H1288" s="8" t="s">
        <v>179</v>
      </c>
      <c r="I1288" s="3" t="s">
        <v>76</v>
      </c>
      <c r="J1288" s="1" t="s">
        <v>78</v>
      </c>
      <c r="K1288" s="10">
        <f t="array" ref="K1288:S1288">VLOOKUP(A1288,'HUMAN RESOURCES'!$D$2:$M$2692,{2,3,4,5,6,7,8,9,10},0)</f>
        <v>0.018</v>
      </c>
      <c r="L1288" s="10">
        <v>0</v>
      </c>
      <c r="M1288" s="10">
        <v>73</v>
      </c>
      <c r="N1288" s="10">
        <v>68</v>
      </c>
      <c r="O1288" s="10">
        <v>0</v>
      </c>
      <c r="P1288" s="10">
        <v>0</v>
      </c>
      <c r="Q1288" s="10">
        <v>0</v>
      </c>
      <c r="R1288" s="10">
        <v>1807106</v>
      </c>
      <c r="S1288" s="10">
        <v>0</v>
      </c>
      <c r="T1288" s="10">
        <f t="array" ref="T1288:Y1288">VLOOKUP(A1288,BUSINESS!$D$2:$J$2692,{2,3,4,5,6,7},0)</f>
        <v>0.154</v>
      </c>
      <c r="U1288" s="10">
        <v>52</v>
      </c>
      <c r="V1288" s="10">
        <v>96</v>
      </c>
      <c r="W1288" s="10">
        <v>164</v>
      </c>
      <c r="X1288" s="10">
        <v>0</v>
      </c>
      <c r="Y1288" s="10">
        <v>0</v>
      </c>
      <c r="Z1288" s="11" t="str">
        <f t="array" ref="Z1288:AA1288">VLOOKUP(A1288,ENERGY!$D$2:$F$2692,{2,3},1)</f>
        <v>1545</v>
      </c>
      <c r="AA1288" s="10">
        <v>0</v>
      </c>
      <c r="AB1288" s="10">
        <f t="array" ref="AB1288:AC1288">VLOOKUP(A1288,TOURISM!$D$2:$F$2692,{2,3},0)</f>
        <v>0</v>
      </c>
      <c r="AC1288" s="10">
        <v>0</v>
      </c>
    </row>
    <row r="1289" ht="15.75" customHeight="1" spans="1:29">
      <c r="A1289" s="8" t="str">
        <f t="shared" si="0"/>
        <v>Kuwait-Middle East2000</v>
      </c>
      <c r="B1289" s="9">
        <v>37718011469</v>
      </c>
      <c r="C1289" s="8">
        <f t="array" ref="C1289">IF(AND(B1289="",H1289=H1288),B1288,B1289)</f>
        <v>37718011469</v>
      </c>
      <c r="D1289" s="1">
        <f t="shared" si="1"/>
        <v>19786.6950380096</v>
      </c>
      <c r="E1289" s="4">
        <v>0.025</v>
      </c>
      <c r="F1289" s="4">
        <v>494</v>
      </c>
      <c r="G1289" s="4">
        <v>0.089</v>
      </c>
      <c r="H1289" s="8" t="s">
        <v>180</v>
      </c>
      <c r="I1289" s="3" t="s">
        <v>63</v>
      </c>
      <c r="J1289" s="1" t="s">
        <v>95</v>
      </c>
      <c r="K1289" s="10">
        <f t="array" ref="K1289:S1289">VLOOKUP(A1289,'HUMAN RESOURCES'!$D$2:$M$2692,{2,3,4,5,6,7,8,9,10},0)</f>
        <v>0.024</v>
      </c>
      <c r="L1289" s="10">
        <v>0.011</v>
      </c>
      <c r="M1289" s="10">
        <v>74</v>
      </c>
      <c r="N1289" s="10">
        <v>72</v>
      </c>
      <c r="O1289" s="10">
        <v>0.257</v>
      </c>
      <c r="P1289" s="10">
        <v>0.712</v>
      </c>
      <c r="Q1289" s="10">
        <v>0.031</v>
      </c>
      <c r="R1289" s="10">
        <v>1906231</v>
      </c>
      <c r="S1289" s="10">
        <v>0.981</v>
      </c>
      <c r="T1289" s="10">
        <f t="array" ref="T1289:Y1289">VLOOKUP(A1289,BUSINESS!$D$2:$J$2692,{2,3,4,5,6,7},0)</f>
        <v>0</v>
      </c>
      <c r="U1289" s="10">
        <v>0</v>
      </c>
      <c r="V1289" s="10">
        <v>0</v>
      </c>
      <c r="W1289" s="10">
        <v>0</v>
      </c>
      <c r="X1289" s="10">
        <v>0.067</v>
      </c>
      <c r="Y1289" s="10">
        <v>0.25</v>
      </c>
      <c r="Z1289" s="11">
        <f t="array" ref="Z1289:AA1289">VLOOKUP(A1289,ENERGY!$D$2:$F$2692,{2,3},1)</f>
        <v>0</v>
      </c>
      <c r="AA1289" s="10">
        <v>0</v>
      </c>
      <c r="AB1289" s="10">
        <f t="array" ref="AB1289:AC1289">VLOOKUP(A1289,TOURISM!$D$2:$F$2692,{2,3},0)</f>
        <v>394000000</v>
      </c>
      <c r="AC1289" s="10">
        <v>2852000000</v>
      </c>
    </row>
    <row r="1290" ht="15.75" customHeight="1" spans="1:29">
      <c r="A1290" s="8" t="str">
        <f t="shared" si="0"/>
        <v>Kuwait-Middle East2001</v>
      </c>
      <c r="B1290" s="9">
        <v>34890773740</v>
      </c>
      <c r="C1290" s="8">
        <f t="array" ref="C1290">IF(AND(B1290="",H1290=H1289),B1289,B1290)</f>
        <v>34890773740</v>
      </c>
      <c r="D1290" s="1">
        <f t="shared" si="1"/>
        <v>17616.2290594182</v>
      </c>
      <c r="E1290" s="4">
        <v>0.036</v>
      </c>
      <c r="F1290" s="4">
        <v>634</v>
      </c>
      <c r="G1290" s="4">
        <v>0.079</v>
      </c>
      <c r="H1290" s="8" t="s">
        <v>180</v>
      </c>
      <c r="I1290" s="3" t="s">
        <v>65</v>
      </c>
      <c r="J1290" s="1" t="s">
        <v>95</v>
      </c>
      <c r="K1290" s="10">
        <f t="array" ref="K1290:S1290">VLOOKUP(A1290,'HUMAN RESOURCES'!$D$2:$M$2692,{2,3,4,5,6,7,8,9,10},0)</f>
        <v>0.023</v>
      </c>
      <c r="L1290" s="10">
        <v>0.011</v>
      </c>
      <c r="M1290" s="10">
        <v>74</v>
      </c>
      <c r="N1290" s="10">
        <v>73</v>
      </c>
      <c r="O1290" s="10">
        <v>0.257</v>
      </c>
      <c r="P1290" s="10">
        <v>0.711</v>
      </c>
      <c r="Q1290" s="10">
        <v>0.033</v>
      </c>
      <c r="R1290" s="10">
        <v>1980604</v>
      </c>
      <c r="S1290" s="10">
        <v>0.981</v>
      </c>
      <c r="T1290" s="10">
        <f t="array" ref="T1290:Y1290">VLOOKUP(A1290,BUSINESS!$D$2:$J$2692,{2,3,4,5,6,7},0)</f>
        <v>0</v>
      </c>
      <c r="U1290" s="10">
        <v>0</v>
      </c>
      <c r="V1290" s="10">
        <v>0</v>
      </c>
      <c r="W1290" s="10">
        <v>0</v>
      </c>
      <c r="X1290" s="10">
        <v>0.086</v>
      </c>
      <c r="Y1290" s="10">
        <v>0.443</v>
      </c>
      <c r="Z1290" s="11" t="str">
        <f t="array" ref="Z1290:AA1290">VLOOKUP(A1290,ENERGY!$D$2:$F$2692,{2,3},1)</f>
        <v>32523</v>
      </c>
      <c r="AA1290" s="10">
        <v>0</v>
      </c>
      <c r="AB1290" s="10">
        <f t="array" ref="AB1290:AC1290">VLOOKUP(A1290,TOURISM!$D$2:$F$2692,{2,3},0)</f>
        <v>286000000</v>
      </c>
      <c r="AC1290" s="10">
        <v>3207000000</v>
      </c>
    </row>
    <row r="1291" ht="15.75" customHeight="1" spans="1:29">
      <c r="A1291" s="8" t="str">
        <f t="shared" si="0"/>
        <v>Kuwait-Middle East2002</v>
      </c>
      <c r="B1291" s="9">
        <v>38138801497</v>
      </c>
      <c r="C1291" s="8">
        <f t="array" ref="C1291">IF(AND(B1291="",H1291=H1290),B1290,B1291)</f>
        <v>38138801497</v>
      </c>
      <c r="D1291" s="1">
        <f t="shared" si="1"/>
        <v>18620.3523316695</v>
      </c>
      <c r="E1291" s="4">
        <v>0.036</v>
      </c>
      <c r="F1291" s="4">
        <v>661</v>
      </c>
      <c r="G1291" s="4">
        <v>0.065</v>
      </c>
      <c r="H1291" s="8" t="s">
        <v>180</v>
      </c>
      <c r="I1291" s="3" t="s">
        <v>66</v>
      </c>
      <c r="J1291" s="1" t="s">
        <v>95</v>
      </c>
      <c r="K1291" s="10">
        <f t="array" ref="K1291:S1291">VLOOKUP(A1291,'HUMAN RESOURCES'!$D$2:$M$2692,{2,3,4,5,6,7,8,9,10},0)</f>
        <v>0.022</v>
      </c>
      <c r="L1291" s="10">
        <v>0.011</v>
      </c>
      <c r="M1291" s="10">
        <v>74</v>
      </c>
      <c r="N1291" s="10">
        <v>73</v>
      </c>
      <c r="O1291" s="10">
        <v>0.256</v>
      </c>
      <c r="P1291" s="10">
        <v>0.71</v>
      </c>
      <c r="Q1291" s="10">
        <v>0.034</v>
      </c>
      <c r="R1291" s="10">
        <v>2048232</v>
      </c>
      <c r="S1291" s="10">
        <v>0.981</v>
      </c>
      <c r="T1291" s="10">
        <f t="array" ref="T1291:Y1291">VLOOKUP(A1291,BUSINESS!$D$2:$J$2692,{2,3,4,5,6,7},0)</f>
        <v>0</v>
      </c>
      <c r="U1291" s="10">
        <v>0</v>
      </c>
      <c r="V1291" s="10">
        <v>0</v>
      </c>
      <c r="W1291" s="10">
        <v>0</v>
      </c>
      <c r="X1291" s="10">
        <v>0.102</v>
      </c>
      <c r="Y1291" s="10">
        <v>0.599</v>
      </c>
      <c r="Z1291" s="11" t="str">
        <f t="array" ref="Z1291:AA1291">VLOOKUP(A1291,ENERGY!$D$2:$F$2692,{2,3},1)</f>
        <v>32586</v>
      </c>
      <c r="AA1291" s="10" t="str">
        <v>93696</v>
      </c>
      <c r="AB1291" s="10">
        <f t="array" ref="AB1291:AC1291">VLOOKUP(A1291,TOURISM!$D$2:$F$2692,{2,3},0)</f>
        <v>320000000</v>
      </c>
      <c r="AC1291" s="10">
        <v>3412000000</v>
      </c>
    </row>
    <row r="1292" ht="15.75" customHeight="1" spans="1:29">
      <c r="A1292" s="8" t="str">
        <f t="shared" si="0"/>
        <v>Kuwait-Middle East2003</v>
      </c>
      <c r="B1292" s="9">
        <v>47875837662</v>
      </c>
      <c r="C1292" s="8">
        <f t="array" ref="C1292">IF(AND(B1292="",H1292=H1291),B1291,B1292)</f>
        <v>47875837662</v>
      </c>
      <c r="D1292" s="1">
        <f t="shared" si="1"/>
        <v>22621.8582920713</v>
      </c>
      <c r="E1292" s="4">
        <v>0.032</v>
      </c>
      <c r="F1292" s="4">
        <v>728</v>
      </c>
      <c r="G1292" s="4">
        <v>0.054</v>
      </c>
      <c r="H1292" s="8" t="s">
        <v>180</v>
      </c>
      <c r="I1292" s="3" t="s">
        <v>67</v>
      </c>
      <c r="J1292" s="1" t="s">
        <v>95</v>
      </c>
      <c r="K1292" s="10">
        <f t="array" ref="K1292:S1292">VLOOKUP(A1292,'HUMAN RESOURCES'!$D$2:$M$2692,{2,3,4,5,6,7,8,9,10},0)</f>
        <v>0.022</v>
      </c>
      <c r="L1292" s="10">
        <v>0.01</v>
      </c>
      <c r="M1292" s="10">
        <v>75</v>
      </c>
      <c r="N1292" s="10">
        <v>73</v>
      </c>
      <c r="O1292" s="10">
        <v>0.256</v>
      </c>
      <c r="P1292" s="10">
        <v>0.71</v>
      </c>
      <c r="Q1292" s="10">
        <v>0.034</v>
      </c>
      <c r="R1292" s="10">
        <v>2116353</v>
      </c>
      <c r="S1292" s="10">
        <v>0.982</v>
      </c>
      <c r="T1292" s="10">
        <f t="array" ref="T1292:Y1292">VLOOKUP(A1292,BUSINESS!$D$2:$J$2692,{2,3,4,5,6,7},0)</f>
        <v>0</v>
      </c>
      <c r="U1292" s="10">
        <v>35</v>
      </c>
      <c r="V1292" s="10">
        <v>0</v>
      </c>
      <c r="W1292" s="10">
        <v>0</v>
      </c>
      <c r="X1292" s="10">
        <v>0.224</v>
      </c>
      <c r="Y1292" s="10">
        <v>0.671</v>
      </c>
      <c r="Z1292" s="11" t="str">
        <f t="array" ref="Z1292:AA1292">VLOOKUP(A1292,ENERGY!$D$2:$F$2692,{2,3},1)</f>
        <v>30815</v>
      </c>
      <c r="AA1292" s="10" t="str">
        <v>81869</v>
      </c>
      <c r="AB1292" s="10">
        <f t="array" ref="AB1292:AC1292">VLOOKUP(A1292,TOURISM!$D$2:$F$2692,{2,3},0)</f>
        <v>328000000</v>
      </c>
      <c r="AC1292" s="10">
        <v>3750000000</v>
      </c>
    </row>
    <row r="1293" ht="15.75" customHeight="1" spans="1:29">
      <c r="A1293" s="8" t="str">
        <f t="shared" si="0"/>
        <v>Kuwait-Middle East2004</v>
      </c>
      <c r="B1293" s="9">
        <v>59440511982</v>
      </c>
      <c r="C1293" s="8">
        <f t="array" ref="C1293">IF(AND(B1293="",H1293=H1292),B1292,B1293)</f>
        <v>59440511982</v>
      </c>
      <c r="D1293" s="1">
        <f t="shared" si="1"/>
        <v>27061.8857664995</v>
      </c>
      <c r="E1293" s="4">
        <v>0.027</v>
      </c>
      <c r="F1293" s="4">
        <v>743</v>
      </c>
      <c r="G1293" s="4">
        <v>0.056</v>
      </c>
      <c r="H1293" s="8" t="s">
        <v>180</v>
      </c>
      <c r="I1293" s="3" t="s">
        <v>68</v>
      </c>
      <c r="J1293" s="1" t="s">
        <v>95</v>
      </c>
      <c r="K1293" s="10">
        <f t="array" ref="K1293:S1293">VLOOKUP(A1293,'HUMAN RESOURCES'!$D$2:$M$2692,{2,3,4,5,6,7,8,9,10},0)</f>
        <v>0.021</v>
      </c>
      <c r="L1293" s="10">
        <v>0.01</v>
      </c>
      <c r="M1293" s="10">
        <v>75</v>
      </c>
      <c r="N1293" s="10">
        <v>73</v>
      </c>
      <c r="O1293" s="10">
        <v>0.255</v>
      </c>
      <c r="P1293" s="10">
        <v>0.711</v>
      </c>
      <c r="Q1293" s="10">
        <v>0.034</v>
      </c>
      <c r="R1293" s="10">
        <v>2196466</v>
      </c>
      <c r="S1293" s="10">
        <v>0.982</v>
      </c>
      <c r="T1293" s="10">
        <f t="array" ref="T1293:Y1293">VLOOKUP(A1293,BUSINESS!$D$2:$J$2692,{2,3,4,5,6,7},0)</f>
        <v>0</v>
      </c>
      <c r="U1293" s="10">
        <v>35</v>
      </c>
      <c r="V1293" s="10">
        <v>0</v>
      </c>
      <c r="W1293" s="10">
        <v>0</v>
      </c>
      <c r="X1293" s="10">
        <v>0.229</v>
      </c>
      <c r="Y1293" s="10">
        <v>0.808</v>
      </c>
      <c r="Z1293" s="11" t="str">
        <f t="array" ref="Z1293:AA1293">VLOOKUP(A1293,ENERGY!$D$2:$F$2692,{2,3},1)</f>
        <v>28843</v>
      </c>
      <c r="AA1293" s="10" t="str">
        <v>79959</v>
      </c>
      <c r="AB1293" s="10">
        <f t="array" ref="AB1293:AC1293">VLOOKUP(A1293,TOURISM!$D$2:$F$2692,{2,3},0)</f>
        <v>398000000</v>
      </c>
      <c r="AC1293" s="10">
        <v>4147000000</v>
      </c>
    </row>
    <row r="1294" ht="15.75" customHeight="1" spans="1:29">
      <c r="A1294" s="8" t="str">
        <f t="shared" si="0"/>
        <v>Kuwait-Middle East2005</v>
      </c>
      <c r="B1294" s="9">
        <v>80797945205</v>
      </c>
      <c r="C1294" s="8">
        <f t="array" ref="C1294">IF(AND(B1294="",H1294=H1293),B1293,B1294)</f>
        <v>80797945205</v>
      </c>
      <c r="D1294" s="1">
        <f t="shared" si="1"/>
        <v>35185.9306719377</v>
      </c>
      <c r="E1294" s="4">
        <v>0.024</v>
      </c>
      <c r="F1294" s="4">
        <v>834</v>
      </c>
      <c r="G1294" s="4">
        <v>0.075</v>
      </c>
      <c r="H1294" s="8" t="s">
        <v>180</v>
      </c>
      <c r="I1294" s="3" t="s">
        <v>69</v>
      </c>
      <c r="J1294" s="1" t="s">
        <v>95</v>
      </c>
      <c r="K1294" s="10">
        <f t="array" ref="K1294:S1294">VLOOKUP(A1294,'HUMAN RESOURCES'!$D$2:$M$2692,{2,3,4,5,6,7,8,9,10},0)</f>
        <v>0.021</v>
      </c>
      <c r="L1294" s="10">
        <v>0.01</v>
      </c>
      <c r="M1294" s="10">
        <v>75</v>
      </c>
      <c r="N1294" s="10">
        <v>73</v>
      </c>
      <c r="O1294" s="10">
        <v>0.255</v>
      </c>
      <c r="P1294" s="10">
        <v>0.712</v>
      </c>
      <c r="Q1294" s="10">
        <v>0.033</v>
      </c>
      <c r="R1294" s="10">
        <v>2296314</v>
      </c>
      <c r="S1294" s="10">
        <v>0.982</v>
      </c>
      <c r="T1294" s="10">
        <f t="array" ref="T1294:Y1294">VLOOKUP(A1294,BUSINESS!$D$2:$J$2692,{2,3,4,5,6,7},0)</f>
        <v>0.107</v>
      </c>
      <c r="U1294" s="10">
        <v>35</v>
      </c>
      <c r="V1294" s="10">
        <v>0</v>
      </c>
      <c r="W1294" s="10">
        <v>98</v>
      </c>
      <c r="X1294" s="10">
        <v>0.259</v>
      </c>
      <c r="Y1294" s="10">
        <v>0.602</v>
      </c>
      <c r="Z1294" s="11" t="str">
        <f t="array" ref="Z1294:AA1294">VLOOKUP(A1294,ENERGY!$D$2:$F$2692,{2,3},1)</f>
        <v>28843</v>
      </c>
      <c r="AA1294" s="10" t="str">
        <v>79959</v>
      </c>
      <c r="AB1294" s="10">
        <f t="array" ref="AB1294:AC1294">VLOOKUP(A1294,TOURISM!$D$2:$F$2692,{2,3},0)</f>
        <v>413000000</v>
      </c>
      <c r="AC1294" s="10">
        <v>4997000000</v>
      </c>
    </row>
    <row r="1295" ht="15.75" customHeight="1" spans="1:29">
      <c r="A1295" s="8" t="str">
        <f t="shared" si="0"/>
        <v>Kuwait-Middle East2006</v>
      </c>
      <c r="B1295" s="9">
        <v>102000000000</v>
      </c>
      <c r="C1295" s="8">
        <f t="array" ref="C1295">IF(AND(B1295="",H1295=H1294),B1294,B1295)</f>
        <v>102000000000</v>
      </c>
      <c r="D1295" s="1">
        <f t="shared" si="1"/>
        <v>42193.3073968591</v>
      </c>
      <c r="E1295" s="4">
        <v>0.022</v>
      </c>
      <c r="F1295" s="4">
        <v>943</v>
      </c>
      <c r="G1295" s="4">
        <v>0.086</v>
      </c>
      <c r="H1295" s="8" t="s">
        <v>180</v>
      </c>
      <c r="I1295" s="3" t="s">
        <v>70</v>
      </c>
      <c r="J1295" s="1" t="s">
        <v>95</v>
      </c>
      <c r="K1295" s="10">
        <f t="array" ref="K1295:S1295">VLOOKUP(A1295,'HUMAN RESOURCES'!$D$2:$M$2692,{2,3,4,5,6,7,8,9,10},0)</f>
        <v>0.021</v>
      </c>
      <c r="L1295" s="10">
        <v>0.01</v>
      </c>
      <c r="M1295" s="10">
        <v>75</v>
      </c>
      <c r="N1295" s="10">
        <v>73</v>
      </c>
      <c r="O1295" s="10">
        <v>0.255</v>
      </c>
      <c r="P1295" s="10">
        <v>0.715</v>
      </c>
      <c r="Q1295" s="10">
        <v>0.031</v>
      </c>
      <c r="R1295" s="10">
        <v>2417445</v>
      </c>
      <c r="S1295" s="10">
        <v>0.982</v>
      </c>
      <c r="T1295" s="10">
        <f t="array" ref="T1295:Y1295">VLOOKUP(A1295,BUSINESS!$D$2:$J$2692,{2,3,4,5,6,7},0)</f>
        <v>0.107</v>
      </c>
      <c r="U1295" s="10">
        <v>35</v>
      </c>
      <c r="V1295" s="10">
        <v>0</v>
      </c>
      <c r="W1295" s="10">
        <v>98</v>
      </c>
      <c r="X1295" s="10">
        <v>0.288</v>
      </c>
      <c r="Y1295" s="10">
        <v>0.488</v>
      </c>
      <c r="Z1295" s="11" t="str">
        <f t="array" ref="Z1295:AA1295">VLOOKUP(A1295,ENERGY!$D$2:$F$2692,{2,3},1)</f>
        <v>28843</v>
      </c>
      <c r="AA1295" s="10" t="str">
        <v>79959</v>
      </c>
      <c r="AB1295" s="10">
        <f t="array" ref="AB1295:AC1295">VLOOKUP(A1295,TOURISM!$D$2:$F$2692,{2,3},0)</f>
        <v>508000000</v>
      </c>
      <c r="AC1295" s="10">
        <v>6074000000</v>
      </c>
    </row>
    <row r="1296" ht="15.75" customHeight="1" spans="1:29">
      <c r="A1296" s="8" t="str">
        <f t="shared" si="0"/>
        <v>Kuwait-Middle East2007</v>
      </c>
      <c r="B1296" s="9">
        <v>115000000000</v>
      </c>
      <c r="C1296" s="8">
        <f t="array" ref="C1296">IF(AND(B1296="",H1296=H1295),B1295,B1296)</f>
        <v>115000000000</v>
      </c>
      <c r="D1296" s="1">
        <f t="shared" si="1"/>
        <v>45011.1940882689</v>
      </c>
      <c r="E1296" s="4">
        <v>0.021</v>
      </c>
      <c r="F1296" s="4">
        <v>954</v>
      </c>
      <c r="G1296" s="4">
        <v>0.085</v>
      </c>
      <c r="H1296" s="8" t="s">
        <v>180</v>
      </c>
      <c r="I1296" s="3" t="s">
        <v>71</v>
      </c>
      <c r="J1296" s="1" t="s">
        <v>95</v>
      </c>
      <c r="K1296" s="10">
        <f t="array" ref="K1296:S1296">VLOOKUP(A1296,'HUMAN RESOURCES'!$D$2:$M$2692,{2,3,4,5,6,7,8,9,10},0)</f>
        <v>0.021</v>
      </c>
      <c r="L1296" s="10">
        <v>0.01</v>
      </c>
      <c r="M1296" s="10">
        <v>75</v>
      </c>
      <c r="N1296" s="10">
        <v>73</v>
      </c>
      <c r="O1296" s="10">
        <v>0.254</v>
      </c>
      <c r="P1296" s="10">
        <v>0.718</v>
      </c>
      <c r="Q1296" s="10">
        <v>0.028</v>
      </c>
      <c r="R1296" s="10">
        <v>2554920</v>
      </c>
      <c r="S1296" s="10">
        <v>0.982</v>
      </c>
      <c r="T1296" s="10">
        <f t="array" ref="T1296:Y1296">VLOOKUP(A1296,BUSINESS!$D$2:$J$2692,{2,3,4,5,6,7},0)</f>
        <v>0.107</v>
      </c>
      <c r="U1296" s="10">
        <v>35</v>
      </c>
      <c r="V1296" s="10">
        <v>0</v>
      </c>
      <c r="W1296" s="10">
        <v>98</v>
      </c>
      <c r="X1296" s="10">
        <v>0.348</v>
      </c>
      <c r="Y1296" s="10">
        <v>0.558</v>
      </c>
      <c r="Z1296" s="11" t="str">
        <f t="array" ref="Z1296:AA1296">VLOOKUP(A1296,ENERGY!$D$2:$F$2692,{2,3},1)</f>
        <v>26389</v>
      </c>
      <c r="AA1296" s="10" t="str">
        <v>75236</v>
      </c>
      <c r="AB1296" s="10">
        <f t="array" ref="AB1296:AC1296">VLOOKUP(A1296,TOURISM!$D$2:$F$2692,{2,3},0)</f>
        <v>530000000</v>
      </c>
      <c r="AC1296" s="10">
        <v>7267000000</v>
      </c>
    </row>
    <row r="1297" ht="15.75" customHeight="1" spans="1:29">
      <c r="A1297" s="8" t="str">
        <f t="shared" si="0"/>
        <v>Kuwait-Middle East2008</v>
      </c>
      <c r="B1297" s="9">
        <v>147000000000</v>
      </c>
      <c r="C1297" s="8">
        <f t="array" ref="C1297">IF(AND(B1297="",H1297=H1296),B1296,B1297)</f>
        <v>147000000000</v>
      </c>
      <c r="D1297" s="1">
        <f t="shared" si="1"/>
        <v>54399.6956577571</v>
      </c>
      <c r="E1297" s="4">
        <v>0.019</v>
      </c>
      <c r="F1297" s="4">
        <v>1049</v>
      </c>
      <c r="G1297" s="4">
        <v>0.076</v>
      </c>
      <c r="H1297" s="8" t="s">
        <v>180</v>
      </c>
      <c r="I1297" s="3" t="s">
        <v>72</v>
      </c>
      <c r="J1297" s="1" t="s">
        <v>95</v>
      </c>
      <c r="K1297" s="10">
        <f t="array" ref="K1297:S1297">VLOOKUP(A1297,'HUMAN RESOURCES'!$D$2:$M$2692,{2,3,4,5,6,7,8,9,10},0)</f>
        <v>0.021</v>
      </c>
      <c r="L1297" s="10">
        <v>0.01</v>
      </c>
      <c r="M1297" s="10">
        <v>75</v>
      </c>
      <c r="N1297" s="10">
        <v>73</v>
      </c>
      <c r="O1297" s="10">
        <v>0.254</v>
      </c>
      <c r="P1297" s="10">
        <v>0.721</v>
      </c>
      <c r="Q1297" s="10">
        <v>0.025</v>
      </c>
      <c r="R1297" s="10">
        <v>2702221</v>
      </c>
      <c r="S1297" s="10">
        <v>0.982</v>
      </c>
      <c r="T1297" s="10">
        <f t="array" ref="T1297:Y1297">VLOOKUP(A1297,BUSINESS!$D$2:$J$2692,{2,3,4,5,6,7},0)</f>
        <v>0.107</v>
      </c>
      <c r="U1297" s="10">
        <v>35</v>
      </c>
      <c r="V1297" s="10">
        <v>0</v>
      </c>
      <c r="W1297" s="10">
        <v>98</v>
      </c>
      <c r="X1297" s="10">
        <v>0.42</v>
      </c>
      <c r="Y1297" s="10">
        <v>0.555</v>
      </c>
      <c r="Z1297" s="11" t="str">
        <f t="array" ref="Z1297:AA1297">VLOOKUP(A1297,ENERGY!$D$2:$F$2692,{2,3},1)</f>
        <v>26389</v>
      </c>
      <c r="AA1297" s="10" t="str">
        <v>75236</v>
      </c>
      <c r="AB1297" s="10">
        <f t="array" ref="AB1297:AC1297">VLOOKUP(A1297,TOURISM!$D$2:$F$2692,{2,3},0)</f>
        <v>610000000</v>
      </c>
      <c r="AC1297" s="10">
        <v>8341000000</v>
      </c>
    </row>
    <row r="1298" ht="15.75" customHeight="1" spans="1:29">
      <c r="A1298" s="8" t="str">
        <f t="shared" si="0"/>
        <v>Kuwait-Middle East2009</v>
      </c>
      <c r="B1298" s="9">
        <v>106000000000</v>
      </c>
      <c r="C1298" s="8">
        <f t="array" ref="C1298">IF(AND(B1298="",H1298=H1297),B1297,B1298)</f>
        <v>106000000000</v>
      </c>
      <c r="D1298" s="1">
        <f t="shared" si="1"/>
        <v>37191.6513865118</v>
      </c>
      <c r="E1298" s="4">
        <v>0.039</v>
      </c>
      <c r="F1298" s="4">
        <v>1463</v>
      </c>
      <c r="G1298" s="4">
        <v>0.062</v>
      </c>
      <c r="H1298" s="8" t="s">
        <v>180</v>
      </c>
      <c r="I1298" s="3" t="s">
        <v>73</v>
      </c>
      <c r="J1298" s="1" t="s">
        <v>95</v>
      </c>
      <c r="K1298" s="10">
        <f t="array" ref="K1298:S1298">VLOOKUP(A1298,'HUMAN RESOURCES'!$D$2:$M$2692,{2,3,4,5,6,7,8,9,10},0)</f>
        <v>0.021</v>
      </c>
      <c r="L1298" s="10">
        <v>0.01</v>
      </c>
      <c r="M1298" s="10">
        <v>75</v>
      </c>
      <c r="N1298" s="10">
        <v>73</v>
      </c>
      <c r="O1298" s="10">
        <v>0.253</v>
      </c>
      <c r="P1298" s="10">
        <v>0.724</v>
      </c>
      <c r="Q1298" s="10">
        <v>0.023</v>
      </c>
      <c r="R1298" s="10">
        <v>2850102</v>
      </c>
      <c r="S1298" s="10">
        <v>0.982</v>
      </c>
      <c r="T1298" s="10">
        <f t="array" ref="T1298:Y1298">VLOOKUP(A1298,BUSINESS!$D$2:$J$2692,{2,3,4,5,6,7},0)</f>
        <v>0.107</v>
      </c>
      <c r="U1298" s="10">
        <v>35</v>
      </c>
      <c r="V1298" s="10">
        <v>0</v>
      </c>
      <c r="W1298" s="10">
        <v>98</v>
      </c>
      <c r="X1298" s="10">
        <v>0.508</v>
      </c>
      <c r="Y1298" s="10">
        <v>0.919</v>
      </c>
      <c r="Z1298" s="11" t="str">
        <f t="array" ref="Z1298:AA1298">VLOOKUP(A1298,ENERGY!$D$2:$F$2692,{2,3},1)</f>
        <v>26389</v>
      </c>
      <c r="AA1298" s="10" t="str">
        <v>75236</v>
      </c>
      <c r="AB1298" s="10">
        <f t="array" ref="AB1298:AC1298">VLOOKUP(A1298,TOURISM!$D$2:$F$2692,{2,3},0)</f>
        <v>660000000</v>
      </c>
      <c r="AC1298" s="10">
        <v>6799000000</v>
      </c>
    </row>
    <row r="1299" ht="15.75" customHeight="1" spans="1:29">
      <c r="A1299" s="8" t="str">
        <f t="shared" si="0"/>
        <v>Kuwait-Middle East2010</v>
      </c>
      <c r="B1299" s="9">
        <v>120000000000</v>
      </c>
      <c r="C1299" s="8">
        <f t="array" ref="C1299">IF(AND(B1299="",H1299=H1298),B1298,B1299)</f>
        <v>120000000000</v>
      </c>
      <c r="D1299" s="1">
        <f t="shared" si="1"/>
        <v>40112.5826486338</v>
      </c>
      <c r="E1299" s="4">
        <v>0.028</v>
      </c>
      <c r="F1299" s="4">
        <v>1116</v>
      </c>
      <c r="G1299" s="4">
        <v>0.049</v>
      </c>
      <c r="H1299" s="8" t="s">
        <v>180</v>
      </c>
      <c r="I1299" s="3" t="s">
        <v>74</v>
      </c>
      <c r="J1299" s="1" t="s">
        <v>95</v>
      </c>
      <c r="K1299" s="10">
        <f t="array" ref="K1299:S1299">VLOOKUP(A1299,'HUMAN RESOURCES'!$D$2:$M$2692,{2,3,4,5,6,7,8,9,10},0)</f>
        <v>0.021</v>
      </c>
      <c r="L1299" s="10">
        <v>0.009</v>
      </c>
      <c r="M1299" s="10">
        <v>75</v>
      </c>
      <c r="N1299" s="10">
        <v>73</v>
      </c>
      <c r="O1299" s="10">
        <v>0.252</v>
      </c>
      <c r="P1299" s="10">
        <v>0.726</v>
      </c>
      <c r="Q1299" s="10">
        <v>0.021</v>
      </c>
      <c r="R1299" s="10">
        <v>2991580</v>
      </c>
      <c r="S1299" s="10">
        <v>0.983</v>
      </c>
      <c r="T1299" s="10">
        <f t="array" ref="T1299:Y1299">VLOOKUP(A1299,BUSINESS!$D$2:$J$2692,{2,3,4,5,6,7},0)</f>
        <v>0.107</v>
      </c>
      <c r="U1299" s="10">
        <v>35</v>
      </c>
      <c r="V1299" s="10">
        <v>0</v>
      </c>
      <c r="W1299" s="10">
        <v>98</v>
      </c>
      <c r="X1299" s="10">
        <v>0.614</v>
      </c>
      <c r="Y1299" s="10">
        <v>1.33</v>
      </c>
      <c r="Z1299" s="11" t="str">
        <f t="array" ref="Z1299:AA1299">VLOOKUP(A1299,ENERGY!$D$2:$F$2692,{2,3},1)</f>
        <v>22001</v>
      </c>
      <c r="AA1299" s="10" t="str">
        <v>61657</v>
      </c>
      <c r="AB1299" s="10">
        <f t="array" ref="AB1299:AC1299">VLOOKUP(A1299,TOURISM!$D$2:$F$2692,{2,3},0)</f>
        <v>574000000</v>
      </c>
      <c r="AC1299" s="10">
        <v>7106000000</v>
      </c>
    </row>
    <row r="1300" ht="15.75" customHeight="1" spans="1:29">
      <c r="A1300" s="8" t="str">
        <f t="shared" si="0"/>
        <v>Kuwait-Middle East2011</v>
      </c>
      <c r="B1300" s="9">
        <v>161000000000</v>
      </c>
      <c r="C1300" s="8">
        <f t="array" ref="C1300">IF(AND(B1300="",H1300=H1299),B1299,B1300)</f>
        <v>161000000000</v>
      </c>
      <c r="D1300" s="1">
        <f t="shared" si="1"/>
        <v>51524.8639471566</v>
      </c>
      <c r="E1300" s="4">
        <v>0.026</v>
      </c>
      <c r="F1300" s="4">
        <v>1349</v>
      </c>
      <c r="G1300" s="4">
        <v>0.052</v>
      </c>
      <c r="H1300" s="8" t="s">
        <v>180</v>
      </c>
      <c r="I1300" s="3" t="s">
        <v>75</v>
      </c>
      <c r="J1300" s="1" t="s">
        <v>95</v>
      </c>
      <c r="K1300" s="10">
        <f t="array" ref="K1300:S1300">VLOOKUP(A1300,'HUMAN RESOURCES'!$D$2:$M$2692,{2,3,4,5,6,7,8,9,10},0)</f>
        <v>0.021</v>
      </c>
      <c r="L1300" s="10">
        <v>0.009</v>
      </c>
      <c r="M1300" s="10">
        <v>75</v>
      </c>
      <c r="N1300" s="10">
        <v>73</v>
      </c>
      <c r="O1300" s="10">
        <v>0.251</v>
      </c>
      <c r="P1300" s="10">
        <v>0.728</v>
      </c>
      <c r="Q1300" s="10">
        <v>0.021</v>
      </c>
      <c r="R1300" s="10">
        <v>3124705</v>
      </c>
      <c r="S1300" s="10">
        <v>0.983</v>
      </c>
      <c r="T1300" s="10">
        <f t="array" ref="T1300:Y1300">VLOOKUP(A1300,BUSINESS!$D$2:$J$2692,{2,3,4,5,6,7},0)</f>
        <v>0.107</v>
      </c>
      <c r="U1300" s="10">
        <v>32</v>
      </c>
      <c r="V1300" s="10">
        <v>0</v>
      </c>
      <c r="W1300" s="10">
        <v>98</v>
      </c>
      <c r="X1300" s="10">
        <v>0.658</v>
      </c>
      <c r="Y1300" s="10">
        <v>1.579</v>
      </c>
      <c r="Z1300" s="11" t="str">
        <f t="array" ref="Z1300:AA1300">VLOOKUP(A1300,ENERGY!$D$2:$F$2692,{2,3},1)</f>
        <v>18805</v>
      </c>
      <c r="AA1300" s="10" t="str">
        <v>55181</v>
      </c>
      <c r="AB1300" s="10">
        <f t="array" ref="AB1300:AC1300">VLOOKUP(A1300,TOURISM!$D$2:$F$2692,{2,3},0)</f>
        <v>644000000</v>
      </c>
      <c r="AC1300" s="10">
        <v>9179000000</v>
      </c>
    </row>
    <row r="1301" ht="15.75" customHeight="1" spans="1:29">
      <c r="A1301" s="8" t="str">
        <f t="shared" si="0"/>
        <v>Kuwait-Middle East2012</v>
      </c>
      <c r="B1301" s="9">
        <v>183000000000</v>
      </c>
      <c r="C1301" s="8">
        <f t="array" ref="C1301">IF(AND(B1301="",H1301=H1300),B1300,B1301)</f>
        <v>183000000000</v>
      </c>
      <c r="D1301" s="1">
        <f t="shared" si="1"/>
        <v>56299.100198862</v>
      </c>
      <c r="E1301" s="4">
        <v>0.025</v>
      </c>
      <c r="F1301" s="4">
        <v>1428</v>
      </c>
      <c r="G1301" s="4">
        <v>0.05</v>
      </c>
      <c r="H1301" s="8" t="s">
        <v>180</v>
      </c>
      <c r="I1301" s="3" t="s">
        <v>76</v>
      </c>
      <c r="J1301" s="1" t="s">
        <v>95</v>
      </c>
      <c r="K1301" s="10">
        <f t="array" ref="K1301:S1301">VLOOKUP(A1301,'HUMAN RESOURCES'!$D$2:$M$2692,{2,3,4,5,6,7,8,9,10},0)</f>
        <v>0.021</v>
      </c>
      <c r="L1301" s="10">
        <v>0.009</v>
      </c>
      <c r="M1301" s="10">
        <v>75</v>
      </c>
      <c r="N1301" s="10">
        <v>73</v>
      </c>
      <c r="O1301" s="10">
        <v>0.249</v>
      </c>
      <c r="P1301" s="10">
        <v>0.729</v>
      </c>
      <c r="Q1301" s="10">
        <v>0.022</v>
      </c>
      <c r="R1301" s="10">
        <v>3250496</v>
      </c>
      <c r="S1301" s="10">
        <v>0.983</v>
      </c>
      <c r="T1301" s="10">
        <f t="array" ref="T1301:Y1301">VLOOKUP(A1301,BUSINESS!$D$2:$J$2692,{2,3,4,5,6,7},0)</f>
        <v>0.124</v>
      </c>
      <c r="U1301" s="10">
        <v>32</v>
      </c>
      <c r="V1301" s="10">
        <v>101</v>
      </c>
      <c r="W1301" s="10">
        <v>98</v>
      </c>
      <c r="X1301" s="10">
        <v>0.705</v>
      </c>
      <c r="Y1301" s="10">
        <v>1.569</v>
      </c>
      <c r="Z1301" s="11" t="str">
        <f t="array" ref="Z1301:AA1301">VLOOKUP(A1301,ENERGY!$D$2:$F$2692,{2,3},1)</f>
        <v>18805</v>
      </c>
      <c r="AA1301" s="10" t="str">
        <v>55181</v>
      </c>
      <c r="AB1301" s="10">
        <f t="array" ref="AB1301:AC1301">VLOOKUP(A1301,TOURISM!$D$2:$F$2692,{2,3},0)</f>
        <v>780000000</v>
      </c>
      <c r="AC1301" s="10">
        <v>9821000000</v>
      </c>
    </row>
    <row r="1302" ht="15.75" customHeight="1" spans="1:29">
      <c r="A1302" s="8" t="str">
        <f t="shared" si="0"/>
        <v>Kyrgyzstan-Asia2000</v>
      </c>
      <c r="B1302" s="9">
        <v>1369691955</v>
      </c>
      <c r="C1302" s="8">
        <f t="array" ref="C1302">IF(AND(B1302="",H1302=H1301),B1301,B1302)</f>
        <v>1369691955</v>
      </c>
      <c r="D1302" s="1">
        <f t="shared" si="1"/>
        <v>279.620274987751</v>
      </c>
      <c r="E1302" s="4">
        <v>0.047</v>
      </c>
      <c r="F1302" s="4">
        <v>13</v>
      </c>
      <c r="G1302" s="4">
        <v>0.519</v>
      </c>
      <c r="H1302" s="8" t="s">
        <v>181</v>
      </c>
      <c r="I1302" s="3" t="s">
        <v>63</v>
      </c>
      <c r="J1302" s="1" t="s">
        <v>64</v>
      </c>
      <c r="K1302" s="10">
        <f t="array" ref="K1302:S1302">VLOOKUP(A1302,'HUMAN RESOURCES'!$D$2:$M$2692,{2,3,4,5,6,7,8,9,10},0)</f>
        <v>0.02</v>
      </c>
      <c r="L1302" s="10">
        <v>0.042</v>
      </c>
      <c r="M1302" s="10">
        <v>72</v>
      </c>
      <c r="N1302" s="10">
        <v>65</v>
      </c>
      <c r="O1302" s="10">
        <v>0.35</v>
      </c>
      <c r="P1302" s="10">
        <v>0.596</v>
      </c>
      <c r="Q1302" s="10">
        <v>0.055</v>
      </c>
      <c r="R1302" s="10">
        <v>4898400</v>
      </c>
      <c r="S1302" s="10">
        <v>0.353</v>
      </c>
      <c r="T1302" s="10">
        <f t="array" ref="T1302:Y1302">VLOOKUP(A1302,BUSINESS!$D$2:$J$2692,{2,3,4,5,6,7},0)</f>
        <v>0</v>
      </c>
      <c r="U1302" s="10">
        <v>0</v>
      </c>
      <c r="V1302" s="10">
        <v>0</v>
      </c>
      <c r="W1302" s="10">
        <v>0</v>
      </c>
      <c r="X1302" s="10">
        <v>0.01</v>
      </c>
      <c r="Y1302" s="10">
        <v>0.002</v>
      </c>
      <c r="Z1302" s="11">
        <f t="array" ref="Z1302:AA1302">VLOOKUP(A1302,ENERGY!$D$2:$F$2692,{2,3},1)</f>
        <v>0</v>
      </c>
      <c r="AA1302" s="10">
        <v>0</v>
      </c>
      <c r="AB1302" s="10">
        <f t="array" ref="AB1302:AC1302">VLOOKUP(A1302,TOURISM!$D$2:$F$2692,{2,3},0)</f>
        <v>20000000</v>
      </c>
      <c r="AC1302" s="10">
        <v>28000000</v>
      </c>
    </row>
    <row r="1303" ht="15.75" customHeight="1" spans="1:29">
      <c r="A1303" s="8" t="str">
        <f t="shared" si="0"/>
        <v>Kyrgyzstan-Asia2001</v>
      </c>
      <c r="B1303" s="9">
        <v>1525113501</v>
      </c>
      <c r="C1303" s="8">
        <f t="array" ref="C1303">IF(AND(B1303="",H1303=H1302),B1302,B1303)</f>
        <v>1525113501</v>
      </c>
      <c r="D1303" s="1">
        <f t="shared" si="1"/>
        <v>308.409031364381</v>
      </c>
      <c r="E1303" s="4">
        <v>0.048</v>
      </c>
      <c r="F1303" s="4">
        <v>15</v>
      </c>
      <c r="G1303" s="4">
        <v>0.373</v>
      </c>
      <c r="H1303" s="8" t="s">
        <v>181</v>
      </c>
      <c r="I1303" s="3" t="s">
        <v>65</v>
      </c>
      <c r="J1303" s="1" t="s">
        <v>64</v>
      </c>
      <c r="K1303" s="10">
        <f t="array" ref="K1303:S1303">VLOOKUP(A1303,'HUMAN RESOURCES'!$D$2:$M$2692,{2,3,4,5,6,7,8,9,10},0)</f>
        <v>0.02</v>
      </c>
      <c r="L1303" s="10">
        <v>0.04</v>
      </c>
      <c r="M1303" s="10">
        <v>73</v>
      </c>
      <c r="N1303" s="10">
        <v>65</v>
      </c>
      <c r="O1303" s="10">
        <v>0.342</v>
      </c>
      <c r="P1303" s="10">
        <v>0.602</v>
      </c>
      <c r="Q1303" s="10">
        <v>0.055</v>
      </c>
      <c r="R1303" s="10">
        <v>4945100</v>
      </c>
      <c r="S1303" s="10">
        <v>0.353</v>
      </c>
      <c r="T1303" s="10">
        <f t="array" ref="T1303:Y1303">VLOOKUP(A1303,BUSINESS!$D$2:$J$2692,{2,3,4,5,6,7},0)</f>
        <v>0</v>
      </c>
      <c r="U1303" s="10">
        <v>0</v>
      </c>
      <c r="V1303" s="10">
        <v>0</v>
      </c>
      <c r="W1303" s="10">
        <v>0</v>
      </c>
      <c r="X1303" s="10">
        <v>0.03</v>
      </c>
      <c r="Y1303" s="10">
        <v>0.005</v>
      </c>
      <c r="Z1303" s="11" t="str">
        <f t="array" ref="Z1303:AA1303">VLOOKUP(A1303,ENERGY!$D$2:$F$2692,{2,3},1)</f>
        <v>3097</v>
      </c>
      <c r="AA1303" s="10">
        <v>0</v>
      </c>
      <c r="AB1303" s="10">
        <f t="array" ref="AB1303:AC1303">VLOOKUP(A1303,TOURISM!$D$2:$F$2692,{2,3},0)</f>
        <v>32000000</v>
      </c>
      <c r="AC1303" s="10">
        <v>21000000</v>
      </c>
    </row>
    <row r="1304" ht="15.75" customHeight="1" spans="1:29">
      <c r="A1304" s="8" t="str">
        <f t="shared" si="0"/>
        <v>Kyrgyzstan-Asia2002</v>
      </c>
      <c r="B1304" s="9">
        <v>1605640633</v>
      </c>
      <c r="C1304" s="8">
        <f t="array" ref="C1304">IF(AND(B1304="",H1304=H1303),B1303,B1304)</f>
        <v>1605640633</v>
      </c>
      <c r="D1304" s="1">
        <f t="shared" si="1"/>
        <v>321.726537960607</v>
      </c>
      <c r="E1304" s="4">
        <v>0.054</v>
      </c>
      <c r="F1304" s="4">
        <v>17</v>
      </c>
      <c r="G1304" s="4">
        <v>0.248</v>
      </c>
      <c r="H1304" s="8" t="s">
        <v>181</v>
      </c>
      <c r="I1304" s="3" t="s">
        <v>66</v>
      </c>
      <c r="J1304" s="1" t="s">
        <v>64</v>
      </c>
      <c r="K1304" s="10">
        <f t="array" ref="K1304:S1304">VLOOKUP(A1304,'HUMAN RESOURCES'!$D$2:$M$2692,{2,3,4,5,6,7,8,9,10},0)</f>
        <v>0.019</v>
      </c>
      <c r="L1304" s="10">
        <v>0.039</v>
      </c>
      <c r="M1304" s="10">
        <v>72</v>
      </c>
      <c r="N1304" s="10">
        <v>64</v>
      </c>
      <c r="O1304" s="10">
        <v>0.335</v>
      </c>
      <c r="P1304" s="10">
        <v>0.609</v>
      </c>
      <c r="Q1304" s="10">
        <v>0.056</v>
      </c>
      <c r="R1304" s="10">
        <v>4990700</v>
      </c>
      <c r="S1304" s="10">
        <v>0.353</v>
      </c>
      <c r="T1304" s="10">
        <f t="array" ref="T1304:Y1304">VLOOKUP(A1304,BUSINESS!$D$2:$J$2692,{2,3,4,5,6,7},0)</f>
        <v>0</v>
      </c>
      <c r="U1304" s="10">
        <v>0</v>
      </c>
      <c r="V1304" s="10">
        <v>0</v>
      </c>
      <c r="W1304" s="10">
        <v>0</v>
      </c>
      <c r="X1304" s="10">
        <v>0.03</v>
      </c>
      <c r="Y1304" s="10">
        <v>0.011</v>
      </c>
      <c r="Z1304" s="11" t="str">
        <f t="array" ref="Z1304:AA1304">VLOOKUP(A1304,ENERGY!$D$2:$F$2692,{2,3},1)</f>
        <v>2805</v>
      </c>
      <c r="AA1304" s="10" t="str">
        <v>6399</v>
      </c>
      <c r="AB1304" s="10">
        <f t="array" ref="AB1304:AC1304">VLOOKUP(A1304,TOURISM!$D$2:$F$2692,{2,3},0)</f>
        <v>48000000</v>
      </c>
      <c r="AC1304" s="10">
        <v>27000000</v>
      </c>
    </row>
    <row r="1305" ht="15.75" customHeight="1" spans="1:29">
      <c r="A1305" s="8" t="str">
        <f t="shared" si="0"/>
        <v>Kyrgyzstan-Asia2003</v>
      </c>
      <c r="B1305" s="9">
        <v>1919012781</v>
      </c>
      <c r="C1305" s="8">
        <f t="array" ref="C1305">IF(AND(B1305="",H1305=H1304),B1304,B1305)</f>
        <v>1919012781</v>
      </c>
      <c r="D1305" s="1">
        <f t="shared" si="1"/>
        <v>380.507362441259</v>
      </c>
      <c r="E1305" s="4">
        <v>0.054</v>
      </c>
      <c r="F1305" s="4">
        <v>21</v>
      </c>
      <c r="G1305" s="4">
        <v>0.191</v>
      </c>
      <c r="H1305" s="8" t="s">
        <v>181</v>
      </c>
      <c r="I1305" s="3" t="s">
        <v>67</v>
      </c>
      <c r="J1305" s="1" t="s">
        <v>64</v>
      </c>
      <c r="K1305" s="10">
        <f t="array" ref="K1305:S1305">VLOOKUP(A1305,'HUMAN RESOURCES'!$D$2:$M$2692,{2,3,4,5,6,7,8,9,10},0)</f>
        <v>0.021</v>
      </c>
      <c r="L1305" s="10">
        <v>0.037</v>
      </c>
      <c r="M1305" s="10">
        <v>72</v>
      </c>
      <c r="N1305" s="10">
        <v>65</v>
      </c>
      <c r="O1305" s="10">
        <v>0.326</v>
      </c>
      <c r="P1305" s="10">
        <v>0.617</v>
      </c>
      <c r="Q1305" s="10">
        <v>0.057</v>
      </c>
      <c r="R1305" s="10">
        <v>5043300</v>
      </c>
      <c r="S1305" s="10">
        <v>0.353</v>
      </c>
      <c r="T1305" s="10">
        <f t="array" ref="T1305:Y1305">VLOOKUP(A1305,BUSINESS!$D$2:$J$2692,{2,3,4,5,6,7},0)</f>
        <v>0</v>
      </c>
      <c r="U1305" s="10">
        <v>21</v>
      </c>
      <c r="V1305" s="10">
        <v>0</v>
      </c>
      <c r="W1305" s="10">
        <v>0</v>
      </c>
      <c r="X1305" s="10">
        <v>0.039</v>
      </c>
      <c r="Y1305" s="10">
        <v>0.028</v>
      </c>
      <c r="Z1305" s="11" t="str">
        <f t="array" ref="Z1305:AA1305">VLOOKUP(A1305,ENERGY!$D$2:$F$2692,{2,3},1)</f>
        <v>2484</v>
      </c>
      <c r="AA1305" s="10" t="str">
        <v>6480</v>
      </c>
      <c r="AB1305" s="10">
        <f t="array" ref="AB1305:AC1305">VLOOKUP(A1305,TOURISM!$D$2:$F$2692,{2,3},0)</f>
        <v>62000000</v>
      </c>
      <c r="AC1305" s="10">
        <v>35000000</v>
      </c>
    </row>
    <row r="1306" ht="15.75" customHeight="1" spans="1:29">
      <c r="A1306" s="8" t="str">
        <f t="shared" si="0"/>
        <v>Kyrgyzstan-Asia2004</v>
      </c>
      <c r="B1306" s="9">
        <v>2211535312</v>
      </c>
      <c r="C1306" s="8">
        <f t="array" ref="C1306">IF(AND(B1306="",H1306=H1305),B1305,B1306)</f>
        <v>2211535312</v>
      </c>
      <c r="D1306" s="1">
        <f t="shared" si="1"/>
        <v>433.235119007973</v>
      </c>
      <c r="E1306" s="4">
        <v>0.056</v>
      </c>
      <c r="F1306" s="4">
        <v>25</v>
      </c>
      <c r="G1306" s="4">
        <v>0.293</v>
      </c>
      <c r="H1306" s="8" t="s">
        <v>181</v>
      </c>
      <c r="I1306" s="3" t="s">
        <v>68</v>
      </c>
      <c r="J1306" s="1" t="s">
        <v>64</v>
      </c>
      <c r="K1306" s="10">
        <f t="array" ref="K1306:S1306">VLOOKUP(A1306,'HUMAN RESOURCES'!$D$2:$M$2692,{2,3,4,5,6,7,8,9,10},0)</f>
        <v>0.022</v>
      </c>
      <c r="L1306" s="10">
        <v>0.036</v>
      </c>
      <c r="M1306" s="10">
        <v>72</v>
      </c>
      <c r="N1306" s="10">
        <v>64</v>
      </c>
      <c r="O1306" s="10">
        <v>0.319</v>
      </c>
      <c r="P1306" s="10">
        <v>0.624</v>
      </c>
      <c r="Q1306" s="10">
        <v>0.057</v>
      </c>
      <c r="R1306" s="10">
        <v>5104700</v>
      </c>
      <c r="S1306" s="10">
        <v>0.353</v>
      </c>
      <c r="T1306" s="10">
        <f t="array" ref="T1306:Y1306">VLOOKUP(A1306,BUSINESS!$D$2:$J$2692,{2,3,4,5,6,7},0)</f>
        <v>0</v>
      </c>
      <c r="U1306" s="10">
        <v>21</v>
      </c>
      <c r="V1306" s="10">
        <v>0</v>
      </c>
      <c r="W1306" s="10">
        <v>0</v>
      </c>
      <c r="X1306" s="10">
        <v>0.051</v>
      </c>
      <c r="Y1306" s="10">
        <v>0.052</v>
      </c>
      <c r="Z1306" s="11" t="str">
        <f t="array" ref="Z1306:AA1306">VLOOKUP(A1306,ENERGY!$D$2:$F$2692,{2,3},1)</f>
        <v>2846</v>
      </c>
      <c r="AA1306" s="10" t="str">
        <v>5680</v>
      </c>
      <c r="AB1306" s="10">
        <f t="array" ref="AB1306:AC1306">VLOOKUP(A1306,TOURISM!$D$2:$F$2692,{2,3},0)</f>
        <v>92000000</v>
      </c>
      <c r="AC1306" s="10">
        <v>73000000</v>
      </c>
    </row>
    <row r="1307" ht="15.75" customHeight="1" spans="1:29">
      <c r="A1307" s="8" t="str">
        <f t="shared" si="0"/>
        <v>Kyrgyzstan-Asia2005</v>
      </c>
      <c r="B1307" s="9">
        <v>2459876152</v>
      </c>
      <c r="C1307" s="8">
        <f t="array" ref="C1307">IF(AND(B1307="",H1307=H1306),B1306,B1307)</f>
        <v>2459876152</v>
      </c>
      <c r="D1307" s="1">
        <f t="shared" si="1"/>
        <v>476.480097625228</v>
      </c>
      <c r="E1307" s="4">
        <v>0.058</v>
      </c>
      <c r="F1307" s="4">
        <v>28</v>
      </c>
      <c r="G1307" s="4">
        <v>0.266</v>
      </c>
      <c r="H1307" s="8" t="s">
        <v>181</v>
      </c>
      <c r="I1307" s="3" t="s">
        <v>69</v>
      </c>
      <c r="J1307" s="1" t="s">
        <v>64</v>
      </c>
      <c r="K1307" s="10">
        <f t="array" ref="K1307:S1307">VLOOKUP(A1307,'HUMAN RESOURCES'!$D$2:$M$2692,{2,3,4,5,6,7,8,9,10},0)</f>
        <v>0.021</v>
      </c>
      <c r="L1307" s="10">
        <v>0.034</v>
      </c>
      <c r="M1307" s="10">
        <v>72</v>
      </c>
      <c r="N1307" s="10">
        <v>64</v>
      </c>
      <c r="O1307" s="10">
        <v>0.313</v>
      </c>
      <c r="P1307" s="10">
        <v>0.631</v>
      </c>
      <c r="Q1307" s="10">
        <v>0.056</v>
      </c>
      <c r="R1307" s="10">
        <v>5162600</v>
      </c>
      <c r="S1307" s="10">
        <v>0.353</v>
      </c>
      <c r="T1307" s="10">
        <f t="array" ref="T1307:Y1307">VLOOKUP(A1307,BUSINESS!$D$2:$J$2692,{2,3,4,5,6,7},0)</f>
        <v>0.681</v>
      </c>
      <c r="U1307" s="10">
        <v>21</v>
      </c>
      <c r="V1307" s="10">
        <v>0</v>
      </c>
      <c r="W1307" s="10">
        <v>202</v>
      </c>
      <c r="X1307" s="10">
        <v>0.105</v>
      </c>
      <c r="Y1307" s="10">
        <v>0.107</v>
      </c>
      <c r="Z1307" s="11" t="str">
        <f t="array" ref="Z1307:AA1307">VLOOKUP(A1307,ENERGY!$D$2:$F$2692,{2,3},1)</f>
        <v>2846</v>
      </c>
      <c r="AA1307" s="10" t="str">
        <v>5680</v>
      </c>
      <c r="AB1307" s="10">
        <f t="array" ref="AB1307:AC1307">VLOOKUP(A1307,TOURISM!$D$2:$F$2692,{2,3},0)</f>
        <v>94000000</v>
      </c>
      <c r="AC1307" s="10">
        <v>94000000</v>
      </c>
    </row>
    <row r="1308" ht="15.75" customHeight="1" spans="1:29">
      <c r="A1308" s="8" t="str">
        <f t="shared" si="0"/>
        <v>Kyrgyzstan-Asia2006</v>
      </c>
      <c r="B1308" s="9">
        <v>2834168889</v>
      </c>
      <c r="C1308" s="8">
        <f t="array" ref="C1308">IF(AND(B1308="",H1308=H1307),B1307,B1308)</f>
        <v>2834168889</v>
      </c>
      <c r="D1308" s="1">
        <f t="shared" si="1"/>
        <v>543.110702322551</v>
      </c>
      <c r="E1308" s="4">
        <v>0.067</v>
      </c>
      <c r="F1308" s="4">
        <v>38</v>
      </c>
      <c r="G1308" s="4">
        <v>0.232</v>
      </c>
      <c r="H1308" s="8" t="s">
        <v>181</v>
      </c>
      <c r="I1308" s="3" t="s">
        <v>70</v>
      </c>
      <c r="J1308" s="1" t="s">
        <v>64</v>
      </c>
      <c r="K1308" s="10">
        <f t="array" ref="K1308:S1308">VLOOKUP(A1308,'HUMAN RESOURCES'!$D$2:$M$2692,{2,3,4,5,6,7,8,9,10},0)</f>
        <v>0.023</v>
      </c>
      <c r="L1308" s="10">
        <v>0.033</v>
      </c>
      <c r="M1308" s="10">
        <v>72</v>
      </c>
      <c r="N1308" s="10">
        <v>64</v>
      </c>
      <c r="O1308" s="10">
        <v>0.308</v>
      </c>
      <c r="P1308" s="10">
        <v>0.638</v>
      </c>
      <c r="Q1308" s="10">
        <v>0.054</v>
      </c>
      <c r="R1308" s="10">
        <v>5218400</v>
      </c>
      <c r="S1308" s="10">
        <v>0.353</v>
      </c>
      <c r="T1308" s="10">
        <f t="array" ref="T1308:Y1308">VLOOKUP(A1308,BUSINESS!$D$2:$J$2692,{2,3,4,5,6,7},0)</f>
        <v>0.672</v>
      </c>
      <c r="U1308" s="10">
        <v>21</v>
      </c>
      <c r="V1308" s="10">
        <v>0</v>
      </c>
      <c r="W1308" s="10">
        <v>202</v>
      </c>
      <c r="X1308" s="10">
        <v>0.123</v>
      </c>
      <c r="Y1308" s="10">
        <v>0.248</v>
      </c>
      <c r="Z1308" s="11" t="str">
        <f t="array" ref="Z1308:AA1308">VLOOKUP(A1308,ENERGY!$D$2:$F$2692,{2,3},1)</f>
        <v>2846</v>
      </c>
      <c r="AA1308" s="10" t="str">
        <v>5680</v>
      </c>
      <c r="AB1308" s="10">
        <f t="array" ref="AB1308:AC1308">VLOOKUP(A1308,TOURISM!$D$2:$F$2692,{2,3},0)</f>
        <v>189000000</v>
      </c>
      <c r="AC1308" s="10">
        <v>142000000</v>
      </c>
    </row>
    <row r="1309" ht="15.75" customHeight="1" spans="1:29">
      <c r="A1309" s="8" t="str">
        <f t="shared" si="0"/>
        <v>Kyrgyzstan-Asia2007</v>
      </c>
      <c r="B1309" s="9">
        <v>3802566171</v>
      </c>
      <c r="C1309" s="8">
        <f t="array" ref="C1309">IF(AND(B1309="",H1309=H1308),B1308,B1309)</f>
        <v>3802566171</v>
      </c>
      <c r="D1309" s="1">
        <f t="shared" si="1"/>
        <v>721.76869087389</v>
      </c>
      <c r="E1309" s="4">
        <v>0.069</v>
      </c>
      <c r="F1309" s="4">
        <v>51</v>
      </c>
      <c r="G1309" s="4">
        <v>0.253</v>
      </c>
      <c r="H1309" s="8" t="s">
        <v>181</v>
      </c>
      <c r="I1309" s="3" t="s">
        <v>71</v>
      </c>
      <c r="J1309" s="1" t="s">
        <v>64</v>
      </c>
      <c r="K1309" s="10">
        <f t="array" ref="K1309:S1309">VLOOKUP(A1309,'HUMAN RESOURCES'!$D$2:$M$2692,{2,3,4,5,6,7,8,9,10},0)</f>
        <v>0.023</v>
      </c>
      <c r="L1309" s="10">
        <v>0.032</v>
      </c>
      <c r="M1309" s="10">
        <v>72</v>
      </c>
      <c r="N1309" s="10">
        <v>64</v>
      </c>
      <c r="O1309" s="10">
        <v>0.304</v>
      </c>
      <c r="P1309" s="10">
        <v>0.644</v>
      </c>
      <c r="Q1309" s="10">
        <v>0.052</v>
      </c>
      <c r="R1309" s="10">
        <v>5268400</v>
      </c>
      <c r="S1309" s="10">
        <v>0.353</v>
      </c>
      <c r="T1309" s="10">
        <f t="array" ref="T1309:Y1309">VLOOKUP(A1309,BUSINESS!$D$2:$J$2692,{2,3,4,5,6,7},0)</f>
        <v>0.614</v>
      </c>
      <c r="U1309" s="10">
        <v>21</v>
      </c>
      <c r="V1309" s="10">
        <v>0</v>
      </c>
      <c r="W1309" s="10">
        <v>202</v>
      </c>
      <c r="X1309" s="10">
        <v>0.14</v>
      </c>
      <c r="Y1309" s="10">
        <v>0.422</v>
      </c>
      <c r="Z1309" s="11" t="str">
        <f t="array" ref="Z1309:AA1309">VLOOKUP(A1309,ENERGY!$D$2:$F$2692,{2,3},1)</f>
        <v>2726</v>
      </c>
      <c r="AA1309" s="10" t="str">
        <v>5871</v>
      </c>
      <c r="AB1309" s="10">
        <f t="array" ref="AB1309:AC1309">VLOOKUP(A1309,TOURISM!$D$2:$F$2692,{2,3},0)</f>
        <v>392000000</v>
      </c>
      <c r="AC1309" s="10">
        <v>215000000</v>
      </c>
    </row>
    <row r="1310" ht="15.75" customHeight="1" spans="1:29">
      <c r="A1310" s="8" t="str">
        <f t="shared" si="0"/>
        <v>Kyrgyzstan-Asia2008</v>
      </c>
      <c r="B1310" s="9">
        <v>5139957785</v>
      </c>
      <c r="C1310" s="8">
        <f t="array" ref="C1310">IF(AND(B1310="",H1310=H1309),B1309,B1310)</f>
        <v>5139957785</v>
      </c>
      <c r="D1310" s="1">
        <f t="shared" si="1"/>
        <v>966.393627202136</v>
      </c>
      <c r="E1310" s="4">
        <v>0.061</v>
      </c>
      <c r="F1310" s="4">
        <v>60</v>
      </c>
      <c r="G1310" s="4">
        <v>0.199</v>
      </c>
      <c r="H1310" s="8" t="s">
        <v>181</v>
      </c>
      <c r="I1310" s="3" t="s">
        <v>72</v>
      </c>
      <c r="J1310" s="1" t="s">
        <v>64</v>
      </c>
      <c r="K1310" s="10">
        <f t="array" ref="K1310:S1310">VLOOKUP(A1310,'HUMAN RESOURCES'!$D$2:$M$2692,{2,3,4,5,6,7,8,9,10},0)</f>
        <v>0.024</v>
      </c>
      <c r="L1310" s="10">
        <v>0.03</v>
      </c>
      <c r="M1310" s="10">
        <v>73</v>
      </c>
      <c r="N1310" s="10">
        <v>65</v>
      </c>
      <c r="O1310" s="10">
        <v>0.302</v>
      </c>
      <c r="P1310" s="10">
        <v>0.649</v>
      </c>
      <c r="Q1310" s="10">
        <v>0.049</v>
      </c>
      <c r="R1310" s="10">
        <v>5318700</v>
      </c>
      <c r="S1310" s="10">
        <v>0.353</v>
      </c>
      <c r="T1310" s="10">
        <f t="array" ref="T1310:Y1310">VLOOKUP(A1310,BUSINESS!$D$2:$J$2692,{2,3,4,5,6,7},0)</f>
        <v>0.614</v>
      </c>
      <c r="U1310" s="10">
        <v>15</v>
      </c>
      <c r="V1310" s="10">
        <v>0</v>
      </c>
      <c r="W1310" s="10">
        <v>202</v>
      </c>
      <c r="X1310" s="10">
        <v>0.157</v>
      </c>
      <c r="Y1310" s="10">
        <v>0.653</v>
      </c>
      <c r="Z1310" s="11" t="str">
        <f t="array" ref="Z1310:AA1310">VLOOKUP(A1310,ENERGY!$D$2:$F$2692,{2,3},1)</f>
        <v>2497</v>
      </c>
      <c r="AA1310" s="10" t="str">
        <v>5233</v>
      </c>
      <c r="AB1310" s="10">
        <f t="array" ref="AB1310:AC1310">VLOOKUP(A1310,TOURISM!$D$2:$F$2692,{2,3},0)</f>
        <v>569000000</v>
      </c>
      <c r="AC1310" s="10">
        <v>451000000</v>
      </c>
    </row>
    <row r="1311" ht="15.75" customHeight="1" spans="1:29">
      <c r="A1311" s="8" t="str">
        <f t="shared" si="0"/>
        <v>Kyrgyzstan-Asia2009</v>
      </c>
      <c r="B1311" s="9">
        <v>4690062255</v>
      </c>
      <c r="C1311" s="8">
        <f t="array" ref="C1311">IF(AND(B1311="",H1311=H1310),B1310,B1311)</f>
        <v>4690062255</v>
      </c>
      <c r="D1311" s="1">
        <f t="shared" si="1"/>
        <v>871.224389315104</v>
      </c>
      <c r="E1311" s="4">
        <v>0.068</v>
      </c>
      <c r="F1311" s="4">
        <v>61</v>
      </c>
      <c r="G1311" s="4">
        <v>0.23</v>
      </c>
      <c r="H1311" s="8" t="s">
        <v>181</v>
      </c>
      <c r="I1311" s="3" t="s">
        <v>73</v>
      </c>
      <c r="J1311" s="1" t="s">
        <v>64</v>
      </c>
      <c r="K1311" s="10">
        <f t="array" ref="K1311:S1311">VLOOKUP(A1311,'HUMAN RESOURCES'!$D$2:$M$2692,{2,3,4,5,6,7,8,9,10},0)</f>
        <v>0.025</v>
      </c>
      <c r="L1311" s="10">
        <v>0.029</v>
      </c>
      <c r="M1311" s="10">
        <v>73</v>
      </c>
      <c r="N1311" s="10">
        <v>65</v>
      </c>
      <c r="O1311" s="10">
        <v>0.301</v>
      </c>
      <c r="P1311" s="10">
        <v>0.653</v>
      </c>
      <c r="Q1311" s="10">
        <v>0.046</v>
      </c>
      <c r="R1311" s="10">
        <v>5383300</v>
      </c>
      <c r="S1311" s="10">
        <v>0.353</v>
      </c>
      <c r="T1311" s="10">
        <f t="array" ref="T1311:Y1311">VLOOKUP(A1311,BUSINESS!$D$2:$J$2692,{2,3,4,5,6,7},0)</f>
        <v>0.594</v>
      </c>
      <c r="U1311" s="10">
        <v>11</v>
      </c>
      <c r="V1311" s="10">
        <v>0</v>
      </c>
      <c r="W1311" s="10">
        <v>202</v>
      </c>
      <c r="X1311" s="10">
        <v>0.17</v>
      </c>
      <c r="Y1311" s="10">
        <v>0.852</v>
      </c>
      <c r="Z1311" s="11" t="str">
        <f t="array" ref="Z1311:AA1311">VLOOKUP(A1311,ENERGY!$D$2:$F$2692,{2,3},1)</f>
        <v>2542</v>
      </c>
      <c r="AA1311" s="10" t="str">
        <v>5699</v>
      </c>
      <c r="AB1311" s="10">
        <f t="array" ref="AB1311:AC1311">VLOOKUP(A1311,TOURISM!$D$2:$F$2692,{2,3},0)</f>
        <v>506000000</v>
      </c>
      <c r="AC1311" s="10">
        <v>393000000</v>
      </c>
    </row>
    <row r="1312" ht="15.75" customHeight="1" spans="1:29">
      <c r="A1312" s="8" t="str">
        <f t="shared" si="0"/>
        <v>Kyrgyzstan-Asia2010</v>
      </c>
      <c r="B1312" s="9">
        <v>4794357795</v>
      </c>
      <c r="C1312" s="8">
        <f t="array" ref="C1312">IF(AND(B1312="",H1312=H1311),B1311,B1312)</f>
        <v>4794357795</v>
      </c>
      <c r="D1312" s="1">
        <f t="shared" si="1"/>
        <v>880.037775106004</v>
      </c>
      <c r="E1312" s="4">
        <v>0.067</v>
      </c>
      <c r="F1312" s="4">
        <v>60</v>
      </c>
      <c r="G1312" s="4">
        <v>0.315</v>
      </c>
      <c r="H1312" s="8" t="s">
        <v>181</v>
      </c>
      <c r="I1312" s="3" t="s">
        <v>74</v>
      </c>
      <c r="J1312" s="1" t="s">
        <v>64</v>
      </c>
      <c r="K1312" s="10">
        <f t="array" ref="K1312:S1312">VLOOKUP(A1312,'HUMAN RESOURCES'!$D$2:$M$2692,{2,3,4,5,6,7,8,9,10},0)</f>
        <v>0.027</v>
      </c>
      <c r="L1312" s="10">
        <v>0.027</v>
      </c>
      <c r="M1312" s="10">
        <v>74</v>
      </c>
      <c r="N1312" s="10">
        <v>65</v>
      </c>
      <c r="O1312" s="10">
        <v>0.3</v>
      </c>
      <c r="P1312" s="10">
        <v>0.655</v>
      </c>
      <c r="Q1312" s="10">
        <v>0.044</v>
      </c>
      <c r="R1312" s="10">
        <v>5447900</v>
      </c>
      <c r="S1312" s="10">
        <v>0.353</v>
      </c>
      <c r="T1312" s="10">
        <f t="array" ref="T1312:Y1312">VLOOKUP(A1312,BUSINESS!$D$2:$J$2692,{2,3,4,5,6,7},0)</f>
        <v>0.306</v>
      </c>
      <c r="U1312" s="10">
        <v>10</v>
      </c>
      <c r="V1312" s="10">
        <v>0</v>
      </c>
      <c r="W1312" s="10">
        <v>202</v>
      </c>
      <c r="X1312" s="10">
        <v>0.184</v>
      </c>
      <c r="Y1312" s="10">
        <v>0.989</v>
      </c>
      <c r="Z1312" s="11" t="str">
        <f t="array" ref="Z1312:AA1312">VLOOKUP(A1312,ENERGY!$D$2:$F$2692,{2,3},1)</f>
        <v>2317</v>
      </c>
      <c r="AA1312" s="10" t="str">
        <v>4529</v>
      </c>
      <c r="AB1312" s="10">
        <f t="array" ref="AB1312:AC1312">VLOOKUP(A1312,TOURISM!$D$2:$F$2692,{2,3},0)</f>
        <v>336000000</v>
      </c>
      <c r="AC1312" s="10">
        <v>398000000</v>
      </c>
    </row>
    <row r="1313" ht="15.75" customHeight="1" spans="1:29">
      <c r="A1313" s="8" t="str">
        <f t="shared" si="0"/>
        <v>Kyrgyzstan-Asia2011</v>
      </c>
      <c r="B1313" s="9">
        <v>6197766119</v>
      </c>
      <c r="C1313" s="8">
        <f t="array" ref="C1313">IF(AND(B1313="",H1313=H1312),B1312,B1313)</f>
        <v>6197766119</v>
      </c>
      <c r="D1313" s="1">
        <f t="shared" si="1"/>
        <v>1123.88316813549</v>
      </c>
      <c r="E1313" s="4">
        <v>0.062</v>
      </c>
      <c r="F1313" s="4">
        <v>71</v>
      </c>
      <c r="G1313" s="4">
        <v>0.402</v>
      </c>
      <c r="H1313" s="8" t="s">
        <v>181</v>
      </c>
      <c r="I1313" s="3" t="s">
        <v>75</v>
      </c>
      <c r="J1313" s="1" t="s">
        <v>64</v>
      </c>
      <c r="K1313" s="10">
        <f t="array" ref="K1313:S1313">VLOOKUP(A1313,'HUMAN RESOURCES'!$D$2:$M$2692,{2,3,4,5,6,7,8,9,10},0)</f>
        <v>0.027</v>
      </c>
      <c r="L1313" s="10">
        <v>0.025</v>
      </c>
      <c r="M1313" s="10">
        <v>74</v>
      </c>
      <c r="N1313" s="10">
        <v>66</v>
      </c>
      <c r="O1313" s="10">
        <v>0.301</v>
      </c>
      <c r="P1313" s="10">
        <v>0.656</v>
      </c>
      <c r="Q1313" s="10">
        <v>0.043</v>
      </c>
      <c r="R1313" s="10">
        <v>5514600</v>
      </c>
      <c r="S1313" s="10">
        <v>0.353</v>
      </c>
      <c r="T1313" s="10">
        <f t="array" ref="T1313:Y1313">VLOOKUP(A1313,BUSINESS!$D$2:$J$2692,{2,3,4,5,6,7},0)</f>
        <v>0.334</v>
      </c>
      <c r="U1313" s="10">
        <v>10</v>
      </c>
      <c r="V1313" s="10">
        <v>0</v>
      </c>
      <c r="W1313" s="10">
        <v>210</v>
      </c>
      <c r="X1313" s="10">
        <v>0.2</v>
      </c>
      <c r="Y1313" s="10">
        <v>1.162</v>
      </c>
      <c r="Z1313" s="11" t="str">
        <f t="array" ref="Z1313:AA1313">VLOOKUP(A1313,ENERGY!$D$2:$F$2692,{2,3},1)</f>
        <v>2317</v>
      </c>
      <c r="AA1313" s="10" t="str">
        <v>4529</v>
      </c>
      <c r="AB1313" s="10">
        <f t="array" ref="AB1313:AC1313">VLOOKUP(A1313,TOURISM!$D$2:$F$2692,{2,3},0)</f>
        <v>689000000</v>
      </c>
      <c r="AC1313" s="10">
        <v>566000000</v>
      </c>
    </row>
    <row r="1314" ht="15.75" customHeight="1" spans="1:29">
      <c r="A1314" s="8" t="str">
        <f t="shared" si="0"/>
        <v>Kyrgyzstan-Asia2012</v>
      </c>
      <c r="B1314" s="9">
        <v>6605133551</v>
      </c>
      <c r="C1314" s="8">
        <f t="array" ref="C1314">IF(AND(B1314="",H1314=H1313),B1313,B1314)</f>
        <v>6605133551</v>
      </c>
      <c r="D1314" s="1">
        <f t="shared" si="1"/>
        <v>1177.97359662577</v>
      </c>
      <c r="E1314" s="4">
        <v>0.071</v>
      </c>
      <c r="F1314" s="4">
        <v>84</v>
      </c>
      <c r="G1314" s="4">
        <v>0.128</v>
      </c>
      <c r="H1314" s="8" t="s">
        <v>181</v>
      </c>
      <c r="I1314" s="3" t="s">
        <v>76</v>
      </c>
      <c r="J1314" s="1" t="s">
        <v>64</v>
      </c>
      <c r="K1314" s="10">
        <f t="array" ref="K1314:S1314">VLOOKUP(A1314,'HUMAN RESOURCES'!$D$2:$M$2692,{2,3,4,5,6,7,8,9,10},0)</f>
        <v>0.028</v>
      </c>
      <c r="L1314" s="10">
        <v>0.023</v>
      </c>
      <c r="M1314" s="10">
        <v>74</v>
      </c>
      <c r="N1314" s="10">
        <v>66</v>
      </c>
      <c r="O1314" s="10">
        <v>0.302</v>
      </c>
      <c r="P1314" s="10">
        <v>0.656</v>
      </c>
      <c r="Q1314" s="10">
        <v>0.042</v>
      </c>
      <c r="R1314" s="10">
        <v>5607200</v>
      </c>
      <c r="S1314" s="10">
        <v>0.354</v>
      </c>
      <c r="T1314" s="10">
        <f t="array" ref="T1314:Y1314">VLOOKUP(A1314,BUSINESS!$D$2:$J$2692,{2,3,4,5,6,7},0)</f>
        <v>0.334</v>
      </c>
      <c r="U1314" s="10">
        <v>10</v>
      </c>
      <c r="V1314" s="10">
        <v>70</v>
      </c>
      <c r="W1314" s="10">
        <v>210</v>
      </c>
      <c r="X1314" s="10">
        <v>0.217</v>
      </c>
      <c r="Y1314" s="10">
        <v>1.242</v>
      </c>
      <c r="Z1314" s="11" t="str">
        <f t="array" ref="Z1314:AA1314">VLOOKUP(A1314,ENERGY!$D$2:$F$2692,{2,3},1)</f>
        <v>2317</v>
      </c>
      <c r="AA1314" s="10" t="str">
        <v>4529</v>
      </c>
      <c r="AB1314" s="10">
        <f t="array" ref="AB1314:AC1314">VLOOKUP(A1314,TOURISM!$D$2:$F$2692,{2,3},0)</f>
        <v>750000000</v>
      </c>
      <c r="AC1314" s="10">
        <v>738000000</v>
      </c>
    </row>
    <row r="1315" ht="15.75" customHeight="1" spans="1:29">
      <c r="A1315" s="8" t="str">
        <f t="shared" si="0"/>
        <v>Laos-Asia2000</v>
      </c>
      <c r="B1315" s="9">
        <v>1731198022</v>
      </c>
      <c r="C1315" s="8">
        <f t="array" ref="C1315">IF(AND(B1315="",H1315=H1314),B1314,B1315)</f>
        <v>1731198022</v>
      </c>
      <c r="D1315" s="1">
        <f t="shared" si="1"/>
        <v>321.289483974574</v>
      </c>
      <c r="E1315" s="4">
        <v>0.033</v>
      </c>
      <c r="F1315" s="4">
        <v>11</v>
      </c>
      <c r="G1315" s="4">
        <v>0.32</v>
      </c>
      <c r="H1315" s="8" t="s">
        <v>182</v>
      </c>
      <c r="I1315" s="3" t="s">
        <v>63</v>
      </c>
      <c r="J1315" s="1" t="s">
        <v>64</v>
      </c>
      <c r="K1315" s="10">
        <f t="array" ref="K1315:S1315">VLOOKUP(A1315,'HUMAN RESOURCES'!$D$2:$M$2692,{2,3,4,5,6,7,8,9,10},0)</f>
        <v>0.031</v>
      </c>
      <c r="L1315" s="10">
        <v>0.083</v>
      </c>
      <c r="M1315" s="10">
        <v>63</v>
      </c>
      <c r="N1315" s="10">
        <v>60</v>
      </c>
      <c r="O1315" s="10">
        <v>0.435</v>
      </c>
      <c r="P1315" s="10">
        <v>0.529</v>
      </c>
      <c r="Q1315" s="10">
        <v>0.036</v>
      </c>
      <c r="R1315" s="10">
        <v>5388281</v>
      </c>
      <c r="S1315" s="10">
        <v>0.22</v>
      </c>
      <c r="T1315" s="10">
        <f t="array" ref="T1315:Y1315">VLOOKUP(A1315,BUSINESS!$D$2:$J$2692,{2,3,4,5,6,7},0)</f>
        <v>0</v>
      </c>
      <c r="U1315" s="10">
        <v>0</v>
      </c>
      <c r="V1315" s="10">
        <v>0</v>
      </c>
      <c r="W1315" s="10">
        <v>0</v>
      </c>
      <c r="X1315" s="10">
        <v>0.001</v>
      </c>
      <c r="Y1315" s="10">
        <v>0.002</v>
      </c>
      <c r="Z1315" s="11">
        <f t="array" ref="Z1315:AA1315">VLOOKUP(A1315,ENERGY!$D$2:$F$2692,{2,3},1)</f>
        <v>0</v>
      </c>
      <c r="AA1315" s="10">
        <v>0</v>
      </c>
      <c r="AB1315" s="10">
        <f t="array" ref="AB1315:AC1315">VLOOKUP(A1315,TOURISM!$D$2:$F$2692,{2,3},0)</f>
        <v>114000000</v>
      </c>
      <c r="AC1315" s="10">
        <v>8000000</v>
      </c>
    </row>
    <row r="1316" ht="15.75" customHeight="1" spans="1:29">
      <c r="A1316" s="8" t="str">
        <f t="shared" si="0"/>
        <v>Laos-Asia2001</v>
      </c>
      <c r="B1316" s="9">
        <v>1768619058</v>
      </c>
      <c r="C1316" s="8">
        <f t="array" ref="C1316">IF(AND(B1316="",H1316=H1315),B1315,B1316)</f>
        <v>1768619058</v>
      </c>
      <c r="D1316" s="1">
        <f t="shared" si="1"/>
        <v>323.320734331974</v>
      </c>
      <c r="E1316" s="4">
        <v>0.041</v>
      </c>
      <c r="F1316" s="4">
        <v>13</v>
      </c>
      <c r="G1316" s="4">
        <v>0.262</v>
      </c>
      <c r="H1316" s="8" t="s">
        <v>182</v>
      </c>
      <c r="I1316" s="3" t="s">
        <v>65</v>
      </c>
      <c r="J1316" s="1" t="s">
        <v>64</v>
      </c>
      <c r="K1316" s="10">
        <f t="array" ref="K1316:S1316">VLOOKUP(A1316,'HUMAN RESOURCES'!$D$2:$M$2692,{2,3,4,5,6,7,8,9,10},0)</f>
        <v>0.03</v>
      </c>
      <c r="L1316" s="10">
        <v>0.08</v>
      </c>
      <c r="M1316" s="10">
        <v>64</v>
      </c>
      <c r="N1316" s="10">
        <v>61</v>
      </c>
      <c r="O1316" s="10">
        <v>0.43</v>
      </c>
      <c r="P1316" s="10">
        <v>0.533</v>
      </c>
      <c r="Q1316" s="10">
        <v>0.036</v>
      </c>
      <c r="R1316" s="10">
        <v>5470169</v>
      </c>
      <c r="S1316" s="10">
        <v>0.23</v>
      </c>
      <c r="T1316" s="10">
        <f t="array" ref="T1316:Y1316">VLOOKUP(A1316,BUSINESS!$D$2:$J$2692,{2,3,4,5,6,7},0)</f>
        <v>0</v>
      </c>
      <c r="U1316" s="10">
        <v>0</v>
      </c>
      <c r="V1316" s="10">
        <v>0</v>
      </c>
      <c r="W1316" s="10">
        <v>0</v>
      </c>
      <c r="X1316" s="10">
        <v>0.002</v>
      </c>
      <c r="Y1316" s="10">
        <v>0.005</v>
      </c>
      <c r="Z1316" s="11">
        <f t="array" ref="Z1316:AA1316">VLOOKUP(A1316,ENERGY!$D$2:$F$2692,{2,3},1)</f>
        <v>0</v>
      </c>
      <c r="AA1316" s="10">
        <v>0</v>
      </c>
      <c r="AB1316" s="10">
        <f t="array" ref="AB1316:AC1316">VLOOKUP(A1316,TOURISM!$D$2:$F$2692,{2,3},0)</f>
        <v>108000000</v>
      </c>
      <c r="AC1316" s="10">
        <v>4000000</v>
      </c>
    </row>
    <row r="1317" ht="15.75" customHeight="1" spans="1:29">
      <c r="A1317" s="8" t="str">
        <f t="shared" si="0"/>
        <v>Laos-Asia2002</v>
      </c>
      <c r="B1317" s="9">
        <v>1758176653</v>
      </c>
      <c r="C1317" s="8">
        <f t="array" ref="C1317">IF(AND(B1317="",H1317=H1316),B1316,B1317)</f>
        <v>1758176653</v>
      </c>
      <c r="D1317" s="1">
        <f t="shared" si="1"/>
        <v>317.060229620152</v>
      </c>
      <c r="E1317" s="4">
        <v>0.04</v>
      </c>
      <c r="F1317" s="4">
        <v>13</v>
      </c>
      <c r="G1317" s="4">
        <v>0.293</v>
      </c>
      <c r="H1317" s="8" t="s">
        <v>182</v>
      </c>
      <c r="I1317" s="3" t="s">
        <v>66</v>
      </c>
      <c r="J1317" s="1" t="s">
        <v>64</v>
      </c>
      <c r="K1317" s="10">
        <f t="array" ref="K1317:S1317">VLOOKUP(A1317,'HUMAN RESOURCES'!$D$2:$M$2692,{2,3,4,5,6,7,8,9,10},0)</f>
        <v>0.029</v>
      </c>
      <c r="L1317" s="10">
        <v>0.078</v>
      </c>
      <c r="M1317" s="10">
        <v>64</v>
      </c>
      <c r="N1317" s="10">
        <v>62</v>
      </c>
      <c r="O1317" s="10">
        <v>0.425</v>
      </c>
      <c r="P1317" s="10">
        <v>0.539</v>
      </c>
      <c r="Q1317" s="10">
        <v>0.037</v>
      </c>
      <c r="R1317" s="10">
        <v>5545245</v>
      </c>
      <c r="S1317" s="10">
        <v>0.24</v>
      </c>
      <c r="T1317" s="10">
        <f t="array" ref="T1317:Y1317">VLOOKUP(A1317,BUSINESS!$D$2:$J$2692,{2,3,4,5,6,7},0)</f>
        <v>0</v>
      </c>
      <c r="U1317" s="10">
        <v>0</v>
      </c>
      <c r="V1317" s="10">
        <v>0</v>
      </c>
      <c r="W1317" s="10">
        <v>0</v>
      </c>
      <c r="X1317" s="10">
        <v>0.003</v>
      </c>
      <c r="Y1317" s="10">
        <v>0.01</v>
      </c>
      <c r="Z1317" s="11">
        <f t="array" ref="Z1317:AA1317">VLOOKUP(A1317,ENERGY!$D$2:$F$2692,{2,3},1)</f>
        <v>0</v>
      </c>
      <c r="AA1317" s="10" t="str">
        <v>1874</v>
      </c>
      <c r="AB1317" s="10">
        <f t="array" ref="AB1317:AC1317">VLOOKUP(A1317,TOURISM!$D$2:$F$2692,{2,3},0)</f>
        <v>110000000</v>
      </c>
      <c r="AC1317" s="10">
        <v>4000000</v>
      </c>
    </row>
    <row r="1318" ht="15.75" customHeight="1" spans="1:29">
      <c r="A1318" s="8" t="str">
        <f t="shared" si="0"/>
        <v>Laos-Asia2003</v>
      </c>
      <c r="B1318" s="9">
        <v>2023324407</v>
      </c>
      <c r="C1318" s="8">
        <f t="array" ref="C1318">IF(AND(B1318="",H1318=H1317),B1317,B1318)</f>
        <v>2023324407</v>
      </c>
      <c r="D1318" s="1">
        <f t="shared" si="1"/>
        <v>360.081787036251</v>
      </c>
      <c r="E1318" s="4">
        <v>0.049</v>
      </c>
      <c r="F1318" s="4">
        <v>18</v>
      </c>
      <c r="G1318" s="4">
        <v>0.305</v>
      </c>
      <c r="H1318" s="8" t="s">
        <v>182</v>
      </c>
      <c r="I1318" s="3" t="s">
        <v>67</v>
      </c>
      <c r="J1318" s="1" t="s">
        <v>64</v>
      </c>
      <c r="K1318" s="10">
        <f t="array" ref="K1318:S1318">VLOOKUP(A1318,'HUMAN RESOURCES'!$D$2:$M$2692,{2,3,4,5,6,7,8,9,10},0)</f>
        <v>0.029</v>
      </c>
      <c r="L1318" s="10">
        <v>0.075</v>
      </c>
      <c r="M1318" s="10">
        <v>65</v>
      </c>
      <c r="N1318" s="10">
        <v>62</v>
      </c>
      <c r="O1318" s="10">
        <v>0.418</v>
      </c>
      <c r="P1318" s="10">
        <v>0.545</v>
      </c>
      <c r="Q1318" s="10">
        <v>0.037</v>
      </c>
      <c r="R1318" s="10">
        <v>5619069</v>
      </c>
      <c r="S1318" s="10">
        <v>0.251</v>
      </c>
      <c r="T1318" s="10">
        <f t="array" ref="T1318:Y1318">VLOOKUP(A1318,BUSINESS!$D$2:$J$2692,{2,3,4,5,6,7},0)</f>
        <v>0</v>
      </c>
      <c r="U1318" s="10">
        <v>153</v>
      </c>
      <c r="V1318" s="10">
        <v>0</v>
      </c>
      <c r="W1318" s="10">
        <v>0</v>
      </c>
      <c r="X1318" s="10">
        <v>0.003</v>
      </c>
      <c r="Y1318" s="10">
        <v>0.02</v>
      </c>
      <c r="Z1318" s="11">
        <f t="array" ref="Z1318:AA1318">VLOOKUP(A1318,ENERGY!$D$2:$F$2692,{2,3},1)</f>
        <v>0</v>
      </c>
      <c r="AA1318" s="10" t="str">
        <v>1811</v>
      </c>
      <c r="AB1318" s="10">
        <f t="array" ref="AB1318:AC1318">VLOOKUP(A1318,TOURISM!$D$2:$F$2692,{2,3},0)</f>
        <v>77000000</v>
      </c>
      <c r="AC1318" s="10">
        <v>5000000</v>
      </c>
    </row>
    <row r="1319" ht="15.75" customHeight="1" spans="1:29">
      <c r="A1319" s="8" t="str">
        <f t="shared" si="0"/>
        <v>Laos-Asia2004</v>
      </c>
      <c r="B1319" s="9">
        <v>2366398120</v>
      </c>
      <c r="C1319" s="8">
        <f t="array" ref="C1319">IF(AND(B1319="",H1319=H1318),B1318,B1319)</f>
        <v>2366398120</v>
      </c>
      <c r="D1319" s="1">
        <f t="shared" si="1"/>
        <v>415.222252168408</v>
      </c>
      <c r="E1319" s="4">
        <v>0.046</v>
      </c>
      <c r="F1319" s="4">
        <v>19</v>
      </c>
      <c r="G1319" s="4">
        <v>0.293</v>
      </c>
      <c r="H1319" s="8" t="s">
        <v>182</v>
      </c>
      <c r="I1319" s="3" t="s">
        <v>68</v>
      </c>
      <c r="J1319" s="1" t="s">
        <v>64</v>
      </c>
      <c r="K1319" s="10">
        <f t="array" ref="K1319:S1319">VLOOKUP(A1319,'HUMAN RESOURCES'!$D$2:$M$2692,{2,3,4,5,6,7,8,9,10},0)</f>
        <v>0.028</v>
      </c>
      <c r="L1319" s="10">
        <v>0.073</v>
      </c>
      <c r="M1319" s="10">
        <v>65</v>
      </c>
      <c r="N1319" s="10">
        <v>63</v>
      </c>
      <c r="O1319" s="10">
        <v>0.411</v>
      </c>
      <c r="P1319" s="10">
        <v>0.552</v>
      </c>
      <c r="Q1319" s="10">
        <v>0.037</v>
      </c>
      <c r="R1319" s="10">
        <v>5699112</v>
      </c>
      <c r="S1319" s="10">
        <v>0.262</v>
      </c>
      <c r="T1319" s="10">
        <f t="array" ref="T1319:Y1319">VLOOKUP(A1319,BUSINESS!$D$2:$J$2692,{2,3,4,5,6,7},0)</f>
        <v>0</v>
      </c>
      <c r="U1319" s="10">
        <v>153</v>
      </c>
      <c r="V1319" s="10">
        <v>0</v>
      </c>
      <c r="W1319" s="10">
        <v>0</v>
      </c>
      <c r="X1319" s="10">
        <v>0.004</v>
      </c>
      <c r="Y1319" s="10">
        <v>0.036</v>
      </c>
      <c r="Z1319" s="11">
        <f t="array" ref="Z1319:AA1319">VLOOKUP(A1319,ENERGY!$D$2:$F$2692,{2,3},1)</f>
        <v>0</v>
      </c>
      <c r="AA1319" s="10" t="str">
        <v>1742</v>
      </c>
      <c r="AB1319" s="10">
        <f t="array" ref="AB1319:AC1319">VLOOKUP(A1319,TOURISM!$D$2:$F$2692,{2,3},0)</f>
        <v>122000000</v>
      </c>
      <c r="AC1319" s="10">
        <v>8000000</v>
      </c>
    </row>
    <row r="1320" ht="15.75" customHeight="1" spans="1:29">
      <c r="A1320" s="8" t="str">
        <f t="shared" si="0"/>
        <v>Laos-Asia2005</v>
      </c>
      <c r="B1320" s="9">
        <v>2735550177</v>
      </c>
      <c r="C1320" s="8">
        <f t="array" ref="C1320">IF(AND(B1320="",H1320=H1319),B1319,B1320)</f>
        <v>2735550177</v>
      </c>
      <c r="D1320" s="1">
        <f t="shared" si="1"/>
        <v>472.40846306267</v>
      </c>
      <c r="E1320" s="4">
        <v>0.043</v>
      </c>
      <c r="F1320" s="4">
        <v>20</v>
      </c>
      <c r="G1320" s="4">
        <v>0.268</v>
      </c>
      <c r="H1320" s="8" t="s">
        <v>182</v>
      </c>
      <c r="I1320" s="3" t="s">
        <v>69</v>
      </c>
      <c r="J1320" s="1" t="s">
        <v>64</v>
      </c>
      <c r="K1320" s="10">
        <f t="array" ref="K1320:S1320">VLOOKUP(A1320,'HUMAN RESOURCES'!$D$2:$M$2692,{2,3,4,5,6,7,8,9,10},0)</f>
        <v>0.028</v>
      </c>
      <c r="L1320" s="10">
        <v>0.07</v>
      </c>
      <c r="M1320" s="10">
        <v>66</v>
      </c>
      <c r="N1320" s="10">
        <v>63</v>
      </c>
      <c r="O1320" s="10">
        <v>0.404</v>
      </c>
      <c r="P1320" s="10">
        <v>0.559</v>
      </c>
      <c r="Q1320" s="10">
        <v>0.037</v>
      </c>
      <c r="R1320" s="10">
        <v>5790646</v>
      </c>
      <c r="S1320" s="10">
        <v>0.274</v>
      </c>
      <c r="T1320" s="10">
        <f t="array" ref="T1320:Y1320">VLOOKUP(A1320,BUSINESS!$D$2:$J$2692,{2,3,4,5,6,7},0)</f>
        <v>0.352</v>
      </c>
      <c r="U1320" s="10">
        <v>153</v>
      </c>
      <c r="V1320" s="10">
        <v>0</v>
      </c>
      <c r="W1320" s="10">
        <v>672</v>
      </c>
      <c r="X1320" s="10">
        <v>0.009</v>
      </c>
      <c r="Y1320" s="10">
        <v>0.114</v>
      </c>
      <c r="Z1320" s="11">
        <f t="array" ref="Z1320:AA1320">VLOOKUP(A1320,ENERGY!$D$2:$F$2692,{2,3},1)</f>
        <v>0</v>
      </c>
      <c r="AA1320" s="10" t="str">
        <v>1742</v>
      </c>
      <c r="AB1320" s="10">
        <f t="array" ref="AB1320:AC1320">VLOOKUP(A1320,TOURISM!$D$2:$F$2692,{2,3},0)</f>
        <v>143000000</v>
      </c>
      <c r="AC1320" s="10">
        <v>10000000</v>
      </c>
    </row>
    <row r="1321" ht="15.75" customHeight="1" spans="1:29">
      <c r="A1321" s="8" t="str">
        <f t="shared" si="0"/>
        <v>Laos-Asia2006</v>
      </c>
      <c r="B1321" s="9">
        <v>3452895836</v>
      </c>
      <c r="C1321" s="8">
        <f t="array" ref="C1321">IF(AND(B1321="",H1321=H1320),B1320,B1321)</f>
        <v>3452895836</v>
      </c>
      <c r="D1321" s="1">
        <f t="shared" si="1"/>
        <v>585.640575108592</v>
      </c>
      <c r="E1321" s="4">
        <v>0.043</v>
      </c>
      <c r="F1321" s="4">
        <v>25</v>
      </c>
      <c r="G1321" s="4">
        <v>0.3</v>
      </c>
      <c r="H1321" s="8" t="s">
        <v>182</v>
      </c>
      <c r="I1321" s="3" t="s">
        <v>70</v>
      </c>
      <c r="J1321" s="1" t="s">
        <v>64</v>
      </c>
      <c r="K1321" s="10">
        <f t="array" ref="K1321:S1321">VLOOKUP(A1321,'HUMAN RESOURCES'!$D$2:$M$2692,{2,3,4,5,6,7,8,9,10},0)</f>
        <v>0.029</v>
      </c>
      <c r="L1321" s="10">
        <v>0.068</v>
      </c>
      <c r="M1321" s="10">
        <v>66</v>
      </c>
      <c r="N1321" s="10">
        <v>64</v>
      </c>
      <c r="O1321" s="10">
        <v>0.396</v>
      </c>
      <c r="P1321" s="10">
        <v>0.566</v>
      </c>
      <c r="Q1321" s="10">
        <v>0.038</v>
      </c>
      <c r="R1321" s="10">
        <v>5895930</v>
      </c>
      <c r="S1321" s="10">
        <v>0.285</v>
      </c>
      <c r="T1321" s="10">
        <f t="array" ref="T1321:Y1321">VLOOKUP(A1321,BUSINESS!$D$2:$J$2692,{2,3,4,5,6,7},0)</f>
        <v>0.352</v>
      </c>
      <c r="U1321" s="10">
        <v>123</v>
      </c>
      <c r="V1321" s="10">
        <v>0</v>
      </c>
      <c r="W1321" s="10">
        <v>672</v>
      </c>
      <c r="X1321" s="10">
        <v>0.012</v>
      </c>
      <c r="Y1321" s="10">
        <v>0.171</v>
      </c>
      <c r="Z1321" s="11">
        <f t="array" ref="Z1321:AA1321">VLOOKUP(A1321,ENERGY!$D$2:$F$2692,{2,3},1)</f>
        <v>0</v>
      </c>
      <c r="AA1321" s="10" t="str">
        <v>1742</v>
      </c>
      <c r="AB1321" s="10">
        <f t="array" ref="AB1321:AC1321">VLOOKUP(A1321,TOURISM!$D$2:$F$2692,{2,3},0)</f>
        <v>160000000</v>
      </c>
      <c r="AC1321" s="10">
        <v>15000000</v>
      </c>
    </row>
    <row r="1322" ht="15.75" customHeight="1" spans="1:29">
      <c r="A1322" s="8" t="str">
        <f t="shared" si="0"/>
        <v>Laos-Asia2007</v>
      </c>
      <c r="B1322" s="9">
        <v>4222945530</v>
      </c>
      <c r="C1322" s="8">
        <f t="array" ref="C1322">IF(AND(B1322="",H1322=H1321),B1321,B1322)</f>
        <v>4222945530</v>
      </c>
      <c r="D1322" s="1">
        <f t="shared" si="1"/>
        <v>702.270131199655</v>
      </c>
      <c r="E1322" s="4">
        <v>0.042</v>
      </c>
      <c r="F1322" s="4">
        <v>29</v>
      </c>
      <c r="G1322" s="4">
        <v>0.285</v>
      </c>
      <c r="H1322" s="8" t="s">
        <v>182</v>
      </c>
      <c r="I1322" s="3" t="s">
        <v>71</v>
      </c>
      <c r="J1322" s="1" t="s">
        <v>64</v>
      </c>
      <c r="K1322" s="10">
        <f t="array" ref="K1322:S1322">VLOOKUP(A1322,'HUMAN RESOURCES'!$D$2:$M$2692,{2,3,4,5,6,7,8,9,10},0)</f>
        <v>0.029</v>
      </c>
      <c r="L1322" s="10">
        <v>0.065</v>
      </c>
      <c r="M1322" s="10">
        <v>67</v>
      </c>
      <c r="N1322" s="10">
        <v>64</v>
      </c>
      <c r="O1322" s="10">
        <v>0.389</v>
      </c>
      <c r="P1322" s="10">
        <v>0.574</v>
      </c>
      <c r="Q1322" s="10">
        <v>0.037</v>
      </c>
      <c r="R1322" s="10">
        <v>6013278</v>
      </c>
      <c r="S1322" s="10">
        <v>0.297</v>
      </c>
      <c r="T1322" s="10">
        <f t="array" ref="T1322:Y1322">VLOOKUP(A1322,BUSINESS!$D$2:$J$2692,{2,3,4,5,6,7},0)</f>
        <v>0.352</v>
      </c>
      <c r="U1322" s="10">
        <v>93</v>
      </c>
      <c r="V1322" s="10">
        <v>0</v>
      </c>
      <c r="W1322" s="10">
        <v>672</v>
      </c>
      <c r="X1322" s="10">
        <v>0.016</v>
      </c>
      <c r="Y1322" s="10">
        <v>0.246</v>
      </c>
      <c r="Z1322" s="11">
        <f t="array" ref="Z1322:AA1322">VLOOKUP(A1322,ENERGY!$D$2:$F$2692,{2,3},1)</f>
        <v>0</v>
      </c>
      <c r="AA1322" s="10" t="str">
        <v>1668</v>
      </c>
      <c r="AB1322" s="10">
        <f t="array" ref="AB1322:AC1322">VLOOKUP(A1322,TOURISM!$D$2:$F$2692,{2,3},0)</f>
        <v>190000000</v>
      </c>
      <c r="AC1322" s="10">
        <v>14000000</v>
      </c>
    </row>
    <row r="1323" ht="15.75" customHeight="1" spans="1:29">
      <c r="A1323" s="8" t="str">
        <f t="shared" si="0"/>
        <v>Laos-Asia2008</v>
      </c>
      <c r="B1323" s="9">
        <v>5443930125</v>
      </c>
      <c r="C1323" s="8">
        <f t="array" ref="C1323">IF(AND(B1323="",H1323=H1322),B1322,B1323)</f>
        <v>5443930125</v>
      </c>
      <c r="D1323" s="1">
        <f t="shared" si="1"/>
        <v>886.75965247176</v>
      </c>
      <c r="E1323" s="4">
        <v>0.041</v>
      </c>
      <c r="F1323" s="4">
        <v>36</v>
      </c>
      <c r="G1323" s="4">
        <v>0.24</v>
      </c>
      <c r="H1323" s="8" t="s">
        <v>182</v>
      </c>
      <c r="I1323" s="3" t="s">
        <v>72</v>
      </c>
      <c r="J1323" s="1" t="s">
        <v>64</v>
      </c>
      <c r="K1323" s="10">
        <f t="array" ref="K1323:S1323">VLOOKUP(A1323,'HUMAN RESOURCES'!$D$2:$M$2692,{2,3,4,5,6,7,8,9,10},0)</f>
        <v>0.029</v>
      </c>
      <c r="L1323" s="10">
        <v>0.063</v>
      </c>
      <c r="M1323" s="10">
        <v>67</v>
      </c>
      <c r="N1323" s="10">
        <v>65</v>
      </c>
      <c r="O1323" s="10">
        <v>0.381</v>
      </c>
      <c r="P1323" s="10">
        <v>0.581</v>
      </c>
      <c r="Q1323" s="10">
        <v>0.037</v>
      </c>
      <c r="R1323" s="10">
        <v>6139127</v>
      </c>
      <c r="S1323" s="10">
        <v>0.308</v>
      </c>
      <c r="T1323" s="10">
        <f t="array" ref="T1323:Y1323">VLOOKUP(A1323,BUSINESS!$D$2:$J$2692,{2,3,4,5,6,7},0)</f>
        <v>0.334</v>
      </c>
      <c r="U1323" s="10">
        <v>93</v>
      </c>
      <c r="V1323" s="10">
        <v>0</v>
      </c>
      <c r="W1323" s="10">
        <v>560</v>
      </c>
      <c r="X1323" s="10">
        <v>0.036</v>
      </c>
      <c r="Y1323" s="10">
        <v>0.329</v>
      </c>
      <c r="Z1323" s="11">
        <f t="array" ref="Z1323:AA1323">VLOOKUP(A1323,ENERGY!$D$2:$F$2692,{2,3},1)</f>
        <v>0</v>
      </c>
      <c r="AA1323" s="10" t="str">
        <v>1434</v>
      </c>
      <c r="AB1323" s="10">
        <f t="array" ref="AB1323:AC1323">VLOOKUP(A1323,TOURISM!$D$2:$F$2692,{2,3},0)</f>
        <v>280000000</v>
      </c>
      <c r="AC1323" s="10">
        <v>51000000</v>
      </c>
    </row>
    <row r="1324" ht="15.75" customHeight="1" spans="1:29">
      <c r="A1324" s="8" t="str">
        <f t="shared" si="0"/>
        <v>Laos-Asia2009</v>
      </c>
      <c r="B1324" s="9">
        <v>5832882922</v>
      </c>
      <c r="C1324" s="8">
        <f t="array" ref="C1324">IF(AND(B1324="",H1324=H1323),B1323,B1324)</f>
        <v>5832882922</v>
      </c>
      <c r="D1324" s="1">
        <f t="shared" si="1"/>
        <v>930.58594459959</v>
      </c>
      <c r="E1324" s="4">
        <v>0.036</v>
      </c>
      <c r="F1324" s="4">
        <v>34</v>
      </c>
      <c r="G1324" s="4">
        <v>0.248</v>
      </c>
      <c r="H1324" s="8" t="s">
        <v>182</v>
      </c>
      <c r="I1324" s="3" t="s">
        <v>73</v>
      </c>
      <c r="J1324" s="1" t="s">
        <v>64</v>
      </c>
      <c r="K1324" s="10">
        <f t="array" ref="K1324:S1324">VLOOKUP(A1324,'HUMAN RESOURCES'!$D$2:$M$2692,{2,3,4,5,6,7,8,9,10},0)</f>
        <v>0.029</v>
      </c>
      <c r="L1324" s="10">
        <v>0.061</v>
      </c>
      <c r="M1324" s="10">
        <v>68</v>
      </c>
      <c r="N1324" s="10">
        <v>65</v>
      </c>
      <c r="O1324" s="10">
        <v>0.374</v>
      </c>
      <c r="P1324" s="10">
        <v>0.588</v>
      </c>
      <c r="Q1324" s="10">
        <v>0.037</v>
      </c>
      <c r="R1324" s="10">
        <v>6267968</v>
      </c>
      <c r="S1324" s="10">
        <v>0.32</v>
      </c>
      <c r="T1324" s="10">
        <f t="array" ref="T1324:Y1324">VLOOKUP(A1324,BUSINESS!$D$2:$J$2692,{2,3,4,5,6,7},0)</f>
        <v>0.323</v>
      </c>
      <c r="U1324" s="10">
        <v>93</v>
      </c>
      <c r="V1324" s="10">
        <v>0</v>
      </c>
      <c r="W1324" s="10">
        <v>362</v>
      </c>
      <c r="X1324" s="10">
        <v>0.06</v>
      </c>
      <c r="Y1324" s="10">
        <v>0.516</v>
      </c>
      <c r="Z1324" s="11">
        <f t="array" ref="Z1324:AA1324">VLOOKUP(A1324,ENERGY!$D$2:$F$2692,{2,3},1)</f>
        <v>0</v>
      </c>
      <c r="AA1324" s="10" t="str">
        <v>1423</v>
      </c>
      <c r="AB1324" s="10">
        <f t="array" ref="AB1324:AC1324">VLOOKUP(A1324,TOURISM!$D$2:$F$2692,{2,3},0)</f>
        <v>271000000</v>
      </c>
      <c r="AC1324" s="10">
        <v>91000000</v>
      </c>
    </row>
    <row r="1325" ht="15.75" customHeight="1" spans="1:29">
      <c r="A1325" s="8" t="str">
        <f t="shared" si="0"/>
        <v>Laos-Asia2010</v>
      </c>
      <c r="B1325" s="9">
        <v>7181441152</v>
      </c>
      <c r="C1325" s="8">
        <f t="array" ref="C1325">IF(AND(B1325="",H1325=H1324),B1324,B1325)</f>
        <v>7181441152</v>
      </c>
      <c r="D1325" s="1">
        <f t="shared" si="1"/>
        <v>1122.85231560578</v>
      </c>
      <c r="E1325" s="4">
        <v>0.026</v>
      </c>
      <c r="F1325" s="4">
        <v>29</v>
      </c>
      <c r="G1325" s="4">
        <v>0.226</v>
      </c>
      <c r="H1325" s="8" t="s">
        <v>182</v>
      </c>
      <c r="I1325" s="3" t="s">
        <v>74</v>
      </c>
      <c r="J1325" s="1" t="s">
        <v>64</v>
      </c>
      <c r="K1325" s="10">
        <f t="array" ref="K1325:S1325">VLOOKUP(A1325,'HUMAN RESOURCES'!$D$2:$M$2692,{2,3,4,5,6,7,8,9,10},0)</f>
        <v>0.028</v>
      </c>
      <c r="L1325" s="10">
        <v>0.059</v>
      </c>
      <c r="M1325" s="10">
        <v>68</v>
      </c>
      <c r="N1325" s="10">
        <v>66</v>
      </c>
      <c r="O1325" s="10">
        <v>0.368</v>
      </c>
      <c r="P1325" s="10">
        <v>0.595</v>
      </c>
      <c r="Q1325" s="10">
        <v>0.037</v>
      </c>
      <c r="R1325" s="10">
        <v>6395713</v>
      </c>
      <c r="S1325" s="10">
        <v>0.331</v>
      </c>
      <c r="T1325" s="10">
        <f t="array" ref="T1325:Y1325">VLOOKUP(A1325,BUSINESS!$D$2:$J$2692,{2,3,4,5,6,7},0)</f>
        <v>0.323</v>
      </c>
      <c r="U1325" s="10">
        <v>93</v>
      </c>
      <c r="V1325" s="10">
        <v>0</v>
      </c>
      <c r="W1325" s="10">
        <v>362</v>
      </c>
      <c r="X1325" s="10">
        <v>0.07</v>
      </c>
      <c r="Y1325" s="10">
        <v>0.626</v>
      </c>
      <c r="Z1325" s="11">
        <f t="array" ref="Z1325:AA1325">VLOOKUP(A1325,ENERGY!$D$2:$F$2692,{2,3},1)</f>
        <v>0</v>
      </c>
      <c r="AA1325" s="10" t="str">
        <v>1129</v>
      </c>
      <c r="AB1325" s="10">
        <f t="array" ref="AB1325:AC1325">VLOOKUP(A1325,TOURISM!$D$2:$F$2692,{2,3},0)</f>
        <v>385000000</v>
      </c>
      <c r="AC1325" s="10">
        <v>215000000</v>
      </c>
    </row>
    <row r="1326" ht="15.75" customHeight="1" spans="1:29">
      <c r="A1326" s="8" t="str">
        <f t="shared" si="0"/>
        <v>Laos-Asia2011</v>
      </c>
      <c r="B1326" s="9">
        <v>8254088067</v>
      </c>
      <c r="C1326" s="8">
        <f t="array" ref="C1326">IF(AND(B1326="",H1326=H1325),B1325,B1326)</f>
        <v>8254088067</v>
      </c>
      <c r="D1326" s="1">
        <f t="shared" si="1"/>
        <v>1265.70934431312</v>
      </c>
      <c r="E1326" s="4">
        <v>0.028</v>
      </c>
      <c r="F1326" s="4">
        <v>35</v>
      </c>
      <c r="G1326" s="1"/>
      <c r="H1326" s="8" t="s">
        <v>182</v>
      </c>
      <c r="I1326" s="3" t="s">
        <v>75</v>
      </c>
      <c r="J1326" s="1" t="s">
        <v>64</v>
      </c>
      <c r="K1326" s="10">
        <f t="array" ref="K1326:S1326">VLOOKUP(A1326,'HUMAN RESOURCES'!$D$2:$M$2692,{2,3,4,5,6,7,8,9,10},0)</f>
        <v>0.028</v>
      </c>
      <c r="L1326" s="10">
        <v>0.057</v>
      </c>
      <c r="M1326" s="10">
        <v>69</v>
      </c>
      <c r="N1326" s="10">
        <v>66</v>
      </c>
      <c r="O1326" s="10">
        <v>0.362</v>
      </c>
      <c r="P1326" s="10">
        <v>0.601</v>
      </c>
      <c r="Q1326" s="10">
        <v>0.037</v>
      </c>
      <c r="R1326" s="10">
        <v>6521314</v>
      </c>
      <c r="S1326" s="10">
        <v>0.343</v>
      </c>
      <c r="T1326" s="10">
        <f t="array" ref="T1326:Y1326">VLOOKUP(A1326,BUSINESS!$D$2:$J$2692,{2,3,4,5,6,7},0)</f>
        <v>0.319</v>
      </c>
      <c r="U1326" s="10">
        <v>93</v>
      </c>
      <c r="V1326" s="10">
        <v>0</v>
      </c>
      <c r="W1326" s="10">
        <v>362</v>
      </c>
      <c r="X1326" s="10">
        <v>0.09</v>
      </c>
      <c r="Y1326" s="10">
        <v>0.84</v>
      </c>
      <c r="Z1326" s="11">
        <f t="array" ref="Z1326:AA1326">VLOOKUP(A1326,ENERGY!$D$2:$F$2692,{2,3},1)</f>
        <v>0</v>
      </c>
      <c r="AA1326" s="10" t="str">
        <v>1129</v>
      </c>
      <c r="AB1326" s="10">
        <f t="array" ref="AB1326:AC1326">VLOOKUP(A1326,TOURISM!$D$2:$F$2692,{2,3},0)</f>
        <v>413000000</v>
      </c>
      <c r="AC1326" s="10">
        <v>248000000</v>
      </c>
    </row>
    <row r="1327" ht="15.75" customHeight="1" spans="1:29">
      <c r="A1327" s="8" t="str">
        <f t="shared" si="0"/>
        <v>Laos-Asia2012</v>
      </c>
      <c r="B1327" s="9">
        <v>9386913253</v>
      </c>
      <c r="C1327" s="8">
        <f t="array" ref="C1327">IF(AND(B1327="",H1327=H1326),B1326,B1327)</f>
        <v>9386913253</v>
      </c>
      <c r="D1327" s="1">
        <f t="shared" si="1"/>
        <v>1412.45224303913</v>
      </c>
      <c r="E1327" s="4">
        <v>0.029</v>
      </c>
      <c r="F1327" s="4">
        <v>40</v>
      </c>
      <c r="G1327" s="1"/>
      <c r="H1327" s="8" t="s">
        <v>182</v>
      </c>
      <c r="I1327" s="3" t="s">
        <v>76</v>
      </c>
      <c r="J1327" s="1" t="s">
        <v>64</v>
      </c>
      <c r="K1327" s="10">
        <f t="array" ref="K1327:S1327">VLOOKUP(A1327,'HUMAN RESOURCES'!$D$2:$M$2692,{2,3,4,5,6,7,8,9,10},0)</f>
        <v>0.027</v>
      </c>
      <c r="L1327" s="10">
        <v>0.055</v>
      </c>
      <c r="M1327" s="10">
        <v>69</v>
      </c>
      <c r="N1327" s="10">
        <v>66</v>
      </c>
      <c r="O1327" s="10">
        <v>0.356</v>
      </c>
      <c r="P1327" s="10">
        <v>0.606</v>
      </c>
      <c r="Q1327" s="10">
        <v>0.038</v>
      </c>
      <c r="R1327" s="10">
        <v>6645827</v>
      </c>
      <c r="S1327" s="10">
        <v>0.354</v>
      </c>
      <c r="T1327" s="10">
        <f t="array" ref="T1327:Y1327">VLOOKUP(A1327,BUSINESS!$D$2:$J$2692,{2,3,4,5,6,7},0)</f>
        <v>0.319</v>
      </c>
      <c r="U1327" s="10">
        <v>92</v>
      </c>
      <c r="V1327" s="10">
        <v>163</v>
      </c>
      <c r="W1327" s="10">
        <v>362</v>
      </c>
      <c r="X1327" s="10">
        <v>0.107</v>
      </c>
      <c r="Y1327" s="10">
        <v>0.647</v>
      </c>
      <c r="Z1327" s="11">
        <f t="array" ref="Z1327:AA1327">VLOOKUP(A1327,ENERGY!$D$2:$F$2692,{2,3},1)</f>
        <v>0</v>
      </c>
      <c r="AA1327" s="10" t="str">
        <v>1177</v>
      </c>
      <c r="AB1327" s="10">
        <f t="array" ref="AB1327:AC1327">VLOOKUP(A1327,TOURISM!$D$2:$F$2692,{2,3},0)</f>
        <v>461000000</v>
      </c>
      <c r="AC1327" s="10">
        <v>241000000</v>
      </c>
    </row>
    <row r="1328" ht="15.75" customHeight="1" spans="1:29">
      <c r="A1328" s="8" t="str">
        <f t="shared" si="0"/>
        <v>Latvia-Europe2000</v>
      </c>
      <c r="B1328" s="9">
        <v>7833068425</v>
      </c>
      <c r="C1328" s="8">
        <f t="array" ref="C1328">IF(AND(B1328="",H1328=H1327),B1327,B1328)</f>
        <v>7833068425</v>
      </c>
      <c r="D1328" s="1">
        <f t="shared" si="1"/>
        <v>3308.51235454373</v>
      </c>
      <c r="E1328" s="4">
        <v>0.06</v>
      </c>
      <c r="F1328" s="4">
        <v>197</v>
      </c>
      <c r="G1328" s="4">
        <v>0.119</v>
      </c>
      <c r="H1328" s="8" t="s">
        <v>183</v>
      </c>
      <c r="I1328" s="3" t="s">
        <v>63</v>
      </c>
      <c r="J1328" s="1" t="s">
        <v>78</v>
      </c>
      <c r="K1328" s="10">
        <f t="array" ref="K1328:S1328">VLOOKUP(A1328,'HUMAN RESOURCES'!$D$2:$M$2692,{2,3,4,5,6,7,8,9,10},0)</f>
        <v>0.009</v>
      </c>
      <c r="L1328" s="10">
        <v>0.015</v>
      </c>
      <c r="M1328" s="10">
        <v>76</v>
      </c>
      <c r="N1328" s="10">
        <v>65</v>
      </c>
      <c r="O1328" s="10">
        <v>0.179</v>
      </c>
      <c r="P1328" s="10">
        <v>0.671</v>
      </c>
      <c r="Q1328" s="10">
        <v>0.15</v>
      </c>
      <c r="R1328" s="10">
        <v>2367550</v>
      </c>
      <c r="S1328" s="10">
        <v>0.681</v>
      </c>
      <c r="T1328" s="10">
        <f t="array" ref="T1328:Y1328">VLOOKUP(A1328,BUSINESS!$D$2:$J$2692,{2,3,4,5,6,7},0)</f>
        <v>0</v>
      </c>
      <c r="U1328" s="10">
        <v>0</v>
      </c>
      <c r="V1328" s="10">
        <v>0</v>
      </c>
      <c r="W1328" s="10">
        <v>0</v>
      </c>
      <c r="X1328" s="10">
        <v>0.063</v>
      </c>
      <c r="Y1328" s="10">
        <v>0.169</v>
      </c>
      <c r="Z1328" s="11">
        <f t="array" ref="Z1328:AA1328">VLOOKUP(A1328,ENERGY!$D$2:$F$2692,{2,3},1)</f>
        <v>0</v>
      </c>
      <c r="AA1328" s="10">
        <v>0</v>
      </c>
      <c r="AB1328" s="10">
        <f t="array" ref="AB1328:AC1328">VLOOKUP(A1328,TOURISM!$D$2:$F$2692,{2,3},0)</f>
        <v>172000000</v>
      </c>
      <c r="AC1328" s="10">
        <v>281000000</v>
      </c>
    </row>
    <row r="1329" ht="15.75" customHeight="1" spans="1:29">
      <c r="A1329" s="8" t="str">
        <f t="shared" si="0"/>
        <v>Latvia-Europe2001</v>
      </c>
      <c r="B1329" s="9">
        <v>8313047744</v>
      </c>
      <c r="C1329" s="8">
        <f t="array" ref="C1329">IF(AND(B1329="",H1329=H1328),B1328,B1329)</f>
        <v>8313047744</v>
      </c>
      <c r="D1329" s="1">
        <f t="shared" si="1"/>
        <v>3556.88621024572</v>
      </c>
      <c r="E1329" s="4">
        <v>0.062</v>
      </c>
      <c r="F1329" s="4">
        <v>215</v>
      </c>
      <c r="G1329" s="4">
        <v>0.112</v>
      </c>
      <c r="H1329" s="8" t="s">
        <v>183</v>
      </c>
      <c r="I1329" s="3" t="s">
        <v>65</v>
      </c>
      <c r="J1329" s="1" t="s">
        <v>78</v>
      </c>
      <c r="K1329" s="10">
        <f t="array" ref="K1329:S1329">VLOOKUP(A1329,'HUMAN RESOURCES'!$D$2:$M$2692,{2,3,4,5,6,7,8,9,10},0)</f>
        <v>0.008</v>
      </c>
      <c r="L1329" s="10">
        <v>0.014</v>
      </c>
      <c r="M1329" s="10">
        <v>77</v>
      </c>
      <c r="N1329" s="10">
        <v>65</v>
      </c>
      <c r="O1329" s="10">
        <v>0.172</v>
      </c>
      <c r="P1329" s="10">
        <v>0.674</v>
      </c>
      <c r="Q1329" s="10">
        <v>0.154</v>
      </c>
      <c r="R1329" s="10">
        <v>2337170</v>
      </c>
      <c r="S1329" s="10">
        <v>0.68</v>
      </c>
      <c r="T1329" s="10">
        <f t="array" ref="T1329:Y1329">VLOOKUP(A1329,BUSINESS!$D$2:$J$2692,{2,3,4,5,6,7},0)</f>
        <v>0</v>
      </c>
      <c r="U1329" s="10">
        <v>0</v>
      </c>
      <c r="V1329" s="10">
        <v>0</v>
      </c>
      <c r="W1329" s="10">
        <v>0</v>
      </c>
      <c r="X1329" s="10">
        <v>0.072</v>
      </c>
      <c r="Y1329" s="10">
        <v>0.28</v>
      </c>
      <c r="Z1329" s="11" t="str">
        <f t="array" ref="Z1329:AA1329">VLOOKUP(A1329,ENERGY!$D$2:$F$2692,{2,3},1)</f>
        <v>4371</v>
      </c>
      <c r="AA1329" s="10">
        <v>0</v>
      </c>
      <c r="AB1329" s="10">
        <f t="array" ref="AB1329:AC1329">VLOOKUP(A1329,TOURISM!$D$2:$F$2692,{2,3},0)</f>
        <v>153000000</v>
      </c>
      <c r="AC1329" s="10">
        <v>255000000</v>
      </c>
    </row>
    <row r="1330" ht="15.75" customHeight="1" spans="1:29">
      <c r="A1330" s="8" t="str">
        <f t="shared" si="0"/>
        <v>Latvia-Europe2002</v>
      </c>
      <c r="B1330" s="9">
        <v>9314784080</v>
      </c>
      <c r="C1330" s="8">
        <f t="array" ref="C1330">IF(AND(B1330="",H1330=H1329),B1329,B1330)</f>
        <v>9314784080</v>
      </c>
      <c r="D1330" s="1">
        <f t="shared" si="1"/>
        <v>4032.07209157063</v>
      </c>
      <c r="E1330" s="4">
        <v>0.063</v>
      </c>
      <c r="F1330" s="4">
        <v>248</v>
      </c>
      <c r="G1330" s="4">
        <v>0.08</v>
      </c>
      <c r="H1330" s="8" t="s">
        <v>183</v>
      </c>
      <c r="I1330" s="3" t="s">
        <v>66</v>
      </c>
      <c r="J1330" s="1" t="s">
        <v>78</v>
      </c>
      <c r="K1330" s="10">
        <f t="array" ref="K1330:S1330">VLOOKUP(A1330,'HUMAN RESOURCES'!$D$2:$M$2692,{2,3,4,5,6,7,8,9,10},0)</f>
        <v>0.009</v>
      </c>
      <c r="L1330" s="10">
        <v>0.013</v>
      </c>
      <c r="M1330" s="10">
        <v>77</v>
      </c>
      <c r="N1330" s="10">
        <v>65</v>
      </c>
      <c r="O1330" s="10">
        <v>0.165</v>
      </c>
      <c r="P1330" s="10">
        <v>0.677</v>
      </c>
      <c r="Q1330" s="10">
        <v>0.158</v>
      </c>
      <c r="R1330" s="10">
        <v>2310173</v>
      </c>
      <c r="S1330" s="10">
        <v>0.679</v>
      </c>
      <c r="T1330" s="10">
        <f t="array" ref="T1330:Y1330">VLOOKUP(A1330,BUSINESS!$D$2:$J$2692,{2,3,4,5,6,7},0)</f>
        <v>0</v>
      </c>
      <c r="U1330" s="10">
        <v>0</v>
      </c>
      <c r="V1330" s="10">
        <v>0</v>
      </c>
      <c r="W1330" s="10">
        <v>0</v>
      </c>
      <c r="X1330" s="10">
        <v>0.219</v>
      </c>
      <c r="Y1330" s="10">
        <v>0.396</v>
      </c>
      <c r="Z1330" s="11" t="str">
        <f t="array" ref="Z1330:AA1330">VLOOKUP(A1330,ENERGY!$D$2:$F$2692,{2,3},1)</f>
        <v>4644</v>
      </c>
      <c r="AA1330" s="10" t="str">
        <v>7616</v>
      </c>
      <c r="AB1330" s="10">
        <f t="array" ref="AB1330:AC1330">VLOOKUP(A1330,TOURISM!$D$2:$F$2692,{2,3},0)</f>
        <v>201000000</v>
      </c>
      <c r="AC1330" s="10">
        <v>267000000</v>
      </c>
    </row>
    <row r="1331" ht="15.75" customHeight="1" spans="1:29">
      <c r="A1331" s="8" t="str">
        <f t="shared" si="0"/>
        <v>Latvia-Europe2003</v>
      </c>
      <c r="B1331" s="9">
        <v>11186452601</v>
      </c>
      <c r="C1331" s="8">
        <f t="array" ref="C1331">IF(AND(B1331="",H1331=H1330),B1330,B1331)</f>
        <v>11186452601</v>
      </c>
      <c r="D1331" s="1">
        <f t="shared" si="1"/>
        <v>4889.27999064667</v>
      </c>
      <c r="E1331" s="4">
        <v>0.062</v>
      </c>
      <c r="F1331" s="4">
        <v>295</v>
      </c>
      <c r="G1331" s="4">
        <v>0.054</v>
      </c>
      <c r="H1331" s="8" t="s">
        <v>183</v>
      </c>
      <c r="I1331" s="3" t="s">
        <v>67</v>
      </c>
      <c r="J1331" s="1" t="s">
        <v>78</v>
      </c>
      <c r="K1331" s="10">
        <f t="array" ref="K1331:S1331">VLOOKUP(A1331,'HUMAN RESOURCES'!$D$2:$M$2692,{2,3,4,5,6,7,8,9,10},0)</f>
        <v>0.009</v>
      </c>
      <c r="L1331" s="10">
        <v>0.012</v>
      </c>
      <c r="M1331" s="10">
        <v>77</v>
      </c>
      <c r="N1331" s="10">
        <v>66</v>
      </c>
      <c r="O1331" s="10">
        <v>0.158</v>
      </c>
      <c r="P1331" s="10">
        <v>0.679</v>
      </c>
      <c r="Q1331" s="10">
        <v>0.163</v>
      </c>
      <c r="R1331" s="10">
        <v>2287955</v>
      </c>
      <c r="S1331" s="10">
        <v>0.678</v>
      </c>
      <c r="T1331" s="10">
        <f t="array" ref="T1331:Y1331">VLOOKUP(A1331,BUSINESS!$D$2:$J$2692,{2,3,4,5,6,7},0)</f>
        <v>0</v>
      </c>
      <c r="U1331" s="10">
        <v>16</v>
      </c>
      <c r="V1331" s="10">
        <v>0</v>
      </c>
      <c r="W1331" s="10">
        <v>0</v>
      </c>
      <c r="X1331" s="10">
        <v>0.27</v>
      </c>
      <c r="Y1331" s="10">
        <v>0.533</v>
      </c>
      <c r="Z1331" s="11" t="str">
        <f t="array" ref="Z1331:AA1331">VLOOKUP(A1331,ENERGY!$D$2:$F$2692,{2,3},1)</f>
        <v>4403</v>
      </c>
      <c r="AA1331" s="10" t="str">
        <v>6824</v>
      </c>
      <c r="AB1331" s="10">
        <f t="array" ref="AB1331:AC1331">VLOOKUP(A1331,TOURISM!$D$2:$F$2692,{2,3},0)</f>
        <v>271000000</v>
      </c>
      <c r="AC1331" s="10">
        <v>365000000</v>
      </c>
    </row>
    <row r="1332" ht="15.75" customHeight="1" spans="1:29">
      <c r="A1332" s="8" t="str">
        <f t="shared" si="0"/>
        <v>Latvia-Europe2004</v>
      </c>
      <c r="B1332" s="9">
        <v>13761569545</v>
      </c>
      <c r="C1332" s="8">
        <f t="array" ref="C1332">IF(AND(B1332="",H1332=H1331),B1331,B1332)</f>
        <v>13761569545</v>
      </c>
      <c r="D1332" s="1">
        <f t="shared" si="1"/>
        <v>6080.78996404082</v>
      </c>
      <c r="E1332" s="4">
        <v>0.065</v>
      </c>
      <c r="F1332" s="4">
        <v>387</v>
      </c>
      <c r="G1332" s="4">
        <v>0.074</v>
      </c>
      <c r="H1332" s="8" t="s">
        <v>183</v>
      </c>
      <c r="I1332" s="3" t="s">
        <v>68</v>
      </c>
      <c r="J1332" s="1" t="s">
        <v>78</v>
      </c>
      <c r="K1332" s="10">
        <f t="array" ref="K1332:S1332">VLOOKUP(A1332,'HUMAN RESOURCES'!$D$2:$M$2692,{2,3,4,5,6,7,8,9,10},0)</f>
        <v>0.009</v>
      </c>
      <c r="L1332" s="10">
        <v>0.012</v>
      </c>
      <c r="M1332" s="10">
        <v>77</v>
      </c>
      <c r="N1332" s="10">
        <v>67</v>
      </c>
      <c r="O1332" s="10">
        <v>0.152</v>
      </c>
      <c r="P1332" s="10">
        <v>0.68</v>
      </c>
      <c r="Q1332" s="10">
        <v>0.168</v>
      </c>
      <c r="R1332" s="10">
        <v>2263122</v>
      </c>
      <c r="S1332" s="10">
        <v>0.679</v>
      </c>
      <c r="T1332" s="10">
        <f t="array" ref="T1332:Y1332">VLOOKUP(A1332,BUSINESS!$D$2:$J$2692,{2,3,4,5,6,7},0)</f>
        <v>0</v>
      </c>
      <c r="U1332" s="10">
        <v>16</v>
      </c>
      <c r="V1332" s="10">
        <v>0</v>
      </c>
      <c r="W1332" s="10">
        <v>0</v>
      </c>
      <c r="X1332" s="10">
        <v>0.386</v>
      </c>
      <c r="Y1332" s="10">
        <v>0.681</v>
      </c>
      <c r="Z1332" s="11" t="str">
        <f t="array" ref="Z1332:AA1332">VLOOKUP(A1332,ENERGY!$D$2:$F$2692,{2,3},1)</f>
        <v>4586</v>
      </c>
      <c r="AA1332" s="10" t="str">
        <v>7591</v>
      </c>
      <c r="AB1332" s="10">
        <f t="array" ref="AB1332:AC1332">VLOOKUP(A1332,TOURISM!$D$2:$F$2692,{2,3},0)</f>
        <v>343000000</v>
      </c>
      <c r="AC1332" s="10">
        <v>428000000</v>
      </c>
    </row>
    <row r="1333" ht="15.75" customHeight="1" spans="1:29">
      <c r="A1333" s="8" t="str">
        <f t="shared" si="0"/>
        <v>Latvia-Europe2005</v>
      </c>
      <c r="B1333" s="9">
        <v>16041840426</v>
      </c>
      <c r="C1333" s="8">
        <f t="array" ref="C1333">IF(AND(B1333="",H1333=H1332),B1332,B1333)</f>
        <v>16041840426</v>
      </c>
      <c r="D1333" s="1">
        <f t="shared" si="1"/>
        <v>7165.37769848923</v>
      </c>
      <c r="E1333" s="4">
        <v>0.064</v>
      </c>
      <c r="F1333" s="4">
        <v>442</v>
      </c>
      <c r="G1333" s="4">
        <v>0.061</v>
      </c>
      <c r="H1333" s="8" t="s">
        <v>183</v>
      </c>
      <c r="I1333" s="3" t="s">
        <v>69</v>
      </c>
      <c r="J1333" s="1" t="s">
        <v>78</v>
      </c>
      <c r="K1333" s="10">
        <f t="array" ref="K1333:S1333">VLOOKUP(A1333,'HUMAN RESOURCES'!$D$2:$M$2692,{2,3,4,5,6,7,8,9,10},0)</f>
        <v>0.01</v>
      </c>
      <c r="L1333" s="10">
        <v>0.011</v>
      </c>
      <c r="M1333" s="10">
        <v>77</v>
      </c>
      <c r="N1333" s="10">
        <v>66</v>
      </c>
      <c r="O1333" s="10">
        <v>0.148</v>
      </c>
      <c r="P1333" s="10">
        <v>0.681</v>
      </c>
      <c r="Q1333" s="10">
        <v>0.172</v>
      </c>
      <c r="R1333" s="10">
        <v>2238799</v>
      </c>
      <c r="S1333" s="10">
        <v>0.68</v>
      </c>
      <c r="T1333" s="10">
        <f t="array" ref="T1333:Y1333">VLOOKUP(A1333,BUSINESS!$D$2:$J$2692,{2,3,4,5,6,7},0)</f>
        <v>0.364</v>
      </c>
      <c r="U1333" s="10">
        <v>16</v>
      </c>
      <c r="V1333" s="10">
        <v>0</v>
      </c>
      <c r="W1333" s="10">
        <v>320</v>
      </c>
      <c r="X1333" s="10">
        <v>0.46</v>
      </c>
      <c r="Y1333" s="10">
        <v>0.84</v>
      </c>
      <c r="Z1333" s="11" t="str">
        <f t="array" ref="Z1333:AA1333">VLOOKUP(A1333,ENERGY!$D$2:$F$2692,{2,3},1)</f>
        <v>4586</v>
      </c>
      <c r="AA1333" s="10" t="str">
        <v>7591</v>
      </c>
      <c r="AB1333" s="10">
        <f t="array" ref="AB1333:AC1333">VLOOKUP(A1333,TOURISM!$D$2:$F$2692,{2,3},0)</f>
        <v>446000000</v>
      </c>
      <c r="AC1333" s="10">
        <v>655000000</v>
      </c>
    </row>
    <row r="1334" ht="15.75" customHeight="1" spans="1:29">
      <c r="A1334" s="8" t="str">
        <f t="shared" si="0"/>
        <v>Latvia-Europe2006</v>
      </c>
      <c r="B1334" s="9">
        <v>19935046397</v>
      </c>
      <c r="C1334" s="8">
        <f t="array" ref="C1334">IF(AND(B1334="",H1334=H1333),B1333,B1334)</f>
        <v>19935046397</v>
      </c>
      <c r="D1334" s="1">
        <f t="shared" si="1"/>
        <v>8986.40137588314</v>
      </c>
      <c r="E1334" s="4">
        <v>0.068</v>
      </c>
      <c r="F1334" s="4">
        <v>590</v>
      </c>
      <c r="G1334" s="4">
        <v>0.073</v>
      </c>
      <c r="H1334" s="8" t="s">
        <v>183</v>
      </c>
      <c r="I1334" s="3" t="s">
        <v>70</v>
      </c>
      <c r="J1334" s="1" t="s">
        <v>78</v>
      </c>
      <c r="K1334" s="10">
        <f t="array" ref="K1334:S1334">VLOOKUP(A1334,'HUMAN RESOURCES'!$D$2:$M$2692,{2,3,4,5,6,7,8,9,10},0)</f>
        <v>0.01</v>
      </c>
      <c r="L1334" s="10">
        <v>0.01</v>
      </c>
      <c r="M1334" s="10">
        <v>77</v>
      </c>
      <c r="N1334" s="10">
        <v>66</v>
      </c>
      <c r="O1334" s="10">
        <v>0.144</v>
      </c>
      <c r="P1334" s="10">
        <v>0.681</v>
      </c>
      <c r="Q1334" s="10">
        <v>0.175</v>
      </c>
      <c r="R1334" s="10">
        <v>2218357</v>
      </c>
      <c r="S1334" s="10">
        <v>0.68</v>
      </c>
      <c r="T1334" s="10">
        <f t="array" ref="T1334:Y1334">VLOOKUP(A1334,BUSINESS!$D$2:$J$2692,{2,3,4,5,6,7},0)</f>
        <v>0.364</v>
      </c>
      <c r="U1334" s="10">
        <v>16</v>
      </c>
      <c r="V1334" s="10">
        <v>0</v>
      </c>
      <c r="W1334" s="10">
        <v>320</v>
      </c>
      <c r="X1334" s="10">
        <v>0.536</v>
      </c>
      <c r="Y1334" s="10">
        <v>0.994</v>
      </c>
      <c r="Z1334" s="11" t="str">
        <f t="array" ref="Z1334:AA1334">VLOOKUP(A1334,ENERGY!$D$2:$F$2692,{2,3},1)</f>
        <v>4438</v>
      </c>
      <c r="AA1334" s="10" t="str">
        <v>7132</v>
      </c>
      <c r="AB1334" s="10">
        <f t="array" ref="AB1334:AC1334">VLOOKUP(A1334,TOURISM!$D$2:$F$2692,{2,3},0)</f>
        <v>622000000</v>
      </c>
      <c r="AC1334" s="10">
        <v>788000000</v>
      </c>
    </row>
    <row r="1335" ht="15.75" customHeight="1" spans="1:29">
      <c r="A1335" s="8" t="str">
        <f t="shared" si="0"/>
        <v>Latvia-Europe2007</v>
      </c>
      <c r="B1335" s="9">
        <v>28765687042</v>
      </c>
      <c r="C1335" s="8">
        <f t="array" ref="C1335">IF(AND(B1335="",H1335=H1334),B1334,B1335)</f>
        <v>28765687042</v>
      </c>
      <c r="D1335" s="1">
        <f t="shared" si="1"/>
        <v>13073.3809968982</v>
      </c>
      <c r="E1335" s="4">
        <v>0.07</v>
      </c>
      <c r="F1335" s="4">
        <v>883</v>
      </c>
      <c r="G1335" s="4">
        <v>0.109</v>
      </c>
      <c r="H1335" s="8" t="s">
        <v>183</v>
      </c>
      <c r="I1335" s="3" t="s">
        <v>71</v>
      </c>
      <c r="J1335" s="1" t="s">
        <v>78</v>
      </c>
      <c r="K1335" s="10">
        <f t="array" ref="K1335:S1335">VLOOKUP(A1335,'HUMAN RESOURCES'!$D$2:$M$2692,{2,3,4,5,6,7,8,9,10},0)</f>
        <v>0.011</v>
      </c>
      <c r="L1335" s="10">
        <v>0.01</v>
      </c>
      <c r="M1335" s="10">
        <v>77</v>
      </c>
      <c r="N1335" s="10">
        <v>66</v>
      </c>
      <c r="O1335" s="10">
        <v>0.142</v>
      </c>
      <c r="P1335" s="10">
        <v>0.68</v>
      </c>
      <c r="Q1335" s="10">
        <v>0.178</v>
      </c>
      <c r="R1335" s="10">
        <v>2200325</v>
      </c>
      <c r="S1335" s="10">
        <v>0.679</v>
      </c>
      <c r="T1335" s="10">
        <f t="array" ref="T1335:Y1335">VLOOKUP(A1335,BUSINESS!$D$2:$J$2692,{2,3,4,5,6,7},0)</f>
        <v>0.364</v>
      </c>
      <c r="U1335" s="10">
        <v>16</v>
      </c>
      <c r="V1335" s="10">
        <v>0</v>
      </c>
      <c r="W1335" s="10">
        <v>279</v>
      </c>
      <c r="X1335" s="10">
        <v>0.592</v>
      </c>
      <c r="Y1335" s="10">
        <v>1.023</v>
      </c>
      <c r="Z1335" s="11" t="str">
        <f t="array" ref="Z1335:AA1335">VLOOKUP(A1335,ENERGY!$D$2:$F$2692,{2,3},1)</f>
        <v>4438</v>
      </c>
      <c r="AA1335" s="10" t="str">
        <v>7132</v>
      </c>
      <c r="AB1335" s="10">
        <f t="array" ref="AB1335:AC1335">VLOOKUP(A1335,TOURISM!$D$2:$F$2692,{2,3},0)</f>
        <v>881000000</v>
      </c>
      <c r="AC1335" s="10">
        <v>1021000000</v>
      </c>
    </row>
    <row r="1336" ht="15.75" customHeight="1" spans="1:29">
      <c r="A1336" s="8" t="str">
        <f t="shared" si="0"/>
        <v>Latvia-Europe2008</v>
      </c>
      <c r="B1336" s="9">
        <v>33669367720</v>
      </c>
      <c r="C1336" s="8">
        <f t="array" ref="C1336">IF(AND(B1336="",H1336=H1335),B1335,B1336)</f>
        <v>33669367720</v>
      </c>
      <c r="D1336" s="1">
        <f t="shared" si="1"/>
        <v>15463.6602762476</v>
      </c>
      <c r="E1336" s="4">
        <v>0.066</v>
      </c>
      <c r="F1336" s="4">
        <v>979</v>
      </c>
      <c r="G1336" s="4">
        <v>0.119</v>
      </c>
      <c r="H1336" s="8" t="s">
        <v>183</v>
      </c>
      <c r="I1336" s="3" t="s">
        <v>72</v>
      </c>
      <c r="J1336" s="1" t="s">
        <v>78</v>
      </c>
      <c r="K1336" s="10">
        <f t="array" ref="K1336:S1336">VLOOKUP(A1336,'HUMAN RESOURCES'!$D$2:$M$2692,{2,3,4,5,6,7,8,9,10},0)</f>
        <v>0.011</v>
      </c>
      <c r="L1336" s="10">
        <v>0.009</v>
      </c>
      <c r="M1336" s="10">
        <v>78</v>
      </c>
      <c r="N1336" s="10">
        <v>67</v>
      </c>
      <c r="O1336" s="10">
        <v>0.141</v>
      </c>
      <c r="P1336" s="10">
        <v>0.679</v>
      </c>
      <c r="Q1336" s="10">
        <v>0.18</v>
      </c>
      <c r="R1336" s="10">
        <v>2177322</v>
      </c>
      <c r="S1336" s="10">
        <v>0.678</v>
      </c>
      <c r="T1336" s="10">
        <f t="array" ref="T1336:Y1336">VLOOKUP(A1336,BUSINESS!$D$2:$J$2692,{2,3,4,5,6,7},0)</f>
        <v>0.368</v>
      </c>
      <c r="U1336" s="10">
        <v>16</v>
      </c>
      <c r="V1336" s="10">
        <v>0</v>
      </c>
      <c r="W1336" s="10">
        <v>279</v>
      </c>
      <c r="X1336" s="10">
        <v>0.634</v>
      </c>
      <c r="Y1336" s="10">
        <v>1.075</v>
      </c>
      <c r="Z1336" s="11" t="str">
        <f t="array" ref="Z1336:AA1336">VLOOKUP(A1336,ENERGY!$D$2:$F$2692,{2,3},1)</f>
        <v>4438</v>
      </c>
      <c r="AA1336" s="10" t="str">
        <v>7132</v>
      </c>
      <c r="AB1336" s="10">
        <f t="array" ref="AB1336:AC1336">VLOOKUP(A1336,TOURISM!$D$2:$F$2692,{2,3},0)</f>
        <v>1134000000</v>
      </c>
      <c r="AC1336" s="10">
        <v>1250000000</v>
      </c>
    </row>
    <row r="1337" ht="15.75" customHeight="1" spans="1:29">
      <c r="A1337" s="8" t="str">
        <f t="shared" si="0"/>
        <v>Latvia-Europe2009</v>
      </c>
      <c r="B1337" s="9">
        <v>25875781250</v>
      </c>
      <c r="C1337" s="8">
        <f t="array" ref="C1337">IF(AND(B1337="",H1337=H1336),B1336,B1337)</f>
        <v>25875781250</v>
      </c>
      <c r="D1337" s="1">
        <f t="shared" si="1"/>
        <v>12082.0636849112</v>
      </c>
      <c r="E1337" s="4">
        <v>0.068</v>
      </c>
      <c r="F1337" s="4">
        <v>784</v>
      </c>
      <c r="G1337" s="4">
        <v>0.162</v>
      </c>
      <c r="H1337" s="8" t="s">
        <v>183</v>
      </c>
      <c r="I1337" s="3" t="s">
        <v>73</v>
      </c>
      <c r="J1337" s="1" t="s">
        <v>78</v>
      </c>
      <c r="K1337" s="10">
        <f t="array" ref="K1337:S1337">VLOOKUP(A1337,'HUMAN RESOURCES'!$D$2:$M$2692,{2,3,4,5,6,7,8,9,10},0)</f>
        <v>0.01</v>
      </c>
      <c r="L1337" s="10">
        <v>0.009</v>
      </c>
      <c r="M1337" s="10">
        <v>78</v>
      </c>
      <c r="N1337" s="10">
        <v>68</v>
      </c>
      <c r="O1337" s="10">
        <v>0.141</v>
      </c>
      <c r="P1337" s="10">
        <v>0.677</v>
      </c>
      <c r="Q1337" s="10">
        <v>0.182</v>
      </c>
      <c r="R1337" s="10">
        <v>2141669</v>
      </c>
      <c r="S1337" s="10">
        <v>0.678</v>
      </c>
      <c r="T1337" s="10">
        <f t="array" ref="T1337:Y1337">VLOOKUP(A1337,BUSINESS!$D$2:$J$2692,{2,3,4,5,6,7},0)</f>
        <v>0.377</v>
      </c>
      <c r="U1337" s="10">
        <v>16</v>
      </c>
      <c r="V1337" s="10">
        <v>0</v>
      </c>
      <c r="W1337" s="10">
        <v>279</v>
      </c>
      <c r="X1337" s="10">
        <v>0.668</v>
      </c>
      <c r="Y1337" s="10">
        <v>1.091</v>
      </c>
      <c r="Z1337" s="11" t="str">
        <f t="array" ref="Z1337:AA1337">VLOOKUP(A1337,ENERGY!$D$2:$F$2692,{2,3},1)</f>
        <v>4438</v>
      </c>
      <c r="AA1337" s="10" t="str">
        <v>7132</v>
      </c>
      <c r="AB1337" s="10">
        <f t="array" ref="AB1337:AC1337">VLOOKUP(A1337,TOURISM!$D$2:$F$2692,{2,3},0)</f>
        <v>1013000000</v>
      </c>
      <c r="AC1337" s="10">
        <v>906000000</v>
      </c>
    </row>
    <row r="1338" ht="15.75" customHeight="1" spans="1:29">
      <c r="A1338" s="8" t="str">
        <f t="shared" si="0"/>
        <v>Latvia-Europe2010</v>
      </c>
      <c r="B1338" s="9">
        <v>24009680460</v>
      </c>
      <c r="C1338" s="8">
        <f t="array" ref="C1338">IF(AND(B1338="",H1338=H1337),B1337,B1338)</f>
        <v>24009680460</v>
      </c>
      <c r="D1338" s="1">
        <f t="shared" si="1"/>
        <v>11446.5081773779</v>
      </c>
      <c r="E1338" s="4">
        <v>0.065</v>
      </c>
      <c r="F1338" s="4">
        <v>742</v>
      </c>
      <c r="G1338" s="4">
        <v>0.096</v>
      </c>
      <c r="H1338" s="8" t="s">
        <v>183</v>
      </c>
      <c r="I1338" s="3" t="s">
        <v>74</v>
      </c>
      <c r="J1338" s="1" t="s">
        <v>78</v>
      </c>
      <c r="K1338" s="10">
        <f t="array" ref="K1338:S1338">VLOOKUP(A1338,'HUMAN RESOURCES'!$D$2:$M$2692,{2,3,4,5,6,7,8,9,10},0)</f>
        <v>0.009</v>
      </c>
      <c r="L1338" s="10">
        <v>0.008</v>
      </c>
      <c r="M1338" s="10">
        <v>78</v>
      </c>
      <c r="N1338" s="10">
        <v>69</v>
      </c>
      <c r="O1338" s="10">
        <v>0.142</v>
      </c>
      <c r="P1338" s="10">
        <v>0.675</v>
      </c>
      <c r="Q1338" s="10">
        <v>0.184</v>
      </c>
      <c r="R1338" s="10">
        <v>2097555</v>
      </c>
      <c r="S1338" s="10">
        <v>0.677</v>
      </c>
      <c r="T1338" s="10">
        <f t="array" ref="T1338:Y1338">VLOOKUP(A1338,BUSINESS!$D$2:$J$2692,{2,3,4,5,6,7},0)</f>
        <v>0.376</v>
      </c>
      <c r="U1338" s="10">
        <v>16</v>
      </c>
      <c r="V1338" s="10">
        <v>0</v>
      </c>
      <c r="W1338" s="10">
        <v>293</v>
      </c>
      <c r="X1338" s="10">
        <v>0.684</v>
      </c>
      <c r="Y1338" s="10">
        <v>1.103</v>
      </c>
      <c r="Z1338" s="11" t="str">
        <f t="array" ref="Z1338:AA1338">VLOOKUP(A1338,ENERGY!$D$2:$F$2692,{2,3},1)</f>
        <v>4324</v>
      </c>
      <c r="AA1338" s="10" t="str">
        <v>7088</v>
      </c>
      <c r="AB1338" s="10">
        <f t="array" ref="AB1338:AC1338">VLOOKUP(A1338,TOURISM!$D$2:$F$2692,{2,3},0)</f>
        <v>963000000</v>
      </c>
      <c r="AC1338" s="10">
        <v>771000000</v>
      </c>
    </row>
    <row r="1339" ht="15.75" customHeight="1" spans="1:29">
      <c r="A1339" s="8" t="str">
        <f t="shared" si="0"/>
        <v>Latvia-Europe2011</v>
      </c>
      <c r="B1339" s="9">
        <v>28480338368</v>
      </c>
      <c r="C1339" s="8">
        <f t="array" ref="C1339">IF(AND(B1339="",H1339=H1338),B1338,B1339)</f>
        <v>28480338368</v>
      </c>
      <c r="D1339" s="1">
        <f t="shared" si="1"/>
        <v>13827.3602572014</v>
      </c>
      <c r="E1339" s="4">
        <v>0.06</v>
      </c>
      <c r="F1339" s="4">
        <v>826</v>
      </c>
      <c r="G1339" s="4">
        <v>0.064</v>
      </c>
      <c r="H1339" s="8" t="s">
        <v>183</v>
      </c>
      <c r="I1339" s="3" t="s">
        <v>75</v>
      </c>
      <c r="J1339" s="1" t="s">
        <v>78</v>
      </c>
      <c r="K1339" s="10">
        <f t="array" ref="K1339:S1339">VLOOKUP(A1339,'HUMAN RESOURCES'!$D$2:$M$2692,{2,3,4,5,6,7,8,9,10},0)</f>
        <v>0.009</v>
      </c>
      <c r="L1339" s="10">
        <v>0.008</v>
      </c>
      <c r="M1339" s="10">
        <v>79</v>
      </c>
      <c r="N1339" s="10">
        <v>69</v>
      </c>
      <c r="O1339" s="10">
        <v>0.143</v>
      </c>
      <c r="P1339" s="10">
        <v>0.672</v>
      </c>
      <c r="Q1339" s="10">
        <v>0.185</v>
      </c>
      <c r="R1339" s="10">
        <v>2059709</v>
      </c>
      <c r="S1339" s="10">
        <v>0.676</v>
      </c>
      <c r="T1339" s="10">
        <f t="array" ref="T1339:Y1339">VLOOKUP(A1339,BUSINESS!$D$2:$J$2692,{2,3,4,5,6,7},0)</f>
        <v>0.371</v>
      </c>
      <c r="U1339" s="10">
        <v>16</v>
      </c>
      <c r="V1339" s="10">
        <v>0</v>
      </c>
      <c r="W1339" s="10">
        <v>290</v>
      </c>
      <c r="X1339" s="10">
        <v>0.697</v>
      </c>
      <c r="Y1339" s="10">
        <v>1.114</v>
      </c>
      <c r="Z1339" s="11" t="str">
        <f t="array" ref="Z1339:AA1339">VLOOKUP(A1339,ENERGY!$D$2:$F$2692,{2,3},1)</f>
        <v>4324</v>
      </c>
      <c r="AA1339" s="10" t="str">
        <v>7088</v>
      </c>
      <c r="AB1339" s="10">
        <f t="array" ref="AB1339:AC1339">VLOOKUP(A1339,TOURISM!$D$2:$F$2692,{2,3},0)</f>
        <v>1102000000</v>
      </c>
      <c r="AC1339" s="10">
        <v>920000000</v>
      </c>
    </row>
    <row r="1340" ht="15.75" customHeight="1" spans="1:29">
      <c r="A1340" s="8" t="str">
        <f t="shared" si="0"/>
        <v>Latvia-Europe2012</v>
      </c>
      <c r="B1340" s="9">
        <v>28372577697</v>
      </c>
      <c r="C1340" s="8">
        <f t="array" ref="C1340">IF(AND(B1340="",H1340=H1339),B1339,B1340)</f>
        <v>28372577697</v>
      </c>
      <c r="D1340" s="1">
        <f t="shared" si="1"/>
        <v>13946.9658873559</v>
      </c>
      <c r="E1340" s="4">
        <v>0.06</v>
      </c>
      <c r="F1340" s="4">
        <v>792</v>
      </c>
      <c r="G1340" s="4">
        <v>0.055</v>
      </c>
      <c r="H1340" s="8" t="s">
        <v>183</v>
      </c>
      <c r="I1340" s="3" t="s">
        <v>76</v>
      </c>
      <c r="J1340" s="1" t="s">
        <v>78</v>
      </c>
      <c r="K1340" s="10">
        <f t="array" ref="K1340:S1340">VLOOKUP(A1340,'HUMAN RESOURCES'!$D$2:$M$2692,{2,3,4,5,6,7,8,9,10},0)</f>
        <v>0.01</v>
      </c>
      <c r="L1340" s="10">
        <v>0.008</v>
      </c>
      <c r="M1340" s="10">
        <v>79</v>
      </c>
      <c r="N1340" s="10">
        <v>69</v>
      </c>
      <c r="O1340" s="10">
        <v>0.146</v>
      </c>
      <c r="P1340" s="10">
        <v>0.669</v>
      </c>
      <c r="Q1340" s="10">
        <v>0.185</v>
      </c>
      <c r="R1340" s="10">
        <v>2034319</v>
      </c>
      <c r="S1340" s="10">
        <v>0.675</v>
      </c>
      <c r="T1340" s="10">
        <f t="array" ref="T1340:Y1340">VLOOKUP(A1340,BUSINESS!$D$2:$J$2692,{2,3,4,5,6,7},0)</f>
        <v>0.359</v>
      </c>
      <c r="U1340" s="10">
        <v>16</v>
      </c>
      <c r="V1340" s="10">
        <v>24</v>
      </c>
      <c r="W1340" s="10">
        <v>264</v>
      </c>
      <c r="X1340" s="10">
        <v>0.731</v>
      </c>
      <c r="Y1340" s="10">
        <v>1.121</v>
      </c>
      <c r="Z1340" s="11" t="str">
        <f t="array" ref="Z1340:AA1340">VLOOKUP(A1340,ENERGY!$D$2:$F$2692,{2,3},1)</f>
        <v>4073</v>
      </c>
      <c r="AA1340" s="10" t="str">
        <v>6652</v>
      </c>
      <c r="AB1340" s="10">
        <f t="array" ref="AB1340:AC1340">VLOOKUP(A1340,TOURISM!$D$2:$F$2692,{2,3},0)</f>
        <v>1068000000</v>
      </c>
      <c r="AC1340" s="10">
        <v>863000000</v>
      </c>
    </row>
    <row r="1341" ht="15.75" customHeight="1" spans="1:29">
      <c r="A1341" s="8" t="str">
        <f t="shared" si="0"/>
        <v>Lebanon-Middle East2000</v>
      </c>
      <c r="B1341" s="9">
        <v>17260364842</v>
      </c>
      <c r="C1341" s="8">
        <f t="array" ref="C1341">IF(AND(B1341="",H1341=H1340),B1340,B1341)</f>
        <v>17260364842</v>
      </c>
      <c r="D1341" s="1">
        <f t="shared" si="1"/>
        <v>5334.88024343354</v>
      </c>
      <c r="E1341" s="4">
        <v>0.109</v>
      </c>
      <c r="F1341" s="4">
        <v>579</v>
      </c>
      <c r="G1341" s="4">
        <v>0.182</v>
      </c>
      <c r="H1341" s="8" t="s">
        <v>184</v>
      </c>
      <c r="I1341" s="3" t="s">
        <v>63</v>
      </c>
      <c r="J1341" s="1" t="s">
        <v>95</v>
      </c>
      <c r="K1341" s="10">
        <f t="array" ref="K1341:S1341">VLOOKUP(A1341,'HUMAN RESOURCES'!$D$2:$M$2692,{2,3,4,5,6,7,8,9,10},0)</f>
        <v>0.019</v>
      </c>
      <c r="L1341" s="10">
        <v>0.017</v>
      </c>
      <c r="M1341" s="10">
        <v>76</v>
      </c>
      <c r="N1341" s="10">
        <v>73</v>
      </c>
      <c r="O1341" s="10">
        <v>0.286</v>
      </c>
      <c r="P1341" s="10">
        <v>0.643</v>
      </c>
      <c r="Q1341" s="10">
        <v>0.071</v>
      </c>
      <c r="R1341" s="10">
        <v>3235380</v>
      </c>
      <c r="S1341" s="10">
        <v>0.86</v>
      </c>
      <c r="T1341" s="10">
        <f t="array" ref="T1341:Y1341">VLOOKUP(A1341,BUSINESS!$D$2:$J$2692,{2,3,4,5,6,7},0)</f>
        <v>0</v>
      </c>
      <c r="U1341" s="10">
        <v>0</v>
      </c>
      <c r="V1341" s="10">
        <v>0</v>
      </c>
      <c r="W1341" s="10">
        <v>0</v>
      </c>
      <c r="X1341" s="10">
        <v>0.08</v>
      </c>
      <c r="Y1341" s="10">
        <v>0.23</v>
      </c>
      <c r="Z1341" s="11">
        <f t="array" ref="Z1341:AA1341">VLOOKUP(A1341,ENERGY!$D$2:$F$2692,{2,3},1)</f>
        <v>0</v>
      </c>
      <c r="AA1341" s="10">
        <v>0</v>
      </c>
      <c r="AB1341" s="10">
        <f t="array" ref="AB1341:AC1341">VLOOKUP(A1341,TOURISM!$D$2:$F$2692,{2,3},0)</f>
        <v>742000000</v>
      </c>
      <c r="AC1341" s="10">
        <v>0</v>
      </c>
    </row>
    <row r="1342" ht="15.75" customHeight="1" spans="1:29">
      <c r="A1342" s="8" t="str">
        <f t="shared" si="0"/>
        <v>Lebanon-Middle East2001</v>
      </c>
      <c r="B1342" s="9">
        <v>17649751244</v>
      </c>
      <c r="C1342" s="8">
        <f t="array" ref="C1342">IF(AND(B1342="",H1342=H1341),B1341,B1342)</f>
        <v>17649751244</v>
      </c>
      <c r="D1342" s="1">
        <f t="shared" si="1"/>
        <v>5256.65691088873</v>
      </c>
      <c r="E1342" s="4">
        <v>0.109</v>
      </c>
      <c r="F1342" s="4">
        <v>571</v>
      </c>
      <c r="G1342" s="4">
        <v>0.172</v>
      </c>
      <c r="H1342" s="8" t="s">
        <v>184</v>
      </c>
      <c r="I1342" s="3" t="s">
        <v>65</v>
      </c>
      <c r="J1342" s="1" t="s">
        <v>95</v>
      </c>
      <c r="K1342" s="10">
        <f t="array" ref="K1342:S1342">VLOOKUP(A1342,'HUMAN RESOURCES'!$D$2:$M$2692,{2,3,4,5,6,7,8,9,10},0)</f>
        <v>0.018</v>
      </c>
      <c r="L1342" s="10">
        <v>0.016</v>
      </c>
      <c r="M1342" s="10">
        <v>77</v>
      </c>
      <c r="N1342" s="10">
        <v>73</v>
      </c>
      <c r="O1342" s="10">
        <v>0.285</v>
      </c>
      <c r="P1342" s="10">
        <v>0.644</v>
      </c>
      <c r="Q1342" s="10">
        <v>0.072</v>
      </c>
      <c r="R1342" s="10">
        <v>3357600</v>
      </c>
      <c r="S1342" s="10">
        <v>0.861</v>
      </c>
      <c r="T1342" s="10">
        <f t="array" ref="T1342:Y1342">VLOOKUP(A1342,BUSINESS!$D$2:$J$2692,{2,3,4,5,6,7},0)</f>
        <v>0</v>
      </c>
      <c r="U1342" s="10">
        <v>0</v>
      </c>
      <c r="V1342" s="10">
        <v>0</v>
      </c>
      <c r="W1342" s="10">
        <v>0</v>
      </c>
      <c r="X1342" s="10">
        <v>0.068</v>
      </c>
      <c r="Y1342" s="10">
        <v>0.228</v>
      </c>
      <c r="Z1342" s="11" t="str">
        <f t="array" ref="Z1342:AA1342">VLOOKUP(A1342,ENERGY!$D$2:$F$2692,{2,3},1)</f>
        <v>6349</v>
      </c>
      <c r="AA1342" s="10">
        <v>0</v>
      </c>
      <c r="AB1342" s="10">
        <f t="array" ref="AB1342:AC1342">VLOOKUP(A1342,TOURISM!$D$2:$F$2692,{2,3},0)</f>
        <v>837000000</v>
      </c>
      <c r="AC1342" s="10">
        <v>0</v>
      </c>
    </row>
    <row r="1343" ht="15.75" customHeight="1" spans="1:29">
      <c r="A1343" s="8" t="str">
        <f t="shared" si="0"/>
        <v>Lebanon-Middle East2002</v>
      </c>
      <c r="B1343" s="9">
        <v>19152238806</v>
      </c>
      <c r="C1343" s="8">
        <f t="array" ref="C1343">IF(AND(B1343="",H1343=H1342),B1342,B1343)</f>
        <v>19152238806</v>
      </c>
      <c r="D1343" s="1">
        <f t="shared" si="1"/>
        <v>5447.78046844866</v>
      </c>
      <c r="E1343" s="4">
        <v>0.1</v>
      </c>
      <c r="F1343" s="4">
        <v>546</v>
      </c>
      <c r="G1343" s="4">
        <v>0.166</v>
      </c>
      <c r="H1343" s="8" t="s">
        <v>184</v>
      </c>
      <c r="I1343" s="3" t="s">
        <v>66</v>
      </c>
      <c r="J1343" s="1" t="s">
        <v>95</v>
      </c>
      <c r="K1343" s="10">
        <f t="array" ref="K1343:S1343">VLOOKUP(A1343,'HUMAN RESOURCES'!$D$2:$M$2692,{2,3,4,5,6,7,8,9,10},0)</f>
        <v>0.017</v>
      </c>
      <c r="L1343" s="10">
        <v>0.015</v>
      </c>
      <c r="M1343" s="10">
        <v>77</v>
      </c>
      <c r="N1343" s="10">
        <v>74</v>
      </c>
      <c r="O1343" s="10">
        <v>0.284</v>
      </c>
      <c r="P1343" s="10">
        <v>0.643</v>
      </c>
      <c r="Q1343" s="10">
        <v>0.072</v>
      </c>
      <c r="R1343" s="10">
        <v>3515604</v>
      </c>
      <c r="S1343" s="10">
        <v>0.862</v>
      </c>
      <c r="T1343" s="10">
        <f t="array" ref="T1343:Y1343">VLOOKUP(A1343,BUSINESS!$D$2:$J$2692,{2,3,4,5,6,7},0)</f>
        <v>0</v>
      </c>
      <c r="U1343" s="10">
        <v>0</v>
      </c>
      <c r="V1343" s="10">
        <v>0</v>
      </c>
      <c r="W1343" s="10">
        <v>0</v>
      </c>
      <c r="X1343" s="10">
        <v>0.07</v>
      </c>
      <c r="Y1343" s="10">
        <v>0.22</v>
      </c>
      <c r="Z1343" s="11" t="str">
        <f t="array" ref="Z1343:AA1343">VLOOKUP(A1343,ENERGY!$D$2:$F$2692,{2,3},1)</f>
        <v>6382</v>
      </c>
      <c r="AA1343" s="10" t="str">
        <v>20403</v>
      </c>
      <c r="AB1343" s="10">
        <f t="array" ref="AB1343:AC1343">VLOOKUP(A1343,TOURISM!$D$2:$F$2692,{2,3},0)</f>
        <v>4284000000</v>
      </c>
      <c r="AC1343" s="10">
        <v>2683000000</v>
      </c>
    </row>
    <row r="1344" ht="15.75" customHeight="1" spans="1:29">
      <c r="A1344" s="8" t="str">
        <f t="shared" si="0"/>
        <v>Lebanon-Middle East2003</v>
      </c>
      <c r="B1344" s="9">
        <v>20082918740</v>
      </c>
      <c r="C1344" s="8">
        <f t="array" ref="C1344">IF(AND(B1344="",H1344=H1343),B1343,B1344)</f>
        <v>20082918740</v>
      </c>
      <c r="D1344" s="1">
        <f t="shared" si="1"/>
        <v>5442.3631653257</v>
      </c>
      <c r="E1344" s="4">
        <v>0.093</v>
      </c>
      <c r="F1344" s="4">
        <v>498</v>
      </c>
      <c r="G1344" s="4">
        <v>0.134</v>
      </c>
      <c r="H1344" s="8" t="s">
        <v>184</v>
      </c>
      <c r="I1344" s="3" t="s">
        <v>67</v>
      </c>
      <c r="J1344" s="1" t="s">
        <v>95</v>
      </c>
      <c r="K1344" s="10">
        <f t="array" ref="K1344:S1344">VLOOKUP(A1344,'HUMAN RESOURCES'!$D$2:$M$2692,{2,3,4,5,6,7,8,9,10},0)</f>
        <v>0.016</v>
      </c>
      <c r="L1344" s="10">
        <v>0.014</v>
      </c>
      <c r="M1344" s="10">
        <v>78</v>
      </c>
      <c r="N1344" s="10">
        <v>74</v>
      </c>
      <c r="O1344" s="10">
        <v>0.284</v>
      </c>
      <c r="P1344" s="10">
        <v>0.643</v>
      </c>
      <c r="Q1344" s="10">
        <v>0.073</v>
      </c>
      <c r="R1344" s="10">
        <v>3690110</v>
      </c>
      <c r="S1344" s="10">
        <v>0.863</v>
      </c>
      <c r="T1344" s="10">
        <f t="array" ref="T1344:Y1344">VLOOKUP(A1344,BUSINESS!$D$2:$J$2692,{2,3,4,5,6,7},0)</f>
        <v>0</v>
      </c>
      <c r="U1344" s="10">
        <v>46</v>
      </c>
      <c r="V1344" s="10">
        <v>0</v>
      </c>
      <c r="W1344" s="10">
        <v>0</v>
      </c>
      <c r="X1344" s="10">
        <v>0.08</v>
      </c>
      <c r="Y1344" s="10">
        <v>0.216</v>
      </c>
      <c r="Z1344" s="11" t="str">
        <f t="array" ref="Z1344:AA1344">VLOOKUP(A1344,ENERGY!$D$2:$F$2692,{2,3},1)</f>
        <v>6652</v>
      </c>
      <c r="AA1344" s="10" t="str">
        <v>20917</v>
      </c>
      <c r="AB1344" s="10">
        <f t="array" ref="AB1344:AC1344">VLOOKUP(A1344,TOURISM!$D$2:$F$2692,{2,3},0)</f>
        <v>6782000000</v>
      </c>
      <c r="AC1344" s="10">
        <v>3319000000</v>
      </c>
    </row>
    <row r="1345" ht="15.75" customHeight="1" spans="1:29">
      <c r="A1345" s="8" t="str">
        <f t="shared" si="0"/>
        <v>Lebanon-Middle East2004</v>
      </c>
      <c r="B1345" s="9">
        <v>20955223881</v>
      </c>
      <c r="C1345" s="8">
        <f t="array" ref="C1345">IF(AND(B1345="",H1345=H1344),B1344,B1345)</f>
        <v>20955223881</v>
      </c>
      <c r="D1345" s="1">
        <f t="shared" si="1"/>
        <v>5437.85596906982</v>
      </c>
      <c r="E1345" s="4">
        <v>0.082</v>
      </c>
      <c r="F1345" s="4">
        <v>458</v>
      </c>
      <c r="G1345" s="4">
        <v>0.108</v>
      </c>
      <c r="H1345" s="8" t="s">
        <v>184</v>
      </c>
      <c r="I1345" s="3" t="s">
        <v>68</v>
      </c>
      <c r="J1345" s="1" t="s">
        <v>95</v>
      </c>
      <c r="K1345" s="10">
        <f t="array" ref="K1345:S1345">VLOOKUP(A1345,'HUMAN RESOURCES'!$D$2:$M$2692,{2,3,4,5,6,7,8,9,10},0)</f>
        <v>0.015</v>
      </c>
      <c r="L1345" s="10">
        <v>0.013</v>
      </c>
      <c r="M1345" s="10">
        <v>78</v>
      </c>
      <c r="N1345" s="10">
        <v>75</v>
      </c>
      <c r="O1345" s="10">
        <v>0.283</v>
      </c>
      <c r="P1345" s="10">
        <v>0.644</v>
      </c>
      <c r="Q1345" s="10">
        <v>0.074</v>
      </c>
      <c r="R1345" s="10">
        <v>3853582</v>
      </c>
      <c r="S1345" s="10">
        <v>0.865</v>
      </c>
      <c r="T1345" s="10">
        <f t="array" ref="T1345:Y1345">VLOOKUP(A1345,BUSINESS!$D$2:$J$2692,{2,3,4,5,6,7},0)</f>
        <v>0</v>
      </c>
      <c r="U1345" s="10">
        <v>46</v>
      </c>
      <c r="V1345" s="10">
        <v>0</v>
      </c>
      <c r="W1345" s="10">
        <v>0</v>
      </c>
      <c r="X1345" s="10">
        <v>0.09</v>
      </c>
      <c r="Y1345" s="10">
        <v>0.23</v>
      </c>
      <c r="Z1345" s="11" t="str">
        <f t="array" ref="Z1345:AA1345">VLOOKUP(A1345,ENERGY!$D$2:$F$2692,{2,3},1)</f>
        <v>5426</v>
      </c>
      <c r="AA1345" s="10" t="str">
        <v>16656</v>
      </c>
      <c r="AB1345" s="10">
        <f t="array" ref="AB1345:AC1345">VLOOKUP(A1345,TOURISM!$D$2:$F$2692,{2,3},0)</f>
        <v>5931000000</v>
      </c>
      <c r="AC1345" s="10">
        <v>3719000000</v>
      </c>
    </row>
    <row r="1346" ht="15.75" customHeight="1" spans="1:29">
      <c r="A1346" s="8" t="str">
        <f t="shared" si="0"/>
        <v>Lebanon-Middle East2005</v>
      </c>
      <c r="B1346" s="9">
        <v>21287562189</v>
      </c>
      <c r="C1346" s="8">
        <f t="array" ref="C1346">IF(AND(B1346="",H1346=H1345),B1345,B1346)</f>
        <v>21287562189</v>
      </c>
      <c r="D1346" s="1">
        <f t="shared" si="1"/>
        <v>5339.42388041732</v>
      </c>
      <c r="E1346" s="4">
        <v>0.078</v>
      </c>
      <c r="F1346" s="4">
        <v>420</v>
      </c>
      <c r="G1346" s="4">
        <v>0.106</v>
      </c>
      <c r="H1346" s="8" t="s">
        <v>184</v>
      </c>
      <c r="I1346" s="3" t="s">
        <v>69</v>
      </c>
      <c r="J1346" s="1" t="s">
        <v>95</v>
      </c>
      <c r="K1346" s="10">
        <f t="array" ref="K1346:S1346">VLOOKUP(A1346,'HUMAN RESOURCES'!$D$2:$M$2692,{2,3,4,5,6,7,8,9,10},0)</f>
        <v>0.014</v>
      </c>
      <c r="L1346" s="10">
        <v>0.012</v>
      </c>
      <c r="M1346" s="10">
        <v>79</v>
      </c>
      <c r="N1346" s="10">
        <v>75</v>
      </c>
      <c r="O1346" s="10">
        <v>0.279</v>
      </c>
      <c r="P1346" s="10">
        <v>0.646</v>
      </c>
      <c r="Q1346" s="10">
        <v>0.075</v>
      </c>
      <c r="R1346" s="10">
        <v>3986865</v>
      </c>
      <c r="S1346" s="10">
        <v>0.866</v>
      </c>
      <c r="T1346" s="10">
        <f t="array" ref="T1346:Y1346">VLOOKUP(A1346,BUSINESS!$D$2:$J$2692,{2,3,4,5,6,7},0)</f>
        <v>0.354</v>
      </c>
      <c r="U1346" s="10">
        <v>46</v>
      </c>
      <c r="V1346" s="10">
        <v>0</v>
      </c>
      <c r="W1346" s="10">
        <v>180</v>
      </c>
      <c r="X1346" s="10">
        <v>0.101</v>
      </c>
      <c r="Y1346" s="10">
        <v>0.249</v>
      </c>
      <c r="Z1346" s="11" t="str">
        <f t="array" ref="Z1346:AA1346">VLOOKUP(A1346,ENERGY!$D$2:$F$2692,{2,3},1)</f>
        <v>5426</v>
      </c>
      <c r="AA1346" s="10" t="str">
        <v>16656</v>
      </c>
      <c r="AB1346" s="10">
        <f t="array" ref="AB1346:AC1346">VLOOKUP(A1346,TOURISM!$D$2:$F$2692,{2,3},0)</f>
        <v>5969000000</v>
      </c>
      <c r="AC1346" s="10">
        <v>3565000000</v>
      </c>
    </row>
    <row r="1347" ht="15.75" customHeight="1" spans="1:29">
      <c r="A1347" s="8" t="str">
        <f t="shared" si="0"/>
        <v>Lebanon-Middle East2006</v>
      </c>
      <c r="B1347" s="9">
        <v>21796351575</v>
      </c>
      <c r="C1347" s="8">
        <f t="array" ref="C1347">IF(AND(B1347="",H1347=H1346),B1346,B1347)</f>
        <v>21796351575</v>
      </c>
      <c r="D1347" s="1">
        <f t="shared" si="1"/>
        <v>5342.47480221568</v>
      </c>
      <c r="E1347" s="4">
        <v>0.081</v>
      </c>
      <c r="F1347" s="4">
        <v>443</v>
      </c>
      <c r="G1347" s="4">
        <v>0.103</v>
      </c>
      <c r="H1347" s="8" t="s">
        <v>184</v>
      </c>
      <c r="I1347" s="3" t="s">
        <v>70</v>
      </c>
      <c r="J1347" s="1" t="s">
        <v>95</v>
      </c>
      <c r="K1347" s="10">
        <f t="array" ref="K1347:S1347">VLOOKUP(A1347,'HUMAN RESOURCES'!$D$2:$M$2692,{2,3,4,5,6,7,8,9,10},0)</f>
        <v>0.014</v>
      </c>
      <c r="L1347" s="10">
        <v>0.011</v>
      </c>
      <c r="M1347" s="10">
        <v>80</v>
      </c>
      <c r="N1347" s="10">
        <v>76</v>
      </c>
      <c r="O1347" s="10">
        <v>0.274</v>
      </c>
      <c r="P1347" s="10">
        <v>0.65</v>
      </c>
      <c r="Q1347" s="10">
        <v>0.076</v>
      </c>
      <c r="R1347" s="10">
        <v>4079823</v>
      </c>
      <c r="S1347" s="10">
        <v>0.867</v>
      </c>
      <c r="T1347" s="10">
        <f t="array" ref="T1347:Y1347">VLOOKUP(A1347,BUSINESS!$D$2:$J$2692,{2,3,4,5,6,7},0)</f>
        <v>0.354</v>
      </c>
      <c r="U1347" s="10">
        <v>46</v>
      </c>
      <c r="V1347" s="10">
        <v>0</v>
      </c>
      <c r="W1347" s="10">
        <v>180</v>
      </c>
      <c r="X1347" s="10">
        <v>0.15</v>
      </c>
      <c r="Y1347" s="10">
        <v>0.271</v>
      </c>
      <c r="Z1347" s="11" t="str">
        <f t="array" ref="Z1347:AA1347">VLOOKUP(A1347,ENERGY!$D$2:$F$2692,{2,3},1)</f>
        <v>5426</v>
      </c>
      <c r="AA1347" s="10" t="str">
        <v>16656</v>
      </c>
      <c r="AB1347" s="10">
        <f t="array" ref="AB1347:AC1347">VLOOKUP(A1347,TOURISM!$D$2:$F$2692,{2,3},0)</f>
        <v>5457000000</v>
      </c>
      <c r="AC1347" s="10">
        <v>3783000000</v>
      </c>
    </row>
    <row r="1348" ht="15.75" customHeight="1" spans="1:29">
      <c r="A1348" s="8" t="str">
        <f t="shared" si="0"/>
        <v>Lebanon-Middle East2007</v>
      </c>
      <c r="B1348" s="9">
        <v>24577114428</v>
      </c>
      <c r="C1348" s="8">
        <f t="array" ref="C1348">IF(AND(B1348="",H1348=H1347),B1347,B1348)</f>
        <v>24577114428</v>
      </c>
      <c r="D1348" s="1">
        <f t="shared" si="1"/>
        <v>5936.76922798204</v>
      </c>
      <c r="E1348" s="4">
        <v>0.08</v>
      </c>
      <c r="F1348" s="4">
        <v>480</v>
      </c>
      <c r="G1348" s="4">
        <v>0.103</v>
      </c>
      <c r="H1348" s="8" t="s">
        <v>184</v>
      </c>
      <c r="I1348" s="3" t="s">
        <v>71</v>
      </c>
      <c r="J1348" s="1" t="s">
        <v>95</v>
      </c>
      <c r="K1348" s="10">
        <f t="array" ref="K1348:S1348">VLOOKUP(A1348,'HUMAN RESOURCES'!$D$2:$M$2692,{2,3,4,5,6,7,8,9,10},0)</f>
        <v>0.013</v>
      </c>
      <c r="L1348" s="10">
        <v>0.011</v>
      </c>
      <c r="M1348" s="10">
        <v>80</v>
      </c>
      <c r="N1348" s="10">
        <v>76</v>
      </c>
      <c r="O1348" s="10">
        <v>0.266</v>
      </c>
      <c r="P1348" s="10">
        <v>0.655</v>
      </c>
      <c r="Q1348" s="10">
        <v>0.078</v>
      </c>
      <c r="R1348" s="10">
        <v>4139813</v>
      </c>
      <c r="S1348" s="10">
        <v>0.868</v>
      </c>
      <c r="T1348" s="10">
        <f t="array" ref="T1348:Y1348">VLOOKUP(A1348,BUSINESS!$D$2:$J$2692,{2,3,4,5,6,7},0)</f>
        <v>0.354</v>
      </c>
      <c r="U1348" s="10">
        <v>46</v>
      </c>
      <c r="V1348" s="10">
        <v>0</v>
      </c>
      <c r="W1348" s="10">
        <v>180</v>
      </c>
      <c r="X1348" s="10">
        <v>0.187</v>
      </c>
      <c r="Y1348" s="10">
        <v>0.304</v>
      </c>
      <c r="Z1348" s="11" t="str">
        <f t="array" ref="Z1348:AA1348">VLOOKUP(A1348,ENERGY!$D$2:$F$2692,{2,3},1)</f>
        <v>4206</v>
      </c>
      <c r="AA1348" s="10" t="str">
        <v>14972</v>
      </c>
      <c r="AB1348" s="10">
        <f t="array" ref="AB1348:AC1348">VLOOKUP(A1348,TOURISM!$D$2:$F$2692,{2,3},0)</f>
        <v>5796000000</v>
      </c>
      <c r="AC1348" s="10">
        <v>3914000000</v>
      </c>
    </row>
    <row r="1349" ht="15.75" customHeight="1" spans="1:29">
      <c r="A1349" s="8" t="str">
        <f t="shared" si="0"/>
        <v>Lebanon-Middle East2008</v>
      </c>
      <c r="B1349" s="9">
        <v>28829850746</v>
      </c>
      <c r="C1349" s="8">
        <f t="array" ref="C1349">IF(AND(B1349="",H1349=H1348),B1348,B1349)</f>
        <v>28829850746</v>
      </c>
      <c r="D1349" s="1">
        <f t="shared" si="1"/>
        <v>6887.06275310027</v>
      </c>
      <c r="E1349" s="4">
        <v>0.075</v>
      </c>
      <c r="F1349" s="4">
        <v>529</v>
      </c>
      <c r="G1349" s="4">
        <v>0.1</v>
      </c>
      <c r="H1349" s="8" t="s">
        <v>184</v>
      </c>
      <c r="I1349" s="3" t="s">
        <v>72</v>
      </c>
      <c r="J1349" s="1" t="s">
        <v>95</v>
      </c>
      <c r="K1349" s="10">
        <f t="array" ref="K1349:S1349">VLOOKUP(A1349,'HUMAN RESOURCES'!$D$2:$M$2692,{2,3,4,5,6,7,8,9,10},0)</f>
        <v>0.013</v>
      </c>
      <c r="L1349" s="10">
        <v>0.01</v>
      </c>
      <c r="M1349" s="10">
        <v>81</v>
      </c>
      <c r="N1349" s="10">
        <v>76</v>
      </c>
      <c r="O1349" s="10">
        <v>0.257</v>
      </c>
      <c r="P1349" s="10">
        <v>0.662</v>
      </c>
      <c r="Q1349" s="10">
        <v>0.081</v>
      </c>
      <c r="R1349" s="10">
        <v>4186088</v>
      </c>
      <c r="S1349" s="10">
        <v>0.869</v>
      </c>
      <c r="T1349" s="10">
        <f t="array" ref="T1349:Y1349">VLOOKUP(A1349,BUSINESS!$D$2:$J$2692,{2,3,4,5,6,7},0)</f>
        <v>0.36</v>
      </c>
      <c r="U1349" s="10">
        <v>11</v>
      </c>
      <c r="V1349" s="10">
        <v>0</v>
      </c>
      <c r="W1349" s="10">
        <v>180</v>
      </c>
      <c r="X1349" s="10">
        <v>0.225</v>
      </c>
      <c r="Y1349" s="10">
        <v>0.341</v>
      </c>
      <c r="Z1349" s="11" t="str">
        <f t="array" ref="Z1349:AA1349">VLOOKUP(A1349,ENERGY!$D$2:$F$2692,{2,3},1)</f>
        <v>4206</v>
      </c>
      <c r="AA1349" s="10" t="str">
        <v>14972</v>
      </c>
      <c r="AB1349" s="10">
        <f t="array" ref="AB1349:AC1349">VLOOKUP(A1349,TOURISM!$D$2:$F$2692,{2,3},0)</f>
        <v>6317000000</v>
      </c>
      <c r="AC1349" s="10">
        <v>4297000000</v>
      </c>
    </row>
    <row r="1350" ht="15.75" customHeight="1" spans="1:29">
      <c r="A1350" s="8" t="str">
        <f t="shared" si="0"/>
        <v>Lebanon-Middle East2009</v>
      </c>
      <c r="B1350" s="9">
        <v>35139635158</v>
      </c>
      <c r="C1350" s="8">
        <f t="array" ref="C1350">IF(AND(B1350="",H1350=H1349),B1349,B1350)</f>
        <v>35139635158</v>
      </c>
      <c r="D1350" s="1">
        <f t="shared" si="1"/>
        <v>8274.13797798124</v>
      </c>
      <c r="E1350" s="4">
        <v>0.074</v>
      </c>
      <c r="F1350" s="4">
        <v>604</v>
      </c>
      <c r="G1350" s="4">
        <v>0.096</v>
      </c>
      <c r="H1350" s="8" t="s">
        <v>184</v>
      </c>
      <c r="I1350" s="3" t="s">
        <v>73</v>
      </c>
      <c r="J1350" s="1" t="s">
        <v>95</v>
      </c>
      <c r="K1350" s="10">
        <f t="array" ref="K1350:S1350">VLOOKUP(A1350,'HUMAN RESOURCES'!$D$2:$M$2692,{2,3,4,5,6,7,8,9,10},0)</f>
        <v>0.013</v>
      </c>
      <c r="L1350" s="10">
        <v>0.009</v>
      </c>
      <c r="M1350" s="10">
        <v>81</v>
      </c>
      <c r="N1350" s="10">
        <v>77</v>
      </c>
      <c r="O1350" s="10">
        <v>0.247</v>
      </c>
      <c r="P1350" s="10">
        <v>0.67</v>
      </c>
      <c r="Q1350" s="10">
        <v>0.083</v>
      </c>
      <c r="R1350" s="10">
        <v>4246924</v>
      </c>
      <c r="S1350" s="10">
        <v>0.871</v>
      </c>
      <c r="T1350" s="10">
        <f t="array" ref="T1350:Y1350">VLOOKUP(A1350,BUSINESS!$D$2:$J$2692,{2,3,4,5,6,7},0)</f>
        <v>0.302</v>
      </c>
      <c r="U1350" s="10">
        <v>9</v>
      </c>
      <c r="V1350" s="10">
        <v>0</v>
      </c>
      <c r="W1350" s="10">
        <v>180</v>
      </c>
      <c r="X1350" s="10">
        <v>0.301</v>
      </c>
      <c r="Y1350" s="10">
        <v>0.563</v>
      </c>
      <c r="Z1350" s="11" t="str">
        <f t="array" ref="Z1350:AA1350">VLOOKUP(A1350,ENERGY!$D$2:$F$2692,{2,3},1)</f>
        <v>4206</v>
      </c>
      <c r="AA1350" s="10" t="str">
        <v>14972</v>
      </c>
      <c r="AB1350" s="10">
        <f t="array" ref="AB1350:AC1350">VLOOKUP(A1350,TOURISM!$D$2:$F$2692,{2,3},0)</f>
        <v>7157000000</v>
      </c>
      <c r="AC1350" s="10">
        <v>4928000000</v>
      </c>
    </row>
    <row r="1351" ht="15.75" customHeight="1" spans="1:29">
      <c r="A1351" s="8" t="str">
        <f t="shared" si="0"/>
        <v>Lebanon-Middle East2010</v>
      </c>
      <c r="B1351" s="9">
        <v>38009950249</v>
      </c>
      <c r="C1351" s="8">
        <f t="array" ref="C1351">IF(AND(B1351="",H1351=H1350),B1350,B1351)</f>
        <v>38009950249</v>
      </c>
      <c r="D1351" s="1">
        <f t="shared" si="1"/>
        <v>8755.84996793433</v>
      </c>
      <c r="E1351" s="4">
        <v>0.072</v>
      </c>
      <c r="F1351" s="4">
        <v>620</v>
      </c>
      <c r="G1351" s="4">
        <v>0.083</v>
      </c>
      <c r="H1351" s="8" t="s">
        <v>184</v>
      </c>
      <c r="I1351" s="3" t="s">
        <v>74</v>
      </c>
      <c r="J1351" s="1" t="s">
        <v>95</v>
      </c>
      <c r="K1351" s="10">
        <f t="array" ref="K1351:S1351">VLOOKUP(A1351,'HUMAN RESOURCES'!$D$2:$M$2692,{2,3,4,5,6,7,8,9,10},0)</f>
        <v>0.013</v>
      </c>
      <c r="L1351" s="10">
        <v>0.009</v>
      </c>
      <c r="M1351" s="10">
        <v>81</v>
      </c>
      <c r="N1351" s="10">
        <v>77</v>
      </c>
      <c r="O1351" s="10">
        <v>0.237</v>
      </c>
      <c r="P1351" s="10">
        <v>0.678</v>
      </c>
      <c r="Q1351" s="10">
        <v>0.084</v>
      </c>
      <c r="R1351" s="10">
        <v>4341092</v>
      </c>
      <c r="S1351" s="10">
        <v>0.872</v>
      </c>
      <c r="T1351" s="10">
        <f t="array" ref="T1351:Y1351">VLOOKUP(A1351,BUSINESS!$D$2:$J$2692,{2,3,4,5,6,7},0)</f>
        <v>0.302</v>
      </c>
      <c r="U1351" s="10">
        <v>9</v>
      </c>
      <c r="V1351" s="10">
        <v>0</v>
      </c>
      <c r="W1351" s="10">
        <v>180</v>
      </c>
      <c r="X1351" s="10">
        <v>0.437</v>
      </c>
      <c r="Y1351" s="10">
        <v>0.66</v>
      </c>
      <c r="Z1351" s="11" t="str">
        <f t="array" ref="Z1351:AA1351">VLOOKUP(A1351,ENERGY!$D$2:$F$2692,{2,3},1)</f>
        <v>4206</v>
      </c>
      <c r="AA1351" s="10" t="str">
        <v>14972</v>
      </c>
      <c r="AB1351" s="10">
        <f t="array" ref="AB1351:AC1351">VLOOKUP(A1351,TOURISM!$D$2:$F$2692,{2,3},0)</f>
        <v>8026000000</v>
      </c>
      <c r="AC1351" s="10">
        <v>4868000000</v>
      </c>
    </row>
    <row r="1352" ht="15.75" customHeight="1" spans="1:29">
      <c r="A1352" s="8" t="str">
        <f t="shared" si="0"/>
        <v>Lebanon-Middle East2011</v>
      </c>
      <c r="B1352" s="9">
        <v>40078938640</v>
      </c>
      <c r="C1352" s="8">
        <f t="array" ref="C1352">IF(AND(B1352="",H1352=H1351),B1351,B1352)</f>
        <v>40078938640</v>
      </c>
      <c r="D1352" s="1">
        <f t="shared" si="1"/>
        <v>9144.61761571967</v>
      </c>
      <c r="E1352" s="4">
        <v>0.074</v>
      </c>
      <c r="F1352" s="4">
        <v>646</v>
      </c>
      <c r="G1352" s="4">
        <v>0.075</v>
      </c>
      <c r="H1352" s="8" t="s">
        <v>184</v>
      </c>
      <c r="I1352" s="3" t="s">
        <v>75</v>
      </c>
      <c r="J1352" s="1" t="s">
        <v>95</v>
      </c>
      <c r="K1352" s="10">
        <f t="array" ref="K1352:S1352">VLOOKUP(A1352,'HUMAN RESOURCES'!$D$2:$M$2692,{2,3,4,5,6,7,8,9,10},0)</f>
        <v>0.013</v>
      </c>
      <c r="L1352" s="10">
        <v>0.009</v>
      </c>
      <c r="M1352" s="10">
        <v>82</v>
      </c>
      <c r="N1352" s="10">
        <v>77</v>
      </c>
      <c r="O1352" s="10">
        <v>0.227</v>
      </c>
      <c r="P1352" s="10">
        <v>0.688</v>
      </c>
      <c r="Q1352" s="10">
        <v>0.085</v>
      </c>
      <c r="R1352" s="10">
        <v>4382790</v>
      </c>
      <c r="S1352" s="10">
        <v>0.873</v>
      </c>
      <c r="T1352" s="10">
        <f t="array" ref="T1352:Y1352">VLOOKUP(A1352,BUSINESS!$D$2:$J$2692,{2,3,4,5,6,7},0)</f>
        <v>0.302</v>
      </c>
      <c r="U1352" s="10">
        <v>9</v>
      </c>
      <c r="V1352" s="10">
        <v>0</v>
      </c>
      <c r="W1352" s="10">
        <v>180</v>
      </c>
      <c r="X1352" s="10">
        <v>0.52</v>
      </c>
      <c r="Y1352" s="10">
        <v>0.772</v>
      </c>
      <c r="Z1352" s="11" t="str">
        <f t="array" ref="Z1352:AA1352">VLOOKUP(A1352,ENERGY!$D$2:$F$2692,{2,3},1)</f>
        <v>4774</v>
      </c>
      <c r="AA1352" s="10" t="str">
        <v>14499</v>
      </c>
      <c r="AB1352" s="10">
        <f t="array" ref="AB1352:AC1352">VLOOKUP(A1352,TOURISM!$D$2:$F$2692,{2,3},0)</f>
        <v>6797000000</v>
      </c>
      <c r="AC1352" s="10">
        <v>4440000000</v>
      </c>
    </row>
    <row r="1353" ht="15.75" customHeight="1" spans="1:29">
      <c r="A1353" s="8" t="str">
        <f t="shared" si="0"/>
        <v>Lebanon-Middle East2012</v>
      </c>
      <c r="B1353" s="9">
        <v>43205095854</v>
      </c>
      <c r="C1353" s="8">
        <f t="array" ref="C1353">IF(AND(B1353="",H1353=H1352),B1352,B1353)</f>
        <v>43205095854</v>
      </c>
      <c r="D1353" s="1">
        <f t="shared" si="1"/>
        <v>9764.11060664134</v>
      </c>
      <c r="E1353" s="4">
        <v>0.076</v>
      </c>
      <c r="F1353" s="4">
        <v>675</v>
      </c>
      <c r="G1353" s="4">
        <v>0.072</v>
      </c>
      <c r="H1353" s="8" t="s">
        <v>184</v>
      </c>
      <c r="I1353" s="3" t="s">
        <v>76</v>
      </c>
      <c r="J1353" s="1" t="s">
        <v>95</v>
      </c>
      <c r="K1353" s="10">
        <f t="array" ref="K1353:S1353">VLOOKUP(A1353,'HUMAN RESOURCES'!$D$2:$M$2692,{2,3,4,5,6,7,8,9,10},0)</f>
        <v>0.013</v>
      </c>
      <c r="L1353" s="10">
        <v>0.008</v>
      </c>
      <c r="M1353" s="10">
        <v>82</v>
      </c>
      <c r="N1353" s="10">
        <v>78</v>
      </c>
      <c r="O1353" s="10">
        <v>0.216</v>
      </c>
      <c r="P1353" s="10">
        <v>0.698</v>
      </c>
      <c r="Q1353" s="10">
        <v>0.086</v>
      </c>
      <c r="R1353" s="10">
        <v>4424888</v>
      </c>
      <c r="S1353" s="10">
        <v>0.874</v>
      </c>
      <c r="T1353" s="10">
        <f t="array" ref="T1353:Y1353">VLOOKUP(A1353,BUSINESS!$D$2:$J$2692,{2,3,4,5,6,7},0)</f>
        <v>0.302</v>
      </c>
      <c r="U1353" s="10">
        <v>9</v>
      </c>
      <c r="V1353" s="10">
        <v>105</v>
      </c>
      <c r="W1353" s="10">
        <v>180</v>
      </c>
      <c r="X1353" s="10">
        <v>0.612</v>
      </c>
      <c r="Y1353" s="10">
        <v>0.808</v>
      </c>
      <c r="Z1353" s="11" t="str">
        <f t="array" ref="Z1353:AA1353">VLOOKUP(A1353,ENERGY!$D$2:$F$2692,{2,3},1)</f>
        <v>4907</v>
      </c>
      <c r="AA1353" s="10" t="str">
        <v>15354</v>
      </c>
      <c r="AB1353" s="10">
        <f t="array" ref="AB1353:AC1353">VLOOKUP(A1353,TOURISM!$D$2:$F$2692,{2,3},0)</f>
        <v>6298000000</v>
      </c>
      <c r="AC1353" s="10">
        <v>4125000000</v>
      </c>
    </row>
    <row r="1354" ht="15.75" customHeight="1" spans="1:29">
      <c r="A1354" s="8" t="str">
        <f t="shared" si="0"/>
        <v>Lesotho-Africa2000</v>
      </c>
      <c r="B1354" s="9">
        <v>771200632</v>
      </c>
      <c r="C1354" s="8">
        <f t="array" ref="C1354">IF(AND(B1354="",H1354=H1353),B1353,B1354)</f>
        <v>771200632</v>
      </c>
      <c r="D1354" s="1">
        <f t="shared" si="1"/>
        <v>415.467215450713</v>
      </c>
      <c r="E1354" s="4">
        <v>0.069</v>
      </c>
      <c r="F1354" s="4">
        <v>29</v>
      </c>
      <c r="G1354" s="4">
        <v>0.171</v>
      </c>
      <c r="H1354" s="8" t="s">
        <v>185</v>
      </c>
      <c r="I1354" s="3" t="s">
        <v>63</v>
      </c>
      <c r="J1354" s="1" t="s">
        <v>80</v>
      </c>
      <c r="K1354" s="10">
        <f t="array" ref="K1354:S1354">VLOOKUP(A1354,'HUMAN RESOURCES'!$D$2:$M$2692,{2,3,4,5,6,7,8,9,10},0)</f>
        <v>0.031</v>
      </c>
      <c r="L1354" s="10">
        <v>0.081</v>
      </c>
      <c r="M1354" s="10">
        <v>48</v>
      </c>
      <c r="N1354" s="10">
        <v>47</v>
      </c>
      <c r="O1354" s="10">
        <v>0.412</v>
      </c>
      <c r="P1354" s="10">
        <v>0.543</v>
      </c>
      <c r="Q1354" s="10">
        <v>0.045</v>
      </c>
      <c r="R1354" s="10">
        <v>1856225</v>
      </c>
      <c r="S1354" s="10">
        <v>0.195</v>
      </c>
      <c r="T1354" s="10">
        <f t="array" ref="T1354:Y1354">VLOOKUP(A1354,BUSINESS!$D$2:$J$2692,{2,3,4,5,6,7},0)</f>
        <v>0</v>
      </c>
      <c r="U1354" s="10">
        <v>0</v>
      </c>
      <c r="V1354" s="10">
        <v>0</v>
      </c>
      <c r="W1354" s="10">
        <v>0</v>
      </c>
      <c r="X1354" s="10">
        <v>0.002</v>
      </c>
      <c r="Y1354" s="10">
        <v>0.012</v>
      </c>
      <c r="Z1354" s="11">
        <f t="array" ref="Z1354:AA1354">VLOOKUP(A1354,ENERGY!$D$2:$F$2692,{2,3},1)</f>
        <v>0</v>
      </c>
      <c r="AA1354" s="10">
        <v>0</v>
      </c>
      <c r="AB1354" s="10">
        <f t="array" ref="AB1354:AC1354">VLOOKUP(A1354,TOURISM!$D$2:$F$2692,{2,3},0)</f>
        <v>18000000</v>
      </c>
      <c r="AC1354" s="10">
        <v>195000000</v>
      </c>
    </row>
    <row r="1355" ht="15.75" customHeight="1" spans="1:29">
      <c r="A1355" s="8" t="str">
        <f t="shared" si="0"/>
        <v>Lesotho-Africa2001</v>
      </c>
      <c r="B1355" s="9">
        <v>706430933</v>
      </c>
      <c r="C1355" s="8">
        <f t="array" ref="C1355">IF(AND(B1355="",H1355=H1354),B1354,B1355)</f>
        <v>706430933</v>
      </c>
      <c r="D1355" s="1">
        <f t="shared" si="1"/>
        <v>377.467770772108</v>
      </c>
      <c r="E1355" s="4">
        <v>0.075</v>
      </c>
      <c r="F1355" s="4">
        <v>28</v>
      </c>
      <c r="G1355" s="4">
        <v>0.166</v>
      </c>
      <c r="H1355" s="8" t="s">
        <v>185</v>
      </c>
      <c r="I1355" s="3" t="s">
        <v>65</v>
      </c>
      <c r="J1355" s="1" t="s">
        <v>80</v>
      </c>
      <c r="K1355" s="10">
        <f t="array" ref="K1355:S1355">VLOOKUP(A1355,'HUMAN RESOURCES'!$D$2:$M$2692,{2,3,4,5,6,7,8,9,10},0)</f>
        <v>0.031</v>
      </c>
      <c r="L1355" s="10">
        <v>0.082</v>
      </c>
      <c r="M1355" s="10">
        <v>46</v>
      </c>
      <c r="N1355" s="10">
        <v>45</v>
      </c>
      <c r="O1355" s="10">
        <v>0.41</v>
      </c>
      <c r="P1355" s="10">
        <v>0.545</v>
      </c>
      <c r="Q1355" s="10">
        <v>0.046</v>
      </c>
      <c r="R1355" s="10">
        <v>1871500</v>
      </c>
      <c r="S1355" s="10">
        <v>0.201</v>
      </c>
      <c r="T1355" s="10">
        <f t="array" ref="T1355:Y1355">VLOOKUP(A1355,BUSINESS!$D$2:$J$2692,{2,3,4,5,6,7},0)</f>
        <v>0</v>
      </c>
      <c r="U1355" s="10">
        <v>0</v>
      </c>
      <c r="V1355" s="10">
        <v>0</v>
      </c>
      <c r="W1355" s="10">
        <v>0</v>
      </c>
      <c r="X1355" s="10">
        <v>0.003</v>
      </c>
      <c r="Y1355" s="10">
        <v>0.03</v>
      </c>
      <c r="Z1355" s="11">
        <f t="array" ref="Z1355:AA1355">VLOOKUP(A1355,ENERGY!$D$2:$F$2692,{2,3},1)</f>
        <v>0</v>
      </c>
      <c r="AA1355" s="10">
        <v>0</v>
      </c>
      <c r="AB1355" s="10">
        <f t="array" ref="AB1355:AC1355">VLOOKUP(A1355,TOURISM!$D$2:$F$2692,{2,3},0)</f>
        <v>16000000</v>
      </c>
      <c r="AC1355" s="10">
        <v>166000000</v>
      </c>
    </row>
    <row r="1356" ht="15.75" customHeight="1" spans="1:29">
      <c r="A1356" s="8" t="str">
        <f t="shared" si="0"/>
        <v>Lesotho-Africa2002</v>
      </c>
      <c r="B1356" s="9">
        <v>656802669</v>
      </c>
      <c r="C1356" s="8">
        <f t="array" ref="C1356">IF(AND(B1356="",H1356=H1355),B1355,B1356)</f>
        <v>656802669</v>
      </c>
      <c r="D1356" s="1">
        <f t="shared" si="1"/>
        <v>348.346431982825</v>
      </c>
      <c r="E1356" s="4">
        <v>0.069</v>
      </c>
      <c r="F1356" s="4">
        <v>24</v>
      </c>
      <c r="G1356" s="4">
        <v>0.171</v>
      </c>
      <c r="H1356" s="8" t="s">
        <v>185</v>
      </c>
      <c r="I1356" s="3" t="s">
        <v>66</v>
      </c>
      <c r="J1356" s="1" t="s">
        <v>80</v>
      </c>
      <c r="K1356" s="10">
        <f t="array" ref="K1356:S1356">VLOOKUP(A1356,'HUMAN RESOURCES'!$D$2:$M$2692,{2,3,4,5,6,7,8,9,10},0)</f>
        <v>0.03</v>
      </c>
      <c r="L1356" s="10">
        <v>0.082</v>
      </c>
      <c r="M1356" s="10">
        <v>45</v>
      </c>
      <c r="N1356" s="10">
        <v>44</v>
      </c>
      <c r="O1356" s="10">
        <v>0.407</v>
      </c>
      <c r="P1356" s="10">
        <v>0.547</v>
      </c>
      <c r="Q1356" s="10">
        <v>0.046</v>
      </c>
      <c r="R1356" s="10">
        <v>1885487</v>
      </c>
      <c r="S1356" s="10">
        <v>0.206</v>
      </c>
      <c r="T1356" s="10">
        <f t="array" ref="T1356:Y1356">VLOOKUP(A1356,BUSINESS!$D$2:$J$2692,{2,3,4,5,6,7},0)</f>
        <v>0</v>
      </c>
      <c r="U1356" s="10">
        <v>0</v>
      </c>
      <c r="V1356" s="10">
        <v>0</v>
      </c>
      <c r="W1356" s="10">
        <v>0</v>
      </c>
      <c r="X1356" s="10">
        <v>0.011</v>
      </c>
      <c r="Y1356" s="10">
        <v>0.073</v>
      </c>
      <c r="Z1356" s="11">
        <f t="array" ref="Z1356:AA1356">VLOOKUP(A1356,ENERGY!$D$2:$F$2692,{2,3},1)</f>
        <v>0</v>
      </c>
      <c r="AA1356" s="10" t="str">
        <v>18</v>
      </c>
      <c r="AB1356" s="10">
        <f t="array" ref="AB1356:AC1356">VLOOKUP(A1356,TOURISM!$D$2:$F$2692,{2,3},0)</f>
        <v>14000000</v>
      </c>
      <c r="AC1356" s="10">
        <v>164000000</v>
      </c>
    </row>
    <row r="1357" ht="15.75" customHeight="1" spans="1:29">
      <c r="A1357" s="8" t="str">
        <f t="shared" si="0"/>
        <v>Lesotho-Africa2003</v>
      </c>
      <c r="B1357" s="9">
        <v>969181551</v>
      </c>
      <c r="C1357" s="8">
        <f t="array" ref="C1357">IF(AND(B1357="",H1357=H1356),B1356,B1357)</f>
        <v>969181551</v>
      </c>
      <c r="D1357" s="1">
        <f t="shared" si="1"/>
        <v>510.429481497632</v>
      </c>
      <c r="E1357" s="4">
        <v>0.071</v>
      </c>
      <c r="F1357" s="4">
        <v>36</v>
      </c>
      <c r="G1357" s="4">
        <v>0.16</v>
      </c>
      <c r="H1357" s="8" t="s">
        <v>185</v>
      </c>
      <c r="I1357" s="3" t="s">
        <v>67</v>
      </c>
      <c r="J1357" s="1" t="s">
        <v>80</v>
      </c>
      <c r="K1357" s="10">
        <f t="array" ref="K1357:S1357">VLOOKUP(A1357,'HUMAN RESOURCES'!$D$2:$M$2692,{2,3,4,5,6,7,8,9,10},0)</f>
        <v>0.03</v>
      </c>
      <c r="L1357" s="10">
        <v>0.083</v>
      </c>
      <c r="M1357" s="10">
        <v>44</v>
      </c>
      <c r="N1357" s="10">
        <v>44</v>
      </c>
      <c r="O1357" s="10">
        <v>0.404</v>
      </c>
      <c r="P1357" s="10">
        <v>0.55</v>
      </c>
      <c r="Q1357" s="10">
        <v>0.046</v>
      </c>
      <c r="R1357" s="10">
        <v>1898757</v>
      </c>
      <c r="S1357" s="10">
        <v>0.211</v>
      </c>
      <c r="T1357" s="10">
        <f t="array" ref="T1357:Y1357">VLOOKUP(A1357,BUSINESS!$D$2:$J$2692,{2,3,4,5,6,7},0)</f>
        <v>0</v>
      </c>
      <c r="U1357" s="10">
        <v>93</v>
      </c>
      <c r="V1357" s="10">
        <v>0</v>
      </c>
      <c r="W1357" s="10">
        <v>0</v>
      </c>
      <c r="X1357" s="10">
        <v>0.015</v>
      </c>
      <c r="Y1357" s="10">
        <v>0.066</v>
      </c>
      <c r="Z1357" s="11">
        <f t="array" ref="Z1357:AA1357">VLOOKUP(A1357,ENERGY!$D$2:$F$2692,{2,3},1)</f>
        <v>0</v>
      </c>
      <c r="AA1357" s="10" t="str">
        <v>26</v>
      </c>
      <c r="AB1357" s="10">
        <f t="array" ref="AB1357:AC1357">VLOOKUP(A1357,TOURISM!$D$2:$F$2692,{2,3},0)</f>
        <v>21000000</v>
      </c>
      <c r="AC1357" s="10">
        <v>242000000</v>
      </c>
    </row>
    <row r="1358" ht="15.75" customHeight="1" spans="1:29">
      <c r="A1358" s="8" t="str">
        <f t="shared" si="0"/>
        <v>Lesotho-Africa2004</v>
      </c>
      <c r="B1358" s="9">
        <v>1234197704</v>
      </c>
      <c r="C1358" s="8">
        <f t="array" ref="C1358">IF(AND(B1358="",H1358=H1357),B1357,B1358)</f>
        <v>1234197704</v>
      </c>
      <c r="D1358" s="1">
        <f t="shared" si="1"/>
        <v>645.493463987339</v>
      </c>
      <c r="E1358" s="4">
        <v>0.07</v>
      </c>
      <c r="F1358" s="4">
        <v>45</v>
      </c>
      <c r="G1358" s="4">
        <v>0.124</v>
      </c>
      <c r="H1358" s="8" t="s">
        <v>185</v>
      </c>
      <c r="I1358" s="3" t="s">
        <v>68</v>
      </c>
      <c r="J1358" s="1" t="s">
        <v>80</v>
      </c>
      <c r="K1358" s="10">
        <f t="array" ref="K1358:S1358">VLOOKUP(A1358,'HUMAN RESOURCES'!$D$2:$M$2692,{2,3,4,5,6,7,8,9,10},0)</f>
        <v>0.029</v>
      </c>
      <c r="L1358" s="10">
        <v>0.084</v>
      </c>
      <c r="M1358" s="10">
        <v>44</v>
      </c>
      <c r="N1358" s="10">
        <v>43</v>
      </c>
      <c r="O1358" s="10">
        <v>0.4</v>
      </c>
      <c r="P1358" s="10">
        <v>0.553</v>
      </c>
      <c r="Q1358" s="10">
        <v>0.046</v>
      </c>
      <c r="R1358" s="10">
        <v>1912022</v>
      </c>
      <c r="S1358" s="10">
        <v>0.217</v>
      </c>
      <c r="T1358" s="10">
        <f t="array" ref="T1358:Y1358">VLOOKUP(A1358,BUSINESS!$D$2:$J$2692,{2,3,4,5,6,7},0)</f>
        <v>0</v>
      </c>
      <c r="U1358" s="10">
        <v>93</v>
      </c>
      <c r="V1358" s="10">
        <v>0</v>
      </c>
      <c r="W1358" s="10">
        <v>0</v>
      </c>
      <c r="X1358" s="10">
        <v>0.022</v>
      </c>
      <c r="Y1358" s="10">
        <v>0.103</v>
      </c>
      <c r="Z1358" s="11">
        <f t="array" ref="Z1358:AA1358">VLOOKUP(A1358,ENERGY!$D$2:$F$2692,{2,3},1)</f>
        <v>0</v>
      </c>
      <c r="AA1358" s="10" t="str">
        <v>18</v>
      </c>
      <c r="AB1358" s="10">
        <f t="array" ref="AB1358:AC1358">VLOOKUP(A1358,TOURISM!$D$2:$F$2692,{2,3},0)</f>
        <v>26000000</v>
      </c>
      <c r="AC1358" s="10">
        <v>278000000</v>
      </c>
    </row>
    <row r="1359" ht="15.75" customHeight="1" spans="1:29">
      <c r="A1359" s="8" t="str">
        <f t="shared" si="0"/>
        <v>Lesotho-Africa2005</v>
      </c>
      <c r="B1359" s="9">
        <v>1368405301</v>
      </c>
      <c r="C1359" s="8">
        <f t="array" ref="C1359">IF(AND(B1359="",H1359=H1358),B1358,B1359)</f>
        <v>1368405301</v>
      </c>
      <c r="D1359" s="1">
        <f t="shared" si="1"/>
        <v>710.54836269189</v>
      </c>
      <c r="E1359" s="4">
        <v>0.063</v>
      </c>
      <c r="F1359" s="4">
        <v>45</v>
      </c>
      <c r="G1359" s="4">
        <v>0.117</v>
      </c>
      <c r="H1359" s="8" t="s">
        <v>185</v>
      </c>
      <c r="I1359" s="3" t="s">
        <v>69</v>
      </c>
      <c r="J1359" s="1" t="s">
        <v>80</v>
      </c>
      <c r="K1359" s="10">
        <f t="array" ref="K1359:S1359">VLOOKUP(A1359,'HUMAN RESOURCES'!$D$2:$M$2692,{2,3,4,5,6,7,8,9,10},0)</f>
        <v>0.029</v>
      </c>
      <c r="L1359" s="10">
        <v>0.085</v>
      </c>
      <c r="M1359" s="10">
        <v>44</v>
      </c>
      <c r="N1359" s="10">
        <v>44</v>
      </c>
      <c r="O1359" s="10">
        <v>0.397</v>
      </c>
      <c r="P1359" s="10">
        <v>0.557</v>
      </c>
      <c r="Q1359" s="10">
        <v>0.046</v>
      </c>
      <c r="R1359" s="10">
        <v>1925844</v>
      </c>
      <c r="S1359" s="10">
        <v>0.222</v>
      </c>
      <c r="T1359" s="10">
        <f t="array" ref="T1359:Y1359">VLOOKUP(A1359,BUSINESS!$D$2:$J$2692,{2,3,4,5,6,7},0)</f>
        <v>0.288</v>
      </c>
      <c r="U1359" s="10">
        <v>93</v>
      </c>
      <c r="V1359" s="10">
        <v>0</v>
      </c>
      <c r="W1359" s="10">
        <v>564</v>
      </c>
      <c r="X1359" s="10">
        <v>0.026</v>
      </c>
      <c r="Y1359" s="10">
        <v>0.13</v>
      </c>
      <c r="Z1359" s="11">
        <f t="array" ref="Z1359:AA1359">VLOOKUP(A1359,ENERGY!$D$2:$F$2692,{2,3},1)</f>
        <v>0</v>
      </c>
      <c r="AA1359" s="10" t="str">
        <v>18</v>
      </c>
      <c r="AB1359" s="10">
        <f t="array" ref="AB1359:AC1359">VLOOKUP(A1359,TOURISM!$D$2:$F$2692,{2,3},0)</f>
        <v>27000000</v>
      </c>
      <c r="AC1359" s="10">
        <v>271000000</v>
      </c>
    </row>
    <row r="1360" ht="15.75" customHeight="1" spans="1:29">
      <c r="A1360" s="8" t="str">
        <f t="shared" si="0"/>
        <v>Lesotho-Africa2006</v>
      </c>
      <c r="B1360" s="9">
        <v>1428842600</v>
      </c>
      <c r="C1360" s="8">
        <f t="array" ref="C1360">IF(AND(B1360="",H1360=H1359),B1359,B1360)</f>
        <v>1428842600</v>
      </c>
      <c r="D1360" s="1">
        <f t="shared" si="1"/>
        <v>736.360042939312</v>
      </c>
      <c r="E1360" s="4">
        <v>0.071</v>
      </c>
      <c r="F1360" s="4">
        <v>52</v>
      </c>
      <c r="G1360" s="4">
        <v>0.122</v>
      </c>
      <c r="H1360" s="8" t="s">
        <v>185</v>
      </c>
      <c r="I1360" s="3" t="s">
        <v>70</v>
      </c>
      <c r="J1360" s="1" t="s">
        <v>80</v>
      </c>
      <c r="K1360" s="10">
        <f t="array" ref="K1360:S1360">VLOOKUP(A1360,'HUMAN RESOURCES'!$D$2:$M$2692,{2,3,4,5,6,7,8,9,10},0)</f>
        <v>0.029</v>
      </c>
      <c r="L1360" s="10">
        <v>0.084</v>
      </c>
      <c r="M1360" s="10">
        <v>44</v>
      </c>
      <c r="N1360" s="10">
        <v>44</v>
      </c>
      <c r="O1360" s="10">
        <v>0.393</v>
      </c>
      <c r="P1360" s="10">
        <v>0.561</v>
      </c>
      <c r="Q1360" s="10">
        <v>0.046</v>
      </c>
      <c r="R1360" s="10">
        <v>1940413</v>
      </c>
      <c r="S1360" s="10">
        <v>0.228</v>
      </c>
      <c r="T1360" s="10">
        <f t="array" ref="T1360:Y1360">VLOOKUP(A1360,BUSINESS!$D$2:$J$2692,{2,3,4,5,6,7},0)</f>
        <v>0.288</v>
      </c>
      <c r="U1360" s="10">
        <v>73</v>
      </c>
      <c r="V1360" s="10">
        <v>0</v>
      </c>
      <c r="W1360" s="10">
        <v>564</v>
      </c>
      <c r="X1360" s="10">
        <v>0.03</v>
      </c>
      <c r="Y1360" s="10">
        <v>0.184</v>
      </c>
      <c r="Z1360" s="11" t="str">
        <f t="array" ref="Z1360:AA1360">VLOOKUP(A1360,ENERGY!$D$2:$F$2692,{2,3},1)</f>
        <v>28</v>
      </c>
      <c r="AA1360" s="10">
        <v>0</v>
      </c>
      <c r="AB1360" s="10">
        <f t="array" ref="AB1360:AC1360">VLOOKUP(A1360,TOURISM!$D$2:$F$2692,{2,3},0)</f>
        <v>29000000</v>
      </c>
      <c r="AC1360" s="10">
        <v>263000000</v>
      </c>
    </row>
    <row r="1361" ht="15.75" customHeight="1" spans="1:29">
      <c r="A1361" s="8" t="str">
        <f t="shared" si="0"/>
        <v>Lesotho-Africa2007</v>
      </c>
      <c r="B1361" s="9">
        <v>1597484736</v>
      </c>
      <c r="C1361" s="8">
        <f t="array" ref="C1361">IF(AND(B1361="",H1361=H1360),B1360,B1361)</f>
        <v>1597484736</v>
      </c>
      <c r="D1361" s="1">
        <f t="shared" si="1"/>
        <v>816.800186523665</v>
      </c>
      <c r="E1361" s="4">
        <v>0.085</v>
      </c>
      <c r="F1361" s="4">
        <v>69</v>
      </c>
      <c r="G1361" s="4">
        <v>0.141</v>
      </c>
      <c r="H1361" s="8" t="s">
        <v>185</v>
      </c>
      <c r="I1361" s="3" t="s">
        <v>71</v>
      </c>
      <c r="J1361" s="1" t="s">
        <v>80</v>
      </c>
      <c r="K1361" s="10">
        <f t="array" ref="K1361:S1361">VLOOKUP(A1361,'HUMAN RESOURCES'!$D$2:$M$2692,{2,3,4,5,6,7,8,9,10},0)</f>
        <v>0.028</v>
      </c>
      <c r="L1361" s="10">
        <v>0.082</v>
      </c>
      <c r="M1361" s="10">
        <v>45</v>
      </c>
      <c r="N1361" s="10">
        <v>45</v>
      </c>
      <c r="O1361" s="10">
        <v>0.389</v>
      </c>
      <c r="P1361" s="10">
        <v>0.566</v>
      </c>
      <c r="Q1361" s="10">
        <v>0.045</v>
      </c>
      <c r="R1361" s="10">
        <v>1955784</v>
      </c>
      <c r="S1361" s="10">
        <v>0.233</v>
      </c>
      <c r="T1361" s="10">
        <f t="array" ref="T1361:Y1361">VLOOKUP(A1361,BUSINESS!$D$2:$J$2692,{2,3,4,5,6,7},0)</f>
        <v>0.224</v>
      </c>
      <c r="U1361" s="10">
        <v>73</v>
      </c>
      <c r="V1361" s="10">
        <v>0</v>
      </c>
      <c r="W1361" s="10">
        <v>342</v>
      </c>
      <c r="X1361" s="10">
        <v>0.034</v>
      </c>
      <c r="Y1361" s="10">
        <v>0.247</v>
      </c>
      <c r="Z1361" s="11">
        <f t="array" ref="Z1361:AA1361">VLOOKUP(A1361,ENERGY!$D$2:$F$2692,{2,3},1)</f>
        <v>0</v>
      </c>
      <c r="AA1361" s="10">
        <v>0</v>
      </c>
      <c r="AB1361" s="10">
        <f t="array" ref="AB1361:AC1361">VLOOKUP(A1361,TOURISM!$D$2:$F$2692,{2,3},0)</f>
        <v>31000000</v>
      </c>
      <c r="AC1361" s="10">
        <v>276000000</v>
      </c>
    </row>
    <row r="1362" ht="15.75" customHeight="1" spans="1:29">
      <c r="A1362" s="8" t="str">
        <f t="shared" si="0"/>
        <v>Lesotho-Africa2008</v>
      </c>
      <c r="B1362" s="9">
        <v>1630667593</v>
      </c>
      <c r="C1362" s="8">
        <f t="array" ref="C1362">IF(AND(B1362="",H1362=H1361),B1361,B1362)</f>
        <v>1630667593</v>
      </c>
      <c r="D1362" s="1">
        <f t="shared" si="1"/>
        <v>826.827106696637</v>
      </c>
      <c r="E1362" s="4">
        <v>0.089</v>
      </c>
      <c r="F1362" s="4">
        <v>73</v>
      </c>
      <c r="G1362" s="4">
        <v>0.162</v>
      </c>
      <c r="H1362" s="8" t="s">
        <v>185</v>
      </c>
      <c r="I1362" s="3" t="s">
        <v>72</v>
      </c>
      <c r="J1362" s="1" t="s">
        <v>80</v>
      </c>
      <c r="K1362" s="10">
        <f t="array" ref="K1362:S1362">VLOOKUP(A1362,'HUMAN RESOURCES'!$D$2:$M$2692,{2,3,4,5,6,7,8,9,10},0)</f>
        <v>0.028</v>
      </c>
      <c r="L1362" s="10">
        <v>0.082</v>
      </c>
      <c r="M1362" s="10">
        <v>46</v>
      </c>
      <c r="N1362" s="10">
        <v>46</v>
      </c>
      <c r="O1362" s="10">
        <v>0.385</v>
      </c>
      <c r="P1362" s="10">
        <v>0.571</v>
      </c>
      <c r="Q1362" s="10">
        <v>0.044</v>
      </c>
      <c r="R1362" s="10">
        <v>1972199</v>
      </c>
      <c r="S1362" s="10">
        <v>0.238</v>
      </c>
      <c r="T1362" s="10">
        <f t="array" ref="T1362:Y1362">VLOOKUP(A1362,BUSINESS!$D$2:$J$2692,{2,3,4,5,6,7},0)</f>
        <v>0.196</v>
      </c>
      <c r="U1362" s="10">
        <v>40</v>
      </c>
      <c r="V1362" s="10">
        <v>0</v>
      </c>
      <c r="W1362" s="10">
        <v>324</v>
      </c>
      <c r="X1362" s="10">
        <v>0.036</v>
      </c>
      <c r="Y1362" s="10">
        <v>0.301</v>
      </c>
      <c r="Z1362" s="11">
        <f t="array" ref="Z1362:AA1362">VLOOKUP(A1362,ENERGY!$D$2:$F$2692,{2,3},1)</f>
        <v>0</v>
      </c>
      <c r="AA1362" s="10">
        <v>0</v>
      </c>
      <c r="AB1362" s="10">
        <f t="array" ref="AB1362:AC1362">VLOOKUP(A1362,TOURISM!$D$2:$F$2692,{2,3},0)</f>
        <v>30000000</v>
      </c>
      <c r="AC1362" s="10">
        <v>248000000</v>
      </c>
    </row>
    <row r="1363" ht="15.75" customHeight="1" spans="1:29">
      <c r="A1363" s="8" t="str">
        <f t="shared" si="0"/>
        <v>Lesotho-Africa2009</v>
      </c>
      <c r="B1363" s="9">
        <v>1708772782</v>
      </c>
      <c r="C1363" s="8">
        <f t="array" ref="C1363">IF(AND(B1363="",H1363=H1362),B1362,B1363)</f>
        <v>1708772782</v>
      </c>
      <c r="D1363" s="1">
        <f t="shared" si="1"/>
        <v>858.734593614768</v>
      </c>
      <c r="E1363" s="4">
        <v>0.098</v>
      </c>
      <c r="F1363" s="4">
        <v>84</v>
      </c>
      <c r="G1363" s="4">
        <v>0.13</v>
      </c>
      <c r="H1363" s="8" t="s">
        <v>185</v>
      </c>
      <c r="I1363" s="3" t="s">
        <v>73</v>
      </c>
      <c r="J1363" s="1" t="s">
        <v>80</v>
      </c>
      <c r="K1363" s="10">
        <f t="array" ref="K1363:S1363">VLOOKUP(A1363,'HUMAN RESOURCES'!$D$2:$M$2692,{2,3,4,5,6,7,8,9,10},0)</f>
        <v>0.028</v>
      </c>
      <c r="L1363" s="10">
        <v>0.08</v>
      </c>
      <c r="M1363" s="10">
        <v>47</v>
      </c>
      <c r="N1363" s="10">
        <v>46</v>
      </c>
      <c r="O1363" s="10">
        <v>0.381</v>
      </c>
      <c r="P1363" s="10">
        <v>0.576</v>
      </c>
      <c r="Q1363" s="10">
        <v>0.043</v>
      </c>
      <c r="R1363" s="10">
        <v>1989873</v>
      </c>
      <c r="S1363" s="10">
        <v>0.243</v>
      </c>
      <c r="T1363" s="10">
        <f t="array" ref="T1363:Y1363">VLOOKUP(A1363,BUSINESS!$D$2:$J$2692,{2,3,4,5,6,7},0)</f>
        <v>0.199</v>
      </c>
      <c r="U1363" s="10">
        <v>40</v>
      </c>
      <c r="V1363" s="10">
        <v>0</v>
      </c>
      <c r="W1363" s="10">
        <v>324</v>
      </c>
      <c r="X1363" s="10">
        <v>0.037</v>
      </c>
      <c r="Y1363" s="10">
        <v>0.332</v>
      </c>
      <c r="Z1363" s="11">
        <f t="array" ref="Z1363:AA1363">VLOOKUP(A1363,ENERGY!$D$2:$F$2692,{2,3},1)</f>
        <v>0</v>
      </c>
      <c r="AA1363" s="10">
        <v>0</v>
      </c>
      <c r="AB1363" s="10">
        <f t="array" ref="AB1363:AC1363">VLOOKUP(A1363,TOURISM!$D$2:$F$2692,{2,3},0)</f>
        <v>30000000</v>
      </c>
      <c r="AC1363" s="10">
        <v>247000000</v>
      </c>
    </row>
    <row r="1364" ht="15.75" customHeight="1" spans="1:29">
      <c r="A1364" s="8" t="str">
        <f t="shared" si="0"/>
        <v>Lesotho-Africa2010</v>
      </c>
      <c r="B1364" s="9">
        <v>2175685681</v>
      </c>
      <c r="C1364" s="8">
        <f t="array" ref="C1364">IF(AND(B1364="",H1364=H1363),B1363,B1364)</f>
        <v>2175685681</v>
      </c>
      <c r="D1364" s="1">
        <f t="shared" si="1"/>
        <v>1083.01206518325</v>
      </c>
      <c r="E1364" s="4">
        <v>0.108</v>
      </c>
      <c r="F1364" s="4">
        <v>118</v>
      </c>
      <c r="G1364" s="4">
        <v>0.112</v>
      </c>
      <c r="H1364" s="8" t="s">
        <v>185</v>
      </c>
      <c r="I1364" s="3" t="s">
        <v>74</v>
      </c>
      <c r="J1364" s="1" t="s">
        <v>80</v>
      </c>
      <c r="K1364" s="10">
        <f t="array" ref="K1364:S1364">VLOOKUP(A1364,'HUMAN RESOURCES'!$D$2:$M$2692,{2,3,4,5,6,7,8,9,10},0)</f>
        <v>0.028</v>
      </c>
      <c r="L1364" s="10">
        <v>0.077</v>
      </c>
      <c r="M1364" s="10">
        <v>48</v>
      </c>
      <c r="N1364" s="10">
        <v>47</v>
      </c>
      <c r="O1364" s="10">
        <v>0.376</v>
      </c>
      <c r="P1364" s="10">
        <v>0.581</v>
      </c>
      <c r="Q1364" s="10">
        <v>0.043</v>
      </c>
      <c r="R1364" s="10">
        <v>2008921</v>
      </c>
      <c r="S1364" s="10">
        <v>0.248</v>
      </c>
      <c r="T1364" s="10">
        <f t="array" ref="T1364:Y1364">VLOOKUP(A1364,BUSINESS!$D$2:$J$2692,{2,3,4,5,6,7},0)</f>
        <v>0.196</v>
      </c>
      <c r="U1364" s="10">
        <v>40</v>
      </c>
      <c r="V1364" s="10">
        <v>0</v>
      </c>
      <c r="W1364" s="10">
        <v>324</v>
      </c>
      <c r="X1364" s="10">
        <v>0.039</v>
      </c>
      <c r="Y1364" s="10">
        <v>0.492</v>
      </c>
      <c r="Z1364" s="11">
        <f t="array" ref="Z1364:AA1364">VLOOKUP(A1364,ENERGY!$D$2:$F$2692,{2,3},1)</f>
        <v>0</v>
      </c>
      <c r="AA1364" s="10">
        <v>0</v>
      </c>
      <c r="AB1364" s="10">
        <f t="array" ref="AB1364:AC1364">VLOOKUP(A1364,TOURISM!$D$2:$F$2692,{2,3},0)</f>
        <v>25000000</v>
      </c>
      <c r="AC1364" s="10">
        <v>278000000</v>
      </c>
    </row>
    <row r="1365" ht="15.75" customHeight="1" spans="1:29">
      <c r="A1365" s="8" t="str">
        <f t="shared" si="0"/>
        <v>Lesotho-Africa2011</v>
      </c>
      <c r="B1365" s="9">
        <v>2487352968</v>
      </c>
      <c r="C1365" s="8">
        <f t="array" ref="C1365">IF(AND(B1365="",H1365=H1364),B1364,B1365)</f>
        <v>2487352968</v>
      </c>
      <c r="D1365" s="1">
        <f t="shared" si="1"/>
        <v>1225.58923802522</v>
      </c>
      <c r="E1365" s="4">
        <v>0.117</v>
      </c>
      <c r="F1365" s="4">
        <v>146</v>
      </c>
      <c r="G1365" s="4">
        <v>0.104</v>
      </c>
      <c r="H1365" s="8" t="s">
        <v>185</v>
      </c>
      <c r="I1365" s="3" t="s">
        <v>75</v>
      </c>
      <c r="J1365" s="1" t="s">
        <v>80</v>
      </c>
      <c r="K1365" s="10">
        <f t="array" ref="K1365:S1365">VLOOKUP(A1365,'HUMAN RESOURCES'!$D$2:$M$2692,{2,3,4,5,6,7,8,9,10},0)</f>
        <v>0.028</v>
      </c>
      <c r="L1365" s="10">
        <v>0.073</v>
      </c>
      <c r="M1365" s="10">
        <v>48</v>
      </c>
      <c r="N1365" s="10">
        <v>48</v>
      </c>
      <c r="O1365" s="10">
        <v>0.372</v>
      </c>
      <c r="P1365" s="10">
        <v>0.586</v>
      </c>
      <c r="Q1365" s="10">
        <v>0.042</v>
      </c>
      <c r="R1365" s="10">
        <v>2029516</v>
      </c>
      <c r="S1365" s="10">
        <v>0.253</v>
      </c>
      <c r="T1365" s="10">
        <f t="array" ref="T1365:Y1365">VLOOKUP(A1365,BUSINESS!$D$2:$J$2692,{2,3,4,5,6,7},0)</f>
        <v>0.16</v>
      </c>
      <c r="U1365" s="10">
        <v>40</v>
      </c>
      <c r="V1365" s="10">
        <v>0</v>
      </c>
      <c r="W1365" s="10">
        <v>324</v>
      </c>
      <c r="X1365" s="10">
        <v>0.042</v>
      </c>
      <c r="Y1365" s="10">
        <v>0.607</v>
      </c>
      <c r="Z1365" s="11">
        <f t="array" ref="Z1365:AA1365">VLOOKUP(A1365,ENERGY!$D$2:$F$2692,{2,3},1)</f>
        <v>0</v>
      </c>
      <c r="AA1365" s="10">
        <v>0</v>
      </c>
      <c r="AB1365" s="10">
        <f t="array" ref="AB1365:AC1365">VLOOKUP(A1365,TOURISM!$D$2:$F$2692,{2,3},0)</f>
        <v>29000000</v>
      </c>
      <c r="AC1365" s="10">
        <v>300000000</v>
      </c>
    </row>
    <row r="1366" ht="15.75" customHeight="1" spans="1:29">
      <c r="A1366" s="8" t="str">
        <f t="shared" si="0"/>
        <v>Lesotho-Africa2012</v>
      </c>
      <c r="B1366" s="9">
        <v>2328196275</v>
      </c>
      <c r="C1366" s="8">
        <f t="array" ref="C1366">IF(AND(B1366="",H1366=H1365),B1365,B1366)</f>
        <v>2328196275</v>
      </c>
      <c r="D1366" s="1">
        <f t="shared" si="1"/>
        <v>1134.85021045115</v>
      </c>
      <c r="E1366" s="4">
        <v>0.116</v>
      </c>
      <c r="F1366" s="4">
        <v>138</v>
      </c>
      <c r="G1366" s="4">
        <v>0.101</v>
      </c>
      <c r="H1366" s="8" t="s">
        <v>185</v>
      </c>
      <c r="I1366" s="3" t="s">
        <v>76</v>
      </c>
      <c r="J1366" s="1" t="s">
        <v>80</v>
      </c>
      <c r="K1366" s="10">
        <f t="array" ref="K1366:S1366">VLOOKUP(A1366,'HUMAN RESOURCES'!$D$2:$M$2692,{2,3,4,5,6,7,8,9,10},0)</f>
        <v>0.028</v>
      </c>
      <c r="L1366" s="10">
        <v>0.074</v>
      </c>
      <c r="M1366" s="10">
        <v>49</v>
      </c>
      <c r="N1366" s="10">
        <v>49</v>
      </c>
      <c r="O1366" s="10">
        <v>0.368</v>
      </c>
      <c r="P1366" s="10">
        <v>0.591</v>
      </c>
      <c r="Q1366" s="10">
        <v>0.042</v>
      </c>
      <c r="R1366" s="10">
        <v>2051545</v>
      </c>
      <c r="S1366" s="10">
        <v>0.258</v>
      </c>
      <c r="T1366" s="10">
        <f t="array" ref="T1366:Y1366">VLOOKUP(A1366,BUSINESS!$D$2:$J$2692,{2,3,4,5,6,7},0)</f>
        <v>0.16</v>
      </c>
      <c r="U1366" s="10">
        <v>29</v>
      </c>
      <c r="V1366" s="10">
        <v>139</v>
      </c>
      <c r="W1366" s="10">
        <v>324</v>
      </c>
      <c r="X1366" s="10">
        <v>0.046</v>
      </c>
      <c r="Y1366" s="10">
        <v>0.753</v>
      </c>
      <c r="Z1366" s="11">
        <f t="array" ref="Z1366:AA1366">VLOOKUP(A1366,ENERGY!$D$2:$F$2692,{2,3},1)</f>
        <v>0</v>
      </c>
      <c r="AA1366" s="10">
        <v>0</v>
      </c>
      <c r="AB1366" s="10">
        <f t="array" ref="AB1366:AC1366">VLOOKUP(A1366,TOURISM!$D$2:$F$2692,{2,3},0)</f>
        <v>46000000</v>
      </c>
      <c r="AC1366" s="10">
        <v>256000000</v>
      </c>
    </row>
    <row r="1367" ht="15.75" customHeight="1" spans="1:29">
      <c r="A1367" s="8" t="str">
        <f t="shared" si="0"/>
        <v>Liberia-Africa2000</v>
      </c>
      <c r="B1367" s="9">
        <v>529064647</v>
      </c>
      <c r="C1367" s="8">
        <f t="array" ref="C1367">IF(AND(B1367="",H1367=H1366),B1366,B1367)</f>
        <v>529064647</v>
      </c>
      <c r="D1367" s="1">
        <f t="shared" si="1"/>
        <v>182.942773571492</v>
      </c>
      <c r="E1367" s="4">
        <v>0.059</v>
      </c>
      <c r="F1367" s="4">
        <v>11</v>
      </c>
      <c r="G1367" s="4">
        <v>0.205</v>
      </c>
      <c r="H1367" s="8" t="s">
        <v>186</v>
      </c>
      <c r="I1367" s="3" t="s">
        <v>63</v>
      </c>
      <c r="J1367" s="1" t="s">
        <v>80</v>
      </c>
      <c r="K1367" s="10">
        <f t="array" ref="K1367:S1367">VLOOKUP(A1367,'HUMAN RESOURCES'!$D$2:$M$2692,{2,3,4,5,6,7,8,9,10},0)</f>
        <v>0.043</v>
      </c>
      <c r="L1367" s="10">
        <v>0.119</v>
      </c>
      <c r="M1367" s="10">
        <v>53</v>
      </c>
      <c r="N1367" s="10">
        <v>52</v>
      </c>
      <c r="O1367" s="10">
        <v>0.432</v>
      </c>
      <c r="P1367" s="10">
        <v>0.537</v>
      </c>
      <c r="Q1367" s="10">
        <v>0.031</v>
      </c>
      <c r="R1367" s="10">
        <v>2891968</v>
      </c>
      <c r="S1367" s="10">
        <v>0.443</v>
      </c>
      <c r="T1367" s="10">
        <f t="array" ref="T1367:Y1367">VLOOKUP(A1367,BUSINESS!$D$2:$J$2692,{2,3,4,5,6,7},0)</f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0.001</v>
      </c>
      <c r="Z1367" s="11">
        <f t="array" ref="Z1367:AA1367">VLOOKUP(A1367,ENERGY!$D$2:$F$2692,{2,3},1)</f>
        <v>0</v>
      </c>
      <c r="AA1367" s="10">
        <v>0</v>
      </c>
      <c r="AB1367" s="10">
        <f t="array" ref="AB1367:AC1367">VLOOKUP(A1367,TOURISM!$D$2:$F$2692,{2,3},0)</f>
        <v>0</v>
      </c>
      <c r="AC1367" s="10">
        <v>0</v>
      </c>
    </row>
    <row r="1368" ht="15.75" customHeight="1" spans="1:29">
      <c r="A1368" s="8" t="str">
        <f t="shared" si="0"/>
        <v>Liberia-Africa2001</v>
      </c>
      <c r="B1368" s="9">
        <v>515000000</v>
      </c>
      <c r="C1368" s="8">
        <f t="array" ref="C1368">IF(AND(B1368="",H1368=H1367),B1367,B1368)</f>
        <v>515000000</v>
      </c>
      <c r="D1368" s="1">
        <f t="shared" si="1"/>
        <v>171.737078869003</v>
      </c>
      <c r="E1368" s="4">
        <v>0.064</v>
      </c>
      <c r="F1368" s="4">
        <v>11</v>
      </c>
      <c r="G1368" s="4">
        <v>0.221</v>
      </c>
      <c r="H1368" s="8" t="s">
        <v>186</v>
      </c>
      <c r="I1368" s="3" t="s">
        <v>65</v>
      </c>
      <c r="J1368" s="1" t="s">
        <v>80</v>
      </c>
      <c r="K1368" s="10">
        <f t="array" ref="K1368:S1368">VLOOKUP(A1368,'HUMAN RESOURCES'!$D$2:$M$2692,{2,3,4,5,6,7,8,9,10},0)</f>
        <v>0.042</v>
      </c>
      <c r="L1368" s="10">
        <v>0.112</v>
      </c>
      <c r="M1368" s="10">
        <v>53</v>
      </c>
      <c r="N1368" s="10">
        <v>52</v>
      </c>
      <c r="O1368" s="10">
        <v>0.432</v>
      </c>
      <c r="P1368" s="10">
        <v>0.537</v>
      </c>
      <c r="Q1368" s="10">
        <v>0.031</v>
      </c>
      <c r="R1368" s="10">
        <v>2998770</v>
      </c>
      <c r="S1368" s="10">
        <v>0.447</v>
      </c>
      <c r="T1368" s="10">
        <f t="array" ref="T1368:Y1368">VLOOKUP(A1368,BUSINESS!$D$2:$J$2692,{2,3,4,5,6,7},0)</f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0.001</v>
      </c>
      <c r="Z1368" s="11">
        <f t="array" ref="Z1368:AA1368">VLOOKUP(A1368,ENERGY!$D$2:$F$2692,{2,3},1)</f>
        <v>0</v>
      </c>
      <c r="AA1368" s="10">
        <v>0</v>
      </c>
      <c r="AB1368" s="10">
        <f t="array" ref="AB1368:AC1368">VLOOKUP(A1368,TOURISM!$D$2:$F$2692,{2,3},0)</f>
        <v>0</v>
      </c>
      <c r="AC1368" s="10">
        <v>0</v>
      </c>
    </row>
    <row r="1369" ht="15.75" customHeight="1" spans="1:29">
      <c r="A1369" s="8" t="str">
        <f t="shared" si="0"/>
        <v>Liberia-Africa2002</v>
      </c>
      <c r="B1369" s="9">
        <v>536000000</v>
      </c>
      <c r="C1369" s="8">
        <f t="array" ref="C1369">IF(AND(B1369="",H1369=H1368),B1368,B1369)</f>
        <v>536000000</v>
      </c>
      <c r="D1369" s="1">
        <f t="shared" si="1"/>
        <v>174.554568330786</v>
      </c>
      <c r="E1369" s="4">
        <v>0.054</v>
      </c>
      <c r="F1369" s="4">
        <v>9</v>
      </c>
      <c r="G1369" s="4">
        <v>0.202</v>
      </c>
      <c r="H1369" s="8" t="s">
        <v>186</v>
      </c>
      <c r="I1369" s="3" t="s">
        <v>66</v>
      </c>
      <c r="J1369" s="1" t="s">
        <v>80</v>
      </c>
      <c r="K1369" s="10">
        <f t="array" ref="K1369:S1369">VLOOKUP(A1369,'HUMAN RESOURCES'!$D$2:$M$2692,{2,3,4,5,6,7,8,9,10},0)</f>
        <v>0.042</v>
      </c>
      <c r="L1369" s="10">
        <v>0.104</v>
      </c>
      <c r="M1369" s="10">
        <v>54</v>
      </c>
      <c r="N1369" s="10">
        <v>52</v>
      </c>
      <c r="O1369" s="10">
        <v>0.432</v>
      </c>
      <c r="P1369" s="10">
        <v>0.537</v>
      </c>
      <c r="Q1369" s="10">
        <v>0.031</v>
      </c>
      <c r="R1369" s="10">
        <v>3070673</v>
      </c>
      <c r="S1369" s="10">
        <v>0.45</v>
      </c>
      <c r="T1369" s="10">
        <f t="array" ref="T1369:Y1369">VLOOKUP(A1369,BUSINESS!$D$2:$J$2692,{2,3,4,5,6,7},0)</f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0.002</v>
      </c>
      <c r="Z1369" s="11">
        <f t="array" ref="Z1369:AA1369">VLOOKUP(A1369,ENERGY!$D$2:$F$2692,{2,3},1)</f>
        <v>0</v>
      </c>
      <c r="AA1369" s="10" t="str">
        <v>799</v>
      </c>
      <c r="AB1369" s="10">
        <f t="array" ref="AB1369:AC1369">VLOOKUP(A1369,TOURISM!$D$2:$F$2692,{2,3},0)</f>
        <v>0</v>
      </c>
      <c r="AC1369" s="10">
        <v>0</v>
      </c>
    </row>
    <row r="1370" ht="15.75" customHeight="1" spans="1:29">
      <c r="A1370" s="8" t="str">
        <f t="shared" si="0"/>
        <v>Liberia-Africa2003</v>
      </c>
      <c r="B1370" s="9">
        <v>409000000</v>
      </c>
      <c r="C1370" s="8">
        <f t="array" ref="C1370">IF(AND(B1370="",H1370=H1369),B1369,B1370)</f>
        <v>409000000</v>
      </c>
      <c r="D1370" s="1">
        <f t="shared" si="1"/>
        <v>130.912591998904</v>
      </c>
      <c r="E1370" s="4">
        <v>0.034</v>
      </c>
      <c r="F1370" s="4">
        <v>5</v>
      </c>
      <c r="G1370" s="4">
        <v>0.171</v>
      </c>
      <c r="H1370" s="8" t="s">
        <v>186</v>
      </c>
      <c r="I1370" s="3" t="s">
        <v>67</v>
      </c>
      <c r="J1370" s="1" t="s">
        <v>80</v>
      </c>
      <c r="K1370" s="10">
        <f t="array" ref="K1370:S1370">VLOOKUP(A1370,'HUMAN RESOURCES'!$D$2:$M$2692,{2,3,4,5,6,7,8,9,10},0)</f>
        <v>0.041</v>
      </c>
      <c r="L1370" s="10">
        <v>0.097</v>
      </c>
      <c r="M1370" s="10">
        <v>54</v>
      </c>
      <c r="N1370" s="10">
        <v>53</v>
      </c>
      <c r="O1370" s="10">
        <v>0.432</v>
      </c>
      <c r="P1370" s="10">
        <v>0.537</v>
      </c>
      <c r="Q1370" s="10">
        <v>0.03</v>
      </c>
      <c r="R1370" s="10">
        <v>3124222</v>
      </c>
      <c r="S1370" s="10">
        <v>0.454</v>
      </c>
      <c r="T1370" s="10">
        <f t="array" ref="T1370:Y1370">VLOOKUP(A1370,BUSINESS!$D$2:$J$2692,{2,3,4,5,6,7},0)</f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0.015</v>
      </c>
      <c r="Z1370" s="11">
        <f t="array" ref="Z1370:AA1370">VLOOKUP(A1370,ENERGY!$D$2:$F$2692,{2,3},1)</f>
        <v>0</v>
      </c>
      <c r="AA1370" s="10" t="str">
        <v>528</v>
      </c>
      <c r="AB1370" s="10">
        <f t="array" ref="AB1370:AC1370">VLOOKUP(A1370,TOURISM!$D$2:$F$2692,{2,3},0)</f>
        <v>0</v>
      </c>
      <c r="AC1370" s="10">
        <v>0</v>
      </c>
    </row>
    <row r="1371" ht="15.75" customHeight="1" spans="1:29">
      <c r="A1371" s="8" t="str">
        <f t="shared" si="0"/>
        <v>Liberia-Africa2004</v>
      </c>
      <c r="B1371" s="9">
        <v>467000000</v>
      </c>
      <c r="C1371" s="8">
        <f t="array" ref="C1371">IF(AND(B1371="",H1371=H1370),B1370,B1371)</f>
        <v>467000000</v>
      </c>
      <c r="D1371" s="1">
        <f t="shared" si="1"/>
        <v>146.641240478132</v>
      </c>
      <c r="E1371" s="4">
        <v>0.088</v>
      </c>
      <c r="F1371" s="4">
        <v>13</v>
      </c>
      <c r="G1371" s="4">
        <v>0.181</v>
      </c>
      <c r="H1371" s="8" t="s">
        <v>186</v>
      </c>
      <c r="I1371" s="3" t="s">
        <v>68</v>
      </c>
      <c r="J1371" s="1" t="s">
        <v>80</v>
      </c>
      <c r="K1371" s="10">
        <f t="array" ref="K1371:S1371">VLOOKUP(A1371,'HUMAN RESOURCES'!$D$2:$M$2692,{2,3,4,5,6,7,8,9,10},0)</f>
        <v>0.041</v>
      </c>
      <c r="L1371" s="10">
        <v>0.09</v>
      </c>
      <c r="M1371" s="10">
        <v>55</v>
      </c>
      <c r="N1371" s="10">
        <v>53</v>
      </c>
      <c r="O1371" s="10">
        <v>0.433</v>
      </c>
      <c r="P1371" s="10">
        <v>0.537</v>
      </c>
      <c r="Q1371" s="10">
        <v>0.03</v>
      </c>
      <c r="R1371" s="10">
        <v>3184643</v>
      </c>
      <c r="S1371" s="10">
        <v>0.457</v>
      </c>
      <c r="T1371" s="10">
        <f t="array" ref="T1371:Y1371">VLOOKUP(A1371,BUSINESS!$D$2:$J$2692,{2,3,4,5,6,7},0)</f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0.03</v>
      </c>
      <c r="Z1371" s="11">
        <f t="array" ref="Z1371:AA1371">VLOOKUP(A1371,ENERGY!$D$2:$F$2692,{2,3},1)</f>
        <v>0</v>
      </c>
      <c r="AA1371" s="10" t="str">
        <v>576</v>
      </c>
      <c r="AB1371" s="10">
        <f t="array" ref="AB1371:AC1371">VLOOKUP(A1371,TOURISM!$D$2:$F$2692,{2,3},0)</f>
        <v>59000000</v>
      </c>
      <c r="AC1371" s="10">
        <v>29000000</v>
      </c>
    </row>
    <row r="1372" ht="15.75" customHeight="1" spans="1:29">
      <c r="A1372" s="8" t="str">
        <f t="shared" si="0"/>
        <v>Liberia-Africa2005</v>
      </c>
      <c r="B1372" s="9">
        <v>542000000</v>
      </c>
      <c r="C1372" s="8">
        <f t="array" ref="C1372">IF(AND(B1372="",H1372=H1371),B1371,B1372)</f>
        <v>542000000</v>
      </c>
      <c r="D1372" s="1">
        <f t="shared" si="1"/>
        <v>165.760083381604</v>
      </c>
      <c r="E1372" s="4">
        <v>0.08</v>
      </c>
      <c r="F1372" s="4">
        <v>13</v>
      </c>
      <c r="G1372" s="4">
        <v>0.17</v>
      </c>
      <c r="H1372" s="8" t="s">
        <v>186</v>
      </c>
      <c r="I1372" s="3" t="s">
        <v>69</v>
      </c>
      <c r="J1372" s="1" t="s">
        <v>80</v>
      </c>
      <c r="K1372" s="10">
        <f t="array" ref="K1372:S1372">VLOOKUP(A1372,'HUMAN RESOURCES'!$D$2:$M$2692,{2,3,4,5,6,7,8,9,10},0)</f>
        <v>0.04</v>
      </c>
      <c r="L1372" s="10">
        <v>0.083</v>
      </c>
      <c r="M1372" s="10">
        <v>56</v>
      </c>
      <c r="N1372" s="10">
        <v>54</v>
      </c>
      <c r="O1372" s="10">
        <v>0.433</v>
      </c>
      <c r="P1372" s="10">
        <v>0.537</v>
      </c>
      <c r="Q1372" s="10">
        <v>0.03</v>
      </c>
      <c r="R1372" s="10">
        <v>3269786</v>
      </c>
      <c r="S1372" s="10">
        <v>0.461</v>
      </c>
      <c r="T1372" s="10">
        <f t="array" ref="T1372:Y1372">VLOOKUP(A1372,BUSINESS!$D$2:$J$2692,{2,3,4,5,6,7},0)</f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0.049</v>
      </c>
      <c r="Z1372" s="11">
        <f t="array" ref="Z1372:AA1372">VLOOKUP(A1372,ENERGY!$D$2:$F$2692,{2,3},1)</f>
        <v>0</v>
      </c>
      <c r="AA1372" s="10" t="str">
        <v>502</v>
      </c>
      <c r="AB1372" s="10">
        <f t="array" ref="AB1372:AC1372">VLOOKUP(A1372,TOURISM!$D$2:$F$2692,{2,3},0)</f>
        <v>67000000</v>
      </c>
      <c r="AC1372" s="10">
        <v>33000000</v>
      </c>
    </row>
    <row r="1373" ht="15.75" customHeight="1" spans="1:29">
      <c r="A1373" s="8" t="str">
        <f t="shared" si="0"/>
        <v>Liberia-Africa2006</v>
      </c>
      <c r="B1373" s="9">
        <v>604028582</v>
      </c>
      <c r="C1373" s="8">
        <f t="array" ref="C1373">IF(AND(B1373="",H1373=H1372),B1372,B1373)</f>
        <v>604028582</v>
      </c>
      <c r="D1373" s="1">
        <f t="shared" si="1"/>
        <v>178.453730821194</v>
      </c>
      <c r="E1373" s="4">
        <v>0.109</v>
      </c>
      <c r="F1373" s="4">
        <v>18</v>
      </c>
      <c r="G1373" s="4">
        <v>0.155</v>
      </c>
      <c r="H1373" s="8" t="s">
        <v>186</v>
      </c>
      <c r="I1373" s="3" t="s">
        <v>70</v>
      </c>
      <c r="J1373" s="1" t="s">
        <v>80</v>
      </c>
      <c r="K1373" s="10">
        <f t="array" ref="K1373:S1373">VLOOKUP(A1373,'HUMAN RESOURCES'!$D$2:$M$2692,{2,3,4,5,6,7,8,9,10},0)</f>
        <v>0.04</v>
      </c>
      <c r="L1373" s="10">
        <v>0.077</v>
      </c>
      <c r="M1373" s="10">
        <v>57</v>
      </c>
      <c r="N1373" s="10">
        <v>55</v>
      </c>
      <c r="O1373" s="10">
        <v>0.434</v>
      </c>
      <c r="P1373" s="10">
        <v>0.536</v>
      </c>
      <c r="Q1373" s="10">
        <v>0.03</v>
      </c>
      <c r="R1373" s="10">
        <v>3384791</v>
      </c>
      <c r="S1373" s="10">
        <v>0.464</v>
      </c>
      <c r="T1373" s="10">
        <f t="array" ref="T1373:Y1373">VLOOKUP(A1373,BUSINESS!$D$2:$J$2692,{2,3,4,5,6,7},0)</f>
        <v>0.429</v>
      </c>
      <c r="U1373" s="10">
        <v>68</v>
      </c>
      <c r="V1373" s="10">
        <v>0</v>
      </c>
      <c r="W1373" s="10">
        <v>158</v>
      </c>
      <c r="X1373" s="10">
        <v>0</v>
      </c>
      <c r="Y1373" s="10">
        <v>0.083</v>
      </c>
      <c r="Z1373" s="11">
        <f t="array" ref="Z1373:AA1373">VLOOKUP(A1373,ENERGY!$D$2:$F$2692,{2,3},1)</f>
        <v>0</v>
      </c>
      <c r="AA1373" s="10" t="str">
        <v>502</v>
      </c>
      <c r="AB1373" s="10">
        <f t="array" ref="AB1373:AC1373">VLOOKUP(A1373,TOURISM!$D$2:$F$2692,{2,3},0)</f>
        <v>124000000</v>
      </c>
      <c r="AC1373" s="10">
        <v>41000000</v>
      </c>
    </row>
    <row r="1374" ht="15.75" customHeight="1" spans="1:29">
      <c r="A1374" s="8" t="str">
        <f t="shared" si="0"/>
        <v>Liberia-Africa2007</v>
      </c>
      <c r="B1374" s="9">
        <v>739026892</v>
      </c>
      <c r="C1374" s="8">
        <f t="array" ref="C1374">IF(AND(B1374="",H1374=H1373),B1373,B1374)</f>
        <v>739026892</v>
      </c>
      <c r="D1374" s="1">
        <f t="shared" si="1"/>
        <v>209.814084798146</v>
      </c>
      <c r="E1374" s="4">
        <v>0.102</v>
      </c>
      <c r="F1374" s="4">
        <v>21</v>
      </c>
      <c r="G1374" s="4">
        <v>0.15</v>
      </c>
      <c r="H1374" s="8" t="s">
        <v>186</v>
      </c>
      <c r="I1374" s="3" t="s">
        <v>71</v>
      </c>
      <c r="J1374" s="1" t="s">
        <v>80</v>
      </c>
      <c r="K1374" s="10">
        <f t="array" ref="K1374:S1374">VLOOKUP(A1374,'HUMAN RESOURCES'!$D$2:$M$2692,{2,3,4,5,6,7,8,9,10},0)</f>
        <v>0.039</v>
      </c>
      <c r="L1374" s="10">
        <v>0.072</v>
      </c>
      <c r="M1374" s="10">
        <v>58</v>
      </c>
      <c r="N1374" s="10">
        <v>56</v>
      </c>
      <c r="O1374" s="10">
        <v>0.434</v>
      </c>
      <c r="P1374" s="10">
        <v>0.535</v>
      </c>
      <c r="Q1374" s="10">
        <v>0.03</v>
      </c>
      <c r="R1374" s="10">
        <v>3522294</v>
      </c>
      <c r="S1374" s="10">
        <v>0.467</v>
      </c>
      <c r="T1374" s="10">
        <f t="array" ref="T1374:Y1374">VLOOKUP(A1374,BUSINESS!$D$2:$J$2692,{2,3,4,5,6,7},0)</f>
        <v>0.429</v>
      </c>
      <c r="U1374" s="10">
        <v>68</v>
      </c>
      <c r="V1374" s="10">
        <v>0</v>
      </c>
      <c r="W1374" s="10">
        <v>158</v>
      </c>
      <c r="X1374" s="10">
        <v>0.006</v>
      </c>
      <c r="Y1374" s="10">
        <v>0.16</v>
      </c>
      <c r="Z1374" s="11">
        <f t="array" ref="Z1374:AA1374">VLOOKUP(A1374,ENERGY!$D$2:$F$2692,{2,3},1)</f>
        <v>0</v>
      </c>
      <c r="AA1374" s="10" t="str">
        <v>502</v>
      </c>
      <c r="AB1374" s="10">
        <f t="array" ref="AB1374:AC1374">VLOOKUP(A1374,TOURISM!$D$2:$F$2692,{2,3},0)</f>
        <v>131000000</v>
      </c>
      <c r="AC1374" s="10">
        <v>48000000</v>
      </c>
    </row>
    <row r="1375" ht="15.75" customHeight="1" spans="1:29">
      <c r="A1375" s="8" t="str">
        <f t="shared" si="0"/>
        <v>Liberia-Africa2008</v>
      </c>
      <c r="B1375" s="9">
        <v>850040459</v>
      </c>
      <c r="C1375" s="8">
        <f t="array" ref="C1375">IF(AND(B1375="",H1375=H1374),B1374,B1375)</f>
        <v>850040459</v>
      </c>
      <c r="D1375" s="1">
        <f t="shared" si="1"/>
        <v>231.447496047882</v>
      </c>
      <c r="E1375" s="4">
        <v>0.118</v>
      </c>
      <c r="F1375" s="4">
        <v>27</v>
      </c>
      <c r="G1375" s="4">
        <v>0.144</v>
      </c>
      <c r="H1375" s="8" t="s">
        <v>186</v>
      </c>
      <c r="I1375" s="3" t="s">
        <v>72</v>
      </c>
      <c r="J1375" s="1" t="s">
        <v>80</v>
      </c>
      <c r="K1375" s="10">
        <f t="array" ref="K1375:S1375">VLOOKUP(A1375,'HUMAN RESOURCES'!$D$2:$M$2692,{2,3,4,5,6,7,8,9,10},0)</f>
        <v>0.038</v>
      </c>
      <c r="L1375" s="10">
        <v>0.067</v>
      </c>
      <c r="M1375" s="10">
        <v>59</v>
      </c>
      <c r="N1375" s="10">
        <v>57</v>
      </c>
      <c r="O1375" s="10">
        <v>0.434</v>
      </c>
      <c r="P1375" s="10">
        <v>0.535</v>
      </c>
      <c r="Q1375" s="10">
        <v>0.031</v>
      </c>
      <c r="R1375" s="10">
        <v>3672714</v>
      </c>
      <c r="S1375" s="10">
        <v>0.471</v>
      </c>
      <c r="T1375" s="10">
        <f t="array" ref="T1375:Y1375">VLOOKUP(A1375,BUSINESS!$D$2:$J$2692,{2,3,4,5,6,7},0)</f>
        <v>0.429</v>
      </c>
      <c r="U1375" s="10">
        <v>31</v>
      </c>
      <c r="V1375" s="10">
        <v>0</v>
      </c>
      <c r="W1375" s="10">
        <v>158</v>
      </c>
      <c r="X1375" s="10">
        <v>0.005</v>
      </c>
      <c r="Y1375" s="10">
        <v>0.233</v>
      </c>
      <c r="Z1375" s="11">
        <f t="array" ref="Z1375:AA1375">VLOOKUP(A1375,ENERGY!$D$2:$F$2692,{2,3},1)</f>
        <v>0</v>
      </c>
      <c r="AA1375" s="10" t="str">
        <v>502</v>
      </c>
      <c r="AB1375" s="10">
        <f t="array" ref="AB1375:AC1375">VLOOKUP(A1375,TOURISM!$D$2:$F$2692,{2,3},0)</f>
        <v>158000000</v>
      </c>
      <c r="AC1375" s="10">
        <v>58000000</v>
      </c>
    </row>
    <row r="1376" ht="15.75" customHeight="1" spans="1:29">
      <c r="A1376" s="8" t="str">
        <f t="shared" si="0"/>
        <v>Liberia-Africa2009</v>
      </c>
      <c r="B1376" s="9">
        <v>1155146230</v>
      </c>
      <c r="C1376" s="8">
        <f t="array" ref="C1376">IF(AND(B1376="",H1376=H1375),B1375,B1376)</f>
        <v>1155146230</v>
      </c>
      <c r="D1376" s="1">
        <f t="shared" si="1"/>
        <v>302.280352432591</v>
      </c>
      <c r="E1376" s="4">
        <v>0.144</v>
      </c>
      <c r="F1376" s="4">
        <v>43</v>
      </c>
      <c r="G1376" s="4">
        <v>0.142</v>
      </c>
      <c r="H1376" s="8" t="s">
        <v>186</v>
      </c>
      <c r="I1376" s="3" t="s">
        <v>73</v>
      </c>
      <c r="J1376" s="1" t="s">
        <v>80</v>
      </c>
      <c r="K1376" s="10">
        <f t="array" ref="K1376:S1376">VLOOKUP(A1376,'HUMAN RESOURCES'!$D$2:$M$2692,{2,3,4,5,6,7,8,9,10},0)</f>
        <v>0.038</v>
      </c>
      <c r="L1376" s="10">
        <v>0.064</v>
      </c>
      <c r="M1376" s="10">
        <v>60</v>
      </c>
      <c r="N1376" s="10">
        <v>58</v>
      </c>
      <c r="O1376" s="10">
        <v>0.434</v>
      </c>
      <c r="P1376" s="10">
        <v>0.535</v>
      </c>
      <c r="Q1376" s="10">
        <v>0.031</v>
      </c>
      <c r="R1376" s="10">
        <v>3821440</v>
      </c>
      <c r="S1376" s="10">
        <v>0.474</v>
      </c>
      <c r="T1376" s="10">
        <f t="array" ref="T1376:Y1376">VLOOKUP(A1376,BUSINESS!$D$2:$J$2692,{2,3,4,5,6,7},0)</f>
        <v>0.429</v>
      </c>
      <c r="U1376" s="10">
        <v>20</v>
      </c>
      <c r="V1376" s="10">
        <v>0</v>
      </c>
      <c r="W1376" s="10">
        <v>158</v>
      </c>
      <c r="X1376" s="10">
        <v>0.005</v>
      </c>
      <c r="Y1376" s="10">
        <v>0.284</v>
      </c>
      <c r="Z1376" s="11">
        <f t="array" ref="Z1376:AA1376">VLOOKUP(A1376,ENERGY!$D$2:$F$2692,{2,3},1)</f>
        <v>0</v>
      </c>
      <c r="AA1376" s="10" t="str">
        <v>502</v>
      </c>
      <c r="AB1376" s="10">
        <f t="array" ref="AB1376:AC1376">VLOOKUP(A1376,TOURISM!$D$2:$F$2692,{2,3},0)</f>
        <v>123000000</v>
      </c>
      <c r="AC1376" s="10">
        <v>51000000</v>
      </c>
    </row>
    <row r="1377" ht="15.75" customHeight="1" spans="1:29">
      <c r="A1377" s="8" t="str">
        <f t="shared" si="0"/>
        <v>Liberia-Africa2010</v>
      </c>
      <c r="B1377" s="9">
        <v>1292696476</v>
      </c>
      <c r="C1377" s="8">
        <f t="array" ref="C1377">IF(AND(B1377="",H1377=H1376),B1376,B1377)</f>
        <v>1292696476</v>
      </c>
      <c r="D1377" s="1">
        <f t="shared" si="1"/>
        <v>326.604280455484</v>
      </c>
      <c r="E1377" s="4">
        <v>0.131</v>
      </c>
      <c r="F1377" s="4">
        <v>43</v>
      </c>
      <c r="G1377" s="4">
        <v>0.142</v>
      </c>
      <c r="H1377" s="8" t="s">
        <v>186</v>
      </c>
      <c r="I1377" s="3" t="s">
        <v>74</v>
      </c>
      <c r="J1377" s="1" t="s">
        <v>80</v>
      </c>
      <c r="K1377" s="10">
        <f t="array" ref="K1377:S1377">VLOOKUP(A1377,'HUMAN RESOURCES'!$D$2:$M$2692,{2,3,4,5,6,7,8,9,10},0)</f>
        <v>0.037</v>
      </c>
      <c r="L1377" s="10">
        <v>0.06</v>
      </c>
      <c r="M1377" s="10">
        <v>60</v>
      </c>
      <c r="N1377" s="10">
        <v>59</v>
      </c>
      <c r="O1377" s="10">
        <v>0.433</v>
      </c>
      <c r="P1377" s="10">
        <v>0.536</v>
      </c>
      <c r="Q1377" s="10">
        <v>0.031</v>
      </c>
      <c r="R1377" s="10">
        <v>3957990</v>
      </c>
      <c r="S1377" s="10">
        <v>0.478</v>
      </c>
      <c r="T1377" s="10">
        <f t="array" ref="T1377:Y1377">VLOOKUP(A1377,BUSINESS!$D$2:$J$2692,{2,3,4,5,6,7},0)</f>
        <v>0.429</v>
      </c>
      <c r="U1377" s="10">
        <v>20</v>
      </c>
      <c r="V1377" s="10">
        <v>0</v>
      </c>
      <c r="W1377" s="10">
        <v>141</v>
      </c>
      <c r="X1377" s="10">
        <v>0.023</v>
      </c>
      <c r="Y1377" s="10">
        <v>0.397</v>
      </c>
      <c r="Z1377" s="11">
        <f t="array" ref="Z1377:AA1377">VLOOKUP(A1377,ENERGY!$D$2:$F$2692,{2,3},1)</f>
        <v>0</v>
      </c>
      <c r="AA1377" s="10" t="str">
        <v>436</v>
      </c>
      <c r="AB1377" s="10">
        <f t="array" ref="AB1377:AC1377">VLOOKUP(A1377,TOURISM!$D$2:$F$2692,{2,3},0)</f>
        <v>12000000</v>
      </c>
      <c r="AC1377" s="10">
        <v>134000000</v>
      </c>
    </row>
    <row r="1378" ht="15.75" customHeight="1" spans="1:29">
      <c r="A1378" s="8" t="str">
        <f t="shared" si="0"/>
        <v>Liberia-Africa2011</v>
      </c>
      <c r="B1378" s="9">
        <v>1537753885</v>
      </c>
      <c r="C1378" s="8">
        <f t="array" ref="C1378">IF(AND(B1378="",H1378=H1377),B1377,B1378)</f>
        <v>1537753885</v>
      </c>
      <c r="D1378" s="1">
        <f t="shared" si="1"/>
        <v>376.928454490615</v>
      </c>
      <c r="E1378" s="4">
        <v>0.156</v>
      </c>
      <c r="F1378" s="4">
        <v>59</v>
      </c>
      <c r="G1378" s="4">
        <v>0.138</v>
      </c>
      <c r="H1378" s="8" t="s">
        <v>186</v>
      </c>
      <c r="I1378" s="3" t="s">
        <v>75</v>
      </c>
      <c r="J1378" s="1" t="s">
        <v>80</v>
      </c>
      <c r="K1378" s="10">
        <f t="array" ref="K1378:S1378">VLOOKUP(A1378,'HUMAN RESOURCES'!$D$2:$M$2692,{2,3,4,5,6,7,8,9,10},0)</f>
        <v>0.037</v>
      </c>
      <c r="L1378" s="10">
        <v>0.058</v>
      </c>
      <c r="M1378" s="10">
        <v>61</v>
      </c>
      <c r="N1378" s="10">
        <v>59</v>
      </c>
      <c r="O1378" s="10">
        <v>0.432</v>
      </c>
      <c r="P1378" s="10">
        <v>0.537</v>
      </c>
      <c r="Q1378" s="10">
        <v>0.031</v>
      </c>
      <c r="R1378" s="10">
        <v>4079697</v>
      </c>
      <c r="S1378" s="10">
        <v>0.482</v>
      </c>
      <c r="T1378" s="10">
        <f t="array" ref="T1378:Y1378">VLOOKUP(A1378,BUSINESS!$D$2:$J$2692,{2,3,4,5,6,7},0)</f>
        <v>0.429</v>
      </c>
      <c r="U1378" s="10">
        <v>6</v>
      </c>
      <c r="V1378" s="10">
        <v>0</v>
      </c>
      <c r="W1378" s="10">
        <v>158</v>
      </c>
      <c r="X1378" s="10">
        <v>0.03</v>
      </c>
      <c r="Y1378" s="10">
        <v>0.498</v>
      </c>
      <c r="Z1378" s="11">
        <f t="array" ref="Z1378:AA1378">VLOOKUP(A1378,ENERGY!$D$2:$F$2692,{2,3},1)</f>
        <v>0</v>
      </c>
      <c r="AA1378" s="10" t="str">
        <v>436</v>
      </c>
      <c r="AB1378" s="10">
        <f t="array" ref="AB1378:AC1378">VLOOKUP(A1378,TOURISM!$D$2:$F$2692,{2,3},0)</f>
        <v>232000000</v>
      </c>
      <c r="AC1378" s="10">
        <v>132000000</v>
      </c>
    </row>
    <row r="1379" ht="15.75" customHeight="1" spans="1:29">
      <c r="A1379" s="8" t="str">
        <f t="shared" si="0"/>
        <v>Liberia-Africa2012</v>
      </c>
      <c r="B1379" s="9">
        <v>1733828405</v>
      </c>
      <c r="C1379" s="8">
        <f t="array" ref="C1379">IF(AND(B1379="",H1379=H1378),B1378,B1379)</f>
        <v>1733828405</v>
      </c>
      <c r="D1379" s="1">
        <f t="shared" si="1"/>
        <v>413.758572797335</v>
      </c>
      <c r="E1379" s="4">
        <v>0.155</v>
      </c>
      <c r="F1379" s="4">
        <v>65</v>
      </c>
      <c r="G1379" s="4">
        <v>0.135</v>
      </c>
      <c r="H1379" s="8" t="s">
        <v>186</v>
      </c>
      <c r="I1379" s="3" t="s">
        <v>76</v>
      </c>
      <c r="J1379" s="1" t="s">
        <v>80</v>
      </c>
      <c r="K1379" s="10">
        <f t="array" ref="K1379:S1379">VLOOKUP(A1379,'HUMAN RESOURCES'!$D$2:$M$2692,{2,3,4,5,6,7,8,9,10},0)</f>
        <v>0.036</v>
      </c>
      <c r="L1379" s="10">
        <v>0.056</v>
      </c>
      <c r="M1379" s="10">
        <v>61</v>
      </c>
      <c r="N1379" s="10">
        <v>59</v>
      </c>
      <c r="O1379" s="10">
        <v>0.431</v>
      </c>
      <c r="P1379" s="10">
        <v>0.539</v>
      </c>
      <c r="Q1379" s="10">
        <v>0.03</v>
      </c>
      <c r="R1379" s="10">
        <v>4190435</v>
      </c>
      <c r="S1379" s="10">
        <v>0.485</v>
      </c>
      <c r="T1379" s="10">
        <f t="array" ref="T1379:Y1379">VLOOKUP(A1379,BUSINESS!$D$2:$J$2692,{2,3,4,5,6,7},0)</f>
        <v>0.266</v>
      </c>
      <c r="U1379" s="10">
        <v>6</v>
      </c>
      <c r="V1379" s="10">
        <v>149</v>
      </c>
      <c r="W1379" s="10">
        <v>158</v>
      </c>
      <c r="X1379" s="10">
        <v>0.038</v>
      </c>
      <c r="Y1379" s="10">
        <v>0.571</v>
      </c>
      <c r="Z1379" s="11">
        <f t="array" ref="Z1379:AA1379">VLOOKUP(A1379,ENERGY!$D$2:$F$2692,{2,3},1)</f>
        <v>0</v>
      </c>
      <c r="AA1379" s="10" t="str">
        <v>436</v>
      </c>
      <c r="AB1379" s="10">
        <f t="array" ref="AB1379:AC1379">VLOOKUP(A1379,TOURISM!$D$2:$F$2692,{2,3},0)</f>
        <v>0</v>
      </c>
      <c r="AC1379" s="10">
        <v>0</v>
      </c>
    </row>
    <row r="1380" ht="15.75" customHeight="1" spans="1:29">
      <c r="A1380" s="8" t="str">
        <f t="shared" si="0"/>
        <v>Libya-Africa2000</v>
      </c>
      <c r="B1380" s="9">
        <v>33896600871</v>
      </c>
      <c r="C1380" s="8">
        <f t="array" ref="C1380">IF(AND(B1380="",H1380=H1379),B1379,B1380)</f>
        <v>33896600871</v>
      </c>
      <c r="D1380" s="1">
        <f t="shared" si="1"/>
        <v>6548.56827393148</v>
      </c>
      <c r="E1380" s="4">
        <v>0.034</v>
      </c>
      <c r="F1380" s="4">
        <v>252</v>
      </c>
      <c r="G1380" s="4">
        <v>0.07</v>
      </c>
      <c r="H1380" s="8" t="s">
        <v>187</v>
      </c>
      <c r="I1380" s="3" t="s">
        <v>63</v>
      </c>
      <c r="J1380" s="1" t="s">
        <v>80</v>
      </c>
      <c r="K1380" s="10">
        <f t="array" ref="K1380:S1380">VLOOKUP(A1380,'HUMAN RESOURCES'!$D$2:$M$2692,{2,3,4,5,6,7,8,9,10},0)</f>
        <v>0.022</v>
      </c>
      <c r="L1380" s="10">
        <v>0.024</v>
      </c>
      <c r="M1380" s="10">
        <v>74</v>
      </c>
      <c r="N1380" s="10">
        <v>70</v>
      </c>
      <c r="O1380" s="10">
        <v>0.333</v>
      </c>
      <c r="P1380" s="10">
        <v>0.628</v>
      </c>
      <c r="Q1380" s="10">
        <v>0.039</v>
      </c>
      <c r="R1380" s="10">
        <v>5176185</v>
      </c>
      <c r="S1380" s="10">
        <v>0.763</v>
      </c>
      <c r="T1380" s="10">
        <f t="array" ref="T1380:Y1380">VLOOKUP(A1380,BUSINESS!$D$2:$J$2692,{2,3,4,5,6,7},0)</f>
        <v>0</v>
      </c>
      <c r="U1380" s="10">
        <v>0</v>
      </c>
      <c r="V1380" s="10">
        <v>0</v>
      </c>
      <c r="W1380" s="10">
        <v>0</v>
      </c>
      <c r="X1380" s="10">
        <v>0.002</v>
      </c>
      <c r="Y1380" s="10">
        <v>0.008</v>
      </c>
      <c r="Z1380" s="11">
        <f t="array" ref="Z1380:AA1380">VLOOKUP(A1380,ENERGY!$D$2:$F$2692,{2,3},1)</f>
        <v>0</v>
      </c>
      <c r="AA1380" s="10">
        <v>0</v>
      </c>
      <c r="AB1380" s="10">
        <f t="array" ref="AB1380:AC1380">VLOOKUP(A1380,TOURISM!$D$2:$F$2692,{2,3},0)</f>
        <v>84000000</v>
      </c>
      <c r="AC1380" s="10">
        <v>495000000</v>
      </c>
    </row>
    <row r="1381" ht="15.75" customHeight="1" spans="1:29">
      <c r="A1381" s="8" t="str">
        <f t="shared" si="0"/>
        <v>Libya-Africa2001</v>
      </c>
      <c r="B1381" s="9">
        <v>28420321952</v>
      </c>
      <c r="C1381" s="8">
        <f t="array" ref="C1381">IF(AND(B1381="",H1381=H1380),B1380,B1381)</f>
        <v>28420321952</v>
      </c>
      <c r="D1381" s="1">
        <f t="shared" si="1"/>
        <v>5404.46236800625</v>
      </c>
      <c r="E1381" s="4">
        <v>0.041</v>
      </c>
      <c r="F1381" s="4">
        <v>261</v>
      </c>
      <c r="G1381" s="4">
        <v>0.07</v>
      </c>
      <c r="H1381" s="8" t="s">
        <v>187</v>
      </c>
      <c r="I1381" s="3" t="s">
        <v>65</v>
      </c>
      <c r="J1381" s="1" t="s">
        <v>80</v>
      </c>
      <c r="K1381" s="10">
        <f t="array" ref="K1381:S1381">VLOOKUP(A1381,'HUMAN RESOURCES'!$D$2:$M$2692,{2,3,4,5,6,7,8,9,10},0)</f>
        <v>0.022</v>
      </c>
      <c r="L1381" s="10">
        <v>0.024</v>
      </c>
      <c r="M1381" s="10">
        <v>74</v>
      </c>
      <c r="N1381" s="10">
        <v>71</v>
      </c>
      <c r="O1381" s="10">
        <v>0.326</v>
      </c>
      <c r="P1381" s="10">
        <v>0.634</v>
      </c>
      <c r="Q1381" s="10">
        <v>0.04</v>
      </c>
      <c r="R1381" s="10">
        <v>5258677</v>
      </c>
      <c r="S1381" s="10">
        <v>0.764</v>
      </c>
      <c r="T1381" s="10">
        <f t="array" ref="T1381:Y1381">VLOOKUP(A1381,BUSINESS!$D$2:$J$2692,{2,3,4,5,6,7},0)</f>
        <v>0</v>
      </c>
      <c r="U1381" s="10">
        <v>0</v>
      </c>
      <c r="V1381" s="10">
        <v>0</v>
      </c>
      <c r="W1381" s="10">
        <v>0</v>
      </c>
      <c r="X1381" s="10">
        <v>0.004</v>
      </c>
      <c r="Y1381" s="10">
        <v>0.01</v>
      </c>
      <c r="Z1381" s="11" t="str">
        <f t="array" ref="Z1381:AA1381">VLOOKUP(A1381,ENERGY!$D$2:$F$2692,{2,3},1)</f>
        <v>13342</v>
      </c>
      <c r="AA1381" s="10">
        <v>0</v>
      </c>
      <c r="AB1381" s="10">
        <f t="array" ref="AB1381:AC1381">VLOOKUP(A1381,TOURISM!$D$2:$F$2692,{2,3},0)</f>
        <v>90000000</v>
      </c>
      <c r="AC1381" s="10">
        <v>572000000</v>
      </c>
    </row>
    <row r="1382" ht="15.75" customHeight="1" spans="1:29">
      <c r="A1382" s="8" t="str">
        <f t="shared" si="0"/>
        <v>Libya-Africa2002</v>
      </c>
      <c r="B1382" s="9">
        <v>19842519685</v>
      </c>
      <c r="C1382" s="8">
        <f t="array" ref="C1382">IF(AND(B1382="",H1382=H1381),B1381,B1382)</f>
        <v>19842519685</v>
      </c>
      <c r="D1382" s="1">
        <f t="shared" si="1"/>
        <v>3715.55699126037</v>
      </c>
      <c r="E1382" s="4">
        <v>0.049</v>
      </c>
      <c r="F1382" s="4">
        <v>185</v>
      </c>
      <c r="G1382" s="4">
        <v>0.07</v>
      </c>
      <c r="H1382" s="8" t="s">
        <v>187</v>
      </c>
      <c r="I1382" s="3" t="s">
        <v>66</v>
      </c>
      <c r="J1382" s="1" t="s">
        <v>80</v>
      </c>
      <c r="K1382" s="10">
        <f t="array" ref="K1382:S1382">VLOOKUP(A1382,'HUMAN RESOURCES'!$D$2:$M$2692,{2,3,4,5,6,7,8,9,10},0)</f>
        <v>0.023</v>
      </c>
      <c r="L1382" s="10">
        <v>0.023</v>
      </c>
      <c r="M1382" s="10">
        <v>74</v>
      </c>
      <c r="N1382" s="10">
        <v>71</v>
      </c>
      <c r="O1382" s="10">
        <v>0.32</v>
      </c>
      <c r="P1382" s="10">
        <v>0.64</v>
      </c>
      <c r="Q1382" s="10">
        <v>0.041</v>
      </c>
      <c r="R1382" s="10">
        <v>5340389</v>
      </c>
      <c r="S1382" s="10">
        <v>0.765</v>
      </c>
      <c r="T1382" s="10">
        <f t="array" ref="T1382:Y1382">VLOOKUP(A1382,BUSINESS!$D$2:$J$2692,{2,3,4,5,6,7},0)</f>
        <v>0</v>
      </c>
      <c r="U1382" s="10">
        <v>0</v>
      </c>
      <c r="V1382" s="10">
        <v>0</v>
      </c>
      <c r="W1382" s="10">
        <v>0</v>
      </c>
      <c r="X1382" s="10">
        <v>0.022</v>
      </c>
      <c r="Y1382" s="10">
        <v>0.013</v>
      </c>
      <c r="Z1382" s="11" t="str">
        <f t="array" ref="Z1382:AA1382">VLOOKUP(A1382,ENERGY!$D$2:$F$2692,{2,3},1)</f>
        <v>21611</v>
      </c>
      <c r="AA1382" s="10" t="str">
        <v>59035</v>
      </c>
      <c r="AB1382" s="10">
        <f t="array" ref="AB1382:AC1382">VLOOKUP(A1382,TOURISM!$D$2:$F$2692,{2,3},0)</f>
        <v>202000000</v>
      </c>
      <c r="AC1382" s="10">
        <v>654000000</v>
      </c>
    </row>
    <row r="1383" ht="15.75" customHeight="1" spans="1:29">
      <c r="A1383" s="8" t="str">
        <f t="shared" si="0"/>
        <v>Libya-Africa2003</v>
      </c>
      <c r="B1383" s="9">
        <v>24062500000</v>
      </c>
      <c r="C1383" s="8">
        <f t="array" ref="C1383">IF(AND(B1383="",H1383=H1382),B1382,B1383)</f>
        <v>24062500000</v>
      </c>
      <c r="D1383" s="1">
        <f t="shared" si="1"/>
        <v>4437.43716127947</v>
      </c>
      <c r="E1383" s="4">
        <v>0.041</v>
      </c>
      <c r="F1383" s="4">
        <v>194</v>
      </c>
      <c r="G1383" s="4">
        <v>0.07</v>
      </c>
      <c r="H1383" s="8" t="s">
        <v>187</v>
      </c>
      <c r="I1383" s="3" t="s">
        <v>67</v>
      </c>
      <c r="J1383" s="1" t="s">
        <v>80</v>
      </c>
      <c r="K1383" s="10">
        <f t="array" ref="K1383:S1383">VLOOKUP(A1383,'HUMAN RESOURCES'!$D$2:$M$2692,{2,3,4,5,6,7,8,9,10},0)</f>
        <v>0.023</v>
      </c>
      <c r="L1383" s="10">
        <v>0.022</v>
      </c>
      <c r="M1383" s="10">
        <v>75</v>
      </c>
      <c r="N1383" s="10">
        <v>71</v>
      </c>
      <c r="O1383" s="10">
        <v>0.315</v>
      </c>
      <c r="P1383" s="10">
        <v>0.644</v>
      </c>
      <c r="Q1383" s="10">
        <v>0.041</v>
      </c>
      <c r="R1383" s="10">
        <v>5422612</v>
      </c>
      <c r="S1383" s="10">
        <v>0.767</v>
      </c>
      <c r="T1383" s="10">
        <f t="array" ref="T1383:Y1383">VLOOKUP(A1383,BUSINESS!$D$2:$J$2692,{2,3,4,5,6,7},0)</f>
        <v>0</v>
      </c>
      <c r="U1383" s="10">
        <v>0</v>
      </c>
      <c r="V1383" s="10">
        <v>0</v>
      </c>
      <c r="W1383" s="10">
        <v>0</v>
      </c>
      <c r="X1383" s="10">
        <v>0.028</v>
      </c>
      <c r="Y1383" s="10">
        <v>0.023</v>
      </c>
      <c r="Z1383" s="11" t="str">
        <f t="array" ref="Z1383:AA1383">VLOOKUP(A1383,ENERGY!$D$2:$F$2692,{2,3},1)</f>
        <v>20286</v>
      </c>
      <c r="AA1383" s="10" t="str">
        <v>67674</v>
      </c>
      <c r="AB1383" s="10">
        <f t="array" ref="AB1383:AC1383">VLOOKUP(A1383,TOURISM!$D$2:$F$2692,{2,3},0)</f>
        <v>243000000</v>
      </c>
      <c r="AC1383" s="10">
        <v>689000000</v>
      </c>
    </row>
    <row r="1384" ht="15.75" customHeight="1" spans="1:29">
      <c r="A1384" s="8" t="str">
        <f t="shared" si="0"/>
        <v>Libya-Africa2004</v>
      </c>
      <c r="B1384" s="9">
        <v>33384615385</v>
      </c>
      <c r="C1384" s="8">
        <f t="array" ref="C1384">IF(AND(B1384="",H1384=H1383),B1383,B1384)</f>
        <v>33384615385</v>
      </c>
      <c r="D1384" s="1">
        <f t="shared" si="1"/>
        <v>6062.21452424187</v>
      </c>
      <c r="E1384" s="4">
        <v>0.035</v>
      </c>
      <c r="F1384" s="4">
        <v>205</v>
      </c>
      <c r="G1384" s="4">
        <v>0.061</v>
      </c>
      <c r="H1384" s="8" t="s">
        <v>187</v>
      </c>
      <c r="I1384" s="3" t="s">
        <v>68</v>
      </c>
      <c r="J1384" s="1" t="s">
        <v>80</v>
      </c>
      <c r="K1384" s="10">
        <f t="array" ref="K1384:S1384">VLOOKUP(A1384,'HUMAN RESOURCES'!$D$2:$M$2692,{2,3,4,5,6,7,8,9,10},0)</f>
        <v>0.023</v>
      </c>
      <c r="L1384" s="10">
        <v>0.021</v>
      </c>
      <c r="M1384" s="10">
        <v>75</v>
      </c>
      <c r="N1384" s="10">
        <v>72</v>
      </c>
      <c r="O1384" s="10">
        <v>0.31</v>
      </c>
      <c r="P1384" s="10">
        <v>0.648</v>
      </c>
      <c r="Q1384" s="10">
        <v>0.042</v>
      </c>
      <c r="R1384" s="10">
        <v>5507000</v>
      </c>
      <c r="S1384" s="10">
        <v>0.768</v>
      </c>
      <c r="T1384" s="10">
        <f t="array" ref="T1384:Y1384">VLOOKUP(A1384,BUSINESS!$D$2:$J$2692,{2,3,4,5,6,7},0)</f>
        <v>0</v>
      </c>
      <c r="U1384" s="10">
        <v>0</v>
      </c>
      <c r="V1384" s="10">
        <v>0</v>
      </c>
      <c r="W1384" s="10">
        <v>0</v>
      </c>
      <c r="X1384" s="10">
        <v>0.035</v>
      </c>
      <c r="Y1384" s="10">
        <v>0.091</v>
      </c>
      <c r="Z1384" s="11" t="str">
        <f t="array" ref="Z1384:AA1384">VLOOKUP(A1384,ENERGY!$D$2:$F$2692,{2,3},1)</f>
        <v>17738</v>
      </c>
      <c r="AA1384" s="10" t="str">
        <v>60392</v>
      </c>
      <c r="AB1384" s="10">
        <f t="array" ref="AB1384:AC1384">VLOOKUP(A1384,TOURISM!$D$2:$F$2692,{2,3},0)</f>
        <v>261000000</v>
      </c>
      <c r="AC1384" s="10">
        <v>789000000</v>
      </c>
    </row>
    <row r="1385" ht="15.75" customHeight="1" spans="1:29">
      <c r="A1385" s="8" t="str">
        <f t="shared" si="0"/>
        <v>Libya-Africa2005</v>
      </c>
      <c r="B1385" s="9">
        <v>44000000000</v>
      </c>
      <c r="C1385" s="8">
        <f t="array" ref="C1385">IF(AND(B1385="",H1385=H1384),B1384,B1385)</f>
        <v>44000000000</v>
      </c>
      <c r="D1385" s="1">
        <f t="shared" si="1"/>
        <v>7864.93757205802</v>
      </c>
      <c r="E1385" s="4">
        <v>0.026</v>
      </c>
      <c r="F1385" s="4">
        <v>213</v>
      </c>
      <c r="G1385" s="4">
        <v>0.061</v>
      </c>
      <c r="H1385" s="8" t="s">
        <v>187</v>
      </c>
      <c r="I1385" s="3" t="s">
        <v>69</v>
      </c>
      <c r="J1385" s="1" t="s">
        <v>80</v>
      </c>
      <c r="K1385" s="10">
        <f t="array" ref="K1385:S1385">VLOOKUP(A1385,'HUMAN RESOURCES'!$D$2:$M$2692,{2,3,4,5,6,7,8,9,10},0)</f>
        <v>0.023</v>
      </c>
      <c r="L1385" s="10">
        <v>0.02</v>
      </c>
      <c r="M1385" s="10">
        <v>75</v>
      </c>
      <c r="N1385" s="10">
        <v>72</v>
      </c>
      <c r="O1385" s="10">
        <v>0.306</v>
      </c>
      <c r="P1385" s="10">
        <v>0.651</v>
      </c>
      <c r="Q1385" s="10">
        <v>0.043</v>
      </c>
      <c r="R1385" s="10">
        <v>5594450</v>
      </c>
      <c r="S1385" s="10">
        <v>0.769</v>
      </c>
      <c r="T1385" s="10">
        <f t="array" ref="T1385:Y1385">VLOOKUP(A1385,BUSINESS!$D$2:$J$2692,{2,3,4,5,6,7},0)</f>
        <v>0</v>
      </c>
      <c r="U1385" s="10">
        <v>0</v>
      </c>
      <c r="V1385" s="10">
        <v>0</v>
      </c>
      <c r="W1385" s="10">
        <v>0</v>
      </c>
      <c r="X1385" s="10">
        <v>0.039</v>
      </c>
      <c r="Y1385" s="10">
        <v>0.357</v>
      </c>
      <c r="Z1385" s="11" t="str">
        <f t="array" ref="Z1385:AA1385">VLOOKUP(A1385,ENERGY!$D$2:$F$2692,{2,3},1)</f>
        <v>17738</v>
      </c>
      <c r="AA1385" s="10" t="str">
        <v>60392</v>
      </c>
      <c r="AB1385" s="10">
        <f t="array" ref="AB1385:AC1385">VLOOKUP(A1385,TOURISM!$D$2:$F$2692,{2,3},0)</f>
        <v>301000000</v>
      </c>
      <c r="AC1385" s="10">
        <v>920000000</v>
      </c>
    </row>
    <row r="1386" ht="15.75" customHeight="1" spans="1:29">
      <c r="A1386" s="8" t="str">
        <f t="shared" si="0"/>
        <v>Libya-Africa2006</v>
      </c>
      <c r="B1386" s="9">
        <v>56484375000</v>
      </c>
      <c r="C1386" s="8">
        <f t="array" ref="C1386">IF(AND(B1386="",H1386=H1385),B1385,B1386)</f>
        <v>56484375000</v>
      </c>
      <c r="D1386" s="1">
        <f t="shared" si="1"/>
        <v>9933.10882400784</v>
      </c>
      <c r="E1386" s="4">
        <v>0.025</v>
      </c>
      <c r="F1386" s="4">
        <v>237</v>
      </c>
      <c r="G1386" s="4">
        <v>0.063</v>
      </c>
      <c r="H1386" s="8" t="s">
        <v>187</v>
      </c>
      <c r="I1386" s="3" t="s">
        <v>70</v>
      </c>
      <c r="J1386" s="1" t="s">
        <v>80</v>
      </c>
      <c r="K1386" s="10">
        <f t="array" ref="K1386:S1386">VLOOKUP(A1386,'HUMAN RESOURCES'!$D$2:$M$2692,{2,3,4,5,6,7,8,9,10},0)</f>
        <v>0.023</v>
      </c>
      <c r="L1386" s="10">
        <v>0.019</v>
      </c>
      <c r="M1386" s="10">
        <v>76</v>
      </c>
      <c r="N1386" s="10">
        <v>72</v>
      </c>
      <c r="O1386" s="10">
        <v>0.303</v>
      </c>
      <c r="P1386" s="10">
        <v>0.654</v>
      </c>
      <c r="Q1386" s="10">
        <v>0.043</v>
      </c>
      <c r="R1386" s="10">
        <v>5686475</v>
      </c>
      <c r="S1386" s="10">
        <v>0.77</v>
      </c>
      <c r="T1386" s="10">
        <f t="array" ref="T1386:Y1386">VLOOKUP(A1386,BUSINESS!$D$2:$J$2692,{2,3,4,5,6,7},0)</f>
        <v>0</v>
      </c>
      <c r="U1386" s="10">
        <v>0</v>
      </c>
      <c r="V1386" s="10">
        <v>0</v>
      </c>
      <c r="W1386" s="10">
        <v>0</v>
      </c>
      <c r="X1386" s="10">
        <v>0.043</v>
      </c>
      <c r="Y1386" s="10">
        <v>0.691</v>
      </c>
      <c r="Z1386" s="11" t="str">
        <f t="array" ref="Z1386:AA1386">VLOOKUP(A1386,ENERGY!$D$2:$F$2692,{2,3},1)</f>
        <v>17738</v>
      </c>
      <c r="AA1386" s="10" t="str">
        <v>60392</v>
      </c>
      <c r="AB1386" s="10">
        <f t="array" ref="AB1386:AC1386">VLOOKUP(A1386,TOURISM!$D$2:$F$2692,{2,3},0)</f>
        <v>244000000</v>
      </c>
      <c r="AC1386" s="10">
        <v>915000000</v>
      </c>
    </row>
    <row r="1387" ht="15.75" customHeight="1" spans="1:29">
      <c r="A1387" s="8" t="str">
        <f t="shared" si="0"/>
        <v>Libya-Africa2007</v>
      </c>
      <c r="B1387" s="9">
        <v>71803278689</v>
      </c>
      <c r="C1387" s="8">
        <f t="array" ref="C1387">IF(AND(B1387="",H1387=H1386),B1386,B1387)</f>
        <v>71803278689</v>
      </c>
      <c r="D1387" s="1">
        <f t="shared" si="1"/>
        <v>12418.1835913477</v>
      </c>
      <c r="E1387" s="4">
        <v>0.025</v>
      </c>
      <c r="F1387" s="4">
        <v>276</v>
      </c>
      <c r="G1387" s="4">
        <v>0.06</v>
      </c>
      <c r="H1387" s="8" t="s">
        <v>187</v>
      </c>
      <c r="I1387" s="3" t="s">
        <v>71</v>
      </c>
      <c r="J1387" s="1" t="s">
        <v>80</v>
      </c>
      <c r="K1387" s="10">
        <f t="array" ref="K1387:S1387">VLOOKUP(A1387,'HUMAN RESOURCES'!$D$2:$M$2692,{2,3,4,5,6,7,8,9,10},0)</f>
        <v>0.023</v>
      </c>
      <c r="L1387" s="10">
        <v>0.017</v>
      </c>
      <c r="M1387" s="10">
        <v>76</v>
      </c>
      <c r="N1387" s="10">
        <v>72</v>
      </c>
      <c r="O1387" s="10">
        <v>0.3</v>
      </c>
      <c r="P1387" s="10">
        <v>0.656</v>
      </c>
      <c r="Q1387" s="10">
        <v>0.044</v>
      </c>
      <c r="R1387" s="10">
        <v>5782108</v>
      </c>
      <c r="S1387" s="10">
        <v>0.772</v>
      </c>
      <c r="T1387" s="10">
        <f t="array" ref="T1387:Y1387">VLOOKUP(A1387,BUSINESS!$D$2:$J$2692,{2,3,4,5,6,7},0)</f>
        <v>0</v>
      </c>
      <c r="U1387" s="10">
        <v>0</v>
      </c>
      <c r="V1387" s="10">
        <v>0</v>
      </c>
      <c r="W1387" s="10">
        <v>0</v>
      </c>
      <c r="X1387" s="10">
        <v>0.047</v>
      </c>
      <c r="Y1387" s="10">
        <v>0.778</v>
      </c>
      <c r="Z1387" s="11" t="str">
        <f t="array" ref="Z1387:AA1387">VLOOKUP(A1387,ENERGY!$D$2:$F$2692,{2,3},1)</f>
        <v>17525</v>
      </c>
      <c r="AA1387" s="10" t="str">
        <v>54209</v>
      </c>
      <c r="AB1387" s="10">
        <f t="array" ref="AB1387:AC1387">VLOOKUP(A1387,TOURISM!$D$2:$F$2692,{2,3},0)</f>
        <v>99000000</v>
      </c>
      <c r="AC1387" s="10">
        <v>1010000000</v>
      </c>
    </row>
    <row r="1388" ht="15.75" customHeight="1" spans="1:29">
      <c r="A1388" s="8" t="str">
        <f t="shared" si="0"/>
        <v>Libya-Africa2008</v>
      </c>
      <c r="B1388" s="9">
        <v>93167701863</v>
      </c>
      <c r="C1388" s="8">
        <f t="array" ref="C1388">IF(AND(B1388="",H1388=H1387),B1387,B1388)</f>
        <v>93167701863</v>
      </c>
      <c r="D1388" s="1">
        <f t="shared" si="1"/>
        <v>15853.4615089321</v>
      </c>
      <c r="E1388" s="4">
        <v>0.022</v>
      </c>
      <c r="F1388" s="4">
        <v>318</v>
      </c>
      <c r="G1388" s="4">
        <v>0.06</v>
      </c>
      <c r="H1388" s="8" t="s">
        <v>187</v>
      </c>
      <c r="I1388" s="3" t="s">
        <v>72</v>
      </c>
      <c r="J1388" s="1" t="s">
        <v>80</v>
      </c>
      <c r="K1388" s="10">
        <f t="array" ref="K1388:S1388">VLOOKUP(A1388,'HUMAN RESOURCES'!$D$2:$M$2692,{2,3,4,5,6,7,8,9,10},0)</f>
        <v>0.022</v>
      </c>
      <c r="L1388" s="10">
        <v>0.016</v>
      </c>
      <c r="M1388" s="10">
        <v>76</v>
      </c>
      <c r="N1388" s="10">
        <v>73</v>
      </c>
      <c r="O1388" s="10">
        <v>0.297</v>
      </c>
      <c r="P1388" s="10">
        <v>0.658</v>
      </c>
      <c r="Q1388" s="10">
        <v>0.044</v>
      </c>
      <c r="R1388" s="10">
        <v>5876805</v>
      </c>
      <c r="S1388" s="10">
        <v>0.773</v>
      </c>
      <c r="T1388" s="10">
        <f t="array" ref="T1388:Y1388">VLOOKUP(A1388,BUSINESS!$D$2:$J$2692,{2,3,4,5,6,7},0)</f>
        <v>0</v>
      </c>
      <c r="U1388" s="10">
        <v>0</v>
      </c>
      <c r="V1388" s="10">
        <v>0</v>
      </c>
      <c r="W1388" s="10">
        <v>0</v>
      </c>
      <c r="X1388" s="10">
        <v>0.09</v>
      </c>
      <c r="Y1388" s="10">
        <v>1.256</v>
      </c>
      <c r="Z1388" s="11" t="str">
        <f t="array" ref="Z1388:AA1388">VLOOKUP(A1388,ENERGY!$D$2:$F$2692,{2,3},1)</f>
        <v>17525</v>
      </c>
      <c r="AA1388" s="10" t="str">
        <v>54209</v>
      </c>
      <c r="AB1388" s="10">
        <f t="array" ref="AB1388:AC1388">VLOOKUP(A1388,TOURISM!$D$2:$F$2692,{2,3},0)</f>
        <v>99000000</v>
      </c>
      <c r="AC1388" s="10">
        <v>1339000000</v>
      </c>
    </row>
    <row r="1389" ht="15.75" customHeight="1" spans="1:29">
      <c r="A1389" s="8" t="str">
        <f t="shared" si="0"/>
        <v>Libya-Africa2009</v>
      </c>
      <c r="B1389" s="9">
        <v>62360446571</v>
      </c>
      <c r="C1389" s="8">
        <f t="array" ref="C1389">IF(AND(B1389="",H1389=H1388),B1388,B1389)</f>
        <v>62360446571</v>
      </c>
      <c r="D1389" s="1">
        <f t="shared" si="1"/>
        <v>10455.5748673991</v>
      </c>
      <c r="E1389" s="4">
        <v>0.035</v>
      </c>
      <c r="F1389" s="4">
        <v>349</v>
      </c>
      <c r="G1389" s="4">
        <v>0.06</v>
      </c>
      <c r="H1389" s="8" t="s">
        <v>187</v>
      </c>
      <c r="I1389" s="3" t="s">
        <v>73</v>
      </c>
      <c r="J1389" s="1" t="s">
        <v>80</v>
      </c>
      <c r="K1389" s="10">
        <f t="array" ref="K1389:S1389">VLOOKUP(A1389,'HUMAN RESOURCES'!$D$2:$M$2692,{2,3,4,5,6,7,8,9,10},0)</f>
        <v>0.022</v>
      </c>
      <c r="L1389" s="10">
        <v>0.015</v>
      </c>
      <c r="M1389" s="10">
        <v>77</v>
      </c>
      <c r="N1389" s="10">
        <v>73</v>
      </c>
      <c r="O1389" s="10">
        <v>0.295</v>
      </c>
      <c r="P1389" s="10">
        <v>0.659</v>
      </c>
      <c r="Q1389" s="10">
        <v>0.045</v>
      </c>
      <c r="R1389" s="10">
        <v>5964325</v>
      </c>
      <c r="S1389" s="10">
        <v>0.775</v>
      </c>
      <c r="T1389" s="10">
        <f t="array" ref="T1389:Y1389">VLOOKUP(A1389,BUSINESS!$D$2:$J$2692,{2,3,4,5,6,7},0)</f>
        <v>0</v>
      </c>
      <c r="U1389" s="10">
        <v>0</v>
      </c>
      <c r="V1389" s="10">
        <v>0</v>
      </c>
      <c r="W1389" s="10">
        <v>0</v>
      </c>
      <c r="X1389" s="10">
        <v>0.108</v>
      </c>
      <c r="Y1389" s="10">
        <v>1.599</v>
      </c>
      <c r="Z1389" s="11" t="str">
        <f t="array" ref="Z1389:AA1389">VLOOKUP(A1389,ENERGY!$D$2:$F$2692,{2,3},1)</f>
        <v>17525</v>
      </c>
      <c r="AA1389" s="10" t="str">
        <v>54209</v>
      </c>
      <c r="AB1389" s="10">
        <f t="array" ref="AB1389:AC1389">VLOOKUP(A1389,TOURISM!$D$2:$F$2692,{2,3},0)</f>
        <v>159000000</v>
      </c>
      <c r="AC1389" s="10">
        <v>1683000000</v>
      </c>
    </row>
    <row r="1390" ht="15.75" customHeight="1" spans="1:29">
      <c r="A1390" s="8" t="str">
        <f t="shared" si="0"/>
        <v>Libya-Africa2010</v>
      </c>
      <c r="B1390" s="9">
        <v>74755288917</v>
      </c>
      <c r="C1390" s="8">
        <f t="array" ref="C1390">IF(AND(B1390="",H1390=H1389),B1389,B1390)</f>
        <v>74755288917</v>
      </c>
      <c r="D1390" s="1">
        <f t="shared" si="1"/>
        <v>12375.4495268029</v>
      </c>
      <c r="E1390" s="4">
        <v>0.033</v>
      </c>
      <c r="F1390" s="4">
        <v>389</v>
      </c>
      <c r="G1390" s="4">
        <v>0.06</v>
      </c>
      <c r="H1390" s="8" t="s">
        <v>187</v>
      </c>
      <c r="I1390" s="3" t="s">
        <v>74</v>
      </c>
      <c r="J1390" s="1" t="s">
        <v>80</v>
      </c>
      <c r="K1390" s="10">
        <f t="array" ref="K1390:S1390">VLOOKUP(A1390,'HUMAN RESOURCES'!$D$2:$M$2692,{2,3,4,5,6,7,8,9,10},0)</f>
        <v>0.022</v>
      </c>
      <c r="L1390" s="10">
        <v>0.014</v>
      </c>
      <c r="M1390" s="10">
        <v>77</v>
      </c>
      <c r="N1390" s="10">
        <v>73</v>
      </c>
      <c r="O1390" s="10">
        <v>0.294</v>
      </c>
      <c r="P1390" s="10">
        <v>0.66</v>
      </c>
      <c r="Q1390" s="10">
        <v>0.046</v>
      </c>
      <c r="R1390" s="10">
        <v>6040612</v>
      </c>
      <c r="S1390" s="10">
        <v>0.776</v>
      </c>
      <c r="T1390" s="10">
        <f t="array" ref="T1390:Y1390">VLOOKUP(A1390,BUSINESS!$D$2:$J$2692,{2,3,4,5,6,7},0)</f>
        <v>0</v>
      </c>
      <c r="U1390" s="10">
        <v>0</v>
      </c>
      <c r="V1390" s="10">
        <v>0</v>
      </c>
      <c r="W1390" s="10">
        <v>0</v>
      </c>
      <c r="X1390" s="10">
        <v>0.14</v>
      </c>
      <c r="Y1390" s="10">
        <v>1.804</v>
      </c>
      <c r="Z1390" s="11" t="str">
        <f t="array" ref="Z1390:AA1390">VLOOKUP(A1390,ENERGY!$D$2:$F$2692,{2,3},1)</f>
        <v>17441</v>
      </c>
      <c r="AA1390" s="10" t="str">
        <v>49167</v>
      </c>
      <c r="AB1390" s="10">
        <f t="array" ref="AB1390:AC1390">VLOOKUP(A1390,TOURISM!$D$2:$F$2692,{2,3},0)</f>
        <v>170000000</v>
      </c>
      <c r="AC1390" s="10">
        <v>2184000000</v>
      </c>
    </row>
    <row r="1391" ht="15.75" customHeight="1" spans="1:29">
      <c r="A1391" s="8" t="str">
        <f t="shared" si="0"/>
        <v>Libya-Africa2011</v>
      </c>
      <c r="B1391" s="9">
        <v>34699395524</v>
      </c>
      <c r="C1391" s="8">
        <f t="array" ref="C1391">IF(AND(B1391="",H1391=H1390),B1390,B1391)</f>
        <v>34699395524</v>
      </c>
      <c r="D1391" s="1">
        <f t="shared" si="1"/>
        <v>5685.41222725726</v>
      </c>
      <c r="E1391" s="4">
        <v>0.039</v>
      </c>
      <c r="F1391" s="4">
        <v>211</v>
      </c>
      <c r="G1391" s="4">
        <v>0.06</v>
      </c>
      <c r="H1391" s="8" t="s">
        <v>187</v>
      </c>
      <c r="I1391" s="3" t="s">
        <v>75</v>
      </c>
      <c r="J1391" s="1" t="s">
        <v>80</v>
      </c>
      <c r="K1391" s="10">
        <f t="array" ref="K1391:S1391">VLOOKUP(A1391,'HUMAN RESOURCES'!$D$2:$M$2692,{2,3,4,5,6,7,8,9,10},0)</f>
        <v>0.022</v>
      </c>
      <c r="L1391" s="10">
        <v>0.014</v>
      </c>
      <c r="M1391" s="10">
        <v>77</v>
      </c>
      <c r="N1391" s="10">
        <v>73</v>
      </c>
      <c r="O1391" s="10">
        <v>0.294</v>
      </c>
      <c r="P1391" s="10">
        <v>0.659</v>
      </c>
      <c r="Q1391" s="10">
        <v>0.046</v>
      </c>
      <c r="R1391" s="10">
        <v>6103233</v>
      </c>
      <c r="S1391" s="10">
        <v>0.778</v>
      </c>
      <c r="T1391" s="10">
        <f t="array" ref="T1391:Y1391">VLOOKUP(A1391,BUSINESS!$D$2:$J$2692,{2,3,4,5,6,7},0)</f>
        <v>0</v>
      </c>
      <c r="U1391" s="10">
        <v>0</v>
      </c>
      <c r="V1391" s="10">
        <v>0</v>
      </c>
      <c r="W1391" s="10">
        <v>0</v>
      </c>
      <c r="X1391" s="10">
        <v>0.14</v>
      </c>
      <c r="Y1391" s="10">
        <v>1.638</v>
      </c>
      <c r="Z1391" s="11" t="str">
        <f t="array" ref="Z1391:AA1391">VLOOKUP(A1391,ENERGY!$D$2:$F$2692,{2,3},1)</f>
        <v>15901</v>
      </c>
      <c r="AA1391" s="10" t="str">
        <v>47114</v>
      </c>
      <c r="AB1391" s="10">
        <f t="array" ref="AB1391:AC1391">VLOOKUP(A1391,TOURISM!$D$2:$F$2692,{2,3},0)</f>
        <v>0</v>
      </c>
      <c r="AC1391" s="10">
        <v>0</v>
      </c>
    </row>
    <row r="1392" ht="15.75" customHeight="1" spans="1:29">
      <c r="A1392" s="8" t="str">
        <f t="shared" si="0"/>
        <v>Libya-Africa2012</v>
      </c>
      <c r="B1392" s="9">
        <v>81873662519</v>
      </c>
      <c r="C1392" s="8">
        <f t="array" ref="C1392">IF(AND(B1392="",H1392=H1391),B1391,B1392)</f>
        <v>81873662519</v>
      </c>
      <c r="D1392" s="1">
        <f t="shared" si="1"/>
        <v>13302.7908482778</v>
      </c>
      <c r="E1392" s="4">
        <v>0.039</v>
      </c>
      <c r="F1392" s="4">
        <v>578</v>
      </c>
      <c r="G1392" s="4">
        <v>0.06</v>
      </c>
      <c r="H1392" s="8" t="s">
        <v>187</v>
      </c>
      <c r="I1392" s="3" t="s">
        <v>76</v>
      </c>
      <c r="J1392" s="1" t="s">
        <v>80</v>
      </c>
      <c r="K1392" s="10">
        <f t="array" ref="K1392:S1392">VLOOKUP(A1392,'HUMAN RESOURCES'!$D$2:$M$2692,{2,3,4,5,6,7,8,9,10},0)</f>
        <v>0.021</v>
      </c>
      <c r="L1392" s="10">
        <v>0.013</v>
      </c>
      <c r="M1392" s="10">
        <v>77</v>
      </c>
      <c r="N1392" s="10">
        <v>73</v>
      </c>
      <c r="O1392" s="10">
        <v>0.295</v>
      </c>
      <c r="P1392" s="10">
        <v>0.658</v>
      </c>
      <c r="Q1392" s="10">
        <v>0.047</v>
      </c>
      <c r="R1392" s="10">
        <v>6154623</v>
      </c>
      <c r="S1392" s="10">
        <v>0.78</v>
      </c>
      <c r="T1392" s="10">
        <f t="array" ref="T1392:Y1392">VLOOKUP(A1392,BUSINESS!$D$2:$J$2692,{2,3,4,5,6,7},0)</f>
        <v>0.316</v>
      </c>
      <c r="U1392" s="10">
        <v>35</v>
      </c>
      <c r="V1392" s="10">
        <v>188</v>
      </c>
      <c r="W1392" s="10">
        <v>889</v>
      </c>
      <c r="X1392" s="10">
        <v>0</v>
      </c>
      <c r="Y1392" s="10">
        <v>1.558</v>
      </c>
      <c r="Z1392" s="11" t="str">
        <f t="array" ref="Z1392:AA1392">VLOOKUP(A1392,ENERGY!$D$2:$F$2692,{2,3},1)</f>
        <v>15901</v>
      </c>
      <c r="AA1392" s="10" t="str">
        <v>47114</v>
      </c>
      <c r="AB1392" s="10">
        <f t="array" ref="AB1392:AC1392">VLOOKUP(A1392,TOURISM!$D$2:$F$2692,{2,3},0)</f>
        <v>0</v>
      </c>
      <c r="AC1392" s="10">
        <v>2654000000</v>
      </c>
    </row>
    <row r="1393" ht="15.75" customHeight="1" spans="1:29">
      <c r="A1393" s="8" t="str">
        <f t="shared" si="0"/>
        <v>Liechtenstein-Europe2000</v>
      </c>
      <c r="B1393" s="9">
        <v>2483890594</v>
      </c>
      <c r="C1393" s="8">
        <f t="array" ref="C1393">IF(AND(B1393="",H1393=H1392),B1392,B1393)</f>
        <v>2483890594</v>
      </c>
      <c r="D1393" s="1">
        <f t="shared" si="1"/>
        <v>75057.8851720908</v>
      </c>
      <c r="E1393" s="1"/>
      <c r="F1393" s="1"/>
      <c r="G1393" s="1"/>
      <c r="H1393" s="8" t="s">
        <v>188</v>
      </c>
      <c r="I1393" s="3" t="s">
        <v>63</v>
      </c>
      <c r="J1393" s="1" t="s">
        <v>78</v>
      </c>
      <c r="K1393" s="10">
        <f t="array" ref="K1393:S1393">VLOOKUP(A1393,'HUMAN RESOURCES'!$D$2:$M$2692,{2,3,4,5,6,7,8,9,10},0)</f>
        <v>0.013</v>
      </c>
      <c r="L1393" s="10">
        <v>0</v>
      </c>
      <c r="M1393" s="10">
        <v>80</v>
      </c>
      <c r="N1393" s="10">
        <v>74</v>
      </c>
      <c r="O1393" s="10">
        <v>0</v>
      </c>
      <c r="P1393" s="10">
        <v>0</v>
      </c>
      <c r="Q1393" s="10">
        <v>0</v>
      </c>
      <c r="R1393" s="10">
        <v>33093</v>
      </c>
      <c r="S1393" s="10">
        <v>0.151</v>
      </c>
      <c r="T1393" s="10">
        <f t="array" ref="T1393:Y1393">VLOOKUP(A1393,BUSINESS!$D$2:$J$2692,{2,3,4,5,6,7},0)</f>
        <v>0</v>
      </c>
      <c r="U1393" s="10">
        <v>0</v>
      </c>
      <c r="V1393" s="10">
        <v>0</v>
      </c>
      <c r="W1393" s="10">
        <v>0</v>
      </c>
      <c r="X1393" s="10">
        <v>0.365</v>
      </c>
      <c r="Y1393" s="10">
        <v>0.302</v>
      </c>
      <c r="Z1393" s="11">
        <f t="array" ref="Z1393:AA1393">VLOOKUP(A1393,ENERGY!$D$2:$F$2692,{2,3},1)</f>
        <v>0</v>
      </c>
      <c r="AA1393" s="10">
        <v>0</v>
      </c>
      <c r="AB1393" s="10">
        <f t="array" ref="AB1393:AC1393">VLOOKUP(A1393,TOURISM!$D$2:$F$2692,{2,3},0)</f>
        <v>0</v>
      </c>
      <c r="AC1393" s="10">
        <v>0</v>
      </c>
    </row>
    <row r="1394" ht="15.75" customHeight="1" spans="1:29">
      <c r="A1394" s="8" t="str">
        <f t="shared" si="0"/>
        <v>Liechtenstein-Europe2001</v>
      </c>
      <c r="B1394" s="9">
        <v>2491800559</v>
      </c>
      <c r="C1394" s="8">
        <f t="array" ref="C1394">IF(AND(B1394="",H1394=H1393),B1393,B1394)</f>
        <v>2491800559</v>
      </c>
      <c r="D1394" s="1">
        <f t="shared" si="1"/>
        <v>74437.6567289022</v>
      </c>
      <c r="E1394" s="1"/>
      <c r="F1394" s="1"/>
      <c r="G1394" s="1"/>
      <c r="H1394" s="8" t="s">
        <v>188</v>
      </c>
      <c r="I1394" s="3" t="s">
        <v>65</v>
      </c>
      <c r="J1394" s="1" t="s">
        <v>78</v>
      </c>
      <c r="K1394" s="10">
        <f t="array" ref="K1394:S1394">VLOOKUP(A1394,'HUMAN RESOURCES'!$D$2:$M$2692,{2,3,4,5,6,7,8,9,10},0)</f>
        <v>0.012</v>
      </c>
      <c r="L1394" s="10">
        <v>0</v>
      </c>
      <c r="M1394" s="10">
        <v>82</v>
      </c>
      <c r="N1394" s="10">
        <v>76</v>
      </c>
      <c r="O1394" s="10">
        <v>0</v>
      </c>
      <c r="P1394" s="10">
        <v>0</v>
      </c>
      <c r="Q1394" s="10">
        <v>0</v>
      </c>
      <c r="R1394" s="10">
        <v>33475</v>
      </c>
      <c r="S1394" s="10">
        <v>0.15</v>
      </c>
      <c r="T1394" s="10">
        <f t="array" ref="T1394:Y1394">VLOOKUP(A1394,BUSINESS!$D$2:$J$2692,{2,3,4,5,6,7},0)</f>
        <v>0</v>
      </c>
      <c r="U1394" s="10">
        <v>0</v>
      </c>
      <c r="V1394" s="10">
        <v>0</v>
      </c>
      <c r="W1394" s="10">
        <v>0</v>
      </c>
      <c r="X1394" s="10">
        <v>0.451</v>
      </c>
      <c r="Y1394" s="10">
        <v>0.329</v>
      </c>
      <c r="Z1394" s="11">
        <f t="array" ref="Z1394:AA1394">VLOOKUP(A1394,ENERGY!$D$2:$F$2692,{2,3},1)</f>
        <v>0</v>
      </c>
      <c r="AA1394" s="10">
        <v>0</v>
      </c>
      <c r="AB1394" s="10">
        <f t="array" ref="AB1394:AC1394">VLOOKUP(A1394,TOURISM!$D$2:$F$2692,{2,3},0)</f>
        <v>0</v>
      </c>
      <c r="AC1394" s="10">
        <v>0</v>
      </c>
    </row>
    <row r="1395" ht="15.75" customHeight="1" spans="1:29">
      <c r="A1395" s="8" t="str">
        <f t="shared" si="0"/>
        <v>Liechtenstein-Europe2002</v>
      </c>
      <c r="B1395" s="9">
        <v>2688617885</v>
      </c>
      <c r="C1395" s="8">
        <f t="array" ref="C1395">IF(AND(B1395="",H1395=H1394),B1394,B1395)</f>
        <v>2688617885</v>
      </c>
      <c r="D1395" s="1">
        <f t="shared" si="1"/>
        <v>79495.5171343248</v>
      </c>
      <c r="E1395" s="1"/>
      <c r="F1395" s="1"/>
      <c r="G1395" s="1"/>
      <c r="H1395" s="8" t="s">
        <v>188</v>
      </c>
      <c r="I1395" s="3" t="s">
        <v>66</v>
      </c>
      <c r="J1395" s="1" t="s">
        <v>78</v>
      </c>
      <c r="K1395" s="10">
        <f t="array" ref="K1395:S1395">VLOOKUP(A1395,'HUMAN RESOURCES'!$D$2:$M$2692,{2,3,4,5,6,7,8,9,10},0)</f>
        <v>0.012</v>
      </c>
      <c r="L1395" s="10">
        <v>0</v>
      </c>
      <c r="M1395" s="10">
        <v>82</v>
      </c>
      <c r="N1395" s="10">
        <v>77</v>
      </c>
      <c r="O1395" s="10">
        <v>0</v>
      </c>
      <c r="P1395" s="10">
        <v>0</v>
      </c>
      <c r="Q1395" s="10">
        <v>0</v>
      </c>
      <c r="R1395" s="10">
        <v>33821</v>
      </c>
      <c r="S1395" s="10">
        <v>0.149</v>
      </c>
      <c r="T1395" s="10">
        <f t="array" ref="T1395:Y1395">VLOOKUP(A1395,BUSINESS!$D$2:$J$2692,{2,3,4,5,6,7},0)</f>
        <v>0</v>
      </c>
      <c r="U1395" s="10">
        <v>0</v>
      </c>
      <c r="V1395" s="10">
        <v>0</v>
      </c>
      <c r="W1395" s="10">
        <v>0</v>
      </c>
      <c r="X1395" s="10">
        <v>0.595</v>
      </c>
      <c r="Y1395" s="10">
        <v>0.337</v>
      </c>
      <c r="Z1395" s="11">
        <f t="array" ref="Z1395:AA1395">VLOOKUP(A1395,ENERGY!$D$2:$F$2692,{2,3},1)</f>
        <v>0</v>
      </c>
      <c r="AA1395" s="10">
        <v>0</v>
      </c>
      <c r="AB1395" s="10">
        <f t="array" ref="AB1395:AC1395">VLOOKUP(A1395,TOURISM!$D$2:$F$2692,{2,3},0)</f>
        <v>0</v>
      </c>
      <c r="AC1395" s="10">
        <v>0</v>
      </c>
    </row>
    <row r="1396" ht="15.75" customHeight="1" spans="1:29">
      <c r="A1396" s="8" t="str">
        <f t="shared" si="0"/>
        <v>Liechtenstein-Europe2003</v>
      </c>
      <c r="B1396" s="9">
        <v>3070803431</v>
      </c>
      <c r="C1396" s="8">
        <f t="array" ref="C1396">IF(AND(B1396="",H1396=H1395),B1395,B1396)</f>
        <v>3070803431</v>
      </c>
      <c r="D1396" s="1">
        <f t="shared" si="1"/>
        <v>89944.74183533</v>
      </c>
      <c r="E1396" s="1"/>
      <c r="F1396" s="1"/>
      <c r="G1396" s="1"/>
      <c r="H1396" s="8" t="s">
        <v>188</v>
      </c>
      <c r="I1396" s="3" t="s">
        <v>67</v>
      </c>
      <c r="J1396" s="1" t="s">
        <v>78</v>
      </c>
      <c r="K1396" s="10">
        <f t="array" ref="K1396:S1396">VLOOKUP(A1396,'HUMAN RESOURCES'!$D$2:$M$2692,{2,3,4,5,6,7,8,9,10},0)</f>
        <v>0.01</v>
      </c>
      <c r="L1396" s="10">
        <v>0</v>
      </c>
      <c r="M1396" s="10">
        <v>82</v>
      </c>
      <c r="N1396" s="10">
        <v>78</v>
      </c>
      <c r="O1396" s="10">
        <v>0</v>
      </c>
      <c r="P1396" s="10">
        <v>0</v>
      </c>
      <c r="Q1396" s="10">
        <v>0</v>
      </c>
      <c r="R1396" s="10">
        <v>34141</v>
      </c>
      <c r="S1396" s="10">
        <v>0.149</v>
      </c>
      <c r="T1396" s="10">
        <f t="array" ref="T1396:Y1396">VLOOKUP(A1396,BUSINESS!$D$2:$J$2692,{2,3,4,5,6,7},0)</f>
        <v>0</v>
      </c>
      <c r="U1396" s="10">
        <v>0</v>
      </c>
      <c r="V1396" s="10">
        <v>0</v>
      </c>
      <c r="W1396" s="10">
        <v>0</v>
      </c>
      <c r="X1396" s="10">
        <v>0.588</v>
      </c>
      <c r="Y1396" s="10">
        <v>0.732</v>
      </c>
      <c r="Z1396" s="11">
        <f t="array" ref="Z1396:AA1396">VLOOKUP(A1396,ENERGY!$D$2:$F$2692,{2,3},1)</f>
        <v>0</v>
      </c>
      <c r="AA1396" s="10">
        <v>0</v>
      </c>
      <c r="AB1396" s="10">
        <f t="array" ref="AB1396:AC1396">VLOOKUP(A1396,TOURISM!$D$2:$F$2692,{2,3},0)</f>
        <v>0</v>
      </c>
      <c r="AC1396" s="10">
        <v>0</v>
      </c>
    </row>
    <row r="1397" ht="15.75" customHeight="1" spans="1:29">
      <c r="A1397" s="8" t="str">
        <f t="shared" si="0"/>
        <v>Liechtenstein-Europe2004</v>
      </c>
      <c r="B1397" s="9">
        <v>3454374261</v>
      </c>
      <c r="C1397" s="8">
        <f t="array" ref="C1397">IF(AND(B1397="",H1397=H1396),B1396,B1397)</f>
        <v>3454374261</v>
      </c>
      <c r="D1397" s="1">
        <f t="shared" si="1"/>
        <v>100286.66746988</v>
      </c>
      <c r="E1397" s="1"/>
      <c r="F1397" s="1"/>
      <c r="G1397" s="1"/>
      <c r="H1397" s="8" t="s">
        <v>188</v>
      </c>
      <c r="I1397" s="3" t="s">
        <v>68</v>
      </c>
      <c r="J1397" s="1" t="s">
        <v>78</v>
      </c>
      <c r="K1397" s="10">
        <f t="array" ref="K1397:S1397">VLOOKUP(A1397,'HUMAN RESOURCES'!$D$2:$M$2692,{2,3,4,5,6,7,8,9,10},0)</f>
        <v>0.011</v>
      </c>
      <c r="L1397" s="10">
        <v>0</v>
      </c>
      <c r="M1397" s="10">
        <v>85</v>
      </c>
      <c r="N1397" s="10">
        <v>79</v>
      </c>
      <c r="O1397" s="10">
        <v>0</v>
      </c>
      <c r="P1397" s="10">
        <v>0</v>
      </c>
      <c r="Q1397" s="10">
        <v>0</v>
      </c>
      <c r="R1397" s="10">
        <v>34445</v>
      </c>
      <c r="S1397" s="10">
        <v>0.148</v>
      </c>
      <c r="T1397" s="10">
        <f t="array" ref="T1397:Y1397">VLOOKUP(A1397,BUSINESS!$D$2:$J$2692,{2,3,4,5,6,7},0)</f>
        <v>0</v>
      </c>
      <c r="U1397" s="10">
        <v>0</v>
      </c>
      <c r="V1397" s="10">
        <v>0</v>
      </c>
      <c r="W1397" s="10">
        <v>0</v>
      </c>
      <c r="X1397" s="10">
        <v>0.64</v>
      </c>
      <c r="Y1397" s="10">
        <v>0.74</v>
      </c>
      <c r="Z1397" s="11">
        <f t="array" ref="Z1397:AA1397">VLOOKUP(A1397,ENERGY!$D$2:$F$2692,{2,3},1)</f>
        <v>0</v>
      </c>
      <c r="AA1397" s="10">
        <v>0</v>
      </c>
      <c r="AB1397" s="10">
        <f t="array" ref="AB1397:AC1397">VLOOKUP(A1397,TOURISM!$D$2:$F$2692,{2,3},0)</f>
        <v>0</v>
      </c>
      <c r="AC1397" s="10">
        <v>0</v>
      </c>
    </row>
    <row r="1398" ht="15.75" customHeight="1" spans="1:29">
      <c r="A1398" s="8" t="str">
        <f t="shared" si="0"/>
        <v>Liechtenstein-Europe2005</v>
      </c>
      <c r="B1398" s="9">
        <v>3658356378</v>
      </c>
      <c r="C1398" s="8">
        <f t="array" ref="C1398">IF(AND(B1398="",H1398=H1397),B1397,B1398)</f>
        <v>3658356378</v>
      </c>
      <c r="D1398" s="1">
        <f t="shared" si="1"/>
        <v>105306.746632124</v>
      </c>
      <c r="E1398" s="1"/>
      <c r="F1398" s="1"/>
      <c r="G1398" s="1"/>
      <c r="H1398" s="8" t="s">
        <v>188</v>
      </c>
      <c r="I1398" s="3" t="s">
        <v>69</v>
      </c>
      <c r="J1398" s="1" t="s">
        <v>78</v>
      </c>
      <c r="K1398" s="10">
        <f t="array" ref="K1398:S1398">VLOOKUP(A1398,'HUMAN RESOURCES'!$D$2:$M$2692,{2,3,4,5,6,7,8,9,10},0)</f>
        <v>0.011</v>
      </c>
      <c r="L1398" s="10">
        <v>0</v>
      </c>
      <c r="M1398" s="10">
        <v>84</v>
      </c>
      <c r="N1398" s="10">
        <v>77</v>
      </c>
      <c r="O1398" s="10">
        <v>0</v>
      </c>
      <c r="P1398" s="10">
        <v>0</v>
      </c>
      <c r="Q1398" s="10">
        <v>0</v>
      </c>
      <c r="R1398" s="10">
        <v>34740</v>
      </c>
      <c r="S1398" s="10">
        <v>0.147</v>
      </c>
      <c r="T1398" s="10">
        <f t="array" ref="T1398:Y1398">VLOOKUP(A1398,BUSINESS!$D$2:$J$2692,{2,3,4,5,6,7},0)</f>
        <v>0</v>
      </c>
      <c r="U1398" s="10">
        <v>0</v>
      </c>
      <c r="V1398" s="10">
        <v>0</v>
      </c>
      <c r="W1398" s="10">
        <v>0</v>
      </c>
      <c r="X1398" s="10">
        <v>0.634</v>
      </c>
      <c r="Y1398" s="10">
        <v>0.792</v>
      </c>
      <c r="Z1398" s="11">
        <f t="array" ref="Z1398:AA1398">VLOOKUP(A1398,ENERGY!$D$2:$F$2692,{2,3},1)</f>
        <v>0</v>
      </c>
      <c r="AA1398" s="10">
        <v>0</v>
      </c>
      <c r="AB1398" s="10">
        <f t="array" ref="AB1398:AC1398">VLOOKUP(A1398,TOURISM!$D$2:$F$2692,{2,3},0)</f>
        <v>0</v>
      </c>
      <c r="AC1398" s="10">
        <v>0</v>
      </c>
    </row>
    <row r="1399" ht="15.75" customHeight="1" spans="1:29">
      <c r="A1399" s="8" t="str">
        <f t="shared" si="0"/>
        <v>Liechtenstein-Europe2006</v>
      </c>
      <c r="B1399" s="9">
        <v>3988775844</v>
      </c>
      <c r="C1399" s="8">
        <f t="array" ref="C1399">IF(AND(B1399="",H1399=H1398),B1398,B1399)</f>
        <v>3988775844</v>
      </c>
      <c r="D1399" s="1">
        <f t="shared" si="1"/>
        <v>113873.924974306</v>
      </c>
      <c r="E1399" s="1"/>
      <c r="F1399" s="1"/>
      <c r="G1399" s="1"/>
      <c r="H1399" s="8" t="s">
        <v>188</v>
      </c>
      <c r="I1399" s="3" t="s">
        <v>70</v>
      </c>
      <c r="J1399" s="1" t="s">
        <v>78</v>
      </c>
      <c r="K1399" s="10">
        <f t="array" ref="K1399:S1399">VLOOKUP(A1399,'HUMAN RESOURCES'!$D$2:$M$2692,{2,3,4,5,6,7,8,9,10},0)</f>
        <v>0.01</v>
      </c>
      <c r="L1399" s="10">
        <v>0</v>
      </c>
      <c r="M1399" s="10">
        <v>83</v>
      </c>
      <c r="N1399" s="10">
        <v>79</v>
      </c>
      <c r="O1399" s="10">
        <v>0</v>
      </c>
      <c r="P1399" s="10">
        <v>0</v>
      </c>
      <c r="Q1399" s="10">
        <v>0</v>
      </c>
      <c r="R1399" s="10">
        <v>35028</v>
      </c>
      <c r="S1399" s="10">
        <v>0.147</v>
      </c>
      <c r="T1399" s="10">
        <f t="array" ref="T1399:Y1399">VLOOKUP(A1399,BUSINESS!$D$2:$J$2692,{2,3,4,5,6,7},0)</f>
        <v>0</v>
      </c>
      <c r="U1399" s="10">
        <v>0</v>
      </c>
      <c r="V1399" s="10">
        <v>0</v>
      </c>
      <c r="W1399" s="10">
        <v>0</v>
      </c>
      <c r="X1399" s="10">
        <v>0.642</v>
      </c>
      <c r="Y1399" s="10">
        <v>0.821</v>
      </c>
      <c r="Z1399" s="11">
        <f t="array" ref="Z1399:AA1399">VLOOKUP(A1399,ENERGY!$D$2:$F$2692,{2,3},1)</f>
        <v>0</v>
      </c>
      <c r="AA1399" s="10">
        <v>0</v>
      </c>
      <c r="AB1399" s="10">
        <f t="array" ref="AB1399:AC1399">VLOOKUP(A1399,TOURISM!$D$2:$F$2692,{2,3},0)</f>
        <v>0</v>
      </c>
      <c r="AC1399" s="10">
        <v>0</v>
      </c>
    </row>
    <row r="1400" ht="15.75" customHeight="1" spans="1:29">
      <c r="A1400" s="8" t="str">
        <f t="shared" si="0"/>
        <v>Liechtenstein-Europe2007</v>
      </c>
      <c r="B1400" s="9">
        <v>4602346923</v>
      </c>
      <c r="C1400" s="8">
        <f t="array" ref="C1400">IF(AND(B1400="",H1400=H1399),B1399,B1400)</f>
        <v>4602346923</v>
      </c>
      <c r="D1400" s="1">
        <f t="shared" si="1"/>
        <v>130348.559051773</v>
      </c>
      <c r="E1400" s="1"/>
      <c r="F1400" s="1"/>
      <c r="G1400" s="1"/>
      <c r="H1400" s="8" t="s">
        <v>188</v>
      </c>
      <c r="I1400" s="3" t="s">
        <v>71</v>
      </c>
      <c r="J1400" s="1" t="s">
        <v>78</v>
      </c>
      <c r="K1400" s="10">
        <f t="array" ref="K1400:S1400">VLOOKUP(A1400,'HUMAN RESOURCES'!$D$2:$M$2692,{2,3,4,5,6,7,8,9,10},0)</f>
        <v>0.01</v>
      </c>
      <c r="L1400" s="10">
        <v>0</v>
      </c>
      <c r="M1400" s="10">
        <v>84</v>
      </c>
      <c r="N1400" s="10">
        <v>79</v>
      </c>
      <c r="O1400" s="10">
        <v>0</v>
      </c>
      <c r="P1400" s="10">
        <v>0</v>
      </c>
      <c r="Q1400" s="10">
        <v>0</v>
      </c>
      <c r="R1400" s="10">
        <v>35308</v>
      </c>
      <c r="S1400" s="10">
        <v>0.146</v>
      </c>
      <c r="T1400" s="10">
        <f t="array" ref="T1400:Y1400">VLOOKUP(A1400,BUSINESS!$D$2:$J$2692,{2,3,4,5,6,7},0)</f>
        <v>0</v>
      </c>
      <c r="U1400" s="10">
        <v>0</v>
      </c>
      <c r="V1400" s="10">
        <v>0</v>
      </c>
      <c r="W1400" s="10">
        <v>0</v>
      </c>
      <c r="X1400" s="10">
        <v>0.651</v>
      </c>
      <c r="Y1400" s="10">
        <v>0.907</v>
      </c>
      <c r="Z1400" s="11">
        <f t="array" ref="Z1400:AA1400">VLOOKUP(A1400,ENERGY!$D$2:$F$2692,{2,3},1)</f>
        <v>0</v>
      </c>
      <c r="AA1400" s="10">
        <v>0</v>
      </c>
      <c r="AB1400" s="10">
        <f t="array" ref="AB1400:AC1400">VLOOKUP(A1400,TOURISM!$D$2:$F$2692,{2,3},0)</f>
        <v>0</v>
      </c>
      <c r="AC1400" s="10">
        <v>0</v>
      </c>
    </row>
    <row r="1401" ht="15.75" customHeight="1" spans="1:29">
      <c r="A1401" s="8" t="str">
        <f t="shared" si="0"/>
        <v>Liechtenstein-Europe2008</v>
      </c>
      <c r="B1401" s="9">
        <v>4929414915</v>
      </c>
      <c r="C1401" s="8">
        <f t="array" ref="C1401">IF(AND(B1401="",H1401=H1400),B1400,B1401)</f>
        <v>4929414915</v>
      </c>
      <c r="D1401" s="1">
        <f t="shared" si="1"/>
        <v>138536.757770783</v>
      </c>
      <c r="E1401" s="1"/>
      <c r="F1401" s="1"/>
      <c r="G1401" s="1"/>
      <c r="H1401" s="8" t="s">
        <v>188</v>
      </c>
      <c r="I1401" s="3" t="s">
        <v>72</v>
      </c>
      <c r="J1401" s="1" t="s">
        <v>78</v>
      </c>
      <c r="K1401" s="10">
        <f t="array" ref="K1401:S1401">VLOOKUP(A1401,'HUMAN RESOURCES'!$D$2:$M$2692,{2,3,4,5,6,7,8,9,10},0)</f>
        <v>0.01</v>
      </c>
      <c r="L1401" s="10">
        <v>0</v>
      </c>
      <c r="M1401" s="10">
        <v>86</v>
      </c>
      <c r="N1401" s="10">
        <v>80</v>
      </c>
      <c r="O1401" s="10">
        <v>0</v>
      </c>
      <c r="P1401" s="10">
        <v>0</v>
      </c>
      <c r="Q1401" s="10">
        <v>0</v>
      </c>
      <c r="R1401" s="10">
        <v>35582</v>
      </c>
      <c r="S1401" s="10">
        <v>0.146</v>
      </c>
      <c r="T1401" s="10">
        <f t="array" ref="T1401:Y1401">VLOOKUP(A1401,BUSINESS!$D$2:$J$2692,{2,3,4,5,6,7},0)</f>
        <v>0</v>
      </c>
      <c r="U1401" s="10">
        <v>0</v>
      </c>
      <c r="V1401" s="10">
        <v>0</v>
      </c>
      <c r="W1401" s="10">
        <v>0</v>
      </c>
      <c r="X1401" s="10">
        <v>0.7</v>
      </c>
      <c r="Y1401" s="10">
        <v>0.956</v>
      </c>
      <c r="Z1401" s="11">
        <f t="array" ref="Z1401:AA1401">VLOOKUP(A1401,ENERGY!$D$2:$F$2692,{2,3},1)</f>
        <v>0</v>
      </c>
      <c r="AA1401" s="10">
        <v>0</v>
      </c>
      <c r="AB1401" s="10">
        <f t="array" ref="AB1401:AC1401">VLOOKUP(A1401,TOURISM!$D$2:$F$2692,{2,3},0)</f>
        <v>0</v>
      </c>
      <c r="AC1401" s="10">
        <v>0</v>
      </c>
    </row>
    <row r="1402" ht="15.75" customHeight="1" spans="1:29">
      <c r="A1402" s="8" t="str">
        <f t="shared" si="0"/>
        <v>Liechtenstein-Europe2009</v>
      </c>
      <c r="B1402" s="9">
        <v>4826167676</v>
      </c>
      <c r="C1402" s="8">
        <f t="array" ref="C1402">IF(AND(B1402="",H1402=H1401),B1401,B1402)</f>
        <v>4826167676</v>
      </c>
      <c r="D1402" s="1">
        <f t="shared" si="1"/>
        <v>134617.379598895</v>
      </c>
      <c r="E1402" s="1"/>
      <c r="F1402" s="1"/>
      <c r="G1402" s="1"/>
      <c r="H1402" s="8" t="s">
        <v>188</v>
      </c>
      <c r="I1402" s="3" t="s">
        <v>73</v>
      </c>
      <c r="J1402" s="1" t="s">
        <v>78</v>
      </c>
      <c r="K1402" s="10">
        <f t="array" ref="K1402:S1402">VLOOKUP(A1402,'HUMAN RESOURCES'!$D$2:$M$2692,{2,3,4,5,6,7,8,9,10},0)</f>
        <v>0.011</v>
      </c>
      <c r="L1402" s="10">
        <v>0</v>
      </c>
      <c r="M1402" s="10">
        <v>84</v>
      </c>
      <c r="N1402" s="10">
        <v>80</v>
      </c>
      <c r="O1402" s="10">
        <v>0</v>
      </c>
      <c r="P1402" s="10">
        <v>0</v>
      </c>
      <c r="Q1402" s="10">
        <v>0</v>
      </c>
      <c r="R1402" s="10">
        <v>35851</v>
      </c>
      <c r="S1402" s="10">
        <v>0.145</v>
      </c>
      <c r="T1402" s="10">
        <f t="array" ref="T1402:Y1402">VLOOKUP(A1402,BUSINESS!$D$2:$J$2692,{2,3,4,5,6,7},0)</f>
        <v>0</v>
      </c>
      <c r="U1402" s="10">
        <v>0</v>
      </c>
      <c r="V1402" s="10">
        <v>0</v>
      </c>
      <c r="W1402" s="10">
        <v>0</v>
      </c>
      <c r="X1402" s="10">
        <v>0.75</v>
      </c>
      <c r="Y1402" s="10">
        <v>0.976</v>
      </c>
      <c r="Z1402" s="11">
        <f t="array" ref="Z1402:AA1402">VLOOKUP(A1402,ENERGY!$D$2:$F$2692,{2,3},1)</f>
        <v>0</v>
      </c>
      <c r="AA1402" s="10">
        <v>0</v>
      </c>
      <c r="AB1402" s="10">
        <f t="array" ref="AB1402:AC1402">VLOOKUP(A1402,TOURISM!$D$2:$F$2692,{2,3},0)</f>
        <v>0</v>
      </c>
      <c r="AC1402" s="10">
        <v>0</v>
      </c>
    </row>
    <row r="1403" ht="15.75" customHeight="1" spans="1:29">
      <c r="A1403" s="8" t="str">
        <f t="shared" si="0"/>
        <v>Liechtenstein-Europe2010</v>
      </c>
      <c r="B1403" s="8"/>
      <c r="C1403" s="8">
        <f t="array" ref="C1403">IF(AND(B1403="",H1403=H1402),B1402,B1403)</f>
        <v>4826167676</v>
      </c>
      <c r="D1403" s="1">
        <f t="shared" si="1"/>
        <v>133614.830454042</v>
      </c>
      <c r="E1403" s="1"/>
      <c r="F1403" s="1"/>
      <c r="G1403" s="1"/>
      <c r="H1403" s="8" t="s">
        <v>188</v>
      </c>
      <c r="I1403" s="3" t="s">
        <v>74</v>
      </c>
      <c r="J1403" s="1" t="s">
        <v>78</v>
      </c>
      <c r="K1403" s="10">
        <f t="array" ref="K1403:S1403">VLOOKUP(A1403,'HUMAN RESOURCES'!$D$2:$M$2692,{2,3,4,5,6,7,8,9,10},0)</f>
        <v>0.009</v>
      </c>
      <c r="L1403" s="10">
        <v>0</v>
      </c>
      <c r="M1403" s="10">
        <v>84</v>
      </c>
      <c r="N1403" s="10">
        <v>80</v>
      </c>
      <c r="O1403" s="10">
        <v>0</v>
      </c>
      <c r="P1403" s="10">
        <v>0</v>
      </c>
      <c r="Q1403" s="10">
        <v>0</v>
      </c>
      <c r="R1403" s="10">
        <v>36120</v>
      </c>
      <c r="S1403" s="10">
        <v>0.145</v>
      </c>
      <c r="T1403" s="10">
        <f t="array" ref="T1403:Y1403">VLOOKUP(A1403,BUSINESS!$D$2:$J$2692,{2,3,4,5,6,7},0)</f>
        <v>0</v>
      </c>
      <c r="U1403" s="10">
        <v>0</v>
      </c>
      <c r="V1403" s="10">
        <v>0</v>
      </c>
      <c r="W1403" s="10">
        <v>0</v>
      </c>
      <c r="X1403" s="10">
        <v>0.8</v>
      </c>
      <c r="Y1403" s="10">
        <v>0.983</v>
      </c>
      <c r="Z1403" s="11">
        <f t="array" ref="Z1403:AA1403">VLOOKUP(A1403,ENERGY!$D$2:$F$2692,{2,3},1)</f>
        <v>0</v>
      </c>
      <c r="AA1403" s="10">
        <v>0</v>
      </c>
      <c r="AB1403" s="10">
        <f t="array" ref="AB1403:AC1403">VLOOKUP(A1403,TOURISM!$D$2:$F$2692,{2,3},0)</f>
        <v>0</v>
      </c>
      <c r="AC1403" s="10">
        <v>0</v>
      </c>
    </row>
    <row r="1404" ht="15.75" customHeight="1" spans="1:29">
      <c r="A1404" s="8" t="str">
        <f t="shared" si="0"/>
        <v>Liechtenstein-Europe2011</v>
      </c>
      <c r="B1404" s="8"/>
      <c r="C1404" s="8">
        <f t="array" ref="C1404">IF(AND(B1404="",H1404=H1403),B1403,B1404)</f>
        <v>0</v>
      </c>
      <c r="D1404" s="1">
        <f t="shared" si="1"/>
        <v>0</v>
      </c>
      <c r="E1404" s="1"/>
      <c r="F1404" s="1"/>
      <c r="G1404" s="1"/>
      <c r="H1404" s="8" t="s">
        <v>188</v>
      </c>
      <c r="I1404" s="3" t="s">
        <v>75</v>
      </c>
      <c r="J1404" s="1" t="s">
        <v>78</v>
      </c>
      <c r="K1404" s="10">
        <f t="array" ref="K1404:S1404">VLOOKUP(A1404,'HUMAN RESOURCES'!$D$2:$M$2692,{2,3,4,5,6,7,8,9,10},0)</f>
        <v>0.011</v>
      </c>
      <c r="L1404" s="10">
        <v>0</v>
      </c>
      <c r="M1404" s="10">
        <v>84</v>
      </c>
      <c r="N1404" s="10">
        <v>80</v>
      </c>
      <c r="O1404" s="10">
        <v>0</v>
      </c>
      <c r="P1404" s="10">
        <v>0</v>
      </c>
      <c r="Q1404" s="10">
        <v>0</v>
      </c>
      <c r="R1404" s="10">
        <v>36388</v>
      </c>
      <c r="S1404" s="10">
        <v>0.144</v>
      </c>
      <c r="T1404" s="10">
        <f t="array" ref="T1404:Y1404">VLOOKUP(A1404,BUSINESS!$D$2:$J$2692,{2,3,4,5,6,7},0)</f>
        <v>0</v>
      </c>
      <c r="U1404" s="10">
        <v>0</v>
      </c>
      <c r="V1404" s="10">
        <v>0</v>
      </c>
      <c r="W1404" s="10">
        <v>0</v>
      </c>
      <c r="X1404" s="10">
        <v>0.85</v>
      </c>
      <c r="Y1404" s="10">
        <v>1.016</v>
      </c>
      <c r="Z1404" s="11">
        <f t="array" ref="Z1404:AA1404">VLOOKUP(A1404,ENERGY!$D$2:$F$2692,{2,3},1)</f>
        <v>0</v>
      </c>
      <c r="AA1404" s="10">
        <v>0</v>
      </c>
      <c r="AB1404" s="10">
        <f t="array" ref="AB1404:AC1404">VLOOKUP(A1404,TOURISM!$D$2:$F$2692,{2,3},0)</f>
        <v>0</v>
      </c>
      <c r="AC1404" s="10">
        <v>0</v>
      </c>
    </row>
    <row r="1405" ht="15.75" customHeight="1" spans="1:29">
      <c r="A1405" s="8" t="str">
        <f t="shared" si="0"/>
        <v>Liechtenstein-Europe2012</v>
      </c>
      <c r="B1405" s="8"/>
      <c r="C1405" s="8">
        <f t="array" ref="C1405">IF(AND(B1405="",H1405=H1404),B1404,B1405)</f>
        <v>0</v>
      </c>
      <c r="D1405" s="1">
        <f t="shared" si="1"/>
        <v>0</v>
      </c>
      <c r="E1405" s="1"/>
      <c r="F1405" s="1"/>
      <c r="G1405" s="1"/>
      <c r="H1405" s="8" t="s">
        <v>188</v>
      </c>
      <c r="I1405" s="3" t="s">
        <v>76</v>
      </c>
      <c r="J1405" s="1" t="s">
        <v>78</v>
      </c>
      <c r="K1405" s="10">
        <f t="array" ref="K1405:S1405">VLOOKUP(A1405,'HUMAN RESOURCES'!$D$2:$M$2692,{2,3,4,5,6,7,8,9,10},0)</f>
        <v>0.01</v>
      </c>
      <c r="L1405" s="10">
        <v>0</v>
      </c>
      <c r="M1405" s="10">
        <v>85</v>
      </c>
      <c r="N1405" s="10">
        <v>80</v>
      </c>
      <c r="O1405" s="10">
        <v>0</v>
      </c>
      <c r="P1405" s="10">
        <v>0</v>
      </c>
      <c r="Q1405" s="10">
        <v>0</v>
      </c>
      <c r="R1405" s="10">
        <v>36656</v>
      </c>
      <c r="S1405" s="10">
        <v>0.144</v>
      </c>
      <c r="T1405" s="10">
        <f t="array" ref="T1405:Y1405">VLOOKUP(A1405,BUSINESS!$D$2:$J$2692,{2,3,4,5,6,7},0)</f>
        <v>0</v>
      </c>
      <c r="U1405" s="10">
        <v>0</v>
      </c>
      <c r="V1405" s="10">
        <v>0</v>
      </c>
      <c r="W1405" s="10">
        <v>0</v>
      </c>
      <c r="X1405" s="10">
        <v>0.894</v>
      </c>
      <c r="Y1405" s="10">
        <v>0.974</v>
      </c>
      <c r="Z1405" s="11">
        <f t="array" ref="Z1405:AA1405">VLOOKUP(A1405,ENERGY!$D$2:$F$2692,{2,3},1)</f>
        <v>0</v>
      </c>
      <c r="AA1405" s="10">
        <v>0</v>
      </c>
      <c r="AB1405" s="10">
        <f t="array" ref="AB1405:AC1405">VLOOKUP(A1405,TOURISM!$D$2:$F$2692,{2,3},0)</f>
        <v>0</v>
      </c>
      <c r="AC1405" s="10">
        <v>0</v>
      </c>
    </row>
    <row r="1406" ht="15.75" customHeight="1" spans="1:29">
      <c r="A1406" s="8" t="str">
        <f t="shared" si="0"/>
        <v>Lithuania-Europe2000</v>
      </c>
      <c r="B1406" s="9">
        <v>11434200000</v>
      </c>
      <c r="C1406" s="8">
        <f t="array" ref="C1406">IF(AND(B1406="",H1406=H1405),B1405,B1406)</f>
        <v>11434200000</v>
      </c>
      <c r="D1406" s="1">
        <f t="shared" si="1"/>
        <v>3267.34744263239</v>
      </c>
      <c r="E1406" s="4">
        <v>0.065</v>
      </c>
      <c r="F1406" s="4">
        <v>212</v>
      </c>
      <c r="G1406" s="4">
        <v>0.121</v>
      </c>
      <c r="H1406" s="8" t="s">
        <v>189</v>
      </c>
      <c r="I1406" s="3" t="s">
        <v>63</v>
      </c>
      <c r="J1406" s="1" t="s">
        <v>78</v>
      </c>
      <c r="K1406" s="10">
        <f t="array" ref="K1406:S1406">VLOOKUP(A1406,'HUMAN RESOURCES'!$D$2:$M$2692,{2,3,4,5,6,7,8,9,10},0)</f>
        <v>0.01</v>
      </c>
      <c r="L1406" s="10">
        <v>0.01</v>
      </c>
      <c r="M1406" s="10">
        <v>78</v>
      </c>
      <c r="N1406" s="10">
        <v>67</v>
      </c>
      <c r="O1406" s="10">
        <v>0.199</v>
      </c>
      <c r="P1406" s="10">
        <v>0.662</v>
      </c>
      <c r="Q1406" s="10">
        <v>0.139</v>
      </c>
      <c r="R1406" s="10">
        <v>3499536</v>
      </c>
      <c r="S1406" s="10">
        <v>0.67</v>
      </c>
      <c r="T1406" s="10">
        <f t="array" ref="T1406:Y1406">VLOOKUP(A1406,BUSINESS!$D$2:$J$2692,{2,3,4,5,6,7},0)</f>
        <v>0</v>
      </c>
      <c r="U1406" s="10">
        <v>0</v>
      </c>
      <c r="V1406" s="10">
        <v>0</v>
      </c>
      <c r="W1406" s="10">
        <v>0</v>
      </c>
      <c r="X1406" s="10">
        <v>0.064</v>
      </c>
      <c r="Y1406" s="10">
        <v>0.15</v>
      </c>
      <c r="Z1406" s="11">
        <f t="array" ref="Z1406:AA1406">VLOOKUP(A1406,ENERGY!$D$2:$F$2692,{2,3},1)</f>
        <v>0</v>
      </c>
      <c r="AA1406" s="10">
        <v>0</v>
      </c>
      <c r="AB1406" s="10">
        <f t="array" ref="AB1406:AC1406">VLOOKUP(A1406,TOURISM!$D$2:$F$2692,{2,3},0)</f>
        <v>430000000</v>
      </c>
      <c r="AC1406" s="10">
        <v>261000000</v>
      </c>
    </row>
    <row r="1407" ht="15.75" customHeight="1" spans="1:29">
      <c r="A1407" s="8" t="str">
        <f t="shared" si="0"/>
        <v>Lithuania-Europe2001</v>
      </c>
      <c r="B1407" s="9">
        <v>12159225000</v>
      </c>
      <c r="C1407" s="8">
        <f t="array" ref="C1407">IF(AND(B1407="",H1407=H1406),B1406,B1407)</f>
        <v>12159225000</v>
      </c>
      <c r="D1407" s="1">
        <f t="shared" si="1"/>
        <v>3503.27357988808</v>
      </c>
      <c r="E1407" s="4">
        <v>0.063</v>
      </c>
      <c r="F1407" s="4">
        <v>220</v>
      </c>
      <c r="G1407" s="4">
        <v>0.096</v>
      </c>
      <c r="H1407" s="8" t="s">
        <v>189</v>
      </c>
      <c r="I1407" s="3" t="s">
        <v>65</v>
      </c>
      <c r="J1407" s="1" t="s">
        <v>78</v>
      </c>
      <c r="K1407" s="10">
        <f t="array" ref="K1407:S1407">VLOOKUP(A1407,'HUMAN RESOURCES'!$D$2:$M$2692,{2,3,4,5,6,7,8,9,10},0)</f>
        <v>0.009</v>
      </c>
      <c r="L1407" s="10">
        <v>0.009</v>
      </c>
      <c r="M1407" s="10">
        <v>78</v>
      </c>
      <c r="N1407" s="10">
        <v>66</v>
      </c>
      <c r="O1407" s="10">
        <v>0.193</v>
      </c>
      <c r="P1407" s="10">
        <v>0.665</v>
      </c>
      <c r="Q1407" s="10">
        <v>0.142</v>
      </c>
      <c r="R1407" s="10">
        <v>3470818</v>
      </c>
      <c r="S1407" s="10">
        <v>0.669</v>
      </c>
      <c r="T1407" s="10">
        <f t="array" ref="T1407:Y1407">VLOOKUP(A1407,BUSINESS!$D$2:$J$2692,{2,3,4,5,6,7},0)</f>
        <v>0</v>
      </c>
      <c r="U1407" s="10">
        <v>0</v>
      </c>
      <c r="V1407" s="10">
        <v>0</v>
      </c>
      <c r="W1407" s="10">
        <v>0</v>
      </c>
      <c r="X1407" s="10">
        <v>0.072</v>
      </c>
      <c r="Y1407" s="10">
        <v>0.294</v>
      </c>
      <c r="Z1407" s="11" t="str">
        <f t="array" ref="Z1407:AA1407">VLOOKUP(A1407,ENERGY!$D$2:$F$2692,{2,3},1)</f>
        <v>7287</v>
      </c>
      <c r="AA1407" s="10">
        <v>0</v>
      </c>
      <c r="AB1407" s="10">
        <f t="array" ref="AB1407:AC1407">VLOOKUP(A1407,TOURISM!$D$2:$F$2692,{2,3},0)</f>
        <v>425000000</v>
      </c>
      <c r="AC1407" s="10">
        <v>227000000</v>
      </c>
    </row>
    <row r="1408" ht="15.75" customHeight="1" spans="1:29">
      <c r="A1408" s="8" t="str">
        <f t="shared" si="0"/>
        <v>Lithuania-Europe2002</v>
      </c>
      <c r="B1408" s="9">
        <v>14163949142</v>
      </c>
      <c r="C1408" s="8">
        <f t="array" ref="C1408">IF(AND(B1408="",H1408=H1407),B1407,B1408)</f>
        <v>14163949142</v>
      </c>
      <c r="D1408" s="1">
        <f t="shared" si="1"/>
        <v>4113.75937267558</v>
      </c>
      <c r="E1408" s="4">
        <v>0.064</v>
      </c>
      <c r="F1408" s="4">
        <v>263</v>
      </c>
      <c r="G1408" s="4">
        <v>0.068</v>
      </c>
      <c r="H1408" s="8" t="s">
        <v>189</v>
      </c>
      <c r="I1408" s="3" t="s">
        <v>66</v>
      </c>
      <c r="J1408" s="1" t="s">
        <v>78</v>
      </c>
      <c r="K1408" s="10">
        <f t="array" ref="K1408:S1408">VLOOKUP(A1408,'HUMAN RESOURCES'!$D$2:$M$2692,{2,3,4,5,6,7,8,9,10},0)</f>
        <v>0.009</v>
      </c>
      <c r="L1408" s="10">
        <v>0.009</v>
      </c>
      <c r="M1408" s="10">
        <v>78</v>
      </c>
      <c r="N1408" s="10">
        <v>66</v>
      </c>
      <c r="O1408" s="10">
        <v>0.187</v>
      </c>
      <c r="P1408" s="10">
        <v>0.669</v>
      </c>
      <c r="Q1408" s="10">
        <v>0.144</v>
      </c>
      <c r="R1408" s="10">
        <v>3443067</v>
      </c>
      <c r="S1408" s="10">
        <v>0.668</v>
      </c>
      <c r="T1408" s="10">
        <f t="array" ref="T1408:Y1408">VLOOKUP(A1408,BUSINESS!$D$2:$J$2692,{2,3,4,5,6,7},0)</f>
        <v>0</v>
      </c>
      <c r="U1408" s="10">
        <v>0</v>
      </c>
      <c r="V1408" s="10">
        <v>0</v>
      </c>
      <c r="W1408" s="10">
        <v>0</v>
      </c>
      <c r="X1408" s="10">
        <v>0.177</v>
      </c>
      <c r="Y1408" s="10">
        <v>0.481</v>
      </c>
      <c r="Z1408" s="11" t="str">
        <f t="array" ref="Z1408:AA1408">VLOOKUP(A1408,ENERGY!$D$2:$F$2692,{2,3},1)</f>
        <v>7052</v>
      </c>
      <c r="AA1408" s="10" t="str">
        <v>13561</v>
      </c>
      <c r="AB1408" s="10">
        <f t="array" ref="AB1408:AC1408">VLOOKUP(A1408,TOURISM!$D$2:$F$2692,{2,3},0)</f>
        <v>556000000</v>
      </c>
      <c r="AC1408" s="10">
        <v>334000000</v>
      </c>
    </row>
    <row r="1409" ht="15.75" customHeight="1" spans="1:29">
      <c r="A1409" s="8" t="str">
        <f t="shared" si="0"/>
        <v>Lithuania-Europe2003</v>
      </c>
      <c r="B1409" s="9">
        <v>18608709857</v>
      </c>
      <c r="C1409" s="8">
        <f t="array" ref="C1409">IF(AND(B1409="",H1409=H1408),B1408,B1409)</f>
        <v>18608709857</v>
      </c>
      <c r="D1409" s="1">
        <f t="shared" si="1"/>
        <v>5448.76991771816</v>
      </c>
      <c r="E1409" s="4">
        <v>0.065</v>
      </c>
      <c r="F1409" s="4">
        <v>351</v>
      </c>
      <c r="G1409" s="4">
        <v>0.058</v>
      </c>
      <c r="H1409" s="8" t="s">
        <v>189</v>
      </c>
      <c r="I1409" s="3" t="s">
        <v>67</v>
      </c>
      <c r="J1409" s="1" t="s">
        <v>78</v>
      </c>
      <c r="K1409" s="10">
        <f t="array" ref="K1409:S1409">VLOOKUP(A1409,'HUMAN RESOURCES'!$D$2:$M$2692,{2,3,4,5,6,7,8,9,10},0)</f>
        <v>0.009</v>
      </c>
      <c r="L1409" s="10">
        <v>0.009</v>
      </c>
      <c r="M1409" s="10">
        <v>78</v>
      </c>
      <c r="N1409" s="10">
        <v>67</v>
      </c>
      <c r="O1409" s="10">
        <v>0.18</v>
      </c>
      <c r="P1409" s="10">
        <v>0.673</v>
      </c>
      <c r="Q1409" s="10">
        <v>0.147</v>
      </c>
      <c r="R1409" s="10">
        <v>3415213</v>
      </c>
      <c r="S1409" s="10">
        <v>0.667</v>
      </c>
      <c r="T1409" s="10">
        <f t="array" ref="T1409:Y1409">VLOOKUP(A1409,BUSINESS!$D$2:$J$2692,{2,3,4,5,6,7},0)</f>
        <v>0</v>
      </c>
      <c r="U1409" s="10">
        <v>26</v>
      </c>
      <c r="V1409" s="10">
        <v>0</v>
      </c>
      <c r="W1409" s="10">
        <v>0</v>
      </c>
      <c r="X1409" s="10">
        <v>0.259</v>
      </c>
      <c r="Y1409" s="10">
        <v>0.622</v>
      </c>
      <c r="Z1409" s="11" t="str">
        <f t="array" ref="Z1409:AA1409">VLOOKUP(A1409,ENERGY!$D$2:$F$2692,{2,3},1)</f>
        <v>8766</v>
      </c>
      <c r="AA1409" s="10" t="str">
        <v>12578</v>
      </c>
      <c r="AB1409" s="10">
        <f t="array" ref="AB1409:AC1409">VLOOKUP(A1409,TOURISM!$D$2:$F$2692,{2,3},0)</f>
        <v>700000000</v>
      </c>
      <c r="AC1409" s="10">
        <v>476000000</v>
      </c>
    </row>
    <row r="1410" ht="15.75" customHeight="1" spans="1:29">
      <c r="A1410" s="8" t="str">
        <f t="shared" si="0"/>
        <v>Lithuania-Europe2004</v>
      </c>
      <c r="B1410" s="9">
        <v>22659294573</v>
      </c>
      <c r="C1410" s="8">
        <f t="array" ref="C1410">IF(AND(B1410="",H1410=H1409),B1409,B1410)</f>
        <v>22659294573</v>
      </c>
      <c r="D1410" s="1">
        <f t="shared" si="1"/>
        <v>6709.73981122717</v>
      </c>
      <c r="E1410" s="4">
        <v>0.057</v>
      </c>
      <c r="F1410" s="4">
        <v>374</v>
      </c>
      <c r="G1410" s="4">
        <v>0.057</v>
      </c>
      <c r="H1410" s="8" t="s">
        <v>189</v>
      </c>
      <c r="I1410" s="3" t="s">
        <v>68</v>
      </c>
      <c r="J1410" s="1" t="s">
        <v>78</v>
      </c>
      <c r="K1410" s="10">
        <f t="array" ref="K1410:S1410">VLOOKUP(A1410,'HUMAN RESOURCES'!$D$2:$M$2692,{2,3,4,5,6,7,8,9,10},0)</f>
        <v>0.009</v>
      </c>
      <c r="L1410" s="10">
        <v>0.008</v>
      </c>
      <c r="M1410" s="10">
        <v>78</v>
      </c>
      <c r="N1410" s="10">
        <v>66</v>
      </c>
      <c r="O1410" s="10">
        <v>0.173</v>
      </c>
      <c r="P1410" s="10">
        <v>0.677</v>
      </c>
      <c r="Q1410" s="10">
        <v>0.15</v>
      </c>
      <c r="R1410" s="10">
        <v>3377075</v>
      </c>
      <c r="S1410" s="10">
        <v>0.666</v>
      </c>
      <c r="T1410" s="10">
        <f t="array" ref="T1410:Y1410">VLOOKUP(A1410,BUSINESS!$D$2:$J$2692,{2,3,4,5,6,7},0)</f>
        <v>0</v>
      </c>
      <c r="U1410" s="10">
        <v>26</v>
      </c>
      <c r="V1410" s="10">
        <v>0</v>
      </c>
      <c r="W1410" s="10">
        <v>0</v>
      </c>
      <c r="X1410" s="10">
        <v>0.312</v>
      </c>
      <c r="Y1410" s="10">
        <v>0.915</v>
      </c>
      <c r="Z1410" s="11" t="str">
        <f t="array" ref="Z1410:AA1410">VLOOKUP(A1410,ENERGY!$D$2:$F$2692,{2,3},1)</f>
        <v>9520</v>
      </c>
      <c r="AA1410" s="10" t="str">
        <v>15115</v>
      </c>
      <c r="AB1410" s="10">
        <f t="array" ref="AB1410:AC1410">VLOOKUP(A1410,TOURISM!$D$2:$F$2692,{2,3},0)</f>
        <v>834000000</v>
      </c>
      <c r="AC1410" s="10">
        <v>643000000</v>
      </c>
    </row>
    <row r="1411" ht="15.75" customHeight="1" spans="1:29">
      <c r="A1411" s="8" t="str">
        <f t="shared" si="0"/>
        <v>Lithuania-Europe2005</v>
      </c>
      <c r="B1411" s="9">
        <v>26085307222</v>
      </c>
      <c r="C1411" s="8">
        <f t="array" ref="C1411">IF(AND(B1411="",H1411=H1410),B1410,B1411)</f>
        <v>26085307222</v>
      </c>
      <c r="D1411" s="1">
        <f t="shared" si="1"/>
        <v>7851.04210468655</v>
      </c>
      <c r="E1411" s="4">
        <v>0.058</v>
      </c>
      <c r="F1411" s="4">
        <v>446</v>
      </c>
      <c r="G1411" s="4">
        <v>0.053</v>
      </c>
      <c r="H1411" s="8" t="s">
        <v>189</v>
      </c>
      <c r="I1411" s="3" t="s">
        <v>69</v>
      </c>
      <c r="J1411" s="1" t="s">
        <v>78</v>
      </c>
      <c r="K1411" s="10">
        <f t="array" ref="K1411:S1411">VLOOKUP(A1411,'HUMAN RESOURCES'!$D$2:$M$2692,{2,3,4,5,6,7,8,9,10},0)</f>
        <v>0.009</v>
      </c>
      <c r="L1411" s="10">
        <v>0.008</v>
      </c>
      <c r="M1411" s="10">
        <v>77</v>
      </c>
      <c r="N1411" s="10">
        <v>65</v>
      </c>
      <c r="O1411" s="10">
        <v>0.167</v>
      </c>
      <c r="P1411" s="10">
        <v>0.681</v>
      </c>
      <c r="Q1411" s="10">
        <v>0.151</v>
      </c>
      <c r="R1411" s="10">
        <v>3322528</v>
      </c>
      <c r="S1411" s="10">
        <v>0.666</v>
      </c>
      <c r="T1411" s="10">
        <f t="array" ref="T1411:Y1411">VLOOKUP(A1411,BUSINESS!$D$2:$J$2692,{2,3,4,5,6,7},0)</f>
        <v>0.512</v>
      </c>
      <c r="U1411" s="10">
        <v>26</v>
      </c>
      <c r="V1411" s="10">
        <v>0</v>
      </c>
      <c r="W1411" s="10">
        <v>166</v>
      </c>
      <c r="X1411" s="10">
        <v>0.362</v>
      </c>
      <c r="Y1411" s="10">
        <v>1.325</v>
      </c>
      <c r="Z1411" s="11" t="str">
        <f t="array" ref="Z1411:AA1411">VLOOKUP(A1411,ENERGY!$D$2:$F$2692,{2,3},1)</f>
        <v>9520</v>
      </c>
      <c r="AA1411" s="10" t="str">
        <v>15115</v>
      </c>
      <c r="AB1411" s="10">
        <f t="array" ref="AB1411:AC1411">VLOOKUP(A1411,TOURISM!$D$2:$F$2692,{2,3},0)</f>
        <v>975000000</v>
      </c>
      <c r="AC1411" s="10">
        <v>757000000</v>
      </c>
    </row>
    <row r="1412" ht="15.75" customHeight="1" spans="1:29">
      <c r="A1412" s="8" t="str">
        <f t="shared" si="0"/>
        <v>Lithuania-Europe2006</v>
      </c>
      <c r="B1412" s="9">
        <v>30246361657</v>
      </c>
      <c r="C1412" s="8">
        <f t="array" ref="C1412">IF(AND(B1412="",H1412=H1411),B1411,B1412)</f>
        <v>30246361657</v>
      </c>
      <c r="D1412" s="1">
        <f t="shared" si="1"/>
        <v>9249.90929625259</v>
      </c>
      <c r="E1412" s="4">
        <v>0.062</v>
      </c>
      <c r="F1412" s="4">
        <v>552</v>
      </c>
      <c r="G1412" s="4">
        <v>0.051</v>
      </c>
      <c r="H1412" s="8" t="s">
        <v>189</v>
      </c>
      <c r="I1412" s="3" t="s">
        <v>70</v>
      </c>
      <c r="J1412" s="1" t="s">
        <v>78</v>
      </c>
      <c r="K1412" s="10">
        <f t="array" ref="K1412:S1412">VLOOKUP(A1412,'HUMAN RESOURCES'!$D$2:$M$2692,{2,3,4,5,6,7,8,9,10},0)</f>
        <v>0.01</v>
      </c>
      <c r="L1412" s="10">
        <v>0.008</v>
      </c>
      <c r="M1412" s="10">
        <v>77</v>
      </c>
      <c r="N1412" s="10">
        <v>65</v>
      </c>
      <c r="O1412" s="10">
        <v>0.163</v>
      </c>
      <c r="P1412" s="10">
        <v>0.685</v>
      </c>
      <c r="Q1412" s="10">
        <v>0.153</v>
      </c>
      <c r="R1412" s="10">
        <v>3269909</v>
      </c>
      <c r="S1412" s="10">
        <v>0.667</v>
      </c>
      <c r="T1412" s="10">
        <f t="array" ref="T1412:Y1412">VLOOKUP(A1412,BUSINESS!$D$2:$J$2692,{2,3,4,5,6,7},0)</f>
        <v>0.476</v>
      </c>
      <c r="U1412" s="10">
        <v>26</v>
      </c>
      <c r="V1412" s="10">
        <v>0</v>
      </c>
      <c r="W1412" s="10">
        <v>166</v>
      </c>
      <c r="X1412" s="10">
        <v>0.439</v>
      </c>
      <c r="Y1412" s="10">
        <v>1.457</v>
      </c>
      <c r="Z1412" s="11" t="str">
        <f t="array" ref="Z1412:AA1412">VLOOKUP(A1412,ENERGY!$D$2:$F$2692,{2,3},1)</f>
        <v>9520</v>
      </c>
      <c r="AA1412" s="10" t="str">
        <v>15115</v>
      </c>
      <c r="AB1412" s="10">
        <f t="array" ref="AB1412:AC1412">VLOOKUP(A1412,TOURISM!$D$2:$F$2692,{2,3},0)</f>
        <v>1077000000</v>
      </c>
      <c r="AC1412" s="10">
        <v>931000000</v>
      </c>
    </row>
    <row r="1413" ht="15.75" customHeight="1" spans="1:29">
      <c r="A1413" s="8" t="str">
        <f t="shared" si="0"/>
        <v>Lithuania-Europe2007</v>
      </c>
      <c r="B1413" s="9">
        <v>39325985931</v>
      </c>
      <c r="C1413" s="8">
        <f t="array" ref="C1413">IF(AND(B1413="",H1413=H1412),B1412,B1413)</f>
        <v>39325985931</v>
      </c>
      <c r="D1413" s="1">
        <f t="shared" si="1"/>
        <v>12170.3521657268</v>
      </c>
      <c r="E1413" s="4">
        <v>0.062</v>
      </c>
      <c r="F1413" s="4">
        <v>725</v>
      </c>
      <c r="G1413" s="4">
        <v>0.069</v>
      </c>
      <c r="H1413" s="8" t="s">
        <v>189</v>
      </c>
      <c r="I1413" s="3" t="s">
        <v>71</v>
      </c>
      <c r="J1413" s="1" t="s">
        <v>78</v>
      </c>
      <c r="K1413" s="10">
        <f t="array" ref="K1413:S1413">VLOOKUP(A1413,'HUMAN RESOURCES'!$D$2:$M$2692,{2,3,4,5,6,7,8,9,10},0)</f>
        <v>0.01</v>
      </c>
      <c r="L1413" s="10">
        <v>0.007</v>
      </c>
      <c r="M1413" s="10">
        <v>77</v>
      </c>
      <c r="N1413" s="10">
        <v>65</v>
      </c>
      <c r="O1413" s="10">
        <v>0.159</v>
      </c>
      <c r="P1413" s="10">
        <v>0.688</v>
      </c>
      <c r="Q1413" s="10">
        <v>0.154</v>
      </c>
      <c r="R1413" s="10">
        <v>3231294</v>
      </c>
      <c r="S1413" s="10">
        <v>0.668</v>
      </c>
      <c r="T1413" s="10">
        <f t="array" ref="T1413:Y1413">VLOOKUP(A1413,BUSINESS!$D$2:$J$2692,{2,3,4,5,6,7},0)</f>
        <v>0.462</v>
      </c>
      <c r="U1413" s="10">
        <v>26</v>
      </c>
      <c r="V1413" s="10">
        <v>0</v>
      </c>
      <c r="W1413" s="10">
        <v>166</v>
      </c>
      <c r="X1413" s="10">
        <v>0.499</v>
      </c>
      <c r="Y1413" s="10">
        <v>1.54</v>
      </c>
      <c r="Z1413" s="11" t="str">
        <f t="array" ref="Z1413:AA1413">VLOOKUP(A1413,ENERGY!$D$2:$F$2692,{2,3},1)</f>
        <v>9460</v>
      </c>
      <c r="AA1413" s="10" t="str">
        <v>15137</v>
      </c>
      <c r="AB1413" s="10">
        <f t="array" ref="AB1413:AC1413">VLOOKUP(A1413,TOURISM!$D$2:$F$2692,{2,3},0)</f>
        <v>1192000000</v>
      </c>
      <c r="AC1413" s="10">
        <v>1168000000</v>
      </c>
    </row>
    <row r="1414" ht="15.75" customHeight="1" spans="1:29">
      <c r="A1414" s="8" t="str">
        <f t="shared" si="0"/>
        <v>Lithuania-Europe2008</v>
      </c>
      <c r="B1414" s="9">
        <v>47438363056</v>
      </c>
      <c r="C1414" s="8">
        <f t="array" ref="C1414">IF(AND(B1414="",H1414=H1413),B1413,B1414)</f>
        <v>47438363056</v>
      </c>
      <c r="D1414" s="1">
        <f t="shared" si="1"/>
        <v>14832.6881504182</v>
      </c>
      <c r="E1414" s="4">
        <v>0.066</v>
      </c>
      <c r="F1414" s="4">
        <v>934</v>
      </c>
      <c r="G1414" s="4">
        <v>0.084</v>
      </c>
      <c r="H1414" s="8" t="s">
        <v>189</v>
      </c>
      <c r="I1414" s="3" t="s">
        <v>72</v>
      </c>
      <c r="J1414" s="1" t="s">
        <v>78</v>
      </c>
      <c r="K1414" s="10">
        <f t="array" ref="K1414:S1414">VLOOKUP(A1414,'HUMAN RESOURCES'!$D$2:$M$2692,{2,3,4,5,6,7,8,9,10},0)</f>
        <v>0.011</v>
      </c>
      <c r="L1414" s="10">
        <v>0.007</v>
      </c>
      <c r="M1414" s="10">
        <v>78</v>
      </c>
      <c r="N1414" s="10">
        <v>66</v>
      </c>
      <c r="O1414" s="10">
        <v>0.156</v>
      </c>
      <c r="P1414" s="10">
        <v>0.69</v>
      </c>
      <c r="Q1414" s="10">
        <v>0.154</v>
      </c>
      <c r="R1414" s="10">
        <v>3198231</v>
      </c>
      <c r="S1414" s="10">
        <v>0.668</v>
      </c>
      <c r="T1414" s="10">
        <f t="array" ref="T1414:Y1414">VLOOKUP(A1414,BUSINESS!$D$2:$J$2692,{2,3,4,5,6,7},0)</f>
        <v>0.456</v>
      </c>
      <c r="U1414" s="10">
        <v>26</v>
      </c>
      <c r="V1414" s="10">
        <v>0</v>
      </c>
      <c r="W1414" s="10">
        <v>166</v>
      </c>
      <c r="X1414" s="10">
        <v>0.552</v>
      </c>
      <c r="Y1414" s="10">
        <v>1.598</v>
      </c>
      <c r="Z1414" s="11" t="str">
        <f t="array" ref="Z1414:AA1414">VLOOKUP(A1414,ENERGY!$D$2:$F$2692,{2,3},1)</f>
        <v>9460</v>
      </c>
      <c r="AA1414" s="10" t="str">
        <v>15137</v>
      </c>
      <c r="AB1414" s="10">
        <f t="array" ref="AB1414:AC1414">VLOOKUP(A1414,TOURISM!$D$2:$F$2692,{2,3},0)</f>
        <v>1316000000</v>
      </c>
      <c r="AC1414" s="10">
        <v>1567000000</v>
      </c>
    </row>
    <row r="1415" ht="15.75" customHeight="1" spans="1:29">
      <c r="A1415" s="8" t="str">
        <f t="shared" si="0"/>
        <v>Lithuania-Europe2009</v>
      </c>
      <c r="B1415" s="9">
        <v>37050081723</v>
      </c>
      <c r="C1415" s="8">
        <f t="array" ref="C1415">IF(AND(B1415="",H1415=H1414),B1414,B1415)</f>
        <v>37050081723</v>
      </c>
      <c r="D1415" s="1">
        <f t="shared" si="1"/>
        <v>11713.8999970281</v>
      </c>
      <c r="E1415" s="4">
        <v>0.075</v>
      </c>
      <c r="F1415" s="4">
        <v>836</v>
      </c>
      <c r="G1415" s="4">
        <v>0.084</v>
      </c>
      <c r="H1415" s="8" t="s">
        <v>189</v>
      </c>
      <c r="I1415" s="3" t="s">
        <v>73</v>
      </c>
      <c r="J1415" s="1" t="s">
        <v>78</v>
      </c>
      <c r="K1415" s="10">
        <f t="array" ref="K1415:S1415">VLOOKUP(A1415,'HUMAN RESOURCES'!$D$2:$M$2692,{2,3,4,5,6,7,8,9,10},0)</f>
        <v>0.012</v>
      </c>
      <c r="L1415" s="10">
        <v>0.006</v>
      </c>
      <c r="M1415" s="10">
        <v>79</v>
      </c>
      <c r="N1415" s="10">
        <v>68</v>
      </c>
      <c r="O1415" s="10">
        <v>0.154</v>
      </c>
      <c r="P1415" s="10">
        <v>0.692</v>
      </c>
      <c r="Q1415" s="10">
        <v>0.155</v>
      </c>
      <c r="R1415" s="10">
        <v>3162916</v>
      </c>
      <c r="S1415" s="10">
        <v>0.668</v>
      </c>
      <c r="T1415" s="10">
        <f t="array" ref="T1415:Y1415">VLOOKUP(A1415,BUSINESS!$D$2:$J$2692,{2,3,4,5,6,7},0)</f>
        <v>0.436</v>
      </c>
      <c r="U1415" s="10">
        <v>26</v>
      </c>
      <c r="V1415" s="10">
        <v>0</v>
      </c>
      <c r="W1415" s="10">
        <v>166</v>
      </c>
      <c r="X1415" s="10">
        <v>0.598</v>
      </c>
      <c r="Y1415" s="10">
        <v>1.599</v>
      </c>
      <c r="Z1415" s="11" t="str">
        <f t="array" ref="Z1415:AA1415">VLOOKUP(A1415,ENERGY!$D$2:$F$2692,{2,3},1)</f>
        <v>9460</v>
      </c>
      <c r="AA1415" s="10" t="str">
        <v>15137</v>
      </c>
      <c r="AB1415" s="10">
        <f t="array" ref="AB1415:AC1415">VLOOKUP(A1415,TOURISM!$D$2:$F$2692,{2,3},0)</f>
        <v>1063000000</v>
      </c>
      <c r="AC1415" s="10">
        <v>1170000000</v>
      </c>
    </row>
    <row r="1416" ht="15.75" customHeight="1" spans="1:29">
      <c r="A1416" s="8" t="str">
        <f t="shared" si="0"/>
        <v>Lithuania-Europe2010</v>
      </c>
      <c r="B1416" s="9">
        <v>36709511568</v>
      </c>
      <c r="C1416" s="8">
        <f t="array" ref="C1416">IF(AND(B1416="",H1416=H1415),B1415,B1416)</f>
        <v>36709511568</v>
      </c>
      <c r="D1416" s="1">
        <f t="shared" si="1"/>
        <v>11852.1696016055</v>
      </c>
      <c r="E1416" s="4">
        <v>0.07</v>
      </c>
      <c r="F1416" s="4">
        <v>782</v>
      </c>
      <c r="G1416" s="4">
        <v>0.06</v>
      </c>
      <c r="H1416" s="8" t="s">
        <v>189</v>
      </c>
      <c r="I1416" s="3" t="s">
        <v>74</v>
      </c>
      <c r="J1416" s="1" t="s">
        <v>78</v>
      </c>
      <c r="K1416" s="10">
        <f t="array" ref="K1416:S1416">VLOOKUP(A1416,'HUMAN RESOURCES'!$D$2:$M$2692,{2,3,4,5,6,7,8,9,10},0)</f>
        <v>0.012</v>
      </c>
      <c r="L1416" s="10">
        <v>0.006</v>
      </c>
      <c r="M1416" s="10">
        <v>79</v>
      </c>
      <c r="N1416" s="10">
        <v>68</v>
      </c>
      <c r="O1416" s="10">
        <v>0.152</v>
      </c>
      <c r="P1416" s="10">
        <v>0.693</v>
      </c>
      <c r="Q1416" s="10">
        <v>0.155</v>
      </c>
      <c r="R1416" s="10">
        <v>3097282</v>
      </c>
      <c r="S1416" s="10">
        <v>0.668</v>
      </c>
      <c r="T1416" s="10">
        <f t="array" ref="T1416:Y1416">VLOOKUP(A1416,BUSINESS!$D$2:$J$2692,{2,3,4,5,6,7},0)</f>
        <v>0.451</v>
      </c>
      <c r="U1416" s="10">
        <v>22</v>
      </c>
      <c r="V1416" s="10">
        <v>0</v>
      </c>
      <c r="W1416" s="10">
        <v>175</v>
      </c>
      <c r="X1416" s="10">
        <v>0.621</v>
      </c>
      <c r="Y1416" s="10">
        <v>1.594</v>
      </c>
      <c r="Z1416" s="11" t="str">
        <f t="array" ref="Z1416:AA1416">VLOOKUP(A1416,ENERGY!$D$2:$F$2692,{2,3},1)</f>
        <v>9253</v>
      </c>
      <c r="AA1416" s="10" t="str">
        <v>12915</v>
      </c>
      <c r="AB1416" s="10">
        <f t="array" ref="AB1416:AC1416">VLOOKUP(A1416,TOURISM!$D$2:$F$2692,{2,3},0)</f>
        <v>1034000000</v>
      </c>
      <c r="AC1416" s="10">
        <v>936000000</v>
      </c>
    </row>
    <row r="1417" ht="15.75" customHeight="1" spans="1:29">
      <c r="A1417" s="8" t="str">
        <f t="shared" si="0"/>
        <v>Lithuania-Europe2011</v>
      </c>
      <c r="B1417" s="9">
        <v>43083067994</v>
      </c>
      <c r="C1417" s="8">
        <f t="array" ref="C1417">IF(AND(B1417="",H1417=H1416),B1416,B1417)</f>
        <v>43083067994</v>
      </c>
      <c r="D1417" s="1">
        <f t="shared" si="1"/>
        <v>14227.685538363</v>
      </c>
      <c r="E1417" s="4">
        <v>0.067</v>
      </c>
      <c r="F1417" s="4">
        <v>887</v>
      </c>
      <c r="G1417" s="1"/>
      <c r="H1417" s="8" t="s">
        <v>189</v>
      </c>
      <c r="I1417" s="3" t="s">
        <v>75</v>
      </c>
      <c r="J1417" s="1" t="s">
        <v>78</v>
      </c>
      <c r="K1417" s="10">
        <f t="array" ref="K1417:S1417">VLOOKUP(A1417,'HUMAN RESOURCES'!$D$2:$M$2692,{2,3,4,5,6,7,8,9,10},0)</f>
        <v>0.011</v>
      </c>
      <c r="L1417" s="10">
        <v>0.005</v>
      </c>
      <c r="M1417" s="10">
        <v>79</v>
      </c>
      <c r="N1417" s="10">
        <v>68</v>
      </c>
      <c r="O1417" s="10">
        <v>0.151</v>
      </c>
      <c r="P1417" s="10">
        <v>0.693</v>
      </c>
      <c r="Q1417" s="10">
        <v>0.155</v>
      </c>
      <c r="R1417" s="10">
        <v>3028115</v>
      </c>
      <c r="S1417" s="10">
        <v>0.667</v>
      </c>
      <c r="T1417" s="10">
        <f t="array" ref="T1417:Y1417">VLOOKUP(A1417,BUSINESS!$D$2:$J$2692,{2,3,4,5,6,7},0)</f>
        <v>0.431</v>
      </c>
      <c r="U1417" s="10">
        <v>22</v>
      </c>
      <c r="V1417" s="10">
        <v>0</v>
      </c>
      <c r="W1417" s="10">
        <v>175</v>
      </c>
      <c r="X1417" s="10">
        <v>0.636</v>
      </c>
      <c r="Y1417" s="10">
        <v>1.622</v>
      </c>
      <c r="Z1417" s="11" t="str">
        <f t="array" ref="Z1417:AA1417">VLOOKUP(A1417,ENERGY!$D$2:$F$2692,{2,3},1)</f>
        <v>7131</v>
      </c>
      <c r="AA1417" s="10" t="str">
        <v>12200</v>
      </c>
      <c r="AB1417" s="10">
        <f t="array" ref="AB1417:AC1417">VLOOKUP(A1417,TOURISM!$D$2:$F$2692,{2,3},0)</f>
        <v>1417000000</v>
      </c>
      <c r="AC1417" s="10">
        <v>874000000</v>
      </c>
    </row>
    <row r="1418" ht="15.75" customHeight="1" spans="1:29">
      <c r="A1418" s="8" t="str">
        <f t="shared" si="0"/>
        <v>Lithuania-Europe2012</v>
      </c>
      <c r="B1418" s="9">
        <v>42343559196</v>
      </c>
      <c r="C1418" s="8">
        <f t="array" ref="C1418">IF(AND(B1418="",H1418=H1417),B1417,B1418)</f>
        <v>42343559196</v>
      </c>
      <c r="D1418" s="1">
        <f t="shared" si="1"/>
        <v>14172.2812261842</v>
      </c>
      <c r="E1418" s="4">
        <v>0.067</v>
      </c>
      <c r="F1418" s="4">
        <v>859</v>
      </c>
      <c r="G1418" s="1"/>
      <c r="H1418" s="8" t="s">
        <v>189</v>
      </c>
      <c r="I1418" s="3" t="s">
        <v>76</v>
      </c>
      <c r="J1418" s="1" t="s">
        <v>78</v>
      </c>
      <c r="K1418" s="10">
        <f t="array" ref="K1418:S1418">VLOOKUP(A1418,'HUMAN RESOURCES'!$D$2:$M$2692,{2,3,4,5,6,7,8,9,10},0)</f>
        <v>0.01</v>
      </c>
      <c r="L1418" s="10">
        <v>0.005</v>
      </c>
      <c r="M1418" s="10">
        <v>80</v>
      </c>
      <c r="N1418" s="10">
        <v>68</v>
      </c>
      <c r="O1418" s="10">
        <v>0.151</v>
      </c>
      <c r="P1418" s="10">
        <v>0.693</v>
      </c>
      <c r="Q1418" s="10">
        <v>0.156</v>
      </c>
      <c r="R1418" s="10">
        <v>2987773</v>
      </c>
      <c r="S1418" s="10">
        <v>0.666</v>
      </c>
      <c r="T1418" s="10">
        <f t="array" ref="T1418:Y1418">VLOOKUP(A1418,BUSINESS!$D$2:$J$2692,{2,3,4,5,6,7},0)</f>
        <v>0.43</v>
      </c>
      <c r="U1418" s="10">
        <v>20</v>
      </c>
      <c r="V1418" s="10">
        <v>25</v>
      </c>
      <c r="W1418" s="10">
        <v>175</v>
      </c>
      <c r="X1418" s="10">
        <v>0.672</v>
      </c>
      <c r="Y1418" s="10">
        <v>1.651</v>
      </c>
      <c r="Z1418" s="11" t="str">
        <f t="array" ref="Z1418:AA1418">VLOOKUP(A1418,ENERGY!$D$2:$F$2692,{2,3},1)</f>
        <v>7131</v>
      </c>
      <c r="AA1418" s="10" t="str">
        <v>12200</v>
      </c>
      <c r="AB1418" s="10">
        <f t="array" ref="AB1418:AC1418">VLOOKUP(A1418,TOURISM!$D$2:$F$2692,{2,3},0)</f>
        <v>1430000000</v>
      </c>
      <c r="AC1418" s="10">
        <v>1058000000</v>
      </c>
    </row>
    <row r="1419" ht="15.75" customHeight="1" spans="1:29">
      <c r="A1419" s="8" t="str">
        <f t="shared" si="0"/>
        <v>Luxembourg-Europe2000</v>
      </c>
      <c r="B1419" s="9">
        <v>20267551133</v>
      </c>
      <c r="C1419" s="8">
        <f t="array" ref="C1419">IF(AND(B1419="",H1419=H1418),B1418,B1419)</f>
        <v>20267551133</v>
      </c>
      <c r="D1419" s="1">
        <f t="shared" si="1"/>
        <v>46453.2457781343</v>
      </c>
      <c r="E1419" s="4">
        <v>0.075</v>
      </c>
      <c r="F1419" s="4">
        <v>3495</v>
      </c>
      <c r="G1419" s="1"/>
      <c r="H1419" s="8" t="s">
        <v>190</v>
      </c>
      <c r="I1419" s="3" t="s">
        <v>63</v>
      </c>
      <c r="J1419" s="1" t="s">
        <v>78</v>
      </c>
      <c r="K1419" s="10">
        <f t="array" ref="K1419:S1419">VLOOKUP(A1419,'HUMAN RESOURCES'!$D$2:$M$2692,{2,3,4,5,6,7,8,9,10},0)</f>
        <v>0.013</v>
      </c>
      <c r="L1419" s="10">
        <v>0.004</v>
      </c>
      <c r="M1419" s="10">
        <v>81</v>
      </c>
      <c r="N1419" s="10">
        <v>75</v>
      </c>
      <c r="O1419" s="10">
        <v>0.189</v>
      </c>
      <c r="P1419" s="10">
        <v>0.67</v>
      </c>
      <c r="Q1419" s="10">
        <v>0.141</v>
      </c>
      <c r="R1419" s="10">
        <v>436300</v>
      </c>
      <c r="S1419" s="10">
        <v>0.842</v>
      </c>
      <c r="T1419" s="10">
        <f t="array" ref="T1419:Y1419">VLOOKUP(A1419,BUSINESS!$D$2:$J$2692,{2,3,4,5,6,7},0)</f>
        <v>0</v>
      </c>
      <c r="U1419" s="10">
        <v>0</v>
      </c>
      <c r="V1419" s="10">
        <v>0</v>
      </c>
      <c r="W1419" s="10">
        <v>0</v>
      </c>
      <c r="X1419" s="10">
        <v>0.229</v>
      </c>
      <c r="Y1419" s="10">
        <v>0.695</v>
      </c>
      <c r="Z1419" s="11" t="str">
        <f t="array" ref="Z1419:AA1419">VLOOKUP(A1419,ENERGY!$D$2:$F$2692,{2,3},1)</f>
        <v>4080</v>
      </c>
      <c r="AA1419" s="10">
        <v>0</v>
      </c>
      <c r="AB1419" s="10">
        <f t="array" ref="AB1419:AC1419">VLOOKUP(A1419,TOURISM!$D$2:$F$2692,{2,3},0)</f>
        <v>1686000000</v>
      </c>
      <c r="AC1419" s="10">
        <v>1309000000</v>
      </c>
    </row>
    <row r="1420" ht="15.75" customHeight="1" spans="1:29">
      <c r="A1420" s="8" t="str">
        <f t="shared" si="0"/>
        <v>Luxembourg-Europe2001</v>
      </c>
      <c r="B1420" s="9">
        <v>20196868009</v>
      </c>
      <c r="C1420" s="8">
        <f t="array" ref="C1420">IF(AND(B1420="",H1420=H1419),B1419,B1420)</f>
        <v>20196868009</v>
      </c>
      <c r="D1420" s="1">
        <f t="shared" si="1"/>
        <v>45743.4301772267</v>
      </c>
      <c r="E1420" s="4">
        <v>0.074</v>
      </c>
      <c r="F1420" s="4">
        <v>3405</v>
      </c>
      <c r="G1420" s="1"/>
      <c r="H1420" s="8" t="s">
        <v>190</v>
      </c>
      <c r="I1420" s="3" t="s">
        <v>65</v>
      </c>
      <c r="J1420" s="1" t="s">
        <v>78</v>
      </c>
      <c r="K1420" s="10">
        <f t="array" ref="K1420:S1420">VLOOKUP(A1420,'HUMAN RESOURCES'!$D$2:$M$2692,{2,3,4,5,6,7,8,9,10},0)</f>
        <v>0.012</v>
      </c>
      <c r="L1420" s="10">
        <v>0.004</v>
      </c>
      <c r="M1420" s="10">
        <v>81</v>
      </c>
      <c r="N1420" s="10">
        <v>75</v>
      </c>
      <c r="O1420" s="10">
        <v>0.19</v>
      </c>
      <c r="P1420" s="10">
        <v>0.669</v>
      </c>
      <c r="Q1420" s="10">
        <v>0.142</v>
      </c>
      <c r="R1420" s="10">
        <v>441525</v>
      </c>
      <c r="S1420" s="10">
        <v>0.848</v>
      </c>
      <c r="T1420" s="10">
        <f t="array" ref="T1420:Y1420">VLOOKUP(A1420,BUSINESS!$D$2:$J$2692,{2,3,4,5,6,7},0)</f>
        <v>0</v>
      </c>
      <c r="U1420" s="10">
        <v>0</v>
      </c>
      <c r="V1420" s="10">
        <v>0</v>
      </c>
      <c r="W1420" s="10">
        <v>0</v>
      </c>
      <c r="X1420" s="10">
        <v>0.362</v>
      </c>
      <c r="Y1420" s="10">
        <v>0.929</v>
      </c>
      <c r="Z1420" s="11" t="str">
        <f t="array" ref="Z1420:AA1420">VLOOKUP(A1420,ENERGY!$D$2:$F$2692,{2,3},1)</f>
        <v>4171</v>
      </c>
      <c r="AA1420" s="10">
        <v>0</v>
      </c>
      <c r="AB1420" s="10">
        <f t="array" ref="AB1420:AC1420">VLOOKUP(A1420,TOURISM!$D$2:$F$2692,{2,3},0)</f>
        <v>1780000000</v>
      </c>
      <c r="AC1420" s="10">
        <v>1464000000</v>
      </c>
    </row>
    <row r="1421" ht="15.75" customHeight="1" spans="1:29">
      <c r="A1421" s="8" t="str">
        <f t="shared" si="0"/>
        <v>Luxembourg-Europe2002</v>
      </c>
      <c r="B1421" s="9">
        <v>22568793525</v>
      </c>
      <c r="C1421" s="8">
        <f t="array" ref="C1421">IF(AND(B1421="",H1421=H1420),B1420,B1421)</f>
        <v>22568793525</v>
      </c>
      <c r="D1421" s="1">
        <f t="shared" si="1"/>
        <v>50582.8285426122</v>
      </c>
      <c r="E1421" s="4">
        <v>0.083</v>
      </c>
      <c r="F1421" s="4">
        <v>4202</v>
      </c>
      <c r="G1421" s="1"/>
      <c r="H1421" s="8" t="s">
        <v>190</v>
      </c>
      <c r="I1421" s="3" t="s">
        <v>66</v>
      </c>
      <c r="J1421" s="1" t="s">
        <v>78</v>
      </c>
      <c r="K1421" s="10">
        <f t="array" ref="K1421:S1421">VLOOKUP(A1421,'HUMAN RESOURCES'!$D$2:$M$2692,{2,3,4,5,6,7,8,9,10},0)</f>
        <v>0.012</v>
      </c>
      <c r="L1421" s="10">
        <v>0.003</v>
      </c>
      <c r="M1421" s="10">
        <v>82</v>
      </c>
      <c r="N1421" s="10">
        <v>75</v>
      </c>
      <c r="O1421" s="10">
        <v>0.189</v>
      </c>
      <c r="P1421" s="10">
        <v>0.668</v>
      </c>
      <c r="Q1421" s="10">
        <v>0.143</v>
      </c>
      <c r="R1421" s="10">
        <v>446175</v>
      </c>
      <c r="S1421" s="10">
        <v>0.853</v>
      </c>
      <c r="T1421" s="10">
        <f t="array" ref="T1421:Y1421">VLOOKUP(A1421,BUSINESS!$D$2:$J$2692,{2,3,4,5,6,7},0)</f>
        <v>0</v>
      </c>
      <c r="U1421" s="10">
        <v>0</v>
      </c>
      <c r="V1421" s="10">
        <v>0</v>
      </c>
      <c r="W1421" s="10">
        <v>0</v>
      </c>
      <c r="X1421" s="10">
        <v>0.398</v>
      </c>
      <c r="Y1421" s="10">
        <v>1.066</v>
      </c>
      <c r="Z1421" s="11" t="str">
        <f t="array" ref="Z1421:AA1421">VLOOKUP(A1421,ENERGY!$D$2:$F$2692,{2,3},1)</f>
        <v>4220</v>
      </c>
      <c r="AA1421" s="10" t="str">
        <v>10829</v>
      </c>
      <c r="AB1421" s="10">
        <f t="array" ref="AB1421:AC1421">VLOOKUP(A1421,TOURISM!$D$2:$F$2692,{2,3},0)</f>
        <v>2547000000</v>
      </c>
      <c r="AC1421" s="10">
        <v>1963000000</v>
      </c>
    </row>
    <row r="1422" ht="15.75" customHeight="1" spans="1:29">
      <c r="A1422" s="8" t="str">
        <f t="shared" si="0"/>
        <v>Luxembourg-Europe2003</v>
      </c>
      <c r="B1422" s="9">
        <v>29144582393</v>
      </c>
      <c r="C1422" s="8">
        <f t="array" ref="C1422">IF(AND(B1422="",H1422=H1421),B1421,B1422)</f>
        <v>29144582393</v>
      </c>
      <c r="D1422" s="1">
        <f t="shared" si="1"/>
        <v>64531.9894448996</v>
      </c>
      <c r="E1422" s="4">
        <v>0.077</v>
      </c>
      <c r="F1422" s="4">
        <v>4984</v>
      </c>
      <c r="G1422" s="1"/>
      <c r="H1422" s="8" t="s">
        <v>190</v>
      </c>
      <c r="I1422" s="3" t="s">
        <v>67</v>
      </c>
      <c r="J1422" s="1" t="s">
        <v>78</v>
      </c>
      <c r="K1422" s="10">
        <f t="array" ref="K1422:S1422">VLOOKUP(A1422,'HUMAN RESOURCES'!$D$2:$M$2692,{2,3,4,5,6,7,8,9,10},0)</f>
        <v>0.012</v>
      </c>
      <c r="L1422" s="10">
        <v>0.003</v>
      </c>
      <c r="M1422" s="10">
        <v>81</v>
      </c>
      <c r="N1422" s="10">
        <v>75</v>
      </c>
      <c r="O1422" s="10">
        <v>0.189</v>
      </c>
      <c r="P1422" s="10">
        <v>0.668</v>
      </c>
      <c r="Q1422" s="10">
        <v>0.144</v>
      </c>
      <c r="R1422" s="10">
        <v>451630</v>
      </c>
      <c r="S1422" s="10">
        <v>0.857</v>
      </c>
      <c r="T1422" s="10">
        <f t="array" ref="T1422:Y1422">VLOOKUP(A1422,BUSINESS!$D$2:$J$2692,{2,3,4,5,6,7},0)</f>
        <v>0</v>
      </c>
      <c r="U1422" s="10">
        <v>0</v>
      </c>
      <c r="V1422" s="10">
        <v>0</v>
      </c>
      <c r="W1422" s="10">
        <v>0</v>
      </c>
      <c r="X1422" s="10">
        <v>0.546</v>
      </c>
      <c r="Y1422" s="10">
        <v>1.206</v>
      </c>
      <c r="Z1422" s="11" t="str">
        <f t="array" ref="Z1422:AA1422">VLOOKUP(A1422,ENERGY!$D$2:$F$2692,{2,3},1)</f>
        <v>3956</v>
      </c>
      <c r="AA1422" s="10" t="str">
        <v>10249</v>
      </c>
      <c r="AB1422" s="10">
        <f t="array" ref="AB1422:AC1422">VLOOKUP(A1422,TOURISM!$D$2:$F$2692,{2,3},0)</f>
        <v>3149000000</v>
      </c>
      <c r="AC1422" s="10">
        <v>2445000000</v>
      </c>
    </row>
    <row r="1423" ht="15.75" customHeight="1" spans="1:29">
      <c r="A1423" s="8" t="str">
        <f t="shared" si="0"/>
        <v>Luxembourg-Europe2004</v>
      </c>
      <c r="B1423" s="9">
        <v>34077095478</v>
      </c>
      <c r="C1423" s="8">
        <f t="array" ref="C1423">IF(AND(B1423="",H1423=H1422),B1422,B1423)</f>
        <v>34077095478</v>
      </c>
      <c r="D1423" s="1">
        <f t="shared" si="1"/>
        <v>74388.70862594</v>
      </c>
      <c r="E1423" s="4">
        <v>0.082</v>
      </c>
      <c r="F1423" s="4">
        <v>6145</v>
      </c>
      <c r="G1423" s="1"/>
      <c r="H1423" s="8" t="s">
        <v>190</v>
      </c>
      <c r="I1423" s="3" t="s">
        <v>68</v>
      </c>
      <c r="J1423" s="1" t="s">
        <v>78</v>
      </c>
      <c r="K1423" s="10">
        <f t="array" ref="K1423:S1423">VLOOKUP(A1423,'HUMAN RESOURCES'!$D$2:$M$2692,{2,3,4,5,6,7,8,9,10},0)</f>
        <v>0.012</v>
      </c>
      <c r="L1423" s="10">
        <v>0.003</v>
      </c>
      <c r="M1423" s="10">
        <v>82</v>
      </c>
      <c r="N1423" s="10">
        <v>76</v>
      </c>
      <c r="O1423" s="10">
        <v>0.188</v>
      </c>
      <c r="P1423" s="10">
        <v>0.668</v>
      </c>
      <c r="Q1423" s="10">
        <v>0.144</v>
      </c>
      <c r="R1423" s="10">
        <v>458095</v>
      </c>
      <c r="S1423" s="10">
        <v>0.862</v>
      </c>
      <c r="T1423" s="10">
        <f t="array" ref="T1423:Y1423">VLOOKUP(A1423,BUSINESS!$D$2:$J$2692,{2,3,4,5,6,7},0)</f>
        <v>0</v>
      </c>
      <c r="U1423" s="10">
        <v>0</v>
      </c>
      <c r="V1423" s="10">
        <v>0</v>
      </c>
      <c r="W1423" s="10">
        <v>0</v>
      </c>
      <c r="X1423" s="10">
        <v>0.659</v>
      </c>
      <c r="Y1423" s="10">
        <v>1.041</v>
      </c>
      <c r="Z1423" s="11" t="str">
        <f t="array" ref="Z1423:AA1423">VLOOKUP(A1423,ENERGY!$D$2:$F$2692,{2,3},1)</f>
        <v>4204</v>
      </c>
      <c r="AA1423" s="10" t="str">
        <v>10792</v>
      </c>
      <c r="AB1423" s="10">
        <f t="array" ref="AB1423:AC1423">VLOOKUP(A1423,TOURISM!$D$2:$F$2692,{2,3},0)</f>
        <v>3880000000</v>
      </c>
      <c r="AC1423" s="10">
        <v>2950000000</v>
      </c>
    </row>
    <row r="1424" ht="15.75" customHeight="1" spans="1:29">
      <c r="A1424" s="8" t="str">
        <f t="shared" si="0"/>
        <v>Luxembourg-Europe2005</v>
      </c>
      <c r="B1424" s="9">
        <v>37643013481</v>
      </c>
      <c r="C1424" s="8">
        <f t="array" ref="C1424">IF(AND(B1424="",H1424=H1423),B1423,B1424)</f>
        <v>37643013481</v>
      </c>
      <c r="D1424" s="1">
        <f t="shared" si="1"/>
        <v>80925.2199919167</v>
      </c>
      <c r="E1424" s="4">
        <v>0.079</v>
      </c>
      <c r="F1424" s="4">
        <v>6485</v>
      </c>
      <c r="G1424" s="1"/>
      <c r="H1424" s="8" t="s">
        <v>190</v>
      </c>
      <c r="I1424" s="3" t="s">
        <v>69</v>
      </c>
      <c r="J1424" s="1" t="s">
        <v>78</v>
      </c>
      <c r="K1424" s="10">
        <f t="array" ref="K1424:S1424">VLOOKUP(A1424,'HUMAN RESOURCES'!$D$2:$M$2692,{2,3,4,5,6,7,8,9,10},0)</f>
        <v>0.012</v>
      </c>
      <c r="L1424" s="10">
        <v>0.003</v>
      </c>
      <c r="M1424" s="10">
        <v>82</v>
      </c>
      <c r="N1424" s="10">
        <v>77</v>
      </c>
      <c r="O1424" s="10">
        <v>0.186</v>
      </c>
      <c r="P1424" s="10">
        <v>0.67</v>
      </c>
      <c r="Q1424" s="10">
        <v>0.144</v>
      </c>
      <c r="R1424" s="10">
        <v>465158</v>
      </c>
      <c r="S1424" s="10">
        <v>0.866</v>
      </c>
      <c r="T1424" s="10">
        <f t="array" ref="T1424:Y1424">VLOOKUP(A1424,BUSINESS!$D$2:$J$2692,{2,3,4,5,6,7},0)</f>
        <v>0</v>
      </c>
      <c r="U1424" s="10">
        <v>0</v>
      </c>
      <c r="V1424" s="10">
        <v>0</v>
      </c>
      <c r="W1424" s="10">
        <v>0</v>
      </c>
      <c r="X1424" s="10">
        <v>0.7</v>
      </c>
      <c r="Y1424" s="10">
        <v>1.114</v>
      </c>
      <c r="Z1424" s="11" t="str">
        <f t="array" ref="Z1424:AA1424">VLOOKUP(A1424,ENERGY!$D$2:$F$2692,{2,3},1)</f>
        <v>4204</v>
      </c>
      <c r="AA1424" s="10" t="str">
        <v>10792</v>
      </c>
      <c r="AB1424" s="10">
        <f t="array" ref="AB1424:AC1424">VLOOKUP(A1424,TOURISM!$D$2:$F$2692,{2,3},0)</f>
        <v>3612000000</v>
      </c>
      <c r="AC1424" s="10">
        <v>2977000000</v>
      </c>
    </row>
    <row r="1425" ht="15.75" customHeight="1" spans="1:29">
      <c r="A1425" s="8" t="str">
        <f t="shared" si="0"/>
        <v>Luxembourg-Europe2006</v>
      </c>
      <c r="B1425" s="9">
        <v>42544677906</v>
      </c>
      <c r="C1425" s="8">
        <f t="array" ref="C1425">IF(AND(B1425="",H1425=H1424),B1424,B1425)</f>
        <v>42544677906</v>
      </c>
      <c r="D1425" s="1">
        <f t="shared" si="1"/>
        <v>90015.5466161134</v>
      </c>
      <c r="E1425" s="4">
        <v>0.077</v>
      </c>
      <c r="F1425" s="4">
        <v>7029</v>
      </c>
      <c r="G1425" s="1"/>
      <c r="H1425" s="8" t="s">
        <v>190</v>
      </c>
      <c r="I1425" s="3" t="s">
        <v>70</v>
      </c>
      <c r="J1425" s="1" t="s">
        <v>78</v>
      </c>
      <c r="K1425" s="10">
        <f t="array" ref="K1425:S1425">VLOOKUP(A1425,'HUMAN RESOURCES'!$D$2:$M$2692,{2,3,4,5,6,7,8,9,10},0)</f>
        <v>0.012</v>
      </c>
      <c r="L1425" s="10">
        <v>0.003</v>
      </c>
      <c r="M1425" s="10">
        <v>82</v>
      </c>
      <c r="N1425" s="10">
        <v>77</v>
      </c>
      <c r="O1425" s="10">
        <v>0.184</v>
      </c>
      <c r="P1425" s="10">
        <v>0.672</v>
      </c>
      <c r="Q1425" s="10">
        <v>0.144</v>
      </c>
      <c r="R1425" s="10">
        <v>472637</v>
      </c>
      <c r="S1425" s="10">
        <v>0.87</v>
      </c>
      <c r="T1425" s="10">
        <f t="array" ref="T1425:Y1425">VLOOKUP(A1425,BUSINESS!$D$2:$J$2692,{2,3,4,5,6,7},0)</f>
        <v>0.204</v>
      </c>
      <c r="U1425" s="10">
        <v>26</v>
      </c>
      <c r="V1425" s="10">
        <v>0</v>
      </c>
      <c r="W1425" s="10">
        <v>59</v>
      </c>
      <c r="X1425" s="10">
        <v>0.725</v>
      </c>
      <c r="Y1425" s="10">
        <v>1.529</v>
      </c>
      <c r="Z1425" s="11" t="str">
        <f t="array" ref="Z1425:AA1425">VLOOKUP(A1425,ENERGY!$D$2:$F$2692,{2,3},1)</f>
        <v>4204</v>
      </c>
      <c r="AA1425" s="10" t="str">
        <v>10792</v>
      </c>
      <c r="AB1425" s="10">
        <f t="array" ref="AB1425:AC1425">VLOOKUP(A1425,TOURISM!$D$2:$F$2692,{2,3},0)</f>
        <v>3636000000</v>
      </c>
      <c r="AC1425" s="10">
        <v>3138000000</v>
      </c>
    </row>
    <row r="1426" ht="15.75" customHeight="1" spans="1:29">
      <c r="A1426" s="8" t="str">
        <f t="shared" si="0"/>
        <v>Luxembourg-Europe2007</v>
      </c>
      <c r="B1426" s="9">
        <v>51320661751</v>
      </c>
      <c r="C1426" s="8">
        <f t="array" ref="C1426">IF(AND(B1426="",H1426=H1425),B1425,B1426)</f>
        <v>51320661751</v>
      </c>
      <c r="D1426" s="1">
        <f t="shared" si="1"/>
        <v>106919.604558816</v>
      </c>
      <c r="E1426" s="4">
        <v>0.068</v>
      </c>
      <c r="F1426" s="4">
        <v>7326</v>
      </c>
      <c r="G1426" s="1"/>
      <c r="H1426" s="8" t="s">
        <v>190</v>
      </c>
      <c r="I1426" s="3" t="s">
        <v>71</v>
      </c>
      <c r="J1426" s="1" t="s">
        <v>78</v>
      </c>
      <c r="K1426" s="10">
        <f t="array" ref="K1426:S1426">VLOOKUP(A1426,'HUMAN RESOURCES'!$D$2:$M$2692,{2,3,4,5,6,7,8,9,10},0)</f>
        <v>0.011</v>
      </c>
      <c r="L1426" s="10">
        <v>0.002</v>
      </c>
      <c r="M1426" s="10">
        <v>82</v>
      </c>
      <c r="N1426" s="10">
        <v>77</v>
      </c>
      <c r="O1426" s="10">
        <v>0.182</v>
      </c>
      <c r="P1426" s="10">
        <v>0.675</v>
      </c>
      <c r="Q1426" s="10">
        <v>0.143</v>
      </c>
      <c r="R1426" s="10">
        <v>479993</v>
      </c>
      <c r="S1426" s="10">
        <v>0.874</v>
      </c>
      <c r="T1426" s="10">
        <f t="array" ref="T1426:Y1426">VLOOKUP(A1426,BUSINESS!$D$2:$J$2692,{2,3,4,5,6,7},0)</f>
        <v>0.2</v>
      </c>
      <c r="U1426" s="10">
        <v>26</v>
      </c>
      <c r="V1426" s="10">
        <v>0</v>
      </c>
      <c r="W1426" s="10">
        <v>59</v>
      </c>
      <c r="X1426" s="10">
        <v>0.789</v>
      </c>
      <c r="Y1426" s="10">
        <v>1.437</v>
      </c>
      <c r="Z1426" s="11" t="str">
        <f t="array" ref="Z1426:AA1426">VLOOKUP(A1426,ENERGY!$D$2:$F$2692,{2,3},1)</f>
        <v>4209</v>
      </c>
      <c r="AA1426" s="10" t="str">
        <v>10869</v>
      </c>
      <c r="AB1426" s="10">
        <f t="array" ref="AB1426:AC1426">VLOOKUP(A1426,TOURISM!$D$2:$F$2692,{2,3},0)</f>
        <v>4032000000</v>
      </c>
      <c r="AC1426" s="10">
        <v>3476000000</v>
      </c>
    </row>
    <row r="1427" ht="15.75" customHeight="1" spans="1:29">
      <c r="A1427" s="8" t="str">
        <f t="shared" si="0"/>
        <v>Luxembourg-Europe2008</v>
      </c>
      <c r="B1427" s="9">
        <v>54742763112</v>
      </c>
      <c r="C1427" s="8">
        <f t="array" ref="C1427">IF(AND(B1427="",H1427=H1426),B1426,B1427)</f>
        <v>54742763112</v>
      </c>
      <c r="D1427" s="1">
        <f t="shared" si="1"/>
        <v>112028.574873631</v>
      </c>
      <c r="E1427" s="4">
        <v>0.073</v>
      </c>
      <c r="F1427" s="4">
        <v>8305</v>
      </c>
      <c r="G1427" s="1"/>
      <c r="H1427" s="8" t="s">
        <v>190</v>
      </c>
      <c r="I1427" s="3" t="s">
        <v>72</v>
      </c>
      <c r="J1427" s="1" t="s">
        <v>78</v>
      </c>
      <c r="K1427" s="10">
        <f t="array" ref="K1427:S1427">VLOOKUP(A1427,'HUMAN RESOURCES'!$D$2:$M$2692,{2,3,4,5,6,7,8,9,10},0)</f>
        <v>0.012</v>
      </c>
      <c r="L1427" s="10">
        <v>0.002</v>
      </c>
      <c r="M1427" s="10">
        <v>83</v>
      </c>
      <c r="N1427" s="10">
        <v>78</v>
      </c>
      <c r="O1427" s="10">
        <v>0.18</v>
      </c>
      <c r="P1427" s="10">
        <v>0.679</v>
      </c>
      <c r="Q1427" s="10">
        <v>0.141</v>
      </c>
      <c r="R1427" s="10">
        <v>488650</v>
      </c>
      <c r="S1427" s="10">
        <v>0.878</v>
      </c>
      <c r="T1427" s="10">
        <f t="array" ref="T1427:Y1427">VLOOKUP(A1427,BUSINESS!$D$2:$J$2692,{2,3,4,5,6,7},0)</f>
        <v>0.2</v>
      </c>
      <c r="U1427" s="10">
        <v>26</v>
      </c>
      <c r="V1427" s="10">
        <v>0</v>
      </c>
      <c r="W1427" s="10">
        <v>59</v>
      </c>
      <c r="X1427" s="10">
        <v>0.822</v>
      </c>
      <c r="Y1427" s="10">
        <v>1.451</v>
      </c>
      <c r="Z1427" s="11" t="str">
        <f t="array" ref="Z1427:AA1427">VLOOKUP(A1427,ENERGY!$D$2:$F$2692,{2,3},1)</f>
        <v>4209</v>
      </c>
      <c r="AA1427" s="10" t="str">
        <v>10869</v>
      </c>
      <c r="AB1427" s="10">
        <f t="array" ref="AB1427:AC1427">VLOOKUP(A1427,TOURISM!$D$2:$F$2692,{2,3},0)</f>
        <v>4486000000</v>
      </c>
      <c r="AC1427" s="10">
        <v>3801000000</v>
      </c>
    </row>
    <row r="1428" ht="15.75" customHeight="1" spans="1:29">
      <c r="A1428" s="8" t="str">
        <f t="shared" si="0"/>
        <v>Luxembourg-Europe2009</v>
      </c>
      <c r="B1428" s="9">
        <v>49420751774</v>
      </c>
      <c r="C1428" s="8">
        <f t="array" ref="C1428">IF(AND(B1428="",H1428=H1427),B1427,B1428)</f>
        <v>49420751774</v>
      </c>
      <c r="D1428" s="1">
        <f t="shared" si="1"/>
        <v>99281.7186886655</v>
      </c>
      <c r="E1428" s="4">
        <v>0.08</v>
      </c>
      <c r="F1428" s="4">
        <v>8127</v>
      </c>
      <c r="G1428" s="1"/>
      <c r="H1428" s="8" t="s">
        <v>190</v>
      </c>
      <c r="I1428" s="3" t="s">
        <v>73</v>
      </c>
      <c r="J1428" s="1" t="s">
        <v>78</v>
      </c>
      <c r="K1428" s="10">
        <f t="array" ref="K1428:S1428">VLOOKUP(A1428,'HUMAN RESOURCES'!$D$2:$M$2692,{2,3,4,5,6,7,8,9,10},0)</f>
        <v>0.011</v>
      </c>
      <c r="L1428" s="10">
        <v>0.002</v>
      </c>
      <c r="M1428" s="10">
        <v>83</v>
      </c>
      <c r="N1428" s="10">
        <v>78</v>
      </c>
      <c r="O1428" s="10">
        <v>0.178</v>
      </c>
      <c r="P1428" s="10">
        <v>0.682</v>
      </c>
      <c r="Q1428" s="10">
        <v>0.14</v>
      </c>
      <c r="R1428" s="10">
        <v>497783</v>
      </c>
      <c r="S1428" s="10">
        <v>0.882</v>
      </c>
      <c r="T1428" s="10">
        <f t="array" ref="T1428:Y1428">VLOOKUP(A1428,BUSINESS!$D$2:$J$2692,{2,3,4,5,6,7},0)</f>
        <v>0.2</v>
      </c>
      <c r="U1428" s="10">
        <v>24</v>
      </c>
      <c r="V1428" s="10">
        <v>0</v>
      </c>
      <c r="W1428" s="10">
        <v>59</v>
      </c>
      <c r="X1428" s="10">
        <v>0.873</v>
      </c>
      <c r="Y1428" s="10">
        <v>1.445</v>
      </c>
      <c r="Z1428" s="11" t="str">
        <f t="array" ref="Z1428:AA1428">VLOOKUP(A1428,ENERGY!$D$2:$F$2692,{2,3},1)</f>
        <v>4209</v>
      </c>
      <c r="AA1428" s="10" t="str">
        <v>10869</v>
      </c>
      <c r="AB1428" s="10">
        <f t="array" ref="AB1428:AC1428">VLOOKUP(A1428,TOURISM!$D$2:$F$2692,{2,3},0)</f>
        <v>4148000000</v>
      </c>
      <c r="AC1428" s="10">
        <v>3612000000</v>
      </c>
    </row>
    <row r="1429" ht="15.75" customHeight="1" spans="1:29">
      <c r="A1429" s="8" t="str">
        <f t="shared" si="0"/>
        <v>Luxembourg-Europe2010</v>
      </c>
      <c r="B1429" s="9">
        <v>52053324635</v>
      </c>
      <c r="C1429" s="8">
        <f t="array" ref="C1429">IF(AND(B1429="",H1429=H1428),B1428,B1429)</f>
        <v>52053324635</v>
      </c>
      <c r="D1429" s="1">
        <f t="shared" si="1"/>
        <v>102678.797906315</v>
      </c>
      <c r="E1429" s="4">
        <v>0.072</v>
      </c>
      <c r="F1429" s="4">
        <v>7592</v>
      </c>
      <c r="G1429" s="1"/>
      <c r="H1429" s="8" t="s">
        <v>190</v>
      </c>
      <c r="I1429" s="3" t="s">
        <v>74</v>
      </c>
      <c r="J1429" s="1" t="s">
        <v>78</v>
      </c>
      <c r="K1429" s="10">
        <f t="array" ref="K1429:S1429">VLOOKUP(A1429,'HUMAN RESOURCES'!$D$2:$M$2692,{2,3,4,5,6,7,8,9,10},0)</f>
        <v>0.012</v>
      </c>
      <c r="L1429" s="10">
        <v>0.002</v>
      </c>
      <c r="M1429" s="10">
        <v>84</v>
      </c>
      <c r="N1429" s="10">
        <v>78</v>
      </c>
      <c r="O1429" s="10">
        <v>0.176</v>
      </c>
      <c r="P1429" s="10">
        <v>0.684</v>
      </c>
      <c r="Q1429" s="10">
        <v>0.14</v>
      </c>
      <c r="R1429" s="10">
        <v>506953</v>
      </c>
      <c r="S1429" s="10">
        <v>0.885</v>
      </c>
      <c r="T1429" s="10">
        <f t="array" ref="T1429:Y1429">VLOOKUP(A1429,BUSINESS!$D$2:$J$2692,{2,3,4,5,6,7},0)</f>
        <v>0.2</v>
      </c>
      <c r="U1429" s="10">
        <v>19</v>
      </c>
      <c r="V1429" s="10">
        <v>0</v>
      </c>
      <c r="W1429" s="10">
        <v>59</v>
      </c>
      <c r="X1429" s="10">
        <v>0.906</v>
      </c>
      <c r="Y1429" s="10">
        <v>1.431</v>
      </c>
      <c r="Z1429" s="11" t="str">
        <f t="array" ref="Z1429:AA1429">VLOOKUP(A1429,ENERGY!$D$2:$F$2692,{2,3},1)</f>
        <v>3335</v>
      </c>
      <c r="AA1429" s="10" t="str">
        <v>8240</v>
      </c>
      <c r="AB1429" s="10">
        <f t="array" ref="AB1429:AC1429">VLOOKUP(A1429,TOURISM!$D$2:$F$2692,{2,3},0)</f>
        <v>4115000000</v>
      </c>
      <c r="AC1429" s="10">
        <v>3549000000</v>
      </c>
    </row>
    <row r="1430" ht="15.75" customHeight="1" spans="1:29">
      <c r="A1430" s="8" t="str">
        <f t="shared" si="0"/>
        <v>Luxembourg-Europe2011</v>
      </c>
      <c r="B1430" s="9">
        <v>58009863403</v>
      </c>
      <c r="C1430" s="8">
        <f t="array" ref="C1430">IF(AND(B1430="",H1430=H1429),B1429,B1430)</f>
        <v>58009863403</v>
      </c>
      <c r="D1430" s="1">
        <f t="shared" si="1"/>
        <v>111913.184417003</v>
      </c>
      <c r="E1430" s="4">
        <v>0.067</v>
      </c>
      <c r="F1430" s="4">
        <v>7751</v>
      </c>
      <c r="G1430" s="1"/>
      <c r="H1430" s="8" t="s">
        <v>190</v>
      </c>
      <c r="I1430" s="3" t="s">
        <v>75</v>
      </c>
      <c r="J1430" s="1" t="s">
        <v>78</v>
      </c>
      <c r="K1430" s="10">
        <f t="array" ref="K1430:S1430">VLOOKUP(A1430,'HUMAN RESOURCES'!$D$2:$M$2692,{2,3,4,5,6,7,8,9,10},0)</f>
        <v>0.011</v>
      </c>
      <c r="L1430" s="10">
        <v>0.002</v>
      </c>
      <c r="M1430" s="10">
        <v>84</v>
      </c>
      <c r="N1430" s="10">
        <v>79</v>
      </c>
      <c r="O1430" s="10">
        <v>0.175</v>
      </c>
      <c r="P1430" s="10">
        <v>0.685</v>
      </c>
      <c r="Q1430" s="10">
        <v>0.14</v>
      </c>
      <c r="R1430" s="10">
        <v>518347</v>
      </c>
      <c r="S1430" s="10">
        <v>0.889</v>
      </c>
      <c r="T1430" s="10">
        <f t="array" ref="T1430:Y1430">VLOOKUP(A1430,BUSINESS!$D$2:$J$2692,{2,3,4,5,6,7},0)</f>
        <v>0.198</v>
      </c>
      <c r="U1430" s="10">
        <v>19</v>
      </c>
      <c r="V1430" s="10">
        <v>0</v>
      </c>
      <c r="W1430" s="10">
        <v>59</v>
      </c>
      <c r="X1430" s="10">
        <v>0.9</v>
      </c>
      <c r="Y1430" s="10">
        <v>1.482</v>
      </c>
      <c r="Z1430" s="11" t="str">
        <f t="array" ref="Z1430:AA1430">VLOOKUP(A1430,ENERGY!$D$2:$F$2692,{2,3},1)</f>
        <v>3335</v>
      </c>
      <c r="AA1430" s="10" t="str">
        <v>8240</v>
      </c>
      <c r="AB1430" s="10">
        <f t="array" ref="AB1430:AC1430">VLOOKUP(A1430,TOURISM!$D$2:$F$2692,{2,3},0)</f>
        <v>4825000000</v>
      </c>
      <c r="AC1430" s="10">
        <v>3822000000</v>
      </c>
    </row>
    <row r="1431" ht="15.75" customHeight="1" spans="1:29">
      <c r="A1431" s="8" t="str">
        <f t="shared" si="0"/>
        <v>Luxembourg-Europe2012</v>
      </c>
      <c r="B1431" s="9">
        <v>55143457330</v>
      </c>
      <c r="C1431" s="8">
        <f t="array" ref="C1431">IF(AND(B1431="",H1431=H1430),B1430,B1431)</f>
        <v>55143457330</v>
      </c>
      <c r="D1431" s="1">
        <f t="shared" si="1"/>
        <v>103858.880808971</v>
      </c>
      <c r="E1431" s="4">
        <v>0.069</v>
      </c>
      <c r="F1431" s="4">
        <v>7452</v>
      </c>
      <c r="G1431" s="1"/>
      <c r="H1431" s="8" t="s">
        <v>190</v>
      </c>
      <c r="I1431" s="3" t="s">
        <v>76</v>
      </c>
      <c r="J1431" s="1" t="s">
        <v>78</v>
      </c>
      <c r="K1431" s="10">
        <f t="array" ref="K1431:S1431">VLOOKUP(A1431,'HUMAN RESOURCES'!$D$2:$M$2692,{2,3,4,5,6,7,8,9,10},0)</f>
        <v>0.011</v>
      </c>
      <c r="L1431" s="10">
        <v>0.002</v>
      </c>
      <c r="M1431" s="10">
        <v>84</v>
      </c>
      <c r="N1431" s="10">
        <v>79</v>
      </c>
      <c r="O1431" s="10">
        <v>0.175</v>
      </c>
      <c r="P1431" s="10">
        <v>0.685</v>
      </c>
      <c r="Q1431" s="10">
        <v>0.141</v>
      </c>
      <c r="R1431" s="10">
        <v>530946</v>
      </c>
      <c r="S1431" s="10">
        <v>0.892</v>
      </c>
      <c r="T1431" s="10">
        <f t="array" ref="T1431:Y1431">VLOOKUP(A1431,BUSINESS!$D$2:$J$2692,{2,3,4,5,6,7},0)</f>
        <v>0.2</v>
      </c>
      <c r="U1431" s="10">
        <v>19</v>
      </c>
      <c r="V1431" s="10">
        <v>56</v>
      </c>
      <c r="W1431" s="10">
        <v>59</v>
      </c>
      <c r="X1431" s="10">
        <v>0.919</v>
      </c>
      <c r="Y1431" s="10">
        <v>1.454</v>
      </c>
      <c r="Z1431" s="11" t="str">
        <f t="array" ref="Z1431:AA1431">VLOOKUP(A1431,ENERGY!$D$2:$F$2692,{2,3},1)</f>
        <v>3335</v>
      </c>
      <c r="AA1431" s="10" t="str">
        <v>8240</v>
      </c>
      <c r="AB1431" s="10">
        <f t="array" ref="AB1431:AC1431">VLOOKUP(A1431,TOURISM!$D$2:$F$2692,{2,3},0)</f>
        <v>4613000000</v>
      </c>
      <c r="AC1431" s="10">
        <v>3582000000</v>
      </c>
    </row>
    <row r="1432" ht="15.75" customHeight="1" spans="1:29">
      <c r="A1432" s="8" t="str">
        <f t="shared" si="0"/>
        <v>Macao SAR-Asia2000</v>
      </c>
      <c r="B1432" s="9">
        <v>6101794939</v>
      </c>
      <c r="C1432" s="8">
        <f t="array" ref="C1432">IF(AND(B1432="",H1432=H1431),B1431,B1432)</f>
        <v>6101794939</v>
      </c>
      <c r="D1432" s="1">
        <f t="shared" si="1"/>
        <v>14127.566672918</v>
      </c>
      <c r="E1432" s="1"/>
      <c r="F1432" s="1"/>
      <c r="G1432" s="4">
        <v>0.099</v>
      </c>
      <c r="H1432" s="8" t="s">
        <v>191</v>
      </c>
      <c r="I1432" s="3" t="s">
        <v>63</v>
      </c>
      <c r="J1432" s="1" t="s">
        <v>64</v>
      </c>
      <c r="K1432" s="10">
        <f t="array" ref="K1432:S1432">VLOOKUP(A1432,'HUMAN RESOURCES'!$D$2:$M$2692,{2,3,4,5,6,7,8,9,10},0)</f>
        <v>0.009</v>
      </c>
      <c r="L1432" s="10">
        <v>0</v>
      </c>
      <c r="M1432" s="10">
        <v>80</v>
      </c>
      <c r="N1432" s="10">
        <v>75</v>
      </c>
      <c r="O1432" s="10">
        <v>0.228</v>
      </c>
      <c r="P1432" s="10">
        <v>0.698</v>
      </c>
      <c r="Q1432" s="10">
        <v>0.074</v>
      </c>
      <c r="R1432" s="10">
        <v>431907</v>
      </c>
      <c r="S1432" s="10">
        <v>1</v>
      </c>
      <c r="T1432" s="10">
        <f t="array" ref="T1432:Y1432">VLOOKUP(A1432,BUSINESS!$D$2:$J$2692,{2,3,4,5,6,7},0)</f>
        <v>0</v>
      </c>
      <c r="U1432" s="10">
        <v>0</v>
      </c>
      <c r="V1432" s="10">
        <v>0</v>
      </c>
      <c r="W1432" s="10">
        <v>0</v>
      </c>
      <c r="X1432" s="10">
        <v>0.136</v>
      </c>
      <c r="Y1432" s="10">
        <v>0.327</v>
      </c>
      <c r="Z1432" s="11">
        <f t="array" ref="Z1432:AA1432">VLOOKUP(A1432,ENERGY!$D$2:$F$2692,{2,3},1)</f>
        <v>0</v>
      </c>
      <c r="AA1432" s="10">
        <v>0</v>
      </c>
      <c r="AB1432" s="10">
        <f t="array" ref="AB1432:AC1432">VLOOKUP(A1432,TOURISM!$D$2:$F$2692,{2,3},0)</f>
        <v>3205000000</v>
      </c>
      <c r="AC1432" s="10">
        <v>0</v>
      </c>
    </row>
    <row r="1433" ht="15.75" customHeight="1" spans="1:29">
      <c r="A1433" s="8" t="str">
        <f t="shared" si="0"/>
        <v>Macao SAR-Asia2001</v>
      </c>
      <c r="B1433" s="9">
        <v>6514271488</v>
      </c>
      <c r="C1433" s="8">
        <f t="array" ref="C1433">IF(AND(B1433="",H1433=H1432),B1432,B1433)</f>
        <v>6514271488</v>
      </c>
      <c r="D1433" s="1">
        <f t="shared" si="1"/>
        <v>14870.049963477</v>
      </c>
      <c r="E1433" s="1"/>
      <c r="F1433" s="1"/>
      <c r="G1433" s="4">
        <v>0.08</v>
      </c>
      <c r="H1433" s="8" t="s">
        <v>191</v>
      </c>
      <c r="I1433" s="3" t="s">
        <v>65</v>
      </c>
      <c r="J1433" s="1" t="s">
        <v>64</v>
      </c>
      <c r="K1433" s="10">
        <f t="array" ref="K1433:S1433">VLOOKUP(A1433,'HUMAN RESOURCES'!$D$2:$M$2692,{2,3,4,5,6,7,8,9,10},0)</f>
        <v>0.008</v>
      </c>
      <c r="L1433" s="10">
        <v>0</v>
      </c>
      <c r="M1433" s="10">
        <v>80</v>
      </c>
      <c r="N1433" s="10">
        <v>76</v>
      </c>
      <c r="O1433" s="10">
        <v>0.219</v>
      </c>
      <c r="P1433" s="10">
        <v>0.708</v>
      </c>
      <c r="Q1433" s="10">
        <v>0.074</v>
      </c>
      <c r="R1433" s="10">
        <v>438080</v>
      </c>
      <c r="S1433" s="10">
        <v>1</v>
      </c>
      <c r="T1433" s="10">
        <f t="array" ref="T1433:Y1433">VLOOKUP(A1433,BUSINESS!$D$2:$J$2692,{2,3,4,5,6,7},0)</f>
        <v>0</v>
      </c>
      <c r="U1433" s="10">
        <v>0</v>
      </c>
      <c r="V1433" s="10">
        <v>0</v>
      </c>
      <c r="W1433" s="10">
        <v>0</v>
      </c>
      <c r="X1433" s="10">
        <v>0.225</v>
      </c>
      <c r="Y1433" s="10">
        <v>0.444</v>
      </c>
      <c r="Z1433" s="11">
        <f t="array" ref="Z1433:AA1433">VLOOKUP(A1433,ENERGY!$D$2:$F$2692,{2,3},1)</f>
        <v>0</v>
      </c>
      <c r="AA1433" s="10">
        <v>0</v>
      </c>
      <c r="AB1433" s="10">
        <f t="array" ref="AB1433:AC1433">VLOOKUP(A1433,TOURISM!$D$2:$F$2692,{2,3},0)</f>
        <v>3745000000</v>
      </c>
      <c r="AC1433" s="10">
        <v>0</v>
      </c>
    </row>
    <row r="1434" ht="15.75" customHeight="1" spans="1:29">
      <c r="A1434" s="8" t="str">
        <f t="shared" si="0"/>
        <v>Macao SAR-Asia2002</v>
      </c>
      <c r="B1434" s="9">
        <v>7008026415</v>
      </c>
      <c r="C1434" s="8">
        <f t="array" ref="C1434">IF(AND(B1434="",H1434=H1433),B1433,B1434)</f>
        <v>7008026415</v>
      </c>
      <c r="D1434" s="1">
        <f t="shared" si="1"/>
        <v>15778.5126984127</v>
      </c>
      <c r="E1434" s="1"/>
      <c r="F1434" s="1"/>
      <c r="G1434" s="4">
        <v>0.061</v>
      </c>
      <c r="H1434" s="8" t="s">
        <v>191</v>
      </c>
      <c r="I1434" s="3" t="s">
        <v>66</v>
      </c>
      <c r="J1434" s="1" t="s">
        <v>64</v>
      </c>
      <c r="K1434" s="10">
        <f t="array" ref="K1434:S1434">VLOOKUP(A1434,'HUMAN RESOURCES'!$D$2:$M$2692,{2,3,4,5,6,7,8,9,10},0)</f>
        <v>0.008</v>
      </c>
      <c r="L1434" s="10">
        <v>0</v>
      </c>
      <c r="M1434" s="10">
        <v>80</v>
      </c>
      <c r="N1434" s="10">
        <v>76</v>
      </c>
      <c r="O1434" s="10">
        <v>0.208</v>
      </c>
      <c r="P1434" s="10">
        <v>0.718</v>
      </c>
      <c r="Q1434" s="10">
        <v>0.074</v>
      </c>
      <c r="R1434" s="10">
        <v>444150</v>
      </c>
      <c r="S1434" s="10">
        <v>1</v>
      </c>
      <c r="T1434" s="10">
        <f t="array" ref="T1434:Y1434">VLOOKUP(A1434,BUSINESS!$D$2:$J$2692,{2,3,4,5,6,7},0)</f>
        <v>0</v>
      </c>
      <c r="U1434" s="10">
        <v>0</v>
      </c>
      <c r="V1434" s="10">
        <v>0</v>
      </c>
      <c r="W1434" s="10">
        <v>0</v>
      </c>
      <c r="X1434" s="10">
        <v>0.252</v>
      </c>
      <c r="Y1434" s="10">
        <v>0.622</v>
      </c>
      <c r="Z1434" s="11">
        <f t="array" ref="Z1434:AA1434">VLOOKUP(A1434,ENERGY!$D$2:$F$2692,{2,3},1)</f>
        <v>0</v>
      </c>
      <c r="AA1434" s="10" t="str">
        <v>1030</v>
      </c>
      <c r="AB1434" s="10">
        <f t="array" ref="AB1434:AC1434">VLOOKUP(A1434,TOURISM!$D$2:$F$2692,{2,3},0)</f>
        <v>4428000000</v>
      </c>
      <c r="AC1434" s="10">
        <v>512000000</v>
      </c>
    </row>
    <row r="1435" ht="15.75" customHeight="1" spans="1:29">
      <c r="A1435" s="8" t="str">
        <f t="shared" si="0"/>
        <v>Macao SAR-Asia2003</v>
      </c>
      <c r="B1435" s="9">
        <v>7926373572</v>
      </c>
      <c r="C1435" s="8">
        <f t="array" ref="C1435">IF(AND(B1435="",H1435=H1434),B1434,B1435)</f>
        <v>7926373572</v>
      </c>
      <c r="D1435" s="1">
        <f t="shared" si="1"/>
        <v>17586.3770176455</v>
      </c>
      <c r="E1435" s="1"/>
      <c r="F1435" s="1"/>
      <c r="G1435" s="4">
        <v>0.06</v>
      </c>
      <c r="H1435" s="8" t="s">
        <v>191</v>
      </c>
      <c r="I1435" s="3" t="s">
        <v>67</v>
      </c>
      <c r="J1435" s="1" t="s">
        <v>64</v>
      </c>
      <c r="K1435" s="10">
        <f t="array" ref="K1435:S1435">VLOOKUP(A1435,'HUMAN RESOURCES'!$D$2:$M$2692,{2,3,4,5,6,7,8,9,10},0)</f>
        <v>0.008</v>
      </c>
      <c r="L1435" s="10">
        <v>0</v>
      </c>
      <c r="M1435" s="10">
        <v>81</v>
      </c>
      <c r="N1435" s="10">
        <v>76</v>
      </c>
      <c r="O1435" s="10">
        <v>0.197</v>
      </c>
      <c r="P1435" s="10">
        <v>0.73</v>
      </c>
      <c r="Q1435" s="10">
        <v>0.074</v>
      </c>
      <c r="R1435" s="10">
        <v>450711</v>
      </c>
      <c r="S1435" s="10">
        <v>1</v>
      </c>
      <c r="T1435" s="10">
        <f t="array" ref="T1435:Y1435">VLOOKUP(A1435,BUSINESS!$D$2:$J$2692,{2,3,4,5,6,7},0)</f>
        <v>0</v>
      </c>
      <c r="U1435" s="10">
        <v>0</v>
      </c>
      <c r="V1435" s="10">
        <v>0</v>
      </c>
      <c r="W1435" s="10">
        <v>0</v>
      </c>
      <c r="X1435" s="10">
        <v>0.257</v>
      </c>
      <c r="Y1435" s="10">
        <v>0.808</v>
      </c>
      <c r="Z1435" s="11">
        <f t="array" ref="Z1435:AA1435">VLOOKUP(A1435,ENERGY!$D$2:$F$2692,{2,3},1)</f>
        <v>0</v>
      </c>
      <c r="AA1435" s="10" t="str">
        <v>1302</v>
      </c>
      <c r="AB1435" s="10">
        <f t="array" ref="AB1435:AC1435">VLOOKUP(A1435,TOURISM!$D$2:$F$2692,{2,3},0)</f>
        <v>5225000000</v>
      </c>
      <c r="AC1435" s="10">
        <v>471000000</v>
      </c>
    </row>
    <row r="1436" ht="15.75" customHeight="1" spans="1:29">
      <c r="A1436" s="8" t="str">
        <f t="shared" si="0"/>
        <v>Macao SAR-Asia2004</v>
      </c>
      <c r="B1436" s="9">
        <v>10258324479</v>
      </c>
      <c r="C1436" s="8">
        <f t="array" ref="C1436">IF(AND(B1436="",H1436=H1435),B1435,B1436)</f>
        <v>10258324479</v>
      </c>
      <c r="D1436" s="1">
        <f t="shared" si="1"/>
        <v>22371.6136777002</v>
      </c>
      <c r="E1436" s="1"/>
      <c r="F1436" s="1"/>
      <c r="G1436" s="4">
        <v>0.06</v>
      </c>
      <c r="H1436" s="8" t="s">
        <v>191</v>
      </c>
      <c r="I1436" s="3" t="s">
        <v>68</v>
      </c>
      <c r="J1436" s="1" t="s">
        <v>64</v>
      </c>
      <c r="K1436" s="10">
        <f t="array" ref="K1436:S1436">VLOOKUP(A1436,'HUMAN RESOURCES'!$D$2:$M$2692,{2,3,4,5,6,7,8,9,10},0)</f>
        <v>0.008</v>
      </c>
      <c r="L1436" s="10">
        <v>0</v>
      </c>
      <c r="M1436" s="10">
        <v>81</v>
      </c>
      <c r="N1436" s="10">
        <v>76</v>
      </c>
      <c r="O1436" s="10">
        <v>0.185</v>
      </c>
      <c r="P1436" s="10">
        <v>0.742</v>
      </c>
      <c r="Q1436" s="10">
        <v>0.074</v>
      </c>
      <c r="R1436" s="10">
        <v>458542</v>
      </c>
      <c r="S1436" s="10">
        <v>1</v>
      </c>
      <c r="T1436" s="10">
        <f t="array" ref="T1436:Y1436">VLOOKUP(A1436,BUSINESS!$D$2:$J$2692,{2,3,4,5,6,7},0)</f>
        <v>0</v>
      </c>
      <c r="U1436" s="10">
        <v>0</v>
      </c>
      <c r="V1436" s="10">
        <v>0</v>
      </c>
      <c r="W1436" s="10">
        <v>0</v>
      </c>
      <c r="X1436" s="10">
        <v>0.315</v>
      </c>
      <c r="Y1436" s="10">
        <v>0.943</v>
      </c>
      <c r="Z1436" s="11">
        <f t="array" ref="Z1436:AA1436">VLOOKUP(A1436,ENERGY!$D$2:$F$2692,{2,3},1)</f>
        <v>0</v>
      </c>
      <c r="AA1436" s="10" t="str">
        <v>1192</v>
      </c>
      <c r="AB1436" s="10">
        <f t="array" ref="AB1436:AC1436">VLOOKUP(A1436,TOURISM!$D$2:$F$2692,{2,3},0)</f>
        <v>7431000000</v>
      </c>
      <c r="AC1436" s="10">
        <v>529000000</v>
      </c>
    </row>
    <row r="1437" ht="15.75" customHeight="1" spans="1:29">
      <c r="A1437" s="8" t="str">
        <f t="shared" si="0"/>
        <v>Macao SAR-Asia2005</v>
      </c>
      <c r="B1437" s="9">
        <v>11792570016</v>
      </c>
      <c r="C1437" s="8">
        <f t="array" ref="C1437">IF(AND(B1437="",H1437=H1436),B1436,B1437)</f>
        <v>11792570016</v>
      </c>
      <c r="D1437" s="1">
        <f t="shared" si="1"/>
        <v>25189.7793565724</v>
      </c>
      <c r="E1437" s="1"/>
      <c r="F1437" s="1"/>
      <c r="G1437" s="4">
        <v>0.07</v>
      </c>
      <c r="H1437" s="8" t="s">
        <v>191</v>
      </c>
      <c r="I1437" s="3" t="s">
        <v>69</v>
      </c>
      <c r="J1437" s="1" t="s">
        <v>64</v>
      </c>
      <c r="K1437" s="10">
        <f t="array" ref="K1437:S1437">VLOOKUP(A1437,'HUMAN RESOURCES'!$D$2:$M$2692,{2,3,4,5,6,7,8,9,10},0)</f>
        <v>0.008</v>
      </c>
      <c r="L1437" s="10">
        <v>0</v>
      </c>
      <c r="M1437" s="10">
        <v>81</v>
      </c>
      <c r="N1437" s="10">
        <v>76</v>
      </c>
      <c r="O1437" s="10">
        <v>0.173</v>
      </c>
      <c r="P1437" s="10">
        <v>0.754</v>
      </c>
      <c r="Q1437" s="10">
        <v>0.073</v>
      </c>
      <c r="R1437" s="10">
        <v>468149</v>
      </c>
      <c r="S1437" s="10">
        <v>1</v>
      </c>
      <c r="T1437" s="10">
        <f t="array" ref="T1437:Y1437">VLOOKUP(A1437,BUSINESS!$D$2:$J$2692,{2,3,4,5,6,7},0)</f>
        <v>0</v>
      </c>
      <c r="U1437" s="10">
        <v>0</v>
      </c>
      <c r="V1437" s="10">
        <v>0</v>
      </c>
      <c r="W1437" s="10">
        <v>0</v>
      </c>
      <c r="X1437" s="10">
        <v>0.349</v>
      </c>
      <c r="Y1437" s="10">
        <v>1.138</v>
      </c>
      <c r="Z1437" s="11">
        <f t="array" ref="Z1437:AA1437">VLOOKUP(A1437,ENERGY!$D$2:$F$2692,{2,3},1)</f>
        <v>0</v>
      </c>
      <c r="AA1437" s="10" t="str">
        <v>1192</v>
      </c>
      <c r="AB1437" s="10">
        <f t="array" ref="AB1437:AC1437">VLOOKUP(A1437,TOURISM!$D$2:$F$2692,{2,3},0)</f>
        <v>8190000000</v>
      </c>
      <c r="AC1437" s="10">
        <v>615000000</v>
      </c>
    </row>
    <row r="1438" ht="15.75" customHeight="1" spans="1:29">
      <c r="A1438" s="8" t="str">
        <f t="shared" si="0"/>
        <v>Macao SAR-Asia2006</v>
      </c>
      <c r="B1438" s="9">
        <v>14568709574</v>
      </c>
      <c r="C1438" s="8">
        <f t="array" ref="C1438">IF(AND(B1438="",H1438=H1437),B1437,B1438)</f>
        <v>14568709574</v>
      </c>
      <c r="D1438" s="1">
        <f t="shared" si="1"/>
        <v>30363.6237286581</v>
      </c>
      <c r="E1438" s="1"/>
      <c r="F1438" s="1"/>
      <c r="G1438" s="4">
        <v>0.088</v>
      </c>
      <c r="H1438" s="8" t="s">
        <v>191</v>
      </c>
      <c r="I1438" s="3" t="s">
        <v>70</v>
      </c>
      <c r="J1438" s="1" t="s">
        <v>64</v>
      </c>
      <c r="K1438" s="10">
        <f t="array" ref="K1438:S1438">VLOOKUP(A1438,'HUMAN RESOURCES'!$D$2:$M$2692,{2,3,4,5,6,7,8,9,10},0)</f>
        <v>0.008</v>
      </c>
      <c r="L1438" s="10">
        <v>0</v>
      </c>
      <c r="M1438" s="10">
        <v>81</v>
      </c>
      <c r="N1438" s="10">
        <v>77</v>
      </c>
      <c r="O1438" s="10">
        <v>0.161</v>
      </c>
      <c r="P1438" s="10">
        <v>0.766</v>
      </c>
      <c r="Q1438" s="10">
        <v>0.072</v>
      </c>
      <c r="R1438" s="10">
        <v>479808</v>
      </c>
      <c r="S1438" s="10">
        <v>1</v>
      </c>
      <c r="T1438" s="10">
        <f t="array" ref="T1438:Y1438">VLOOKUP(A1438,BUSINESS!$D$2:$J$2692,{2,3,4,5,6,7},0)</f>
        <v>0</v>
      </c>
      <c r="U1438" s="10">
        <v>0</v>
      </c>
      <c r="V1438" s="10">
        <v>0</v>
      </c>
      <c r="W1438" s="10">
        <v>0</v>
      </c>
      <c r="X1438" s="10">
        <v>0.464</v>
      </c>
      <c r="Y1438" s="10">
        <v>1.326</v>
      </c>
      <c r="Z1438" s="11">
        <f t="array" ref="Z1438:AA1438">VLOOKUP(A1438,ENERGY!$D$2:$F$2692,{2,3},1)</f>
        <v>0</v>
      </c>
      <c r="AA1438" s="10" t="str">
        <v>1192</v>
      </c>
      <c r="AB1438" s="10">
        <f t="array" ref="AB1438:AC1438">VLOOKUP(A1438,TOURISM!$D$2:$F$2692,{2,3},0)</f>
        <v>10055000000</v>
      </c>
      <c r="AC1438" s="10">
        <v>648000000</v>
      </c>
    </row>
    <row r="1439" ht="15.75" customHeight="1" spans="1:29">
      <c r="A1439" s="8" t="str">
        <f t="shared" si="0"/>
        <v>Macao SAR-Asia2007</v>
      </c>
      <c r="B1439" s="9">
        <v>18054684854</v>
      </c>
      <c r="C1439" s="8">
        <f t="array" ref="C1439">IF(AND(B1439="",H1439=H1438),B1438,B1439)</f>
        <v>18054684854</v>
      </c>
      <c r="D1439" s="1">
        <f t="shared" si="1"/>
        <v>36606.7826709326</v>
      </c>
      <c r="E1439" s="1"/>
      <c r="F1439" s="1"/>
      <c r="G1439" s="4">
        <v>0.078</v>
      </c>
      <c r="H1439" s="8" t="s">
        <v>191</v>
      </c>
      <c r="I1439" s="3" t="s">
        <v>71</v>
      </c>
      <c r="J1439" s="1" t="s">
        <v>64</v>
      </c>
      <c r="K1439" s="10">
        <f t="array" ref="K1439:S1439">VLOOKUP(A1439,'HUMAN RESOURCES'!$D$2:$M$2692,{2,3,4,5,6,7,8,9,10},0)</f>
        <v>0.008</v>
      </c>
      <c r="L1439" s="10">
        <v>0</v>
      </c>
      <c r="M1439" s="10">
        <v>82</v>
      </c>
      <c r="N1439" s="10">
        <v>77</v>
      </c>
      <c r="O1439" s="10">
        <v>0.15</v>
      </c>
      <c r="P1439" s="10">
        <v>0.778</v>
      </c>
      <c r="Q1439" s="10">
        <v>0.071</v>
      </c>
      <c r="R1439" s="10">
        <v>493206</v>
      </c>
      <c r="S1439" s="10">
        <v>1</v>
      </c>
      <c r="T1439" s="10">
        <f t="array" ref="T1439:Y1439">VLOOKUP(A1439,BUSINESS!$D$2:$J$2692,{2,3,4,5,6,7},0)</f>
        <v>0</v>
      </c>
      <c r="U1439" s="10">
        <v>0</v>
      </c>
      <c r="V1439" s="10">
        <v>0</v>
      </c>
      <c r="W1439" s="10">
        <v>0</v>
      </c>
      <c r="X1439" s="10">
        <v>0.473</v>
      </c>
      <c r="Y1439" s="10">
        <v>1.611</v>
      </c>
      <c r="Z1439" s="11">
        <f t="array" ref="Z1439:AA1439">VLOOKUP(A1439,ENERGY!$D$2:$F$2692,{2,3},1)</f>
        <v>0</v>
      </c>
      <c r="AA1439" s="10" t="str">
        <v>1404</v>
      </c>
      <c r="AB1439" s="10">
        <f t="array" ref="AB1439:AC1439">VLOOKUP(A1439,TOURISM!$D$2:$F$2692,{2,3},0)</f>
        <v>13733000000</v>
      </c>
      <c r="AC1439" s="10">
        <v>777000000</v>
      </c>
    </row>
    <row r="1440" ht="15.75" customHeight="1" spans="1:29">
      <c r="A1440" s="8" t="str">
        <f t="shared" si="0"/>
        <v>Macao SAR-Asia2008</v>
      </c>
      <c r="B1440" s="9">
        <v>20731022857</v>
      </c>
      <c r="C1440" s="8">
        <f t="array" ref="C1440">IF(AND(B1440="",H1440=H1439),B1439,B1440)</f>
        <v>20731022857</v>
      </c>
      <c r="D1440" s="1">
        <f t="shared" si="1"/>
        <v>40847.0524916852</v>
      </c>
      <c r="E1440" s="1"/>
      <c r="F1440" s="1"/>
      <c r="G1440" s="4">
        <v>0.054</v>
      </c>
      <c r="H1440" s="8" t="s">
        <v>191</v>
      </c>
      <c r="I1440" s="3" t="s">
        <v>72</v>
      </c>
      <c r="J1440" s="1" t="s">
        <v>64</v>
      </c>
      <c r="K1440" s="10">
        <f t="array" ref="K1440:S1440">VLOOKUP(A1440,'HUMAN RESOURCES'!$D$2:$M$2692,{2,3,4,5,6,7,8,9,10},0)</f>
        <v>0.009</v>
      </c>
      <c r="L1440" s="10">
        <v>0</v>
      </c>
      <c r="M1440" s="10">
        <v>82</v>
      </c>
      <c r="N1440" s="10">
        <v>77</v>
      </c>
      <c r="O1440" s="10">
        <v>0.141</v>
      </c>
      <c r="P1440" s="10">
        <v>0.788</v>
      </c>
      <c r="Q1440" s="10">
        <v>0.071</v>
      </c>
      <c r="R1440" s="10">
        <v>507528</v>
      </c>
      <c r="S1440" s="10">
        <v>1</v>
      </c>
      <c r="T1440" s="10">
        <f t="array" ref="T1440:Y1440">VLOOKUP(A1440,BUSINESS!$D$2:$J$2692,{2,3,4,5,6,7},0)</f>
        <v>0</v>
      </c>
      <c r="U1440" s="10">
        <v>0</v>
      </c>
      <c r="V1440" s="10">
        <v>0</v>
      </c>
      <c r="W1440" s="10">
        <v>0</v>
      </c>
      <c r="X1440" s="10">
        <v>0.492</v>
      </c>
      <c r="Y1440" s="10">
        <v>1.838</v>
      </c>
      <c r="Z1440" s="11">
        <f t="array" ref="Z1440:AA1440">VLOOKUP(A1440,ENERGY!$D$2:$F$2692,{2,3},1)</f>
        <v>0</v>
      </c>
      <c r="AA1440" s="10" t="str">
        <v>1404</v>
      </c>
      <c r="AB1440" s="10">
        <f t="array" ref="AB1440:AC1440">VLOOKUP(A1440,TOURISM!$D$2:$F$2692,{2,3},0)</f>
        <v>17297000000</v>
      </c>
      <c r="AC1440" s="10">
        <v>902000000</v>
      </c>
    </row>
    <row r="1441" ht="15.75" customHeight="1" spans="1:29">
      <c r="A1441" s="8" t="str">
        <f t="shared" si="0"/>
        <v>Macao SAR-Asia2009</v>
      </c>
      <c r="B1441" s="9">
        <v>21313263933</v>
      </c>
      <c r="C1441" s="8">
        <f t="array" ref="C1441">IF(AND(B1441="",H1441=H1440),B1440,B1441)</f>
        <v>21313263933</v>
      </c>
      <c r="D1441" s="1">
        <f t="shared" si="1"/>
        <v>40859.9871802491</v>
      </c>
      <c r="E1441" s="1"/>
      <c r="F1441" s="1"/>
      <c r="G1441" s="4">
        <v>0.053</v>
      </c>
      <c r="H1441" s="8" t="s">
        <v>191</v>
      </c>
      <c r="I1441" s="3" t="s">
        <v>73</v>
      </c>
      <c r="J1441" s="1" t="s">
        <v>64</v>
      </c>
      <c r="K1441" s="10">
        <f t="array" ref="K1441:S1441">VLOOKUP(A1441,'HUMAN RESOURCES'!$D$2:$M$2692,{2,3,4,5,6,7,8,9,10},0)</f>
        <v>0.009</v>
      </c>
      <c r="L1441" s="10">
        <v>0</v>
      </c>
      <c r="M1441" s="10">
        <v>82</v>
      </c>
      <c r="N1441" s="10">
        <v>77</v>
      </c>
      <c r="O1441" s="10">
        <v>0.133</v>
      </c>
      <c r="P1441" s="10">
        <v>0.796</v>
      </c>
      <c r="Q1441" s="10">
        <v>0.071</v>
      </c>
      <c r="R1441" s="10">
        <v>521617</v>
      </c>
      <c r="S1441" s="10">
        <v>1</v>
      </c>
      <c r="T1441" s="10">
        <f t="array" ref="T1441:Y1441">VLOOKUP(A1441,BUSINESS!$D$2:$J$2692,{2,3,4,5,6,7},0)</f>
        <v>0</v>
      </c>
      <c r="U1441" s="10">
        <v>0</v>
      </c>
      <c r="V1441" s="10">
        <v>0</v>
      </c>
      <c r="W1441" s="10">
        <v>0</v>
      </c>
      <c r="X1441" s="10">
        <v>0.54</v>
      </c>
      <c r="Y1441" s="10">
        <v>1.989</v>
      </c>
      <c r="Z1441" s="11">
        <f t="array" ref="Z1441:AA1441">VLOOKUP(A1441,ENERGY!$D$2:$F$2692,{2,3},1)</f>
        <v>0</v>
      </c>
      <c r="AA1441" s="10" t="str">
        <v>1404</v>
      </c>
      <c r="AB1441" s="10">
        <f t="array" ref="AB1441:AC1441">VLOOKUP(A1441,TOURISM!$D$2:$F$2692,{2,3},0)</f>
        <v>18445000000</v>
      </c>
      <c r="AC1441" s="10">
        <v>983000000</v>
      </c>
    </row>
    <row r="1442" ht="15.75" customHeight="1" spans="1:29">
      <c r="A1442" s="8" t="str">
        <f t="shared" si="0"/>
        <v>Macao SAR-Asia2010</v>
      </c>
      <c r="B1442" s="9">
        <v>28359706123</v>
      </c>
      <c r="C1442" s="8">
        <f t="array" ref="C1442">IF(AND(B1442="",H1442=H1441),B1441,B1442)</f>
        <v>28359706123</v>
      </c>
      <c r="D1442" s="1">
        <f t="shared" si="1"/>
        <v>53045.8790313228</v>
      </c>
      <c r="E1442" s="1"/>
      <c r="F1442" s="1"/>
      <c r="G1442" s="4">
        <v>0.053</v>
      </c>
      <c r="H1442" s="8" t="s">
        <v>191</v>
      </c>
      <c r="I1442" s="3" t="s">
        <v>74</v>
      </c>
      <c r="J1442" s="1" t="s">
        <v>64</v>
      </c>
      <c r="K1442" s="10">
        <f t="array" ref="K1442:S1442">VLOOKUP(A1442,'HUMAN RESOURCES'!$D$2:$M$2692,{2,3,4,5,6,7,8,9,10},0)</f>
        <v>0.009</v>
      </c>
      <c r="L1442" s="10">
        <v>0</v>
      </c>
      <c r="M1442" s="10">
        <v>82</v>
      </c>
      <c r="N1442" s="10">
        <v>77</v>
      </c>
      <c r="O1442" s="10">
        <v>0.127</v>
      </c>
      <c r="P1442" s="10">
        <v>0.801</v>
      </c>
      <c r="Q1442" s="10">
        <v>0.072</v>
      </c>
      <c r="R1442" s="10">
        <v>534626</v>
      </c>
      <c r="S1442" s="10">
        <v>1</v>
      </c>
      <c r="T1442" s="10">
        <f t="array" ref="T1442:Y1442">VLOOKUP(A1442,BUSINESS!$D$2:$J$2692,{2,3,4,5,6,7},0)</f>
        <v>0</v>
      </c>
      <c r="U1442" s="10">
        <v>0</v>
      </c>
      <c r="V1442" s="10">
        <v>0</v>
      </c>
      <c r="W1442" s="10">
        <v>0</v>
      </c>
      <c r="X1442" s="10">
        <v>0.552</v>
      </c>
      <c r="Y1442" s="10">
        <v>2.099</v>
      </c>
      <c r="Z1442" s="11">
        <f t="array" ref="Z1442:AA1442">VLOOKUP(A1442,ENERGY!$D$2:$F$2692,{2,3},1)</f>
        <v>0</v>
      </c>
      <c r="AA1442" s="10" t="str">
        <v>1536</v>
      </c>
      <c r="AB1442" s="10">
        <f t="array" ref="AB1442:AC1442">VLOOKUP(A1442,TOURISM!$D$2:$F$2692,{2,3},0)</f>
        <v>28214000000</v>
      </c>
      <c r="AC1442" s="10">
        <v>1237000000</v>
      </c>
    </row>
    <row r="1443" ht="15.75" customHeight="1" spans="1:29">
      <c r="A1443" s="8" t="str">
        <f t="shared" si="0"/>
        <v>Macao SAR-Asia2011</v>
      </c>
      <c r="B1443" s="9">
        <v>36634742799</v>
      </c>
      <c r="C1443" s="8">
        <f t="array" ref="C1443">IF(AND(B1443="",H1443=H1442),B1442,B1443)</f>
        <v>36634742799</v>
      </c>
      <c r="D1443" s="1">
        <f t="shared" si="1"/>
        <v>67062.4531813472</v>
      </c>
      <c r="E1443" s="1"/>
      <c r="F1443" s="1"/>
      <c r="G1443" s="4">
        <v>0.053</v>
      </c>
      <c r="H1443" s="8" t="s">
        <v>191</v>
      </c>
      <c r="I1443" s="3" t="s">
        <v>75</v>
      </c>
      <c r="J1443" s="1" t="s">
        <v>64</v>
      </c>
      <c r="K1443" s="10">
        <f t="array" ref="K1443:S1443">VLOOKUP(A1443,'HUMAN RESOURCES'!$D$2:$M$2692,{2,3,4,5,6,7,8,9,10},0)</f>
        <v>0.01</v>
      </c>
      <c r="L1443" s="10">
        <v>0</v>
      </c>
      <c r="M1443" s="10">
        <v>82</v>
      </c>
      <c r="N1443" s="10">
        <v>78</v>
      </c>
      <c r="O1443" s="10">
        <v>0.124</v>
      </c>
      <c r="P1443" s="10">
        <v>0.802</v>
      </c>
      <c r="Q1443" s="10">
        <v>0.074</v>
      </c>
      <c r="R1443" s="10">
        <v>546278</v>
      </c>
      <c r="S1443" s="10">
        <v>1</v>
      </c>
      <c r="T1443" s="10">
        <f t="array" ref="T1443:Y1443">VLOOKUP(A1443,BUSINESS!$D$2:$J$2692,{2,3,4,5,6,7},0)</f>
        <v>0</v>
      </c>
      <c r="U1443" s="10">
        <v>0</v>
      </c>
      <c r="V1443" s="10">
        <v>0</v>
      </c>
      <c r="W1443" s="10">
        <v>0</v>
      </c>
      <c r="X1443" s="10">
        <v>0.602</v>
      </c>
      <c r="Y1443" s="10">
        <v>2.477</v>
      </c>
      <c r="Z1443" s="11">
        <f t="array" ref="Z1443:AA1443">VLOOKUP(A1443,ENERGY!$D$2:$F$2692,{2,3},1)</f>
        <v>0</v>
      </c>
      <c r="AA1443" s="10" t="str">
        <v>1635</v>
      </c>
      <c r="AB1443" s="10">
        <f t="array" ref="AB1443:AC1443">VLOOKUP(A1443,TOURISM!$D$2:$F$2692,{2,3},0)</f>
        <v>38976000000</v>
      </c>
      <c r="AC1443" s="10">
        <v>1476000000</v>
      </c>
    </row>
    <row r="1444" ht="15.75" customHeight="1" spans="1:29">
      <c r="A1444" s="8" t="str">
        <f t="shared" si="0"/>
        <v>Macao SAR-Asia2012</v>
      </c>
      <c r="B1444" s="9">
        <v>42981497744</v>
      </c>
      <c r="C1444" s="8">
        <f t="array" ref="C1444">IF(AND(B1444="",H1444=H1443),B1443,B1444)</f>
        <v>42981497744</v>
      </c>
      <c r="D1444" s="1">
        <f t="shared" si="1"/>
        <v>77196.138790157</v>
      </c>
      <c r="E1444" s="1"/>
      <c r="F1444" s="1"/>
      <c r="G1444" s="4">
        <v>0.053</v>
      </c>
      <c r="H1444" s="8" t="s">
        <v>191</v>
      </c>
      <c r="I1444" s="3" t="s">
        <v>76</v>
      </c>
      <c r="J1444" s="1" t="s">
        <v>64</v>
      </c>
      <c r="K1444" s="10">
        <f t="array" ref="K1444:S1444">VLOOKUP(A1444,'HUMAN RESOURCES'!$D$2:$M$2692,{2,3,4,5,6,7,8,9,10},0)</f>
        <v>0.01</v>
      </c>
      <c r="L1444" s="10">
        <v>0</v>
      </c>
      <c r="M1444" s="10">
        <v>82</v>
      </c>
      <c r="N1444" s="10">
        <v>78</v>
      </c>
      <c r="O1444" s="10">
        <v>0.122</v>
      </c>
      <c r="P1444" s="10">
        <v>0.8</v>
      </c>
      <c r="Q1444" s="10">
        <v>0.077</v>
      </c>
      <c r="R1444" s="10">
        <v>556783</v>
      </c>
      <c r="S1444" s="10">
        <v>1</v>
      </c>
      <c r="T1444" s="10">
        <f t="array" ref="T1444:Y1444">VLOOKUP(A1444,BUSINESS!$D$2:$J$2692,{2,3,4,5,6,7},0)</f>
        <v>0</v>
      </c>
      <c r="U1444" s="10">
        <v>0</v>
      </c>
      <c r="V1444" s="10">
        <v>0</v>
      </c>
      <c r="W1444" s="10">
        <v>0</v>
      </c>
      <c r="X1444" s="10">
        <v>0.613</v>
      </c>
      <c r="Y1444" s="10">
        <v>2.898</v>
      </c>
      <c r="Z1444" s="11">
        <f t="array" ref="Z1444:AA1444">VLOOKUP(A1444,ENERGY!$D$2:$F$2692,{2,3},1)</f>
        <v>0</v>
      </c>
      <c r="AA1444" s="10" t="str">
        <v>1635</v>
      </c>
      <c r="AB1444" s="10">
        <f t="array" ref="AB1444:AC1444">VLOOKUP(A1444,TOURISM!$D$2:$F$2692,{2,3},0)</f>
        <v>44455000000</v>
      </c>
      <c r="AC1444" s="10">
        <v>1711000000</v>
      </c>
    </row>
    <row r="1445" ht="15.75" customHeight="1" spans="1:29">
      <c r="A1445" s="8" t="str">
        <f t="shared" si="0"/>
        <v>Madagascar-Africa2000</v>
      </c>
      <c r="B1445" s="9">
        <v>3877673635</v>
      </c>
      <c r="C1445" s="8">
        <f t="array" ref="C1445">IF(AND(B1445="",H1445=H1444),B1444,B1445)</f>
        <v>3877673635</v>
      </c>
      <c r="D1445" s="1">
        <f t="shared" si="1"/>
        <v>246.282640992007</v>
      </c>
      <c r="E1445" s="4">
        <v>0.05</v>
      </c>
      <c r="F1445" s="4">
        <v>12</v>
      </c>
      <c r="G1445" s="4">
        <v>0.265</v>
      </c>
      <c r="H1445" s="8" t="s">
        <v>192</v>
      </c>
      <c r="I1445" s="3" t="s">
        <v>63</v>
      </c>
      <c r="J1445" s="1" t="s">
        <v>80</v>
      </c>
      <c r="K1445" s="10">
        <f t="array" ref="K1445:S1445">VLOOKUP(A1445,'HUMAN RESOURCES'!$D$2:$M$2692,{2,3,4,5,6,7,8,9,10},0)</f>
        <v>0.041</v>
      </c>
      <c r="L1445" s="10">
        <v>0.071</v>
      </c>
      <c r="M1445" s="10">
        <v>60</v>
      </c>
      <c r="N1445" s="10">
        <v>57</v>
      </c>
      <c r="O1445" s="10">
        <v>0.455</v>
      </c>
      <c r="P1445" s="10">
        <v>0.515</v>
      </c>
      <c r="Q1445" s="10">
        <v>0.03</v>
      </c>
      <c r="R1445" s="10">
        <v>15744811</v>
      </c>
      <c r="S1445" s="10">
        <v>0.271</v>
      </c>
      <c r="T1445" s="10">
        <f t="array" ref="T1445:Y1445">VLOOKUP(A1445,BUSINESS!$D$2:$J$2692,{2,3,4,5,6,7},0)</f>
        <v>0</v>
      </c>
      <c r="U1445" s="10">
        <v>0</v>
      </c>
      <c r="V1445" s="10">
        <v>0</v>
      </c>
      <c r="W1445" s="10">
        <v>0</v>
      </c>
      <c r="X1445" s="10">
        <v>0.002</v>
      </c>
      <c r="Y1445" s="10">
        <v>0.004</v>
      </c>
      <c r="Z1445" s="11">
        <f t="array" ref="Z1445:AA1445">VLOOKUP(A1445,ENERGY!$D$2:$F$2692,{2,3},1)</f>
        <v>0</v>
      </c>
      <c r="AA1445" s="10">
        <v>0</v>
      </c>
      <c r="AB1445" s="10">
        <f t="array" ref="AB1445:AC1445">VLOOKUP(A1445,TOURISM!$D$2:$F$2692,{2,3},0)</f>
        <v>152000000</v>
      </c>
      <c r="AC1445" s="10">
        <v>139000000</v>
      </c>
    </row>
    <row r="1446" ht="15.75" customHeight="1" spans="1:29">
      <c r="A1446" s="8" t="str">
        <f t="shared" si="0"/>
        <v>Madagascar-Africa2001</v>
      </c>
      <c r="B1446" s="9">
        <v>4529575233</v>
      </c>
      <c r="C1446" s="8">
        <f t="array" ref="C1446">IF(AND(B1446="",H1446=H1445),B1445,B1446)</f>
        <v>4529575233</v>
      </c>
      <c r="D1446" s="1">
        <f t="shared" si="1"/>
        <v>278.987449930761</v>
      </c>
      <c r="E1446" s="4">
        <v>0.05</v>
      </c>
      <c r="F1446" s="4">
        <v>14</v>
      </c>
      <c r="G1446" s="4">
        <v>0.253</v>
      </c>
      <c r="H1446" s="8" t="s">
        <v>192</v>
      </c>
      <c r="I1446" s="3" t="s">
        <v>65</v>
      </c>
      <c r="J1446" s="1" t="s">
        <v>80</v>
      </c>
      <c r="K1446" s="10">
        <f t="array" ref="K1446:S1446">VLOOKUP(A1446,'HUMAN RESOURCES'!$D$2:$M$2692,{2,3,4,5,6,7,8,9,10},0)</f>
        <v>0.04</v>
      </c>
      <c r="L1446" s="10">
        <v>0.067</v>
      </c>
      <c r="M1446" s="10">
        <v>60</v>
      </c>
      <c r="N1446" s="10">
        <v>58</v>
      </c>
      <c r="O1446" s="10">
        <v>0.455</v>
      </c>
      <c r="P1446" s="10">
        <v>0.516</v>
      </c>
      <c r="Q1446" s="10">
        <v>0.03</v>
      </c>
      <c r="R1446" s="10">
        <v>16235767</v>
      </c>
      <c r="S1446" s="10">
        <v>0.274</v>
      </c>
      <c r="T1446" s="10">
        <f t="array" ref="T1446:Y1446">VLOOKUP(A1446,BUSINESS!$D$2:$J$2692,{2,3,4,5,6,7},0)</f>
        <v>0</v>
      </c>
      <c r="U1446" s="10">
        <v>0</v>
      </c>
      <c r="V1446" s="10">
        <v>0</v>
      </c>
      <c r="W1446" s="10">
        <v>0</v>
      </c>
      <c r="X1446" s="10">
        <v>0.002</v>
      </c>
      <c r="Y1446" s="10">
        <v>0.009</v>
      </c>
      <c r="Z1446" s="11">
        <f t="array" ref="Z1446:AA1446">VLOOKUP(A1446,ENERGY!$D$2:$F$2692,{2,3},1)</f>
        <v>0</v>
      </c>
      <c r="AA1446" s="10">
        <v>0</v>
      </c>
      <c r="AB1446" s="10">
        <f t="array" ref="AB1446:AC1446">VLOOKUP(A1446,TOURISM!$D$2:$F$2692,{2,3},0)</f>
        <v>149000000</v>
      </c>
      <c r="AC1446" s="10">
        <v>179000000</v>
      </c>
    </row>
    <row r="1447" ht="15.75" customHeight="1" spans="1:29">
      <c r="A1447" s="8" t="str">
        <f t="shared" si="0"/>
        <v>Madagascar-Africa2002</v>
      </c>
      <c r="B1447" s="9">
        <v>4397254715</v>
      </c>
      <c r="C1447" s="8">
        <f t="array" ref="C1447">IF(AND(B1447="",H1447=H1446),B1446,B1447)</f>
        <v>4397254715</v>
      </c>
      <c r="D1447" s="1">
        <f t="shared" si="1"/>
        <v>262.741819759036</v>
      </c>
      <c r="E1447" s="4">
        <v>0.052</v>
      </c>
      <c r="F1447" s="4">
        <v>14</v>
      </c>
      <c r="G1447" s="4">
        <v>0.253</v>
      </c>
      <c r="H1447" s="8" t="s">
        <v>192</v>
      </c>
      <c r="I1447" s="3" t="s">
        <v>66</v>
      </c>
      <c r="J1447" s="1" t="s">
        <v>80</v>
      </c>
      <c r="K1447" s="10">
        <f t="array" ref="K1447:S1447">VLOOKUP(A1447,'HUMAN RESOURCES'!$D$2:$M$2692,{2,3,4,5,6,7,8,9,10},0)</f>
        <v>0.04</v>
      </c>
      <c r="L1447" s="10">
        <v>0.064</v>
      </c>
      <c r="M1447" s="10">
        <v>61</v>
      </c>
      <c r="N1447" s="10">
        <v>59</v>
      </c>
      <c r="O1447" s="10">
        <v>0.454</v>
      </c>
      <c r="P1447" s="10">
        <v>0.517</v>
      </c>
      <c r="Q1447" s="10">
        <v>0.03</v>
      </c>
      <c r="R1447" s="10">
        <v>16736029</v>
      </c>
      <c r="S1447" s="10">
        <v>0.277</v>
      </c>
      <c r="T1447" s="10">
        <f t="array" ref="T1447:Y1447">VLOOKUP(A1447,BUSINESS!$D$2:$J$2692,{2,3,4,5,6,7},0)</f>
        <v>0</v>
      </c>
      <c r="U1447" s="10">
        <v>0</v>
      </c>
      <c r="V1447" s="10">
        <v>0</v>
      </c>
      <c r="W1447" s="10">
        <v>0</v>
      </c>
      <c r="X1447" s="10">
        <v>0.003</v>
      </c>
      <c r="Y1447" s="10">
        <v>0.01</v>
      </c>
      <c r="Z1447" s="11">
        <f t="array" ref="Z1447:AA1447">VLOOKUP(A1447,ENERGY!$D$2:$F$2692,{2,3},1)</f>
        <v>0</v>
      </c>
      <c r="AA1447" s="10" t="str">
        <v>2013</v>
      </c>
      <c r="AB1447" s="10">
        <f t="array" ref="AB1447:AC1447">VLOOKUP(A1447,TOURISM!$D$2:$F$2692,{2,3},0)</f>
        <v>109000000</v>
      </c>
      <c r="AC1447" s="10">
        <v>192000000</v>
      </c>
    </row>
    <row r="1448" ht="15.75" customHeight="1" spans="1:29">
      <c r="A1448" s="8" t="str">
        <f t="shared" si="0"/>
        <v>Madagascar-Africa2003</v>
      </c>
      <c r="B1448" s="9">
        <v>5474030228</v>
      </c>
      <c r="C1448" s="8">
        <f t="array" ref="C1448">IF(AND(B1448="",H1448=H1447),B1447,B1448)</f>
        <v>5474030228</v>
      </c>
      <c r="D1448" s="1">
        <f t="shared" si="1"/>
        <v>317.422031715934</v>
      </c>
      <c r="E1448" s="4">
        <v>0.048</v>
      </c>
      <c r="F1448" s="4">
        <v>15</v>
      </c>
      <c r="G1448" s="4">
        <v>0.243</v>
      </c>
      <c r="H1448" s="8" t="s">
        <v>192</v>
      </c>
      <c r="I1448" s="3" t="s">
        <v>67</v>
      </c>
      <c r="J1448" s="1" t="s">
        <v>80</v>
      </c>
      <c r="K1448" s="10">
        <f t="array" ref="K1448:S1448">VLOOKUP(A1448,'HUMAN RESOURCES'!$D$2:$M$2692,{2,3,4,5,6,7,8,9,10},0)</f>
        <v>0.039</v>
      </c>
      <c r="L1448" s="10">
        <v>0.061</v>
      </c>
      <c r="M1448" s="10">
        <v>62</v>
      </c>
      <c r="N1448" s="10">
        <v>59</v>
      </c>
      <c r="O1448" s="10">
        <v>0.452</v>
      </c>
      <c r="P1448" s="10">
        <v>0.518</v>
      </c>
      <c r="Q1448" s="10">
        <v>0.029</v>
      </c>
      <c r="R1448" s="10">
        <v>17245275</v>
      </c>
      <c r="S1448" s="10">
        <v>0.279</v>
      </c>
      <c r="T1448" s="10">
        <f t="array" ref="T1448:Y1448">VLOOKUP(A1448,BUSINESS!$D$2:$J$2692,{2,3,4,5,6,7},0)</f>
        <v>0</v>
      </c>
      <c r="U1448" s="10">
        <v>67</v>
      </c>
      <c r="V1448" s="10">
        <v>0</v>
      </c>
      <c r="W1448" s="10">
        <v>0</v>
      </c>
      <c r="X1448" s="10">
        <v>0.004</v>
      </c>
      <c r="Y1448" s="10">
        <v>0.016</v>
      </c>
      <c r="Z1448" s="11">
        <f t="array" ref="Z1448:AA1448">VLOOKUP(A1448,ENERGY!$D$2:$F$2692,{2,3},1)</f>
        <v>0</v>
      </c>
      <c r="AA1448" s="10" t="str">
        <v>1822</v>
      </c>
      <c r="AB1448" s="10">
        <f t="array" ref="AB1448:AC1448">VLOOKUP(A1448,TOURISM!$D$2:$F$2692,{2,3},0)</f>
        <v>119000000</v>
      </c>
      <c r="AC1448" s="10">
        <v>67000000</v>
      </c>
    </row>
    <row r="1449" ht="15.75" customHeight="1" spans="1:29">
      <c r="A1449" s="8" t="str">
        <f t="shared" si="0"/>
        <v>Madagascar-Africa2004</v>
      </c>
      <c r="B1449" s="9">
        <v>4363934417</v>
      </c>
      <c r="C1449" s="8">
        <f t="array" ref="C1449">IF(AND(B1449="",H1449=H1448),B1448,B1449)</f>
        <v>4363934417</v>
      </c>
      <c r="D1449" s="1">
        <f t="shared" si="1"/>
        <v>245.67045296086</v>
      </c>
      <c r="E1449" s="4">
        <v>0.049</v>
      </c>
      <c r="F1449" s="4">
        <v>12</v>
      </c>
      <c r="G1449" s="4">
        <v>0.255</v>
      </c>
      <c r="H1449" s="8" t="s">
        <v>192</v>
      </c>
      <c r="I1449" s="3" t="s">
        <v>68</v>
      </c>
      <c r="J1449" s="1" t="s">
        <v>80</v>
      </c>
      <c r="K1449" s="10">
        <f t="array" ref="K1449:S1449">VLOOKUP(A1449,'HUMAN RESOURCES'!$D$2:$M$2692,{2,3,4,5,6,7,8,9,10},0)</f>
        <v>0.038</v>
      </c>
      <c r="L1449" s="10">
        <v>0.058</v>
      </c>
      <c r="M1449" s="10">
        <v>62</v>
      </c>
      <c r="N1449" s="10">
        <v>59</v>
      </c>
      <c r="O1449" s="10">
        <v>0.45</v>
      </c>
      <c r="P1449" s="10">
        <v>0.52</v>
      </c>
      <c r="Q1449" s="10">
        <v>0.029</v>
      </c>
      <c r="R1449" s="10">
        <v>17763367</v>
      </c>
      <c r="S1449" s="10">
        <v>0.282</v>
      </c>
      <c r="T1449" s="10">
        <f t="array" ref="T1449:Y1449">VLOOKUP(A1449,BUSINESS!$D$2:$J$2692,{2,3,4,5,6,7},0)</f>
        <v>0</v>
      </c>
      <c r="U1449" s="10">
        <v>44</v>
      </c>
      <c r="V1449" s="10">
        <v>0</v>
      </c>
      <c r="W1449" s="10">
        <v>0</v>
      </c>
      <c r="X1449" s="10">
        <v>0.005</v>
      </c>
      <c r="Y1449" s="10">
        <v>0.019</v>
      </c>
      <c r="Z1449" s="11">
        <f t="array" ref="Z1449:AA1449">VLOOKUP(A1449,ENERGY!$D$2:$F$2692,{2,3},1)</f>
        <v>0</v>
      </c>
      <c r="AA1449" s="10" t="str">
        <v>1944</v>
      </c>
      <c r="AB1449" s="10">
        <f t="array" ref="AB1449:AC1449">VLOOKUP(A1449,TOURISM!$D$2:$F$2692,{2,3},0)</f>
        <v>239000000</v>
      </c>
      <c r="AC1449" s="10">
        <v>108000000</v>
      </c>
    </row>
    <row r="1450" ht="15.75" customHeight="1" spans="1:29">
      <c r="A1450" s="8" t="str">
        <f t="shared" si="0"/>
        <v>Madagascar-Africa2005</v>
      </c>
      <c r="B1450" s="9">
        <v>5038577519</v>
      </c>
      <c r="C1450" s="8">
        <f t="array" ref="C1450">IF(AND(B1450="",H1450=H1449),B1449,B1450)</f>
        <v>5038577519</v>
      </c>
      <c r="D1450" s="1">
        <f t="shared" si="1"/>
        <v>275.476707554796</v>
      </c>
      <c r="E1450" s="4">
        <v>0.049</v>
      </c>
      <c r="F1450" s="4">
        <v>13</v>
      </c>
      <c r="G1450" s="4">
        <v>0.27</v>
      </c>
      <c r="H1450" s="8" t="s">
        <v>192</v>
      </c>
      <c r="I1450" s="3" t="s">
        <v>69</v>
      </c>
      <c r="J1450" s="1" t="s">
        <v>80</v>
      </c>
      <c r="K1450" s="10">
        <f t="array" ref="K1450:S1450">VLOOKUP(A1450,'HUMAN RESOURCES'!$D$2:$M$2692,{2,3,4,5,6,7,8,9,10},0)</f>
        <v>0.038</v>
      </c>
      <c r="L1450" s="10">
        <v>0.055</v>
      </c>
      <c r="M1450" s="10">
        <v>63</v>
      </c>
      <c r="N1450" s="10">
        <v>60</v>
      </c>
      <c r="O1450" s="10">
        <v>0.448</v>
      </c>
      <c r="P1450" s="10">
        <v>0.523</v>
      </c>
      <c r="Q1450" s="10">
        <v>0.029</v>
      </c>
      <c r="R1450" s="10">
        <v>18290394</v>
      </c>
      <c r="S1450" s="10">
        <v>0.288</v>
      </c>
      <c r="T1450" s="10">
        <f t="array" ref="T1450:Y1450">VLOOKUP(A1450,BUSINESS!$D$2:$J$2692,{2,3,4,5,6,7},0)</f>
        <v>0.469</v>
      </c>
      <c r="U1450" s="10">
        <v>38</v>
      </c>
      <c r="V1450" s="10">
        <v>0</v>
      </c>
      <c r="W1450" s="10">
        <v>400</v>
      </c>
      <c r="X1450" s="10">
        <v>0.006</v>
      </c>
      <c r="Y1450" s="10">
        <v>0.028</v>
      </c>
      <c r="Z1450" s="11">
        <f t="array" ref="Z1450:AA1450">VLOOKUP(A1450,ENERGY!$D$2:$F$2692,{2,3},1)</f>
        <v>0</v>
      </c>
      <c r="AA1450" s="10" t="str">
        <v>1944</v>
      </c>
      <c r="AB1450" s="10">
        <f t="array" ref="AB1450:AC1450">VLOOKUP(A1450,TOURISM!$D$2:$F$2692,{2,3},0)</f>
        <v>290000000</v>
      </c>
      <c r="AC1450" s="10">
        <v>80000000</v>
      </c>
    </row>
    <row r="1451" ht="15.75" customHeight="1" spans="1:29">
      <c r="A1451" s="8" t="str">
        <f t="shared" si="0"/>
        <v>Madagascar-Africa2006</v>
      </c>
      <c r="B1451" s="9">
        <v>5515236338</v>
      </c>
      <c r="C1451" s="8">
        <f t="array" ref="C1451">IF(AND(B1451="",H1451=H1450),B1450,B1451)</f>
        <v>5515236338</v>
      </c>
      <c r="D1451" s="1">
        <f t="shared" si="1"/>
        <v>292.956518935441</v>
      </c>
      <c r="E1451" s="4">
        <v>0.05</v>
      </c>
      <c r="F1451" s="4">
        <v>15</v>
      </c>
      <c r="G1451" s="4">
        <v>0.295</v>
      </c>
      <c r="H1451" s="8" t="s">
        <v>192</v>
      </c>
      <c r="I1451" s="3" t="s">
        <v>70</v>
      </c>
      <c r="J1451" s="1" t="s">
        <v>80</v>
      </c>
      <c r="K1451" s="10">
        <f t="array" ref="K1451:S1451">VLOOKUP(A1451,'HUMAN RESOURCES'!$D$2:$M$2692,{2,3,4,5,6,7,8,9,10},0)</f>
        <v>0.037</v>
      </c>
      <c r="L1451" s="10">
        <v>0.052</v>
      </c>
      <c r="M1451" s="10">
        <v>63</v>
      </c>
      <c r="N1451" s="10">
        <v>60</v>
      </c>
      <c r="O1451" s="10">
        <v>0.446</v>
      </c>
      <c r="P1451" s="10">
        <v>0.525</v>
      </c>
      <c r="Q1451" s="10">
        <v>0.029</v>
      </c>
      <c r="R1451" s="10">
        <v>18826126</v>
      </c>
      <c r="S1451" s="10">
        <v>0.294</v>
      </c>
      <c r="T1451" s="10">
        <f t="array" ref="T1451:Y1451">VLOOKUP(A1451,BUSINESS!$D$2:$J$2692,{2,3,4,5,6,7},0)</f>
        <v>0.465</v>
      </c>
      <c r="U1451" s="10">
        <v>21</v>
      </c>
      <c r="V1451" s="10">
        <v>0</v>
      </c>
      <c r="W1451" s="10">
        <v>304</v>
      </c>
      <c r="X1451" s="10">
        <v>0.006</v>
      </c>
      <c r="Y1451" s="10">
        <v>0.056</v>
      </c>
      <c r="Z1451" s="11">
        <f t="array" ref="Z1451:AA1451">VLOOKUP(A1451,ENERGY!$D$2:$F$2692,{2,3},1)</f>
        <v>0</v>
      </c>
      <c r="AA1451" s="10" t="str">
        <v>1944</v>
      </c>
      <c r="AB1451" s="10">
        <f t="array" ref="AB1451:AC1451">VLOOKUP(A1451,TOURISM!$D$2:$F$2692,{2,3},0)</f>
        <v>386000000</v>
      </c>
      <c r="AC1451" s="10">
        <v>86000000</v>
      </c>
    </row>
    <row r="1452" ht="15.75" customHeight="1" spans="1:29">
      <c r="A1452" s="8" t="str">
        <f t="shared" si="0"/>
        <v>Madagascar-Africa2007</v>
      </c>
      <c r="B1452" s="9">
        <v>7342905883</v>
      </c>
      <c r="C1452" s="8">
        <f t="array" ref="C1452">IF(AND(B1452="",H1452=H1451),B1451,B1452)</f>
        <v>7342905883</v>
      </c>
      <c r="D1452" s="1">
        <f t="shared" si="1"/>
        <v>379.066499637113</v>
      </c>
      <c r="E1452" s="4">
        <v>0.05</v>
      </c>
      <c r="F1452" s="4">
        <v>19</v>
      </c>
      <c r="G1452" s="4">
        <v>0.45</v>
      </c>
      <c r="H1452" s="8" t="s">
        <v>192</v>
      </c>
      <c r="I1452" s="3" t="s">
        <v>71</v>
      </c>
      <c r="J1452" s="1" t="s">
        <v>80</v>
      </c>
      <c r="K1452" s="10">
        <f t="array" ref="K1452:S1452">VLOOKUP(A1452,'HUMAN RESOURCES'!$D$2:$M$2692,{2,3,4,5,6,7,8,9,10},0)</f>
        <v>0.037</v>
      </c>
      <c r="L1452" s="10">
        <v>0.049</v>
      </c>
      <c r="M1452" s="10">
        <v>63</v>
      </c>
      <c r="N1452" s="10">
        <v>61</v>
      </c>
      <c r="O1452" s="10">
        <v>0.443</v>
      </c>
      <c r="P1452" s="10">
        <v>0.528</v>
      </c>
      <c r="Q1452" s="10">
        <v>0.029</v>
      </c>
      <c r="R1452" s="10">
        <v>19371023</v>
      </c>
      <c r="S1452" s="10">
        <v>0.3</v>
      </c>
      <c r="T1452" s="10">
        <f t="array" ref="T1452:Y1452">VLOOKUP(A1452,BUSINESS!$D$2:$J$2692,{2,3,4,5,6,7},0)</f>
        <v>0.465</v>
      </c>
      <c r="U1452" s="10">
        <v>7</v>
      </c>
      <c r="V1452" s="10">
        <v>0</v>
      </c>
      <c r="W1452" s="10">
        <v>238</v>
      </c>
      <c r="X1452" s="10">
        <v>0.007</v>
      </c>
      <c r="Y1452" s="10">
        <v>0.114</v>
      </c>
      <c r="Z1452" s="11">
        <f t="array" ref="Z1452:AA1452">VLOOKUP(A1452,ENERGY!$D$2:$F$2692,{2,3},1)</f>
        <v>0</v>
      </c>
      <c r="AA1452" s="10" t="str">
        <v>1815</v>
      </c>
      <c r="AB1452" s="10">
        <f t="array" ref="AB1452:AC1452">VLOOKUP(A1452,TOURISM!$D$2:$F$2692,{2,3},0)</f>
        <v>506000000</v>
      </c>
      <c r="AC1452" s="10">
        <v>94000000</v>
      </c>
    </row>
    <row r="1453" ht="15.75" customHeight="1" spans="1:29">
      <c r="A1453" s="8" t="str">
        <f t="shared" si="0"/>
        <v>Madagascar-Africa2008</v>
      </c>
      <c r="B1453" s="9">
        <v>9413002737</v>
      </c>
      <c r="C1453" s="8">
        <f t="array" ref="C1453">IF(AND(B1453="",H1453=H1452),B1452,B1453)</f>
        <v>9413002737</v>
      </c>
      <c r="D1453" s="1">
        <f t="shared" si="1"/>
        <v>472.379399737589</v>
      </c>
      <c r="E1453" s="4">
        <v>0.043</v>
      </c>
      <c r="F1453" s="4">
        <v>20</v>
      </c>
      <c r="G1453" s="4">
        <v>0.45</v>
      </c>
      <c r="H1453" s="8" t="s">
        <v>192</v>
      </c>
      <c r="I1453" s="3" t="s">
        <v>72</v>
      </c>
      <c r="J1453" s="1" t="s">
        <v>80</v>
      </c>
      <c r="K1453" s="10">
        <f t="array" ref="K1453:S1453">VLOOKUP(A1453,'HUMAN RESOURCES'!$D$2:$M$2692,{2,3,4,5,6,7,8,9,10},0)</f>
        <v>0.036</v>
      </c>
      <c r="L1453" s="10">
        <v>0.047</v>
      </c>
      <c r="M1453" s="10">
        <v>64</v>
      </c>
      <c r="N1453" s="10">
        <v>61</v>
      </c>
      <c r="O1453" s="10">
        <v>0.44</v>
      </c>
      <c r="P1453" s="10">
        <v>0.531</v>
      </c>
      <c r="Q1453" s="10">
        <v>0.029</v>
      </c>
      <c r="R1453" s="10">
        <v>19926785</v>
      </c>
      <c r="S1453" s="10">
        <v>0.307</v>
      </c>
      <c r="T1453" s="10">
        <f t="array" ref="T1453:Y1453">VLOOKUP(A1453,BUSINESS!$D$2:$J$2692,{2,3,4,5,6,7},0)</f>
        <v>0.426</v>
      </c>
      <c r="U1453" s="10">
        <v>7</v>
      </c>
      <c r="V1453" s="10">
        <v>0</v>
      </c>
      <c r="W1453" s="10">
        <v>238</v>
      </c>
      <c r="X1453" s="10">
        <v>0.017</v>
      </c>
      <c r="Y1453" s="10">
        <v>0.243</v>
      </c>
      <c r="Z1453" s="11">
        <f t="array" ref="Z1453:AA1453">VLOOKUP(A1453,ENERGY!$D$2:$F$2692,{2,3},1)</f>
        <v>0</v>
      </c>
      <c r="AA1453" s="10" t="str">
        <v>1815</v>
      </c>
      <c r="AB1453" s="10">
        <f t="array" ref="AB1453:AC1453">VLOOKUP(A1453,TOURISM!$D$2:$F$2692,{2,3},0)</f>
        <v>620000000</v>
      </c>
      <c r="AC1453" s="10">
        <v>143000000</v>
      </c>
    </row>
    <row r="1454" ht="15.75" customHeight="1" spans="1:29">
      <c r="A1454" s="8" t="str">
        <f t="shared" si="0"/>
        <v>Madagascar-Africa2009</v>
      </c>
      <c r="B1454" s="9">
        <v>8550363829</v>
      </c>
      <c r="C1454" s="8">
        <f t="array" ref="C1454">IF(AND(B1454="",H1454=H1453),B1453,B1454)</f>
        <v>8550363829</v>
      </c>
      <c r="D1454" s="1">
        <f t="shared" si="1"/>
        <v>417.17852597826</v>
      </c>
      <c r="E1454" s="4">
        <v>0.045</v>
      </c>
      <c r="F1454" s="4">
        <v>19</v>
      </c>
      <c r="G1454" s="4">
        <v>0.45</v>
      </c>
      <c r="H1454" s="8" t="s">
        <v>192</v>
      </c>
      <c r="I1454" s="3" t="s">
        <v>73</v>
      </c>
      <c r="J1454" s="1" t="s">
        <v>80</v>
      </c>
      <c r="K1454" s="10">
        <f t="array" ref="K1454:S1454">VLOOKUP(A1454,'HUMAN RESOURCES'!$D$2:$M$2692,{2,3,4,5,6,7,8,9,10},0)</f>
        <v>0.036</v>
      </c>
      <c r="L1454" s="10">
        <v>0.045</v>
      </c>
      <c r="M1454" s="10">
        <v>64</v>
      </c>
      <c r="N1454" s="10">
        <v>61</v>
      </c>
      <c r="O1454" s="10">
        <v>0.437</v>
      </c>
      <c r="P1454" s="10">
        <v>0.534</v>
      </c>
      <c r="Q1454" s="10">
        <v>0.029</v>
      </c>
      <c r="R1454" s="10">
        <v>20495695</v>
      </c>
      <c r="S1454" s="10">
        <v>0.313</v>
      </c>
      <c r="T1454" s="10">
        <f t="array" ref="T1454:Y1454">VLOOKUP(A1454,BUSINESS!$D$2:$J$2692,{2,3,4,5,6,7},0)</f>
        <v>0.384</v>
      </c>
      <c r="U1454" s="10">
        <v>7</v>
      </c>
      <c r="V1454" s="10">
        <v>0</v>
      </c>
      <c r="W1454" s="10">
        <v>201</v>
      </c>
      <c r="X1454" s="10">
        <v>0.016</v>
      </c>
      <c r="Y1454" s="10">
        <v>0.307</v>
      </c>
      <c r="Z1454" s="11">
        <f t="array" ref="Z1454:AA1454">VLOOKUP(A1454,ENERGY!$D$2:$F$2692,{2,3},1)</f>
        <v>0</v>
      </c>
      <c r="AA1454" s="10" t="str">
        <v>1742</v>
      </c>
      <c r="AB1454" s="10">
        <f t="array" ref="AB1454:AC1454">VLOOKUP(A1454,TOURISM!$D$2:$F$2692,{2,3},0)</f>
        <v>518000000</v>
      </c>
      <c r="AC1454" s="10">
        <v>123000000</v>
      </c>
    </row>
    <row r="1455" ht="15.75" customHeight="1" spans="1:29">
      <c r="A1455" s="8" t="str">
        <f t="shared" si="0"/>
        <v>Madagascar-Africa2010</v>
      </c>
      <c r="B1455" s="9">
        <v>8704983553</v>
      </c>
      <c r="C1455" s="8">
        <f t="array" ref="C1455">IF(AND(B1455="",H1455=H1454),B1454,B1455)</f>
        <v>8704983553</v>
      </c>
      <c r="D1455" s="1">
        <f t="shared" si="1"/>
        <v>412.959052079524</v>
      </c>
      <c r="E1455" s="4">
        <v>0.045</v>
      </c>
      <c r="F1455" s="4">
        <v>19</v>
      </c>
      <c r="G1455" s="4">
        <v>0.49</v>
      </c>
      <c r="H1455" s="8" t="s">
        <v>192</v>
      </c>
      <c r="I1455" s="3" t="s">
        <v>74</v>
      </c>
      <c r="J1455" s="1" t="s">
        <v>80</v>
      </c>
      <c r="K1455" s="10">
        <f t="array" ref="K1455:S1455">VLOOKUP(A1455,'HUMAN RESOURCES'!$D$2:$M$2692,{2,3,4,5,6,7,8,9,10},0)</f>
        <v>0.035</v>
      </c>
      <c r="L1455" s="10">
        <v>0.044</v>
      </c>
      <c r="M1455" s="10">
        <v>65</v>
      </c>
      <c r="N1455" s="10">
        <v>62</v>
      </c>
      <c r="O1455" s="10">
        <v>0.434</v>
      </c>
      <c r="P1455" s="10">
        <v>0.537</v>
      </c>
      <c r="Q1455" s="10">
        <v>0.028</v>
      </c>
      <c r="R1455" s="10">
        <v>21079532</v>
      </c>
      <c r="S1455" s="10">
        <v>0.319</v>
      </c>
      <c r="T1455" s="10">
        <f t="array" ref="T1455:Y1455">VLOOKUP(A1455,BUSINESS!$D$2:$J$2692,{2,3,4,5,6,7},0)</f>
        <v>0.377</v>
      </c>
      <c r="U1455" s="10">
        <v>7</v>
      </c>
      <c r="V1455" s="10">
        <v>0</v>
      </c>
      <c r="W1455" s="10">
        <v>201</v>
      </c>
      <c r="X1455" s="10">
        <v>0.017</v>
      </c>
      <c r="Y1455" s="10">
        <v>0.366</v>
      </c>
      <c r="Z1455" s="11">
        <f t="array" ref="Z1455:AA1455">VLOOKUP(A1455,ENERGY!$D$2:$F$2692,{2,3},1)</f>
        <v>0</v>
      </c>
      <c r="AA1455" s="10" t="str">
        <v>1874</v>
      </c>
      <c r="AB1455" s="10">
        <f t="array" ref="AB1455:AC1455">VLOOKUP(A1455,TOURISM!$D$2:$F$2692,{2,3},0)</f>
        <v>633000000</v>
      </c>
      <c r="AC1455" s="10">
        <v>110000000</v>
      </c>
    </row>
    <row r="1456" ht="15.75" customHeight="1" spans="1:29">
      <c r="A1456" s="8" t="str">
        <f t="shared" si="0"/>
        <v>Madagascar-Africa2011</v>
      </c>
      <c r="B1456" s="9">
        <v>9853981624</v>
      </c>
      <c r="C1456" s="8">
        <f t="array" ref="C1456">IF(AND(B1456="",H1456=H1455),B1455,B1456)</f>
        <v>9853981624</v>
      </c>
      <c r="D1456" s="1">
        <f t="shared" si="1"/>
        <v>454.54179730424</v>
      </c>
      <c r="E1456" s="4">
        <v>0.041</v>
      </c>
      <c r="F1456" s="4">
        <v>19</v>
      </c>
      <c r="G1456" s="4">
        <v>0.525</v>
      </c>
      <c r="H1456" s="8" t="s">
        <v>192</v>
      </c>
      <c r="I1456" s="3" t="s">
        <v>75</v>
      </c>
      <c r="J1456" s="1" t="s">
        <v>80</v>
      </c>
      <c r="K1456" s="10">
        <f t="array" ref="K1456:S1456">VLOOKUP(A1456,'HUMAN RESOURCES'!$D$2:$M$2692,{2,3,4,5,6,7,8,9,10},0)</f>
        <v>0.035</v>
      </c>
      <c r="L1456" s="10">
        <v>0.042</v>
      </c>
      <c r="M1456" s="10">
        <v>65</v>
      </c>
      <c r="N1456" s="10">
        <v>62</v>
      </c>
      <c r="O1456" s="10">
        <v>0.431</v>
      </c>
      <c r="P1456" s="10">
        <v>0.541</v>
      </c>
      <c r="Q1456" s="10">
        <v>0.028</v>
      </c>
      <c r="R1456" s="10">
        <v>21678934</v>
      </c>
      <c r="S1456" s="10">
        <v>0.326</v>
      </c>
      <c r="T1456" s="10">
        <f t="array" ref="T1456:Y1456">VLOOKUP(A1456,BUSINESS!$D$2:$J$2692,{2,3,4,5,6,7},0)</f>
        <v>0.371</v>
      </c>
      <c r="U1456" s="10">
        <v>8</v>
      </c>
      <c r="V1456" s="10">
        <v>0</v>
      </c>
      <c r="W1456" s="10">
        <v>201</v>
      </c>
      <c r="X1456" s="10">
        <v>0.019</v>
      </c>
      <c r="Y1456" s="10">
        <v>0.4</v>
      </c>
      <c r="Z1456" s="11">
        <f t="array" ref="Z1456:AA1456">VLOOKUP(A1456,ENERGY!$D$2:$F$2692,{2,3},1)</f>
        <v>0</v>
      </c>
      <c r="AA1456" s="10" t="str">
        <v>1874</v>
      </c>
      <c r="AB1456" s="10">
        <f t="array" ref="AB1456:AC1456">VLOOKUP(A1456,TOURISM!$D$2:$F$2692,{2,3},0)</f>
        <v>0</v>
      </c>
      <c r="AC1456" s="10">
        <v>0</v>
      </c>
    </row>
    <row r="1457" ht="15.75" customHeight="1" spans="1:29">
      <c r="A1457" s="8" t="str">
        <f t="shared" si="0"/>
        <v>Madagascar-Africa2012</v>
      </c>
      <c r="B1457" s="9">
        <v>9880703883</v>
      </c>
      <c r="C1457" s="8">
        <f t="array" ref="C1457">IF(AND(B1457="",H1457=H1456),B1456,B1457)</f>
        <v>9880703883</v>
      </c>
      <c r="D1457" s="1">
        <f t="shared" si="1"/>
        <v>443.20184795725</v>
      </c>
      <c r="E1457" s="4">
        <v>0.041</v>
      </c>
      <c r="F1457" s="4">
        <v>18</v>
      </c>
      <c r="G1457" s="4">
        <v>0.6</v>
      </c>
      <c r="H1457" s="8" t="s">
        <v>192</v>
      </c>
      <c r="I1457" s="3" t="s">
        <v>76</v>
      </c>
      <c r="J1457" s="1" t="s">
        <v>80</v>
      </c>
      <c r="K1457" s="10">
        <f t="array" ref="K1457:S1457">VLOOKUP(A1457,'HUMAN RESOURCES'!$D$2:$M$2692,{2,3,4,5,6,7,8,9,10},0)</f>
        <v>0.035</v>
      </c>
      <c r="L1457" s="10">
        <v>0.041</v>
      </c>
      <c r="M1457" s="10">
        <v>66</v>
      </c>
      <c r="N1457" s="10">
        <v>63</v>
      </c>
      <c r="O1457" s="10">
        <v>0.427</v>
      </c>
      <c r="P1457" s="10">
        <v>0.545</v>
      </c>
      <c r="Q1457" s="10">
        <v>0.028</v>
      </c>
      <c r="R1457" s="10">
        <v>22293914</v>
      </c>
      <c r="S1457" s="10">
        <v>0.332</v>
      </c>
      <c r="T1457" s="10">
        <f t="array" ref="T1457:Y1457">VLOOKUP(A1457,BUSINESS!$D$2:$J$2692,{2,3,4,5,6,7},0)</f>
        <v>0.364</v>
      </c>
      <c r="U1457" s="10">
        <v>8</v>
      </c>
      <c r="V1457" s="10">
        <v>144</v>
      </c>
      <c r="W1457" s="10">
        <v>201</v>
      </c>
      <c r="X1457" s="10">
        <v>0.021</v>
      </c>
      <c r="Y1457" s="10">
        <v>0.394</v>
      </c>
      <c r="Z1457" s="11">
        <f t="array" ref="Z1457:AA1457">VLOOKUP(A1457,ENERGY!$D$2:$F$2692,{2,3},1)</f>
        <v>0</v>
      </c>
      <c r="AA1457" s="10" t="str">
        <v>1874</v>
      </c>
      <c r="AB1457" s="10">
        <f t="array" ref="AB1457:AC1457">VLOOKUP(A1457,TOURISM!$D$2:$F$2692,{2,3},0)</f>
        <v>0</v>
      </c>
      <c r="AC1457" s="10">
        <v>0</v>
      </c>
    </row>
    <row r="1458" ht="15.75" customHeight="1" spans="1:29">
      <c r="A1458" s="8" t="str">
        <f t="shared" si="0"/>
        <v>Malawi-Africa2000</v>
      </c>
      <c r="B1458" s="9">
        <v>1743506287</v>
      </c>
      <c r="C1458" s="8">
        <f t="array" ref="C1458">IF(AND(B1458="",H1458=H1457),B1457,B1458)</f>
        <v>1743506287</v>
      </c>
      <c r="D1458" s="1">
        <f t="shared" si="1"/>
        <v>153.999638122029</v>
      </c>
      <c r="E1458" s="4">
        <v>0.061</v>
      </c>
      <c r="F1458" s="4">
        <v>9</v>
      </c>
      <c r="G1458" s="4">
        <v>0.531</v>
      </c>
      <c r="H1458" s="8" t="s">
        <v>193</v>
      </c>
      <c r="I1458" s="3" t="s">
        <v>63</v>
      </c>
      <c r="J1458" s="1" t="s">
        <v>80</v>
      </c>
      <c r="K1458" s="10">
        <f t="array" ref="K1458:S1458">VLOOKUP(A1458,'HUMAN RESOURCES'!$D$2:$M$2692,{2,3,4,5,6,7,8,9,10},0)</f>
        <v>0.045</v>
      </c>
      <c r="L1458" s="10">
        <v>0.103</v>
      </c>
      <c r="M1458" s="10">
        <v>46</v>
      </c>
      <c r="N1458" s="10">
        <v>46</v>
      </c>
      <c r="O1458" s="10">
        <v>0.458</v>
      </c>
      <c r="P1458" s="10">
        <v>0.511</v>
      </c>
      <c r="Q1458" s="10">
        <v>0.031</v>
      </c>
      <c r="R1458" s="10">
        <v>11321496</v>
      </c>
      <c r="S1458" s="10">
        <v>0.146</v>
      </c>
      <c r="T1458" s="10">
        <f t="array" ref="T1458:Y1458">VLOOKUP(A1458,BUSINESS!$D$2:$J$2692,{2,3,4,5,6,7},0)</f>
        <v>0</v>
      </c>
      <c r="U1458" s="10">
        <v>0</v>
      </c>
      <c r="V1458" s="10">
        <v>0</v>
      </c>
      <c r="W1458" s="10">
        <v>0</v>
      </c>
      <c r="X1458" s="10">
        <v>0.001</v>
      </c>
      <c r="Y1458" s="10">
        <v>0.004</v>
      </c>
      <c r="Z1458" s="11">
        <f t="array" ref="Z1458:AA1458">VLOOKUP(A1458,ENERGY!$D$2:$F$2692,{2,3},1)</f>
        <v>0</v>
      </c>
      <c r="AA1458" s="10">
        <v>0</v>
      </c>
      <c r="AB1458" s="10">
        <f t="array" ref="AB1458:AC1458">VLOOKUP(A1458,TOURISM!$D$2:$F$2692,{2,3},0)</f>
        <v>29000000</v>
      </c>
      <c r="AC1458" s="10">
        <v>53000000</v>
      </c>
    </row>
    <row r="1459" ht="15.75" customHeight="1" spans="1:29">
      <c r="A1459" s="8" t="str">
        <f t="shared" si="0"/>
        <v>Malawi-Africa2001</v>
      </c>
      <c r="B1459" s="9">
        <v>1716502069</v>
      </c>
      <c r="C1459" s="8">
        <f t="array" ref="C1459">IF(AND(B1459="",H1459=H1458),B1458,B1459)</f>
        <v>1716502069</v>
      </c>
      <c r="D1459" s="1">
        <f t="shared" si="1"/>
        <v>147.679390365757</v>
      </c>
      <c r="E1459" s="4">
        <v>0.051</v>
      </c>
      <c r="F1459" s="4">
        <v>8</v>
      </c>
      <c r="G1459" s="4">
        <v>0.562</v>
      </c>
      <c r="H1459" s="8" t="s">
        <v>193</v>
      </c>
      <c r="I1459" s="3" t="s">
        <v>65</v>
      </c>
      <c r="J1459" s="1" t="s">
        <v>80</v>
      </c>
      <c r="K1459" s="10">
        <f t="array" ref="K1459:S1459">VLOOKUP(A1459,'HUMAN RESOURCES'!$D$2:$M$2692,{2,3,4,5,6,7,8,9,10},0)</f>
        <v>0.045</v>
      </c>
      <c r="L1459" s="10">
        <v>0.097</v>
      </c>
      <c r="M1459" s="10">
        <v>46</v>
      </c>
      <c r="N1459" s="10">
        <v>46</v>
      </c>
      <c r="O1459" s="10">
        <v>0.46</v>
      </c>
      <c r="P1459" s="10">
        <v>0.51</v>
      </c>
      <c r="Q1459" s="10">
        <v>0.03</v>
      </c>
      <c r="R1459" s="10">
        <v>11623166</v>
      </c>
      <c r="S1459" s="10">
        <v>0.147</v>
      </c>
      <c r="T1459" s="10">
        <f t="array" ref="T1459:Y1459">VLOOKUP(A1459,BUSINESS!$D$2:$J$2692,{2,3,4,5,6,7},0)</f>
        <v>0</v>
      </c>
      <c r="U1459" s="10">
        <v>0</v>
      </c>
      <c r="V1459" s="10">
        <v>0</v>
      </c>
      <c r="W1459" s="10">
        <v>0</v>
      </c>
      <c r="X1459" s="10">
        <v>0.002</v>
      </c>
      <c r="Y1459" s="10">
        <v>0.005</v>
      </c>
      <c r="Z1459" s="11">
        <f t="array" ref="Z1459:AA1459">VLOOKUP(A1459,ENERGY!$D$2:$F$2692,{2,3},1)</f>
        <v>0</v>
      </c>
      <c r="AA1459" s="10">
        <v>0</v>
      </c>
      <c r="AB1459" s="10">
        <f t="array" ref="AB1459:AC1459">VLOOKUP(A1459,TOURISM!$D$2:$F$2692,{2,3},0)</f>
        <v>40000000</v>
      </c>
      <c r="AC1459" s="10">
        <v>52000000</v>
      </c>
    </row>
    <row r="1460" ht="15.75" customHeight="1" spans="1:29">
      <c r="A1460" s="8" t="str">
        <f t="shared" si="0"/>
        <v>Malawi-Africa2002</v>
      </c>
      <c r="B1460" s="9">
        <v>2665158943</v>
      </c>
      <c r="C1460" s="8">
        <f t="array" ref="C1460">IF(AND(B1460="",H1460=H1459),B1459,B1460)</f>
        <v>2665158943</v>
      </c>
      <c r="D1460" s="1">
        <f t="shared" si="1"/>
        <v>223.46009483869</v>
      </c>
      <c r="E1460" s="4">
        <v>0.048</v>
      </c>
      <c r="F1460" s="4">
        <v>11</v>
      </c>
      <c r="G1460" s="4">
        <v>0.505</v>
      </c>
      <c r="H1460" s="8" t="s">
        <v>193</v>
      </c>
      <c r="I1460" s="3" t="s">
        <v>66</v>
      </c>
      <c r="J1460" s="1" t="s">
        <v>80</v>
      </c>
      <c r="K1460" s="10">
        <f t="array" ref="K1460:S1460">VLOOKUP(A1460,'HUMAN RESOURCES'!$D$2:$M$2692,{2,3,4,5,6,7,8,9,10},0)</f>
        <v>0.044</v>
      </c>
      <c r="L1460" s="10">
        <v>0.09</v>
      </c>
      <c r="M1460" s="10">
        <v>47</v>
      </c>
      <c r="N1460" s="10">
        <v>47</v>
      </c>
      <c r="O1460" s="10">
        <v>0.461</v>
      </c>
      <c r="P1460" s="10">
        <v>0.509</v>
      </c>
      <c r="Q1460" s="10">
        <v>0.03</v>
      </c>
      <c r="R1460" s="10">
        <v>11926778</v>
      </c>
      <c r="S1460" s="10">
        <v>0.148</v>
      </c>
      <c r="T1460" s="10">
        <f t="array" ref="T1460:Y1460">VLOOKUP(A1460,BUSINESS!$D$2:$J$2692,{2,3,4,5,6,7},0)</f>
        <v>0</v>
      </c>
      <c r="U1460" s="10">
        <v>0</v>
      </c>
      <c r="V1460" s="10">
        <v>0</v>
      </c>
      <c r="W1460" s="10">
        <v>0</v>
      </c>
      <c r="X1460" s="10">
        <v>0.002</v>
      </c>
      <c r="Y1460" s="10">
        <v>0.007</v>
      </c>
      <c r="Z1460" s="11">
        <f t="array" ref="Z1460:AA1460">VLOOKUP(A1460,ENERGY!$D$2:$F$2692,{2,3},1)</f>
        <v>0</v>
      </c>
      <c r="AA1460" s="10" t="str">
        <v>1239</v>
      </c>
      <c r="AB1460" s="10">
        <f t="array" ref="AB1460:AC1460">VLOOKUP(A1460,TOURISM!$D$2:$F$2692,{2,3},0)</f>
        <v>45000000</v>
      </c>
      <c r="AC1460" s="10">
        <v>86000000</v>
      </c>
    </row>
    <row r="1461" ht="15.75" customHeight="1" spans="1:29">
      <c r="A1461" s="8" t="str">
        <f t="shared" si="0"/>
        <v>Malawi-Africa2003</v>
      </c>
      <c r="B1461" s="9">
        <v>2424656666</v>
      </c>
      <c r="C1461" s="8">
        <f t="array" ref="C1461">IF(AND(B1461="",H1461=H1460),B1460,B1461)</f>
        <v>2424656666</v>
      </c>
      <c r="D1461" s="1">
        <f t="shared" si="1"/>
        <v>198.113275068616</v>
      </c>
      <c r="E1461" s="4">
        <v>0.063</v>
      </c>
      <c r="F1461" s="4">
        <v>13</v>
      </c>
      <c r="G1461" s="4">
        <v>0.489</v>
      </c>
      <c r="H1461" s="8" t="s">
        <v>193</v>
      </c>
      <c r="I1461" s="3" t="s">
        <v>67</v>
      </c>
      <c r="J1461" s="1" t="s">
        <v>80</v>
      </c>
      <c r="K1461" s="10">
        <f t="array" ref="K1461:S1461">VLOOKUP(A1461,'HUMAN RESOURCES'!$D$2:$M$2692,{2,3,4,5,6,7,8,9,10},0)</f>
        <v>0.043</v>
      </c>
      <c r="L1461" s="10">
        <v>0.084</v>
      </c>
      <c r="M1461" s="10">
        <v>47</v>
      </c>
      <c r="N1461" s="10">
        <v>47</v>
      </c>
      <c r="O1461" s="10">
        <v>0.461</v>
      </c>
      <c r="P1461" s="10">
        <v>0.509</v>
      </c>
      <c r="Q1461" s="10">
        <v>0.03</v>
      </c>
      <c r="R1461" s="10">
        <v>12238739</v>
      </c>
      <c r="S1461" s="10">
        <v>0.149</v>
      </c>
      <c r="T1461" s="10">
        <f t="array" ref="T1461:Y1461">VLOOKUP(A1461,BUSINESS!$D$2:$J$2692,{2,3,4,5,6,7},0)</f>
        <v>0</v>
      </c>
      <c r="U1461" s="10">
        <v>45</v>
      </c>
      <c r="V1461" s="10">
        <v>0</v>
      </c>
      <c r="W1461" s="10">
        <v>0</v>
      </c>
      <c r="X1461" s="10">
        <v>0.003</v>
      </c>
      <c r="Y1461" s="10">
        <v>0.011</v>
      </c>
      <c r="Z1461" s="11">
        <f t="array" ref="Z1461:AA1461">VLOOKUP(A1461,ENERGY!$D$2:$F$2692,{2,3},1)</f>
        <v>0</v>
      </c>
      <c r="AA1461" s="10" t="str">
        <v>1060</v>
      </c>
      <c r="AB1461" s="10">
        <f t="array" ref="AB1461:AC1461">VLOOKUP(A1461,TOURISM!$D$2:$F$2692,{2,3},0)</f>
        <v>66000000</v>
      </c>
      <c r="AC1461" s="10">
        <v>70000000</v>
      </c>
    </row>
    <row r="1462" ht="15.75" customHeight="1" spans="1:29">
      <c r="A1462" s="8" t="str">
        <f t="shared" si="0"/>
        <v>Malawi-Africa2004</v>
      </c>
      <c r="B1462" s="9">
        <v>2625127098</v>
      </c>
      <c r="C1462" s="8">
        <f t="array" ref="C1462">IF(AND(B1462="",H1462=H1461),B1461,B1462)</f>
        <v>2625127098</v>
      </c>
      <c r="D1462" s="1">
        <f t="shared" si="1"/>
        <v>208.855763555217</v>
      </c>
      <c r="E1462" s="4">
        <v>0.078</v>
      </c>
      <c r="F1462" s="4">
        <v>16</v>
      </c>
      <c r="G1462" s="4">
        <v>0.368</v>
      </c>
      <c r="H1462" s="8" t="s">
        <v>193</v>
      </c>
      <c r="I1462" s="3" t="s">
        <v>68</v>
      </c>
      <c r="J1462" s="1" t="s">
        <v>80</v>
      </c>
      <c r="K1462" s="10">
        <f t="array" ref="K1462:S1462">VLOOKUP(A1462,'HUMAN RESOURCES'!$D$2:$M$2692,{2,3,4,5,6,7,8,9,10},0)</f>
        <v>0.043</v>
      </c>
      <c r="L1462" s="10">
        <v>0.078</v>
      </c>
      <c r="M1462" s="10">
        <v>48</v>
      </c>
      <c r="N1462" s="10">
        <v>48</v>
      </c>
      <c r="O1462" s="10">
        <v>0.461</v>
      </c>
      <c r="P1462" s="10">
        <v>0.508</v>
      </c>
      <c r="Q1462" s="10">
        <v>0.03</v>
      </c>
      <c r="R1462" s="10">
        <v>12569091</v>
      </c>
      <c r="S1462" s="10">
        <v>0.15</v>
      </c>
      <c r="T1462" s="10">
        <f t="array" ref="T1462:Y1462">VLOOKUP(A1462,BUSINESS!$D$2:$J$2692,{2,3,4,5,6,7},0)</f>
        <v>0</v>
      </c>
      <c r="U1462" s="10">
        <v>39</v>
      </c>
      <c r="V1462" s="10">
        <v>0</v>
      </c>
      <c r="W1462" s="10">
        <v>0</v>
      </c>
      <c r="X1462" s="10">
        <v>0.003</v>
      </c>
      <c r="Y1462" s="10">
        <v>0.018</v>
      </c>
      <c r="Z1462" s="11">
        <f t="array" ref="Z1462:AA1462">VLOOKUP(A1462,ENERGY!$D$2:$F$2692,{2,3},1)</f>
        <v>0</v>
      </c>
      <c r="AA1462" s="10" t="str">
        <v>1155</v>
      </c>
      <c r="AB1462" s="10">
        <f t="array" ref="AB1462:AC1462">VLOOKUP(A1462,TOURISM!$D$2:$F$2692,{2,3},0)</f>
        <v>74000000</v>
      </c>
      <c r="AC1462" s="10">
        <v>70000000</v>
      </c>
    </row>
    <row r="1463" ht="15.75" customHeight="1" spans="1:29">
      <c r="A1463" s="8" t="str">
        <f t="shared" si="0"/>
        <v>Malawi-Africa2005</v>
      </c>
      <c r="B1463" s="9">
        <v>2754995877</v>
      </c>
      <c r="C1463" s="8">
        <f t="array" ref="C1463">IF(AND(B1463="",H1463=H1462),B1462,B1463)</f>
        <v>2754995877</v>
      </c>
      <c r="D1463" s="1">
        <f t="shared" si="1"/>
        <v>213.156674568305</v>
      </c>
      <c r="E1463" s="4">
        <v>0.082</v>
      </c>
      <c r="F1463" s="4">
        <v>17</v>
      </c>
      <c r="G1463" s="4">
        <v>0.331</v>
      </c>
      <c r="H1463" s="8" t="s">
        <v>193</v>
      </c>
      <c r="I1463" s="3" t="s">
        <v>69</v>
      </c>
      <c r="J1463" s="1" t="s">
        <v>80</v>
      </c>
      <c r="K1463" s="10">
        <f t="array" ref="K1463:S1463">VLOOKUP(A1463,'HUMAN RESOURCES'!$D$2:$M$2692,{2,3,4,5,6,7,8,9,10},0)</f>
        <v>0.042</v>
      </c>
      <c r="L1463" s="10">
        <v>0.073</v>
      </c>
      <c r="M1463" s="10">
        <v>49</v>
      </c>
      <c r="N1463" s="10">
        <v>49</v>
      </c>
      <c r="O1463" s="10">
        <v>0.461</v>
      </c>
      <c r="P1463" s="10">
        <v>0.508</v>
      </c>
      <c r="Q1463" s="10">
        <v>0.031</v>
      </c>
      <c r="R1463" s="10">
        <v>12924746</v>
      </c>
      <c r="S1463" s="10">
        <v>0.151</v>
      </c>
      <c r="T1463" s="10">
        <f t="array" ref="T1463:Y1463">VLOOKUP(A1463,BUSINESS!$D$2:$J$2692,{2,3,4,5,6,7},0)</f>
        <v>0.334</v>
      </c>
      <c r="U1463" s="10">
        <v>39</v>
      </c>
      <c r="V1463" s="10">
        <v>0</v>
      </c>
      <c r="W1463" s="10">
        <v>370</v>
      </c>
      <c r="X1463" s="10">
        <v>0.004</v>
      </c>
      <c r="Y1463" s="10">
        <v>0.033</v>
      </c>
      <c r="Z1463" s="11">
        <f t="array" ref="Z1463:AA1463">VLOOKUP(A1463,ENERGY!$D$2:$F$2692,{2,3},1)</f>
        <v>0</v>
      </c>
      <c r="AA1463" s="10" t="str">
        <v>1155</v>
      </c>
      <c r="AB1463" s="10">
        <f t="array" ref="AB1463:AC1463">VLOOKUP(A1463,TOURISM!$D$2:$F$2692,{2,3},0)</f>
        <v>48000000</v>
      </c>
      <c r="AC1463" s="10">
        <v>84000000</v>
      </c>
    </row>
    <row r="1464" ht="15.75" customHeight="1" spans="1:29">
      <c r="A1464" s="8" t="str">
        <f t="shared" si="0"/>
        <v>Malawi-Africa2006</v>
      </c>
      <c r="B1464" s="9">
        <v>3116789658</v>
      </c>
      <c r="C1464" s="8">
        <f t="array" ref="C1464">IF(AND(B1464="",H1464=H1463),B1463,B1464)</f>
        <v>3116789658</v>
      </c>
      <c r="D1464" s="1">
        <f t="shared" si="1"/>
        <v>234.212396059826</v>
      </c>
      <c r="E1464" s="4">
        <v>0.09</v>
      </c>
      <c r="F1464" s="4">
        <v>21</v>
      </c>
      <c r="G1464" s="4">
        <v>0.323</v>
      </c>
      <c r="H1464" s="8" t="s">
        <v>193</v>
      </c>
      <c r="I1464" s="3" t="s">
        <v>70</v>
      </c>
      <c r="J1464" s="1" t="s">
        <v>80</v>
      </c>
      <c r="K1464" s="10">
        <f t="array" ref="K1464:S1464">VLOOKUP(A1464,'HUMAN RESOURCES'!$D$2:$M$2692,{2,3,4,5,6,7,8,9,10},0)</f>
        <v>0.042</v>
      </c>
      <c r="L1464" s="10">
        <v>0.068</v>
      </c>
      <c r="M1464" s="10">
        <v>50</v>
      </c>
      <c r="N1464" s="10">
        <v>50</v>
      </c>
      <c r="O1464" s="10">
        <v>0.461</v>
      </c>
      <c r="P1464" s="10">
        <v>0.508</v>
      </c>
      <c r="Q1464" s="10">
        <v>0.03</v>
      </c>
      <c r="R1464" s="10">
        <v>13307535</v>
      </c>
      <c r="S1464" s="10">
        <v>0.151</v>
      </c>
      <c r="T1464" s="10">
        <f t="array" ref="T1464:Y1464">VLOOKUP(A1464,BUSINESS!$D$2:$J$2692,{2,3,4,5,6,7},0)</f>
        <v>0.334</v>
      </c>
      <c r="U1464" s="10">
        <v>39</v>
      </c>
      <c r="V1464" s="10">
        <v>0</v>
      </c>
      <c r="W1464" s="10">
        <v>370</v>
      </c>
      <c r="X1464" s="10">
        <v>0.004</v>
      </c>
      <c r="Y1464" s="10">
        <v>0.047</v>
      </c>
      <c r="Z1464" s="11">
        <f t="array" ref="Z1464:AA1464">VLOOKUP(A1464,ENERGY!$D$2:$F$2692,{2,3},1)</f>
        <v>0</v>
      </c>
      <c r="AA1464" s="10" t="str">
        <v>1155</v>
      </c>
      <c r="AB1464" s="10">
        <f t="array" ref="AB1464:AC1464">VLOOKUP(A1464,TOURISM!$D$2:$F$2692,{2,3},0)</f>
        <v>45000000</v>
      </c>
      <c r="AC1464" s="10">
        <v>85000000</v>
      </c>
    </row>
    <row r="1465" ht="15.75" customHeight="1" spans="1:29">
      <c r="A1465" s="8" t="str">
        <f t="shared" si="0"/>
        <v>Malawi-Africa2007</v>
      </c>
      <c r="B1465" s="9">
        <v>3647817219</v>
      </c>
      <c r="C1465" s="8">
        <f t="array" ref="C1465">IF(AND(B1465="",H1465=H1464),B1464,B1465)</f>
        <v>3647817219</v>
      </c>
      <c r="D1465" s="1">
        <f t="shared" si="1"/>
        <v>265.996907558089</v>
      </c>
      <c r="E1465" s="4">
        <v>0.067</v>
      </c>
      <c r="F1465" s="4">
        <v>18</v>
      </c>
      <c r="G1465" s="4">
        <v>0.277</v>
      </c>
      <c r="H1465" s="8" t="s">
        <v>193</v>
      </c>
      <c r="I1465" s="3" t="s">
        <v>71</v>
      </c>
      <c r="J1465" s="1" t="s">
        <v>80</v>
      </c>
      <c r="K1465" s="10">
        <f t="array" ref="K1465:S1465">VLOOKUP(A1465,'HUMAN RESOURCES'!$D$2:$M$2692,{2,3,4,5,6,7,8,9,10},0)</f>
        <v>0.042</v>
      </c>
      <c r="L1465" s="10">
        <v>0.064</v>
      </c>
      <c r="M1465" s="10">
        <v>51</v>
      </c>
      <c r="N1465" s="10">
        <v>51</v>
      </c>
      <c r="O1465" s="10">
        <v>0.461</v>
      </c>
      <c r="P1465" s="10">
        <v>0.509</v>
      </c>
      <c r="Q1465" s="10">
        <v>0.03</v>
      </c>
      <c r="R1465" s="10">
        <v>13713758</v>
      </c>
      <c r="S1465" s="10">
        <v>0.152</v>
      </c>
      <c r="T1465" s="10">
        <f t="array" ref="T1465:Y1465">VLOOKUP(A1465,BUSINESS!$D$2:$J$2692,{2,3,4,5,6,7},0)</f>
        <v>0.33</v>
      </c>
      <c r="U1465" s="10">
        <v>39</v>
      </c>
      <c r="V1465" s="10">
        <v>0</v>
      </c>
      <c r="W1465" s="10">
        <v>370</v>
      </c>
      <c r="X1465" s="10">
        <v>0.01</v>
      </c>
      <c r="Y1465" s="10">
        <v>0.077</v>
      </c>
      <c r="Z1465" s="11">
        <f t="array" ref="Z1465:AA1465">VLOOKUP(A1465,ENERGY!$D$2:$F$2692,{2,3},1)</f>
        <v>0</v>
      </c>
      <c r="AA1465" s="10" t="str">
        <v>953</v>
      </c>
      <c r="AB1465" s="10">
        <f t="array" ref="AB1465:AC1465">VLOOKUP(A1465,TOURISM!$D$2:$F$2692,{2,3},0)</f>
        <v>43000000</v>
      </c>
      <c r="AC1465" s="10">
        <v>79000000</v>
      </c>
    </row>
    <row r="1466" ht="15.75" customHeight="1" spans="1:29">
      <c r="A1466" s="8" t="str">
        <f t="shared" si="0"/>
        <v>Malawi-Africa2008</v>
      </c>
      <c r="B1466" s="9">
        <v>4276769712</v>
      </c>
      <c r="C1466" s="8">
        <f t="array" ref="C1466">IF(AND(B1466="",H1466=H1465),B1465,B1466)</f>
        <v>4276769712</v>
      </c>
      <c r="D1466" s="1">
        <f t="shared" si="1"/>
        <v>302.497318931601</v>
      </c>
      <c r="E1466" s="4">
        <v>0.084</v>
      </c>
      <c r="F1466" s="4">
        <v>25</v>
      </c>
      <c r="G1466" s="4">
        <v>0.253</v>
      </c>
      <c r="H1466" s="8" t="s">
        <v>193</v>
      </c>
      <c r="I1466" s="3" t="s">
        <v>72</v>
      </c>
      <c r="J1466" s="1" t="s">
        <v>80</v>
      </c>
      <c r="K1466" s="10">
        <f t="array" ref="K1466:S1466">VLOOKUP(A1466,'HUMAN RESOURCES'!$D$2:$M$2692,{2,3,4,5,6,7,8,9,10},0)</f>
        <v>0.042</v>
      </c>
      <c r="L1466" s="10">
        <v>0.059</v>
      </c>
      <c r="M1466" s="10">
        <v>52</v>
      </c>
      <c r="N1466" s="10">
        <v>52</v>
      </c>
      <c r="O1466" s="10">
        <v>0.46</v>
      </c>
      <c r="P1466" s="10">
        <v>0.509</v>
      </c>
      <c r="Q1466" s="10">
        <v>0.03</v>
      </c>
      <c r="R1466" s="10">
        <v>14138207</v>
      </c>
      <c r="S1466" s="10">
        <v>0.153</v>
      </c>
      <c r="T1466" s="10">
        <f t="array" ref="T1466:Y1466">VLOOKUP(A1466,BUSINESS!$D$2:$J$2692,{2,3,4,5,6,7},0)</f>
        <v>0.322</v>
      </c>
      <c r="U1466" s="10">
        <v>39</v>
      </c>
      <c r="V1466" s="10">
        <v>0</v>
      </c>
      <c r="W1466" s="10">
        <v>292</v>
      </c>
      <c r="X1466" s="10">
        <v>0.007</v>
      </c>
      <c r="Y1466" s="10">
        <v>0.107</v>
      </c>
      <c r="Z1466" s="11">
        <f t="array" ref="Z1466:AA1466">VLOOKUP(A1466,ENERGY!$D$2:$F$2692,{2,3},1)</f>
        <v>0</v>
      </c>
      <c r="AA1466" s="10" t="str">
        <v>953</v>
      </c>
      <c r="AB1466" s="10">
        <f t="array" ref="AB1466:AC1466">VLOOKUP(A1466,TOURISM!$D$2:$F$2692,{2,3},0)</f>
        <v>43000000</v>
      </c>
      <c r="AC1466" s="10">
        <v>86000000</v>
      </c>
    </row>
    <row r="1467" ht="15.75" customHeight="1" spans="1:29">
      <c r="A1467" s="8" t="str">
        <f t="shared" si="0"/>
        <v>Malawi-Africa2009</v>
      </c>
      <c r="B1467" s="9">
        <v>5030639934</v>
      </c>
      <c r="C1467" s="8">
        <f t="array" ref="C1467">IF(AND(B1467="",H1467=H1466),B1466,B1467)</f>
        <v>5030639934</v>
      </c>
      <c r="D1467" s="1">
        <f t="shared" si="1"/>
        <v>345.194761419793</v>
      </c>
      <c r="E1467" s="4">
        <v>0.083</v>
      </c>
      <c r="F1467" s="4">
        <v>29</v>
      </c>
      <c r="G1467" s="4">
        <v>0.253</v>
      </c>
      <c r="H1467" s="8" t="s">
        <v>193</v>
      </c>
      <c r="I1467" s="3" t="s">
        <v>73</v>
      </c>
      <c r="J1467" s="1" t="s">
        <v>80</v>
      </c>
      <c r="K1467" s="10">
        <f t="array" ref="K1467:S1467">VLOOKUP(A1467,'HUMAN RESOURCES'!$D$2:$M$2692,{2,3,4,5,6,7,8,9,10},0)</f>
        <v>0.041</v>
      </c>
      <c r="L1467" s="10">
        <v>0.055</v>
      </c>
      <c r="M1467" s="10">
        <v>53</v>
      </c>
      <c r="N1467" s="10">
        <v>53</v>
      </c>
      <c r="O1467" s="10">
        <v>0.459</v>
      </c>
      <c r="P1467" s="10">
        <v>0.51</v>
      </c>
      <c r="Q1467" s="10">
        <v>0.031</v>
      </c>
      <c r="R1467" s="10">
        <v>14573338</v>
      </c>
      <c r="S1467" s="10">
        <v>0.154</v>
      </c>
      <c r="T1467" s="10">
        <f t="array" ref="T1467:Y1467">VLOOKUP(A1467,BUSINESS!$D$2:$J$2692,{2,3,4,5,6,7},0)</f>
        <v>0.263</v>
      </c>
      <c r="U1467" s="10">
        <v>39</v>
      </c>
      <c r="V1467" s="10">
        <v>0</v>
      </c>
      <c r="W1467" s="10">
        <v>157</v>
      </c>
      <c r="X1467" s="10">
        <v>0.011</v>
      </c>
      <c r="Y1467" s="10">
        <v>0.171</v>
      </c>
      <c r="Z1467" s="11">
        <f t="array" ref="Z1467:AA1467">VLOOKUP(A1467,ENERGY!$D$2:$F$2692,{2,3},1)</f>
        <v>0</v>
      </c>
      <c r="AA1467" s="10" t="str">
        <v>953</v>
      </c>
      <c r="AB1467" s="10">
        <f t="array" ref="AB1467:AC1467">VLOOKUP(A1467,TOURISM!$D$2:$F$2692,{2,3},0)</f>
        <v>46000000</v>
      </c>
      <c r="AC1467" s="10">
        <v>91000000</v>
      </c>
    </row>
    <row r="1468" ht="15.75" customHeight="1" spans="1:29">
      <c r="A1468" s="8" t="str">
        <f t="shared" si="0"/>
        <v>Malawi-Africa2010</v>
      </c>
      <c r="B1468" s="9">
        <v>5398616985</v>
      </c>
      <c r="C1468" s="8">
        <f t="array" ref="C1468">IF(AND(B1468="",H1468=H1467),B1467,B1468)</f>
        <v>5398616985</v>
      </c>
      <c r="D1468" s="1">
        <f t="shared" si="1"/>
        <v>359.579526863942</v>
      </c>
      <c r="E1468" s="4">
        <v>0.085</v>
      </c>
      <c r="F1468" s="4">
        <v>30</v>
      </c>
      <c r="G1468" s="4">
        <v>0.246</v>
      </c>
      <c r="H1468" s="8" t="s">
        <v>193</v>
      </c>
      <c r="I1468" s="3" t="s">
        <v>74</v>
      </c>
      <c r="J1468" s="1" t="s">
        <v>80</v>
      </c>
      <c r="K1468" s="10">
        <f t="array" ref="K1468:S1468">VLOOKUP(A1468,'HUMAN RESOURCES'!$D$2:$M$2692,{2,3,4,5,6,7,8,9,10},0)</f>
        <v>0.041</v>
      </c>
      <c r="L1468" s="10">
        <v>0.053</v>
      </c>
      <c r="M1468" s="10">
        <v>54</v>
      </c>
      <c r="N1468" s="10">
        <v>53</v>
      </c>
      <c r="O1468" s="10">
        <v>0.458</v>
      </c>
      <c r="P1468" s="10">
        <v>0.511</v>
      </c>
      <c r="Q1468" s="10">
        <v>0.031</v>
      </c>
      <c r="R1468" s="10">
        <v>15013694</v>
      </c>
      <c r="S1468" s="10">
        <v>0.155</v>
      </c>
      <c r="T1468" s="10">
        <f t="array" ref="T1468:Y1468">VLOOKUP(A1468,BUSINESS!$D$2:$J$2692,{2,3,4,5,6,7},0)</f>
        <v>0.259</v>
      </c>
      <c r="U1468" s="10">
        <v>39</v>
      </c>
      <c r="V1468" s="10">
        <v>0</v>
      </c>
      <c r="W1468" s="10">
        <v>157</v>
      </c>
      <c r="X1468" s="10">
        <v>0.023</v>
      </c>
      <c r="Y1468" s="10">
        <v>0.208</v>
      </c>
      <c r="Z1468" s="11">
        <f t="array" ref="Z1468:AA1468">VLOOKUP(A1468,ENERGY!$D$2:$F$2692,{2,3},1)</f>
        <v>0</v>
      </c>
      <c r="AA1468" s="10" t="str">
        <v>957</v>
      </c>
      <c r="AB1468" s="10">
        <f t="array" ref="AB1468:AC1468">VLOOKUP(A1468,TOURISM!$D$2:$F$2692,{2,3},0)</f>
        <v>47000000</v>
      </c>
      <c r="AC1468" s="10">
        <v>93000000</v>
      </c>
    </row>
    <row r="1469" ht="15.75" customHeight="1" spans="1:29">
      <c r="A1469" s="8" t="str">
        <f t="shared" si="0"/>
        <v>Malawi-Africa2011</v>
      </c>
      <c r="B1469" s="9">
        <v>5627898037</v>
      </c>
      <c r="C1469" s="8">
        <f t="array" ref="C1469">IF(AND(B1469="",H1469=H1468),B1468,B1469)</f>
        <v>5627898037</v>
      </c>
      <c r="D1469" s="1">
        <f t="shared" si="1"/>
        <v>364.087772943816</v>
      </c>
      <c r="E1469" s="4">
        <v>0.083</v>
      </c>
      <c r="F1469" s="4">
        <v>30</v>
      </c>
      <c r="G1469" s="4">
        <v>0.238</v>
      </c>
      <c r="H1469" s="8" t="s">
        <v>193</v>
      </c>
      <c r="I1469" s="3" t="s">
        <v>75</v>
      </c>
      <c r="J1469" s="1" t="s">
        <v>80</v>
      </c>
      <c r="K1469" s="10">
        <f t="array" ref="K1469:S1469">VLOOKUP(A1469,'HUMAN RESOURCES'!$D$2:$M$2692,{2,3,4,5,6,7,8,9,10},0)</f>
        <v>0.04</v>
      </c>
      <c r="L1469" s="10">
        <v>0.049</v>
      </c>
      <c r="M1469" s="10">
        <v>54</v>
      </c>
      <c r="N1469" s="10">
        <v>54</v>
      </c>
      <c r="O1469" s="10">
        <v>0.456</v>
      </c>
      <c r="P1469" s="10">
        <v>0.512</v>
      </c>
      <c r="Q1469" s="10">
        <v>0.031</v>
      </c>
      <c r="R1469" s="10">
        <v>15457531</v>
      </c>
      <c r="S1469" s="10">
        <v>0.157</v>
      </c>
      <c r="T1469" s="10">
        <f t="array" ref="T1469:Y1469">VLOOKUP(A1469,BUSINESS!$D$2:$J$2692,{2,3,4,5,6,7},0)</f>
        <v>0.29</v>
      </c>
      <c r="U1469" s="10">
        <v>39</v>
      </c>
      <c r="V1469" s="10">
        <v>0</v>
      </c>
      <c r="W1469" s="10">
        <v>157</v>
      </c>
      <c r="X1469" s="10">
        <v>0.033</v>
      </c>
      <c r="Y1469" s="10">
        <v>0.256</v>
      </c>
      <c r="Z1469" s="11">
        <f t="array" ref="Z1469:AA1469">VLOOKUP(A1469,ENERGY!$D$2:$F$2692,{2,3},1)</f>
        <v>0</v>
      </c>
      <c r="AA1469" s="10" t="str">
        <v>906</v>
      </c>
      <c r="AB1469" s="10">
        <f t="array" ref="AB1469:AC1469">VLOOKUP(A1469,TOURISM!$D$2:$F$2692,{2,3},0)</f>
        <v>39000000</v>
      </c>
      <c r="AC1469" s="10">
        <v>97000000</v>
      </c>
    </row>
    <row r="1470" ht="15.75" customHeight="1" spans="1:29">
      <c r="A1470" s="8" t="str">
        <f t="shared" si="0"/>
        <v>Malawi-Africa2012</v>
      </c>
      <c r="B1470" s="9">
        <v>4240492849</v>
      </c>
      <c r="C1470" s="8">
        <f t="array" ref="C1470">IF(AND(B1470="",H1470=H1469),B1469,B1470)</f>
        <v>4240492849</v>
      </c>
      <c r="D1470" s="1">
        <f t="shared" si="1"/>
        <v>266.588965580889</v>
      </c>
      <c r="E1470" s="4">
        <v>0.092</v>
      </c>
      <c r="F1470" s="4">
        <v>25</v>
      </c>
      <c r="G1470" s="4">
        <v>0.323</v>
      </c>
      <c r="H1470" s="8" t="s">
        <v>193</v>
      </c>
      <c r="I1470" s="3" t="s">
        <v>76</v>
      </c>
      <c r="J1470" s="1" t="s">
        <v>80</v>
      </c>
      <c r="K1470" s="10">
        <f t="array" ref="K1470:S1470">VLOOKUP(A1470,'HUMAN RESOURCES'!$D$2:$M$2692,{2,3,4,5,6,7,8,9,10},0)</f>
        <v>0.04</v>
      </c>
      <c r="L1470" s="10">
        <v>0.046</v>
      </c>
      <c r="M1470" s="10">
        <v>55</v>
      </c>
      <c r="N1470" s="10">
        <v>55</v>
      </c>
      <c r="O1470" s="10">
        <v>0.454</v>
      </c>
      <c r="P1470" s="10">
        <v>0.514</v>
      </c>
      <c r="Q1470" s="10">
        <v>0.031</v>
      </c>
      <c r="R1470" s="10">
        <v>15906483</v>
      </c>
      <c r="S1470" s="10">
        <v>0.158</v>
      </c>
      <c r="T1470" s="10">
        <f t="array" ref="T1470:Y1470">VLOOKUP(A1470,BUSINESS!$D$2:$J$2692,{2,3,4,5,6,7},0)</f>
        <v>0.324</v>
      </c>
      <c r="U1470" s="10">
        <v>40</v>
      </c>
      <c r="V1470" s="10">
        <v>161</v>
      </c>
      <c r="W1470" s="10">
        <v>175</v>
      </c>
      <c r="X1470" s="10">
        <v>0.044</v>
      </c>
      <c r="Y1470" s="10">
        <v>0.292</v>
      </c>
      <c r="Z1470" s="11">
        <f t="array" ref="Z1470:AA1470">VLOOKUP(A1470,ENERGY!$D$2:$F$2692,{2,3},1)</f>
        <v>0</v>
      </c>
      <c r="AA1470" s="10" t="str">
        <v>906</v>
      </c>
      <c r="AB1470" s="10">
        <f t="array" ref="AB1470:AC1470">VLOOKUP(A1470,TOURISM!$D$2:$F$2692,{2,3},0)</f>
        <v>38000000</v>
      </c>
      <c r="AC1470" s="10">
        <v>101000000</v>
      </c>
    </row>
    <row r="1471" ht="15.75" customHeight="1" spans="1:29">
      <c r="A1471" s="8" t="str">
        <f t="shared" si="0"/>
        <v>Malaysia-Asia2000</v>
      </c>
      <c r="B1471" s="9">
        <v>93789473684</v>
      </c>
      <c r="C1471" s="8">
        <f t="array" ref="C1471">IF(AND(B1471="",H1471=H1470),B1470,B1471)</f>
        <v>93789473684</v>
      </c>
      <c r="D1471" s="1">
        <f t="shared" si="1"/>
        <v>4004.545955166</v>
      </c>
      <c r="E1471" s="4">
        <v>0.03</v>
      </c>
      <c r="F1471" s="4">
        <v>120</v>
      </c>
      <c r="G1471" s="4">
        <v>0.077</v>
      </c>
      <c r="H1471" s="8" t="s">
        <v>194</v>
      </c>
      <c r="I1471" s="3" t="s">
        <v>63</v>
      </c>
      <c r="J1471" s="1" t="s">
        <v>64</v>
      </c>
      <c r="K1471" s="10">
        <f t="array" ref="K1471:S1471">VLOOKUP(A1471,'HUMAN RESOURCES'!$D$2:$M$2692,{2,3,4,5,6,7,8,9,10},0)</f>
        <v>0.023</v>
      </c>
      <c r="L1471" s="10">
        <v>0.009</v>
      </c>
      <c r="M1471" s="10">
        <v>75</v>
      </c>
      <c r="N1471" s="10">
        <v>71</v>
      </c>
      <c r="O1471" s="10">
        <v>0.333</v>
      </c>
      <c r="P1471" s="10">
        <v>0.628</v>
      </c>
      <c r="Q1471" s="10">
        <v>0.038</v>
      </c>
      <c r="R1471" s="10">
        <v>23420751</v>
      </c>
      <c r="S1471" s="10">
        <v>0.62</v>
      </c>
      <c r="T1471" s="10">
        <f t="array" ref="T1471:Y1471">VLOOKUP(A1471,BUSINESS!$D$2:$J$2692,{2,3,4,5,6,7},0)</f>
        <v>0</v>
      </c>
      <c r="U1471" s="10">
        <v>0</v>
      </c>
      <c r="V1471" s="10">
        <v>0</v>
      </c>
      <c r="W1471" s="10">
        <v>0</v>
      </c>
      <c r="X1471" s="10">
        <v>0.214</v>
      </c>
      <c r="Y1471" s="10">
        <v>0.219</v>
      </c>
      <c r="Z1471" s="11">
        <f t="array" ref="Z1471:AA1471">VLOOKUP(A1471,ENERGY!$D$2:$F$2692,{2,3},1)</f>
        <v>0</v>
      </c>
      <c r="AA1471" s="10">
        <v>0</v>
      </c>
      <c r="AB1471" s="10">
        <f t="array" ref="AB1471:AC1471">VLOOKUP(A1471,TOURISM!$D$2:$F$2692,{2,3},0)</f>
        <v>5873000000</v>
      </c>
      <c r="AC1471" s="10">
        <v>2543000000</v>
      </c>
    </row>
    <row r="1472" ht="15.75" customHeight="1" spans="1:29">
      <c r="A1472" s="8" t="str">
        <f t="shared" si="0"/>
        <v>Malaysia-Asia2001</v>
      </c>
      <c r="B1472" s="9">
        <v>92783947368</v>
      </c>
      <c r="C1472" s="8">
        <f t="array" ref="C1472">IF(AND(B1472="",H1472=H1471),B1471,B1472)</f>
        <v>92783947368</v>
      </c>
      <c r="D1472" s="1">
        <f t="shared" si="1"/>
        <v>3877.99665180708</v>
      </c>
      <c r="E1472" s="4">
        <v>0.033</v>
      </c>
      <c r="F1472" s="4">
        <v>130</v>
      </c>
      <c r="G1472" s="4">
        <v>0.071</v>
      </c>
      <c r="H1472" s="8" t="s">
        <v>194</v>
      </c>
      <c r="I1472" s="3" t="s">
        <v>65</v>
      </c>
      <c r="J1472" s="1" t="s">
        <v>64</v>
      </c>
      <c r="K1472" s="10">
        <f t="array" ref="K1472:S1472">VLOOKUP(A1472,'HUMAN RESOURCES'!$D$2:$M$2692,{2,3,4,5,6,7,8,9,10},0)</f>
        <v>0.022</v>
      </c>
      <c r="L1472" s="10">
        <v>0.008</v>
      </c>
      <c r="M1472" s="10">
        <v>75</v>
      </c>
      <c r="N1472" s="10">
        <v>71</v>
      </c>
      <c r="O1472" s="10">
        <v>0.327</v>
      </c>
      <c r="P1472" s="10">
        <v>0.634</v>
      </c>
      <c r="Q1472" s="10">
        <v>0.039</v>
      </c>
      <c r="R1472" s="10">
        <v>23925742</v>
      </c>
      <c r="S1472" s="10">
        <v>0.629</v>
      </c>
      <c r="T1472" s="10">
        <f t="array" ref="T1472:Y1472">VLOOKUP(A1472,BUSINESS!$D$2:$J$2692,{2,3,4,5,6,7},0)</f>
        <v>0</v>
      </c>
      <c r="U1472" s="10">
        <v>0</v>
      </c>
      <c r="V1472" s="10">
        <v>0</v>
      </c>
      <c r="W1472" s="10">
        <v>0</v>
      </c>
      <c r="X1472" s="10">
        <v>0.267</v>
      </c>
      <c r="Y1472" s="10">
        <v>0.309</v>
      </c>
      <c r="Z1472" s="11" t="str">
        <f t="array" ref="Z1472:AA1472">VLOOKUP(A1472,ENERGY!$D$2:$F$2692,{2,3},1)</f>
        <v>75907</v>
      </c>
      <c r="AA1472" s="10">
        <v>0</v>
      </c>
      <c r="AB1472" s="10">
        <f t="array" ref="AB1472:AC1472">VLOOKUP(A1472,TOURISM!$D$2:$F$2692,{2,3},0)</f>
        <v>7627000000</v>
      </c>
      <c r="AC1472" s="10">
        <v>3391000000</v>
      </c>
    </row>
    <row r="1473" ht="15.75" customHeight="1" spans="1:29">
      <c r="A1473" s="8" t="str">
        <f t="shared" si="0"/>
        <v>Malaysia-Asia2002</v>
      </c>
      <c r="B1473" s="9">
        <v>101000000000</v>
      </c>
      <c r="C1473" s="8">
        <f t="array" ref="C1473">IF(AND(B1473="",H1473=H1472),B1472,B1473)</f>
        <v>101000000000</v>
      </c>
      <c r="D1473" s="1">
        <f t="shared" si="1"/>
        <v>4137.00532833998</v>
      </c>
      <c r="E1473" s="4">
        <v>0.033</v>
      </c>
      <c r="F1473" s="4">
        <v>138</v>
      </c>
      <c r="G1473" s="4">
        <v>0.065</v>
      </c>
      <c r="H1473" s="8" t="s">
        <v>194</v>
      </c>
      <c r="I1473" s="3" t="s">
        <v>66</v>
      </c>
      <c r="J1473" s="1" t="s">
        <v>64</v>
      </c>
      <c r="K1473" s="10">
        <f t="array" ref="K1473:S1473">VLOOKUP(A1473,'HUMAN RESOURCES'!$D$2:$M$2692,{2,3,4,5,6,7,8,9,10},0)</f>
        <v>0.021</v>
      </c>
      <c r="L1473" s="10">
        <v>0.008</v>
      </c>
      <c r="M1473" s="10">
        <v>75</v>
      </c>
      <c r="N1473" s="10">
        <v>71</v>
      </c>
      <c r="O1473" s="10">
        <v>0.321</v>
      </c>
      <c r="P1473" s="10">
        <v>0.639</v>
      </c>
      <c r="Q1473" s="10">
        <v>0.04</v>
      </c>
      <c r="R1473" s="10">
        <v>24413795</v>
      </c>
      <c r="S1473" s="10">
        <v>0.639</v>
      </c>
      <c r="T1473" s="10">
        <f t="array" ref="T1473:Y1473">VLOOKUP(A1473,BUSINESS!$D$2:$J$2692,{2,3,4,5,6,7},0)</f>
        <v>0</v>
      </c>
      <c r="U1473" s="10">
        <v>0</v>
      </c>
      <c r="V1473" s="10">
        <v>0</v>
      </c>
      <c r="W1473" s="10">
        <v>0</v>
      </c>
      <c r="X1473" s="10">
        <v>0.323</v>
      </c>
      <c r="Y1473" s="10">
        <v>0.371</v>
      </c>
      <c r="Z1473" s="11" t="str">
        <f t="array" ref="Z1473:AA1473">VLOOKUP(A1473,ENERGY!$D$2:$F$2692,{2,3},1)</f>
        <v>72645</v>
      </c>
      <c r="AA1473" s="10" t="str">
        <v>216804</v>
      </c>
      <c r="AB1473" s="10">
        <f t="array" ref="AB1473:AC1473">VLOOKUP(A1473,TOURISM!$D$2:$F$2692,{2,3},0)</f>
        <v>8084000000</v>
      </c>
      <c r="AC1473" s="10">
        <v>3330000000</v>
      </c>
    </row>
    <row r="1474" ht="15.75" customHeight="1" spans="1:29">
      <c r="A1474" s="8" t="str">
        <f t="shared" si="0"/>
        <v>Malaysia-Asia2003</v>
      </c>
      <c r="B1474" s="9">
        <v>110000000000</v>
      </c>
      <c r="C1474" s="8">
        <f t="array" ref="C1474">IF(AND(B1474="",H1474=H1473),B1473,B1474)</f>
        <v>110000000000</v>
      </c>
      <c r="D1474" s="1">
        <f t="shared" si="1"/>
        <v>4419.32943987731</v>
      </c>
      <c r="E1474" s="4">
        <v>0.039</v>
      </c>
      <c r="F1474" s="4">
        <v>172</v>
      </c>
      <c r="G1474" s="4">
        <v>0.063</v>
      </c>
      <c r="H1474" s="8" t="s">
        <v>194</v>
      </c>
      <c r="I1474" s="3" t="s">
        <v>67</v>
      </c>
      <c r="J1474" s="1" t="s">
        <v>64</v>
      </c>
      <c r="K1474" s="10">
        <f t="array" ref="K1474:S1474">VLOOKUP(A1474,'HUMAN RESOURCES'!$D$2:$M$2692,{2,3,4,5,6,7,8,9,10},0)</f>
        <v>0.02</v>
      </c>
      <c r="L1474" s="10">
        <v>0.007</v>
      </c>
      <c r="M1474" s="10">
        <v>76</v>
      </c>
      <c r="N1474" s="10">
        <v>71</v>
      </c>
      <c r="O1474" s="10">
        <v>0.315</v>
      </c>
      <c r="P1474" s="10">
        <v>0.644</v>
      </c>
      <c r="Q1474" s="10">
        <v>0.042</v>
      </c>
      <c r="R1474" s="10">
        <v>24890654</v>
      </c>
      <c r="S1474" s="10">
        <v>0.648</v>
      </c>
      <c r="T1474" s="10">
        <f t="array" ref="T1474:Y1474">VLOOKUP(A1474,BUSINESS!$D$2:$J$2692,{2,3,4,5,6,7},0)</f>
        <v>0</v>
      </c>
      <c r="U1474" s="10">
        <v>37</v>
      </c>
      <c r="V1474" s="10">
        <v>0</v>
      </c>
      <c r="W1474" s="10">
        <v>0</v>
      </c>
      <c r="X1474" s="10">
        <v>0.35</v>
      </c>
      <c r="Y1474" s="10">
        <v>0.447</v>
      </c>
      <c r="Z1474" s="11" t="str">
        <f t="array" ref="Z1474:AA1474">VLOOKUP(A1474,ENERGY!$D$2:$F$2692,{2,3},1)</f>
        <v>69858</v>
      </c>
      <c r="AA1474" s="10" t="str">
        <v>203882</v>
      </c>
      <c r="AB1474" s="10">
        <f t="array" ref="AB1474:AC1474">VLOOKUP(A1474,TOURISM!$D$2:$F$2692,{2,3},0)</f>
        <v>6799000000</v>
      </c>
      <c r="AC1474" s="10">
        <v>3401000000</v>
      </c>
    </row>
    <row r="1475" ht="15.75" customHeight="1" spans="1:29">
      <c r="A1475" s="8" t="str">
        <f t="shared" si="0"/>
        <v>Malaysia-Asia2004</v>
      </c>
      <c r="B1475" s="9">
        <v>125000000000</v>
      </c>
      <c r="C1475" s="8">
        <f t="array" ref="C1475">IF(AND(B1475="",H1475=H1474),B1474,B1475)</f>
        <v>125000000000</v>
      </c>
      <c r="D1475" s="1">
        <f t="shared" si="1"/>
        <v>4928.03317189228</v>
      </c>
      <c r="E1475" s="4">
        <v>0.037</v>
      </c>
      <c r="F1475" s="4">
        <v>181</v>
      </c>
      <c r="G1475" s="4">
        <v>0.06</v>
      </c>
      <c r="H1475" s="8" t="s">
        <v>194</v>
      </c>
      <c r="I1475" s="3" t="s">
        <v>68</v>
      </c>
      <c r="J1475" s="1" t="s">
        <v>64</v>
      </c>
      <c r="K1475" s="10">
        <f t="array" ref="K1475:S1475">VLOOKUP(A1475,'HUMAN RESOURCES'!$D$2:$M$2692,{2,3,4,5,6,7,8,9,10},0)</f>
        <v>0.019</v>
      </c>
      <c r="L1475" s="10">
        <v>0.007</v>
      </c>
      <c r="M1475" s="10">
        <v>76</v>
      </c>
      <c r="N1475" s="10">
        <v>71</v>
      </c>
      <c r="O1475" s="10">
        <v>0.308</v>
      </c>
      <c r="P1475" s="10">
        <v>0.649</v>
      </c>
      <c r="Q1475" s="10">
        <v>0.043</v>
      </c>
      <c r="R1475" s="10">
        <v>25365089</v>
      </c>
      <c r="S1475" s="10">
        <v>0.657</v>
      </c>
      <c r="T1475" s="10">
        <f t="array" ref="T1475:Y1475">VLOOKUP(A1475,BUSINESS!$D$2:$J$2692,{2,3,4,5,6,7},0)</f>
        <v>0</v>
      </c>
      <c r="U1475" s="10">
        <v>37</v>
      </c>
      <c r="V1475" s="10">
        <v>0</v>
      </c>
      <c r="W1475" s="10">
        <v>0</v>
      </c>
      <c r="X1475" s="10">
        <v>0.423</v>
      </c>
      <c r="Y1475" s="10">
        <v>0.576</v>
      </c>
      <c r="Z1475" s="11" t="str">
        <f t="array" ref="Z1475:AA1475">VLOOKUP(A1475,ENERGY!$D$2:$F$2692,{2,3},1)</f>
        <v>73006</v>
      </c>
      <c r="AA1475" s="10" t="str">
        <v>213221</v>
      </c>
      <c r="AB1475" s="10">
        <f t="array" ref="AB1475:AC1475">VLOOKUP(A1475,TOURISM!$D$2:$F$2692,{2,3},0)</f>
        <v>9183000000</v>
      </c>
      <c r="AC1475" s="10">
        <v>3822000000</v>
      </c>
    </row>
    <row r="1476" ht="15.75" customHeight="1" spans="1:29">
      <c r="A1476" s="8" t="str">
        <f t="shared" si="0"/>
        <v>Malaysia-Asia2005</v>
      </c>
      <c r="B1476" s="9">
        <v>144000000000</v>
      </c>
      <c r="C1476" s="8">
        <f t="array" ref="C1476">IF(AND(B1476="",H1476=H1475),B1475,B1476)</f>
        <v>144000000000</v>
      </c>
      <c r="D1476" s="1">
        <f t="shared" si="1"/>
        <v>5572.00802709667</v>
      </c>
      <c r="E1476" s="4">
        <v>0.032</v>
      </c>
      <c r="F1476" s="4">
        <v>179</v>
      </c>
      <c r="G1476" s="4">
        <v>0.06</v>
      </c>
      <c r="H1476" s="8" t="s">
        <v>194</v>
      </c>
      <c r="I1476" s="3" t="s">
        <v>69</v>
      </c>
      <c r="J1476" s="1" t="s">
        <v>64</v>
      </c>
      <c r="K1476" s="10">
        <f t="array" ref="K1476:S1476">VLOOKUP(A1476,'HUMAN RESOURCES'!$D$2:$M$2692,{2,3,4,5,6,7,8,9,10},0)</f>
        <v>0.019</v>
      </c>
      <c r="L1476" s="10">
        <v>0.007</v>
      </c>
      <c r="M1476" s="10">
        <v>76</v>
      </c>
      <c r="N1476" s="10">
        <v>72</v>
      </c>
      <c r="O1476" s="10">
        <v>0.302</v>
      </c>
      <c r="P1476" s="10">
        <v>0.654</v>
      </c>
      <c r="Q1476" s="10">
        <v>0.044</v>
      </c>
      <c r="R1476" s="10">
        <v>25843466</v>
      </c>
      <c r="S1476" s="10">
        <v>0.666</v>
      </c>
      <c r="T1476" s="10">
        <f t="array" ref="T1476:Y1476">VLOOKUP(A1476,BUSINESS!$D$2:$J$2692,{2,3,4,5,6,7},0)</f>
        <v>0.36</v>
      </c>
      <c r="U1476" s="10">
        <v>37</v>
      </c>
      <c r="V1476" s="10">
        <v>0</v>
      </c>
      <c r="W1476" s="10">
        <v>190</v>
      </c>
      <c r="X1476" s="10">
        <v>0.486</v>
      </c>
      <c r="Y1476" s="10">
        <v>0.756</v>
      </c>
      <c r="Z1476" s="11" t="str">
        <f t="array" ref="Z1476:AA1476">VLOOKUP(A1476,ENERGY!$D$2:$F$2692,{2,3},1)</f>
        <v>73006</v>
      </c>
      <c r="AA1476" s="10" t="str">
        <v>213221</v>
      </c>
      <c r="AB1476" s="10">
        <f t="array" ref="AB1476:AC1476">VLOOKUP(A1476,TOURISM!$D$2:$F$2692,{2,3},0)</f>
        <v>10389000000</v>
      </c>
      <c r="AC1476" s="10">
        <v>4339000000</v>
      </c>
    </row>
    <row r="1477" ht="15.75" customHeight="1" spans="1:29">
      <c r="A1477" s="8" t="str">
        <f t="shared" si="0"/>
        <v>Malaysia-Asia2006</v>
      </c>
      <c r="B1477" s="9">
        <v>163000000000</v>
      </c>
      <c r="C1477" s="8">
        <f t="array" ref="C1477">IF(AND(B1477="",H1477=H1476),B1476,B1477)</f>
        <v>163000000000</v>
      </c>
      <c r="D1477" s="1">
        <f t="shared" si="1"/>
        <v>6191.33943285356</v>
      </c>
      <c r="E1477" s="4">
        <v>0.036</v>
      </c>
      <c r="F1477" s="4">
        <v>222</v>
      </c>
      <c r="G1477" s="4">
        <v>0.065</v>
      </c>
      <c r="H1477" s="8" t="s">
        <v>194</v>
      </c>
      <c r="I1477" s="3" t="s">
        <v>70</v>
      </c>
      <c r="J1477" s="1" t="s">
        <v>64</v>
      </c>
      <c r="K1477" s="10">
        <f t="array" ref="K1477:S1477">VLOOKUP(A1477,'HUMAN RESOURCES'!$D$2:$M$2692,{2,3,4,5,6,7,8,9,10},0)</f>
        <v>0.018</v>
      </c>
      <c r="L1477" s="10">
        <v>0.007</v>
      </c>
      <c r="M1477" s="10">
        <v>76</v>
      </c>
      <c r="N1477" s="10">
        <v>72</v>
      </c>
      <c r="O1477" s="10">
        <v>0.297</v>
      </c>
      <c r="P1477" s="10">
        <v>0.659</v>
      </c>
      <c r="Q1477" s="10">
        <v>0.045</v>
      </c>
      <c r="R1477" s="10">
        <v>26327098</v>
      </c>
      <c r="S1477" s="10">
        <v>0.675</v>
      </c>
      <c r="T1477" s="10">
        <f t="array" ref="T1477:Y1477">VLOOKUP(A1477,BUSINESS!$D$2:$J$2692,{2,3,4,5,6,7},0)</f>
        <v>0.36</v>
      </c>
      <c r="U1477" s="10">
        <v>37</v>
      </c>
      <c r="V1477" s="10">
        <v>0</v>
      </c>
      <c r="W1477" s="10">
        <v>190</v>
      </c>
      <c r="X1477" s="10">
        <v>0.516</v>
      </c>
      <c r="Y1477" s="10">
        <v>0.739</v>
      </c>
      <c r="Z1477" s="11" t="str">
        <f t="array" ref="Z1477:AA1477">VLOOKUP(A1477,ENERGY!$D$2:$F$2692,{2,3},1)</f>
        <v>73006</v>
      </c>
      <c r="AA1477" s="10" t="str">
        <v>213221</v>
      </c>
      <c r="AB1477" s="10">
        <f t="array" ref="AB1477:AC1477">VLOOKUP(A1477,TOURISM!$D$2:$F$2692,{2,3},0)</f>
        <v>12280000000</v>
      </c>
      <c r="AC1477" s="10">
        <v>5085000000</v>
      </c>
    </row>
    <row r="1478" ht="15.75" customHeight="1" spans="1:29">
      <c r="A1478" s="8" t="str">
        <f t="shared" si="0"/>
        <v>Malaysia-Asia2007</v>
      </c>
      <c r="B1478" s="9">
        <v>194000000000</v>
      </c>
      <c r="C1478" s="8">
        <f t="array" ref="C1478">IF(AND(B1478="",H1478=H1477),B1477,B1478)</f>
        <v>194000000000</v>
      </c>
      <c r="D1478" s="1">
        <f t="shared" si="1"/>
        <v>7235.07531694758</v>
      </c>
      <c r="E1478" s="4">
        <v>0.035</v>
      </c>
      <c r="F1478" s="4">
        <v>256</v>
      </c>
      <c r="G1478" s="4">
        <v>0.064</v>
      </c>
      <c r="H1478" s="8" t="s">
        <v>194</v>
      </c>
      <c r="I1478" s="3" t="s">
        <v>71</v>
      </c>
      <c r="J1478" s="1" t="s">
        <v>64</v>
      </c>
      <c r="K1478" s="10">
        <f t="array" ref="K1478:S1478">VLOOKUP(A1478,'HUMAN RESOURCES'!$D$2:$M$2692,{2,3,4,5,6,7,8,9,10},0)</f>
        <v>0.018</v>
      </c>
      <c r="L1478" s="10">
        <v>0.007</v>
      </c>
      <c r="M1478" s="10">
        <v>76</v>
      </c>
      <c r="N1478" s="10">
        <v>72</v>
      </c>
      <c r="O1478" s="10">
        <v>0.292</v>
      </c>
      <c r="P1478" s="10">
        <v>0.663</v>
      </c>
      <c r="Q1478" s="10">
        <v>0.045</v>
      </c>
      <c r="R1478" s="10">
        <v>26813819</v>
      </c>
      <c r="S1478" s="10">
        <v>0.684</v>
      </c>
      <c r="T1478" s="10">
        <f t="array" ref="T1478:Y1478">VLOOKUP(A1478,BUSINESS!$D$2:$J$2692,{2,3,4,5,6,7},0)</f>
        <v>0.36</v>
      </c>
      <c r="U1478" s="10">
        <v>31</v>
      </c>
      <c r="V1478" s="10">
        <v>0</v>
      </c>
      <c r="W1478" s="10">
        <v>166</v>
      </c>
      <c r="X1478" s="10">
        <v>0.557</v>
      </c>
      <c r="Y1478" s="10">
        <v>0.871</v>
      </c>
      <c r="Z1478" s="11" t="str">
        <f t="array" ref="Z1478:AA1478">VLOOKUP(A1478,ENERGY!$D$2:$F$2692,{2,3},1)</f>
        <v>69970</v>
      </c>
      <c r="AA1478" s="10" t="str">
        <v>205308</v>
      </c>
      <c r="AB1478" s="10">
        <f t="array" ref="AB1478:AC1478">VLOOKUP(A1478,TOURISM!$D$2:$F$2692,{2,3},0)</f>
        <v>17948000000</v>
      </c>
      <c r="AC1478" s="10">
        <v>6600000000</v>
      </c>
    </row>
    <row r="1479" ht="15.75" customHeight="1" spans="1:29">
      <c r="A1479" s="8" t="str">
        <f t="shared" si="0"/>
        <v>Malaysia-Asia2008</v>
      </c>
      <c r="B1479" s="9">
        <v>231000000000</v>
      </c>
      <c r="C1479" s="8">
        <f t="array" ref="C1479">IF(AND(B1479="",H1479=H1478),B1478,B1479)</f>
        <v>231000000000</v>
      </c>
      <c r="D1479" s="1">
        <f t="shared" si="1"/>
        <v>8460.81076982829</v>
      </c>
      <c r="E1479" s="4">
        <v>0.034</v>
      </c>
      <c r="F1479" s="4">
        <v>288</v>
      </c>
      <c r="G1479" s="4">
        <v>0.061</v>
      </c>
      <c r="H1479" s="8" t="s">
        <v>194</v>
      </c>
      <c r="I1479" s="3" t="s">
        <v>72</v>
      </c>
      <c r="J1479" s="1" t="s">
        <v>64</v>
      </c>
      <c r="K1479" s="10">
        <f t="array" ref="K1479:S1479">VLOOKUP(A1479,'HUMAN RESOURCES'!$D$2:$M$2692,{2,3,4,5,6,7,8,9,10},0)</f>
        <v>0.018</v>
      </c>
      <c r="L1479" s="10">
        <v>0.007</v>
      </c>
      <c r="M1479" s="10">
        <v>77</v>
      </c>
      <c r="N1479" s="10">
        <v>72</v>
      </c>
      <c r="O1479" s="10">
        <v>0.287</v>
      </c>
      <c r="P1479" s="10">
        <v>0.667</v>
      </c>
      <c r="Q1479" s="10">
        <v>0.046</v>
      </c>
      <c r="R1479" s="10">
        <v>27302348</v>
      </c>
      <c r="S1479" s="10">
        <v>0.692</v>
      </c>
      <c r="T1479" s="10">
        <f t="array" ref="T1479:Y1479">VLOOKUP(A1479,BUSINESS!$D$2:$J$2692,{2,3,4,5,6,7},0)</f>
        <v>0.345</v>
      </c>
      <c r="U1479" s="10">
        <v>20</v>
      </c>
      <c r="V1479" s="10">
        <v>0</v>
      </c>
      <c r="W1479" s="10">
        <v>145</v>
      </c>
      <c r="X1479" s="10">
        <v>0.558</v>
      </c>
      <c r="Y1479" s="10">
        <v>1.015</v>
      </c>
      <c r="Z1479" s="11" t="str">
        <f t="array" ref="Z1479:AA1479">VLOOKUP(A1479,ENERGY!$D$2:$F$2692,{2,3},1)</f>
        <v>69970</v>
      </c>
      <c r="AA1479" s="10" t="str">
        <v>205308</v>
      </c>
      <c r="AB1479" s="10">
        <f t="array" ref="AB1479:AC1479">VLOOKUP(A1479,TOURISM!$D$2:$F$2692,{2,3},0)</f>
        <v>18553000000</v>
      </c>
      <c r="AC1479" s="10">
        <v>7724000000</v>
      </c>
    </row>
    <row r="1480" ht="15.75" customHeight="1" spans="1:29">
      <c r="A1480" s="8" t="str">
        <f t="shared" si="0"/>
        <v>Malaysia-Asia2009</v>
      </c>
      <c r="B1480" s="9">
        <v>202000000000</v>
      </c>
      <c r="C1480" s="8">
        <f t="array" ref="C1480">IF(AND(B1480="",H1480=H1479),B1479,B1480)</f>
        <v>202000000000</v>
      </c>
      <c r="D1480" s="1">
        <f t="shared" si="1"/>
        <v>7268.71698221295</v>
      </c>
      <c r="E1480" s="4">
        <v>0.039</v>
      </c>
      <c r="F1480" s="4">
        <v>285</v>
      </c>
      <c r="G1480" s="4">
        <v>0.051</v>
      </c>
      <c r="H1480" s="8" t="s">
        <v>194</v>
      </c>
      <c r="I1480" s="3" t="s">
        <v>73</v>
      </c>
      <c r="J1480" s="1" t="s">
        <v>64</v>
      </c>
      <c r="K1480" s="10">
        <f t="array" ref="K1480:S1480">VLOOKUP(A1480,'HUMAN RESOURCES'!$D$2:$M$2692,{2,3,4,5,6,7,8,9,10},0)</f>
        <v>0.018</v>
      </c>
      <c r="L1480" s="10">
        <v>0.007</v>
      </c>
      <c r="M1480" s="10">
        <v>77</v>
      </c>
      <c r="N1480" s="10">
        <v>72</v>
      </c>
      <c r="O1480" s="10">
        <v>0.282</v>
      </c>
      <c r="P1480" s="10">
        <v>0.671</v>
      </c>
      <c r="Q1480" s="10">
        <v>0.047</v>
      </c>
      <c r="R1480" s="10">
        <v>27790324</v>
      </c>
      <c r="S1480" s="10">
        <v>0.701</v>
      </c>
      <c r="T1480" s="10">
        <f t="array" ref="T1480:Y1480">VLOOKUP(A1480,BUSINESS!$D$2:$J$2692,{2,3,4,5,6,7},0)</f>
        <v>0.342</v>
      </c>
      <c r="U1480" s="10">
        <v>18</v>
      </c>
      <c r="V1480" s="10">
        <v>0</v>
      </c>
      <c r="W1480" s="10">
        <v>145</v>
      </c>
      <c r="X1480" s="10">
        <v>0.559</v>
      </c>
      <c r="Y1480" s="10">
        <v>1.085</v>
      </c>
      <c r="Z1480" s="11" t="str">
        <f t="array" ref="Z1480:AA1480">VLOOKUP(A1480,ENERGY!$D$2:$F$2692,{2,3},1)</f>
        <v>63507</v>
      </c>
      <c r="AA1480" s="10" t="str">
        <v>177373</v>
      </c>
      <c r="AB1480" s="10">
        <f t="array" ref="AB1480:AC1480">VLOOKUP(A1480,TOURISM!$D$2:$F$2692,{2,3},0)</f>
        <v>17231000000</v>
      </c>
      <c r="AC1480" s="10">
        <v>7196000000</v>
      </c>
    </row>
    <row r="1481" ht="15.75" customHeight="1" spans="1:29">
      <c r="A1481" s="8" t="str">
        <f t="shared" si="0"/>
        <v>Malaysia-Asia2010</v>
      </c>
      <c r="B1481" s="9">
        <v>248000000000</v>
      </c>
      <c r="C1481" s="8">
        <f t="array" ref="C1481">IF(AND(B1481="",H1481=H1480),B1480,B1481)</f>
        <v>248000000000</v>
      </c>
      <c r="D1481" s="1">
        <f t="shared" si="1"/>
        <v>8770.74010369632</v>
      </c>
      <c r="E1481" s="4">
        <v>0.04</v>
      </c>
      <c r="F1481" s="4">
        <v>345</v>
      </c>
      <c r="G1481" s="4">
        <v>0.05</v>
      </c>
      <c r="H1481" s="8" t="s">
        <v>194</v>
      </c>
      <c r="I1481" s="3" t="s">
        <v>74</v>
      </c>
      <c r="J1481" s="1" t="s">
        <v>64</v>
      </c>
      <c r="K1481" s="10">
        <f t="array" ref="K1481:S1481">VLOOKUP(A1481,'HUMAN RESOURCES'!$D$2:$M$2692,{2,3,4,5,6,7,8,9,10},0)</f>
        <v>0.018</v>
      </c>
      <c r="L1481" s="10">
        <v>0.007</v>
      </c>
      <c r="M1481" s="10">
        <v>77</v>
      </c>
      <c r="N1481" s="10">
        <v>72</v>
      </c>
      <c r="O1481" s="10">
        <v>0.277</v>
      </c>
      <c r="P1481" s="10">
        <v>0.675</v>
      </c>
      <c r="Q1481" s="10">
        <v>0.048</v>
      </c>
      <c r="R1481" s="10">
        <v>28275835</v>
      </c>
      <c r="S1481" s="10">
        <v>0.709</v>
      </c>
      <c r="T1481" s="10">
        <f t="array" ref="T1481:Y1481">VLOOKUP(A1481,BUSINESS!$D$2:$J$2692,{2,3,4,5,6,7},0)</f>
        <v>0.337</v>
      </c>
      <c r="U1481" s="10">
        <v>17</v>
      </c>
      <c r="V1481" s="10">
        <v>0</v>
      </c>
      <c r="W1481" s="10">
        <v>145</v>
      </c>
      <c r="X1481" s="10">
        <v>0.563</v>
      </c>
      <c r="Y1481" s="10">
        <v>1.197</v>
      </c>
      <c r="Z1481" s="11" t="str">
        <f t="array" ref="Z1481:AA1481">VLOOKUP(A1481,ENERGY!$D$2:$F$2692,{2,3},1)</f>
        <v>47110</v>
      </c>
      <c r="AA1481" s="10" t="str">
        <v>126603</v>
      </c>
      <c r="AB1481" s="10">
        <f t="array" ref="AB1481:AC1481">VLOOKUP(A1481,TOURISM!$D$2:$F$2692,{2,3},0)</f>
        <v>18152000000</v>
      </c>
      <c r="AC1481" s="10">
        <v>8324000000</v>
      </c>
    </row>
    <row r="1482" ht="15.75" customHeight="1" spans="1:29">
      <c r="A1482" s="8" t="str">
        <f t="shared" si="0"/>
        <v>Malaysia-Asia2011</v>
      </c>
      <c r="B1482" s="9">
        <v>289000000000</v>
      </c>
      <c r="C1482" s="8">
        <f t="array" ref="C1482">IF(AND(B1482="",H1482=H1481),B1481,B1482)</f>
        <v>289000000000</v>
      </c>
      <c r="D1482" s="1">
        <f t="shared" si="1"/>
        <v>10049.0393118418</v>
      </c>
      <c r="E1482" s="4">
        <v>0.038</v>
      </c>
      <c r="F1482" s="4">
        <v>384</v>
      </c>
      <c r="G1482" s="4">
        <v>0.049</v>
      </c>
      <c r="H1482" s="8" t="s">
        <v>194</v>
      </c>
      <c r="I1482" s="3" t="s">
        <v>75</v>
      </c>
      <c r="J1482" s="1" t="s">
        <v>64</v>
      </c>
      <c r="K1482" s="10">
        <f t="array" ref="K1482:S1482">VLOOKUP(A1482,'HUMAN RESOURCES'!$D$2:$M$2692,{2,3,4,5,6,7,8,9,10},0)</f>
        <v>0.018</v>
      </c>
      <c r="L1482" s="10">
        <v>0.007</v>
      </c>
      <c r="M1482" s="10">
        <v>77</v>
      </c>
      <c r="N1482" s="10">
        <v>72</v>
      </c>
      <c r="O1482" s="10">
        <v>0.272</v>
      </c>
      <c r="P1482" s="10">
        <v>0.678</v>
      </c>
      <c r="Q1482" s="10">
        <v>0.05</v>
      </c>
      <c r="R1482" s="10">
        <v>28758968</v>
      </c>
      <c r="S1482" s="10">
        <v>0.717</v>
      </c>
      <c r="T1482" s="10">
        <f t="array" ref="T1482:Y1482">VLOOKUP(A1482,BUSINESS!$D$2:$J$2692,{2,3,4,5,6,7},0)</f>
        <v>0.34</v>
      </c>
      <c r="U1482" s="10">
        <v>6</v>
      </c>
      <c r="V1482" s="10">
        <v>0</v>
      </c>
      <c r="W1482" s="10">
        <v>133</v>
      </c>
      <c r="X1482" s="10">
        <v>0.61</v>
      </c>
      <c r="Y1482" s="10">
        <v>1.275</v>
      </c>
      <c r="Z1482" s="11" t="str">
        <f t="array" ref="Z1482:AA1482">VLOOKUP(A1482,ENERGY!$D$2:$F$2692,{2,3},1)</f>
        <v>47110</v>
      </c>
      <c r="AA1482" s="10" t="str">
        <v>126603</v>
      </c>
      <c r="AB1482" s="10">
        <f t="array" ref="AB1482:AC1482">VLOOKUP(A1482,TOURISM!$D$2:$F$2692,{2,3},0)</f>
        <v>19649000000</v>
      </c>
      <c r="AC1482" s="10">
        <v>10180000000</v>
      </c>
    </row>
    <row r="1483" ht="15.75" customHeight="1" spans="1:29">
      <c r="A1483" s="8" t="str">
        <f t="shared" si="0"/>
        <v>Malaysia-Asia2012</v>
      </c>
      <c r="B1483" s="9">
        <v>305000000000</v>
      </c>
      <c r="C1483" s="8">
        <f t="array" ref="C1483">IF(AND(B1483="",H1483=H1482),B1482,B1483)</f>
        <v>305000000000</v>
      </c>
      <c r="D1483" s="1">
        <f t="shared" si="1"/>
        <v>10430.9425943505</v>
      </c>
      <c r="E1483" s="4">
        <v>0.039</v>
      </c>
      <c r="F1483" s="4">
        <v>410</v>
      </c>
      <c r="G1483" s="4">
        <v>0.048</v>
      </c>
      <c r="H1483" s="8" t="s">
        <v>194</v>
      </c>
      <c r="I1483" s="3" t="s">
        <v>76</v>
      </c>
      <c r="J1483" s="1" t="s">
        <v>64</v>
      </c>
      <c r="K1483" s="10">
        <f t="array" ref="K1483:S1483">VLOOKUP(A1483,'HUMAN RESOURCES'!$D$2:$M$2692,{2,3,4,5,6,7,8,9,10},0)</f>
        <v>0.018</v>
      </c>
      <c r="L1483" s="10">
        <v>0.007</v>
      </c>
      <c r="M1483" s="10">
        <v>77</v>
      </c>
      <c r="N1483" s="10">
        <v>73</v>
      </c>
      <c r="O1483" s="10">
        <v>0.267</v>
      </c>
      <c r="P1483" s="10">
        <v>0.682</v>
      </c>
      <c r="Q1483" s="10">
        <v>0.052</v>
      </c>
      <c r="R1483" s="10">
        <v>29239927</v>
      </c>
      <c r="S1483" s="10">
        <v>0.725</v>
      </c>
      <c r="T1483" s="10">
        <f t="array" ref="T1483:Y1483">VLOOKUP(A1483,BUSINESS!$D$2:$J$2692,{2,3,4,5,6,7},0)</f>
        <v>0.245</v>
      </c>
      <c r="U1483" s="10">
        <v>6</v>
      </c>
      <c r="V1483" s="10">
        <v>8</v>
      </c>
      <c r="W1483" s="10">
        <v>133</v>
      </c>
      <c r="X1483" s="10">
        <v>0.658</v>
      </c>
      <c r="Y1483" s="10">
        <v>1.413</v>
      </c>
      <c r="Z1483" s="11" t="str">
        <f t="array" ref="Z1483:AA1483">VLOOKUP(A1483,ENERGY!$D$2:$F$2692,{2,3},1)</f>
        <v>47110</v>
      </c>
      <c r="AA1483" s="10" t="str">
        <v>126603</v>
      </c>
      <c r="AB1483" s="10">
        <f t="array" ref="AB1483:AC1483">VLOOKUP(A1483,TOURISM!$D$2:$F$2692,{2,3},0)</f>
        <v>20251000000</v>
      </c>
      <c r="AC1483" s="10">
        <v>11545000000</v>
      </c>
    </row>
    <row r="1484" ht="15.75" customHeight="1" spans="1:29">
      <c r="A1484" s="8" t="str">
        <f t="shared" si="0"/>
        <v>Maldives-Asia2000</v>
      </c>
      <c r="B1484" s="9">
        <v>624337144</v>
      </c>
      <c r="C1484" s="8">
        <f t="array" ref="C1484">IF(AND(B1484="",H1484=H1483),B1483,B1484)</f>
        <v>624337144</v>
      </c>
      <c r="D1484" s="1">
        <f t="shared" si="1"/>
        <v>2289.08740398541</v>
      </c>
      <c r="E1484" s="4">
        <v>0.071</v>
      </c>
      <c r="F1484" s="4">
        <v>162</v>
      </c>
      <c r="G1484" s="4">
        <v>0.13</v>
      </c>
      <c r="H1484" s="8" t="s">
        <v>195</v>
      </c>
      <c r="I1484" s="3" t="s">
        <v>63</v>
      </c>
      <c r="J1484" s="1" t="s">
        <v>64</v>
      </c>
      <c r="K1484" s="10">
        <f t="array" ref="K1484:S1484">VLOOKUP(A1484,'HUMAN RESOURCES'!$D$2:$M$2692,{2,3,4,5,6,7,8,9,10},0)</f>
        <v>0.025</v>
      </c>
      <c r="L1484" s="10">
        <v>0.035</v>
      </c>
      <c r="M1484" s="10">
        <v>70</v>
      </c>
      <c r="N1484" s="10">
        <v>69</v>
      </c>
      <c r="O1484" s="10">
        <v>0.413</v>
      </c>
      <c r="P1484" s="10">
        <v>0.549</v>
      </c>
      <c r="Q1484" s="10">
        <v>0.038</v>
      </c>
      <c r="R1484" s="10">
        <v>272745</v>
      </c>
      <c r="S1484" s="10">
        <v>0.277</v>
      </c>
      <c r="T1484" s="10">
        <f t="array" ref="T1484:Y1484">VLOOKUP(A1484,BUSINESS!$D$2:$J$2692,{2,3,4,5,6,7},0)</f>
        <v>0</v>
      </c>
      <c r="U1484" s="10">
        <v>0</v>
      </c>
      <c r="V1484" s="10">
        <v>0</v>
      </c>
      <c r="W1484" s="10">
        <v>0</v>
      </c>
      <c r="X1484" s="10">
        <v>0.022</v>
      </c>
      <c r="Y1484" s="10">
        <v>0.028</v>
      </c>
      <c r="Z1484" s="11">
        <f t="array" ref="Z1484:AA1484">VLOOKUP(A1484,ENERGY!$D$2:$F$2692,{2,3},1)</f>
        <v>0</v>
      </c>
      <c r="AA1484" s="10">
        <v>0</v>
      </c>
      <c r="AB1484" s="10">
        <f t="array" ref="AB1484:AC1484">VLOOKUP(A1484,TOURISM!$D$2:$F$2692,{2,3},0)</f>
        <v>321000000</v>
      </c>
      <c r="AC1484" s="10">
        <v>60000000</v>
      </c>
    </row>
    <row r="1485" ht="15.75" customHeight="1" spans="1:29">
      <c r="A1485" s="8" t="str">
        <f t="shared" si="0"/>
        <v>Maldives-Asia2001</v>
      </c>
      <c r="B1485" s="9">
        <v>802442810</v>
      </c>
      <c r="C1485" s="8">
        <f t="array" ref="C1485">IF(AND(B1485="",H1485=H1484),B1484,B1485)</f>
        <v>802442810</v>
      </c>
      <c r="D1485" s="1">
        <f t="shared" si="1"/>
        <v>2888.30310447224</v>
      </c>
      <c r="E1485" s="4">
        <v>0.053</v>
      </c>
      <c r="F1485" s="4">
        <v>153</v>
      </c>
      <c r="G1485" s="4">
        <v>0.13</v>
      </c>
      <c r="H1485" s="8" t="s">
        <v>195</v>
      </c>
      <c r="I1485" s="3" t="s">
        <v>65</v>
      </c>
      <c r="J1485" s="1" t="s">
        <v>64</v>
      </c>
      <c r="K1485" s="10">
        <f t="array" ref="K1485:S1485">VLOOKUP(A1485,'HUMAN RESOURCES'!$D$2:$M$2692,{2,3,4,5,6,7,8,9,10},0)</f>
        <v>0.023</v>
      </c>
      <c r="L1485" s="10">
        <v>0.032</v>
      </c>
      <c r="M1485" s="10">
        <v>72</v>
      </c>
      <c r="N1485" s="10">
        <v>70</v>
      </c>
      <c r="O1485" s="10">
        <v>0.399</v>
      </c>
      <c r="P1485" s="10">
        <v>0.561</v>
      </c>
      <c r="Q1485" s="10">
        <v>0.039</v>
      </c>
      <c r="R1485" s="10">
        <v>277825</v>
      </c>
      <c r="S1485" s="10">
        <v>0.289</v>
      </c>
      <c r="T1485" s="10">
        <f t="array" ref="T1485:Y1485">VLOOKUP(A1485,BUSINESS!$D$2:$J$2692,{2,3,4,5,6,7},0)</f>
        <v>0</v>
      </c>
      <c r="U1485" s="10">
        <v>0</v>
      </c>
      <c r="V1485" s="10">
        <v>0</v>
      </c>
      <c r="W1485" s="10">
        <v>0</v>
      </c>
      <c r="X1485" s="10">
        <v>0.036</v>
      </c>
      <c r="Y1485" s="10">
        <v>0.068</v>
      </c>
      <c r="Z1485" s="11">
        <f t="array" ref="Z1485:AA1485">VLOOKUP(A1485,ENERGY!$D$2:$F$2692,{2,3},1)</f>
        <v>0</v>
      </c>
      <c r="AA1485" s="10">
        <v>0</v>
      </c>
      <c r="AB1485" s="10">
        <f t="array" ref="AB1485:AC1485">VLOOKUP(A1485,TOURISM!$D$2:$F$2692,{2,3},0)</f>
        <v>327000000</v>
      </c>
      <c r="AC1485" s="10">
        <v>59000000</v>
      </c>
    </row>
    <row r="1486" ht="15.75" customHeight="1" spans="1:29">
      <c r="A1486" s="8" t="str">
        <f t="shared" si="0"/>
        <v>Maldives-Asia2002</v>
      </c>
      <c r="B1486" s="9">
        <v>828240882</v>
      </c>
      <c r="C1486" s="8">
        <f t="array" ref="C1486">IF(AND(B1486="",H1486=H1485),B1485,B1486)</f>
        <v>828240882</v>
      </c>
      <c r="D1486" s="1">
        <f t="shared" si="1"/>
        <v>2929.3064090004</v>
      </c>
      <c r="E1486" s="4">
        <v>0.052</v>
      </c>
      <c r="F1486" s="4">
        <v>152</v>
      </c>
      <c r="G1486" s="4">
        <v>0.135</v>
      </c>
      <c r="H1486" s="8" t="s">
        <v>195</v>
      </c>
      <c r="I1486" s="3" t="s">
        <v>66</v>
      </c>
      <c r="J1486" s="1" t="s">
        <v>64</v>
      </c>
      <c r="K1486" s="10">
        <f t="array" ref="K1486:S1486">VLOOKUP(A1486,'HUMAN RESOURCES'!$D$2:$M$2692,{2,3,4,5,6,7,8,9,10},0)</f>
        <v>0.022</v>
      </c>
      <c r="L1486" s="10">
        <v>0.028</v>
      </c>
      <c r="M1486" s="10">
        <v>73</v>
      </c>
      <c r="N1486" s="10">
        <v>70</v>
      </c>
      <c r="O1486" s="10">
        <v>0.385</v>
      </c>
      <c r="P1486" s="10">
        <v>0.574</v>
      </c>
      <c r="Q1486" s="10">
        <v>0.041</v>
      </c>
      <c r="R1486" s="10">
        <v>282743</v>
      </c>
      <c r="S1486" s="10">
        <v>0.3</v>
      </c>
      <c r="T1486" s="10">
        <f t="array" ref="T1486:Y1486">VLOOKUP(A1486,BUSINESS!$D$2:$J$2692,{2,3,4,5,6,7},0)</f>
        <v>0</v>
      </c>
      <c r="U1486" s="10">
        <v>0</v>
      </c>
      <c r="V1486" s="10">
        <v>0</v>
      </c>
      <c r="W1486" s="10">
        <v>0</v>
      </c>
      <c r="X1486" s="10">
        <v>0.053</v>
      </c>
      <c r="Y1486" s="10">
        <v>0.148</v>
      </c>
      <c r="Z1486" s="11">
        <f t="array" ref="Z1486:AA1486">VLOOKUP(A1486,ENERGY!$D$2:$F$2692,{2,3},1)</f>
        <v>0</v>
      </c>
      <c r="AA1486" s="10" t="str">
        <v>1074</v>
      </c>
      <c r="AB1486" s="10">
        <f t="array" ref="AB1486:AC1486">VLOOKUP(A1486,TOURISM!$D$2:$F$2692,{2,3},0)</f>
        <v>337000000</v>
      </c>
      <c r="AC1486" s="10">
        <v>60000000</v>
      </c>
    </row>
    <row r="1487" ht="15.75" customHeight="1" spans="1:29">
      <c r="A1487" s="8" t="str">
        <f t="shared" si="0"/>
        <v>Maldives-Asia2003</v>
      </c>
      <c r="B1487" s="9">
        <v>949867662</v>
      </c>
      <c r="C1487" s="8">
        <f t="array" ref="C1487">IF(AND(B1487="",H1487=H1486),B1486,B1487)</f>
        <v>949867662</v>
      </c>
      <c r="D1487" s="1">
        <f t="shared" si="1"/>
        <v>3302.80764550025</v>
      </c>
      <c r="E1487" s="4">
        <v>0.06</v>
      </c>
      <c r="F1487" s="4">
        <v>199</v>
      </c>
      <c r="G1487" s="4">
        <v>0.14</v>
      </c>
      <c r="H1487" s="8" t="s">
        <v>195</v>
      </c>
      <c r="I1487" s="3" t="s">
        <v>67</v>
      </c>
      <c r="J1487" s="1" t="s">
        <v>64</v>
      </c>
      <c r="K1487" s="10">
        <f t="array" ref="K1487:S1487">VLOOKUP(A1487,'HUMAN RESOURCES'!$D$2:$M$2692,{2,3,4,5,6,7,8,9,10},0)</f>
        <v>0.022</v>
      </c>
      <c r="L1487" s="10">
        <v>0.025</v>
      </c>
      <c r="M1487" s="10">
        <v>74</v>
      </c>
      <c r="N1487" s="10">
        <v>71</v>
      </c>
      <c r="O1487" s="10">
        <v>0.37</v>
      </c>
      <c r="P1487" s="10">
        <v>0.587</v>
      </c>
      <c r="Q1487" s="10">
        <v>0.043</v>
      </c>
      <c r="R1487" s="10">
        <v>287594</v>
      </c>
      <c r="S1487" s="10">
        <v>0.313</v>
      </c>
      <c r="T1487" s="10">
        <f t="array" ref="T1487:Y1487">VLOOKUP(A1487,BUSINESS!$D$2:$J$2692,{2,3,4,5,6,7},0)</f>
        <v>0</v>
      </c>
      <c r="U1487" s="10">
        <v>13</v>
      </c>
      <c r="V1487" s="10">
        <v>0</v>
      </c>
      <c r="W1487" s="10">
        <v>0</v>
      </c>
      <c r="X1487" s="10">
        <v>0.06</v>
      </c>
      <c r="Y1487" s="10">
        <v>0.231</v>
      </c>
      <c r="Z1487" s="11">
        <f t="array" ref="Z1487:AA1487">VLOOKUP(A1487,ENERGY!$D$2:$F$2692,{2,3},1)</f>
        <v>0</v>
      </c>
      <c r="AA1487" s="10" t="str">
        <v>1067</v>
      </c>
      <c r="AB1487" s="10">
        <f t="array" ref="AB1487:AC1487">VLOOKUP(A1487,TOURISM!$D$2:$F$2692,{2,3},0)</f>
        <v>402000000</v>
      </c>
      <c r="AC1487" s="10">
        <v>60000000</v>
      </c>
    </row>
    <row r="1488" ht="15.75" customHeight="1" spans="1:29">
      <c r="A1488" s="8" t="str">
        <f t="shared" si="0"/>
        <v>Maldives-Asia2004</v>
      </c>
      <c r="B1488" s="9">
        <v>1075605492</v>
      </c>
      <c r="C1488" s="8">
        <f t="array" ref="C1488">IF(AND(B1488="",H1488=H1487),B1487,B1488)</f>
        <v>1075605492</v>
      </c>
      <c r="D1488" s="1">
        <f t="shared" si="1"/>
        <v>3677.22087485684</v>
      </c>
      <c r="E1488" s="4">
        <v>0.059</v>
      </c>
      <c r="F1488" s="4">
        <v>217</v>
      </c>
      <c r="G1488" s="4">
        <v>0.13</v>
      </c>
      <c r="H1488" s="8" t="s">
        <v>195</v>
      </c>
      <c r="I1488" s="3" t="s">
        <v>68</v>
      </c>
      <c r="J1488" s="1" t="s">
        <v>64</v>
      </c>
      <c r="K1488" s="10">
        <f t="array" ref="K1488:S1488">VLOOKUP(A1488,'HUMAN RESOURCES'!$D$2:$M$2692,{2,3,4,5,6,7,8,9,10},0)</f>
        <v>0.021</v>
      </c>
      <c r="L1488" s="10">
        <v>0.022</v>
      </c>
      <c r="M1488" s="10">
        <v>75</v>
      </c>
      <c r="N1488" s="10">
        <v>72</v>
      </c>
      <c r="O1488" s="10">
        <v>0.356</v>
      </c>
      <c r="P1488" s="10">
        <v>0.599</v>
      </c>
      <c r="Q1488" s="10">
        <v>0.044</v>
      </c>
      <c r="R1488" s="10">
        <v>292505</v>
      </c>
      <c r="S1488" s="10">
        <v>0.325</v>
      </c>
      <c r="T1488" s="10">
        <f t="array" ref="T1488:Y1488">VLOOKUP(A1488,BUSINESS!$D$2:$J$2692,{2,3,4,5,6,7},0)</f>
        <v>0</v>
      </c>
      <c r="U1488" s="10">
        <v>9</v>
      </c>
      <c r="V1488" s="10">
        <v>0</v>
      </c>
      <c r="W1488" s="10">
        <v>0</v>
      </c>
      <c r="X1488" s="10">
        <v>0.066</v>
      </c>
      <c r="Y1488" s="10">
        <v>0.387</v>
      </c>
      <c r="Z1488" s="11">
        <f t="array" ref="Z1488:AA1488">VLOOKUP(A1488,ENERGY!$D$2:$F$2692,{2,3},1)</f>
        <v>0</v>
      </c>
      <c r="AA1488" s="10" t="str">
        <v>1008</v>
      </c>
      <c r="AB1488" s="10">
        <f t="array" ref="AB1488:AC1488">VLOOKUP(A1488,TOURISM!$D$2:$F$2692,{2,3},0)</f>
        <v>471000000</v>
      </c>
      <c r="AC1488" s="10">
        <v>75000000</v>
      </c>
    </row>
    <row r="1489" ht="15.75" customHeight="1" spans="1:29">
      <c r="A1489" s="8" t="str">
        <f t="shared" si="0"/>
        <v>Maldives-Asia2005</v>
      </c>
      <c r="B1489" s="9">
        <v>992473987</v>
      </c>
      <c r="C1489" s="8">
        <f t="array" ref="C1489">IF(AND(B1489="",H1489=H1488),B1488,B1489)</f>
        <v>992473987</v>
      </c>
      <c r="D1489" s="1">
        <f t="shared" si="1"/>
        <v>3335.19499892464</v>
      </c>
      <c r="E1489" s="4">
        <v>0.07</v>
      </c>
      <c r="F1489" s="4">
        <v>235</v>
      </c>
      <c r="G1489" s="4">
        <v>0.13</v>
      </c>
      <c r="H1489" s="8" t="s">
        <v>195</v>
      </c>
      <c r="I1489" s="3" t="s">
        <v>69</v>
      </c>
      <c r="J1489" s="1" t="s">
        <v>64</v>
      </c>
      <c r="K1489" s="10">
        <f t="array" ref="K1489:S1489">VLOOKUP(A1489,'HUMAN RESOURCES'!$D$2:$M$2692,{2,3,4,5,6,7,8,9,10},0)</f>
        <v>0.021</v>
      </c>
      <c r="L1489" s="10">
        <v>0.019</v>
      </c>
      <c r="M1489" s="10">
        <v>75</v>
      </c>
      <c r="N1489" s="10">
        <v>73</v>
      </c>
      <c r="O1489" s="10">
        <v>0.343</v>
      </c>
      <c r="P1489" s="10">
        <v>0.611</v>
      </c>
      <c r="Q1489" s="10">
        <v>0.046</v>
      </c>
      <c r="R1489" s="10">
        <v>297576</v>
      </c>
      <c r="S1489" s="10">
        <v>0.338</v>
      </c>
      <c r="T1489" s="10">
        <f t="array" ref="T1489:Y1489">VLOOKUP(A1489,BUSINESS!$D$2:$J$2692,{2,3,4,5,6,7},0)</f>
        <v>0.093</v>
      </c>
      <c r="U1489" s="10">
        <v>9</v>
      </c>
      <c r="V1489" s="10">
        <v>0</v>
      </c>
      <c r="W1489" s="10">
        <v>0</v>
      </c>
      <c r="X1489" s="10">
        <v>0.069</v>
      </c>
      <c r="Y1489" s="10">
        <v>0.684</v>
      </c>
      <c r="Z1489" s="11">
        <f t="array" ref="Z1489:AA1489">VLOOKUP(A1489,ENERGY!$D$2:$F$2692,{2,3},1)</f>
        <v>0</v>
      </c>
      <c r="AA1489" s="10" t="str">
        <v>689</v>
      </c>
      <c r="AB1489" s="10">
        <f t="array" ref="AB1489:AC1489">VLOOKUP(A1489,TOURISM!$D$2:$F$2692,{2,3},0)</f>
        <v>826000000</v>
      </c>
      <c r="AC1489" s="10">
        <v>94000000</v>
      </c>
    </row>
    <row r="1490" ht="15.75" customHeight="1" spans="1:29">
      <c r="A1490" s="8" t="str">
        <f t="shared" si="0"/>
        <v>Maldives-Asia2006</v>
      </c>
      <c r="B1490" s="9">
        <v>1303375806</v>
      </c>
      <c r="C1490" s="8">
        <f t="array" ref="C1490">IF(AND(B1490="",H1490=H1489),B1489,B1490)</f>
        <v>1303375806</v>
      </c>
      <c r="D1490" s="1">
        <f t="shared" si="1"/>
        <v>4304.05615784694</v>
      </c>
      <c r="E1490" s="4">
        <v>0.067</v>
      </c>
      <c r="F1490" s="4">
        <v>287</v>
      </c>
      <c r="G1490" s="4">
        <v>0.13</v>
      </c>
      <c r="H1490" s="8" t="s">
        <v>195</v>
      </c>
      <c r="I1490" s="3" t="s">
        <v>70</v>
      </c>
      <c r="J1490" s="1" t="s">
        <v>64</v>
      </c>
      <c r="K1490" s="10">
        <f t="array" ref="K1490:S1490">VLOOKUP(A1490,'HUMAN RESOURCES'!$D$2:$M$2692,{2,3,4,5,6,7,8,9,10},0)</f>
        <v>0.021</v>
      </c>
      <c r="L1490" s="10">
        <v>0.017</v>
      </c>
      <c r="M1490" s="10">
        <v>76</v>
      </c>
      <c r="N1490" s="10">
        <v>74</v>
      </c>
      <c r="O1490" s="10">
        <v>0.332</v>
      </c>
      <c r="P1490" s="10">
        <v>0.621</v>
      </c>
      <c r="Q1490" s="10">
        <v>0.047</v>
      </c>
      <c r="R1490" s="10">
        <v>302825</v>
      </c>
      <c r="S1490" s="10">
        <v>0.35</v>
      </c>
      <c r="T1490" s="10">
        <f t="array" ref="T1490:Y1490">VLOOKUP(A1490,BUSINESS!$D$2:$J$2692,{2,3,4,5,6,7},0)</f>
        <v>0.093</v>
      </c>
      <c r="U1490" s="10">
        <v>9</v>
      </c>
      <c r="V1490" s="10">
        <v>0</v>
      </c>
      <c r="W1490" s="10">
        <v>0</v>
      </c>
      <c r="X1490" s="10">
        <v>0.11</v>
      </c>
      <c r="Y1490" s="10">
        <v>0.895</v>
      </c>
      <c r="Z1490" s="11">
        <f t="array" ref="Z1490:AA1490">VLOOKUP(A1490,ENERGY!$D$2:$F$2692,{2,3},1)</f>
        <v>0</v>
      </c>
      <c r="AA1490" s="10" t="str">
        <v>576</v>
      </c>
      <c r="AB1490" s="10">
        <f t="array" ref="AB1490:AC1490">VLOOKUP(A1490,TOURISM!$D$2:$F$2692,{2,3},0)</f>
        <v>1235000000</v>
      </c>
      <c r="AC1490" s="10">
        <v>106000000</v>
      </c>
    </row>
    <row r="1491" ht="15.75" customHeight="1" spans="1:29">
      <c r="A1491" s="8" t="str">
        <f t="shared" si="0"/>
        <v>Maldives-Asia2007</v>
      </c>
      <c r="B1491" s="9">
        <v>1541978559</v>
      </c>
      <c r="C1491" s="8">
        <f t="array" ref="C1491">IF(AND(B1491="",H1491=H1490),B1490,B1491)</f>
        <v>1541978559</v>
      </c>
      <c r="D1491" s="1">
        <f t="shared" si="1"/>
        <v>5002.54205016237</v>
      </c>
      <c r="E1491" s="4">
        <v>0.063</v>
      </c>
      <c r="F1491" s="4">
        <v>315</v>
      </c>
      <c r="G1491" s="4">
        <v>0.13</v>
      </c>
      <c r="H1491" s="8" t="s">
        <v>195</v>
      </c>
      <c r="I1491" s="3" t="s">
        <v>71</v>
      </c>
      <c r="J1491" s="1" t="s">
        <v>64</v>
      </c>
      <c r="K1491" s="10">
        <f t="array" ref="K1491:S1491">VLOOKUP(A1491,'HUMAN RESOURCES'!$D$2:$M$2692,{2,3,4,5,6,7,8,9,10},0)</f>
        <v>0.022</v>
      </c>
      <c r="L1491" s="10">
        <v>0.015</v>
      </c>
      <c r="M1491" s="10">
        <v>77</v>
      </c>
      <c r="N1491" s="10">
        <v>74</v>
      </c>
      <c r="O1491" s="10">
        <v>0.322</v>
      </c>
      <c r="P1491" s="10">
        <v>0.63</v>
      </c>
      <c r="Q1491" s="10">
        <v>0.048</v>
      </c>
      <c r="R1491" s="10">
        <v>308239</v>
      </c>
      <c r="S1491" s="10">
        <v>0.363</v>
      </c>
      <c r="T1491" s="10">
        <f t="array" ref="T1491:Y1491">VLOOKUP(A1491,BUSINESS!$D$2:$J$2692,{2,3,4,5,6,7},0)</f>
        <v>0.093</v>
      </c>
      <c r="U1491" s="10">
        <v>9</v>
      </c>
      <c r="V1491" s="10">
        <v>0</v>
      </c>
      <c r="W1491" s="10">
        <v>0</v>
      </c>
      <c r="X1491" s="10">
        <v>0.163</v>
      </c>
      <c r="Y1491" s="10">
        <v>1.017</v>
      </c>
      <c r="Z1491" s="11">
        <f t="array" ref="Z1491:AA1491">VLOOKUP(A1491,ENERGY!$D$2:$F$2692,{2,3},1)</f>
        <v>0</v>
      </c>
      <c r="AA1491" s="10" t="str">
        <v>576</v>
      </c>
      <c r="AB1491" s="10">
        <f t="array" ref="AB1491:AC1491">VLOOKUP(A1491,TOURISM!$D$2:$F$2692,{2,3},0)</f>
        <v>1515000000</v>
      </c>
      <c r="AC1491" s="10">
        <v>152000000</v>
      </c>
    </row>
    <row r="1492" ht="15.75" customHeight="1" spans="1:29">
      <c r="A1492" s="8" t="str">
        <f t="shared" si="0"/>
        <v>Maldives-Asia2008</v>
      </c>
      <c r="B1492" s="9">
        <v>1891633531</v>
      </c>
      <c r="C1492" s="8">
        <f t="array" ref="C1492">IF(AND(B1492="",H1492=H1491),B1491,B1492)</f>
        <v>1891633531</v>
      </c>
      <c r="D1492" s="1">
        <f t="shared" si="1"/>
        <v>6027.32427041546</v>
      </c>
      <c r="E1492" s="4">
        <v>0.079</v>
      </c>
      <c r="F1492" s="4">
        <v>475</v>
      </c>
      <c r="G1492" s="4">
        <v>0.13</v>
      </c>
      <c r="H1492" s="8" t="s">
        <v>195</v>
      </c>
      <c r="I1492" s="3" t="s">
        <v>72</v>
      </c>
      <c r="J1492" s="1" t="s">
        <v>64</v>
      </c>
      <c r="K1492" s="10">
        <f t="array" ref="K1492:S1492">VLOOKUP(A1492,'HUMAN RESOURCES'!$D$2:$M$2692,{2,3,4,5,6,7,8,9,10},0)</f>
        <v>0.022</v>
      </c>
      <c r="L1492" s="10">
        <v>0.014</v>
      </c>
      <c r="M1492" s="10">
        <v>77</v>
      </c>
      <c r="N1492" s="10">
        <v>75</v>
      </c>
      <c r="O1492" s="10">
        <v>0.313</v>
      </c>
      <c r="P1492" s="10">
        <v>0.637</v>
      </c>
      <c r="Q1492" s="10">
        <v>0.049</v>
      </c>
      <c r="R1492" s="10">
        <v>313843</v>
      </c>
      <c r="S1492" s="10">
        <v>0.376</v>
      </c>
      <c r="T1492" s="10">
        <f t="array" ref="T1492:Y1492">VLOOKUP(A1492,BUSINESS!$D$2:$J$2692,{2,3,4,5,6,7},0)</f>
        <v>0.093</v>
      </c>
      <c r="U1492" s="10">
        <v>9</v>
      </c>
      <c r="V1492" s="10">
        <v>0</v>
      </c>
      <c r="W1492" s="10">
        <v>0</v>
      </c>
      <c r="X1492" s="10">
        <v>0.232</v>
      </c>
      <c r="Y1492" s="10">
        <v>1.388</v>
      </c>
      <c r="Z1492" s="11">
        <f t="array" ref="Z1492:AA1492">VLOOKUP(A1492,ENERGY!$D$2:$F$2692,{2,3},1)</f>
        <v>0</v>
      </c>
      <c r="AA1492" s="10" t="str">
        <v>576</v>
      </c>
      <c r="AB1492" s="10">
        <f t="array" ref="AB1492:AC1492">VLOOKUP(A1492,TOURISM!$D$2:$F$2692,{2,3},0)</f>
        <v>1559000000</v>
      </c>
      <c r="AC1492" s="10">
        <v>211000000</v>
      </c>
    </row>
    <row r="1493" ht="15.75" customHeight="1" spans="1:29">
      <c r="A1493" s="8" t="str">
        <f t="shared" si="0"/>
        <v>Maldives-Asia2009</v>
      </c>
      <c r="B1493" s="9">
        <v>1984639641</v>
      </c>
      <c r="C1493" s="8">
        <f t="array" ref="C1493">IF(AND(B1493="",H1493=H1492),B1492,B1493)</f>
        <v>1984639641</v>
      </c>
      <c r="D1493" s="1">
        <f t="shared" si="1"/>
        <v>6208.59551085528</v>
      </c>
      <c r="E1493" s="4">
        <v>0.076</v>
      </c>
      <c r="F1493" s="4">
        <v>475</v>
      </c>
      <c r="G1493" s="4">
        <v>0.13</v>
      </c>
      <c r="H1493" s="8" t="s">
        <v>195</v>
      </c>
      <c r="I1493" s="3" t="s">
        <v>73</v>
      </c>
      <c r="J1493" s="1" t="s">
        <v>64</v>
      </c>
      <c r="K1493" s="10">
        <f t="array" ref="K1493:S1493">VLOOKUP(A1493,'HUMAN RESOURCES'!$D$2:$M$2692,{2,3,4,5,6,7,8,9,10},0)</f>
        <v>0.022</v>
      </c>
      <c r="L1493" s="10">
        <v>0.012</v>
      </c>
      <c r="M1493" s="10">
        <v>77</v>
      </c>
      <c r="N1493" s="10">
        <v>75</v>
      </c>
      <c r="O1493" s="10">
        <v>0.306</v>
      </c>
      <c r="P1493" s="10">
        <v>0.644</v>
      </c>
      <c r="Q1493" s="10">
        <v>0.05</v>
      </c>
      <c r="R1493" s="10">
        <v>319660</v>
      </c>
      <c r="S1493" s="10">
        <v>0.388</v>
      </c>
      <c r="T1493" s="10">
        <f t="array" ref="T1493:Y1493">VLOOKUP(A1493,BUSINESS!$D$2:$J$2692,{2,3,4,5,6,7},0)</f>
        <v>0.093</v>
      </c>
      <c r="U1493" s="10">
        <v>9</v>
      </c>
      <c r="V1493" s="10">
        <v>0</v>
      </c>
      <c r="W1493" s="10">
        <v>0</v>
      </c>
      <c r="X1493" s="10">
        <v>0.248</v>
      </c>
      <c r="Y1493" s="10">
        <v>1.432</v>
      </c>
      <c r="Z1493" s="11">
        <f t="array" ref="Z1493:AA1493">VLOOKUP(A1493,ENERGY!$D$2:$F$2692,{2,3},1)</f>
        <v>0</v>
      </c>
      <c r="AA1493" s="10" t="str">
        <v>576</v>
      </c>
      <c r="AB1493" s="10">
        <f t="array" ref="AB1493:AC1493">VLOOKUP(A1493,TOURISM!$D$2:$F$2692,{2,3},0)</f>
        <v>1473000000</v>
      </c>
      <c r="AC1493" s="10">
        <v>212000000</v>
      </c>
    </row>
    <row r="1494" ht="15.75" customHeight="1" spans="1:29">
      <c r="A1494" s="8" t="str">
        <f t="shared" si="0"/>
        <v>Maldives-Asia2010</v>
      </c>
      <c r="B1494" s="9">
        <v>2134104884</v>
      </c>
      <c r="C1494" s="8">
        <f t="array" ref="C1494">IF(AND(B1494="",H1494=H1493),B1493,B1494)</f>
        <v>2134104884</v>
      </c>
      <c r="D1494" s="1">
        <f t="shared" si="1"/>
        <v>6552.48449157798</v>
      </c>
      <c r="E1494" s="4">
        <v>0.058</v>
      </c>
      <c r="F1494" s="4">
        <v>379</v>
      </c>
      <c r="G1494" s="4">
        <v>0.104</v>
      </c>
      <c r="H1494" s="8" t="s">
        <v>195</v>
      </c>
      <c r="I1494" s="3" t="s">
        <v>74</v>
      </c>
      <c r="J1494" s="1" t="s">
        <v>64</v>
      </c>
      <c r="K1494" s="10">
        <f t="array" ref="K1494:S1494">VLOOKUP(A1494,'HUMAN RESOURCES'!$D$2:$M$2692,{2,3,4,5,6,7,8,9,10},0)</f>
        <v>0.022</v>
      </c>
      <c r="L1494" s="10">
        <v>0.011</v>
      </c>
      <c r="M1494" s="10">
        <v>78</v>
      </c>
      <c r="N1494" s="10">
        <v>76</v>
      </c>
      <c r="O1494" s="10">
        <v>0.3</v>
      </c>
      <c r="P1494" s="10">
        <v>0.65</v>
      </c>
      <c r="Q1494" s="10">
        <v>0.05</v>
      </c>
      <c r="R1494" s="10">
        <v>325694</v>
      </c>
      <c r="S1494" s="10">
        <v>0.4</v>
      </c>
      <c r="T1494" s="10">
        <f t="array" ref="T1494:Y1494">VLOOKUP(A1494,BUSINESS!$D$2:$J$2692,{2,3,4,5,6,7},0)</f>
        <v>0.093</v>
      </c>
      <c r="U1494" s="10">
        <v>9</v>
      </c>
      <c r="V1494" s="10">
        <v>0</v>
      </c>
      <c r="W1494" s="10">
        <v>0</v>
      </c>
      <c r="X1494" s="10">
        <v>0.265</v>
      </c>
      <c r="Y1494" s="10">
        <v>1.518</v>
      </c>
      <c r="Z1494" s="11">
        <f t="array" ref="Z1494:AA1494">VLOOKUP(A1494,ENERGY!$D$2:$F$2692,{2,3},1)</f>
        <v>0</v>
      </c>
      <c r="AA1494" s="10" t="str">
        <v>499</v>
      </c>
      <c r="AB1494" s="10">
        <f t="array" ref="AB1494:AC1494">VLOOKUP(A1494,TOURISM!$D$2:$F$2692,{2,3},0)</f>
        <v>1713000000</v>
      </c>
      <c r="AC1494" s="10">
        <v>252000000</v>
      </c>
    </row>
    <row r="1495" ht="15.75" customHeight="1" spans="1:29">
      <c r="A1495" s="8" t="str">
        <f t="shared" si="0"/>
        <v>Maldives-Asia2011</v>
      </c>
      <c r="B1495" s="9">
        <v>2162990126</v>
      </c>
      <c r="C1495" s="8">
        <f t="array" ref="C1495">IF(AND(B1495="",H1495=H1494),B1494,B1495)</f>
        <v>2162990126</v>
      </c>
      <c r="D1495" s="1">
        <f t="shared" si="1"/>
        <v>6515.73702570158</v>
      </c>
      <c r="E1495" s="4">
        <v>0.081</v>
      </c>
      <c r="F1495" s="4">
        <v>525</v>
      </c>
      <c r="G1495" s="4">
        <v>0.102</v>
      </c>
      <c r="H1495" s="8" t="s">
        <v>195</v>
      </c>
      <c r="I1495" s="3" t="s">
        <v>75</v>
      </c>
      <c r="J1495" s="1" t="s">
        <v>64</v>
      </c>
      <c r="K1495" s="10">
        <f t="array" ref="K1495:S1495">VLOOKUP(A1495,'HUMAN RESOURCES'!$D$2:$M$2692,{2,3,4,5,6,7,8,9,10},0)</f>
        <v>0.022</v>
      </c>
      <c r="L1495" s="10">
        <v>0.01</v>
      </c>
      <c r="M1495" s="10">
        <v>78</v>
      </c>
      <c r="N1495" s="10">
        <v>76</v>
      </c>
      <c r="O1495" s="10">
        <v>0.294</v>
      </c>
      <c r="P1495" s="10">
        <v>0.655</v>
      </c>
      <c r="Q1495" s="10">
        <v>0.05</v>
      </c>
      <c r="R1495" s="10">
        <v>331964</v>
      </c>
      <c r="S1495" s="10">
        <v>0.412</v>
      </c>
      <c r="T1495" s="10">
        <f t="array" ref="T1495:Y1495">VLOOKUP(A1495,BUSINESS!$D$2:$J$2692,{2,3,4,5,6,7},0)</f>
        <v>0.093</v>
      </c>
      <c r="U1495" s="10">
        <v>9</v>
      </c>
      <c r="V1495" s="10">
        <v>0</v>
      </c>
      <c r="W1495" s="10">
        <v>0</v>
      </c>
      <c r="X1495" s="10">
        <v>0.34</v>
      </c>
      <c r="Y1495" s="10">
        <v>1.598</v>
      </c>
      <c r="Z1495" s="11">
        <f t="array" ref="Z1495:AA1495">VLOOKUP(A1495,ENERGY!$D$2:$F$2692,{2,3},1)</f>
        <v>0</v>
      </c>
      <c r="AA1495" s="10" t="str">
        <v>499</v>
      </c>
      <c r="AB1495" s="10">
        <f t="array" ref="AB1495:AC1495">VLOOKUP(A1495,TOURISM!$D$2:$F$2692,{2,3},0)</f>
        <v>1868000000</v>
      </c>
      <c r="AC1495" s="10">
        <v>256000000</v>
      </c>
    </row>
    <row r="1496" ht="15.75" customHeight="1" spans="1:29">
      <c r="A1496" s="8" t="str">
        <f t="shared" si="0"/>
        <v>Maldives-Asia2012</v>
      </c>
      <c r="B1496" s="9">
        <v>2113179304</v>
      </c>
      <c r="C1496" s="8">
        <f t="array" ref="C1496">IF(AND(B1496="",H1496=H1495),B1495,B1496)</f>
        <v>2113179304</v>
      </c>
      <c r="D1496" s="1">
        <f t="shared" si="1"/>
        <v>6243.84474740133</v>
      </c>
      <c r="E1496" s="4">
        <v>0.085</v>
      </c>
      <c r="F1496" s="4">
        <v>558</v>
      </c>
      <c r="G1496" s="4">
        <v>0.105</v>
      </c>
      <c r="H1496" s="8" t="s">
        <v>195</v>
      </c>
      <c r="I1496" s="3" t="s">
        <v>76</v>
      </c>
      <c r="J1496" s="1" t="s">
        <v>64</v>
      </c>
      <c r="K1496" s="10">
        <f t="array" ref="K1496:S1496">VLOOKUP(A1496,'HUMAN RESOURCES'!$D$2:$M$2692,{2,3,4,5,6,7,8,9,10},0)</f>
        <v>0.022</v>
      </c>
      <c r="L1496" s="10">
        <v>0.009</v>
      </c>
      <c r="M1496" s="10">
        <v>79</v>
      </c>
      <c r="N1496" s="10">
        <v>77</v>
      </c>
      <c r="O1496" s="10">
        <v>0.29</v>
      </c>
      <c r="P1496" s="10">
        <v>0.66</v>
      </c>
      <c r="Q1496" s="10">
        <v>0.05</v>
      </c>
      <c r="R1496" s="10">
        <v>338442</v>
      </c>
      <c r="S1496" s="10">
        <v>0.423</v>
      </c>
      <c r="T1496" s="10">
        <f t="array" ref="T1496:Y1496">VLOOKUP(A1496,BUSINESS!$D$2:$J$2692,{2,3,4,5,6,7},0)</f>
        <v>0.268</v>
      </c>
      <c r="U1496" s="10">
        <v>9</v>
      </c>
      <c r="V1496" s="10">
        <v>81</v>
      </c>
      <c r="W1496" s="10">
        <v>252</v>
      </c>
      <c r="X1496" s="10">
        <v>0.389</v>
      </c>
      <c r="Y1496" s="10">
        <v>1.656</v>
      </c>
      <c r="Z1496" s="11">
        <f t="array" ref="Z1496:AA1496">VLOOKUP(A1496,ENERGY!$D$2:$F$2692,{2,3},1)</f>
        <v>0</v>
      </c>
      <c r="AA1496" s="10" t="str">
        <v>499</v>
      </c>
      <c r="AB1496" s="10">
        <f t="array" ref="AB1496:AC1496">VLOOKUP(A1496,TOURISM!$D$2:$F$2692,{2,3},0)</f>
        <v>1873000000</v>
      </c>
      <c r="AC1496" s="10">
        <v>270000000</v>
      </c>
    </row>
    <row r="1497" ht="15.75" customHeight="1" spans="1:29">
      <c r="A1497" s="8" t="str">
        <f t="shared" si="0"/>
        <v>Mali-Africa2000</v>
      </c>
      <c r="B1497" s="9">
        <v>2422482318</v>
      </c>
      <c r="C1497" s="8">
        <f t="array" ref="C1497">IF(AND(B1497="",H1497=H1496),B1496,B1497)</f>
        <v>2422482318</v>
      </c>
      <c r="D1497" s="1">
        <f t="shared" si="1"/>
        <v>236.096110189515</v>
      </c>
      <c r="E1497" s="4">
        <v>0.063</v>
      </c>
      <c r="F1497" s="4">
        <v>16</v>
      </c>
      <c r="G1497" s="1"/>
      <c r="H1497" s="8" t="s">
        <v>196</v>
      </c>
      <c r="I1497" s="3" t="s">
        <v>63</v>
      </c>
      <c r="J1497" s="1" t="s">
        <v>80</v>
      </c>
      <c r="K1497" s="10">
        <f t="array" ref="K1497:S1497">VLOOKUP(A1497,'HUMAN RESOURCES'!$D$2:$M$2692,{2,3,4,5,6,7,8,9,10},0)</f>
        <v>0.048</v>
      </c>
      <c r="L1497" s="10">
        <v>0.116</v>
      </c>
      <c r="M1497" s="10">
        <v>49</v>
      </c>
      <c r="N1497" s="10">
        <v>49</v>
      </c>
      <c r="O1497" s="10">
        <v>0.461</v>
      </c>
      <c r="P1497" s="10">
        <v>0.504</v>
      </c>
      <c r="Q1497" s="10">
        <v>0.035</v>
      </c>
      <c r="R1497" s="10">
        <v>10260577</v>
      </c>
      <c r="S1497" s="10">
        <v>0.284</v>
      </c>
      <c r="T1497" s="10">
        <f t="array" ref="T1497:Y1497">VLOOKUP(A1497,BUSINESS!$D$2:$J$2692,{2,3,4,5,6,7},0)</f>
        <v>0</v>
      </c>
      <c r="U1497" s="10">
        <v>0</v>
      </c>
      <c r="V1497" s="10">
        <v>0</v>
      </c>
      <c r="W1497" s="10">
        <v>0</v>
      </c>
      <c r="X1497" s="10">
        <v>0.001</v>
      </c>
      <c r="Y1497" s="10">
        <v>0.001</v>
      </c>
      <c r="Z1497" s="11">
        <f t="array" ref="Z1497:AA1497">VLOOKUP(A1497,ENERGY!$D$2:$F$2692,{2,3},1)</f>
        <v>0</v>
      </c>
      <c r="AA1497" s="10">
        <v>0</v>
      </c>
      <c r="AB1497" s="10">
        <f t="array" ref="AB1497:AC1497">VLOOKUP(A1497,TOURISM!$D$2:$F$2692,{2,3},0)</f>
        <v>47000000</v>
      </c>
      <c r="AC1497" s="10">
        <v>66000000</v>
      </c>
    </row>
    <row r="1498" ht="15.75" customHeight="1" spans="1:29">
      <c r="A1498" s="8" t="str">
        <f t="shared" si="0"/>
        <v>Mali-Africa2001</v>
      </c>
      <c r="B1498" s="9">
        <v>2629739067</v>
      </c>
      <c r="C1498" s="8">
        <f t="array" ref="C1498">IF(AND(B1498="",H1498=H1497),B1497,B1498)</f>
        <v>2629739067</v>
      </c>
      <c r="D1498" s="1">
        <f t="shared" si="1"/>
        <v>248.963062238989</v>
      </c>
      <c r="E1498" s="4">
        <v>0.064</v>
      </c>
      <c r="F1498" s="4">
        <v>18</v>
      </c>
      <c r="G1498" s="1"/>
      <c r="H1498" s="8" t="s">
        <v>196</v>
      </c>
      <c r="I1498" s="3" t="s">
        <v>65</v>
      </c>
      <c r="J1498" s="1" t="s">
        <v>80</v>
      </c>
      <c r="K1498" s="10">
        <f t="array" ref="K1498:S1498">VLOOKUP(A1498,'HUMAN RESOURCES'!$D$2:$M$2692,{2,3,4,5,6,7,8,9,10},0)</f>
        <v>0.048</v>
      </c>
      <c r="L1498" s="10">
        <v>0.113</v>
      </c>
      <c r="M1498" s="10">
        <v>49</v>
      </c>
      <c r="N1498" s="10">
        <v>50</v>
      </c>
      <c r="O1498" s="10">
        <v>0.461</v>
      </c>
      <c r="P1498" s="10">
        <v>0.505</v>
      </c>
      <c r="Q1498" s="10">
        <v>0.034</v>
      </c>
      <c r="R1498" s="10">
        <v>10562768</v>
      </c>
      <c r="S1498" s="10">
        <v>0.291</v>
      </c>
      <c r="T1498" s="10">
        <f t="array" ref="T1498:Y1498">VLOOKUP(A1498,BUSINESS!$D$2:$J$2692,{2,3,4,5,6,7},0)</f>
        <v>0</v>
      </c>
      <c r="U1498" s="10">
        <v>0</v>
      </c>
      <c r="V1498" s="10">
        <v>0</v>
      </c>
      <c r="W1498" s="10">
        <v>0</v>
      </c>
      <c r="X1498" s="10">
        <v>0.002</v>
      </c>
      <c r="Y1498" s="10">
        <v>0.002</v>
      </c>
      <c r="Z1498" s="11">
        <f t="array" ref="Z1498:AA1498">VLOOKUP(A1498,ENERGY!$D$2:$F$2692,{2,3},1)</f>
        <v>0</v>
      </c>
      <c r="AA1498" s="10">
        <v>0</v>
      </c>
      <c r="AB1498" s="10">
        <f t="array" ref="AB1498:AC1498">VLOOKUP(A1498,TOURISM!$D$2:$F$2692,{2,3},0)</f>
        <v>91000000</v>
      </c>
      <c r="AC1498" s="10">
        <v>65000000</v>
      </c>
    </row>
    <row r="1499" ht="15.75" customHeight="1" spans="1:29">
      <c r="A1499" s="8" t="str">
        <f t="shared" si="0"/>
        <v>Mali-Africa2002</v>
      </c>
      <c r="B1499" s="9">
        <v>3342824260</v>
      </c>
      <c r="C1499" s="8">
        <f t="array" ref="C1499">IF(AND(B1499="",H1499=H1498),B1498,B1499)</f>
        <v>3342824260</v>
      </c>
      <c r="D1499" s="1">
        <f t="shared" si="1"/>
        <v>307.169721893412</v>
      </c>
      <c r="E1499" s="4">
        <v>0.063</v>
      </c>
      <c r="F1499" s="4">
        <v>19</v>
      </c>
      <c r="G1499" s="1"/>
      <c r="H1499" s="8" t="s">
        <v>196</v>
      </c>
      <c r="I1499" s="3" t="s">
        <v>66</v>
      </c>
      <c r="J1499" s="1" t="s">
        <v>80</v>
      </c>
      <c r="K1499" s="10">
        <f t="array" ref="K1499:S1499">VLOOKUP(A1499,'HUMAN RESOURCES'!$D$2:$M$2692,{2,3,4,5,6,7,8,9,10},0)</f>
        <v>0.048</v>
      </c>
      <c r="L1499" s="10">
        <v>0.109</v>
      </c>
      <c r="M1499" s="10">
        <v>50</v>
      </c>
      <c r="N1499" s="10">
        <v>50</v>
      </c>
      <c r="O1499" s="10">
        <v>0.461</v>
      </c>
      <c r="P1499" s="10">
        <v>0.506</v>
      </c>
      <c r="Q1499" s="10">
        <v>0.033</v>
      </c>
      <c r="R1499" s="10">
        <v>10882662</v>
      </c>
      <c r="S1499" s="10">
        <v>0.298</v>
      </c>
      <c r="T1499" s="10">
        <f t="array" ref="T1499:Y1499">VLOOKUP(A1499,BUSINESS!$D$2:$J$2692,{2,3,4,5,6,7},0)</f>
        <v>0</v>
      </c>
      <c r="U1499" s="10">
        <v>0</v>
      </c>
      <c r="V1499" s="10">
        <v>0</v>
      </c>
      <c r="W1499" s="10">
        <v>0</v>
      </c>
      <c r="X1499" s="10">
        <v>0.002</v>
      </c>
      <c r="Y1499" s="10">
        <v>0.004</v>
      </c>
      <c r="Z1499" s="11">
        <f t="array" ref="Z1499:AA1499">VLOOKUP(A1499,ENERGY!$D$2:$F$2692,{2,3},1)</f>
        <v>0</v>
      </c>
      <c r="AA1499" s="10" t="str">
        <v>623</v>
      </c>
      <c r="AB1499" s="10">
        <f t="array" ref="AB1499:AC1499">VLOOKUP(A1499,TOURISM!$D$2:$F$2692,{2,3},0)</f>
        <v>105000000</v>
      </c>
      <c r="AC1499" s="10">
        <v>62000000</v>
      </c>
    </row>
    <row r="1500" ht="15.75" customHeight="1" spans="1:29">
      <c r="A1500" s="8" t="str">
        <f t="shared" si="0"/>
        <v>Mali-Africa2003</v>
      </c>
      <c r="B1500" s="9">
        <v>4362439887</v>
      </c>
      <c r="C1500" s="8">
        <f t="array" ref="C1500">IF(AND(B1500="",H1500=H1499),B1499,B1500)</f>
        <v>4362439887</v>
      </c>
      <c r="D1500" s="1">
        <f t="shared" si="1"/>
        <v>388.818373104468</v>
      </c>
      <c r="E1500" s="4">
        <v>0.062</v>
      </c>
      <c r="F1500" s="4">
        <v>24</v>
      </c>
      <c r="G1500" s="1"/>
      <c r="H1500" s="8" t="s">
        <v>196</v>
      </c>
      <c r="I1500" s="3" t="s">
        <v>67</v>
      </c>
      <c r="J1500" s="1" t="s">
        <v>80</v>
      </c>
      <c r="K1500" s="10">
        <f t="array" ref="K1500:S1500">VLOOKUP(A1500,'HUMAN RESOURCES'!$D$2:$M$2692,{2,3,4,5,6,7,8,9,10},0)</f>
        <v>0.048</v>
      </c>
      <c r="L1500" s="10">
        <v>0.105</v>
      </c>
      <c r="M1500" s="10">
        <v>50</v>
      </c>
      <c r="N1500" s="10">
        <v>51</v>
      </c>
      <c r="O1500" s="10">
        <v>0.462</v>
      </c>
      <c r="P1500" s="10">
        <v>0.506</v>
      </c>
      <c r="Q1500" s="10">
        <v>0.032</v>
      </c>
      <c r="R1500" s="10">
        <v>11219737</v>
      </c>
      <c r="S1500" s="10">
        <v>0.305</v>
      </c>
      <c r="T1500" s="10">
        <f t="array" ref="T1500:Y1500">VLOOKUP(A1500,BUSINESS!$D$2:$J$2692,{2,3,4,5,6,7},0)</f>
        <v>0</v>
      </c>
      <c r="U1500" s="10">
        <v>41</v>
      </c>
      <c r="V1500" s="10">
        <v>0</v>
      </c>
      <c r="W1500" s="10">
        <v>0</v>
      </c>
      <c r="X1500" s="10">
        <v>0.003</v>
      </c>
      <c r="Y1500" s="10">
        <v>0.022</v>
      </c>
      <c r="Z1500" s="11">
        <f t="array" ref="Z1500:AA1500">VLOOKUP(A1500,ENERGY!$D$2:$F$2692,{2,3},1)</f>
        <v>0</v>
      </c>
      <c r="AA1500" s="10" t="str">
        <v>612</v>
      </c>
      <c r="AB1500" s="10">
        <f t="array" ref="AB1500:AC1500">VLOOKUP(A1500,TOURISM!$D$2:$F$2692,{2,3},0)</f>
        <v>136000000</v>
      </c>
      <c r="AC1500" s="10">
        <v>94000000</v>
      </c>
    </row>
    <row r="1501" ht="15.75" customHeight="1" spans="1:29">
      <c r="A1501" s="8" t="str">
        <f t="shared" si="0"/>
        <v>Mali-Africa2004</v>
      </c>
      <c r="B1501" s="9">
        <v>4874178417</v>
      </c>
      <c r="C1501" s="8">
        <f t="array" ref="C1501">IF(AND(B1501="",H1501=H1500),B1500,B1501)</f>
        <v>4874178417</v>
      </c>
      <c r="D1501" s="1">
        <f t="shared" si="1"/>
        <v>421.170428748591</v>
      </c>
      <c r="E1501" s="4">
        <v>0.063</v>
      </c>
      <c r="F1501" s="4">
        <v>27</v>
      </c>
      <c r="G1501" s="1"/>
      <c r="H1501" s="8" t="s">
        <v>196</v>
      </c>
      <c r="I1501" s="3" t="s">
        <v>68</v>
      </c>
      <c r="J1501" s="1" t="s">
        <v>80</v>
      </c>
      <c r="K1501" s="10">
        <f t="array" ref="K1501:S1501">VLOOKUP(A1501,'HUMAN RESOURCES'!$D$2:$M$2692,{2,3,4,5,6,7,8,9,10},0)</f>
        <v>0.048</v>
      </c>
      <c r="L1501" s="10">
        <v>0.101</v>
      </c>
      <c r="M1501" s="10">
        <v>51</v>
      </c>
      <c r="N1501" s="10">
        <v>51</v>
      </c>
      <c r="O1501" s="10">
        <v>0.462</v>
      </c>
      <c r="P1501" s="10">
        <v>0.506</v>
      </c>
      <c r="Q1501" s="10">
        <v>0.031</v>
      </c>
      <c r="R1501" s="10">
        <v>11572936</v>
      </c>
      <c r="S1501" s="10">
        <v>0.313</v>
      </c>
      <c r="T1501" s="10">
        <f t="array" ref="T1501:Y1501">VLOOKUP(A1501,BUSINESS!$D$2:$J$2692,{2,3,4,5,6,7},0)</f>
        <v>0</v>
      </c>
      <c r="U1501" s="10">
        <v>41</v>
      </c>
      <c r="V1501" s="10">
        <v>0</v>
      </c>
      <c r="W1501" s="10">
        <v>0</v>
      </c>
      <c r="X1501" s="10">
        <v>0.004</v>
      </c>
      <c r="Y1501" s="10">
        <v>0.035</v>
      </c>
      <c r="Z1501" s="11">
        <f t="array" ref="Z1501:AA1501">VLOOKUP(A1501,ENERGY!$D$2:$F$2692,{2,3},1)</f>
        <v>0</v>
      </c>
      <c r="AA1501" s="10" t="str">
        <v>594</v>
      </c>
      <c r="AB1501" s="10">
        <f t="array" ref="AB1501:AC1501">VLOOKUP(A1501,TOURISM!$D$2:$F$2692,{2,3},0)</f>
        <v>142000000</v>
      </c>
      <c r="AC1501" s="10">
        <v>125000000</v>
      </c>
    </row>
    <row r="1502" ht="15.75" customHeight="1" spans="1:29">
      <c r="A1502" s="8" t="str">
        <f t="shared" si="0"/>
        <v>Mali-Africa2005</v>
      </c>
      <c r="B1502" s="9">
        <v>5305317555</v>
      </c>
      <c r="C1502" s="8">
        <f t="array" ref="C1502">IF(AND(B1502="",H1502=H1501),B1501,B1502)</f>
        <v>5305317555</v>
      </c>
      <c r="D1502" s="1">
        <f t="shared" si="1"/>
        <v>444.284643628</v>
      </c>
      <c r="E1502" s="4">
        <v>0.063</v>
      </c>
      <c r="F1502" s="4">
        <v>29</v>
      </c>
      <c r="G1502" s="1"/>
      <c r="H1502" s="8" t="s">
        <v>196</v>
      </c>
      <c r="I1502" s="3" t="s">
        <v>69</v>
      </c>
      <c r="J1502" s="1" t="s">
        <v>80</v>
      </c>
      <c r="K1502" s="10">
        <f t="array" ref="K1502:S1502">VLOOKUP(A1502,'HUMAN RESOURCES'!$D$2:$M$2692,{2,3,4,5,6,7,8,9,10},0)</f>
        <v>0.048</v>
      </c>
      <c r="L1502" s="10">
        <v>0.097</v>
      </c>
      <c r="M1502" s="10">
        <v>51</v>
      </c>
      <c r="N1502" s="10">
        <v>52</v>
      </c>
      <c r="O1502" s="10">
        <v>0.463</v>
      </c>
      <c r="P1502" s="10">
        <v>0.506</v>
      </c>
      <c r="Q1502" s="10">
        <v>0.031</v>
      </c>
      <c r="R1502" s="10">
        <v>11941258</v>
      </c>
      <c r="S1502" s="10">
        <v>0.321</v>
      </c>
      <c r="T1502" s="10">
        <f t="array" ref="T1502:Y1502">VLOOKUP(A1502,BUSINESS!$D$2:$J$2692,{2,3,4,5,6,7},0)</f>
        <v>0.514</v>
      </c>
      <c r="U1502" s="10">
        <v>41</v>
      </c>
      <c r="V1502" s="10">
        <v>0</v>
      </c>
      <c r="W1502" s="10">
        <v>270</v>
      </c>
      <c r="X1502" s="10">
        <v>0.005</v>
      </c>
      <c r="Y1502" s="10">
        <v>0.064</v>
      </c>
      <c r="Z1502" s="11">
        <f t="array" ref="Z1502:AA1502">VLOOKUP(A1502,ENERGY!$D$2:$F$2692,{2,3},1)</f>
        <v>0</v>
      </c>
      <c r="AA1502" s="10" t="str">
        <v>594</v>
      </c>
      <c r="AB1502" s="10">
        <f t="array" ref="AB1502:AC1502">VLOOKUP(A1502,TOURISM!$D$2:$F$2692,{2,3},0)</f>
        <v>149000000</v>
      </c>
      <c r="AC1502" s="10">
        <v>133000000</v>
      </c>
    </row>
    <row r="1503" ht="15.75" customHeight="1" spans="1:29">
      <c r="A1503" s="8" t="str">
        <f t="shared" si="0"/>
        <v>Mali-Africa2006</v>
      </c>
      <c r="B1503" s="9">
        <v>6122644015</v>
      </c>
      <c r="C1503" s="8">
        <f t="array" ref="C1503">IF(AND(B1503="",H1503=H1502),B1502,B1503)</f>
        <v>6122644015</v>
      </c>
      <c r="D1503" s="1">
        <f t="shared" si="1"/>
        <v>496.744283112836</v>
      </c>
      <c r="E1503" s="4">
        <v>0.066</v>
      </c>
      <c r="F1503" s="4">
        <v>33</v>
      </c>
      <c r="G1503" s="1"/>
      <c r="H1503" s="8" t="s">
        <v>196</v>
      </c>
      <c r="I1503" s="3" t="s">
        <v>70</v>
      </c>
      <c r="J1503" s="1" t="s">
        <v>80</v>
      </c>
      <c r="K1503" s="10">
        <f t="array" ref="K1503:S1503">VLOOKUP(A1503,'HUMAN RESOURCES'!$D$2:$M$2692,{2,3,4,5,6,7,8,9,10},0)</f>
        <v>0.048</v>
      </c>
      <c r="L1503" s="10">
        <v>0.093</v>
      </c>
      <c r="M1503" s="10">
        <v>52</v>
      </c>
      <c r="N1503" s="10">
        <v>52</v>
      </c>
      <c r="O1503" s="10">
        <v>0.464</v>
      </c>
      <c r="P1503" s="10">
        <v>0.506</v>
      </c>
      <c r="Q1503" s="10">
        <v>0.03</v>
      </c>
      <c r="R1503" s="10">
        <v>12325545</v>
      </c>
      <c r="S1503" s="10">
        <v>0.328</v>
      </c>
      <c r="T1503" s="10">
        <f t="array" ref="T1503:Y1503">VLOOKUP(A1503,BUSINESS!$D$2:$J$2692,{2,3,4,5,6,7},0)</f>
        <v>0.514</v>
      </c>
      <c r="U1503" s="10">
        <v>41</v>
      </c>
      <c r="V1503" s="10">
        <v>0</v>
      </c>
      <c r="W1503" s="10">
        <v>270</v>
      </c>
      <c r="X1503" s="10">
        <v>0.007</v>
      </c>
      <c r="Y1503" s="10">
        <v>0.123</v>
      </c>
      <c r="Z1503" s="11">
        <f t="array" ref="Z1503:AA1503">VLOOKUP(A1503,ENERGY!$D$2:$F$2692,{2,3},1)</f>
        <v>0</v>
      </c>
      <c r="AA1503" s="10" t="str">
        <v>594</v>
      </c>
      <c r="AB1503" s="10">
        <f t="array" ref="AB1503:AC1503">VLOOKUP(A1503,TOURISM!$D$2:$F$2692,{2,3},0)</f>
        <v>175000000</v>
      </c>
      <c r="AC1503" s="10">
        <v>196000000</v>
      </c>
    </row>
    <row r="1504" ht="15.75" customHeight="1" spans="1:29">
      <c r="A1504" s="8" t="str">
        <f t="shared" si="0"/>
        <v>Mali-Africa2007</v>
      </c>
      <c r="B1504" s="9">
        <v>7145394015</v>
      </c>
      <c r="C1504" s="8">
        <f t="array" ref="C1504">IF(AND(B1504="",H1504=H1503),B1503,B1504)</f>
        <v>7145394015</v>
      </c>
      <c r="D1504" s="1">
        <f t="shared" si="1"/>
        <v>561.496332715656</v>
      </c>
      <c r="E1504" s="4">
        <v>0.07</v>
      </c>
      <c r="F1504" s="4">
        <v>39</v>
      </c>
      <c r="G1504" s="1"/>
      <c r="H1504" s="8" t="s">
        <v>196</v>
      </c>
      <c r="I1504" s="3" t="s">
        <v>71</v>
      </c>
      <c r="J1504" s="1" t="s">
        <v>80</v>
      </c>
      <c r="K1504" s="10">
        <f t="array" ref="K1504:S1504">VLOOKUP(A1504,'HUMAN RESOURCES'!$D$2:$M$2692,{2,3,4,5,6,7,8,9,10},0)</f>
        <v>0.048</v>
      </c>
      <c r="L1504" s="10">
        <v>0.09</v>
      </c>
      <c r="M1504" s="10">
        <v>52</v>
      </c>
      <c r="N1504" s="10">
        <v>53</v>
      </c>
      <c r="O1504" s="10">
        <v>0.464</v>
      </c>
      <c r="P1504" s="10">
        <v>0.506</v>
      </c>
      <c r="Q1504" s="10">
        <v>0.03</v>
      </c>
      <c r="R1504" s="10">
        <v>12725629</v>
      </c>
      <c r="S1504" s="10">
        <v>0.336</v>
      </c>
      <c r="T1504" s="10">
        <f t="array" ref="T1504:Y1504">VLOOKUP(A1504,BUSINESS!$D$2:$J$2692,{2,3,4,5,6,7},0)</f>
        <v>0.514</v>
      </c>
      <c r="U1504" s="10">
        <v>25</v>
      </c>
      <c r="V1504" s="10">
        <v>0</v>
      </c>
      <c r="W1504" s="10">
        <v>270</v>
      </c>
      <c r="X1504" s="10">
        <v>0.008</v>
      </c>
      <c r="Y1504" s="10">
        <v>0.199</v>
      </c>
      <c r="Z1504" s="11">
        <f t="array" ref="Z1504:AA1504">VLOOKUP(A1504,ENERGY!$D$2:$F$2692,{2,3},1)</f>
        <v>0</v>
      </c>
      <c r="AA1504" s="10" t="str">
        <v>579</v>
      </c>
      <c r="AB1504" s="10">
        <f t="array" ref="AB1504:AC1504">VLOOKUP(A1504,TOURISM!$D$2:$F$2692,{2,3},0)</f>
        <v>227000000</v>
      </c>
      <c r="AC1504" s="10">
        <v>201000000</v>
      </c>
    </row>
    <row r="1505" ht="15.75" customHeight="1" spans="1:29">
      <c r="A1505" s="8" t="str">
        <f t="shared" si="0"/>
        <v>Mali-Africa2008</v>
      </c>
      <c r="B1505" s="9">
        <v>8737687353</v>
      </c>
      <c r="C1505" s="8">
        <f t="array" ref="C1505">IF(AND(B1505="",H1505=H1504),B1504,B1505)</f>
        <v>8737687353</v>
      </c>
      <c r="D1505" s="1">
        <f t="shared" si="1"/>
        <v>665.054688814739</v>
      </c>
      <c r="E1505" s="4">
        <v>0.067</v>
      </c>
      <c r="F1505" s="4">
        <v>45</v>
      </c>
      <c r="G1505" s="1"/>
      <c r="H1505" s="8" t="s">
        <v>196</v>
      </c>
      <c r="I1505" s="3" t="s">
        <v>72</v>
      </c>
      <c r="J1505" s="1" t="s">
        <v>80</v>
      </c>
      <c r="K1505" s="10">
        <f t="array" ref="K1505:S1505">VLOOKUP(A1505,'HUMAN RESOURCES'!$D$2:$M$2692,{2,3,4,5,6,7,8,9,10},0)</f>
        <v>0.048</v>
      </c>
      <c r="L1505" s="10">
        <v>0.088</v>
      </c>
      <c r="M1505" s="10">
        <v>53</v>
      </c>
      <c r="N1505" s="10">
        <v>53</v>
      </c>
      <c r="O1505" s="10">
        <v>0.465</v>
      </c>
      <c r="P1505" s="10">
        <v>0.505</v>
      </c>
      <c r="Q1505" s="10">
        <v>0.03</v>
      </c>
      <c r="R1505" s="10">
        <v>13138299</v>
      </c>
      <c r="S1505" s="10">
        <v>0.344</v>
      </c>
      <c r="T1505" s="10">
        <f t="array" ref="T1505:Y1505">VLOOKUP(A1505,BUSINESS!$D$2:$J$2692,{2,3,4,5,6,7},0)</f>
        <v>0.514</v>
      </c>
      <c r="U1505" s="10">
        <v>25</v>
      </c>
      <c r="V1505" s="10">
        <v>0</v>
      </c>
      <c r="W1505" s="10">
        <v>270</v>
      </c>
      <c r="X1505" s="10">
        <v>0.016</v>
      </c>
      <c r="Y1505" s="10">
        <v>0.262</v>
      </c>
      <c r="Z1505" s="11">
        <f t="array" ref="Z1505:AA1505">VLOOKUP(A1505,ENERGY!$D$2:$F$2692,{2,3},1)</f>
        <v>0</v>
      </c>
      <c r="AA1505" s="10" t="str">
        <v>579</v>
      </c>
      <c r="AB1505" s="10">
        <f t="array" ref="AB1505:AC1505">VLOOKUP(A1505,TOURISM!$D$2:$F$2692,{2,3},0)</f>
        <v>286000000</v>
      </c>
      <c r="AC1505" s="10">
        <v>228000000</v>
      </c>
    </row>
    <row r="1506" ht="15.75" customHeight="1" spans="1:29">
      <c r="A1506" s="8" t="str">
        <f t="shared" si="0"/>
        <v>Mali-Africa2009</v>
      </c>
      <c r="B1506" s="9">
        <v>8964480570</v>
      </c>
      <c r="C1506" s="8">
        <f t="array" ref="C1506">IF(AND(B1506="",H1506=H1505),B1505,B1506)</f>
        <v>8964480570</v>
      </c>
      <c r="D1506" s="1">
        <f t="shared" si="1"/>
        <v>661.131711410386</v>
      </c>
      <c r="E1506" s="4">
        <v>0.068</v>
      </c>
      <c r="F1506" s="4">
        <v>45</v>
      </c>
      <c r="G1506" s="1"/>
      <c r="H1506" s="8" t="s">
        <v>196</v>
      </c>
      <c r="I1506" s="3" t="s">
        <v>73</v>
      </c>
      <c r="J1506" s="1" t="s">
        <v>80</v>
      </c>
      <c r="K1506" s="10">
        <f t="array" ref="K1506:S1506">VLOOKUP(A1506,'HUMAN RESOURCES'!$D$2:$M$2692,{2,3,4,5,6,7,8,9,10},0)</f>
        <v>0.048</v>
      </c>
      <c r="L1506" s="10">
        <v>0.085</v>
      </c>
      <c r="M1506" s="10">
        <v>53</v>
      </c>
      <c r="N1506" s="10">
        <v>54</v>
      </c>
      <c r="O1506" s="10">
        <v>0.467</v>
      </c>
      <c r="P1506" s="10">
        <v>0.504</v>
      </c>
      <c r="Q1506" s="10">
        <v>0.029</v>
      </c>
      <c r="R1506" s="10">
        <v>13559296</v>
      </c>
      <c r="S1506" s="10">
        <v>0.352</v>
      </c>
      <c r="T1506" s="10">
        <f t="array" ref="T1506:Y1506">VLOOKUP(A1506,BUSINESS!$D$2:$J$2692,{2,3,4,5,6,7},0)</f>
        <v>0.514</v>
      </c>
      <c r="U1506" s="10">
        <v>8</v>
      </c>
      <c r="V1506" s="10">
        <v>0</v>
      </c>
      <c r="W1506" s="10">
        <v>270</v>
      </c>
      <c r="X1506" s="10">
        <v>0.018</v>
      </c>
      <c r="Y1506" s="10">
        <v>0.329</v>
      </c>
      <c r="Z1506" s="11">
        <f t="array" ref="Z1506:AA1506">VLOOKUP(A1506,ENERGY!$D$2:$F$2692,{2,3},1)</f>
        <v>0</v>
      </c>
      <c r="AA1506" s="10" t="str">
        <v>568</v>
      </c>
      <c r="AB1506" s="10">
        <f t="array" ref="AB1506:AC1506">VLOOKUP(A1506,TOURISM!$D$2:$F$2692,{2,3},0)</f>
        <v>290000000</v>
      </c>
      <c r="AC1506" s="10">
        <v>231000000</v>
      </c>
    </row>
    <row r="1507" ht="15.75" customHeight="1" spans="1:29">
      <c r="A1507" s="8" t="str">
        <f t="shared" si="0"/>
        <v>Mali-Africa2010</v>
      </c>
      <c r="B1507" s="9">
        <v>9422267260</v>
      </c>
      <c r="C1507" s="8">
        <f t="array" ref="C1507">IF(AND(B1507="",H1507=H1506),B1506,B1507)</f>
        <v>9422267260</v>
      </c>
      <c r="D1507" s="1">
        <f t="shared" si="1"/>
        <v>673.694661382225</v>
      </c>
      <c r="E1507" s="4">
        <v>0.069</v>
      </c>
      <c r="F1507" s="4">
        <v>46</v>
      </c>
      <c r="G1507" s="1"/>
      <c r="H1507" s="8" t="s">
        <v>196</v>
      </c>
      <c r="I1507" s="3" t="s">
        <v>74</v>
      </c>
      <c r="J1507" s="1" t="s">
        <v>80</v>
      </c>
      <c r="K1507" s="10">
        <f t="array" ref="K1507:S1507">VLOOKUP(A1507,'HUMAN RESOURCES'!$D$2:$M$2692,{2,3,4,5,6,7,8,9,10},0)</f>
        <v>0.048</v>
      </c>
      <c r="L1507" s="10">
        <v>0.083</v>
      </c>
      <c r="M1507" s="10">
        <v>54</v>
      </c>
      <c r="N1507" s="10">
        <v>54</v>
      </c>
      <c r="O1507" s="10">
        <v>0.468</v>
      </c>
      <c r="P1507" s="10">
        <v>0.503</v>
      </c>
      <c r="Q1507" s="10">
        <v>0.029</v>
      </c>
      <c r="R1507" s="10">
        <v>13985961</v>
      </c>
      <c r="S1507" s="10">
        <v>0.36</v>
      </c>
      <c r="T1507" s="10">
        <f t="array" ref="T1507:Y1507">VLOOKUP(A1507,BUSINESS!$D$2:$J$2692,{2,3,4,5,6,7},0)</f>
        <v>0.514</v>
      </c>
      <c r="U1507" s="10">
        <v>8</v>
      </c>
      <c r="V1507" s="10">
        <v>0</v>
      </c>
      <c r="W1507" s="10">
        <v>270</v>
      </c>
      <c r="X1507" s="10">
        <v>0.019</v>
      </c>
      <c r="Y1507" s="10">
        <v>0.532</v>
      </c>
      <c r="Z1507" s="11">
        <f t="array" ref="Z1507:AA1507">VLOOKUP(A1507,ENERGY!$D$2:$F$2692,{2,3},1)</f>
        <v>0</v>
      </c>
      <c r="AA1507" s="10" t="str">
        <v>543</v>
      </c>
      <c r="AB1507" s="10">
        <f t="array" ref="AB1507:AC1507">VLOOKUP(A1507,TOURISM!$D$2:$F$2692,{2,3},0)</f>
        <v>296000000</v>
      </c>
      <c r="AC1507" s="10">
        <v>235000000</v>
      </c>
    </row>
    <row r="1508" ht="15.75" customHeight="1" spans="1:29">
      <c r="A1508" s="8" t="str">
        <f t="shared" si="0"/>
        <v>Mali-Africa2011</v>
      </c>
      <c r="B1508" s="9">
        <v>10647545670</v>
      </c>
      <c r="C1508" s="8">
        <f t="array" ref="C1508">IF(AND(B1508="",H1508=H1507),B1507,B1508)</f>
        <v>10647545670</v>
      </c>
      <c r="D1508" s="1">
        <f t="shared" si="1"/>
        <v>738.554478034801</v>
      </c>
      <c r="E1508" s="4">
        <v>0.068</v>
      </c>
      <c r="F1508" s="4">
        <v>51</v>
      </c>
      <c r="G1508" s="1"/>
      <c r="H1508" s="8" t="s">
        <v>196</v>
      </c>
      <c r="I1508" s="3" t="s">
        <v>75</v>
      </c>
      <c r="J1508" s="1" t="s">
        <v>80</v>
      </c>
      <c r="K1508" s="10">
        <f t="array" ref="K1508:S1508">VLOOKUP(A1508,'HUMAN RESOURCES'!$D$2:$M$2692,{2,3,4,5,6,7,8,9,10},0)</f>
        <v>0.048</v>
      </c>
      <c r="L1508" s="10">
        <v>0.081</v>
      </c>
      <c r="M1508" s="10">
        <v>54</v>
      </c>
      <c r="N1508" s="10">
        <v>54</v>
      </c>
      <c r="O1508" s="10">
        <v>0.47</v>
      </c>
      <c r="P1508" s="10">
        <v>0.502</v>
      </c>
      <c r="Q1508" s="10">
        <v>0.029</v>
      </c>
      <c r="R1508" s="10">
        <v>14416737</v>
      </c>
      <c r="S1508" s="10">
        <v>0.368</v>
      </c>
      <c r="T1508" s="10">
        <f t="array" ref="T1508:Y1508">VLOOKUP(A1508,BUSINESS!$D$2:$J$2692,{2,3,4,5,6,7},0)</f>
        <v>0.511</v>
      </c>
      <c r="U1508" s="10">
        <v>8</v>
      </c>
      <c r="V1508" s="10">
        <v>0</v>
      </c>
      <c r="W1508" s="10">
        <v>270</v>
      </c>
      <c r="X1508" s="10">
        <v>0.02</v>
      </c>
      <c r="Y1508" s="10">
        <v>0.751</v>
      </c>
      <c r="Z1508" s="11">
        <f t="array" ref="Z1508:AA1508">VLOOKUP(A1508,ENERGY!$D$2:$F$2692,{2,3},1)</f>
        <v>0</v>
      </c>
      <c r="AA1508" s="10" t="str">
        <v>543</v>
      </c>
      <c r="AB1508" s="10">
        <f t="array" ref="AB1508:AC1508">VLOOKUP(A1508,TOURISM!$D$2:$F$2692,{2,3},0)</f>
        <v>274000000</v>
      </c>
      <c r="AC1508" s="10">
        <v>224000000</v>
      </c>
    </row>
    <row r="1509" ht="15.75" customHeight="1" spans="1:29">
      <c r="A1509" s="8" t="str">
        <f t="shared" si="0"/>
        <v>Mali-Africa2012</v>
      </c>
      <c r="B1509" s="9">
        <v>10340794110</v>
      </c>
      <c r="C1509" s="8">
        <f t="array" ref="C1509">IF(AND(B1509="",H1509=H1508),B1508,B1509)</f>
        <v>10340794110</v>
      </c>
      <c r="D1509" s="1">
        <f t="shared" si="1"/>
        <v>696.182312914362</v>
      </c>
      <c r="E1509" s="4">
        <v>0.058</v>
      </c>
      <c r="F1509" s="4">
        <v>42</v>
      </c>
      <c r="G1509" s="1"/>
      <c r="H1509" s="8" t="s">
        <v>196</v>
      </c>
      <c r="I1509" s="3" t="s">
        <v>76</v>
      </c>
      <c r="J1509" s="1" t="s">
        <v>80</v>
      </c>
      <c r="K1509" s="10">
        <f t="array" ref="K1509:S1509">VLOOKUP(A1509,'HUMAN RESOURCES'!$D$2:$M$2692,{2,3,4,5,6,7,8,9,10},0)</f>
        <v>0.047</v>
      </c>
      <c r="L1509" s="10">
        <v>0.079</v>
      </c>
      <c r="M1509" s="10">
        <v>54</v>
      </c>
      <c r="N1509" s="10">
        <v>55</v>
      </c>
      <c r="O1509" s="10">
        <v>0.471</v>
      </c>
      <c r="P1509" s="10">
        <v>0.5</v>
      </c>
      <c r="Q1509" s="10">
        <v>0.028</v>
      </c>
      <c r="R1509" s="10">
        <v>14853572</v>
      </c>
      <c r="S1509" s="10">
        <v>0.376</v>
      </c>
      <c r="T1509" s="10">
        <f t="array" ref="T1509:Y1509">VLOOKUP(A1509,BUSINESS!$D$2:$J$2692,{2,3,4,5,6,7},0)</f>
        <v>0.511</v>
      </c>
      <c r="U1509" s="10">
        <v>8</v>
      </c>
      <c r="V1509" s="10">
        <v>153</v>
      </c>
      <c r="W1509" s="10">
        <v>270</v>
      </c>
      <c r="X1509" s="10">
        <v>0.022</v>
      </c>
      <c r="Y1509" s="10">
        <v>0.984</v>
      </c>
      <c r="Z1509" s="11">
        <f t="array" ref="Z1509:AA1509">VLOOKUP(A1509,ENERGY!$D$2:$F$2692,{2,3},1)</f>
        <v>0</v>
      </c>
      <c r="AA1509" s="10" t="str">
        <v>543</v>
      </c>
      <c r="AB1509" s="10">
        <f t="array" ref="AB1509:AC1509">VLOOKUP(A1509,TOURISM!$D$2:$F$2692,{2,3},0)</f>
        <v>0</v>
      </c>
      <c r="AC1509" s="10">
        <v>0</v>
      </c>
    </row>
    <row r="1510" ht="15.75" customHeight="1" spans="1:29">
      <c r="A1510" s="8" t="str">
        <f t="shared" si="0"/>
        <v>Malta-Europe2000</v>
      </c>
      <c r="B1510" s="9">
        <v>3957418083</v>
      </c>
      <c r="C1510" s="8">
        <f t="array" ref="C1510">IF(AND(B1510="",H1510=H1509),B1509,B1510)</f>
        <v>3957418083</v>
      </c>
      <c r="D1510" s="1">
        <f t="shared" si="1"/>
        <v>10377.037318775</v>
      </c>
      <c r="E1510" s="4">
        <v>0.066</v>
      </c>
      <c r="F1510" s="4">
        <v>643</v>
      </c>
      <c r="G1510" s="4">
        <v>0.073</v>
      </c>
      <c r="H1510" s="8" t="s">
        <v>197</v>
      </c>
      <c r="I1510" s="3" t="s">
        <v>63</v>
      </c>
      <c r="J1510" s="1" t="s">
        <v>78</v>
      </c>
      <c r="K1510" s="10">
        <f t="array" ref="K1510:S1510">VLOOKUP(A1510,'HUMAN RESOURCES'!$D$2:$M$2692,{2,3,4,5,6,7,8,9,10},0)</f>
        <v>0.012</v>
      </c>
      <c r="L1510" s="10">
        <v>0.007</v>
      </c>
      <c r="M1510" s="10">
        <v>80</v>
      </c>
      <c r="N1510" s="10">
        <v>76</v>
      </c>
      <c r="O1510" s="10">
        <v>0.207</v>
      </c>
      <c r="P1510" s="10">
        <v>0.686</v>
      </c>
      <c r="Q1510" s="10">
        <v>0.107</v>
      </c>
      <c r="R1510" s="10">
        <v>381363</v>
      </c>
      <c r="S1510" s="10">
        <v>0.924</v>
      </c>
      <c r="T1510" s="10">
        <f t="array" ref="T1510:Y1510">VLOOKUP(A1510,BUSINESS!$D$2:$J$2692,{2,3,4,5,6,7},0)</f>
        <v>0</v>
      </c>
      <c r="U1510" s="10">
        <v>0</v>
      </c>
      <c r="V1510" s="10">
        <v>0</v>
      </c>
      <c r="W1510" s="10">
        <v>0</v>
      </c>
      <c r="X1510" s="10">
        <v>0.131</v>
      </c>
      <c r="Y1510" s="10">
        <v>0.281</v>
      </c>
      <c r="Z1510" s="11">
        <f t="array" ref="Z1510:AA1510">VLOOKUP(A1510,ENERGY!$D$2:$F$2692,{2,3},1)</f>
        <v>0</v>
      </c>
      <c r="AA1510" s="10">
        <v>0</v>
      </c>
      <c r="AB1510" s="10">
        <f t="array" ref="AB1510:AC1510">VLOOKUP(A1510,TOURISM!$D$2:$F$2692,{2,3},0)</f>
        <v>731000000</v>
      </c>
      <c r="AC1510" s="10">
        <v>224000000</v>
      </c>
    </row>
    <row r="1511" ht="15.75" customHeight="1" spans="1:29">
      <c r="A1511" s="8" t="str">
        <f t="shared" si="0"/>
        <v>Malta-Europe2001</v>
      </c>
      <c r="B1511" s="9">
        <v>3917620728</v>
      </c>
      <c r="C1511" s="8">
        <f t="array" ref="C1511">IF(AND(B1511="",H1511=H1510),B1510,B1511)</f>
        <v>3917620728</v>
      </c>
      <c r="D1511" s="1">
        <f t="shared" si="1"/>
        <v>9967.79040679036</v>
      </c>
      <c r="E1511" s="4">
        <v>0.07</v>
      </c>
      <c r="F1511" s="4">
        <v>675</v>
      </c>
      <c r="G1511" s="4">
        <v>0.069</v>
      </c>
      <c r="H1511" s="8" t="s">
        <v>197</v>
      </c>
      <c r="I1511" s="3" t="s">
        <v>65</v>
      </c>
      <c r="J1511" s="1" t="s">
        <v>78</v>
      </c>
      <c r="K1511" s="10">
        <f t="array" ref="K1511:S1511">VLOOKUP(A1511,'HUMAN RESOURCES'!$D$2:$M$2692,{2,3,4,5,6,7,8,9,10},0)</f>
        <v>0.01</v>
      </c>
      <c r="L1511" s="10">
        <v>0.007</v>
      </c>
      <c r="M1511" s="10">
        <v>81</v>
      </c>
      <c r="N1511" s="10">
        <v>77</v>
      </c>
      <c r="O1511" s="10">
        <v>0.2</v>
      </c>
      <c r="P1511" s="10">
        <v>0.688</v>
      </c>
      <c r="Q1511" s="10">
        <v>0.111</v>
      </c>
      <c r="R1511" s="10">
        <v>393028</v>
      </c>
      <c r="S1511" s="10">
        <v>0.926</v>
      </c>
      <c r="T1511" s="10">
        <f t="array" ref="T1511:Y1511">VLOOKUP(A1511,BUSINESS!$D$2:$J$2692,{2,3,4,5,6,7},0)</f>
        <v>0</v>
      </c>
      <c r="U1511" s="10">
        <v>0</v>
      </c>
      <c r="V1511" s="10">
        <v>0</v>
      </c>
      <c r="W1511" s="10">
        <v>0</v>
      </c>
      <c r="X1511" s="10">
        <v>0.179</v>
      </c>
      <c r="Y1511" s="10">
        <v>0.585</v>
      </c>
      <c r="Z1511" s="11" t="str">
        <f t="array" ref="Z1511:AA1511">VLOOKUP(A1511,ENERGY!$D$2:$F$2692,{2,3},1)</f>
        <v>857</v>
      </c>
      <c r="AA1511" s="10">
        <v>0</v>
      </c>
      <c r="AB1511" s="10">
        <f t="array" ref="AB1511:AC1511">VLOOKUP(A1511,TOURISM!$D$2:$F$2692,{2,3},0)</f>
        <v>704000000</v>
      </c>
      <c r="AC1511" s="10">
        <v>204000000</v>
      </c>
    </row>
    <row r="1512" ht="15.75" customHeight="1" spans="1:29">
      <c r="A1512" s="8" t="str">
        <f t="shared" si="0"/>
        <v>Malta-Europe2002</v>
      </c>
      <c r="B1512" s="9">
        <v>4296164768</v>
      </c>
      <c r="C1512" s="8">
        <f t="array" ref="C1512">IF(AND(B1512="",H1512=H1511),B1511,B1512)</f>
        <v>4296164768</v>
      </c>
      <c r="D1512" s="1">
        <f t="shared" si="1"/>
        <v>10849.7502784309</v>
      </c>
      <c r="E1512" s="4">
        <v>0.079</v>
      </c>
      <c r="F1512" s="4">
        <v>839</v>
      </c>
      <c r="G1512" s="4">
        <v>0.06</v>
      </c>
      <c r="H1512" s="8" t="s">
        <v>197</v>
      </c>
      <c r="I1512" s="3" t="s">
        <v>66</v>
      </c>
      <c r="J1512" s="1" t="s">
        <v>78</v>
      </c>
      <c r="K1512" s="10">
        <f t="array" ref="K1512:S1512">VLOOKUP(A1512,'HUMAN RESOURCES'!$D$2:$M$2692,{2,3,4,5,6,7,8,9,10},0)</f>
        <v>0.01</v>
      </c>
      <c r="L1512" s="10">
        <v>0.006</v>
      </c>
      <c r="M1512" s="10">
        <v>81</v>
      </c>
      <c r="N1512" s="10">
        <v>76</v>
      </c>
      <c r="O1512" s="10">
        <v>0.193</v>
      </c>
      <c r="P1512" s="10">
        <v>0.69</v>
      </c>
      <c r="Q1512" s="10">
        <v>0.117</v>
      </c>
      <c r="R1512" s="10">
        <v>395969</v>
      </c>
      <c r="S1512" s="10">
        <v>0.929</v>
      </c>
      <c r="T1512" s="10">
        <f t="array" ref="T1512:Y1512">VLOOKUP(A1512,BUSINESS!$D$2:$J$2692,{2,3,4,5,6,7},0)</f>
        <v>0</v>
      </c>
      <c r="U1512" s="10">
        <v>0</v>
      </c>
      <c r="V1512" s="10">
        <v>0</v>
      </c>
      <c r="W1512" s="10">
        <v>0</v>
      </c>
      <c r="X1512" s="10">
        <v>0.289</v>
      </c>
      <c r="Y1512" s="10">
        <v>0.674</v>
      </c>
      <c r="Z1512" s="11" t="str">
        <f t="array" ref="Z1512:AA1512">VLOOKUP(A1512,ENERGY!$D$2:$F$2692,{2,3},1)</f>
        <v>848</v>
      </c>
      <c r="AA1512" s="10" t="str">
        <v>2589</v>
      </c>
      <c r="AB1512" s="10">
        <f t="array" ref="AB1512:AC1512">VLOOKUP(A1512,TOURISM!$D$2:$F$2692,{2,3},0)</f>
        <v>757000000</v>
      </c>
      <c r="AC1512" s="10">
        <v>180000000</v>
      </c>
    </row>
    <row r="1513" ht="15.75" customHeight="1" spans="1:29">
      <c r="A1513" s="8" t="str">
        <f t="shared" si="0"/>
        <v>Malta-Europe2003</v>
      </c>
      <c r="B1513" s="9">
        <v>5119621569</v>
      </c>
      <c r="C1513" s="8">
        <f t="array" ref="C1513">IF(AND(B1513="",H1513=H1512),B1512,B1513)</f>
        <v>5119621569</v>
      </c>
      <c r="D1513" s="1">
        <f t="shared" si="1"/>
        <v>12844.5879869136</v>
      </c>
      <c r="E1513" s="4">
        <v>0.082</v>
      </c>
      <c r="F1513" s="4">
        <v>1074</v>
      </c>
      <c r="G1513" s="4">
        <v>0.059</v>
      </c>
      <c r="H1513" s="8" t="s">
        <v>197</v>
      </c>
      <c r="I1513" s="3" t="s">
        <v>67</v>
      </c>
      <c r="J1513" s="1" t="s">
        <v>78</v>
      </c>
      <c r="K1513" s="10">
        <f t="array" ref="K1513:S1513">VLOOKUP(A1513,'HUMAN RESOURCES'!$D$2:$M$2692,{2,3,4,5,6,7,8,9,10},0)</f>
        <v>0.01</v>
      </c>
      <c r="L1513" s="10">
        <v>0.006</v>
      </c>
      <c r="M1513" s="10">
        <v>81</v>
      </c>
      <c r="N1513" s="10">
        <v>76</v>
      </c>
      <c r="O1513" s="10">
        <v>0.185</v>
      </c>
      <c r="P1513" s="10">
        <v>0.691</v>
      </c>
      <c r="Q1513" s="10">
        <v>0.123</v>
      </c>
      <c r="R1513" s="10">
        <v>398582</v>
      </c>
      <c r="S1513" s="10">
        <v>0.932</v>
      </c>
      <c r="T1513" s="10">
        <f t="array" ref="T1513:Y1513">VLOOKUP(A1513,BUSINESS!$D$2:$J$2692,{2,3,4,5,6,7},0)</f>
        <v>0</v>
      </c>
      <c r="U1513" s="10">
        <v>0</v>
      </c>
      <c r="V1513" s="10">
        <v>0</v>
      </c>
      <c r="W1513" s="10">
        <v>0</v>
      </c>
      <c r="X1513" s="10">
        <v>0.316</v>
      </c>
      <c r="Y1513" s="10">
        <v>0.704</v>
      </c>
      <c r="Z1513" s="11" t="str">
        <f t="array" ref="Z1513:AA1513">VLOOKUP(A1513,ENERGY!$D$2:$F$2692,{2,3},1)</f>
        <v>777</v>
      </c>
      <c r="AA1513" s="10" t="str">
        <v>2497</v>
      </c>
      <c r="AB1513" s="10">
        <f t="array" ref="AB1513:AC1513">VLOOKUP(A1513,TOURISM!$D$2:$F$2692,{2,3},0)</f>
        <v>869000000</v>
      </c>
      <c r="AC1513" s="10">
        <v>238000000</v>
      </c>
    </row>
    <row r="1514" ht="15.75" customHeight="1" spans="1:29">
      <c r="A1514" s="8" t="str">
        <f t="shared" si="0"/>
        <v>Malta-Europe2004</v>
      </c>
      <c r="B1514" s="9">
        <v>5643525282</v>
      </c>
      <c r="C1514" s="8">
        <f t="array" ref="C1514">IF(AND(B1514="",H1514=H1513),B1513,B1514)</f>
        <v>5643525282</v>
      </c>
      <c r="D1514" s="1">
        <f t="shared" si="1"/>
        <v>14064.2295971769</v>
      </c>
      <c r="E1514" s="4">
        <v>0.086</v>
      </c>
      <c r="F1514" s="4">
        <v>1247</v>
      </c>
      <c r="G1514" s="4">
        <v>0.053</v>
      </c>
      <c r="H1514" s="8" t="s">
        <v>197</v>
      </c>
      <c r="I1514" s="3" t="s">
        <v>68</v>
      </c>
      <c r="J1514" s="1" t="s">
        <v>78</v>
      </c>
      <c r="K1514" s="10">
        <f t="array" ref="K1514:S1514">VLOOKUP(A1514,'HUMAN RESOURCES'!$D$2:$M$2692,{2,3,4,5,6,7,8,9,10},0)</f>
        <v>0.01</v>
      </c>
      <c r="L1514" s="10">
        <v>0.006</v>
      </c>
      <c r="M1514" s="10">
        <v>81</v>
      </c>
      <c r="N1514" s="10">
        <v>77</v>
      </c>
      <c r="O1514" s="10">
        <v>0.178</v>
      </c>
      <c r="P1514" s="10">
        <v>0.693</v>
      </c>
      <c r="Q1514" s="10">
        <v>0.129</v>
      </c>
      <c r="R1514" s="10">
        <v>401268</v>
      </c>
      <c r="S1514" s="10">
        <v>0.934</v>
      </c>
      <c r="T1514" s="10">
        <f t="array" ref="T1514:Y1514">VLOOKUP(A1514,BUSINESS!$D$2:$J$2692,{2,3,4,5,6,7},0)</f>
        <v>0</v>
      </c>
      <c r="U1514" s="10">
        <v>0</v>
      </c>
      <c r="V1514" s="10">
        <v>0</v>
      </c>
      <c r="W1514" s="10">
        <v>0</v>
      </c>
      <c r="X1514" s="10">
        <v>0.346</v>
      </c>
      <c r="Y1514" s="10">
        <v>0.741</v>
      </c>
      <c r="Z1514" s="11" t="str">
        <f t="array" ref="Z1514:AA1514">VLOOKUP(A1514,ENERGY!$D$2:$F$2692,{2,3},1)</f>
        <v>837</v>
      </c>
      <c r="AA1514" s="10" t="str">
        <v>2560</v>
      </c>
      <c r="AB1514" s="10">
        <f t="array" ref="AB1514:AC1514">VLOOKUP(A1514,TOURISM!$D$2:$F$2692,{2,3},0)</f>
        <v>949000000</v>
      </c>
      <c r="AC1514" s="10">
        <v>291000000</v>
      </c>
    </row>
    <row r="1515" ht="15.75" customHeight="1" spans="1:29">
      <c r="A1515" s="8" t="str">
        <f t="shared" si="0"/>
        <v>Malta-Europe2005</v>
      </c>
      <c r="B1515" s="9">
        <v>5980795756</v>
      </c>
      <c r="C1515" s="8">
        <f t="array" ref="C1515">IF(AND(B1515="",H1515=H1514),B1514,B1515)</f>
        <v>5980795756</v>
      </c>
      <c r="D1515" s="1">
        <f t="shared" si="1"/>
        <v>14810.0352025832</v>
      </c>
      <c r="E1515" s="4">
        <v>0.091</v>
      </c>
      <c r="F1515" s="4">
        <v>1394</v>
      </c>
      <c r="G1515" s="4">
        <v>0.055</v>
      </c>
      <c r="H1515" s="8" t="s">
        <v>197</v>
      </c>
      <c r="I1515" s="3" t="s">
        <v>69</v>
      </c>
      <c r="J1515" s="1" t="s">
        <v>78</v>
      </c>
      <c r="K1515" s="10">
        <f t="array" ref="K1515:S1515">VLOOKUP(A1515,'HUMAN RESOURCES'!$D$2:$M$2692,{2,3,4,5,6,7,8,9,10},0)</f>
        <v>0.01</v>
      </c>
      <c r="L1515" s="10">
        <v>0.006</v>
      </c>
      <c r="M1515" s="10">
        <v>81</v>
      </c>
      <c r="N1515" s="10">
        <v>77</v>
      </c>
      <c r="O1515" s="10">
        <v>0.173</v>
      </c>
      <c r="P1515" s="10">
        <v>0.694</v>
      </c>
      <c r="Q1515" s="10">
        <v>0.133</v>
      </c>
      <c r="R1515" s="10">
        <v>403834</v>
      </c>
      <c r="S1515" s="10">
        <v>0.936</v>
      </c>
      <c r="T1515" s="10">
        <f t="array" ref="T1515:Y1515">VLOOKUP(A1515,BUSINESS!$D$2:$J$2692,{2,3,4,5,6,7},0)</f>
        <v>0</v>
      </c>
      <c r="U1515" s="10">
        <v>0</v>
      </c>
      <c r="V1515" s="10">
        <v>0</v>
      </c>
      <c r="W1515" s="10">
        <v>0</v>
      </c>
      <c r="X1515" s="10">
        <v>0.412</v>
      </c>
      <c r="Y1515" s="10">
        <v>0.781</v>
      </c>
      <c r="Z1515" s="11" t="str">
        <f t="array" ref="Z1515:AA1515">VLOOKUP(A1515,ENERGY!$D$2:$F$2692,{2,3},1)</f>
        <v>837</v>
      </c>
      <c r="AA1515" s="10" t="str">
        <v>2560</v>
      </c>
      <c r="AB1515" s="10">
        <f t="array" ref="AB1515:AC1515">VLOOKUP(A1515,TOURISM!$D$2:$F$2692,{2,3},0)</f>
        <v>924000000</v>
      </c>
      <c r="AC1515" s="10">
        <v>311000000</v>
      </c>
    </row>
    <row r="1516" ht="15.75" customHeight="1" spans="1:29">
      <c r="A1516" s="8" t="str">
        <f t="shared" si="0"/>
        <v>Malta-Europe2006</v>
      </c>
      <c r="B1516" s="9">
        <v>6390123590</v>
      </c>
      <c r="C1516" s="8">
        <f t="array" ref="C1516">IF(AND(B1516="",H1516=H1515),B1515,B1516)</f>
        <v>6390123590</v>
      </c>
      <c r="D1516" s="1">
        <f t="shared" si="1"/>
        <v>15766.092921926</v>
      </c>
      <c r="E1516" s="4">
        <v>0.09</v>
      </c>
      <c r="F1516" s="4">
        <v>1445</v>
      </c>
      <c r="G1516" s="4">
        <v>0.057</v>
      </c>
      <c r="H1516" s="8" t="s">
        <v>197</v>
      </c>
      <c r="I1516" s="3" t="s">
        <v>70</v>
      </c>
      <c r="J1516" s="1" t="s">
        <v>78</v>
      </c>
      <c r="K1516" s="10">
        <f t="array" ref="K1516:S1516">VLOOKUP(A1516,'HUMAN RESOURCES'!$D$2:$M$2692,{2,3,4,5,6,7,8,9,10},0)</f>
        <v>0.009</v>
      </c>
      <c r="L1516" s="10">
        <v>0.006</v>
      </c>
      <c r="M1516" s="10">
        <v>82</v>
      </c>
      <c r="N1516" s="10">
        <v>77</v>
      </c>
      <c r="O1516" s="10">
        <v>0.168</v>
      </c>
      <c r="P1516" s="10">
        <v>0.696</v>
      </c>
      <c r="Q1516" s="10">
        <v>0.136</v>
      </c>
      <c r="R1516" s="10">
        <v>405308</v>
      </c>
      <c r="S1516" s="10">
        <v>0.939</v>
      </c>
      <c r="T1516" s="10">
        <f t="array" ref="T1516:Y1516">VLOOKUP(A1516,BUSINESS!$D$2:$J$2692,{2,3,4,5,6,7},0)</f>
        <v>0</v>
      </c>
      <c r="U1516" s="10">
        <v>0</v>
      </c>
      <c r="V1516" s="10">
        <v>0</v>
      </c>
      <c r="W1516" s="10">
        <v>0</v>
      </c>
      <c r="X1516" s="10">
        <v>0.404</v>
      </c>
      <c r="Y1516" s="10">
        <v>0.832</v>
      </c>
      <c r="Z1516" s="11" t="str">
        <f t="array" ref="Z1516:AA1516">VLOOKUP(A1516,ENERGY!$D$2:$F$2692,{2,3},1)</f>
        <v>837</v>
      </c>
      <c r="AA1516" s="10" t="str">
        <v>2560</v>
      </c>
      <c r="AB1516" s="10">
        <f t="array" ref="AB1516:AC1516">VLOOKUP(A1516,TOURISM!$D$2:$F$2692,{2,3},0)</f>
        <v>966000000</v>
      </c>
      <c r="AC1516" s="10">
        <v>362000000</v>
      </c>
    </row>
    <row r="1517" ht="15.75" customHeight="1" spans="1:29">
      <c r="A1517" s="8" t="str">
        <f t="shared" si="0"/>
        <v>Malta-Europe2007</v>
      </c>
      <c r="B1517" s="9">
        <v>7513834700</v>
      </c>
      <c r="C1517" s="8">
        <f t="array" ref="C1517">IF(AND(B1517="",H1517=H1516),B1516,B1517)</f>
        <v>7513834700</v>
      </c>
      <c r="D1517" s="1">
        <f t="shared" si="1"/>
        <v>18474.0381683894</v>
      </c>
      <c r="E1517" s="4">
        <v>0.085</v>
      </c>
      <c r="F1517" s="4">
        <v>1580</v>
      </c>
      <c r="G1517" s="4">
        <v>0.062</v>
      </c>
      <c r="H1517" s="8" t="s">
        <v>197</v>
      </c>
      <c r="I1517" s="3" t="s">
        <v>71</v>
      </c>
      <c r="J1517" s="1" t="s">
        <v>78</v>
      </c>
      <c r="K1517" s="10">
        <f t="array" ref="K1517:S1517">VLOOKUP(A1517,'HUMAN RESOURCES'!$D$2:$M$2692,{2,3,4,5,6,7,8,9,10},0)</f>
        <v>0.009</v>
      </c>
      <c r="L1517" s="10">
        <v>0.006</v>
      </c>
      <c r="M1517" s="10">
        <v>82</v>
      </c>
      <c r="N1517" s="10">
        <v>78</v>
      </c>
      <c r="O1517" s="10">
        <v>0.164</v>
      </c>
      <c r="P1517" s="10">
        <v>0.698</v>
      </c>
      <c r="Q1517" s="10">
        <v>0.138</v>
      </c>
      <c r="R1517" s="10">
        <v>406724</v>
      </c>
      <c r="S1517" s="10">
        <v>0.941</v>
      </c>
      <c r="T1517" s="10">
        <f t="array" ref="T1517:Y1517">VLOOKUP(A1517,BUSINESS!$D$2:$J$2692,{2,3,4,5,6,7},0)</f>
        <v>0</v>
      </c>
      <c r="U1517" s="10">
        <v>0</v>
      </c>
      <c r="V1517" s="10">
        <v>0</v>
      </c>
      <c r="W1517" s="10">
        <v>0</v>
      </c>
      <c r="X1517" s="10">
        <v>0.469</v>
      </c>
      <c r="Y1517" s="10">
        <v>0.88</v>
      </c>
      <c r="Z1517" s="11" t="str">
        <f t="array" ref="Z1517:AA1517">VLOOKUP(A1517,ENERGY!$D$2:$F$2692,{2,3},1)</f>
        <v>878</v>
      </c>
      <c r="AA1517" s="10" t="str">
        <v>2725</v>
      </c>
      <c r="AB1517" s="10">
        <f t="array" ref="AB1517:AC1517">VLOOKUP(A1517,TOURISM!$D$2:$F$2692,{2,3},0)</f>
        <v>1185000000</v>
      </c>
      <c r="AC1517" s="10">
        <v>284000000</v>
      </c>
    </row>
    <row r="1518" ht="15.75" customHeight="1" spans="1:29">
      <c r="A1518" s="8" t="str">
        <f t="shared" si="0"/>
        <v>Malta-Europe2008</v>
      </c>
      <c r="B1518" s="9">
        <v>8554293727</v>
      </c>
      <c r="C1518" s="8">
        <f t="array" ref="C1518">IF(AND(B1518="",H1518=H1517),B1517,B1518)</f>
        <v>8554293727</v>
      </c>
      <c r="D1518" s="1">
        <f t="shared" si="1"/>
        <v>20895.7805041294</v>
      </c>
      <c r="E1518" s="4">
        <v>0.082</v>
      </c>
      <c r="F1518" s="4">
        <v>1596</v>
      </c>
      <c r="G1518" s="4">
        <v>0.059</v>
      </c>
      <c r="H1518" s="8" t="s">
        <v>197</v>
      </c>
      <c r="I1518" s="3" t="s">
        <v>72</v>
      </c>
      <c r="J1518" s="1" t="s">
        <v>78</v>
      </c>
      <c r="K1518" s="10">
        <f t="array" ref="K1518:S1518">VLOOKUP(A1518,'HUMAN RESOURCES'!$D$2:$M$2692,{2,3,4,5,6,7,8,9,10},0)</f>
        <v>0.01</v>
      </c>
      <c r="L1518" s="10">
        <v>0.006</v>
      </c>
      <c r="M1518" s="10">
        <v>82</v>
      </c>
      <c r="N1518" s="10">
        <v>77</v>
      </c>
      <c r="O1518" s="10">
        <v>0.162</v>
      </c>
      <c r="P1518" s="10">
        <v>0.699</v>
      </c>
      <c r="Q1518" s="10">
        <v>0.139</v>
      </c>
      <c r="R1518" s="10">
        <v>409379</v>
      </c>
      <c r="S1518" s="10">
        <v>0.943</v>
      </c>
      <c r="T1518" s="10">
        <f t="array" ref="T1518:Y1518">VLOOKUP(A1518,BUSINESS!$D$2:$J$2692,{2,3,4,5,6,7},0)</f>
        <v>0</v>
      </c>
      <c r="U1518" s="10">
        <v>0</v>
      </c>
      <c r="V1518" s="10">
        <v>0</v>
      </c>
      <c r="W1518" s="10">
        <v>0</v>
      </c>
      <c r="X1518" s="10">
        <v>0.501</v>
      </c>
      <c r="Y1518" s="10">
        <v>0.916</v>
      </c>
      <c r="Z1518" s="11" t="str">
        <f t="array" ref="Z1518:AA1518">VLOOKUP(A1518,ENERGY!$D$2:$F$2692,{2,3},1)</f>
        <v>787</v>
      </c>
      <c r="AA1518" s="10" t="str">
        <v>2486</v>
      </c>
      <c r="AB1518" s="10">
        <f t="array" ref="AB1518:AC1518">VLOOKUP(A1518,TOURISM!$D$2:$F$2692,{2,3},0)</f>
        <v>1336000000</v>
      </c>
      <c r="AC1518" s="10">
        <v>361000000</v>
      </c>
    </row>
    <row r="1519" ht="15.75" customHeight="1" spans="1:29">
      <c r="A1519" s="8" t="str">
        <f t="shared" si="0"/>
        <v>Malta-Europe2009</v>
      </c>
      <c r="B1519" s="9">
        <v>8099400961</v>
      </c>
      <c r="C1519" s="8">
        <f t="array" ref="C1519">IF(AND(B1519="",H1519=H1518),B1518,B1519)</f>
        <v>8099400961</v>
      </c>
      <c r="D1519" s="1">
        <f t="shared" si="1"/>
        <v>19636.0062767136</v>
      </c>
      <c r="E1519" s="4">
        <v>0.083</v>
      </c>
      <c r="F1519" s="4">
        <v>1669</v>
      </c>
      <c r="G1519" s="4">
        <v>0.045</v>
      </c>
      <c r="H1519" s="8" t="s">
        <v>197</v>
      </c>
      <c r="I1519" s="3" t="s">
        <v>73</v>
      </c>
      <c r="J1519" s="1" t="s">
        <v>78</v>
      </c>
      <c r="K1519" s="10">
        <f t="array" ref="K1519:S1519">VLOOKUP(A1519,'HUMAN RESOURCES'!$D$2:$M$2692,{2,3,4,5,6,7,8,9,10},0)</f>
        <v>0.01</v>
      </c>
      <c r="L1519" s="10">
        <v>0.006</v>
      </c>
      <c r="M1519" s="10">
        <v>83</v>
      </c>
      <c r="N1519" s="10">
        <v>78</v>
      </c>
      <c r="O1519" s="10">
        <v>0.159</v>
      </c>
      <c r="P1519" s="10">
        <v>0.699</v>
      </c>
      <c r="Q1519" s="10">
        <v>0.141</v>
      </c>
      <c r="R1519" s="10">
        <v>412477</v>
      </c>
      <c r="S1519" s="10">
        <v>0.945</v>
      </c>
      <c r="T1519" s="10">
        <f t="array" ref="T1519:Y1519">VLOOKUP(A1519,BUSINESS!$D$2:$J$2692,{2,3,4,5,6,7},0)</f>
        <v>0</v>
      </c>
      <c r="U1519" s="10">
        <v>0</v>
      </c>
      <c r="V1519" s="10">
        <v>0</v>
      </c>
      <c r="W1519" s="10">
        <v>0</v>
      </c>
      <c r="X1519" s="10">
        <v>0.589</v>
      </c>
      <c r="Y1519" s="10">
        <v>0.998</v>
      </c>
      <c r="Z1519" s="11" t="str">
        <f t="array" ref="Z1519:AA1519">VLOOKUP(A1519,ENERGY!$D$2:$F$2692,{2,3},1)</f>
        <v>787</v>
      </c>
      <c r="AA1519" s="10" t="str">
        <v>2486</v>
      </c>
      <c r="AB1519" s="10">
        <f t="array" ref="AB1519:AC1519">VLOOKUP(A1519,TOURISM!$D$2:$F$2692,{2,3},0)</f>
        <v>1117000000</v>
      </c>
      <c r="AC1519" s="10">
        <v>362000000</v>
      </c>
    </row>
    <row r="1520" ht="15.75" customHeight="1" spans="1:29">
      <c r="A1520" s="8" t="str">
        <f t="shared" si="0"/>
        <v>Malta-Europe2010</v>
      </c>
      <c r="B1520" s="9">
        <v>8163841060</v>
      </c>
      <c r="C1520" s="8">
        <f t="array" ref="C1520">IF(AND(B1520="",H1520=H1519),B1519,B1520)</f>
        <v>8163841060</v>
      </c>
      <c r="D1520" s="1">
        <f t="shared" si="1"/>
        <v>19695.2557248594</v>
      </c>
      <c r="E1520" s="4">
        <v>0.085</v>
      </c>
      <c r="F1520" s="4">
        <v>1707</v>
      </c>
      <c r="G1520" s="4">
        <v>0.046</v>
      </c>
      <c r="H1520" s="8" t="s">
        <v>197</v>
      </c>
      <c r="I1520" s="3" t="s">
        <v>74</v>
      </c>
      <c r="J1520" s="1" t="s">
        <v>78</v>
      </c>
      <c r="K1520" s="10">
        <f t="array" ref="K1520:S1520">VLOOKUP(A1520,'HUMAN RESOURCES'!$D$2:$M$2692,{2,3,4,5,6,7,8,9,10},0)</f>
        <v>0.009</v>
      </c>
      <c r="L1520" s="10">
        <v>0.006</v>
      </c>
      <c r="M1520" s="10">
        <v>84</v>
      </c>
      <c r="N1520" s="10">
        <v>79</v>
      </c>
      <c r="O1520" s="10">
        <v>0.156</v>
      </c>
      <c r="P1520" s="10">
        <v>0.699</v>
      </c>
      <c r="Q1520" s="10">
        <v>0.145</v>
      </c>
      <c r="R1520" s="10">
        <v>414508</v>
      </c>
      <c r="S1520" s="10">
        <v>0.947</v>
      </c>
      <c r="T1520" s="10">
        <f t="array" ref="T1520:Y1520">VLOOKUP(A1520,BUSINESS!$D$2:$J$2692,{2,3,4,5,6,7},0)</f>
        <v>0</v>
      </c>
      <c r="U1520" s="10">
        <v>0</v>
      </c>
      <c r="V1520" s="10">
        <v>0</v>
      </c>
      <c r="W1520" s="10">
        <v>0</v>
      </c>
      <c r="X1520" s="10">
        <v>0.63</v>
      </c>
      <c r="Y1520" s="10">
        <v>1.073</v>
      </c>
      <c r="Z1520" s="11" t="str">
        <f t="array" ref="Z1520:AA1520">VLOOKUP(A1520,ENERGY!$D$2:$F$2692,{2,3},1)</f>
        <v>676</v>
      </c>
      <c r="AA1520" s="10" t="str">
        <v>2065</v>
      </c>
      <c r="AB1520" s="10">
        <f t="array" ref="AB1520:AC1520">VLOOKUP(A1520,TOURISM!$D$2:$F$2692,{2,3},0)</f>
        <v>1238000000</v>
      </c>
      <c r="AC1520" s="10">
        <v>366000000</v>
      </c>
    </row>
    <row r="1521" ht="15.75" customHeight="1" spans="1:29">
      <c r="A1521" s="8" t="str">
        <f t="shared" si="0"/>
        <v>Malta-Europe2011</v>
      </c>
      <c r="B1521" s="9">
        <v>9302057270</v>
      </c>
      <c r="C1521" s="8">
        <f t="array" ref="C1521">IF(AND(B1521="",H1521=H1520),B1520,B1521)</f>
        <v>9302057270</v>
      </c>
      <c r="D1521" s="1">
        <f t="shared" si="1"/>
        <v>22346.3184054503</v>
      </c>
      <c r="E1521" s="4">
        <v>0.087</v>
      </c>
      <c r="F1521" s="4">
        <v>1900</v>
      </c>
      <c r="G1521" s="4">
        <v>0.047</v>
      </c>
      <c r="H1521" s="8" t="s">
        <v>197</v>
      </c>
      <c r="I1521" s="3" t="s">
        <v>75</v>
      </c>
      <c r="J1521" s="1" t="s">
        <v>78</v>
      </c>
      <c r="K1521" s="10">
        <f t="array" ref="K1521:S1521">VLOOKUP(A1521,'HUMAN RESOURCES'!$D$2:$M$2692,{2,3,4,5,6,7,8,9,10},0)</f>
        <v>0.01</v>
      </c>
      <c r="L1521" s="10">
        <v>0.005</v>
      </c>
      <c r="M1521" s="10">
        <v>83</v>
      </c>
      <c r="N1521" s="10">
        <v>79</v>
      </c>
      <c r="O1521" s="10">
        <v>0.153</v>
      </c>
      <c r="P1521" s="10">
        <v>0.697</v>
      </c>
      <c r="Q1521" s="10">
        <v>0.15</v>
      </c>
      <c r="R1521" s="10">
        <v>416268</v>
      </c>
      <c r="S1521" s="10">
        <v>0.948</v>
      </c>
      <c r="T1521" s="10">
        <f t="array" ref="T1521:Y1521">VLOOKUP(A1521,BUSINESS!$D$2:$J$2692,{2,3,4,5,6,7},0)</f>
        <v>0.41</v>
      </c>
      <c r="U1521" s="10">
        <v>40</v>
      </c>
      <c r="V1521" s="10">
        <v>0</v>
      </c>
      <c r="W1521" s="10">
        <v>139</v>
      </c>
      <c r="X1521" s="10">
        <v>0.68</v>
      </c>
      <c r="Y1521" s="10">
        <v>1.224</v>
      </c>
      <c r="Z1521" s="11" t="str">
        <f t="array" ref="Z1521:AA1521">VLOOKUP(A1521,ENERGY!$D$2:$F$2692,{2,3},1)</f>
        <v>676</v>
      </c>
      <c r="AA1521" s="10" t="str">
        <v>2065</v>
      </c>
      <c r="AB1521" s="10">
        <f t="array" ref="AB1521:AC1521">VLOOKUP(A1521,TOURISM!$D$2:$F$2692,{2,3},0)</f>
        <v>1465000000</v>
      </c>
      <c r="AC1521" s="10">
        <v>401000000</v>
      </c>
    </row>
    <row r="1522" ht="15.75" customHeight="1" spans="1:29">
      <c r="A1522" s="8" t="str">
        <f t="shared" si="0"/>
        <v>Malta-Europe2012</v>
      </c>
      <c r="B1522" s="9">
        <v>8863076923</v>
      </c>
      <c r="C1522" s="8">
        <f t="array" ref="C1522">IF(AND(B1522="",H1522=H1521),B1521,B1522)</f>
        <v>8863076923</v>
      </c>
      <c r="D1522" s="1">
        <f t="shared" si="1"/>
        <v>21129.9827704998</v>
      </c>
      <c r="E1522" s="4">
        <v>0.091</v>
      </c>
      <c r="F1522" s="4">
        <v>1835</v>
      </c>
      <c r="G1522" s="4">
        <v>0.047</v>
      </c>
      <c r="H1522" s="8" t="s">
        <v>197</v>
      </c>
      <c r="I1522" s="3" t="s">
        <v>76</v>
      </c>
      <c r="J1522" s="1" t="s">
        <v>78</v>
      </c>
      <c r="K1522" s="10">
        <f t="array" ref="K1522:S1522">VLOOKUP(A1522,'HUMAN RESOURCES'!$D$2:$M$2692,{2,3,4,5,6,7,8,9,10},0)</f>
        <v>0.01</v>
      </c>
      <c r="L1522" s="10">
        <v>0.005</v>
      </c>
      <c r="M1522" s="10">
        <v>83</v>
      </c>
      <c r="N1522" s="10">
        <v>79</v>
      </c>
      <c r="O1522" s="10">
        <v>0.15</v>
      </c>
      <c r="P1522" s="10">
        <v>0.694</v>
      </c>
      <c r="Q1522" s="10">
        <v>0.156</v>
      </c>
      <c r="R1522" s="10">
        <v>419455</v>
      </c>
      <c r="S1522" s="10">
        <v>0.95</v>
      </c>
      <c r="T1522" s="10">
        <f t="array" ref="T1522:Y1522">VLOOKUP(A1522,BUSINESS!$D$2:$J$2692,{2,3,4,5,6,7},0)</f>
        <v>0.409</v>
      </c>
      <c r="U1522" s="10">
        <v>40</v>
      </c>
      <c r="V1522" s="10">
        <v>100</v>
      </c>
      <c r="W1522" s="10">
        <v>139</v>
      </c>
      <c r="X1522" s="10">
        <v>0.682</v>
      </c>
      <c r="Y1522" s="10">
        <v>1.244</v>
      </c>
      <c r="Z1522" s="11" t="str">
        <f t="array" ref="Z1522:AA1522">VLOOKUP(A1522,ENERGY!$D$2:$F$2692,{2,3},1)</f>
        <v>676</v>
      </c>
      <c r="AA1522" s="10" t="str">
        <v>2065</v>
      </c>
      <c r="AB1522" s="10">
        <f t="array" ref="AB1522:AC1522">VLOOKUP(A1522,TOURISM!$D$2:$F$2692,{2,3},0)</f>
        <v>1451000000</v>
      </c>
      <c r="AC1522" s="10">
        <v>408000000</v>
      </c>
    </row>
    <row r="1523" ht="15.75" customHeight="1" spans="1:29">
      <c r="A1523" s="8" t="str">
        <f t="shared" si="0"/>
        <v>Marshall Islands-Oceania2000</v>
      </c>
      <c r="B1523" s="9">
        <v>110937729</v>
      </c>
      <c r="C1523" s="8">
        <f t="array" ref="C1523">IF(AND(B1523="",H1523=H1522),B1522,B1523)</f>
        <v>110937729</v>
      </c>
      <c r="D1523" s="1">
        <f t="shared" si="1"/>
        <v>2126.83286363375</v>
      </c>
      <c r="E1523" s="4">
        <v>0.225</v>
      </c>
      <c r="F1523" s="4">
        <v>466</v>
      </c>
      <c r="G1523" s="1"/>
      <c r="H1523" s="8" t="s">
        <v>198</v>
      </c>
      <c r="I1523" s="3" t="s">
        <v>63</v>
      </c>
      <c r="J1523" s="1" t="s">
        <v>82</v>
      </c>
      <c r="K1523" s="10">
        <f t="array" ref="K1523:S1523">VLOOKUP(A1523,'HUMAN RESOURCES'!$D$2:$M$2692,{2,3,4,5,6,7,8,9,10},0)</f>
        <v>0</v>
      </c>
      <c r="L1523" s="10">
        <v>0.034</v>
      </c>
      <c r="M1523" s="10">
        <v>68</v>
      </c>
      <c r="N1523" s="10">
        <v>63</v>
      </c>
      <c r="O1523" s="10">
        <v>0</v>
      </c>
      <c r="P1523" s="10">
        <v>0</v>
      </c>
      <c r="Q1523" s="10">
        <v>0</v>
      </c>
      <c r="R1523" s="10">
        <v>52161</v>
      </c>
      <c r="S1523" s="10">
        <v>0.684</v>
      </c>
      <c r="T1523" s="10">
        <f t="array" ref="T1523:Y1523">VLOOKUP(A1523,BUSINESS!$D$2:$J$2692,{2,3,4,5,6,7},0)</f>
        <v>0</v>
      </c>
      <c r="U1523" s="10">
        <v>0</v>
      </c>
      <c r="V1523" s="10">
        <v>0</v>
      </c>
      <c r="W1523" s="10">
        <v>0</v>
      </c>
      <c r="X1523" s="10">
        <v>0.015</v>
      </c>
      <c r="Y1523" s="10">
        <v>0.009</v>
      </c>
      <c r="Z1523" s="11">
        <f t="array" ref="Z1523:AA1523">VLOOKUP(A1523,ENERGY!$D$2:$F$2692,{2,3},1)</f>
        <v>0</v>
      </c>
      <c r="AA1523" s="10">
        <v>0</v>
      </c>
      <c r="AB1523" s="10">
        <f t="array" ref="AB1523:AC1523">VLOOKUP(A1523,TOURISM!$D$2:$F$2692,{2,3},0)</f>
        <v>3000000</v>
      </c>
      <c r="AC1523" s="10">
        <v>200000</v>
      </c>
    </row>
    <row r="1524" ht="15.75" customHeight="1" spans="1:29">
      <c r="A1524" s="8" t="str">
        <f t="shared" si="0"/>
        <v>Marshall Islands-Oceania2001</v>
      </c>
      <c r="B1524" s="9">
        <v>115152143</v>
      </c>
      <c r="C1524" s="8">
        <f t="array" ref="C1524">IF(AND(B1524="",H1524=H1523),B1523,B1524)</f>
        <v>115152143</v>
      </c>
      <c r="D1524" s="1">
        <f t="shared" si="1"/>
        <v>2206.65612065001</v>
      </c>
      <c r="E1524" s="4">
        <v>0.194</v>
      </c>
      <c r="F1524" s="4">
        <v>412</v>
      </c>
      <c r="G1524" s="1"/>
      <c r="H1524" s="8" t="s">
        <v>198</v>
      </c>
      <c r="I1524" s="3" t="s">
        <v>65</v>
      </c>
      <c r="J1524" s="1" t="s">
        <v>82</v>
      </c>
      <c r="K1524" s="10">
        <f t="array" ref="K1524:S1524">VLOOKUP(A1524,'HUMAN RESOURCES'!$D$2:$M$2692,{2,3,4,5,6,7,8,9,10},0)</f>
        <v>0</v>
      </c>
      <c r="L1524" s="10">
        <v>0.033</v>
      </c>
      <c r="M1524" s="10">
        <v>0</v>
      </c>
      <c r="N1524" s="10">
        <v>0</v>
      </c>
      <c r="O1524" s="10">
        <v>0</v>
      </c>
      <c r="P1524" s="10">
        <v>0</v>
      </c>
      <c r="Q1524" s="10">
        <v>0</v>
      </c>
      <c r="R1524" s="10">
        <v>52184</v>
      </c>
      <c r="S1524" s="10">
        <v>0.687</v>
      </c>
      <c r="T1524" s="10">
        <f t="array" ref="T1524:Y1524">VLOOKUP(A1524,BUSINESS!$D$2:$J$2692,{2,3,4,5,6,7},0)</f>
        <v>0</v>
      </c>
      <c r="U1524" s="10">
        <v>0</v>
      </c>
      <c r="V1524" s="10">
        <v>0</v>
      </c>
      <c r="W1524" s="10">
        <v>0</v>
      </c>
      <c r="X1524" s="10">
        <v>0.017</v>
      </c>
      <c r="Y1524" s="10">
        <v>0.009</v>
      </c>
      <c r="Z1524" s="11">
        <f t="array" ref="Z1524:AA1524">VLOOKUP(A1524,ENERGY!$D$2:$F$2692,{2,3},1)</f>
        <v>0</v>
      </c>
      <c r="AA1524" s="10">
        <v>0</v>
      </c>
      <c r="AB1524" s="10">
        <f t="array" ref="AB1524:AC1524">VLOOKUP(A1524,TOURISM!$D$2:$F$2692,{2,3},0)</f>
        <v>3100000</v>
      </c>
      <c r="AC1524" s="10">
        <v>300000</v>
      </c>
    </row>
    <row r="1525" ht="15.75" customHeight="1" spans="1:29">
      <c r="A1525" s="8" t="str">
        <f t="shared" si="0"/>
        <v>Marshall Islands-Oceania2002</v>
      </c>
      <c r="B1525" s="9">
        <v>124735072</v>
      </c>
      <c r="C1525" s="8">
        <f t="array" ref="C1525">IF(AND(B1525="",H1525=H1524),B1524,B1525)</f>
        <v>124735072</v>
      </c>
      <c r="D1525" s="1">
        <f t="shared" si="1"/>
        <v>2391.34740514944</v>
      </c>
      <c r="E1525" s="4">
        <v>0.182</v>
      </c>
      <c r="F1525" s="4">
        <v>418</v>
      </c>
      <c r="G1525" s="1"/>
      <c r="H1525" s="8" t="s">
        <v>198</v>
      </c>
      <c r="I1525" s="3" t="s">
        <v>66</v>
      </c>
      <c r="J1525" s="1" t="s">
        <v>82</v>
      </c>
      <c r="K1525" s="10">
        <f t="array" ref="K1525:S1525">VLOOKUP(A1525,'HUMAN RESOURCES'!$D$2:$M$2692,{2,3,4,5,6,7,8,9,10},0)</f>
        <v>0</v>
      </c>
      <c r="L1525" s="10">
        <v>0.033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52161</v>
      </c>
      <c r="S1525" s="10">
        <v>0.69</v>
      </c>
      <c r="T1525" s="10">
        <f t="array" ref="T1525:Y1525">VLOOKUP(A1525,BUSINESS!$D$2:$J$2692,{2,3,4,5,6,7},0)</f>
        <v>0</v>
      </c>
      <c r="U1525" s="10">
        <v>0</v>
      </c>
      <c r="V1525" s="10">
        <v>0</v>
      </c>
      <c r="W1525" s="10">
        <v>0</v>
      </c>
      <c r="X1525" s="10">
        <v>0.023</v>
      </c>
      <c r="Y1525" s="10">
        <v>0.011</v>
      </c>
      <c r="Z1525" s="11">
        <f t="array" ref="Z1525:AA1525">VLOOKUP(A1525,ENERGY!$D$2:$F$2692,{2,3},1)</f>
        <v>0</v>
      </c>
      <c r="AA1525" s="10" t="str">
        <v>103</v>
      </c>
      <c r="AB1525" s="10">
        <f t="array" ref="AB1525:AC1525">VLOOKUP(A1525,TOURISM!$D$2:$F$2692,{2,3},0)</f>
        <v>3400000</v>
      </c>
      <c r="AC1525" s="10">
        <v>300000</v>
      </c>
    </row>
    <row r="1526" ht="15.75" customHeight="1" spans="1:29">
      <c r="A1526" s="8" t="str">
        <f t="shared" si="0"/>
        <v>Marshall Islands-Oceania2003</v>
      </c>
      <c r="B1526" s="9">
        <v>126887585</v>
      </c>
      <c r="C1526" s="8">
        <f t="array" ref="C1526">IF(AND(B1526="",H1526=H1525),B1525,B1526)</f>
        <v>126887585</v>
      </c>
      <c r="D1526" s="1">
        <f t="shared" si="1"/>
        <v>2434.76129713134</v>
      </c>
      <c r="E1526" s="4">
        <v>0.173</v>
      </c>
      <c r="F1526" s="4">
        <v>411</v>
      </c>
      <c r="G1526" s="1"/>
      <c r="H1526" s="8" t="s">
        <v>198</v>
      </c>
      <c r="I1526" s="3" t="s">
        <v>67</v>
      </c>
      <c r="J1526" s="1" t="s">
        <v>82</v>
      </c>
      <c r="K1526" s="10">
        <f t="array" ref="K1526:S1526">VLOOKUP(A1526,'HUMAN RESOURCES'!$D$2:$M$2692,{2,3,4,5,6,7,8,9,10},0)</f>
        <v>0</v>
      </c>
      <c r="L1526" s="10">
        <v>0.033</v>
      </c>
      <c r="M1526" s="10">
        <v>0</v>
      </c>
      <c r="N1526" s="10">
        <v>0</v>
      </c>
      <c r="O1526" s="10">
        <v>0</v>
      </c>
      <c r="P1526" s="10">
        <v>0</v>
      </c>
      <c r="Q1526" s="10">
        <v>0</v>
      </c>
      <c r="R1526" s="10">
        <v>52115</v>
      </c>
      <c r="S1526" s="10">
        <v>0.693</v>
      </c>
      <c r="T1526" s="10">
        <f t="array" ref="T1526:Y1526">VLOOKUP(A1526,BUSINESS!$D$2:$J$2692,{2,3,4,5,6,7},0)</f>
        <v>0</v>
      </c>
      <c r="U1526" s="10">
        <v>17</v>
      </c>
      <c r="V1526" s="10">
        <v>0</v>
      </c>
      <c r="W1526" s="10">
        <v>0</v>
      </c>
      <c r="X1526" s="10">
        <v>0.026</v>
      </c>
      <c r="Y1526" s="10">
        <v>0.011</v>
      </c>
      <c r="Z1526" s="11">
        <f t="array" ref="Z1526:AA1526">VLOOKUP(A1526,ENERGY!$D$2:$F$2692,{2,3},1)</f>
        <v>0</v>
      </c>
      <c r="AA1526" s="10" t="str">
        <v>103</v>
      </c>
      <c r="AB1526" s="10">
        <f t="array" ref="AB1526:AC1526">VLOOKUP(A1526,TOURISM!$D$2:$F$2692,{2,3},0)</f>
        <v>4000000</v>
      </c>
      <c r="AC1526" s="10">
        <v>300000</v>
      </c>
    </row>
    <row r="1527" ht="15.75" customHeight="1" spans="1:29">
      <c r="A1527" s="8" t="str">
        <f t="shared" si="0"/>
        <v>Marshall Islands-Oceania2004</v>
      </c>
      <c r="B1527" s="9">
        <v>131106366</v>
      </c>
      <c r="C1527" s="8">
        <f t="array" ref="C1527">IF(AND(B1527="",H1527=H1526),B1526,B1527)</f>
        <v>131106366</v>
      </c>
      <c r="D1527" s="1">
        <f t="shared" si="1"/>
        <v>2517.6933978569</v>
      </c>
      <c r="E1527" s="4">
        <v>0.176</v>
      </c>
      <c r="F1527" s="4">
        <v>449</v>
      </c>
      <c r="G1527" s="1"/>
      <c r="H1527" s="8" t="s">
        <v>198</v>
      </c>
      <c r="I1527" s="3" t="s">
        <v>68</v>
      </c>
      <c r="J1527" s="1" t="s">
        <v>82</v>
      </c>
      <c r="K1527" s="10">
        <f t="array" ref="K1527:S1527">VLOOKUP(A1527,'HUMAN RESOURCES'!$D$2:$M$2692,{2,3,4,5,6,7,8,9,10},0)</f>
        <v>0</v>
      </c>
      <c r="L1527" s="10">
        <v>0.033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52074</v>
      </c>
      <c r="S1527" s="10">
        <v>0.696</v>
      </c>
      <c r="T1527" s="10">
        <f t="array" ref="T1527:Y1527">VLOOKUP(A1527,BUSINESS!$D$2:$J$2692,{2,3,4,5,6,7},0)</f>
        <v>0</v>
      </c>
      <c r="U1527" s="10">
        <v>17</v>
      </c>
      <c r="V1527" s="10">
        <v>0</v>
      </c>
      <c r="W1527" s="10">
        <v>0</v>
      </c>
      <c r="X1527" s="10">
        <v>0.036</v>
      </c>
      <c r="Y1527" s="10">
        <v>0.012</v>
      </c>
      <c r="Z1527" s="11">
        <f t="array" ref="Z1527:AA1527">VLOOKUP(A1527,ENERGY!$D$2:$F$2692,{2,3},1)</f>
        <v>0</v>
      </c>
      <c r="AA1527" s="10" t="str">
        <v>99</v>
      </c>
      <c r="AB1527" s="10">
        <f t="array" ref="AB1527:AC1527">VLOOKUP(A1527,TOURISM!$D$2:$F$2692,{2,3},0)</f>
        <v>5000000</v>
      </c>
      <c r="AC1527" s="10">
        <v>400000</v>
      </c>
    </row>
    <row r="1528" ht="15.75" customHeight="1" spans="1:29">
      <c r="A1528" s="8" t="str">
        <f t="shared" si="0"/>
        <v>Marshall Islands-Oceania2005</v>
      </c>
      <c r="B1528" s="9">
        <v>137556823</v>
      </c>
      <c r="C1528" s="8">
        <f t="array" ref="C1528">IF(AND(B1528="",H1528=H1527),B1527,B1528)</f>
        <v>137556823</v>
      </c>
      <c r="D1528" s="1">
        <f t="shared" si="1"/>
        <v>2642.37625340966</v>
      </c>
      <c r="E1528" s="4">
        <v>0.173</v>
      </c>
      <c r="F1528" s="4">
        <v>462</v>
      </c>
      <c r="G1528" s="1"/>
      <c r="H1528" s="8" t="s">
        <v>198</v>
      </c>
      <c r="I1528" s="3" t="s">
        <v>69</v>
      </c>
      <c r="J1528" s="1" t="s">
        <v>82</v>
      </c>
      <c r="K1528" s="10">
        <f t="array" ref="K1528:S1528">VLOOKUP(A1528,'HUMAN RESOURCES'!$D$2:$M$2692,{2,3,4,5,6,7,8,9,10},0)</f>
        <v>0.035</v>
      </c>
      <c r="L1528" s="10">
        <v>0.033</v>
      </c>
      <c r="M1528" s="10">
        <v>0</v>
      </c>
      <c r="N1528" s="10">
        <v>0</v>
      </c>
      <c r="O1528" s="10">
        <v>0</v>
      </c>
      <c r="P1528" s="10">
        <v>0</v>
      </c>
      <c r="Q1528" s="10">
        <v>0</v>
      </c>
      <c r="R1528" s="10">
        <v>52058</v>
      </c>
      <c r="S1528" s="10">
        <v>0.699</v>
      </c>
      <c r="T1528" s="10">
        <f t="array" ref="T1528:Y1528">VLOOKUP(A1528,BUSINESS!$D$2:$J$2692,{2,3,4,5,6,7},0)</f>
        <v>0.648</v>
      </c>
      <c r="U1528" s="10">
        <v>17</v>
      </c>
      <c r="V1528" s="10">
        <v>0</v>
      </c>
      <c r="W1528" s="10">
        <v>128</v>
      </c>
      <c r="X1528" s="10">
        <v>0.039</v>
      </c>
      <c r="Y1528" s="10">
        <v>0.013</v>
      </c>
      <c r="Z1528" s="11">
        <f t="array" ref="Z1528:AA1528">VLOOKUP(A1528,ENERGY!$D$2:$F$2692,{2,3},1)</f>
        <v>0</v>
      </c>
      <c r="AA1528" s="10" t="str">
        <v>99</v>
      </c>
      <c r="AB1528" s="10">
        <f t="array" ref="AB1528:AC1528">VLOOKUP(A1528,TOURISM!$D$2:$F$2692,{2,3},0)</f>
        <v>5700000</v>
      </c>
      <c r="AC1528" s="10">
        <v>400000</v>
      </c>
    </row>
    <row r="1529" ht="15.75" customHeight="1" spans="1:29">
      <c r="A1529" s="8" t="str">
        <f t="shared" si="0"/>
        <v>Marshall Islands-Oceania2006</v>
      </c>
      <c r="B1529" s="9">
        <v>143352031</v>
      </c>
      <c r="C1529" s="8">
        <f t="array" ref="C1529">IF(AND(B1529="",H1529=H1528),B1528,B1529)</f>
        <v>143352031</v>
      </c>
      <c r="D1529" s="1">
        <f t="shared" si="1"/>
        <v>2752.3237654558</v>
      </c>
      <c r="E1529" s="4">
        <v>0.196</v>
      </c>
      <c r="F1529" s="4">
        <v>547</v>
      </c>
      <c r="G1529" s="1"/>
      <c r="H1529" s="8" t="s">
        <v>198</v>
      </c>
      <c r="I1529" s="3" t="s">
        <v>70</v>
      </c>
      <c r="J1529" s="1" t="s">
        <v>82</v>
      </c>
      <c r="K1529" s="10">
        <f t="array" ref="K1529:S1529">VLOOKUP(A1529,'HUMAN RESOURCES'!$D$2:$M$2692,{2,3,4,5,6,7,8,9,10},0)</f>
        <v>0.035</v>
      </c>
      <c r="L1529" s="10">
        <v>0.033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52084</v>
      </c>
      <c r="S1529" s="10">
        <v>0.702</v>
      </c>
      <c r="T1529" s="10">
        <f t="array" ref="T1529:Y1529">VLOOKUP(A1529,BUSINESS!$D$2:$J$2692,{2,3,4,5,6,7},0)</f>
        <v>0.648</v>
      </c>
      <c r="U1529" s="10">
        <v>17</v>
      </c>
      <c r="V1529" s="10">
        <v>0</v>
      </c>
      <c r="W1529" s="10">
        <v>128</v>
      </c>
      <c r="X1529" s="10">
        <v>0.038</v>
      </c>
      <c r="Y1529" s="10">
        <v>0</v>
      </c>
      <c r="Z1529" s="11">
        <f t="array" ref="Z1529:AA1529">VLOOKUP(A1529,ENERGY!$D$2:$F$2692,{2,3},1)</f>
        <v>0</v>
      </c>
      <c r="AA1529" s="10" t="str">
        <v>99</v>
      </c>
      <c r="AB1529" s="10">
        <f t="array" ref="AB1529:AC1529">VLOOKUP(A1529,TOURISM!$D$2:$F$2692,{2,3},0)</f>
        <v>6600000</v>
      </c>
      <c r="AC1529" s="10">
        <v>400000</v>
      </c>
    </row>
    <row r="1530" ht="15.75" customHeight="1" spans="1:29">
      <c r="A1530" s="8" t="str">
        <f t="shared" si="0"/>
        <v>Marshall Islands-Oceania2007</v>
      </c>
      <c r="B1530" s="9">
        <v>149739017</v>
      </c>
      <c r="C1530" s="8">
        <f t="array" ref="C1530">IF(AND(B1530="",H1530=H1529),B1529,B1530)</f>
        <v>149739017</v>
      </c>
      <c r="D1530" s="1">
        <f t="shared" si="1"/>
        <v>2871.31384467881</v>
      </c>
      <c r="E1530" s="4">
        <v>0.196</v>
      </c>
      <c r="F1530" s="4">
        <v>587</v>
      </c>
      <c r="G1530" s="1"/>
      <c r="H1530" s="8" t="s">
        <v>198</v>
      </c>
      <c r="I1530" s="3" t="s">
        <v>71</v>
      </c>
      <c r="J1530" s="1" t="s">
        <v>82</v>
      </c>
      <c r="K1530" s="10">
        <f t="array" ref="K1530:S1530">VLOOKUP(A1530,'HUMAN RESOURCES'!$D$2:$M$2692,{2,3,4,5,6,7,8,9,10},0)</f>
        <v>0.035</v>
      </c>
      <c r="L1530" s="10">
        <v>0.032</v>
      </c>
      <c r="M1530" s="10">
        <v>0</v>
      </c>
      <c r="N1530" s="10">
        <v>0</v>
      </c>
      <c r="O1530" s="10">
        <v>0</v>
      </c>
      <c r="P1530" s="10">
        <v>0</v>
      </c>
      <c r="Q1530" s="10">
        <v>0</v>
      </c>
      <c r="R1530" s="10">
        <v>52150</v>
      </c>
      <c r="S1530" s="10">
        <v>0.705</v>
      </c>
      <c r="T1530" s="10">
        <f t="array" ref="T1530:Y1530">VLOOKUP(A1530,BUSINESS!$D$2:$J$2692,{2,3,4,5,6,7},0)</f>
        <v>0.648</v>
      </c>
      <c r="U1530" s="10">
        <v>17</v>
      </c>
      <c r="V1530" s="10">
        <v>0</v>
      </c>
      <c r="W1530" s="10">
        <v>128</v>
      </c>
      <c r="X1530" s="10">
        <v>0.04</v>
      </c>
      <c r="Y1530" s="10">
        <v>0</v>
      </c>
      <c r="Z1530" s="11" t="str">
        <f t="array" ref="Z1530:AA1530">VLOOKUP(A1530,ENERGY!$D$2:$F$2692,{2,3},1)</f>
        <v>32</v>
      </c>
      <c r="AA1530" s="10" t="str">
        <v>99</v>
      </c>
      <c r="AB1530" s="10">
        <f t="array" ref="AB1530:AC1530">VLOOKUP(A1530,TOURISM!$D$2:$F$2692,{2,3},0)</f>
        <v>4500000</v>
      </c>
      <c r="AC1530" s="10">
        <v>0</v>
      </c>
    </row>
    <row r="1531" ht="15.75" customHeight="1" spans="1:29">
      <c r="A1531" s="8" t="str">
        <f t="shared" si="0"/>
        <v>Marshall Islands-Oceania2008</v>
      </c>
      <c r="B1531" s="9">
        <v>152565763</v>
      </c>
      <c r="C1531" s="8">
        <f t="array" ref="C1531">IF(AND(B1531="",H1531=H1530),B1530,B1531)</f>
        <v>152565763</v>
      </c>
      <c r="D1531" s="1">
        <f t="shared" si="1"/>
        <v>2920.19835390946</v>
      </c>
      <c r="E1531" s="4">
        <v>0.179</v>
      </c>
      <c r="F1531" s="4">
        <v>569</v>
      </c>
      <c r="G1531" s="1"/>
      <c r="H1531" s="8" t="s">
        <v>198</v>
      </c>
      <c r="I1531" s="3" t="s">
        <v>72</v>
      </c>
      <c r="J1531" s="1" t="s">
        <v>82</v>
      </c>
      <c r="K1531" s="10">
        <f t="array" ref="K1531:S1531">VLOOKUP(A1531,'HUMAN RESOURCES'!$D$2:$M$2692,{2,3,4,5,6,7,8,9,10},0)</f>
        <v>0</v>
      </c>
      <c r="L1531" s="10">
        <v>0.032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52245</v>
      </c>
      <c r="S1531" s="10">
        <v>0.708</v>
      </c>
      <c r="T1531" s="10">
        <f t="array" ref="T1531:Y1531">VLOOKUP(A1531,BUSINESS!$D$2:$J$2692,{2,3,4,5,6,7},0)</f>
        <v>0.648</v>
      </c>
      <c r="U1531" s="10">
        <v>17</v>
      </c>
      <c r="V1531" s="10">
        <v>0</v>
      </c>
      <c r="W1531" s="10">
        <v>128</v>
      </c>
      <c r="X1531" s="10">
        <v>0.046</v>
      </c>
      <c r="Y1531" s="10">
        <v>0</v>
      </c>
      <c r="Z1531" s="11" t="str">
        <f t="array" ref="Z1531:AA1531">VLOOKUP(A1531,ENERGY!$D$2:$F$2692,{2,3},1)</f>
        <v>32</v>
      </c>
      <c r="AA1531" s="10" t="str">
        <v>99</v>
      </c>
      <c r="AB1531" s="10">
        <f t="array" ref="AB1531:AC1531">VLOOKUP(A1531,TOURISM!$D$2:$F$2692,{2,3},0)</f>
        <v>3000000</v>
      </c>
      <c r="AC1531" s="10">
        <v>0</v>
      </c>
    </row>
    <row r="1532" ht="15.75" customHeight="1" spans="1:29">
      <c r="A1532" s="8" t="str">
        <f t="shared" si="0"/>
        <v>Marshall Islands-Oceania2009</v>
      </c>
      <c r="B1532" s="9">
        <v>151560778</v>
      </c>
      <c r="C1532" s="8">
        <f t="array" ref="C1532">IF(AND(B1532="",H1532=H1531),B1531,B1532)</f>
        <v>151560778</v>
      </c>
      <c r="D1532" s="1">
        <f t="shared" si="1"/>
        <v>2895.6416193806</v>
      </c>
      <c r="E1532" s="4">
        <v>0.175</v>
      </c>
      <c r="F1532" s="4">
        <v>551</v>
      </c>
      <c r="G1532" s="1"/>
      <c r="H1532" s="8" t="s">
        <v>198</v>
      </c>
      <c r="I1532" s="3" t="s">
        <v>73</v>
      </c>
      <c r="J1532" s="1" t="s">
        <v>82</v>
      </c>
      <c r="K1532" s="10">
        <f t="array" ref="K1532:S1532">VLOOKUP(A1532,'HUMAN RESOURCES'!$D$2:$M$2692,{2,3,4,5,6,7,8,9,10},0)</f>
        <v>0</v>
      </c>
      <c r="L1532" s="10">
        <v>0.032</v>
      </c>
      <c r="M1532" s="10">
        <v>0</v>
      </c>
      <c r="N1532" s="10">
        <v>0</v>
      </c>
      <c r="O1532" s="10">
        <v>0</v>
      </c>
      <c r="P1532" s="10">
        <v>0</v>
      </c>
      <c r="Q1532" s="10">
        <v>0</v>
      </c>
      <c r="R1532" s="10">
        <v>52341</v>
      </c>
      <c r="S1532" s="10">
        <v>0.711</v>
      </c>
      <c r="T1532" s="10">
        <f t="array" ref="T1532:Y1532">VLOOKUP(A1532,BUSINESS!$D$2:$J$2692,{2,3,4,5,6,7},0)</f>
        <v>0.648</v>
      </c>
      <c r="U1532" s="10">
        <v>17</v>
      </c>
      <c r="V1532" s="10">
        <v>0</v>
      </c>
      <c r="W1532" s="10">
        <v>128</v>
      </c>
      <c r="X1532" s="10">
        <v>0.056</v>
      </c>
      <c r="Y1532" s="10">
        <v>0</v>
      </c>
      <c r="Z1532" s="11" t="str">
        <f t="array" ref="Z1532:AA1532">VLOOKUP(A1532,ENERGY!$D$2:$F$2692,{2,3},1)</f>
        <v>29</v>
      </c>
      <c r="AA1532" s="10" t="str">
        <v>84</v>
      </c>
      <c r="AB1532" s="10">
        <f t="array" ref="AB1532:AC1532">VLOOKUP(A1532,TOURISM!$D$2:$F$2692,{2,3},0)</f>
        <v>3500000</v>
      </c>
      <c r="AC1532" s="10">
        <v>0</v>
      </c>
    </row>
    <row r="1533" ht="15.75" customHeight="1" spans="1:29">
      <c r="A1533" s="8" t="str">
        <f t="shared" si="0"/>
        <v>Marshall Islands-Oceania2010</v>
      </c>
      <c r="B1533" s="9">
        <v>163200000</v>
      </c>
      <c r="C1533" s="8">
        <f t="array" ref="C1533">IF(AND(B1533="",H1533=H1532),B1532,B1533)</f>
        <v>163200000</v>
      </c>
      <c r="D1533" s="1">
        <f t="shared" si="1"/>
        <v>3112.84046692607</v>
      </c>
      <c r="E1533" s="4">
        <v>0.16</v>
      </c>
      <c r="F1533" s="4">
        <v>542</v>
      </c>
      <c r="G1533" s="1"/>
      <c r="H1533" s="8" t="s">
        <v>198</v>
      </c>
      <c r="I1533" s="3" t="s">
        <v>74</v>
      </c>
      <c r="J1533" s="1" t="s">
        <v>82</v>
      </c>
      <c r="K1533" s="10">
        <f t="array" ref="K1533:S1533">VLOOKUP(A1533,'HUMAN RESOURCES'!$D$2:$M$2692,{2,3,4,5,6,7,8,9,10},0)</f>
        <v>0</v>
      </c>
      <c r="L1533" s="10">
        <v>0.032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52428</v>
      </c>
      <c r="S1533" s="10">
        <v>0.713</v>
      </c>
      <c r="T1533" s="10">
        <f t="array" ref="T1533:Y1533">VLOOKUP(A1533,BUSINESS!$D$2:$J$2692,{2,3,4,5,6,7},0)</f>
        <v>0.648</v>
      </c>
      <c r="U1533" s="10">
        <v>17</v>
      </c>
      <c r="V1533" s="10">
        <v>0</v>
      </c>
      <c r="W1533" s="10">
        <v>128</v>
      </c>
      <c r="X1533" s="10">
        <v>0.07</v>
      </c>
      <c r="Y1533" s="10">
        <v>0</v>
      </c>
      <c r="Z1533" s="11">
        <f t="array" ref="Z1533:AA1533">VLOOKUP(A1533,ENERGY!$D$2:$F$2692,{2,3},1)</f>
        <v>0</v>
      </c>
      <c r="AA1533" s="10" t="str">
        <v>77</v>
      </c>
      <c r="AB1533" s="10">
        <f t="array" ref="AB1533:AC1533">VLOOKUP(A1533,TOURISM!$D$2:$F$2692,{2,3},0)</f>
        <v>3300000</v>
      </c>
      <c r="AC1533" s="10">
        <v>0</v>
      </c>
    </row>
    <row r="1534" ht="15.75" customHeight="1" spans="1:29">
      <c r="A1534" s="8" t="str">
        <f t="shared" si="0"/>
        <v>Marshall Islands-Oceania2011</v>
      </c>
      <c r="B1534" s="9">
        <v>170700000</v>
      </c>
      <c r="C1534" s="8">
        <f t="array" ref="C1534">IF(AND(B1534="",H1534=H1533),B1533,B1534)</f>
        <v>170700000</v>
      </c>
      <c r="D1534" s="1">
        <f t="shared" si="1"/>
        <v>3251.73826078674</v>
      </c>
      <c r="E1534" s="4">
        <v>0.16</v>
      </c>
      <c r="F1534" s="4">
        <v>567</v>
      </c>
      <c r="G1534" s="1"/>
      <c r="H1534" s="8" t="s">
        <v>198</v>
      </c>
      <c r="I1534" s="3" t="s">
        <v>75</v>
      </c>
      <c r="J1534" s="1" t="s">
        <v>82</v>
      </c>
      <c r="K1534" s="10">
        <f t="array" ref="K1534:S1534">VLOOKUP(A1534,'HUMAN RESOURCES'!$D$2:$M$2692,{2,3,4,5,6,7,8,9,10},0)</f>
        <v>0</v>
      </c>
      <c r="L1534" s="10">
        <v>0.032</v>
      </c>
      <c r="M1534" s="10">
        <v>0</v>
      </c>
      <c r="N1534" s="10">
        <v>0</v>
      </c>
      <c r="O1534" s="10">
        <v>0</v>
      </c>
      <c r="P1534" s="10">
        <v>0</v>
      </c>
      <c r="Q1534" s="10">
        <v>0</v>
      </c>
      <c r="R1534" s="10">
        <v>52495</v>
      </c>
      <c r="S1534" s="10">
        <v>0.716</v>
      </c>
      <c r="T1534" s="10">
        <f t="array" ref="T1534:Y1534">VLOOKUP(A1534,BUSINESS!$D$2:$J$2692,{2,3,4,5,6,7},0)</f>
        <v>0.648</v>
      </c>
      <c r="U1534" s="10">
        <v>17</v>
      </c>
      <c r="V1534" s="10">
        <v>0</v>
      </c>
      <c r="W1534" s="10">
        <v>128</v>
      </c>
      <c r="X1534" s="10">
        <v>0.081</v>
      </c>
      <c r="Y1534" s="10">
        <v>0</v>
      </c>
      <c r="Z1534" s="11">
        <f t="array" ref="Z1534:AA1534">VLOOKUP(A1534,ENERGY!$D$2:$F$2692,{2,3},1)</f>
        <v>0</v>
      </c>
      <c r="AA1534" s="10" t="str">
        <v>77</v>
      </c>
      <c r="AB1534" s="10">
        <f t="array" ref="AB1534:AC1534">VLOOKUP(A1534,TOURISM!$D$2:$F$2692,{2,3},0)</f>
        <v>0</v>
      </c>
      <c r="AC1534" s="10">
        <v>0</v>
      </c>
    </row>
    <row r="1535" ht="15.75" customHeight="1" spans="1:29">
      <c r="A1535" s="8" t="str">
        <f t="shared" si="0"/>
        <v>Marshall Islands-Oceania2012</v>
      </c>
      <c r="B1535" s="9">
        <v>173000000</v>
      </c>
      <c r="C1535" s="8">
        <f t="array" ref="C1535">IF(AND(B1535="",H1535=H1534),B1534,B1535)</f>
        <v>173000000</v>
      </c>
      <c r="D1535" s="1">
        <f t="shared" si="1"/>
        <v>3291.78955380078</v>
      </c>
      <c r="E1535" s="4">
        <v>0.156</v>
      </c>
      <c r="F1535" s="4">
        <v>590</v>
      </c>
      <c r="G1535" s="1"/>
      <c r="H1535" s="8" t="s">
        <v>198</v>
      </c>
      <c r="I1535" s="3" t="s">
        <v>76</v>
      </c>
      <c r="J1535" s="1" t="s">
        <v>82</v>
      </c>
      <c r="K1535" s="10">
        <f t="array" ref="K1535:S1535">VLOOKUP(A1535,'HUMAN RESOURCES'!$D$2:$M$2692,{2,3,4,5,6,7,8,9,10},0)</f>
        <v>0</v>
      </c>
      <c r="L1535" s="10">
        <v>0.031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52555</v>
      </c>
      <c r="S1535" s="10">
        <v>0.719</v>
      </c>
      <c r="T1535" s="10">
        <f t="array" ref="T1535:Y1535">VLOOKUP(A1535,BUSINESS!$D$2:$J$2692,{2,3,4,5,6,7},0)</f>
        <v>0.648</v>
      </c>
      <c r="U1535" s="10">
        <v>17</v>
      </c>
      <c r="V1535" s="10">
        <v>110</v>
      </c>
      <c r="W1535" s="10">
        <v>128</v>
      </c>
      <c r="X1535" s="10">
        <v>0.1</v>
      </c>
      <c r="Y1535" s="10">
        <v>0</v>
      </c>
      <c r="Z1535" s="11">
        <f t="array" ref="Z1535:AA1535">VLOOKUP(A1535,ENERGY!$D$2:$F$2692,{2,3},1)</f>
        <v>0</v>
      </c>
      <c r="AA1535" s="10" t="str">
        <v>77</v>
      </c>
      <c r="AB1535" s="10">
        <f t="array" ref="AB1535:AC1535">VLOOKUP(A1535,TOURISM!$D$2:$F$2692,{2,3},0)</f>
        <v>0</v>
      </c>
      <c r="AC1535" s="10">
        <v>0</v>
      </c>
    </row>
    <row r="1536" ht="15.75" customHeight="1" spans="1:29">
      <c r="A1536" s="8" t="str">
        <f t="shared" si="0"/>
        <v>Mauritania-Africa2000</v>
      </c>
      <c r="B1536" s="9">
        <v>1293653473</v>
      </c>
      <c r="C1536" s="8">
        <f t="array" ref="C1536">IF(AND(B1536="",H1536=H1535),B1535,B1536)</f>
        <v>1293653473</v>
      </c>
      <c r="D1536" s="1">
        <f t="shared" si="1"/>
        <v>477.698704439837</v>
      </c>
      <c r="E1536" s="4">
        <v>0.06</v>
      </c>
      <c r="F1536" s="4">
        <v>24</v>
      </c>
      <c r="G1536" s="4">
        <v>0.256</v>
      </c>
      <c r="H1536" s="8" t="s">
        <v>199</v>
      </c>
      <c r="I1536" s="3" t="s">
        <v>63</v>
      </c>
      <c r="J1536" s="1" t="s">
        <v>80</v>
      </c>
      <c r="K1536" s="10">
        <f t="array" ref="K1536:S1536">VLOOKUP(A1536,'HUMAN RESOURCES'!$D$2:$M$2692,{2,3,4,5,6,7,8,9,10},0)</f>
        <v>0.038</v>
      </c>
      <c r="L1536" s="10">
        <v>0.076</v>
      </c>
      <c r="M1536" s="10">
        <v>61</v>
      </c>
      <c r="N1536" s="10">
        <v>58</v>
      </c>
      <c r="O1536" s="10">
        <v>0.428</v>
      </c>
      <c r="P1536" s="10">
        <v>0.54</v>
      </c>
      <c r="Q1536" s="10">
        <v>0.032</v>
      </c>
      <c r="R1536" s="10">
        <v>2708095</v>
      </c>
      <c r="S1536" s="10">
        <v>0.492</v>
      </c>
      <c r="T1536" s="10">
        <f t="array" ref="T1536:Y1536">VLOOKUP(A1536,BUSINESS!$D$2:$J$2692,{2,3,4,5,6,7},0)</f>
        <v>0</v>
      </c>
      <c r="U1536" s="10">
        <v>0</v>
      </c>
      <c r="V1536" s="10">
        <v>0</v>
      </c>
      <c r="W1536" s="10">
        <v>0</v>
      </c>
      <c r="X1536" s="10">
        <v>0.002</v>
      </c>
      <c r="Y1536" s="10">
        <v>0.006</v>
      </c>
      <c r="Z1536" s="11">
        <f t="array" ref="Z1536:AA1536">VLOOKUP(A1536,ENERGY!$D$2:$F$2692,{2,3},1)</f>
        <v>0</v>
      </c>
      <c r="AA1536" s="10">
        <v>0</v>
      </c>
      <c r="AB1536" s="10">
        <f t="array" ref="AB1536:AC1536">VLOOKUP(A1536,TOURISM!$D$2:$F$2692,{2,3},0)</f>
        <v>0</v>
      </c>
      <c r="AC1536" s="10">
        <v>0</v>
      </c>
    </row>
    <row r="1537" ht="15.75" customHeight="1" spans="1:29">
      <c r="A1537" s="8" t="str">
        <f t="shared" si="0"/>
        <v>Mauritania-Africa2001</v>
      </c>
      <c r="B1537" s="9">
        <v>1295536829</v>
      </c>
      <c r="C1537" s="8">
        <f t="array" ref="C1537">IF(AND(B1537="",H1537=H1536),B1536,B1537)</f>
        <v>1295536829</v>
      </c>
      <c r="D1537" s="1">
        <f t="shared" si="1"/>
        <v>464.116728756113</v>
      </c>
      <c r="E1537" s="4">
        <v>0.048</v>
      </c>
      <c r="F1537" s="4">
        <v>19</v>
      </c>
      <c r="G1537" s="4">
        <v>0.225</v>
      </c>
      <c r="H1537" s="8" t="s">
        <v>199</v>
      </c>
      <c r="I1537" s="3" t="s">
        <v>65</v>
      </c>
      <c r="J1537" s="1" t="s">
        <v>80</v>
      </c>
      <c r="K1537" s="10">
        <f t="array" ref="K1537:S1537">VLOOKUP(A1537,'HUMAN RESOURCES'!$D$2:$M$2692,{2,3,4,5,6,7,8,9,10},0)</f>
        <v>0.038</v>
      </c>
      <c r="L1537" s="10">
        <v>0.076</v>
      </c>
      <c r="M1537" s="10">
        <v>61</v>
      </c>
      <c r="N1537" s="10">
        <v>58</v>
      </c>
      <c r="O1537" s="10">
        <v>0.426</v>
      </c>
      <c r="P1537" s="10">
        <v>0.543</v>
      </c>
      <c r="Q1537" s="10">
        <v>0.032</v>
      </c>
      <c r="R1537" s="10">
        <v>2791403</v>
      </c>
      <c r="S1537" s="10">
        <v>0.5</v>
      </c>
      <c r="T1537" s="10">
        <f t="array" ref="T1537:Y1537">VLOOKUP(A1537,BUSINESS!$D$2:$J$2692,{2,3,4,5,6,7},0)</f>
        <v>0</v>
      </c>
      <c r="U1537" s="10">
        <v>0</v>
      </c>
      <c r="V1537" s="10">
        <v>0</v>
      </c>
      <c r="W1537" s="10">
        <v>0</v>
      </c>
      <c r="X1537" s="10">
        <v>0.003</v>
      </c>
      <c r="Y1537" s="10">
        <v>0.04</v>
      </c>
      <c r="Z1537" s="11">
        <f t="array" ref="Z1537:AA1537">VLOOKUP(A1537,ENERGY!$D$2:$F$2692,{2,3},1)</f>
        <v>0</v>
      </c>
      <c r="AA1537" s="10">
        <v>0</v>
      </c>
      <c r="AB1537" s="10">
        <f t="array" ref="AB1537:AC1537">VLOOKUP(A1537,TOURISM!$D$2:$F$2692,{2,3},0)</f>
        <v>0</v>
      </c>
      <c r="AC1537" s="10">
        <v>0</v>
      </c>
    </row>
    <row r="1538" ht="15.75" customHeight="1" spans="1:29">
      <c r="A1538" s="8" t="str">
        <f t="shared" si="0"/>
        <v>Mauritania-Africa2002</v>
      </c>
      <c r="B1538" s="9">
        <v>1324424463</v>
      </c>
      <c r="C1538" s="8">
        <f t="array" ref="C1538">IF(AND(B1538="",H1538=H1537),B1537,B1538)</f>
        <v>1324424463</v>
      </c>
      <c r="D1538" s="1">
        <f t="shared" si="1"/>
        <v>460.280181523032</v>
      </c>
      <c r="E1538" s="4">
        <v>0.06</v>
      </c>
      <c r="F1538" s="4">
        <v>24</v>
      </c>
      <c r="G1538" s="4">
        <v>0.21</v>
      </c>
      <c r="H1538" s="8" t="s">
        <v>199</v>
      </c>
      <c r="I1538" s="3" t="s">
        <v>66</v>
      </c>
      <c r="J1538" s="1" t="s">
        <v>80</v>
      </c>
      <c r="K1538" s="10">
        <f t="array" ref="K1538:S1538">VLOOKUP(A1538,'HUMAN RESOURCES'!$D$2:$M$2692,{2,3,4,5,6,7,8,9,10},0)</f>
        <v>0.038</v>
      </c>
      <c r="L1538" s="10">
        <v>0.076</v>
      </c>
      <c r="M1538" s="10">
        <v>61</v>
      </c>
      <c r="N1538" s="10">
        <v>58</v>
      </c>
      <c r="O1538" s="10">
        <v>0.423</v>
      </c>
      <c r="P1538" s="10">
        <v>0.545</v>
      </c>
      <c r="Q1538" s="10">
        <v>0.032</v>
      </c>
      <c r="R1538" s="10">
        <v>2877431</v>
      </c>
      <c r="S1538" s="10">
        <v>0.508</v>
      </c>
      <c r="T1538" s="10">
        <f t="array" ref="T1538:Y1538">VLOOKUP(A1538,BUSINESS!$D$2:$J$2692,{2,3,4,5,6,7},0)</f>
        <v>0</v>
      </c>
      <c r="U1538" s="10">
        <v>0</v>
      </c>
      <c r="V1538" s="10">
        <v>0</v>
      </c>
      <c r="W1538" s="10">
        <v>0</v>
      </c>
      <c r="X1538" s="10">
        <v>0.004</v>
      </c>
      <c r="Y1538" s="10">
        <v>0.086</v>
      </c>
      <c r="Z1538" s="11">
        <f t="array" ref="Z1538:AA1538">VLOOKUP(A1538,ENERGY!$D$2:$F$2692,{2,3},1)</f>
        <v>0</v>
      </c>
      <c r="AA1538" s="10" t="str">
        <v>2215</v>
      </c>
      <c r="AB1538" s="10">
        <f t="array" ref="AB1538:AC1538">VLOOKUP(A1538,TOURISM!$D$2:$F$2692,{2,3},0)</f>
        <v>0</v>
      </c>
      <c r="AC1538" s="10">
        <v>0</v>
      </c>
    </row>
    <row r="1539" ht="15.75" customHeight="1" spans="1:29">
      <c r="A1539" s="8" t="str">
        <f t="shared" si="0"/>
        <v>Mauritania-Africa2003</v>
      </c>
      <c r="B1539" s="9">
        <v>1563072653</v>
      </c>
      <c r="C1539" s="8">
        <f t="array" ref="C1539">IF(AND(B1539="",H1539=H1538),B1538,B1539)</f>
        <v>1563072653</v>
      </c>
      <c r="D1539" s="1">
        <f t="shared" si="1"/>
        <v>527.056022473191</v>
      </c>
      <c r="E1539" s="4">
        <v>0.054</v>
      </c>
      <c r="F1539" s="4">
        <v>23</v>
      </c>
      <c r="G1539" s="4">
        <v>0.21</v>
      </c>
      <c r="H1539" s="8" t="s">
        <v>199</v>
      </c>
      <c r="I1539" s="3" t="s">
        <v>67</v>
      </c>
      <c r="J1539" s="1" t="s">
        <v>80</v>
      </c>
      <c r="K1539" s="10">
        <f t="array" ref="K1539:S1539">VLOOKUP(A1539,'HUMAN RESOURCES'!$D$2:$M$2692,{2,3,4,5,6,7,8,9,10},0)</f>
        <v>0.037</v>
      </c>
      <c r="L1539" s="10">
        <v>0.076</v>
      </c>
      <c r="M1539" s="10">
        <v>62</v>
      </c>
      <c r="N1539" s="10">
        <v>59</v>
      </c>
      <c r="O1539" s="10">
        <v>0.42</v>
      </c>
      <c r="P1539" s="10">
        <v>0.548</v>
      </c>
      <c r="Q1539" s="10">
        <v>0.032</v>
      </c>
      <c r="R1539" s="10">
        <v>2965667</v>
      </c>
      <c r="S1539" s="10">
        <v>0.516</v>
      </c>
      <c r="T1539" s="10">
        <f t="array" ref="T1539:Y1539">VLOOKUP(A1539,BUSINESS!$D$2:$J$2692,{2,3,4,5,6,7},0)</f>
        <v>0</v>
      </c>
      <c r="U1539" s="10">
        <v>82</v>
      </c>
      <c r="V1539" s="10">
        <v>0</v>
      </c>
      <c r="W1539" s="10">
        <v>0</v>
      </c>
      <c r="X1539" s="10">
        <v>0.004</v>
      </c>
      <c r="Y1539" s="10">
        <v>0.118</v>
      </c>
      <c r="Z1539" s="11">
        <f t="array" ref="Z1539:AA1539">VLOOKUP(A1539,ENERGY!$D$2:$F$2692,{2,3},1)</f>
        <v>0</v>
      </c>
      <c r="AA1539" s="10" t="str">
        <v>2211</v>
      </c>
      <c r="AB1539" s="10">
        <f t="array" ref="AB1539:AC1539">VLOOKUP(A1539,TOURISM!$D$2:$F$2692,{2,3},0)</f>
        <v>0</v>
      </c>
      <c r="AC1539" s="10">
        <v>0</v>
      </c>
    </row>
    <row r="1540" ht="15.75" customHeight="1" spans="1:29">
      <c r="A1540" s="8" t="str">
        <f t="shared" si="0"/>
        <v>Mauritania-Africa2004</v>
      </c>
      <c r="B1540" s="9">
        <v>1833445283</v>
      </c>
      <c r="C1540" s="8">
        <f t="array" ref="C1540">IF(AND(B1540="",H1540=H1539),B1539,B1540)</f>
        <v>1833445283</v>
      </c>
      <c r="D1540" s="1">
        <f t="shared" si="1"/>
        <v>600.062277097294</v>
      </c>
      <c r="E1540" s="4">
        <v>0.059</v>
      </c>
      <c r="F1540" s="4">
        <v>28</v>
      </c>
      <c r="G1540" s="4">
        <v>0.21</v>
      </c>
      <c r="H1540" s="8" t="s">
        <v>199</v>
      </c>
      <c r="I1540" s="3" t="s">
        <v>68</v>
      </c>
      <c r="J1540" s="1" t="s">
        <v>80</v>
      </c>
      <c r="K1540" s="10">
        <f t="array" ref="K1540:S1540">VLOOKUP(A1540,'HUMAN RESOURCES'!$D$2:$M$2692,{2,3,4,5,6,7,8,9,10},0)</f>
        <v>0.037</v>
      </c>
      <c r="L1540" s="10">
        <v>0.075</v>
      </c>
      <c r="M1540" s="10">
        <v>62</v>
      </c>
      <c r="N1540" s="10">
        <v>59</v>
      </c>
      <c r="O1540" s="10">
        <v>0.418</v>
      </c>
      <c r="P1540" s="10">
        <v>0.551</v>
      </c>
      <c r="Q1540" s="10">
        <v>0.032</v>
      </c>
      <c r="R1540" s="10">
        <v>3055425</v>
      </c>
      <c r="S1540" s="10">
        <v>0.524</v>
      </c>
      <c r="T1540" s="10">
        <f t="array" ref="T1540:Y1540">VLOOKUP(A1540,BUSINESS!$D$2:$J$2692,{2,3,4,5,6,7},0)</f>
        <v>0</v>
      </c>
      <c r="U1540" s="10">
        <v>82</v>
      </c>
      <c r="V1540" s="10">
        <v>0</v>
      </c>
      <c r="W1540" s="10">
        <v>0</v>
      </c>
      <c r="X1540" s="10">
        <v>0.005</v>
      </c>
      <c r="Y1540" s="10">
        <v>0.171</v>
      </c>
      <c r="Z1540" s="11">
        <f t="array" ref="Z1540:AA1540">VLOOKUP(A1540,ENERGY!$D$2:$F$2692,{2,3},1)</f>
        <v>0</v>
      </c>
      <c r="AA1540" s="10" t="str">
        <v>2021</v>
      </c>
      <c r="AB1540" s="10">
        <f t="array" ref="AB1540:AC1540">VLOOKUP(A1540,TOURISM!$D$2:$F$2692,{2,3},0)</f>
        <v>0</v>
      </c>
      <c r="AC1540" s="10">
        <v>0</v>
      </c>
    </row>
    <row r="1541" ht="15.75" customHeight="1" spans="1:29">
      <c r="A1541" s="8" t="str">
        <f t="shared" si="0"/>
        <v>Mauritania-Africa2005</v>
      </c>
      <c r="B1541" s="9">
        <v>2184444849</v>
      </c>
      <c r="C1541" s="8">
        <f t="array" ref="C1541">IF(AND(B1541="",H1541=H1540),B1540,B1541)</f>
        <v>2184444849</v>
      </c>
      <c r="D1541" s="1">
        <f t="shared" si="1"/>
        <v>694.320082805601</v>
      </c>
      <c r="E1541" s="4">
        <v>0.05</v>
      </c>
      <c r="F1541" s="4">
        <v>29</v>
      </c>
      <c r="G1541" s="4">
        <v>0.231</v>
      </c>
      <c r="H1541" s="8" t="s">
        <v>199</v>
      </c>
      <c r="I1541" s="3" t="s">
        <v>69</v>
      </c>
      <c r="J1541" s="1" t="s">
        <v>80</v>
      </c>
      <c r="K1541" s="10">
        <f t="array" ref="K1541:S1541">VLOOKUP(A1541,'HUMAN RESOURCES'!$D$2:$M$2692,{2,3,4,5,6,7,8,9,10},0)</f>
        <v>0.037</v>
      </c>
      <c r="L1541" s="10">
        <v>0.075</v>
      </c>
      <c r="M1541" s="10">
        <v>62</v>
      </c>
      <c r="N1541" s="10">
        <v>59</v>
      </c>
      <c r="O1541" s="10">
        <v>0.416</v>
      </c>
      <c r="P1541" s="10">
        <v>0.553</v>
      </c>
      <c r="Q1541" s="10">
        <v>0.031</v>
      </c>
      <c r="R1541" s="10">
        <v>3146164</v>
      </c>
      <c r="S1541" s="10">
        <v>0.531</v>
      </c>
      <c r="T1541" s="10">
        <f t="array" ref="T1541:Y1541">VLOOKUP(A1541,BUSINESS!$D$2:$J$2692,{2,3,4,5,6,7},0)</f>
        <v>0.947</v>
      </c>
      <c r="U1541" s="10">
        <v>82</v>
      </c>
      <c r="V1541" s="10">
        <v>0</v>
      </c>
      <c r="W1541" s="10">
        <v>696</v>
      </c>
      <c r="X1541" s="10">
        <v>0.007</v>
      </c>
      <c r="Y1541" s="10">
        <v>0.237</v>
      </c>
      <c r="Z1541" s="11">
        <f t="array" ref="Z1541:AA1541">VLOOKUP(A1541,ENERGY!$D$2:$F$2692,{2,3},1)</f>
        <v>0</v>
      </c>
      <c r="AA1541" s="10" t="str">
        <v>1434</v>
      </c>
      <c r="AB1541" s="10">
        <f t="array" ref="AB1541:AC1541">VLOOKUP(A1541,TOURISM!$D$2:$F$2692,{2,3},0)</f>
        <v>0</v>
      </c>
      <c r="AC1541" s="10">
        <v>0</v>
      </c>
    </row>
    <row r="1542" ht="15.75" customHeight="1" spans="1:29">
      <c r="A1542" s="8" t="str">
        <f t="shared" si="0"/>
        <v>Mauritania-Africa2006</v>
      </c>
      <c r="B1542" s="9">
        <v>3040718541</v>
      </c>
      <c r="C1542" s="8">
        <f t="array" ref="C1542">IF(AND(B1542="",H1542=H1541),B1541,B1542)</f>
        <v>3040718541</v>
      </c>
      <c r="D1542" s="1">
        <f t="shared" si="1"/>
        <v>939.156293655429</v>
      </c>
      <c r="E1542" s="4">
        <v>0.035</v>
      </c>
      <c r="F1542" s="4">
        <v>30</v>
      </c>
      <c r="G1542" s="4">
        <v>0.24</v>
      </c>
      <c r="H1542" s="8" t="s">
        <v>199</v>
      </c>
      <c r="I1542" s="3" t="s">
        <v>70</v>
      </c>
      <c r="J1542" s="1" t="s">
        <v>80</v>
      </c>
      <c r="K1542" s="10">
        <f t="array" ref="K1542:S1542">VLOOKUP(A1542,'HUMAN RESOURCES'!$D$2:$M$2692,{2,3,4,5,6,7,8,9,10},0)</f>
        <v>0.037</v>
      </c>
      <c r="L1542" s="10">
        <v>0.074</v>
      </c>
      <c r="M1542" s="10">
        <v>62</v>
      </c>
      <c r="N1542" s="10">
        <v>59</v>
      </c>
      <c r="O1542" s="10">
        <v>0.413</v>
      </c>
      <c r="P1542" s="10">
        <v>0.555</v>
      </c>
      <c r="Q1542" s="10">
        <v>0.031</v>
      </c>
      <c r="R1542" s="10">
        <v>3237713</v>
      </c>
      <c r="S1542" s="10">
        <v>0.539</v>
      </c>
      <c r="T1542" s="10">
        <f t="array" ref="T1542:Y1542">VLOOKUP(A1542,BUSINESS!$D$2:$J$2692,{2,3,4,5,6,7},0)</f>
        <v>0.947</v>
      </c>
      <c r="U1542" s="10">
        <v>82</v>
      </c>
      <c r="V1542" s="10">
        <v>0</v>
      </c>
      <c r="W1542" s="10">
        <v>696</v>
      </c>
      <c r="X1542" s="10">
        <v>0.01</v>
      </c>
      <c r="Y1542" s="10">
        <v>0.327</v>
      </c>
      <c r="Z1542" s="11">
        <f t="array" ref="Z1542:AA1542">VLOOKUP(A1542,ENERGY!$D$2:$F$2692,{2,3},1)</f>
        <v>0</v>
      </c>
      <c r="AA1542" s="10" t="str">
        <v>1349</v>
      </c>
      <c r="AB1542" s="10">
        <f t="array" ref="AB1542:AC1542">VLOOKUP(A1542,TOURISM!$D$2:$F$2692,{2,3},0)</f>
        <v>0</v>
      </c>
      <c r="AC1542" s="10">
        <v>0</v>
      </c>
    </row>
    <row r="1543" ht="15.75" customHeight="1" spans="1:29">
      <c r="A1543" s="8" t="str">
        <f t="shared" si="0"/>
        <v>Mauritania-Africa2007</v>
      </c>
      <c r="B1543" s="9">
        <v>3356758534</v>
      </c>
      <c r="C1543" s="8">
        <f t="array" ref="C1543">IF(AND(B1543="",H1543=H1542),B1542,B1543)</f>
        <v>3356758534</v>
      </c>
      <c r="D1543" s="1">
        <f t="shared" si="1"/>
        <v>1008.02439552473</v>
      </c>
      <c r="E1543" s="4">
        <v>0.044</v>
      </c>
      <c r="F1543" s="4">
        <v>37</v>
      </c>
      <c r="G1543" s="4">
        <v>0.235</v>
      </c>
      <c r="H1543" s="8" t="s">
        <v>199</v>
      </c>
      <c r="I1543" s="3" t="s">
        <v>71</v>
      </c>
      <c r="J1543" s="1" t="s">
        <v>80</v>
      </c>
      <c r="K1543" s="10">
        <f t="array" ref="K1543:S1543">VLOOKUP(A1543,'HUMAN RESOURCES'!$D$2:$M$2692,{2,3,4,5,6,7,8,9,10},0)</f>
        <v>0.036</v>
      </c>
      <c r="L1543" s="10">
        <v>0.073</v>
      </c>
      <c r="M1543" s="10">
        <v>62</v>
      </c>
      <c r="N1543" s="10">
        <v>59</v>
      </c>
      <c r="O1543" s="10">
        <v>0.411</v>
      </c>
      <c r="P1543" s="10">
        <v>0.557</v>
      </c>
      <c r="Q1543" s="10">
        <v>0.031</v>
      </c>
      <c r="R1543" s="10">
        <v>3330037</v>
      </c>
      <c r="S1543" s="10">
        <v>0.546</v>
      </c>
      <c r="T1543" s="10">
        <f t="array" ref="T1543:Y1543">VLOOKUP(A1543,BUSINESS!$D$2:$J$2692,{2,3,4,5,6,7},0)</f>
        <v>0.947</v>
      </c>
      <c r="U1543" s="10">
        <v>65</v>
      </c>
      <c r="V1543" s="10">
        <v>0</v>
      </c>
      <c r="W1543" s="10">
        <v>696</v>
      </c>
      <c r="X1543" s="10">
        <v>0.014</v>
      </c>
      <c r="Y1543" s="10">
        <v>0.425</v>
      </c>
      <c r="Z1543" s="11">
        <f t="array" ref="Z1543:AA1543">VLOOKUP(A1543,ENERGY!$D$2:$F$2692,{2,3},1)</f>
        <v>0</v>
      </c>
      <c r="AA1543" s="10" t="str">
        <v>1349</v>
      </c>
      <c r="AB1543" s="10">
        <f t="array" ref="AB1543:AC1543">VLOOKUP(A1543,TOURISM!$D$2:$F$2692,{2,3},0)</f>
        <v>0</v>
      </c>
      <c r="AC1543" s="10">
        <v>0</v>
      </c>
    </row>
    <row r="1544" ht="15.75" customHeight="1" spans="1:29">
      <c r="A1544" s="8" t="str">
        <f t="shared" si="0"/>
        <v>Mauritania-Africa2008</v>
      </c>
      <c r="B1544" s="9">
        <v>3790240831</v>
      </c>
      <c r="C1544" s="8">
        <f t="array" ref="C1544">IF(AND(B1544="",H1544=H1543),B1543,B1544)</f>
        <v>3790240831</v>
      </c>
      <c r="D1544" s="1">
        <f t="shared" si="1"/>
        <v>1107.31827505382</v>
      </c>
      <c r="E1544" s="4">
        <v>0.043</v>
      </c>
      <c r="F1544" s="4">
        <v>46</v>
      </c>
      <c r="G1544" s="4">
        <v>0.203</v>
      </c>
      <c r="H1544" s="8" t="s">
        <v>199</v>
      </c>
      <c r="I1544" s="3" t="s">
        <v>72</v>
      </c>
      <c r="J1544" s="1" t="s">
        <v>80</v>
      </c>
      <c r="K1544" s="10">
        <f t="array" ref="K1544:S1544">VLOOKUP(A1544,'HUMAN RESOURCES'!$D$2:$M$2692,{2,3,4,5,6,7,8,9,10},0)</f>
        <v>0.036</v>
      </c>
      <c r="L1544" s="10">
        <v>0.072</v>
      </c>
      <c r="M1544" s="10">
        <v>62</v>
      </c>
      <c r="N1544" s="10">
        <v>59</v>
      </c>
      <c r="O1544" s="10">
        <v>0.409</v>
      </c>
      <c r="P1544" s="10">
        <v>0.559</v>
      </c>
      <c r="Q1544" s="10">
        <v>0.031</v>
      </c>
      <c r="R1544" s="10">
        <v>3422901</v>
      </c>
      <c r="S1544" s="10">
        <v>0.553</v>
      </c>
      <c r="T1544" s="10">
        <f t="array" ref="T1544:Y1544">VLOOKUP(A1544,BUSINESS!$D$2:$J$2692,{2,3,4,5,6,7},0)</f>
        <v>0.858</v>
      </c>
      <c r="U1544" s="10">
        <v>19</v>
      </c>
      <c r="V1544" s="10">
        <v>0</v>
      </c>
      <c r="W1544" s="10">
        <v>696</v>
      </c>
      <c r="X1544" s="10">
        <v>0.019</v>
      </c>
      <c r="Y1544" s="10">
        <v>0.611</v>
      </c>
      <c r="Z1544" s="11">
        <f t="array" ref="Z1544:AA1544">VLOOKUP(A1544,ENERGY!$D$2:$F$2692,{2,3},1)</f>
        <v>0</v>
      </c>
      <c r="AA1544" s="10" t="str">
        <v>1349</v>
      </c>
      <c r="AB1544" s="10">
        <f t="array" ref="AB1544:AC1544">VLOOKUP(A1544,TOURISM!$D$2:$F$2692,{2,3},0)</f>
        <v>0</v>
      </c>
      <c r="AC1544" s="10">
        <v>0</v>
      </c>
    </row>
    <row r="1545" ht="15.75" customHeight="1" spans="1:29">
      <c r="A1545" s="8" t="str">
        <f t="shared" si="0"/>
        <v>Mauritania-Africa2009</v>
      </c>
      <c r="B1545" s="9">
        <v>3027032864</v>
      </c>
      <c r="C1545" s="8">
        <f t="array" ref="C1545">IF(AND(B1545="",H1545=H1544),B1544,B1545)</f>
        <v>3027032864</v>
      </c>
      <c r="D1545" s="1">
        <f t="shared" si="1"/>
        <v>860.911994816951</v>
      </c>
      <c r="E1545" s="4">
        <v>0.054</v>
      </c>
      <c r="F1545" s="4">
        <v>46</v>
      </c>
      <c r="G1545" s="4">
        <v>0.195</v>
      </c>
      <c r="H1545" s="8" t="s">
        <v>199</v>
      </c>
      <c r="I1545" s="3" t="s">
        <v>73</v>
      </c>
      <c r="J1545" s="1" t="s">
        <v>80</v>
      </c>
      <c r="K1545" s="10">
        <f t="array" ref="K1545:S1545">VLOOKUP(A1545,'HUMAN RESOURCES'!$D$2:$M$2692,{2,3,4,5,6,7,8,9,10},0)</f>
        <v>0.036</v>
      </c>
      <c r="L1545" s="10">
        <v>0.071</v>
      </c>
      <c r="M1545" s="10">
        <v>62</v>
      </c>
      <c r="N1545" s="10">
        <v>59</v>
      </c>
      <c r="O1545" s="10">
        <v>0.407</v>
      </c>
      <c r="P1545" s="10">
        <v>0.561</v>
      </c>
      <c r="Q1545" s="10">
        <v>0.031</v>
      </c>
      <c r="R1545" s="10">
        <v>3516077</v>
      </c>
      <c r="S1545" s="10">
        <v>0.56</v>
      </c>
      <c r="T1545" s="10">
        <f t="array" ref="T1545:Y1545">VLOOKUP(A1545,BUSINESS!$D$2:$J$2692,{2,3,4,5,6,7},0)</f>
        <v>0.858</v>
      </c>
      <c r="U1545" s="10">
        <v>19</v>
      </c>
      <c r="V1545" s="10">
        <v>0</v>
      </c>
      <c r="W1545" s="10">
        <v>696</v>
      </c>
      <c r="X1545" s="10">
        <v>0.023</v>
      </c>
      <c r="Y1545" s="10">
        <v>0.621</v>
      </c>
      <c r="Z1545" s="11">
        <f t="array" ref="Z1545:AA1545">VLOOKUP(A1545,ENERGY!$D$2:$F$2692,{2,3},1)</f>
        <v>0</v>
      </c>
      <c r="AA1545" s="10" t="str">
        <v>1349</v>
      </c>
      <c r="AB1545" s="10">
        <f t="array" ref="AB1545:AC1545">VLOOKUP(A1545,TOURISM!$D$2:$F$2692,{2,3},0)</f>
        <v>0</v>
      </c>
      <c r="AC1545" s="10">
        <v>0</v>
      </c>
    </row>
    <row r="1546" ht="15.75" customHeight="1" spans="1:29">
      <c r="A1546" s="8" t="str">
        <f t="shared" si="0"/>
        <v>Mauritania-Africa2010</v>
      </c>
      <c r="B1546" s="9">
        <v>3526946625</v>
      </c>
      <c r="C1546" s="8">
        <f t="array" ref="C1546">IF(AND(B1546="",H1546=H1545),B1545,B1546)</f>
        <v>3526946625</v>
      </c>
      <c r="D1546" s="1">
        <f t="shared" si="1"/>
        <v>977.150518642884</v>
      </c>
      <c r="E1546" s="4">
        <v>0.06</v>
      </c>
      <c r="F1546" s="4">
        <v>58</v>
      </c>
      <c r="G1546" s="4">
        <v>0.17</v>
      </c>
      <c r="H1546" s="8" t="s">
        <v>199</v>
      </c>
      <c r="I1546" s="3" t="s">
        <v>74</v>
      </c>
      <c r="J1546" s="1" t="s">
        <v>80</v>
      </c>
      <c r="K1546" s="10">
        <f t="array" ref="K1546:S1546">VLOOKUP(A1546,'HUMAN RESOURCES'!$D$2:$M$2692,{2,3,4,5,6,7,8,9,10},0)</f>
        <v>0.035</v>
      </c>
      <c r="L1546" s="10">
        <v>0.07</v>
      </c>
      <c r="M1546" s="10">
        <v>63</v>
      </c>
      <c r="N1546" s="10">
        <v>60</v>
      </c>
      <c r="O1546" s="10">
        <v>0.406</v>
      </c>
      <c r="P1546" s="10">
        <v>0.563</v>
      </c>
      <c r="Q1546" s="10">
        <v>0.031</v>
      </c>
      <c r="R1546" s="10">
        <v>3609420</v>
      </c>
      <c r="S1546" s="10">
        <v>0.567</v>
      </c>
      <c r="T1546" s="10">
        <f t="array" ref="T1546:Y1546">VLOOKUP(A1546,BUSINESS!$D$2:$J$2692,{2,3,4,5,6,7},0)</f>
        <v>0.682</v>
      </c>
      <c r="U1546" s="10">
        <v>19</v>
      </c>
      <c r="V1546" s="10">
        <v>0</v>
      </c>
      <c r="W1546" s="10">
        <v>696</v>
      </c>
      <c r="X1546" s="10">
        <v>0.04</v>
      </c>
      <c r="Y1546" s="10">
        <v>0.769</v>
      </c>
      <c r="Z1546" s="11">
        <f t="array" ref="Z1546:AA1546">VLOOKUP(A1546,ENERGY!$D$2:$F$2692,{2,3},1)</f>
        <v>0</v>
      </c>
      <c r="AA1546" s="10" t="str">
        <v>1236</v>
      </c>
      <c r="AB1546" s="10">
        <f t="array" ref="AB1546:AC1546">VLOOKUP(A1546,TOURISM!$D$2:$F$2692,{2,3},0)</f>
        <v>0</v>
      </c>
      <c r="AC1546" s="10">
        <v>0</v>
      </c>
    </row>
    <row r="1547" ht="15.75" customHeight="1" spans="1:29">
      <c r="A1547" s="8" t="str">
        <f t="shared" si="0"/>
        <v>Mauritania-Africa2011</v>
      </c>
      <c r="B1547" s="9">
        <v>4136083856</v>
      </c>
      <c r="C1547" s="8">
        <f t="array" ref="C1547">IF(AND(B1547="",H1547=H1546),B1546,B1547)</f>
        <v>4136083856</v>
      </c>
      <c r="D1547" s="1">
        <f t="shared" si="1"/>
        <v>1117.02635464382</v>
      </c>
      <c r="E1547" s="4">
        <v>0.059</v>
      </c>
      <c r="F1547" s="4">
        <v>51</v>
      </c>
      <c r="G1547" s="4">
        <v>0.17</v>
      </c>
      <c r="H1547" s="8" t="s">
        <v>199</v>
      </c>
      <c r="I1547" s="3" t="s">
        <v>75</v>
      </c>
      <c r="J1547" s="1" t="s">
        <v>80</v>
      </c>
      <c r="K1547" s="10">
        <f t="array" ref="K1547:S1547">VLOOKUP(A1547,'HUMAN RESOURCES'!$D$2:$M$2692,{2,3,4,5,6,7,8,9,10},0)</f>
        <v>0.035</v>
      </c>
      <c r="L1547" s="10">
        <v>0.069</v>
      </c>
      <c r="M1547" s="10">
        <v>63</v>
      </c>
      <c r="N1547" s="10">
        <v>60</v>
      </c>
      <c r="O1547" s="10">
        <v>0.404</v>
      </c>
      <c r="P1547" s="10">
        <v>0.565</v>
      </c>
      <c r="Q1547" s="10">
        <v>0.031</v>
      </c>
      <c r="R1547" s="10">
        <v>3702763</v>
      </c>
      <c r="S1547" s="10">
        <v>0.573</v>
      </c>
      <c r="T1547" s="10">
        <f t="array" ref="T1547:Y1547">VLOOKUP(A1547,BUSINESS!$D$2:$J$2692,{2,3,4,5,6,7},0)</f>
        <v>0.682</v>
      </c>
      <c r="U1547" s="10">
        <v>19</v>
      </c>
      <c r="V1547" s="10">
        <v>0</v>
      </c>
      <c r="W1547" s="10">
        <v>696</v>
      </c>
      <c r="X1547" s="10">
        <v>0.045</v>
      </c>
      <c r="Y1547" s="10">
        <v>0.895</v>
      </c>
      <c r="Z1547" s="11">
        <f t="array" ref="Z1547:AA1547">VLOOKUP(A1547,ENERGY!$D$2:$F$2692,{2,3},1)</f>
        <v>0</v>
      </c>
      <c r="AA1547" s="10" t="str">
        <v>1236</v>
      </c>
      <c r="AB1547" s="10">
        <f t="array" ref="AB1547:AC1547">VLOOKUP(A1547,TOURISM!$D$2:$F$2692,{2,3},0)</f>
        <v>0</v>
      </c>
      <c r="AC1547" s="10">
        <v>0</v>
      </c>
    </row>
    <row r="1548" ht="15.75" customHeight="1" spans="1:29">
      <c r="A1548" s="8" t="str">
        <f t="shared" si="0"/>
        <v>Mauritania-Africa2012</v>
      </c>
      <c r="B1548" s="9">
        <v>3958701369</v>
      </c>
      <c r="C1548" s="8">
        <f t="array" ref="C1548">IF(AND(B1548="",H1548=H1547),B1547,B1548)</f>
        <v>3958701369</v>
      </c>
      <c r="D1548" s="1">
        <f t="shared" si="1"/>
        <v>1042.82253188172</v>
      </c>
      <c r="E1548" s="4">
        <v>0.064</v>
      </c>
      <c r="F1548" s="4">
        <v>52</v>
      </c>
      <c r="G1548" s="4">
        <v>0.17</v>
      </c>
      <c r="H1548" s="8" t="s">
        <v>199</v>
      </c>
      <c r="I1548" s="3" t="s">
        <v>76</v>
      </c>
      <c r="J1548" s="1" t="s">
        <v>80</v>
      </c>
      <c r="K1548" s="10">
        <f t="array" ref="K1548:S1548">VLOOKUP(A1548,'HUMAN RESOURCES'!$D$2:$M$2692,{2,3,4,5,6,7,8,9,10},0)</f>
        <v>0.034</v>
      </c>
      <c r="L1548" s="10">
        <v>0.068</v>
      </c>
      <c r="M1548" s="10">
        <v>63</v>
      </c>
      <c r="N1548" s="10">
        <v>60</v>
      </c>
      <c r="O1548" s="10">
        <v>0.402</v>
      </c>
      <c r="P1548" s="10">
        <v>0.566</v>
      </c>
      <c r="Q1548" s="10">
        <v>0.032</v>
      </c>
      <c r="R1548" s="10">
        <v>3796141</v>
      </c>
      <c r="S1548" s="10">
        <v>0.58</v>
      </c>
      <c r="T1548" s="10">
        <f t="array" ref="T1548:Y1548">VLOOKUP(A1548,BUSINESS!$D$2:$J$2692,{2,3,4,5,6,7},0)</f>
        <v>0.682</v>
      </c>
      <c r="U1548" s="10">
        <v>19</v>
      </c>
      <c r="V1548" s="10">
        <v>171</v>
      </c>
      <c r="W1548" s="10">
        <v>696</v>
      </c>
      <c r="X1548" s="10">
        <v>0.054</v>
      </c>
      <c r="Y1548" s="10">
        <v>1.06</v>
      </c>
      <c r="Z1548" s="11">
        <f t="array" ref="Z1548:AA1548">VLOOKUP(A1548,ENERGY!$D$2:$F$2692,{2,3},1)</f>
        <v>0</v>
      </c>
      <c r="AA1548" s="10" t="str">
        <v>1236</v>
      </c>
      <c r="AB1548" s="10">
        <f t="array" ref="AB1548:AC1548">VLOOKUP(A1548,TOURISM!$D$2:$F$2692,{2,3},0)</f>
        <v>0</v>
      </c>
      <c r="AC1548" s="10">
        <v>0</v>
      </c>
    </row>
    <row r="1549" ht="15.75" customHeight="1" spans="1:29">
      <c r="A1549" s="8" t="str">
        <f t="shared" si="0"/>
        <v>Mauritius-Africa2000</v>
      </c>
      <c r="B1549" s="9">
        <v>4582562398</v>
      </c>
      <c r="C1549" s="8">
        <f t="array" ref="C1549">IF(AND(B1549="",H1549=H1548),B1548,B1549)</f>
        <v>4582562398</v>
      </c>
      <c r="D1549" s="1">
        <f t="shared" si="1"/>
        <v>3861.03854245568</v>
      </c>
      <c r="E1549" s="4">
        <v>0.037</v>
      </c>
      <c r="F1549" s="4">
        <v>146</v>
      </c>
      <c r="G1549" s="4">
        <v>0.208</v>
      </c>
      <c r="H1549" s="8" t="s">
        <v>200</v>
      </c>
      <c r="I1549" s="3" t="s">
        <v>63</v>
      </c>
      <c r="J1549" s="1" t="s">
        <v>80</v>
      </c>
      <c r="K1549" s="10">
        <f t="array" ref="K1549:S1549">VLOOKUP(A1549,'HUMAN RESOURCES'!$D$2:$M$2692,{2,3,4,5,6,7,8,9,10},0)</f>
        <v>0.017</v>
      </c>
      <c r="L1549" s="10">
        <v>0.016</v>
      </c>
      <c r="M1549" s="10">
        <v>75</v>
      </c>
      <c r="N1549" s="10">
        <v>68</v>
      </c>
      <c r="O1549" s="10">
        <v>0.258</v>
      </c>
      <c r="P1549" s="10">
        <v>0.681</v>
      </c>
      <c r="Q1549" s="10">
        <v>0.061</v>
      </c>
      <c r="R1549" s="10">
        <v>1186873</v>
      </c>
      <c r="S1549" s="10">
        <v>0.427</v>
      </c>
      <c r="T1549" s="10">
        <f t="array" ref="T1549:Y1549">VLOOKUP(A1549,BUSINESS!$D$2:$J$2692,{2,3,4,5,6,7},0)</f>
        <v>0</v>
      </c>
      <c r="U1549" s="10">
        <v>0</v>
      </c>
      <c r="V1549" s="10">
        <v>0</v>
      </c>
      <c r="W1549" s="10">
        <v>0</v>
      </c>
      <c r="X1549" s="10">
        <v>0.073</v>
      </c>
      <c r="Y1549" s="10">
        <v>0.152</v>
      </c>
      <c r="Z1549" s="11">
        <f t="array" ref="Z1549:AA1549">VLOOKUP(A1549,ENERGY!$D$2:$F$2692,{2,3},1)</f>
        <v>0</v>
      </c>
      <c r="AA1549" s="10">
        <v>0</v>
      </c>
      <c r="AB1549" s="10">
        <f t="array" ref="AB1549:AC1549">VLOOKUP(A1549,TOURISM!$D$2:$F$2692,{2,3},0)</f>
        <v>732000000</v>
      </c>
      <c r="AC1549" s="10">
        <v>203000000</v>
      </c>
    </row>
    <row r="1550" ht="15.75" customHeight="1" spans="1:29">
      <c r="A1550" s="8" t="str">
        <f t="shared" si="0"/>
        <v>Mauritius-Africa2001</v>
      </c>
      <c r="B1550" s="9">
        <v>4536544699</v>
      </c>
      <c r="C1550" s="8">
        <f t="array" ref="C1550">IF(AND(B1550="",H1550=H1549),B1549,B1550)</f>
        <v>4536544699</v>
      </c>
      <c r="D1550" s="1">
        <f t="shared" si="1"/>
        <v>3780.82884802743</v>
      </c>
      <c r="E1550" s="4">
        <v>0.038</v>
      </c>
      <c r="F1550" s="4">
        <v>147</v>
      </c>
      <c r="G1550" s="4">
        <v>0.211</v>
      </c>
      <c r="H1550" s="8" t="s">
        <v>200</v>
      </c>
      <c r="I1550" s="3" t="s">
        <v>65</v>
      </c>
      <c r="J1550" s="1" t="s">
        <v>80</v>
      </c>
      <c r="K1550" s="10">
        <f t="array" ref="K1550:S1550">VLOOKUP(A1550,'HUMAN RESOURCES'!$D$2:$M$2692,{2,3,4,5,6,7,8,9,10},0)</f>
        <v>0.016</v>
      </c>
      <c r="L1550" s="10">
        <v>0.015</v>
      </c>
      <c r="M1550" s="10">
        <v>75</v>
      </c>
      <c r="N1550" s="10">
        <v>68</v>
      </c>
      <c r="O1550" s="10">
        <v>0.255</v>
      </c>
      <c r="P1550" s="10">
        <v>0.683</v>
      </c>
      <c r="Q1550" s="10">
        <v>0.063</v>
      </c>
      <c r="R1550" s="10">
        <v>1199881</v>
      </c>
      <c r="S1550" s="10">
        <v>0.425</v>
      </c>
      <c r="T1550" s="10">
        <f t="array" ref="T1550:Y1550">VLOOKUP(A1550,BUSINESS!$D$2:$J$2692,{2,3,4,5,6,7},0)</f>
        <v>0</v>
      </c>
      <c r="U1550" s="10">
        <v>0</v>
      </c>
      <c r="V1550" s="10">
        <v>0</v>
      </c>
      <c r="W1550" s="10">
        <v>0</v>
      </c>
      <c r="X1550" s="10">
        <v>0.088</v>
      </c>
      <c r="Y1550" s="10">
        <v>0.228</v>
      </c>
      <c r="Z1550" s="11">
        <f t="array" ref="Z1550:AA1550">VLOOKUP(A1550,ENERGY!$D$2:$F$2692,{2,3},1)</f>
        <v>0</v>
      </c>
      <c r="AA1550" s="10">
        <v>0</v>
      </c>
      <c r="AB1550" s="10">
        <f t="array" ref="AB1550:AC1550">VLOOKUP(A1550,TOURISM!$D$2:$F$2692,{2,3},0)</f>
        <v>820000000</v>
      </c>
      <c r="AC1550" s="10">
        <v>216000000</v>
      </c>
    </row>
    <row r="1551" ht="15.75" customHeight="1" spans="1:29">
      <c r="A1551" s="8" t="str">
        <f t="shared" si="0"/>
        <v>Mauritius-Africa2002</v>
      </c>
      <c r="B1551" s="9">
        <v>4767303153</v>
      </c>
      <c r="C1551" s="8">
        <f t="array" ref="C1551">IF(AND(B1551="",H1551=H1550),B1550,B1551)</f>
        <v>4767303153</v>
      </c>
      <c r="D1551" s="1">
        <f t="shared" si="1"/>
        <v>3939.28186260738</v>
      </c>
      <c r="E1551" s="4">
        <v>0.042</v>
      </c>
      <c r="F1551" s="4">
        <v>168</v>
      </c>
      <c r="G1551" s="4">
        <v>0.21</v>
      </c>
      <c r="H1551" s="8" t="s">
        <v>200</v>
      </c>
      <c r="I1551" s="3" t="s">
        <v>66</v>
      </c>
      <c r="J1551" s="1" t="s">
        <v>80</v>
      </c>
      <c r="K1551" s="10">
        <f t="array" ref="K1551:S1551">VLOOKUP(A1551,'HUMAN RESOURCES'!$D$2:$M$2692,{2,3,4,5,6,7,8,9,10},0)</f>
        <v>0.017</v>
      </c>
      <c r="L1551" s="10">
        <v>0.014</v>
      </c>
      <c r="M1551" s="10">
        <v>76</v>
      </c>
      <c r="N1551" s="10">
        <v>69</v>
      </c>
      <c r="O1551" s="10">
        <v>0.252</v>
      </c>
      <c r="P1551" s="10">
        <v>0.685</v>
      </c>
      <c r="Q1551" s="10">
        <v>0.064</v>
      </c>
      <c r="R1551" s="10">
        <v>1210196</v>
      </c>
      <c r="S1551" s="10">
        <v>0.423</v>
      </c>
      <c r="T1551" s="10">
        <f t="array" ref="T1551:Y1551">VLOOKUP(A1551,BUSINESS!$D$2:$J$2692,{2,3,4,5,6,7},0)</f>
        <v>0</v>
      </c>
      <c r="U1551" s="10">
        <v>0</v>
      </c>
      <c r="V1551" s="10">
        <v>0</v>
      </c>
      <c r="W1551" s="10">
        <v>0</v>
      </c>
      <c r="X1551" s="10">
        <v>0.103</v>
      </c>
      <c r="Y1551" s="10">
        <v>0.29</v>
      </c>
      <c r="Z1551" s="11">
        <f t="array" ref="Z1551:AA1551">VLOOKUP(A1551,ENERGY!$D$2:$F$2692,{2,3},1)</f>
        <v>0</v>
      </c>
      <c r="AA1551" s="10" t="str">
        <v>4118</v>
      </c>
      <c r="AB1551" s="10">
        <f t="array" ref="AB1551:AC1551">VLOOKUP(A1551,TOURISM!$D$2:$F$2692,{2,3},0)</f>
        <v>829000000</v>
      </c>
      <c r="AC1551" s="10">
        <v>223000000</v>
      </c>
    </row>
    <row r="1552" ht="15.75" customHeight="1" spans="1:29">
      <c r="A1552" s="8" t="str">
        <f t="shared" si="0"/>
        <v>Mauritius-Africa2003</v>
      </c>
      <c r="B1552" s="9">
        <v>5609836354</v>
      </c>
      <c r="C1552" s="8">
        <f t="array" ref="C1552">IF(AND(B1552="",H1552=H1551),B1551,B1552)</f>
        <v>5609836354</v>
      </c>
      <c r="D1552" s="1">
        <f t="shared" si="1"/>
        <v>4587.6561087527</v>
      </c>
      <c r="E1552" s="4">
        <v>0.039</v>
      </c>
      <c r="F1552" s="4">
        <v>188</v>
      </c>
      <c r="G1552" s="4">
        <v>0.21</v>
      </c>
      <c r="H1552" s="8" t="s">
        <v>200</v>
      </c>
      <c r="I1552" s="3" t="s">
        <v>67</v>
      </c>
      <c r="J1552" s="1" t="s">
        <v>80</v>
      </c>
      <c r="K1552" s="10">
        <f t="array" ref="K1552:S1552">VLOOKUP(A1552,'HUMAN RESOURCES'!$D$2:$M$2692,{2,3,4,5,6,7,8,9,10},0)</f>
        <v>0.016</v>
      </c>
      <c r="L1552" s="10">
        <v>0.014</v>
      </c>
      <c r="M1552" s="10">
        <v>76</v>
      </c>
      <c r="N1552" s="10">
        <v>69</v>
      </c>
      <c r="O1552" s="10">
        <v>0.249</v>
      </c>
      <c r="P1552" s="10">
        <v>0.687</v>
      </c>
      <c r="Q1552" s="10">
        <v>0.064</v>
      </c>
      <c r="R1552" s="10">
        <v>1222811</v>
      </c>
      <c r="S1552" s="10">
        <v>0.42</v>
      </c>
      <c r="T1552" s="10">
        <f t="array" ref="T1552:Y1552">VLOOKUP(A1552,BUSINESS!$D$2:$J$2692,{2,3,4,5,6,7},0)</f>
        <v>0</v>
      </c>
      <c r="U1552" s="10">
        <v>0</v>
      </c>
      <c r="V1552" s="10">
        <v>0</v>
      </c>
      <c r="W1552" s="10">
        <v>0</v>
      </c>
      <c r="X1552" s="10">
        <v>0.122</v>
      </c>
      <c r="Y1552" s="10">
        <v>0.384</v>
      </c>
      <c r="Z1552" s="11">
        <f t="array" ref="Z1552:AA1552">VLOOKUP(A1552,ENERGY!$D$2:$F$2692,{2,3},1)</f>
        <v>0</v>
      </c>
      <c r="AA1552" s="10" t="str">
        <v>3865</v>
      </c>
      <c r="AB1552" s="10">
        <f t="array" ref="AB1552:AC1552">VLOOKUP(A1552,TOURISM!$D$2:$F$2692,{2,3},0)</f>
        <v>960000000</v>
      </c>
      <c r="AC1552" s="10">
        <v>236000000</v>
      </c>
    </row>
    <row r="1553" ht="15.75" customHeight="1" spans="1:29">
      <c r="A1553" s="8" t="str">
        <f t="shared" si="0"/>
        <v>Mauritius-Africa2004</v>
      </c>
      <c r="B1553" s="9">
        <v>6385691315</v>
      </c>
      <c r="C1553" s="8">
        <f t="array" ref="C1553">IF(AND(B1553="",H1553=H1552),B1552,B1553)</f>
        <v>6385691315</v>
      </c>
      <c r="D1553" s="1">
        <f t="shared" si="1"/>
        <v>5177.36646516176</v>
      </c>
      <c r="E1553" s="4">
        <v>0.042</v>
      </c>
      <c r="F1553" s="4">
        <v>227</v>
      </c>
      <c r="G1553" s="4">
        <v>0.21</v>
      </c>
      <c r="H1553" s="8" t="s">
        <v>200</v>
      </c>
      <c r="I1553" s="3" t="s">
        <v>68</v>
      </c>
      <c r="J1553" s="1" t="s">
        <v>80</v>
      </c>
      <c r="K1553" s="10">
        <f t="array" ref="K1553:S1553">VLOOKUP(A1553,'HUMAN RESOURCES'!$D$2:$M$2692,{2,3,4,5,6,7,8,9,10},0)</f>
        <v>0.016</v>
      </c>
      <c r="L1553" s="10">
        <v>0.014</v>
      </c>
      <c r="M1553" s="10">
        <v>76</v>
      </c>
      <c r="N1553" s="10">
        <v>69</v>
      </c>
      <c r="O1553" s="10">
        <v>0.246</v>
      </c>
      <c r="P1553" s="10">
        <v>0.689</v>
      </c>
      <c r="Q1553" s="10">
        <v>0.065</v>
      </c>
      <c r="R1553" s="10">
        <v>1233386</v>
      </c>
      <c r="S1553" s="10">
        <v>0.418</v>
      </c>
      <c r="T1553" s="10">
        <f t="array" ref="T1553:Y1553">VLOOKUP(A1553,BUSINESS!$D$2:$J$2692,{2,3,4,5,6,7},0)</f>
        <v>0</v>
      </c>
      <c r="U1553" s="10">
        <v>46</v>
      </c>
      <c r="V1553" s="10">
        <v>0</v>
      </c>
      <c r="W1553" s="10">
        <v>0</v>
      </c>
      <c r="X1553" s="10">
        <v>0.137</v>
      </c>
      <c r="Y1553" s="10">
        <v>0.453</v>
      </c>
      <c r="Z1553" s="11">
        <f t="array" ref="Z1553:AA1553">VLOOKUP(A1553,ENERGY!$D$2:$F$2692,{2,3},1)</f>
        <v>0</v>
      </c>
      <c r="AA1553" s="10" t="str">
        <v>3953</v>
      </c>
      <c r="AB1553" s="10">
        <f t="array" ref="AB1553:AC1553">VLOOKUP(A1553,TOURISM!$D$2:$F$2692,{2,3},0)</f>
        <v>1156000000</v>
      </c>
      <c r="AC1553" s="10">
        <v>277000000</v>
      </c>
    </row>
    <row r="1554" ht="15.75" customHeight="1" spans="1:29">
      <c r="A1554" s="8" t="str">
        <f t="shared" si="0"/>
        <v>Mauritius-Africa2005</v>
      </c>
      <c r="B1554" s="9">
        <v>6283796155</v>
      </c>
      <c r="C1554" s="8">
        <f t="array" ref="C1554">IF(AND(B1554="",H1554=H1553),B1553,B1554)</f>
        <v>6283796155</v>
      </c>
      <c r="D1554" s="1">
        <f t="shared" si="1"/>
        <v>5054.3181114383</v>
      </c>
      <c r="E1554" s="4">
        <v>0.045</v>
      </c>
      <c r="F1554" s="4">
        <v>239</v>
      </c>
      <c r="G1554" s="4">
        <v>0.21</v>
      </c>
      <c r="H1554" s="8" t="s">
        <v>200</v>
      </c>
      <c r="I1554" s="3" t="s">
        <v>69</v>
      </c>
      <c r="J1554" s="1" t="s">
        <v>80</v>
      </c>
      <c r="K1554" s="10">
        <f t="array" ref="K1554:S1554">VLOOKUP(A1554,'HUMAN RESOURCES'!$D$2:$M$2692,{2,3,4,5,6,7,8,9,10},0)</f>
        <v>0.015</v>
      </c>
      <c r="L1554" s="10">
        <v>0.014</v>
      </c>
      <c r="M1554" s="10">
        <v>76</v>
      </c>
      <c r="N1554" s="10">
        <v>69</v>
      </c>
      <c r="O1554" s="10">
        <v>0.242</v>
      </c>
      <c r="P1554" s="10">
        <v>0.692</v>
      </c>
      <c r="Q1554" s="10">
        <v>0.066</v>
      </c>
      <c r="R1554" s="10">
        <v>1243253</v>
      </c>
      <c r="S1554" s="10">
        <v>0.416</v>
      </c>
      <c r="T1554" s="10">
        <f t="array" ref="T1554:Y1554">VLOOKUP(A1554,BUSINESS!$D$2:$J$2692,{2,3,4,5,6,7},0)</f>
        <v>0.262</v>
      </c>
      <c r="U1554" s="10">
        <v>46</v>
      </c>
      <c r="V1554" s="10">
        <v>0</v>
      </c>
      <c r="W1554" s="10">
        <v>161</v>
      </c>
      <c r="X1554" s="10">
        <v>0.152</v>
      </c>
      <c r="Y1554" s="10">
        <v>0.542</v>
      </c>
      <c r="Z1554" s="11">
        <f t="array" ref="Z1554:AA1554">VLOOKUP(A1554,ENERGY!$D$2:$F$2692,{2,3},1)</f>
        <v>0</v>
      </c>
      <c r="AA1554" s="10" t="str">
        <v>3953</v>
      </c>
      <c r="AB1554" s="10">
        <f t="array" ref="AB1554:AC1554">VLOOKUP(A1554,TOURISM!$D$2:$F$2692,{2,3},0)</f>
        <v>1189000000</v>
      </c>
      <c r="AC1554" s="10">
        <v>295000000</v>
      </c>
    </row>
    <row r="1555" ht="15.75" customHeight="1" spans="1:29">
      <c r="A1555" s="8" t="str">
        <f t="shared" si="0"/>
        <v>Mauritius-Africa2006</v>
      </c>
      <c r="B1555" s="9">
        <v>6731536244</v>
      </c>
      <c r="C1555" s="8">
        <f t="array" ref="C1555">IF(AND(B1555="",H1555=H1554),B1554,B1555)</f>
        <v>6731536244</v>
      </c>
      <c r="D1555" s="1">
        <f t="shared" si="1"/>
        <v>5373.63055101868</v>
      </c>
      <c r="E1555" s="4">
        <v>0.048</v>
      </c>
      <c r="F1555" s="4">
        <v>269</v>
      </c>
      <c r="G1555" s="4">
        <v>0.211</v>
      </c>
      <c r="H1555" s="8" t="s">
        <v>200</v>
      </c>
      <c r="I1555" s="3" t="s">
        <v>70</v>
      </c>
      <c r="J1555" s="1" t="s">
        <v>80</v>
      </c>
      <c r="K1555" s="10">
        <f t="array" ref="K1555:S1555">VLOOKUP(A1555,'HUMAN RESOURCES'!$D$2:$M$2692,{2,3,4,5,6,7,8,9,10},0)</f>
        <v>0.014</v>
      </c>
      <c r="L1555" s="10">
        <v>0.014</v>
      </c>
      <c r="M1555" s="10">
        <v>76</v>
      </c>
      <c r="N1555" s="10">
        <v>69</v>
      </c>
      <c r="O1555" s="10">
        <v>0.236</v>
      </c>
      <c r="P1555" s="10">
        <v>0.696</v>
      </c>
      <c r="Q1555" s="10">
        <v>0.068</v>
      </c>
      <c r="R1555" s="10">
        <v>1252698</v>
      </c>
      <c r="S1555" s="10">
        <v>0.414</v>
      </c>
      <c r="T1555" s="10">
        <f t="array" ref="T1555:Y1555">VLOOKUP(A1555,BUSINESS!$D$2:$J$2692,{2,3,4,5,6,7},0)</f>
        <v>0.26</v>
      </c>
      <c r="U1555" s="10">
        <v>46</v>
      </c>
      <c r="V1555" s="10">
        <v>0</v>
      </c>
      <c r="W1555" s="10">
        <v>161</v>
      </c>
      <c r="X1555" s="10">
        <v>0.167</v>
      </c>
      <c r="Y1555" s="10">
        <v>0.635</v>
      </c>
      <c r="Z1555" s="11" t="str">
        <f t="array" ref="Z1555:AA1555">VLOOKUP(A1555,ENERGY!$D$2:$F$2692,{2,3},1)</f>
        <v>1019</v>
      </c>
      <c r="AA1555" s="10" t="str">
        <v>3194</v>
      </c>
      <c r="AB1555" s="10">
        <f t="array" ref="AB1555:AC1555">VLOOKUP(A1555,TOURISM!$D$2:$F$2692,{2,3},0)</f>
        <v>1302000000</v>
      </c>
      <c r="AC1555" s="10">
        <v>347000000</v>
      </c>
    </row>
    <row r="1556" ht="15.75" customHeight="1" spans="1:29">
      <c r="A1556" s="8" t="str">
        <f t="shared" si="0"/>
        <v>Mauritius-Africa2007</v>
      </c>
      <c r="B1556" s="9">
        <v>7792063567</v>
      </c>
      <c r="C1556" s="8">
        <f t="array" ref="C1556">IF(AND(B1556="",H1556=H1555),B1555,B1556)</f>
        <v>7792063567</v>
      </c>
      <c r="D1556" s="1">
        <f t="shared" si="1"/>
        <v>6182.20011139294</v>
      </c>
      <c r="E1556" s="4">
        <v>0.05</v>
      </c>
      <c r="F1556" s="4">
        <v>316</v>
      </c>
      <c r="G1556" s="4">
        <v>0.219</v>
      </c>
      <c r="H1556" s="8" t="s">
        <v>200</v>
      </c>
      <c r="I1556" s="3" t="s">
        <v>71</v>
      </c>
      <c r="J1556" s="1" t="s">
        <v>80</v>
      </c>
      <c r="K1556" s="10">
        <f t="array" ref="K1556:S1556">VLOOKUP(A1556,'HUMAN RESOURCES'!$D$2:$M$2692,{2,3,4,5,6,7,8,9,10},0)</f>
        <v>0.014</v>
      </c>
      <c r="L1556" s="10">
        <v>0.014</v>
      </c>
      <c r="M1556" s="10">
        <v>76</v>
      </c>
      <c r="N1556" s="10">
        <v>69</v>
      </c>
      <c r="O1556" s="10">
        <v>0.23</v>
      </c>
      <c r="P1556" s="10">
        <v>0.7</v>
      </c>
      <c r="Q1556" s="10">
        <v>0.07</v>
      </c>
      <c r="R1556" s="10">
        <v>1260403</v>
      </c>
      <c r="S1556" s="10">
        <v>0.412</v>
      </c>
      <c r="T1556" s="10">
        <f t="array" ref="T1556:Y1556">VLOOKUP(A1556,BUSINESS!$D$2:$J$2692,{2,3,4,5,6,7},0)</f>
        <v>0.242</v>
      </c>
      <c r="U1556" s="10">
        <v>7</v>
      </c>
      <c r="V1556" s="10">
        <v>0</v>
      </c>
      <c r="W1556" s="10">
        <v>161</v>
      </c>
      <c r="X1556" s="10">
        <v>0.202</v>
      </c>
      <c r="Y1556" s="10">
        <v>0.761</v>
      </c>
      <c r="Z1556" s="11">
        <f t="array" ref="Z1556:AA1556">VLOOKUP(A1556,ENERGY!$D$2:$F$2692,{2,3},1)</f>
        <v>0</v>
      </c>
      <c r="AA1556" s="10" t="str">
        <v>2967</v>
      </c>
      <c r="AB1556" s="10">
        <f t="array" ref="AB1556:AC1556">VLOOKUP(A1556,TOURISM!$D$2:$F$2692,{2,3},0)</f>
        <v>1663000000</v>
      </c>
      <c r="AC1556" s="10">
        <v>384000000</v>
      </c>
    </row>
    <row r="1557" ht="15.75" customHeight="1" spans="1:29">
      <c r="A1557" s="8" t="str">
        <f t="shared" si="0"/>
        <v>Mauritius-Africa2008</v>
      </c>
      <c r="B1557" s="9">
        <v>9641077098</v>
      </c>
      <c r="C1557" s="8">
        <f t="array" ref="C1557">IF(AND(B1557="",H1557=H1556),B1556,B1557)</f>
        <v>9641077098</v>
      </c>
      <c r="D1557" s="1">
        <f t="shared" si="1"/>
        <v>7599.98667628383</v>
      </c>
      <c r="E1557" s="4">
        <v>0.046</v>
      </c>
      <c r="F1557" s="4">
        <v>362</v>
      </c>
      <c r="G1557" s="4">
        <v>0.115</v>
      </c>
      <c r="H1557" s="8" t="s">
        <v>200</v>
      </c>
      <c r="I1557" s="3" t="s">
        <v>72</v>
      </c>
      <c r="J1557" s="1" t="s">
        <v>80</v>
      </c>
      <c r="K1557" s="10">
        <f t="array" ref="K1557:S1557">VLOOKUP(A1557,'HUMAN RESOURCES'!$D$2:$M$2692,{2,3,4,5,6,7,8,9,10},0)</f>
        <v>0.013</v>
      </c>
      <c r="L1557" s="10">
        <v>0.014</v>
      </c>
      <c r="M1557" s="10">
        <v>76</v>
      </c>
      <c r="N1557" s="10">
        <v>69</v>
      </c>
      <c r="O1557" s="10">
        <v>0.224</v>
      </c>
      <c r="P1557" s="10">
        <v>0.704</v>
      </c>
      <c r="Q1557" s="10">
        <v>0.072</v>
      </c>
      <c r="R1557" s="10">
        <v>1268565</v>
      </c>
      <c r="S1557" s="10">
        <v>0.41</v>
      </c>
      <c r="T1557" s="10">
        <f t="array" ref="T1557:Y1557">VLOOKUP(A1557,BUSINESS!$D$2:$J$2692,{2,3,4,5,6,7},0)</f>
        <v>0.258</v>
      </c>
      <c r="U1557" s="10">
        <v>6</v>
      </c>
      <c r="V1557" s="10">
        <v>0</v>
      </c>
      <c r="W1557" s="10">
        <v>161</v>
      </c>
      <c r="X1557" s="10">
        <v>0.218</v>
      </c>
      <c r="Y1557" s="10">
        <v>0.845</v>
      </c>
      <c r="Z1557" s="11">
        <f t="array" ref="Z1557:AA1557">VLOOKUP(A1557,ENERGY!$D$2:$F$2692,{2,3},1)</f>
        <v>0</v>
      </c>
      <c r="AA1557" s="10" t="str">
        <v>2967</v>
      </c>
      <c r="AB1557" s="10">
        <f t="array" ref="AB1557:AC1557">VLOOKUP(A1557,TOURISM!$D$2:$F$2692,{2,3},0)</f>
        <v>1823000000</v>
      </c>
      <c r="AC1557" s="10">
        <v>489000000</v>
      </c>
    </row>
    <row r="1558" ht="15.75" customHeight="1" spans="1:29">
      <c r="A1558" s="8" t="str">
        <f t="shared" si="0"/>
        <v>Mauritius-Africa2009</v>
      </c>
      <c r="B1558" s="9">
        <v>8834661043</v>
      </c>
      <c r="C1558" s="8">
        <f t="array" ref="C1558">IF(AND(B1558="",H1558=H1557),B1557,B1558)</f>
        <v>8834661043</v>
      </c>
      <c r="D1558" s="1">
        <f t="shared" si="1"/>
        <v>6928.97201246714</v>
      </c>
      <c r="E1558" s="4">
        <v>0.05</v>
      </c>
      <c r="F1558" s="4">
        <v>357</v>
      </c>
      <c r="G1558" s="4">
        <v>0.093</v>
      </c>
      <c r="H1558" s="8" t="s">
        <v>200</v>
      </c>
      <c r="I1558" s="3" t="s">
        <v>73</v>
      </c>
      <c r="J1558" s="1" t="s">
        <v>80</v>
      </c>
      <c r="K1558" s="10">
        <f t="array" ref="K1558:S1558">VLOOKUP(A1558,'HUMAN RESOURCES'!$D$2:$M$2692,{2,3,4,5,6,7,8,9,10},0)</f>
        <v>0.012</v>
      </c>
      <c r="L1558" s="10">
        <v>0.014</v>
      </c>
      <c r="M1558" s="10">
        <v>77</v>
      </c>
      <c r="N1558" s="10">
        <v>69</v>
      </c>
      <c r="O1558" s="10">
        <v>0.217</v>
      </c>
      <c r="P1558" s="10">
        <v>0.708</v>
      </c>
      <c r="Q1558" s="10">
        <v>0.075</v>
      </c>
      <c r="R1558" s="10">
        <v>1275032</v>
      </c>
      <c r="S1558" s="10">
        <v>0.408</v>
      </c>
      <c r="T1558" s="10">
        <f t="array" ref="T1558:Y1558">VLOOKUP(A1558,BUSINESS!$D$2:$J$2692,{2,3,4,5,6,7},0)</f>
        <v>0.26</v>
      </c>
      <c r="U1558" s="10">
        <v>6</v>
      </c>
      <c r="V1558" s="10">
        <v>0</v>
      </c>
      <c r="W1558" s="10">
        <v>161</v>
      </c>
      <c r="X1558" s="10">
        <v>0.225</v>
      </c>
      <c r="Y1558" s="10">
        <v>0.886</v>
      </c>
      <c r="Z1558" s="11">
        <f t="array" ref="Z1558:AA1558">VLOOKUP(A1558,ENERGY!$D$2:$F$2692,{2,3},1)</f>
        <v>0</v>
      </c>
      <c r="AA1558" s="10" t="str">
        <v>2967</v>
      </c>
      <c r="AB1558" s="10">
        <f t="array" ref="AB1558:AC1558">VLOOKUP(A1558,TOURISM!$D$2:$F$2692,{2,3},0)</f>
        <v>1390000000</v>
      </c>
      <c r="AC1558" s="10">
        <v>384000000</v>
      </c>
    </row>
    <row r="1559" ht="15.75" customHeight="1" spans="1:29">
      <c r="A1559" s="8" t="str">
        <f t="shared" si="0"/>
        <v>Mauritius-Africa2010</v>
      </c>
      <c r="B1559" s="9">
        <v>9718331363</v>
      </c>
      <c r="C1559" s="8">
        <f t="array" ref="C1559">IF(AND(B1559="",H1559=H1558),B1558,B1559)</f>
        <v>9718331363</v>
      </c>
      <c r="D1559" s="1">
        <f t="shared" si="1"/>
        <v>7586.9695337116</v>
      </c>
      <c r="E1559" s="4">
        <v>0.054</v>
      </c>
      <c r="F1559" s="4">
        <v>427</v>
      </c>
      <c r="G1559" s="4">
        <v>0.089</v>
      </c>
      <c r="H1559" s="8" t="s">
        <v>200</v>
      </c>
      <c r="I1559" s="3" t="s">
        <v>74</v>
      </c>
      <c r="J1559" s="1" t="s">
        <v>80</v>
      </c>
      <c r="K1559" s="10">
        <f t="array" ref="K1559:S1559">VLOOKUP(A1559,'HUMAN RESOURCES'!$D$2:$M$2692,{2,3,4,5,6,7,8,9,10},0)</f>
        <v>0.012</v>
      </c>
      <c r="L1559" s="10">
        <v>0.013</v>
      </c>
      <c r="M1559" s="10">
        <v>77</v>
      </c>
      <c r="N1559" s="10">
        <v>69</v>
      </c>
      <c r="O1559" s="10">
        <v>0.212</v>
      </c>
      <c r="P1559" s="10">
        <v>0.711</v>
      </c>
      <c r="Q1559" s="10">
        <v>0.077</v>
      </c>
      <c r="R1559" s="10">
        <v>1280924</v>
      </c>
      <c r="S1559" s="10">
        <v>0.406</v>
      </c>
      <c r="T1559" s="10">
        <f t="array" ref="T1559:Y1559">VLOOKUP(A1559,BUSINESS!$D$2:$J$2692,{2,3,4,5,6,7},0)</f>
        <v>0.272</v>
      </c>
      <c r="U1559" s="10">
        <v>6</v>
      </c>
      <c r="V1559" s="10">
        <v>0</v>
      </c>
      <c r="W1559" s="10">
        <v>161</v>
      </c>
      <c r="X1559" s="10">
        <v>0.283</v>
      </c>
      <c r="Y1559" s="10">
        <v>0.968</v>
      </c>
      <c r="Z1559" s="11">
        <f t="array" ref="Z1559:AA1559">VLOOKUP(A1559,ENERGY!$D$2:$F$2692,{2,3},1)</f>
        <v>0</v>
      </c>
      <c r="AA1559" s="10" t="str">
        <v>2967</v>
      </c>
      <c r="AB1559" s="10">
        <f t="array" ref="AB1559:AC1559">VLOOKUP(A1559,TOURISM!$D$2:$F$2692,{2,3},0)</f>
        <v>1585000000</v>
      </c>
      <c r="AC1559" s="10">
        <v>423000000</v>
      </c>
    </row>
    <row r="1560" ht="15.75" customHeight="1" spans="1:29">
      <c r="A1560" s="8" t="str">
        <f t="shared" si="0"/>
        <v>Mauritius-Africa2011</v>
      </c>
      <c r="B1560" s="9">
        <v>11252405860</v>
      </c>
      <c r="C1560" s="8">
        <f t="array" ref="C1560">IF(AND(B1560="",H1560=H1559),B1559,B1560)</f>
        <v>11252405860</v>
      </c>
      <c r="D1560" s="1">
        <f t="shared" si="1"/>
        <v>8749.57980671062</v>
      </c>
      <c r="E1560" s="4">
        <v>0.049</v>
      </c>
      <c r="F1560" s="4">
        <v>450</v>
      </c>
      <c r="G1560" s="4">
        <v>0.089</v>
      </c>
      <c r="H1560" s="8" t="s">
        <v>200</v>
      </c>
      <c r="I1560" s="3" t="s">
        <v>75</v>
      </c>
      <c r="J1560" s="1" t="s">
        <v>80</v>
      </c>
      <c r="K1560" s="10">
        <f t="array" ref="K1560:S1560">VLOOKUP(A1560,'HUMAN RESOURCES'!$D$2:$M$2692,{2,3,4,5,6,7,8,9,10},0)</f>
        <v>0.011</v>
      </c>
      <c r="L1560" s="10">
        <v>0.013</v>
      </c>
      <c r="M1560" s="10">
        <v>77</v>
      </c>
      <c r="N1560" s="10">
        <v>70</v>
      </c>
      <c r="O1560" s="10">
        <v>0.206</v>
      </c>
      <c r="P1560" s="10">
        <v>0.713</v>
      </c>
      <c r="Q1560" s="10">
        <v>0.08</v>
      </c>
      <c r="R1560" s="10">
        <v>1286051</v>
      </c>
      <c r="S1560" s="10">
        <v>0.404</v>
      </c>
      <c r="T1560" s="10">
        <f t="array" ref="T1560:Y1560">VLOOKUP(A1560,BUSINESS!$D$2:$J$2692,{2,3,4,5,6,7},0)</f>
        <v>0.277</v>
      </c>
      <c r="U1560" s="10">
        <v>6</v>
      </c>
      <c r="V1560" s="10">
        <v>0</v>
      </c>
      <c r="W1560" s="10">
        <v>161</v>
      </c>
      <c r="X1560" s="10">
        <v>0.35</v>
      </c>
      <c r="Y1560" s="10">
        <v>1.048</v>
      </c>
      <c r="Z1560" s="11">
        <f t="array" ref="Z1560:AA1560">VLOOKUP(A1560,ENERGY!$D$2:$F$2692,{2,3},1)</f>
        <v>0</v>
      </c>
      <c r="AA1560" s="10" t="str">
        <v>2769</v>
      </c>
      <c r="AB1560" s="10">
        <f t="array" ref="AB1560:AC1560">VLOOKUP(A1560,TOURISM!$D$2:$F$2692,{2,3},0)</f>
        <v>1808000000</v>
      </c>
      <c r="AC1560" s="10">
        <v>427000000</v>
      </c>
    </row>
    <row r="1561" ht="15.75" customHeight="1" spans="1:29">
      <c r="A1561" s="8" t="str">
        <f t="shared" si="0"/>
        <v>Mauritius-Africa2012</v>
      </c>
      <c r="B1561" s="9">
        <v>11442063228</v>
      </c>
      <c r="C1561" s="8">
        <f t="array" ref="C1561">IF(AND(B1561="",H1561=H1560),B1560,B1561)</f>
        <v>11442063228</v>
      </c>
      <c r="D1561" s="1">
        <f t="shared" si="1"/>
        <v>8861.79961848467</v>
      </c>
      <c r="E1561" s="4">
        <v>0.048</v>
      </c>
      <c r="F1561" s="4">
        <v>444</v>
      </c>
      <c r="G1561" s="4">
        <v>0.087</v>
      </c>
      <c r="H1561" s="8" t="s">
        <v>200</v>
      </c>
      <c r="I1561" s="3" t="s">
        <v>76</v>
      </c>
      <c r="J1561" s="1" t="s">
        <v>80</v>
      </c>
      <c r="K1561" s="10">
        <f t="array" ref="K1561:S1561">VLOOKUP(A1561,'HUMAN RESOURCES'!$D$2:$M$2692,{2,3,4,5,6,7,8,9,10},0)</f>
        <v>0.011</v>
      </c>
      <c r="L1561" s="10">
        <v>0.013</v>
      </c>
      <c r="M1561" s="10">
        <v>77</v>
      </c>
      <c r="N1561" s="10">
        <v>70</v>
      </c>
      <c r="O1561" s="10">
        <v>0.202</v>
      </c>
      <c r="P1561" s="10">
        <v>0.715</v>
      </c>
      <c r="Q1561" s="10">
        <v>0.084</v>
      </c>
      <c r="R1561" s="10">
        <v>1291167</v>
      </c>
      <c r="S1561" s="10">
        <v>0.402</v>
      </c>
      <c r="T1561" s="10">
        <f t="array" ref="T1561:Y1561">VLOOKUP(A1561,BUSINESS!$D$2:$J$2692,{2,3,4,5,6,7},0)</f>
        <v>0.275</v>
      </c>
      <c r="U1561" s="10">
        <v>6</v>
      </c>
      <c r="V1561" s="10">
        <v>20</v>
      </c>
      <c r="W1561" s="10">
        <v>161</v>
      </c>
      <c r="X1561" s="10">
        <v>0.354</v>
      </c>
      <c r="Y1561" s="10">
        <v>1.199</v>
      </c>
      <c r="Z1561" s="11">
        <f t="array" ref="Z1561:AA1561">VLOOKUP(A1561,ENERGY!$D$2:$F$2692,{2,3},1)</f>
        <v>0</v>
      </c>
      <c r="AA1561" s="10" t="str">
        <v>2769</v>
      </c>
      <c r="AB1561" s="10">
        <f t="array" ref="AB1561:AC1561">VLOOKUP(A1561,TOURISM!$D$2:$F$2692,{2,3},0)</f>
        <v>1778000000</v>
      </c>
      <c r="AC1561" s="10">
        <v>394000000</v>
      </c>
    </row>
    <row r="1562" ht="15.75" customHeight="1" spans="1:29">
      <c r="A1562" s="8" t="str">
        <f t="shared" si="0"/>
        <v>Mexico-The Americas2000</v>
      </c>
      <c r="B1562" s="9">
        <v>684000000000</v>
      </c>
      <c r="C1562" s="8">
        <f t="array" ref="C1562">IF(AND(B1562="",H1562=H1561),B1561,B1562)</f>
        <v>684000000000</v>
      </c>
      <c r="D1562" s="1">
        <f t="shared" si="1"/>
        <v>6584.92585128001</v>
      </c>
      <c r="E1562" s="4">
        <v>0.051</v>
      </c>
      <c r="F1562" s="4">
        <v>328</v>
      </c>
      <c r="G1562" s="4">
        <v>0.169</v>
      </c>
      <c r="H1562" s="8" t="s">
        <v>201</v>
      </c>
      <c r="I1562" s="3" t="s">
        <v>63</v>
      </c>
      <c r="J1562" s="1" t="s">
        <v>86</v>
      </c>
      <c r="K1562" s="10">
        <f t="array" ref="K1562:S1562">VLOOKUP(A1562,'HUMAN RESOURCES'!$D$2:$M$2692,{2,3,4,5,6,7,8,9,10},0)</f>
        <v>0.024</v>
      </c>
      <c r="L1562" s="10">
        <v>0.022</v>
      </c>
      <c r="M1562" s="10">
        <v>77</v>
      </c>
      <c r="N1562" s="10">
        <v>72</v>
      </c>
      <c r="O1562" s="10">
        <v>0.341</v>
      </c>
      <c r="P1562" s="10">
        <v>0.61</v>
      </c>
      <c r="Q1562" s="10">
        <v>0.049</v>
      </c>
      <c r="R1562" s="10">
        <v>103873607</v>
      </c>
      <c r="S1562" s="10">
        <v>0.747</v>
      </c>
      <c r="T1562" s="10">
        <f t="array" ref="T1562:Y1562">VLOOKUP(A1562,BUSINESS!$D$2:$J$2692,{2,3,4,5,6,7},0)</f>
        <v>0</v>
      </c>
      <c r="U1562" s="10">
        <v>0</v>
      </c>
      <c r="V1562" s="10">
        <v>0</v>
      </c>
      <c r="W1562" s="10">
        <v>0</v>
      </c>
      <c r="X1562" s="10">
        <v>0.051</v>
      </c>
      <c r="Y1562" s="10">
        <v>0.136</v>
      </c>
      <c r="Z1562" s="11" t="str">
        <f t="array" ref="Z1562:AA1562">VLOOKUP(A1562,ENERGY!$D$2:$F$2692,{2,3},1)</f>
        <v>191924</v>
      </c>
      <c r="AA1562" s="10">
        <v>0</v>
      </c>
      <c r="AB1562" s="10">
        <f t="array" ref="AB1562:AC1562">VLOOKUP(A1562,TOURISM!$D$2:$F$2692,{2,3},0)</f>
        <v>9133000000</v>
      </c>
      <c r="AC1562" s="10">
        <v>6365000000</v>
      </c>
    </row>
    <row r="1563" ht="15.75" customHeight="1" spans="1:29">
      <c r="A1563" s="8" t="str">
        <f t="shared" si="0"/>
        <v>Mexico-The Americas2001</v>
      </c>
      <c r="B1563" s="9">
        <v>725000000000</v>
      </c>
      <c r="C1563" s="8">
        <f t="array" ref="C1563">IF(AND(B1563="",H1563=H1562),B1562,B1563)</f>
        <v>725000000000</v>
      </c>
      <c r="D1563" s="1">
        <f t="shared" si="1"/>
        <v>6882.48382898719</v>
      </c>
      <c r="E1563" s="4">
        <v>0.054</v>
      </c>
      <c r="F1563" s="4">
        <v>373</v>
      </c>
      <c r="G1563" s="4">
        <v>0.128</v>
      </c>
      <c r="H1563" s="8" t="s">
        <v>201</v>
      </c>
      <c r="I1563" s="3" t="s">
        <v>65</v>
      </c>
      <c r="J1563" s="1" t="s">
        <v>86</v>
      </c>
      <c r="K1563" s="10">
        <f t="array" ref="K1563:S1563">VLOOKUP(A1563,'HUMAN RESOURCES'!$D$2:$M$2692,{2,3,4,5,6,7,8,9,10},0)</f>
        <v>0.024</v>
      </c>
      <c r="L1563" s="10">
        <v>0.02</v>
      </c>
      <c r="M1563" s="10">
        <v>77</v>
      </c>
      <c r="N1563" s="10">
        <v>72</v>
      </c>
      <c r="O1563" s="10">
        <v>0.337</v>
      </c>
      <c r="P1563" s="10">
        <v>0.613</v>
      </c>
      <c r="Q1563" s="10">
        <v>0.05</v>
      </c>
      <c r="R1563" s="10">
        <v>105339877</v>
      </c>
      <c r="S1563" s="10">
        <v>0.75</v>
      </c>
      <c r="T1563" s="10">
        <f t="array" ref="T1563:Y1563">VLOOKUP(A1563,BUSINESS!$D$2:$J$2692,{2,3,4,5,6,7},0)</f>
        <v>0</v>
      </c>
      <c r="U1563" s="10">
        <v>0</v>
      </c>
      <c r="V1563" s="10">
        <v>0</v>
      </c>
      <c r="W1563" s="10">
        <v>0</v>
      </c>
      <c r="X1563" s="10">
        <v>0.07</v>
      </c>
      <c r="Y1563" s="10">
        <v>0.207</v>
      </c>
      <c r="Z1563" s="11" t="str">
        <f t="array" ref="Z1563:AA1563">VLOOKUP(A1563,ENERGY!$D$2:$F$2692,{2,3},1)</f>
        <v>186171</v>
      </c>
      <c r="AA1563" s="10">
        <v>0</v>
      </c>
      <c r="AB1563" s="10">
        <f t="array" ref="AB1563:AC1563">VLOOKUP(A1563,TOURISM!$D$2:$F$2692,{2,3},0)</f>
        <v>9190000000</v>
      </c>
      <c r="AC1563" s="10">
        <v>6685000000</v>
      </c>
    </row>
    <row r="1564" ht="15.75" customHeight="1" spans="1:29">
      <c r="A1564" s="8" t="str">
        <f t="shared" si="0"/>
        <v>Mexico-The Americas2002</v>
      </c>
      <c r="B1564" s="9">
        <v>742000000000</v>
      </c>
      <c r="C1564" s="8">
        <f t="array" ref="C1564">IF(AND(B1564="",H1564=H1563),B1563,B1564)</f>
        <v>742000000000</v>
      </c>
      <c r="D1564" s="1">
        <f t="shared" si="1"/>
        <v>6952.53510840487</v>
      </c>
      <c r="E1564" s="4">
        <v>0.056</v>
      </c>
      <c r="F1564" s="4">
        <v>396</v>
      </c>
      <c r="G1564" s="4">
        <v>0.082</v>
      </c>
      <c r="H1564" s="8" t="s">
        <v>201</v>
      </c>
      <c r="I1564" s="3" t="s">
        <v>66</v>
      </c>
      <c r="J1564" s="1" t="s">
        <v>86</v>
      </c>
      <c r="K1564" s="10">
        <f t="array" ref="K1564:S1564">VLOOKUP(A1564,'HUMAN RESOURCES'!$D$2:$M$2692,{2,3,4,5,6,7,8,9,10},0)</f>
        <v>0.023</v>
      </c>
      <c r="L1564" s="10">
        <v>0.019</v>
      </c>
      <c r="M1564" s="10">
        <v>77</v>
      </c>
      <c r="N1564" s="10">
        <v>72</v>
      </c>
      <c r="O1564" s="10">
        <v>0.334</v>
      </c>
      <c r="P1564" s="10">
        <v>0.615</v>
      </c>
      <c r="Q1564" s="10">
        <v>0.051</v>
      </c>
      <c r="R1564" s="10">
        <v>106723661</v>
      </c>
      <c r="S1564" s="10">
        <v>0.754</v>
      </c>
      <c r="T1564" s="10">
        <f t="array" ref="T1564:Y1564">VLOOKUP(A1564,BUSINESS!$D$2:$J$2692,{2,3,4,5,6,7},0)</f>
        <v>0</v>
      </c>
      <c r="U1564" s="10">
        <v>0</v>
      </c>
      <c r="V1564" s="10">
        <v>0</v>
      </c>
      <c r="W1564" s="10">
        <v>0</v>
      </c>
      <c r="X1564" s="10">
        <v>0.119</v>
      </c>
      <c r="Y1564" s="10">
        <v>0.243</v>
      </c>
      <c r="Z1564" s="11" t="str">
        <f t="array" ref="Z1564:AA1564">VLOOKUP(A1564,ENERGY!$D$2:$F$2692,{2,3},1)</f>
        <v>178924</v>
      </c>
      <c r="AA1564" s="10" t="str">
        <v>443674</v>
      </c>
      <c r="AB1564" s="10">
        <f t="array" ref="AB1564:AC1564">VLOOKUP(A1564,TOURISM!$D$2:$F$2692,{2,3},0)</f>
        <v>9547000000</v>
      </c>
      <c r="AC1564" s="10">
        <v>7087000000</v>
      </c>
    </row>
    <row r="1565" ht="15.75" customHeight="1" spans="1:29">
      <c r="A1565" s="8" t="str">
        <f t="shared" si="0"/>
        <v>Mexico-The Americas2003</v>
      </c>
      <c r="B1565" s="9">
        <v>713000000000</v>
      </c>
      <c r="C1565" s="8">
        <f t="array" ref="C1565">IF(AND(B1565="",H1565=H1564),B1564,B1565)</f>
        <v>713000000000</v>
      </c>
      <c r="D1565" s="1">
        <f t="shared" si="1"/>
        <v>6598.41139127532</v>
      </c>
      <c r="E1565" s="4">
        <v>0.058</v>
      </c>
      <c r="F1565" s="4">
        <v>397</v>
      </c>
      <c r="G1565" s="4">
        <v>0.07</v>
      </c>
      <c r="H1565" s="8" t="s">
        <v>201</v>
      </c>
      <c r="I1565" s="3" t="s">
        <v>67</v>
      </c>
      <c r="J1565" s="1" t="s">
        <v>86</v>
      </c>
      <c r="K1565" s="10">
        <f t="array" ref="K1565:S1565">VLOOKUP(A1565,'HUMAN RESOURCES'!$D$2:$M$2692,{2,3,4,5,6,7,8,9,10},0)</f>
        <v>0.023</v>
      </c>
      <c r="L1565" s="10">
        <v>0.018</v>
      </c>
      <c r="M1565" s="10">
        <v>78</v>
      </c>
      <c r="N1565" s="10">
        <v>73</v>
      </c>
      <c r="O1565" s="10">
        <v>0.33</v>
      </c>
      <c r="P1565" s="10">
        <v>0.618</v>
      </c>
      <c r="Q1565" s="10">
        <v>0.051</v>
      </c>
      <c r="R1565" s="10">
        <v>108056312</v>
      </c>
      <c r="S1565" s="10">
        <v>0.757</v>
      </c>
      <c r="T1565" s="10">
        <f t="array" ref="T1565:Y1565">VLOOKUP(A1565,BUSINESS!$D$2:$J$2692,{2,3,4,5,6,7},0)</f>
        <v>0</v>
      </c>
      <c r="U1565" s="10">
        <v>58</v>
      </c>
      <c r="V1565" s="10">
        <v>0</v>
      </c>
      <c r="W1565" s="10">
        <v>0</v>
      </c>
      <c r="X1565" s="10">
        <v>0.129</v>
      </c>
      <c r="Y1565" s="10">
        <v>0.279</v>
      </c>
      <c r="Z1565" s="11" t="str">
        <f t="array" ref="Z1565:AA1565">VLOOKUP(A1565,ENERGY!$D$2:$F$2692,{2,3},1)</f>
        <v>175752</v>
      </c>
      <c r="AA1565" s="10" t="str">
        <v>446237</v>
      </c>
      <c r="AB1565" s="10">
        <f t="array" ref="AB1565:AC1565">VLOOKUP(A1565,TOURISM!$D$2:$F$2692,{2,3},0)</f>
        <v>10058000000</v>
      </c>
      <c r="AC1565" s="10">
        <v>7252000000</v>
      </c>
    </row>
    <row r="1566" ht="15.75" customHeight="1" spans="1:29">
      <c r="A1566" s="8" t="str">
        <f t="shared" si="0"/>
        <v>Mexico-The Americas2004</v>
      </c>
      <c r="B1566" s="9">
        <v>770000000000</v>
      </c>
      <c r="C1566" s="8">
        <f t="array" ref="C1566">IF(AND(B1566="",H1566=H1565),B1565,B1566)</f>
        <v>770000000000</v>
      </c>
      <c r="D1566" s="1">
        <f t="shared" si="1"/>
        <v>7039.57842981746</v>
      </c>
      <c r="E1566" s="4">
        <v>0.06</v>
      </c>
      <c r="F1566" s="4">
        <v>441</v>
      </c>
      <c r="G1566" s="4">
        <v>0.074</v>
      </c>
      <c r="H1566" s="8" t="s">
        <v>201</v>
      </c>
      <c r="I1566" s="3" t="s">
        <v>68</v>
      </c>
      <c r="J1566" s="1" t="s">
        <v>86</v>
      </c>
      <c r="K1566" s="10">
        <f t="array" ref="K1566:S1566">VLOOKUP(A1566,'HUMAN RESOURCES'!$D$2:$M$2692,{2,3,4,5,6,7,8,9,10},0)</f>
        <v>0.022</v>
      </c>
      <c r="L1566" s="10">
        <v>0.017</v>
      </c>
      <c r="M1566" s="10">
        <v>78</v>
      </c>
      <c r="N1566" s="10">
        <v>73</v>
      </c>
      <c r="O1566" s="10">
        <v>0.327</v>
      </c>
      <c r="P1566" s="10">
        <v>0.621</v>
      </c>
      <c r="Q1566" s="10">
        <v>0.052</v>
      </c>
      <c r="R1566" s="10">
        <v>109381550</v>
      </c>
      <c r="S1566" s="10">
        <v>0.76</v>
      </c>
      <c r="T1566" s="10">
        <f t="array" ref="T1566:Y1566">VLOOKUP(A1566,BUSINESS!$D$2:$J$2692,{2,3,4,5,6,7},0)</f>
        <v>0</v>
      </c>
      <c r="U1566" s="10">
        <v>58</v>
      </c>
      <c r="V1566" s="10">
        <v>0</v>
      </c>
      <c r="W1566" s="10">
        <v>0</v>
      </c>
      <c r="X1566" s="10">
        <v>0.141</v>
      </c>
      <c r="Y1566" s="10">
        <v>0.352</v>
      </c>
      <c r="Z1566" s="11" t="str">
        <f t="array" ref="Z1566:AA1566">VLOOKUP(A1566,ENERGY!$D$2:$F$2692,{2,3},1)</f>
        <v>181876</v>
      </c>
      <c r="AA1566" s="10" t="str">
        <v>471444</v>
      </c>
      <c r="AB1566" s="10">
        <f t="array" ref="AB1566:AC1566">VLOOKUP(A1566,TOURISM!$D$2:$F$2692,{2,3},0)</f>
        <v>11610000000</v>
      </c>
      <c r="AC1566" s="10">
        <v>8034000000</v>
      </c>
    </row>
    <row r="1567" ht="15.75" customHeight="1" spans="1:29">
      <c r="A1567" s="8" t="str">
        <f t="shared" si="0"/>
        <v>Mexico-The Americas2005</v>
      </c>
      <c r="B1567" s="9">
        <v>866000000000</v>
      </c>
      <c r="C1567" s="8">
        <f t="array" ref="C1567">IF(AND(B1567="",H1567=H1566),B1566,B1567)</f>
        <v>866000000000</v>
      </c>
      <c r="D1567" s="1">
        <f t="shared" si="1"/>
        <v>7820.69646354427</v>
      </c>
      <c r="E1567" s="4">
        <v>0.059</v>
      </c>
      <c r="F1567" s="4">
        <v>478</v>
      </c>
      <c r="G1567" s="4">
        <v>0.097</v>
      </c>
      <c r="H1567" s="8" t="s">
        <v>201</v>
      </c>
      <c r="I1567" s="3" t="s">
        <v>69</v>
      </c>
      <c r="J1567" s="1" t="s">
        <v>86</v>
      </c>
      <c r="K1567" s="10">
        <f t="array" ref="K1567:S1567">VLOOKUP(A1567,'HUMAN RESOURCES'!$D$2:$M$2692,{2,3,4,5,6,7,8,9,10},0)</f>
        <v>0.022</v>
      </c>
      <c r="L1567" s="10">
        <v>0.017</v>
      </c>
      <c r="M1567" s="10">
        <v>78</v>
      </c>
      <c r="N1567" s="10">
        <v>73</v>
      </c>
      <c r="O1567" s="10">
        <v>0.323</v>
      </c>
      <c r="P1567" s="10">
        <v>0.624</v>
      </c>
      <c r="Q1567" s="10">
        <v>0.053</v>
      </c>
      <c r="R1567" s="10">
        <v>110731826</v>
      </c>
      <c r="S1567" s="10">
        <v>0.763</v>
      </c>
      <c r="T1567" s="10">
        <f t="array" ref="T1567:Y1567">VLOOKUP(A1567,BUSINESS!$D$2:$J$2692,{2,3,4,5,6,7},0)</f>
        <v>0.557</v>
      </c>
      <c r="U1567" s="10">
        <v>58</v>
      </c>
      <c r="V1567" s="10">
        <v>0</v>
      </c>
      <c r="W1567" s="10">
        <v>552</v>
      </c>
      <c r="X1567" s="10">
        <v>0.172</v>
      </c>
      <c r="Y1567" s="10">
        <v>0.426</v>
      </c>
      <c r="Z1567" s="11" t="str">
        <f t="array" ref="Z1567:AA1567">VLOOKUP(A1567,ENERGY!$D$2:$F$2692,{2,3},1)</f>
        <v>181876</v>
      </c>
      <c r="AA1567" s="10" t="str">
        <v>471444</v>
      </c>
      <c r="AB1567" s="10">
        <f t="array" ref="AB1567:AC1567">VLOOKUP(A1567,TOURISM!$D$2:$F$2692,{2,3},0)</f>
        <v>12801000000</v>
      </c>
      <c r="AC1567" s="10">
        <v>8951000000</v>
      </c>
    </row>
    <row r="1568" ht="15.75" customHeight="1" spans="1:29">
      <c r="A1568" s="8" t="str">
        <f t="shared" si="0"/>
        <v>Mexico-The Americas2006</v>
      </c>
      <c r="B1568" s="9">
        <v>967000000000</v>
      </c>
      <c r="C1568" s="8">
        <f t="array" ref="C1568">IF(AND(B1568="",H1568=H1567),B1567,B1568)</f>
        <v>967000000000</v>
      </c>
      <c r="D1568" s="1">
        <f t="shared" si="1"/>
        <v>8624.94215179053</v>
      </c>
      <c r="E1568" s="4">
        <v>0.057</v>
      </c>
      <c r="F1568" s="4">
        <v>515</v>
      </c>
      <c r="G1568" s="4">
        <v>0.075</v>
      </c>
      <c r="H1568" s="8" t="s">
        <v>201</v>
      </c>
      <c r="I1568" s="3" t="s">
        <v>70</v>
      </c>
      <c r="J1568" s="1" t="s">
        <v>86</v>
      </c>
      <c r="K1568" s="10">
        <f t="array" ref="K1568:S1568">VLOOKUP(A1568,'HUMAN RESOURCES'!$D$2:$M$2692,{2,3,4,5,6,7,8,9,10},0)</f>
        <v>0.021</v>
      </c>
      <c r="L1568" s="10">
        <v>0.016</v>
      </c>
      <c r="M1568" s="10">
        <v>78</v>
      </c>
      <c r="N1568" s="10">
        <v>73</v>
      </c>
      <c r="O1568" s="10">
        <v>0.319</v>
      </c>
      <c r="P1568" s="10">
        <v>0.627</v>
      </c>
      <c r="Q1568" s="10">
        <v>0.054</v>
      </c>
      <c r="R1568" s="10">
        <v>112116694</v>
      </c>
      <c r="S1568" s="10">
        <v>0.766</v>
      </c>
      <c r="T1568" s="10">
        <f t="array" ref="T1568:Y1568">VLOOKUP(A1568,BUSINESS!$D$2:$J$2692,{2,3,4,5,6,7},0)</f>
        <v>0.531</v>
      </c>
      <c r="U1568" s="10">
        <v>25</v>
      </c>
      <c r="V1568" s="10">
        <v>0</v>
      </c>
      <c r="W1568" s="10">
        <v>560</v>
      </c>
      <c r="X1568" s="10">
        <v>0.195</v>
      </c>
      <c r="Y1568" s="10">
        <v>0.494</v>
      </c>
      <c r="Z1568" s="11" t="str">
        <f t="array" ref="Z1568:AA1568">VLOOKUP(A1568,ENERGY!$D$2:$F$2692,{2,3},1)</f>
        <v>181876</v>
      </c>
      <c r="AA1568" s="10" t="str">
        <v>471444</v>
      </c>
      <c r="AB1568" s="10">
        <f t="array" ref="AB1568:AC1568">VLOOKUP(A1568,TOURISM!$D$2:$F$2692,{2,3},0)</f>
        <v>13329000000</v>
      </c>
      <c r="AC1568" s="10">
        <v>9387000000</v>
      </c>
    </row>
    <row r="1569" ht="15.75" customHeight="1" spans="1:29">
      <c r="A1569" s="8" t="str">
        <f t="shared" si="0"/>
        <v>Mexico-The Americas2007</v>
      </c>
      <c r="B1569" s="9">
        <v>1040000000000</v>
      </c>
      <c r="C1569" s="8">
        <f t="array" ref="C1569">IF(AND(B1569="",H1569=H1568),B1568,B1569)</f>
        <v>1040000000000</v>
      </c>
      <c r="D1569" s="1">
        <f t="shared" si="1"/>
        <v>9160.58890219846</v>
      </c>
      <c r="E1569" s="4">
        <v>0.058</v>
      </c>
      <c r="F1569" s="4">
        <v>565</v>
      </c>
      <c r="G1569" s="4">
        <v>0.076</v>
      </c>
      <c r="H1569" s="8" t="s">
        <v>201</v>
      </c>
      <c r="I1569" s="3" t="s">
        <v>71</v>
      </c>
      <c r="J1569" s="1" t="s">
        <v>86</v>
      </c>
      <c r="K1569" s="10">
        <f t="array" ref="K1569:S1569">VLOOKUP(A1569,'HUMAN RESOURCES'!$D$2:$M$2692,{2,3,4,5,6,7,8,9,10},0)</f>
        <v>0.021</v>
      </c>
      <c r="L1569" s="10">
        <v>0.016</v>
      </c>
      <c r="M1569" s="10">
        <v>78</v>
      </c>
      <c r="N1569" s="10">
        <v>74</v>
      </c>
      <c r="O1569" s="10">
        <v>0.314</v>
      </c>
      <c r="P1569" s="10">
        <v>0.63</v>
      </c>
      <c r="Q1569" s="10">
        <v>0.056</v>
      </c>
      <c r="R1569" s="10">
        <v>113529819</v>
      </c>
      <c r="S1569" s="10">
        <v>0.769</v>
      </c>
      <c r="T1569" s="10">
        <f t="array" ref="T1569:Y1569">VLOOKUP(A1569,BUSINESS!$D$2:$J$2692,{2,3,4,5,6,7},0)</f>
        <v>0.523</v>
      </c>
      <c r="U1569" s="10">
        <v>25</v>
      </c>
      <c r="V1569" s="10">
        <v>0</v>
      </c>
      <c r="W1569" s="10">
        <v>485</v>
      </c>
      <c r="X1569" s="10">
        <v>0.208</v>
      </c>
      <c r="Y1569" s="10">
        <v>0.586</v>
      </c>
      <c r="Z1569" s="11" t="str">
        <f t="array" ref="Z1569:AA1569">VLOOKUP(A1569,ENERGY!$D$2:$F$2692,{2,3},1)</f>
        <v>176711</v>
      </c>
      <c r="AA1569" s="10" t="str">
        <v>455845</v>
      </c>
      <c r="AB1569" s="10">
        <f t="array" ref="AB1569:AC1569">VLOOKUP(A1569,TOURISM!$D$2:$F$2692,{2,3},0)</f>
        <v>14055000000</v>
      </c>
      <c r="AC1569" s="10">
        <v>9918000000</v>
      </c>
    </row>
    <row r="1570" ht="15.75" customHeight="1" spans="1:29">
      <c r="A1570" s="8" t="str">
        <f t="shared" si="0"/>
        <v>Mexico-The Americas2008</v>
      </c>
      <c r="B1570" s="9">
        <v>1100000000000</v>
      </c>
      <c r="C1570" s="8">
        <f t="array" ref="C1570">IF(AND(B1570="",H1570=H1569),B1569,B1570)</f>
        <v>1100000000000</v>
      </c>
      <c r="D1570" s="1">
        <f t="shared" si="1"/>
        <v>9567.8765121844</v>
      </c>
      <c r="E1570" s="4">
        <v>0.058</v>
      </c>
      <c r="F1570" s="4">
        <v>598</v>
      </c>
      <c r="G1570" s="4">
        <v>0.087</v>
      </c>
      <c r="H1570" s="8" t="s">
        <v>201</v>
      </c>
      <c r="I1570" s="3" t="s">
        <v>72</v>
      </c>
      <c r="J1570" s="1" t="s">
        <v>86</v>
      </c>
      <c r="K1570" s="10">
        <f t="array" ref="K1570:S1570">VLOOKUP(A1570,'HUMAN RESOURCES'!$D$2:$M$2692,{2,3,4,5,6,7,8,9,10},0)</f>
        <v>0.02</v>
      </c>
      <c r="L1570" s="10">
        <v>0.015</v>
      </c>
      <c r="M1570" s="10">
        <v>79</v>
      </c>
      <c r="N1570" s="10">
        <v>74</v>
      </c>
      <c r="O1570" s="10">
        <v>0.31</v>
      </c>
      <c r="P1570" s="10">
        <v>0.633</v>
      </c>
      <c r="Q1570" s="10">
        <v>0.057</v>
      </c>
      <c r="R1570" s="10">
        <v>114968039</v>
      </c>
      <c r="S1570" s="10">
        <v>0.772</v>
      </c>
      <c r="T1570" s="10">
        <f t="array" ref="T1570:Y1570">VLOOKUP(A1570,BUSINESS!$D$2:$J$2692,{2,3,4,5,6,7},0)</f>
        <v>0.515</v>
      </c>
      <c r="U1570" s="10">
        <v>26</v>
      </c>
      <c r="V1570" s="10">
        <v>0</v>
      </c>
      <c r="W1570" s="10">
        <v>549</v>
      </c>
      <c r="X1570" s="10">
        <v>0.217</v>
      </c>
      <c r="Y1570" s="10">
        <v>0.655</v>
      </c>
      <c r="Z1570" s="11" t="str">
        <f t="array" ref="Z1570:AA1570">VLOOKUP(A1570,ENERGY!$D$2:$F$2692,{2,3},1)</f>
        <v>146302</v>
      </c>
      <c r="AA1570" s="10" t="str">
        <v>394800</v>
      </c>
      <c r="AB1570" s="10">
        <f t="array" ref="AB1570:AC1570">VLOOKUP(A1570,TOURISM!$D$2:$F$2692,{2,3},0)</f>
        <v>14726000000</v>
      </c>
      <c r="AC1570" s="10">
        <v>10246000000</v>
      </c>
    </row>
    <row r="1571" ht="15.75" customHeight="1" spans="1:29">
      <c r="A1571" s="8" t="str">
        <f t="shared" si="0"/>
        <v>Mexico-The Americas2009</v>
      </c>
      <c r="B1571" s="9">
        <v>895000000000</v>
      </c>
      <c r="C1571" s="8">
        <f t="array" ref="C1571">IF(AND(B1571="",H1571=H1570),B1570,B1571)</f>
        <v>895000000000</v>
      </c>
      <c r="D1571" s="1">
        <f t="shared" si="1"/>
        <v>7687.50080740232</v>
      </c>
      <c r="E1571" s="4">
        <v>0.064</v>
      </c>
      <c r="F1571" s="4">
        <v>526</v>
      </c>
      <c r="G1571" s="4">
        <v>0.071</v>
      </c>
      <c r="H1571" s="8" t="s">
        <v>201</v>
      </c>
      <c r="I1571" s="3" t="s">
        <v>73</v>
      </c>
      <c r="J1571" s="1" t="s">
        <v>86</v>
      </c>
      <c r="K1571" s="10">
        <f t="array" ref="K1571:S1571">VLOOKUP(A1571,'HUMAN RESOURCES'!$D$2:$M$2692,{2,3,4,5,6,7,8,9,10},0)</f>
        <v>0.02</v>
      </c>
      <c r="L1571" s="10">
        <v>0.015</v>
      </c>
      <c r="M1571" s="10">
        <v>79</v>
      </c>
      <c r="N1571" s="10">
        <v>74</v>
      </c>
      <c r="O1571" s="10">
        <v>0.305</v>
      </c>
      <c r="P1571" s="10">
        <v>0.636</v>
      </c>
      <c r="Q1571" s="10">
        <v>0.058</v>
      </c>
      <c r="R1571" s="10">
        <v>116422752</v>
      </c>
      <c r="S1571" s="10">
        <v>0.775</v>
      </c>
      <c r="T1571" s="10">
        <f t="array" ref="T1571:Y1571">VLOOKUP(A1571,BUSINESS!$D$2:$J$2692,{2,3,4,5,6,7},0)</f>
        <v>0.51</v>
      </c>
      <c r="U1571" s="10">
        <v>11</v>
      </c>
      <c r="V1571" s="10">
        <v>0</v>
      </c>
      <c r="W1571" s="10">
        <v>517</v>
      </c>
      <c r="X1571" s="10">
        <v>0.263</v>
      </c>
      <c r="Y1571" s="10">
        <v>0.715</v>
      </c>
      <c r="Z1571" s="11" t="str">
        <f t="array" ref="Z1571:AA1571">VLOOKUP(A1571,ENERGY!$D$2:$F$2692,{2,3},1)</f>
        <v>146302</v>
      </c>
      <c r="AA1571" s="10" t="str">
        <v>394800</v>
      </c>
      <c r="AB1571" s="10">
        <f t="array" ref="AB1571:AC1571">VLOOKUP(A1571,TOURISM!$D$2:$F$2692,{2,3},0)</f>
        <v>12542000000</v>
      </c>
      <c r="AC1571" s="10">
        <v>8737000000</v>
      </c>
    </row>
    <row r="1572" ht="15.75" customHeight="1" spans="1:29">
      <c r="A1572" s="8" t="str">
        <f t="shared" si="0"/>
        <v>Mexico-The Americas2010</v>
      </c>
      <c r="B1572" s="9">
        <v>1050000000000</v>
      </c>
      <c r="C1572" s="8">
        <f t="array" ref="C1572">IF(AND(B1572="",H1572=H1571),B1571,B1572)</f>
        <v>1050000000000</v>
      </c>
      <c r="D1572" s="1">
        <f t="shared" si="1"/>
        <v>8906.87954142702</v>
      </c>
      <c r="E1572" s="4">
        <v>0.063</v>
      </c>
      <c r="F1572" s="4">
        <v>603</v>
      </c>
      <c r="G1572" s="4">
        <v>0.053</v>
      </c>
      <c r="H1572" s="8" t="s">
        <v>201</v>
      </c>
      <c r="I1572" s="3" t="s">
        <v>74</v>
      </c>
      <c r="J1572" s="1" t="s">
        <v>86</v>
      </c>
      <c r="K1572" s="10">
        <f t="array" ref="K1572:S1572">VLOOKUP(A1572,'HUMAN RESOURCES'!$D$2:$M$2692,{2,3,4,5,6,7,8,9,10},0)</f>
        <v>0.02</v>
      </c>
      <c r="L1572" s="10">
        <v>0.014</v>
      </c>
      <c r="M1572" s="10">
        <v>79</v>
      </c>
      <c r="N1572" s="10">
        <v>74</v>
      </c>
      <c r="O1572" s="10">
        <v>0.3</v>
      </c>
      <c r="P1572" s="10">
        <v>0.64</v>
      </c>
      <c r="Q1572" s="10">
        <v>0.06</v>
      </c>
      <c r="R1572" s="10">
        <v>117886404</v>
      </c>
      <c r="S1572" s="10">
        <v>0.778</v>
      </c>
      <c r="T1572" s="10">
        <f t="array" ref="T1572:Y1572">VLOOKUP(A1572,BUSINESS!$D$2:$J$2692,{2,3,4,5,6,7},0)</f>
        <v>0.505</v>
      </c>
      <c r="U1572" s="10">
        <v>7</v>
      </c>
      <c r="V1572" s="10">
        <v>0</v>
      </c>
      <c r="W1572" s="10">
        <v>404</v>
      </c>
      <c r="X1572" s="10">
        <v>0.311</v>
      </c>
      <c r="Y1572" s="10">
        <v>0.775</v>
      </c>
      <c r="Z1572" s="11" t="str">
        <f t="array" ref="Z1572:AA1572">VLOOKUP(A1572,ENERGY!$D$2:$F$2692,{2,3},1)</f>
        <v>146302</v>
      </c>
      <c r="AA1572" s="10" t="str">
        <v>394800</v>
      </c>
      <c r="AB1572" s="10">
        <f t="array" ref="AB1572:AC1572">VLOOKUP(A1572,TOURISM!$D$2:$F$2692,{2,3},0)</f>
        <v>12628000000</v>
      </c>
      <c r="AC1572" s="10">
        <v>9001000000</v>
      </c>
    </row>
    <row r="1573" ht="15.75" customHeight="1" spans="1:29">
      <c r="A1573" s="8" t="str">
        <f t="shared" si="0"/>
        <v>Mexico-The Americas2011</v>
      </c>
      <c r="B1573" s="9">
        <v>1170000000000</v>
      </c>
      <c r="C1573" s="8">
        <f t="array" ref="C1573">IF(AND(B1573="",H1573=H1572),B1572,B1573)</f>
        <v>1170000000000</v>
      </c>
      <c r="D1573" s="1">
        <f t="shared" si="1"/>
        <v>9802.17756296133</v>
      </c>
      <c r="E1573" s="4">
        <v>0.06</v>
      </c>
      <c r="F1573" s="4">
        <v>609</v>
      </c>
      <c r="G1573" s="4">
        <v>0.049</v>
      </c>
      <c r="H1573" s="8" t="s">
        <v>201</v>
      </c>
      <c r="I1573" s="3" t="s">
        <v>75</v>
      </c>
      <c r="J1573" s="1" t="s">
        <v>86</v>
      </c>
      <c r="K1573" s="10">
        <f t="array" ref="K1573:S1573">VLOOKUP(A1573,'HUMAN RESOURCES'!$D$2:$M$2692,{2,3,4,5,6,7,8,9,10},0)</f>
        <v>0.019</v>
      </c>
      <c r="L1573" s="10">
        <v>0.014</v>
      </c>
      <c r="M1573" s="10">
        <v>79</v>
      </c>
      <c r="N1573" s="10">
        <v>75</v>
      </c>
      <c r="O1573" s="10">
        <v>0.295</v>
      </c>
      <c r="P1573" s="10">
        <v>0.643</v>
      </c>
      <c r="Q1573" s="10">
        <v>0.061</v>
      </c>
      <c r="R1573" s="10">
        <v>119361233</v>
      </c>
      <c r="S1573" s="10">
        <v>0.781</v>
      </c>
      <c r="T1573" s="10">
        <f t="array" ref="T1573:Y1573">VLOOKUP(A1573,BUSINESS!$D$2:$J$2692,{2,3,4,5,6,7},0)</f>
        <v>0.527</v>
      </c>
      <c r="U1573" s="10">
        <v>6</v>
      </c>
      <c r="V1573" s="10">
        <v>0</v>
      </c>
      <c r="W1573" s="10">
        <v>347</v>
      </c>
      <c r="X1573" s="10">
        <v>0.372</v>
      </c>
      <c r="Y1573" s="10">
        <v>0.792</v>
      </c>
      <c r="Z1573" s="11" t="str">
        <f t="array" ref="Z1573:AA1573">VLOOKUP(A1573,ENERGY!$D$2:$F$2692,{2,3},1)</f>
        <v>145384</v>
      </c>
      <c r="AA1573" s="10" t="str">
        <v>381518</v>
      </c>
      <c r="AB1573" s="10">
        <f t="array" ref="AB1573:AC1573">VLOOKUP(A1573,TOURISM!$D$2:$F$2692,{2,3},0)</f>
        <v>12458000000</v>
      </c>
      <c r="AC1573" s="10">
        <v>9704000000</v>
      </c>
    </row>
    <row r="1574" ht="15.75" customHeight="1" spans="1:29">
      <c r="A1574" s="8" t="str">
        <f t="shared" si="0"/>
        <v>Mexico-The Americas2012</v>
      </c>
      <c r="B1574" s="9">
        <v>1190000000000</v>
      </c>
      <c r="C1574" s="8">
        <f t="array" ref="C1574">IF(AND(B1574="",H1574=H1573),B1573,B1574)</f>
        <v>1190000000000</v>
      </c>
      <c r="D1574" s="1">
        <f t="shared" si="1"/>
        <v>9847.12324610633</v>
      </c>
      <c r="E1574" s="4">
        <v>0.061</v>
      </c>
      <c r="F1574" s="4">
        <v>618</v>
      </c>
      <c r="G1574" s="4">
        <v>0.047</v>
      </c>
      <c r="H1574" s="8" t="s">
        <v>201</v>
      </c>
      <c r="I1574" s="3" t="s">
        <v>76</v>
      </c>
      <c r="J1574" s="1" t="s">
        <v>86</v>
      </c>
      <c r="K1574" s="10">
        <f t="array" ref="K1574:S1574">VLOOKUP(A1574,'HUMAN RESOURCES'!$D$2:$M$2692,{2,3,4,5,6,7,8,9,10},0)</f>
        <v>0.019</v>
      </c>
      <c r="L1574" s="10">
        <v>0.013</v>
      </c>
      <c r="M1574" s="10">
        <v>80</v>
      </c>
      <c r="N1574" s="10">
        <v>75</v>
      </c>
      <c r="O1574" s="10">
        <v>0.29</v>
      </c>
      <c r="P1574" s="10">
        <v>0.647</v>
      </c>
      <c r="Q1574" s="10">
        <v>0.063</v>
      </c>
      <c r="R1574" s="10">
        <v>120847477</v>
      </c>
      <c r="S1574" s="10">
        <v>0.784</v>
      </c>
      <c r="T1574" s="10">
        <f t="array" ref="T1574:Y1574">VLOOKUP(A1574,BUSINESS!$D$2:$J$2692,{2,3,4,5,6,7},0)</f>
        <v>0.525</v>
      </c>
      <c r="U1574" s="10">
        <v>6</v>
      </c>
      <c r="V1574" s="10">
        <v>51</v>
      </c>
      <c r="W1574" s="10">
        <v>337</v>
      </c>
      <c r="X1574" s="10">
        <v>0.398</v>
      </c>
      <c r="Y1574" s="10">
        <v>0.834</v>
      </c>
      <c r="Z1574" s="11" t="str">
        <f t="array" ref="Z1574:AA1574">VLOOKUP(A1574,ENERGY!$D$2:$F$2692,{2,3},1)</f>
        <v>145384</v>
      </c>
      <c r="AA1574" s="10" t="str">
        <v>381518</v>
      </c>
      <c r="AB1574" s="10">
        <f t="array" ref="AB1574:AC1574">VLOOKUP(A1574,TOURISM!$D$2:$F$2692,{2,3},0)</f>
        <v>13320000000</v>
      </c>
      <c r="AC1574" s="10">
        <v>10735000000</v>
      </c>
    </row>
    <row r="1575" ht="15.75" customHeight="1" spans="1:29">
      <c r="A1575" s="8" t="str">
        <f t="shared" si="0"/>
        <v>Micronesia, Fed. Sts.-Oceania2000</v>
      </c>
      <c r="B1575" s="9">
        <v>233226323</v>
      </c>
      <c r="C1575" s="8">
        <f t="array" ref="C1575">IF(AND(B1575="",H1575=H1574),B1574,B1575)</f>
        <v>233226323</v>
      </c>
      <c r="D1575" s="1">
        <f t="shared" si="1"/>
        <v>2170.96083961649</v>
      </c>
      <c r="E1575" s="4">
        <v>0.078</v>
      </c>
      <c r="F1575" s="4">
        <v>170</v>
      </c>
      <c r="G1575" s="4">
        <v>0.153</v>
      </c>
      <c r="H1575" s="8" t="s">
        <v>202</v>
      </c>
      <c r="I1575" s="3" t="s">
        <v>63</v>
      </c>
      <c r="J1575" s="1" t="s">
        <v>82</v>
      </c>
      <c r="K1575" s="10">
        <f t="array" ref="K1575:S1575">VLOOKUP(A1575,'HUMAN RESOURCES'!$D$2:$M$2692,{2,3,4,5,6,7,8,9,10},0)</f>
        <v>0.03</v>
      </c>
      <c r="L1575" s="10">
        <v>0.042</v>
      </c>
      <c r="M1575" s="10">
        <v>68</v>
      </c>
      <c r="N1575" s="10">
        <v>67</v>
      </c>
      <c r="O1575" s="10">
        <v>0.403</v>
      </c>
      <c r="P1575" s="10">
        <v>0.56</v>
      </c>
      <c r="Q1575" s="10">
        <v>0.037</v>
      </c>
      <c r="R1575" s="10">
        <v>107430</v>
      </c>
      <c r="S1575" s="10">
        <v>0.223</v>
      </c>
      <c r="T1575" s="10">
        <f t="array" ref="T1575:Y1575">VLOOKUP(A1575,BUSINESS!$D$2:$J$2692,{2,3,4,5,6,7},0)</f>
        <v>0</v>
      </c>
      <c r="U1575" s="10">
        <v>0</v>
      </c>
      <c r="V1575" s="10">
        <v>0</v>
      </c>
      <c r="W1575" s="10">
        <v>0</v>
      </c>
      <c r="X1575" s="10">
        <v>0.037</v>
      </c>
      <c r="Y1575" s="10">
        <v>0</v>
      </c>
      <c r="Z1575" s="11">
        <f t="array" ref="Z1575:AA1575">VLOOKUP(A1575,ENERGY!$D$2:$F$2692,{2,3},1)</f>
        <v>0</v>
      </c>
      <c r="AA1575" s="10">
        <v>0</v>
      </c>
      <c r="AB1575" s="10">
        <f t="array" ref="AB1575:AC1575">VLOOKUP(A1575,TOURISM!$D$2:$F$2692,{2,3},0)</f>
        <v>17000000</v>
      </c>
      <c r="AC1575" s="10">
        <v>5000000</v>
      </c>
    </row>
    <row r="1576" ht="15.75" customHeight="1" spans="1:29">
      <c r="A1576" s="8" t="str">
        <f t="shared" si="0"/>
        <v>Micronesia, Fed. Sts.-Oceania2001</v>
      </c>
      <c r="B1576" s="9">
        <v>240051900</v>
      </c>
      <c r="C1576" s="8">
        <f t="array" ref="C1576">IF(AND(B1576="",H1576=H1575),B1575,B1576)</f>
        <v>240051900</v>
      </c>
      <c r="D1576" s="1">
        <f t="shared" si="1"/>
        <v>2239.91695437156</v>
      </c>
      <c r="E1576" s="4">
        <v>0.085</v>
      </c>
      <c r="F1576" s="4">
        <v>190</v>
      </c>
      <c r="G1576" s="4">
        <v>0.153</v>
      </c>
      <c r="H1576" s="8" t="s">
        <v>202</v>
      </c>
      <c r="I1576" s="3" t="s">
        <v>65</v>
      </c>
      <c r="J1576" s="1" t="s">
        <v>82</v>
      </c>
      <c r="K1576" s="10">
        <f t="array" ref="K1576:S1576">VLOOKUP(A1576,'HUMAN RESOURCES'!$D$2:$M$2692,{2,3,4,5,6,7,8,9,10},0)</f>
        <v>0.029</v>
      </c>
      <c r="L1576" s="10">
        <v>0.041</v>
      </c>
      <c r="M1576" s="10">
        <v>68</v>
      </c>
      <c r="N1576" s="10">
        <v>67</v>
      </c>
      <c r="O1576" s="10">
        <v>0.399</v>
      </c>
      <c r="P1576" s="10">
        <v>0.563</v>
      </c>
      <c r="Q1576" s="10">
        <v>0.038</v>
      </c>
      <c r="R1576" s="10">
        <v>107170</v>
      </c>
      <c r="S1576" s="10">
        <v>0.223</v>
      </c>
      <c r="T1576" s="10">
        <f t="array" ref="T1576:Y1576">VLOOKUP(A1576,BUSINESS!$D$2:$J$2692,{2,3,4,5,6,7},0)</f>
        <v>0</v>
      </c>
      <c r="U1576" s="10">
        <v>0</v>
      </c>
      <c r="V1576" s="10">
        <v>0</v>
      </c>
      <c r="W1576" s="10">
        <v>0</v>
      </c>
      <c r="X1576" s="10">
        <v>0.047</v>
      </c>
      <c r="Y1576" s="10">
        <v>0</v>
      </c>
      <c r="Z1576" s="11">
        <f t="array" ref="Z1576:AA1576">VLOOKUP(A1576,ENERGY!$D$2:$F$2692,{2,3},1)</f>
        <v>0</v>
      </c>
      <c r="AA1576" s="10">
        <v>0</v>
      </c>
      <c r="AB1576" s="10">
        <f t="array" ref="AB1576:AC1576">VLOOKUP(A1576,TOURISM!$D$2:$F$2692,{2,3},0)</f>
        <v>15000000</v>
      </c>
      <c r="AC1576" s="10">
        <v>5000000</v>
      </c>
    </row>
    <row r="1577" ht="15.75" customHeight="1" spans="1:29">
      <c r="A1577" s="8" t="str">
        <f t="shared" si="0"/>
        <v>Micronesia, Fed. Sts.-Oceania2002</v>
      </c>
      <c r="B1577" s="9">
        <v>241543396</v>
      </c>
      <c r="C1577" s="8">
        <f t="array" ref="C1577">IF(AND(B1577="",H1577=H1576),B1576,B1577)</f>
        <v>241543396</v>
      </c>
      <c r="D1577" s="1">
        <f t="shared" si="1"/>
        <v>2257.77362758569</v>
      </c>
      <c r="E1577" s="4">
        <v>0.079</v>
      </c>
      <c r="F1577" s="4">
        <v>178</v>
      </c>
      <c r="G1577" s="4">
        <v>0.153</v>
      </c>
      <c r="H1577" s="8" t="s">
        <v>202</v>
      </c>
      <c r="I1577" s="3" t="s">
        <v>66</v>
      </c>
      <c r="J1577" s="1" t="s">
        <v>82</v>
      </c>
      <c r="K1577" s="10">
        <f t="array" ref="K1577:S1577">VLOOKUP(A1577,'HUMAN RESOURCES'!$D$2:$M$2692,{2,3,4,5,6,7,8,9,10},0)</f>
        <v>0.028</v>
      </c>
      <c r="L1577" s="10">
        <v>0.04</v>
      </c>
      <c r="M1577" s="10">
        <v>68</v>
      </c>
      <c r="N1577" s="10">
        <v>67</v>
      </c>
      <c r="O1577" s="10">
        <v>0.395</v>
      </c>
      <c r="P1577" s="10">
        <v>0.566</v>
      </c>
      <c r="Q1577" s="10">
        <v>0.039</v>
      </c>
      <c r="R1577" s="10">
        <v>106983</v>
      </c>
      <c r="S1577" s="10">
        <v>0.223</v>
      </c>
      <c r="T1577" s="10">
        <f t="array" ref="T1577:Y1577">VLOOKUP(A1577,BUSINESS!$D$2:$J$2692,{2,3,4,5,6,7},0)</f>
        <v>0</v>
      </c>
      <c r="U1577" s="10">
        <v>0</v>
      </c>
      <c r="V1577" s="10">
        <v>0</v>
      </c>
      <c r="W1577" s="10">
        <v>0</v>
      </c>
      <c r="X1577" s="10">
        <v>0.056</v>
      </c>
      <c r="Y1577" s="10">
        <v>0.001</v>
      </c>
      <c r="Z1577" s="11">
        <f t="array" ref="Z1577:AA1577">VLOOKUP(A1577,ENERGY!$D$2:$F$2692,{2,3},1)</f>
        <v>0</v>
      </c>
      <c r="AA1577" s="10" t="str">
        <v>103</v>
      </c>
      <c r="AB1577" s="10">
        <f t="array" ref="AB1577:AC1577">VLOOKUP(A1577,TOURISM!$D$2:$F$2692,{2,3},0)</f>
        <v>17000000</v>
      </c>
      <c r="AC1577" s="10">
        <v>5000000</v>
      </c>
    </row>
    <row r="1578" ht="15.75" customHeight="1" spans="1:29">
      <c r="A1578" s="8" t="str">
        <f t="shared" si="0"/>
        <v>Micronesia, Fed. Sts.-Oceania2003</v>
      </c>
      <c r="B1578" s="9">
        <v>244990984</v>
      </c>
      <c r="C1578" s="8">
        <f t="array" ref="C1578">IF(AND(B1578="",H1578=H1577),B1577,B1578)</f>
        <v>244990984</v>
      </c>
      <c r="D1578" s="1">
        <f t="shared" si="1"/>
        <v>2293.57946375075</v>
      </c>
      <c r="E1578" s="4">
        <v>0.095</v>
      </c>
      <c r="F1578" s="4">
        <v>218</v>
      </c>
      <c r="G1578" s="4">
        <v>0.15</v>
      </c>
      <c r="H1578" s="8" t="s">
        <v>202</v>
      </c>
      <c r="I1578" s="3" t="s">
        <v>67</v>
      </c>
      <c r="J1578" s="1" t="s">
        <v>82</v>
      </c>
      <c r="K1578" s="10">
        <f t="array" ref="K1578:S1578">VLOOKUP(A1578,'HUMAN RESOURCES'!$D$2:$M$2692,{2,3,4,5,6,7,8,9,10},0)</f>
        <v>0.028</v>
      </c>
      <c r="L1578" s="10">
        <v>0.039</v>
      </c>
      <c r="M1578" s="10">
        <v>68</v>
      </c>
      <c r="N1578" s="10">
        <v>67</v>
      </c>
      <c r="O1578" s="10">
        <v>0.393</v>
      </c>
      <c r="P1578" s="10">
        <v>0.568</v>
      </c>
      <c r="Q1578" s="10">
        <v>0.039</v>
      </c>
      <c r="R1578" s="10">
        <v>106816</v>
      </c>
      <c r="S1578" s="10">
        <v>0.223</v>
      </c>
      <c r="T1578" s="10">
        <f t="array" ref="T1578:Y1578">VLOOKUP(A1578,BUSINESS!$D$2:$J$2692,{2,3,4,5,6,7},0)</f>
        <v>0</v>
      </c>
      <c r="U1578" s="10">
        <v>16</v>
      </c>
      <c r="V1578" s="10">
        <v>0</v>
      </c>
      <c r="W1578" s="10">
        <v>0</v>
      </c>
      <c r="X1578" s="10">
        <v>0.092</v>
      </c>
      <c r="Y1578" s="10">
        <v>0.055</v>
      </c>
      <c r="Z1578" s="11">
        <f t="array" ref="Z1578:AA1578">VLOOKUP(A1578,ENERGY!$D$2:$F$2692,{2,3},1)</f>
        <v>0</v>
      </c>
      <c r="AA1578" s="10" t="str">
        <v>99</v>
      </c>
      <c r="AB1578" s="10">
        <f t="array" ref="AB1578:AC1578">VLOOKUP(A1578,TOURISM!$D$2:$F$2692,{2,3},0)</f>
        <v>17000000</v>
      </c>
      <c r="AC1578" s="10">
        <v>6000000</v>
      </c>
    </row>
    <row r="1579" ht="15.75" customHeight="1" spans="1:29">
      <c r="A1579" s="8" t="str">
        <f t="shared" si="0"/>
        <v>Micronesia, Fed. Sts.-Oceania2004</v>
      </c>
      <c r="B1579" s="9">
        <v>239563310</v>
      </c>
      <c r="C1579" s="8">
        <f t="array" ref="C1579">IF(AND(B1579="",H1579=H1578),B1578,B1579)</f>
        <v>239563310</v>
      </c>
      <c r="D1579" s="1">
        <f t="shared" si="1"/>
        <v>2247.83776683087</v>
      </c>
      <c r="E1579" s="4">
        <v>0.104</v>
      </c>
      <c r="F1579" s="4">
        <v>233</v>
      </c>
      <c r="G1579" s="4">
        <v>0.154</v>
      </c>
      <c r="H1579" s="8" t="s">
        <v>202</v>
      </c>
      <c r="I1579" s="3" t="s">
        <v>68</v>
      </c>
      <c r="J1579" s="1" t="s">
        <v>82</v>
      </c>
      <c r="K1579" s="10">
        <f t="array" ref="K1579:S1579">VLOOKUP(A1579,'HUMAN RESOURCES'!$D$2:$M$2692,{2,3,4,5,6,7,8,9,10},0)</f>
        <v>0.027</v>
      </c>
      <c r="L1579" s="10">
        <v>0.038</v>
      </c>
      <c r="M1579" s="10">
        <v>68</v>
      </c>
      <c r="N1579" s="10">
        <v>67</v>
      </c>
      <c r="O1579" s="10">
        <v>0.391</v>
      </c>
      <c r="P1579" s="10">
        <v>0.57</v>
      </c>
      <c r="Q1579" s="10">
        <v>0.04</v>
      </c>
      <c r="R1579" s="10">
        <v>106575</v>
      </c>
      <c r="S1579" s="10">
        <v>0.223</v>
      </c>
      <c r="T1579" s="10">
        <f t="array" ref="T1579:Y1579">VLOOKUP(A1579,BUSINESS!$D$2:$J$2692,{2,3,4,5,6,7},0)</f>
        <v>0</v>
      </c>
      <c r="U1579" s="10">
        <v>16</v>
      </c>
      <c r="V1579" s="10">
        <v>0</v>
      </c>
      <c r="W1579" s="10">
        <v>0</v>
      </c>
      <c r="X1579" s="10">
        <v>0.11</v>
      </c>
      <c r="Y1579" s="10">
        <v>0.12</v>
      </c>
      <c r="Z1579" s="11">
        <f t="array" ref="Z1579:AA1579">VLOOKUP(A1579,ENERGY!$D$2:$F$2692,{2,3},1)</f>
        <v>0</v>
      </c>
      <c r="AA1579" s="10" t="str">
        <v>99</v>
      </c>
      <c r="AB1579" s="10">
        <f t="array" ref="AB1579:AC1579">VLOOKUP(A1579,TOURISM!$D$2:$F$2692,{2,3},0)</f>
        <v>19000000</v>
      </c>
      <c r="AC1579" s="10">
        <v>7000000</v>
      </c>
    </row>
    <row r="1580" ht="15.75" customHeight="1" spans="1:29">
      <c r="A1580" s="8" t="str">
        <f t="shared" si="0"/>
        <v>Micronesia, Fed. Sts.-Oceania2005</v>
      </c>
      <c r="B1580" s="9">
        <v>249845593</v>
      </c>
      <c r="C1580" s="8">
        <f t="array" ref="C1580">IF(AND(B1580="",H1580=H1579),B1579,B1580)</f>
        <v>249845593</v>
      </c>
      <c r="D1580" s="1">
        <f t="shared" si="1"/>
        <v>2352.63934349046</v>
      </c>
      <c r="E1580" s="4">
        <v>0.121</v>
      </c>
      <c r="F1580" s="4">
        <v>285</v>
      </c>
      <c r="G1580" s="4">
        <v>0.164</v>
      </c>
      <c r="H1580" s="8" t="s">
        <v>202</v>
      </c>
      <c r="I1580" s="3" t="s">
        <v>69</v>
      </c>
      <c r="J1580" s="1" t="s">
        <v>82</v>
      </c>
      <c r="K1580" s="10">
        <f t="array" ref="K1580:S1580">VLOOKUP(A1580,'HUMAN RESOURCES'!$D$2:$M$2692,{2,3,4,5,6,7,8,9,10},0)</f>
        <v>0.026</v>
      </c>
      <c r="L1580" s="10">
        <v>0.037</v>
      </c>
      <c r="M1580" s="10">
        <v>69</v>
      </c>
      <c r="N1580" s="10">
        <v>67</v>
      </c>
      <c r="O1580" s="10">
        <v>0.388</v>
      </c>
      <c r="P1580" s="10">
        <v>0.572</v>
      </c>
      <c r="Q1580" s="10">
        <v>0.04</v>
      </c>
      <c r="R1580" s="10">
        <v>106198</v>
      </c>
      <c r="S1580" s="10">
        <v>0.223</v>
      </c>
      <c r="T1580" s="10">
        <f t="array" ref="T1580:Y1580">VLOOKUP(A1580,BUSINESS!$D$2:$J$2692,{2,3,4,5,6,7},0)</f>
        <v>0.596</v>
      </c>
      <c r="U1580" s="10">
        <v>16</v>
      </c>
      <c r="V1580" s="10">
        <v>0</v>
      </c>
      <c r="W1580" s="10">
        <v>128</v>
      </c>
      <c r="X1580" s="10">
        <v>0.119</v>
      </c>
      <c r="Y1580" s="10">
        <v>0.133</v>
      </c>
      <c r="Z1580" s="11">
        <f t="array" ref="Z1580:AA1580">VLOOKUP(A1580,ENERGY!$D$2:$F$2692,{2,3},1)</f>
        <v>0</v>
      </c>
      <c r="AA1580" s="10" t="str">
        <v>99</v>
      </c>
      <c r="AB1580" s="10">
        <f t="array" ref="AB1580:AC1580">VLOOKUP(A1580,TOURISM!$D$2:$F$2692,{2,3},0)</f>
        <v>21000000</v>
      </c>
      <c r="AC1580" s="10">
        <v>7000000</v>
      </c>
    </row>
    <row r="1581" ht="15.75" customHeight="1" spans="1:29">
      <c r="A1581" s="8" t="str">
        <f t="shared" si="0"/>
        <v>Micronesia, Fed. Sts.-Oceania2006</v>
      </c>
      <c r="B1581" s="9">
        <v>252991205</v>
      </c>
      <c r="C1581" s="8">
        <f t="array" ref="C1581">IF(AND(B1581="",H1581=H1580),B1580,B1581)</f>
        <v>252991205</v>
      </c>
      <c r="D1581" s="1">
        <f t="shared" si="1"/>
        <v>2393.80055068789</v>
      </c>
      <c r="E1581" s="4">
        <v>0.119</v>
      </c>
      <c r="F1581" s="4">
        <v>285</v>
      </c>
      <c r="G1581" s="4">
        <v>0.156</v>
      </c>
      <c r="H1581" s="8" t="s">
        <v>202</v>
      </c>
      <c r="I1581" s="3" t="s">
        <v>70</v>
      </c>
      <c r="J1581" s="1" t="s">
        <v>82</v>
      </c>
      <c r="K1581" s="10">
        <f t="array" ref="K1581:S1581">VLOOKUP(A1581,'HUMAN RESOURCES'!$D$2:$M$2692,{2,3,4,5,6,7,8,9,10},0)</f>
        <v>0.025</v>
      </c>
      <c r="L1581" s="10">
        <v>0.036</v>
      </c>
      <c r="M1581" s="10">
        <v>69</v>
      </c>
      <c r="N1581" s="10">
        <v>67</v>
      </c>
      <c r="O1581" s="10">
        <v>0.385</v>
      </c>
      <c r="P1581" s="10">
        <v>0.575</v>
      </c>
      <c r="Q1581" s="10">
        <v>0.04</v>
      </c>
      <c r="R1581" s="10">
        <v>105686</v>
      </c>
      <c r="S1581" s="10">
        <v>0.223</v>
      </c>
      <c r="T1581" s="10">
        <f t="array" ref="T1581:Y1581">VLOOKUP(A1581,BUSINESS!$D$2:$J$2692,{2,3,4,5,6,7},0)</f>
        <v>0.596</v>
      </c>
      <c r="U1581" s="10">
        <v>16</v>
      </c>
      <c r="V1581" s="10">
        <v>0</v>
      </c>
      <c r="W1581" s="10">
        <v>128</v>
      </c>
      <c r="X1581" s="10">
        <v>0.128</v>
      </c>
      <c r="Y1581" s="10">
        <v>0.176</v>
      </c>
      <c r="Z1581" s="11">
        <f t="array" ref="Z1581:AA1581">VLOOKUP(A1581,ENERGY!$D$2:$F$2692,{2,3},1)</f>
        <v>0</v>
      </c>
      <c r="AA1581" s="10" t="str">
        <v>147</v>
      </c>
      <c r="AB1581" s="10">
        <f t="array" ref="AB1581:AC1581">VLOOKUP(A1581,TOURISM!$D$2:$F$2692,{2,3},0)</f>
        <v>23000000</v>
      </c>
      <c r="AC1581" s="10">
        <v>7000000</v>
      </c>
    </row>
    <row r="1582" ht="15.75" customHeight="1" spans="1:29">
      <c r="A1582" s="8" t="str">
        <f t="shared" si="0"/>
        <v>Micronesia, Fed. Sts.-Oceania2007</v>
      </c>
      <c r="B1582" s="9">
        <v>255890836</v>
      </c>
      <c r="C1582" s="8">
        <f t="array" ref="C1582">IF(AND(B1582="",H1582=H1581),B1581,B1582)</f>
        <v>255890836</v>
      </c>
      <c r="D1582" s="1">
        <f t="shared" si="1"/>
        <v>2434.80628371885</v>
      </c>
      <c r="E1582" s="4">
        <v>0.12</v>
      </c>
      <c r="F1582" s="4">
        <v>292</v>
      </c>
      <c r="G1582" s="4">
        <v>0.14</v>
      </c>
      <c r="H1582" s="8" t="s">
        <v>202</v>
      </c>
      <c r="I1582" s="3" t="s">
        <v>71</v>
      </c>
      <c r="J1582" s="1" t="s">
        <v>82</v>
      </c>
      <c r="K1582" s="10">
        <f t="array" ref="K1582:S1582">VLOOKUP(A1582,'HUMAN RESOURCES'!$D$2:$M$2692,{2,3,4,5,6,7,8,9,10},0)</f>
        <v>0.025</v>
      </c>
      <c r="L1582" s="10">
        <v>0.035</v>
      </c>
      <c r="M1582" s="10">
        <v>69</v>
      </c>
      <c r="N1582" s="10">
        <v>67</v>
      </c>
      <c r="O1582" s="10">
        <v>0.382</v>
      </c>
      <c r="P1582" s="10">
        <v>0.579</v>
      </c>
      <c r="Q1582" s="10">
        <v>0.039</v>
      </c>
      <c r="R1582" s="10">
        <v>105097</v>
      </c>
      <c r="S1582" s="10">
        <v>0.223</v>
      </c>
      <c r="T1582" s="10">
        <f t="array" ref="T1582:Y1582">VLOOKUP(A1582,BUSINESS!$D$2:$J$2692,{2,3,4,5,6,7},0)</f>
        <v>0.587</v>
      </c>
      <c r="U1582" s="10">
        <v>16</v>
      </c>
      <c r="V1582" s="10">
        <v>0</v>
      </c>
      <c r="W1582" s="10">
        <v>128</v>
      </c>
      <c r="X1582" s="10">
        <v>0.136</v>
      </c>
      <c r="Y1582" s="10">
        <v>0.261</v>
      </c>
      <c r="Z1582" s="11">
        <f t="array" ref="Z1582:AA1582">VLOOKUP(A1582,ENERGY!$D$2:$F$2692,{2,3},1)</f>
        <v>0</v>
      </c>
      <c r="AA1582" s="10" t="str">
        <v>176</v>
      </c>
      <c r="AB1582" s="10">
        <f t="array" ref="AB1582:AC1582">VLOOKUP(A1582,TOURISM!$D$2:$F$2692,{2,3},0)</f>
        <v>25000000</v>
      </c>
      <c r="AC1582" s="10">
        <v>7000000</v>
      </c>
    </row>
    <row r="1583" ht="15.75" customHeight="1" spans="1:29">
      <c r="A1583" s="8" t="str">
        <f t="shared" si="0"/>
        <v>Micronesia, Fed. Sts.-Oceania2008</v>
      </c>
      <c r="B1583" s="9">
        <v>261339642</v>
      </c>
      <c r="C1583" s="8">
        <f t="array" ref="C1583">IF(AND(B1583="",H1583=H1582),B1582,B1583)</f>
        <v>261339642</v>
      </c>
      <c r="D1583" s="1">
        <f t="shared" si="1"/>
        <v>2500.90568240541</v>
      </c>
      <c r="E1583" s="4">
        <v>0.129</v>
      </c>
      <c r="F1583" s="4">
        <v>323</v>
      </c>
      <c r="G1583" s="4">
        <v>0.144</v>
      </c>
      <c r="H1583" s="8" t="s">
        <v>202</v>
      </c>
      <c r="I1583" s="3" t="s">
        <v>72</v>
      </c>
      <c r="J1583" s="1" t="s">
        <v>82</v>
      </c>
      <c r="K1583" s="10">
        <f t="array" ref="K1583:S1583">VLOOKUP(A1583,'HUMAN RESOURCES'!$D$2:$M$2692,{2,3,4,5,6,7,8,9,10},0)</f>
        <v>0.024</v>
      </c>
      <c r="L1583" s="10">
        <v>0.034</v>
      </c>
      <c r="M1583" s="10">
        <v>69</v>
      </c>
      <c r="N1583" s="10">
        <v>68</v>
      </c>
      <c r="O1583" s="10">
        <v>0.378</v>
      </c>
      <c r="P1583" s="10">
        <v>0.583</v>
      </c>
      <c r="Q1583" s="10">
        <v>0.039</v>
      </c>
      <c r="R1583" s="10">
        <v>104498</v>
      </c>
      <c r="S1583" s="10">
        <v>0.223</v>
      </c>
      <c r="T1583" s="10">
        <f t="array" ref="T1583:Y1583">VLOOKUP(A1583,BUSINESS!$D$2:$J$2692,{2,3,4,5,6,7},0)</f>
        <v>0.587</v>
      </c>
      <c r="U1583" s="10">
        <v>16</v>
      </c>
      <c r="V1583" s="10">
        <v>0</v>
      </c>
      <c r="W1583" s="10">
        <v>128</v>
      </c>
      <c r="X1583" s="10">
        <v>0.145</v>
      </c>
      <c r="Y1583" s="10">
        <v>0.263</v>
      </c>
      <c r="Z1583" s="11">
        <f t="array" ref="Z1583:AA1583">VLOOKUP(A1583,ENERGY!$D$2:$F$2692,{2,3},1)</f>
        <v>0</v>
      </c>
      <c r="AA1583" s="10" t="str">
        <v>176</v>
      </c>
      <c r="AB1583" s="10">
        <f t="array" ref="AB1583:AC1583">VLOOKUP(A1583,TOURISM!$D$2:$F$2692,{2,3},0)</f>
        <v>27000000</v>
      </c>
      <c r="AC1583" s="10">
        <v>7000000</v>
      </c>
    </row>
    <row r="1584" ht="15.75" customHeight="1" spans="1:29">
      <c r="A1584" s="8" t="str">
        <f t="shared" si="0"/>
        <v>Micronesia, Fed. Sts.-Oceania2009</v>
      </c>
      <c r="B1584" s="9">
        <v>277510923</v>
      </c>
      <c r="C1584" s="8">
        <f t="array" ref="C1584">IF(AND(B1584="",H1584=H1583),B1583,B1584)</f>
        <v>277510923</v>
      </c>
      <c r="D1584" s="1">
        <f t="shared" si="1"/>
        <v>2668.8105074868</v>
      </c>
      <c r="E1584" s="4">
        <v>0.134</v>
      </c>
      <c r="F1584" s="4">
        <v>357</v>
      </c>
      <c r="G1584" s="4">
        <v>0.154</v>
      </c>
      <c r="H1584" s="8" t="s">
        <v>202</v>
      </c>
      <c r="I1584" s="3" t="s">
        <v>73</v>
      </c>
      <c r="J1584" s="1" t="s">
        <v>82</v>
      </c>
      <c r="K1584" s="10">
        <f t="array" ref="K1584:S1584">VLOOKUP(A1584,'HUMAN RESOURCES'!$D$2:$M$2692,{2,3,4,5,6,7,8,9,10},0)</f>
        <v>0.024</v>
      </c>
      <c r="L1584" s="10">
        <v>0.033</v>
      </c>
      <c r="M1584" s="10">
        <v>69</v>
      </c>
      <c r="N1584" s="10">
        <v>68</v>
      </c>
      <c r="O1584" s="10">
        <v>0.374</v>
      </c>
      <c r="P1584" s="10">
        <v>0.588</v>
      </c>
      <c r="Q1584" s="10">
        <v>0.039</v>
      </c>
      <c r="R1584" s="10">
        <v>103983</v>
      </c>
      <c r="S1584" s="10">
        <v>0.223</v>
      </c>
      <c r="T1584" s="10">
        <f t="array" ref="T1584:Y1584">VLOOKUP(A1584,BUSINESS!$D$2:$J$2692,{2,3,4,5,6,7},0)</f>
        <v>0.587</v>
      </c>
      <c r="U1584" s="10">
        <v>16</v>
      </c>
      <c r="V1584" s="10">
        <v>0</v>
      </c>
      <c r="W1584" s="10">
        <v>128</v>
      </c>
      <c r="X1584" s="10">
        <v>0.154</v>
      </c>
      <c r="Y1584" s="10">
        <v>0.264</v>
      </c>
      <c r="Z1584" s="11">
        <f t="array" ref="Z1584:AA1584">VLOOKUP(A1584,ENERGY!$D$2:$F$2692,{2,3},1)</f>
        <v>0</v>
      </c>
      <c r="AA1584" s="10" t="str">
        <v>176</v>
      </c>
      <c r="AB1584" s="10">
        <f t="array" ref="AB1584:AC1584">VLOOKUP(A1584,TOURISM!$D$2:$F$2692,{2,3},0)</f>
        <v>27000000</v>
      </c>
      <c r="AC1584" s="10">
        <v>8000000</v>
      </c>
    </row>
    <row r="1585" ht="15.75" customHeight="1" spans="1:29">
      <c r="A1585" s="8" t="str">
        <f t="shared" si="0"/>
        <v>Micronesia, Fed. Sts.-Oceania2010</v>
      </c>
      <c r="B1585" s="9">
        <v>294117230</v>
      </c>
      <c r="C1585" s="8">
        <f t="array" ref="C1585">IF(AND(B1585="",H1585=H1584),B1584,B1585)</f>
        <v>294117230</v>
      </c>
      <c r="D1585" s="1">
        <f t="shared" si="1"/>
        <v>2838.44883660333</v>
      </c>
      <c r="E1585" s="4">
        <v>0.138</v>
      </c>
      <c r="F1585" s="4">
        <v>393</v>
      </c>
      <c r="G1585" s="4">
        <v>0.151</v>
      </c>
      <c r="H1585" s="8" t="s">
        <v>202</v>
      </c>
      <c r="I1585" s="3" t="s">
        <v>74</v>
      </c>
      <c r="J1585" s="1" t="s">
        <v>82</v>
      </c>
      <c r="K1585" s="10">
        <f t="array" ref="K1585:S1585">VLOOKUP(A1585,'HUMAN RESOURCES'!$D$2:$M$2692,{2,3,4,5,6,7,8,9,10},0)</f>
        <v>0.024</v>
      </c>
      <c r="L1585" s="10">
        <v>0.033</v>
      </c>
      <c r="M1585" s="10">
        <v>69</v>
      </c>
      <c r="N1585" s="10">
        <v>68</v>
      </c>
      <c r="O1585" s="10">
        <v>0.369</v>
      </c>
      <c r="P1585" s="10">
        <v>0.593</v>
      </c>
      <c r="Q1585" s="10">
        <v>0.038</v>
      </c>
      <c r="R1585" s="10">
        <v>103619</v>
      </c>
      <c r="S1585" s="10">
        <v>0.223</v>
      </c>
      <c r="T1585" s="10">
        <f t="array" ref="T1585:Y1585">VLOOKUP(A1585,BUSINESS!$D$2:$J$2692,{2,3,4,5,6,7},0)</f>
        <v>0.587</v>
      </c>
      <c r="U1585" s="10">
        <v>16</v>
      </c>
      <c r="V1585" s="10">
        <v>0</v>
      </c>
      <c r="W1585" s="10">
        <v>128</v>
      </c>
      <c r="X1585" s="10">
        <v>0.2</v>
      </c>
      <c r="Y1585" s="10">
        <v>0.266</v>
      </c>
      <c r="Z1585" s="11">
        <f t="array" ref="Z1585:AA1585">VLOOKUP(A1585,ENERGY!$D$2:$F$2692,{2,3},1)</f>
        <v>0</v>
      </c>
      <c r="AA1585" s="10" t="str">
        <v>176</v>
      </c>
      <c r="AB1585" s="10">
        <f t="array" ref="AB1585:AC1585">VLOOKUP(A1585,TOURISM!$D$2:$F$2692,{2,3},0)</f>
        <v>29000000</v>
      </c>
      <c r="AC1585" s="10">
        <v>8000000</v>
      </c>
    </row>
    <row r="1586" ht="15.75" customHeight="1" spans="1:29">
      <c r="A1586" s="8" t="str">
        <f t="shared" si="0"/>
        <v>Micronesia, Fed. Sts.-Oceania2011</v>
      </c>
      <c r="B1586" s="9">
        <v>310287519</v>
      </c>
      <c r="C1586" s="8">
        <f t="array" ref="C1586">IF(AND(B1586="",H1586=H1585),B1585,B1586)</f>
        <v>310287519</v>
      </c>
      <c r="D1586" s="1">
        <f t="shared" si="1"/>
        <v>3000.15005221225</v>
      </c>
      <c r="E1586" s="4">
        <v>0.137</v>
      </c>
      <c r="F1586" s="4">
        <v>412</v>
      </c>
      <c r="G1586" s="4">
        <v>0.144</v>
      </c>
      <c r="H1586" s="8" t="s">
        <v>202</v>
      </c>
      <c r="I1586" s="3" t="s">
        <v>75</v>
      </c>
      <c r="J1586" s="1" t="s">
        <v>82</v>
      </c>
      <c r="K1586" s="10">
        <f t="array" ref="K1586:S1586">VLOOKUP(A1586,'HUMAN RESOURCES'!$D$2:$M$2692,{2,3,4,5,6,7,8,9,10},0)</f>
        <v>0.024</v>
      </c>
      <c r="L1586" s="10">
        <v>0.032</v>
      </c>
      <c r="M1586" s="10">
        <v>70</v>
      </c>
      <c r="N1586" s="10">
        <v>68</v>
      </c>
      <c r="O1586" s="10">
        <v>0.364</v>
      </c>
      <c r="P1586" s="10">
        <v>0.597</v>
      </c>
      <c r="Q1586" s="10">
        <v>0.039</v>
      </c>
      <c r="R1586" s="10">
        <v>103424</v>
      </c>
      <c r="S1586" s="10">
        <v>0.223</v>
      </c>
      <c r="T1586" s="10">
        <f t="array" ref="T1586:Y1586">VLOOKUP(A1586,BUSINESS!$D$2:$J$2692,{2,3,4,5,6,7},0)</f>
        <v>0.59</v>
      </c>
      <c r="U1586" s="10">
        <v>16</v>
      </c>
      <c r="V1586" s="10">
        <v>0</v>
      </c>
      <c r="W1586" s="10">
        <v>128</v>
      </c>
      <c r="X1586" s="10">
        <v>0.228</v>
      </c>
      <c r="Y1586" s="10">
        <v>0.267</v>
      </c>
      <c r="Z1586" s="11">
        <f t="array" ref="Z1586:AA1586">VLOOKUP(A1586,ENERGY!$D$2:$F$2692,{2,3},1)</f>
        <v>0</v>
      </c>
      <c r="AA1586" s="10" t="str">
        <v>136</v>
      </c>
      <c r="AB1586" s="10">
        <f t="array" ref="AB1586:AC1586">VLOOKUP(A1586,TOURISM!$D$2:$F$2692,{2,3},0)</f>
        <v>26000000</v>
      </c>
      <c r="AC1586" s="10">
        <v>8000000</v>
      </c>
    </row>
    <row r="1587" ht="15.75" customHeight="1" spans="1:29">
      <c r="A1587" s="8" t="str">
        <f t="shared" si="0"/>
        <v>Micronesia, Fed. Sts.-Oceania2012</v>
      </c>
      <c r="B1587" s="9">
        <v>326160961</v>
      </c>
      <c r="C1587" s="8">
        <f t="array" ref="C1587">IF(AND(B1587="",H1587=H1586),B1586,B1587)</f>
        <v>326160961</v>
      </c>
      <c r="D1587" s="1">
        <f t="shared" si="1"/>
        <v>3154.51386430678</v>
      </c>
      <c r="E1587" s="4">
        <v>0.128</v>
      </c>
      <c r="F1587" s="4">
        <v>405</v>
      </c>
      <c r="G1587" s="4">
        <v>0.143</v>
      </c>
      <c r="H1587" s="8" t="s">
        <v>202</v>
      </c>
      <c r="I1587" s="3" t="s">
        <v>76</v>
      </c>
      <c r="J1587" s="1" t="s">
        <v>82</v>
      </c>
      <c r="K1587" s="10">
        <f t="array" ref="K1587:S1587">VLOOKUP(A1587,'HUMAN RESOURCES'!$D$2:$M$2692,{2,3,4,5,6,7,8,9,10},0)</f>
        <v>0.024</v>
      </c>
      <c r="L1587" s="10">
        <v>0.031</v>
      </c>
      <c r="M1587" s="10">
        <v>70</v>
      </c>
      <c r="N1587" s="10">
        <v>68</v>
      </c>
      <c r="O1587" s="10">
        <v>0.358</v>
      </c>
      <c r="P1587" s="10">
        <v>0.602</v>
      </c>
      <c r="Q1587" s="10">
        <v>0.039</v>
      </c>
      <c r="R1587" s="10">
        <v>103395</v>
      </c>
      <c r="S1587" s="10">
        <v>0.223</v>
      </c>
      <c r="T1587" s="10">
        <f t="array" ref="T1587:Y1587">VLOOKUP(A1587,BUSINESS!$D$2:$J$2692,{2,3,4,5,6,7},0)</f>
        <v>0.599</v>
      </c>
      <c r="U1587" s="10">
        <v>16</v>
      </c>
      <c r="V1587" s="10">
        <v>150</v>
      </c>
      <c r="W1587" s="10">
        <v>128</v>
      </c>
      <c r="X1587" s="10">
        <v>0.26</v>
      </c>
      <c r="Y1587" s="10">
        <v>0.302</v>
      </c>
      <c r="Z1587" s="11">
        <f t="array" ref="Z1587:AA1587">VLOOKUP(A1587,ENERGY!$D$2:$F$2692,{2,3},1)</f>
        <v>0</v>
      </c>
      <c r="AA1587" s="10" t="str">
        <v>136</v>
      </c>
      <c r="AB1587" s="10">
        <f t="array" ref="AB1587:AC1587">VLOOKUP(A1587,TOURISM!$D$2:$F$2692,{2,3},0)</f>
        <v>0</v>
      </c>
      <c r="AC1587" s="10">
        <v>0</v>
      </c>
    </row>
    <row r="1588" ht="15.75" customHeight="1" spans="1:29">
      <c r="A1588" s="8" t="str">
        <f t="shared" si="0"/>
        <v>Moldova-Europe2000</v>
      </c>
      <c r="B1588" s="9">
        <v>1288420223</v>
      </c>
      <c r="C1588" s="8">
        <f t="array" ref="C1588">IF(AND(B1588="",H1588=H1587),B1587,B1588)</f>
        <v>1288420223</v>
      </c>
      <c r="D1588" s="1">
        <f t="shared" si="1"/>
        <v>354.001278989513</v>
      </c>
      <c r="E1588" s="4">
        <v>0.067</v>
      </c>
      <c r="F1588" s="4">
        <v>24</v>
      </c>
      <c r="G1588" s="4">
        <v>0.338</v>
      </c>
      <c r="H1588" s="8" t="s">
        <v>203</v>
      </c>
      <c r="I1588" s="3" t="s">
        <v>63</v>
      </c>
      <c r="J1588" s="1" t="s">
        <v>78</v>
      </c>
      <c r="K1588" s="10">
        <f t="array" ref="K1588:S1588">VLOOKUP(A1588,'HUMAN RESOURCES'!$D$2:$M$2692,{2,3,4,5,6,7,8,9,10},0)</f>
        <v>0.012</v>
      </c>
      <c r="L1588" s="10">
        <v>0.025</v>
      </c>
      <c r="M1588" s="10">
        <v>71</v>
      </c>
      <c r="N1588" s="10">
        <v>63</v>
      </c>
      <c r="O1588" s="10">
        <v>0.237</v>
      </c>
      <c r="P1588" s="10">
        <v>0.663</v>
      </c>
      <c r="Q1588" s="10">
        <v>0.1</v>
      </c>
      <c r="R1588" s="10">
        <v>3639592</v>
      </c>
      <c r="S1588" s="10">
        <v>0.458</v>
      </c>
      <c r="T1588" s="10">
        <f t="array" ref="T1588:Y1588">VLOOKUP(A1588,BUSINESS!$D$2:$J$2692,{2,3,4,5,6,7},0)</f>
        <v>0</v>
      </c>
      <c r="U1588" s="10">
        <v>0</v>
      </c>
      <c r="V1588" s="10">
        <v>0</v>
      </c>
      <c r="W1588" s="10">
        <v>0</v>
      </c>
      <c r="X1588" s="10">
        <v>0.013</v>
      </c>
      <c r="Y1588" s="10">
        <v>0.034</v>
      </c>
      <c r="Z1588" s="11">
        <f t="array" ref="Z1588:AA1588">VLOOKUP(A1588,ENERGY!$D$2:$F$2692,{2,3},1)</f>
        <v>0</v>
      </c>
      <c r="AA1588" s="10">
        <v>0</v>
      </c>
      <c r="AB1588" s="10">
        <f t="array" ref="AB1588:AC1588">VLOOKUP(A1588,TOURISM!$D$2:$F$2692,{2,3},0)</f>
        <v>57000000</v>
      </c>
      <c r="AC1588" s="10">
        <v>86000000</v>
      </c>
    </row>
    <row r="1589" ht="15.75" customHeight="1" spans="1:29">
      <c r="A1589" s="8" t="str">
        <f t="shared" si="0"/>
        <v>Moldova-Europe2001</v>
      </c>
      <c r="B1589" s="9">
        <v>1480656884</v>
      </c>
      <c r="C1589" s="8">
        <f t="array" ref="C1589">IF(AND(B1589="",H1589=H1588),B1588,B1589)</f>
        <v>1480656884</v>
      </c>
      <c r="D1589" s="1">
        <f t="shared" si="1"/>
        <v>407.730243081161</v>
      </c>
      <c r="E1589" s="4">
        <v>0.071</v>
      </c>
      <c r="F1589" s="4">
        <v>29</v>
      </c>
      <c r="G1589" s="4">
        <v>0.287</v>
      </c>
      <c r="H1589" s="8" t="s">
        <v>203</v>
      </c>
      <c r="I1589" s="3" t="s">
        <v>65</v>
      </c>
      <c r="J1589" s="1" t="s">
        <v>78</v>
      </c>
      <c r="K1589" s="10">
        <f t="array" ref="K1589:S1589">VLOOKUP(A1589,'HUMAN RESOURCES'!$D$2:$M$2692,{2,3,4,5,6,7,8,9,10},0)</f>
        <v>0.012</v>
      </c>
      <c r="L1589" s="10">
        <v>0.024</v>
      </c>
      <c r="M1589" s="10">
        <v>71</v>
      </c>
      <c r="N1589" s="10">
        <v>63</v>
      </c>
      <c r="O1589" s="10">
        <v>0.228</v>
      </c>
      <c r="P1589" s="10">
        <v>0.669</v>
      </c>
      <c r="Q1589" s="10">
        <v>0.102</v>
      </c>
      <c r="R1589" s="10">
        <v>3631462</v>
      </c>
      <c r="S1589" s="10">
        <v>0.457</v>
      </c>
      <c r="T1589" s="10">
        <f t="array" ref="T1589:Y1589">VLOOKUP(A1589,BUSINESS!$D$2:$J$2692,{2,3,4,5,6,7},0)</f>
        <v>0</v>
      </c>
      <c r="U1589" s="10">
        <v>0</v>
      </c>
      <c r="V1589" s="10">
        <v>0</v>
      </c>
      <c r="W1589" s="10">
        <v>0</v>
      </c>
      <c r="X1589" s="10">
        <v>0.015</v>
      </c>
      <c r="Y1589" s="10">
        <v>0.056</v>
      </c>
      <c r="Z1589" s="11" t="str">
        <f t="array" ref="Z1589:AA1589">VLOOKUP(A1589,ENERGY!$D$2:$F$2692,{2,3},1)</f>
        <v>3331</v>
      </c>
      <c r="AA1589" s="10">
        <v>0</v>
      </c>
      <c r="AB1589" s="10">
        <f t="array" ref="AB1589:AC1589">VLOOKUP(A1589,TOURISM!$D$2:$F$2692,{2,3},0)</f>
        <v>58000000</v>
      </c>
      <c r="AC1589" s="10">
        <v>90000000</v>
      </c>
    </row>
    <row r="1590" ht="15.75" customHeight="1" spans="1:29">
      <c r="A1590" s="8" t="str">
        <f t="shared" si="0"/>
        <v>Moldova-Europe2002</v>
      </c>
      <c r="B1590" s="9">
        <v>1661818168</v>
      </c>
      <c r="C1590" s="8">
        <f t="array" ref="C1590">IF(AND(B1590="",H1590=H1589),B1589,B1590)</f>
        <v>1661818168</v>
      </c>
      <c r="D1590" s="1">
        <f t="shared" si="1"/>
        <v>458.67781671967</v>
      </c>
      <c r="E1590" s="4">
        <v>0.081</v>
      </c>
      <c r="F1590" s="4">
        <v>37</v>
      </c>
      <c r="G1590" s="4">
        <v>0.235</v>
      </c>
      <c r="H1590" s="8" t="s">
        <v>203</v>
      </c>
      <c r="I1590" s="3" t="s">
        <v>66</v>
      </c>
      <c r="J1590" s="1" t="s">
        <v>78</v>
      </c>
      <c r="K1590" s="10">
        <f t="array" ref="K1590:S1590">VLOOKUP(A1590,'HUMAN RESOURCES'!$D$2:$M$2692,{2,3,4,5,6,7,8,9,10},0)</f>
        <v>0.012</v>
      </c>
      <c r="L1590" s="10">
        <v>0.023</v>
      </c>
      <c r="M1590" s="10">
        <v>71</v>
      </c>
      <c r="N1590" s="10">
        <v>63</v>
      </c>
      <c r="O1590" s="10">
        <v>0.219</v>
      </c>
      <c r="P1590" s="10">
        <v>0.676</v>
      </c>
      <c r="Q1590" s="10">
        <v>0.105</v>
      </c>
      <c r="R1590" s="10">
        <v>3623062</v>
      </c>
      <c r="S1590" s="10">
        <v>0.456</v>
      </c>
      <c r="T1590" s="10">
        <f t="array" ref="T1590:Y1590">VLOOKUP(A1590,BUSINESS!$D$2:$J$2692,{2,3,4,5,6,7},0)</f>
        <v>0</v>
      </c>
      <c r="U1590" s="10">
        <v>0</v>
      </c>
      <c r="V1590" s="10">
        <v>0</v>
      </c>
      <c r="W1590" s="10">
        <v>0</v>
      </c>
      <c r="X1590" s="10">
        <v>0.038</v>
      </c>
      <c r="Y1590" s="10">
        <v>0.085</v>
      </c>
      <c r="Z1590" s="11" t="str">
        <f t="array" ref="Z1590:AA1590">VLOOKUP(A1590,ENERGY!$D$2:$F$2692,{2,3},1)</f>
        <v>3426</v>
      </c>
      <c r="AA1590" s="10" t="str">
        <v>4855</v>
      </c>
      <c r="AB1590" s="10">
        <f t="array" ref="AB1590:AC1590">VLOOKUP(A1590,TOURISM!$D$2:$F$2692,{2,3},0)</f>
        <v>72000000</v>
      </c>
      <c r="AC1590" s="10">
        <v>109000000</v>
      </c>
    </row>
    <row r="1591" ht="15.75" customHeight="1" spans="1:29">
      <c r="A1591" s="8" t="str">
        <f t="shared" si="0"/>
        <v>Moldova-Europe2003</v>
      </c>
      <c r="B1591" s="9">
        <v>1980901554</v>
      </c>
      <c r="C1591" s="8">
        <f t="array" ref="C1591">IF(AND(B1591="",H1591=H1590),B1590,B1591)</f>
        <v>1980901554</v>
      </c>
      <c r="D1591" s="1">
        <f t="shared" si="1"/>
        <v>548.289686825502</v>
      </c>
      <c r="E1591" s="4">
        <v>0.083</v>
      </c>
      <c r="F1591" s="4">
        <v>46</v>
      </c>
      <c r="G1591" s="4">
        <v>0.193</v>
      </c>
      <c r="H1591" s="8" t="s">
        <v>203</v>
      </c>
      <c r="I1591" s="3" t="s">
        <v>67</v>
      </c>
      <c r="J1591" s="1" t="s">
        <v>78</v>
      </c>
      <c r="K1591" s="10">
        <f t="array" ref="K1591:S1591">VLOOKUP(A1591,'HUMAN RESOURCES'!$D$2:$M$2692,{2,3,4,5,6,7,8,9,10},0)</f>
        <v>0.012</v>
      </c>
      <c r="L1591" s="10">
        <v>0.021</v>
      </c>
      <c r="M1591" s="10">
        <v>72</v>
      </c>
      <c r="N1591" s="10">
        <v>64</v>
      </c>
      <c r="O1591" s="10">
        <v>0.208</v>
      </c>
      <c r="P1591" s="10">
        <v>0.683</v>
      </c>
      <c r="Q1591" s="10">
        <v>0.108</v>
      </c>
      <c r="R1591" s="10">
        <v>3612874</v>
      </c>
      <c r="S1591" s="10">
        <v>0.455</v>
      </c>
      <c r="T1591" s="10">
        <f t="array" ref="T1591:Y1591">VLOOKUP(A1591,BUSINESS!$D$2:$J$2692,{2,3,4,5,6,7},0)</f>
        <v>0</v>
      </c>
      <c r="U1591" s="10">
        <v>42</v>
      </c>
      <c r="V1591" s="10">
        <v>0</v>
      </c>
      <c r="W1591" s="10">
        <v>0</v>
      </c>
      <c r="X1591" s="10">
        <v>0.074</v>
      </c>
      <c r="Y1591" s="10">
        <v>0.122</v>
      </c>
      <c r="Z1591" s="11" t="str">
        <f t="array" ref="Z1591:AA1591">VLOOKUP(A1591,ENERGY!$D$2:$F$2692,{2,3},1)</f>
        <v>3171</v>
      </c>
      <c r="AA1591" s="10" t="str">
        <v>4547</v>
      </c>
      <c r="AB1591" s="10">
        <f t="array" ref="AB1591:AC1591">VLOOKUP(A1591,TOURISM!$D$2:$F$2692,{2,3},0)</f>
        <v>79000000</v>
      </c>
      <c r="AC1591" s="10">
        <v>118000000</v>
      </c>
    </row>
    <row r="1592" ht="15.75" customHeight="1" spans="1:29">
      <c r="A1592" s="8" t="str">
        <f t="shared" si="0"/>
        <v>Moldova-Europe2004</v>
      </c>
      <c r="B1592" s="9">
        <v>2598231467</v>
      </c>
      <c r="C1592" s="8">
        <f t="array" ref="C1592">IF(AND(B1592="",H1592=H1591),B1591,B1592)</f>
        <v>2598231467</v>
      </c>
      <c r="D1592" s="1">
        <f t="shared" si="1"/>
        <v>720.940931950959</v>
      </c>
      <c r="E1592" s="4">
        <v>0.085</v>
      </c>
      <c r="F1592" s="4">
        <v>61</v>
      </c>
      <c r="G1592" s="4">
        <v>0.209</v>
      </c>
      <c r="H1592" s="8" t="s">
        <v>203</v>
      </c>
      <c r="I1592" s="3" t="s">
        <v>68</v>
      </c>
      <c r="J1592" s="1" t="s">
        <v>78</v>
      </c>
      <c r="K1592" s="10">
        <f t="array" ref="K1592:S1592">VLOOKUP(A1592,'HUMAN RESOURCES'!$D$2:$M$2692,{2,3,4,5,6,7,8,9,10},0)</f>
        <v>0.012</v>
      </c>
      <c r="L1592" s="10">
        <v>0.02</v>
      </c>
      <c r="M1592" s="10">
        <v>72</v>
      </c>
      <c r="N1592" s="10">
        <v>64</v>
      </c>
      <c r="O1592" s="10">
        <v>0.198</v>
      </c>
      <c r="P1592" s="10">
        <v>0.691</v>
      </c>
      <c r="Q1592" s="10">
        <v>0.111</v>
      </c>
      <c r="R1592" s="10">
        <v>3603945</v>
      </c>
      <c r="S1592" s="10">
        <v>0.454</v>
      </c>
      <c r="T1592" s="10">
        <f t="array" ref="T1592:Y1592">VLOOKUP(A1592,BUSINESS!$D$2:$J$2692,{2,3,4,5,6,7},0)</f>
        <v>0</v>
      </c>
      <c r="U1592" s="10">
        <v>30</v>
      </c>
      <c r="V1592" s="10">
        <v>0</v>
      </c>
      <c r="W1592" s="10">
        <v>0</v>
      </c>
      <c r="X1592" s="10">
        <v>0.106</v>
      </c>
      <c r="Y1592" s="10">
        <v>0.206</v>
      </c>
      <c r="Z1592" s="11" t="str">
        <f t="array" ref="Z1592:AA1592">VLOOKUP(A1592,ENERGY!$D$2:$F$2692,{2,3},1)</f>
        <v>3363</v>
      </c>
      <c r="AA1592" s="10" t="str">
        <v>4774</v>
      </c>
      <c r="AB1592" s="10">
        <f t="array" ref="AB1592:AC1592">VLOOKUP(A1592,TOURISM!$D$2:$F$2692,{2,3},0)</f>
        <v>112000000</v>
      </c>
      <c r="AC1592" s="10">
        <v>135000000</v>
      </c>
    </row>
    <row r="1593" ht="15.75" customHeight="1" spans="1:29">
      <c r="A1593" s="8" t="str">
        <f t="shared" si="0"/>
        <v>Moldova-Europe2005</v>
      </c>
      <c r="B1593" s="9">
        <v>2988172424</v>
      </c>
      <c r="C1593" s="8">
        <f t="array" ref="C1593">IF(AND(B1593="",H1593=H1592),B1592,B1593)</f>
        <v>2988172424</v>
      </c>
      <c r="D1593" s="1">
        <f t="shared" si="1"/>
        <v>831.159109108928</v>
      </c>
      <c r="E1593" s="4">
        <v>0.092</v>
      </c>
      <c r="F1593" s="4">
        <v>76</v>
      </c>
      <c r="G1593" s="4">
        <v>0.193</v>
      </c>
      <c r="H1593" s="8" t="s">
        <v>203</v>
      </c>
      <c r="I1593" s="3" t="s">
        <v>69</v>
      </c>
      <c r="J1593" s="1" t="s">
        <v>78</v>
      </c>
      <c r="K1593" s="10">
        <f t="array" ref="K1593:S1593">VLOOKUP(A1593,'HUMAN RESOURCES'!$D$2:$M$2692,{2,3,4,5,6,7,8,9,10},0)</f>
        <v>0.012</v>
      </c>
      <c r="L1593" s="10">
        <v>0.019</v>
      </c>
      <c r="M1593" s="10">
        <v>72</v>
      </c>
      <c r="N1593" s="10">
        <v>64</v>
      </c>
      <c r="O1593" s="10">
        <v>0.19</v>
      </c>
      <c r="P1593" s="10">
        <v>0.698</v>
      </c>
      <c r="Q1593" s="10">
        <v>0.112</v>
      </c>
      <c r="R1593" s="10">
        <v>3595187</v>
      </c>
      <c r="S1593" s="10">
        <v>0.453</v>
      </c>
      <c r="T1593" s="10">
        <f t="array" ref="T1593:Y1593">VLOOKUP(A1593,BUSINESS!$D$2:$J$2692,{2,3,4,5,6,7},0)</f>
        <v>0.48</v>
      </c>
      <c r="U1593" s="10">
        <v>30</v>
      </c>
      <c r="V1593" s="10">
        <v>0</v>
      </c>
      <c r="W1593" s="10">
        <v>234</v>
      </c>
      <c r="X1593" s="10">
        <v>0.146</v>
      </c>
      <c r="Y1593" s="10">
        <v>0.289</v>
      </c>
      <c r="Z1593" s="11" t="str">
        <f t="array" ref="Z1593:AA1593">VLOOKUP(A1593,ENERGY!$D$2:$F$2692,{2,3},1)</f>
        <v>3363</v>
      </c>
      <c r="AA1593" s="10" t="str">
        <v>4774</v>
      </c>
      <c r="AB1593" s="10">
        <f t="array" ref="AB1593:AC1593">VLOOKUP(A1593,TOURISM!$D$2:$F$2692,{2,3},0)</f>
        <v>138000000</v>
      </c>
      <c r="AC1593" s="10">
        <v>170000000</v>
      </c>
    </row>
    <row r="1594" ht="15.75" customHeight="1" spans="1:29">
      <c r="A1594" s="8" t="str">
        <f t="shared" si="0"/>
        <v>Moldova-Europe2006</v>
      </c>
      <c r="B1594" s="9">
        <v>3408454198</v>
      </c>
      <c r="C1594" s="8">
        <f t="array" ref="C1594">IF(AND(B1594="",H1594=H1593),B1593,B1594)</f>
        <v>3408454198</v>
      </c>
      <c r="D1594" s="1">
        <f t="shared" si="1"/>
        <v>950.698884779102</v>
      </c>
      <c r="E1594" s="4">
        <v>0.106</v>
      </c>
      <c r="F1594" s="4">
        <v>101</v>
      </c>
      <c r="G1594" s="4">
        <v>0.181</v>
      </c>
      <c r="H1594" s="8" t="s">
        <v>203</v>
      </c>
      <c r="I1594" s="3" t="s">
        <v>70</v>
      </c>
      <c r="J1594" s="1" t="s">
        <v>78</v>
      </c>
      <c r="K1594" s="10">
        <f t="array" ref="K1594:S1594">VLOOKUP(A1594,'HUMAN RESOURCES'!$D$2:$M$2692,{2,3,4,5,6,7,8,9,10},0)</f>
        <v>0.012</v>
      </c>
      <c r="L1594" s="10">
        <v>0.018</v>
      </c>
      <c r="M1594" s="10">
        <v>72</v>
      </c>
      <c r="N1594" s="10">
        <v>64</v>
      </c>
      <c r="O1594" s="10">
        <v>0.182</v>
      </c>
      <c r="P1594" s="10">
        <v>0.705</v>
      </c>
      <c r="Q1594" s="10">
        <v>0.113</v>
      </c>
      <c r="R1594" s="10">
        <v>3585209</v>
      </c>
      <c r="S1594" s="10">
        <v>0.452</v>
      </c>
      <c r="T1594" s="10">
        <f t="array" ref="T1594:Y1594">VLOOKUP(A1594,BUSINESS!$D$2:$J$2692,{2,3,4,5,6,7},0)</f>
        <v>0.459</v>
      </c>
      <c r="U1594" s="10">
        <v>30</v>
      </c>
      <c r="V1594" s="10">
        <v>0</v>
      </c>
      <c r="W1594" s="10">
        <v>232</v>
      </c>
      <c r="X1594" s="10">
        <v>0.196</v>
      </c>
      <c r="Y1594" s="10">
        <v>0.366</v>
      </c>
      <c r="Z1594" s="11" t="str">
        <f t="array" ref="Z1594:AA1594">VLOOKUP(A1594,ENERGY!$D$2:$F$2692,{2,3},1)</f>
        <v>3052</v>
      </c>
      <c r="AA1594" s="10" t="str">
        <v>3715</v>
      </c>
      <c r="AB1594" s="10">
        <f t="array" ref="AB1594:AC1594">VLOOKUP(A1594,TOURISM!$D$2:$F$2692,{2,3},0)</f>
        <v>150000000</v>
      </c>
      <c r="AC1594" s="10">
        <v>224000000</v>
      </c>
    </row>
    <row r="1595" ht="15.75" customHeight="1" spans="1:29">
      <c r="A1595" s="8" t="str">
        <f t="shared" si="0"/>
        <v>Moldova-Europe2007</v>
      </c>
      <c r="B1595" s="9">
        <v>4402495921</v>
      </c>
      <c r="C1595" s="8">
        <f t="array" ref="C1595">IF(AND(B1595="",H1595=H1594),B1594,B1595)</f>
        <v>4402495921</v>
      </c>
      <c r="D1595" s="1">
        <f t="shared" si="1"/>
        <v>1230.8098109821</v>
      </c>
      <c r="E1595" s="4">
        <v>0.109</v>
      </c>
      <c r="F1595" s="4">
        <v>134</v>
      </c>
      <c r="G1595" s="4">
        <v>0.188</v>
      </c>
      <c r="H1595" s="8" t="s">
        <v>203</v>
      </c>
      <c r="I1595" s="3" t="s">
        <v>71</v>
      </c>
      <c r="J1595" s="1" t="s">
        <v>78</v>
      </c>
      <c r="K1595" s="10">
        <f t="array" ref="K1595:S1595">VLOOKUP(A1595,'HUMAN RESOURCES'!$D$2:$M$2692,{2,3,4,5,6,7,8,9,10},0)</f>
        <v>0.012</v>
      </c>
      <c r="L1595" s="10">
        <v>0.017</v>
      </c>
      <c r="M1595" s="10">
        <v>72</v>
      </c>
      <c r="N1595" s="10">
        <v>64</v>
      </c>
      <c r="O1595" s="10">
        <v>0.177</v>
      </c>
      <c r="P1595" s="10">
        <v>0.71</v>
      </c>
      <c r="Q1595" s="10">
        <v>0.113</v>
      </c>
      <c r="R1595" s="10">
        <v>3576910</v>
      </c>
      <c r="S1595" s="10">
        <v>0.451</v>
      </c>
      <c r="T1595" s="10">
        <f t="array" ref="T1595:Y1595">VLOOKUP(A1595,BUSINESS!$D$2:$J$2692,{2,3,4,5,6,7},0)</f>
        <v>0.425</v>
      </c>
      <c r="U1595" s="10">
        <v>23</v>
      </c>
      <c r="V1595" s="10">
        <v>0</v>
      </c>
      <c r="W1595" s="10">
        <v>234</v>
      </c>
      <c r="X1595" s="10">
        <v>0.205</v>
      </c>
      <c r="Y1595" s="10">
        <v>0.513</v>
      </c>
      <c r="Z1595" s="11" t="str">
        <f t="array" ref="Z1595:AA1595">VLOOKUP(A1595,ENERGY!$D$2:$F$2692,{2,3},1)</f>
        <v>3052</v>
      </c>
      <c r="AA1595" s="10" t="str">
        <v>3715</v>
      </c>
      <c r="AB1595" s="10">
        <f t="array" ref="AB1595:AC1595">VLOOKUP(A1595,TOURISM!$D$2:$F$2692,{2,3},0)</f>
        <v>229000000</v>
      </c>
      <c r="AC1595" s="10">
        <v>290000000</v>
      </c>
    </row>
    <row r="1596" ht="15.75" customHeight="1" spans="1:29">
      <c r="A1596" s="8" t="str">
        <f t="shared" si="0"/>
        <v>Moldova-Europe2008</v>
      </c>
      <c r="B1596" s="9">
        <v>6054806101</v>
      </c>
      <c r="C1596" s="8">
        <f t="array" ref="C1596">IF(AND(B1596="",H1596=H1595),B1595,B1596)</f>
        <v>6054806101</v>
      </c>
      <c r="D1596" s="1">
        <f t="shared" si="1"/>
        <v>1695.97281118666</v>
      </c>
      <c r="E1596" s="4">
        <v>0.114</v>
      </c>
      <c r="F1596" s="4">
        <v>193</v>
      </c>
      <c r="G1596" s="4">
        <v>0.211</v>
      </c>
      <c r="H1596" s="8" t="s">
        <v>203</v>
      </c>
      <c r="I1596" s="3" t="s">
        <v>72</v>
      </c>
      <c r="J1596" s="1" t="s">
        <v>78</v>
      </c>
      <c r="K1596" s="10">
        <f t="array" ref="K1596:S1596">VLOOKUP(A1596,'HUMAN RESOURCES'!$D$2:$M$2692,{2,3,4,5,6,7,8,9,10},0)</f>
        <v>0.012</v>
      </c>
      <c r="L1596" s="10">
        <v>0.016</v>
      </c>
      <c r="M1596" s="10">
        <v>72</v>
      </c>
      <c r="N1596" s="10">
        <v>64</v>
      </c>
      <c r="O1596" s="10">
        <v>0.172</v>
      </c>
      <c r="P1596" s="10">
        <v>0.715</v>
      </c>
      <c r="Q1596" s="10">
        <v>0.112</v>
      </c>
      <c r="R1596" s="10">
        <v>3570108</v>
      </c>
      <c r="S1596" s="10">
        <v>0.45</v>
      </c>
      <c r="T1596" s="10">
        <f t="array" ref="T1596:Y1596">VLOOKUP(A1596,BUSINESS!$D$2:$J$2692,{2,3,4,5,6,7},0)</f>
        <v>0.42</v>
      </c>
      <c r="U1596" s="10">
        <v>15</v>
      </c>
      <c r="V1596" s="10">
        <v>0</v>
      </c>
      <c r="W1596" s="10">
        <v>234</v>
      </c>
      <c r="X1596" s="10">
        <v>0.234</v>
      </c>
      <c r="Y1596" s="10">
        <v>0.666</v>
      </c>
      <c r="Z1596" s="11" t="str">
        <f t="array" ref="Z1596:AA1596">VLOOKUP(A1596,ENERGY!$D$2:$F$2692,{2,3},1)</f>
        <v>3052</v>
      </c>
      <c r="AA1596" s="10" t="str">
        <v>3715</v>
      </c>
      <c r="AB1596" s="10">
        <f t="array" ref="AB1596:AC1596">VLOOKUP(A1596,TOURISM!$D$2:$F$2692,{2,3},0)</f>
        <v>293000000</v>
      </c>
      <c r="AC1596" s="10">
        <v>359000000</v>
      </c>
    </row>
    <row r="1597" ht="15.75" customHeight="1" spans="1:29">
      <c r="A1597" s="8" t="str">
        <f t="shared" si="0"/>
        <v>Moldova-Europe2009</v>
      </c>
      <c r="B1597" s="9">
        <v>5439422031</v>
      </c>
      <c r="C1597" s="8">
        <f t="array" ref="C1597">IF(AND(B1597="",H1597=H1596),B1596,B1597)</f>
        <v>5439422031</v>
      </c>
      <c r="D1597" s="1">
        <f t="shared" si="1"/>
        <v>1525.52611871649</v>
      </c>
      <c r="E1597" s="4">
        <v>0.125</v>
      </c>
      <c r="F1597" s="4">
        <v>190</v>
      </c>
      <c r="G1597" s="4">
        <v>0.205</v>
      </c>
      <c r="H1597" s="8" t="s">
        <v>203</v>
      </c>
      <c r="I1597" s="3" t="s">
        <v>73</v>
      </c>
      <c r="J1597" s="1" t="s">
        <v>78</v>
      </c>
      <c r="K1597" s="10">
        <f t="array" ref="K1597:S1597">VLOOKUP(A1597,'HUMAN RESOURCES'!$D$2:$M$2692,{2,3,4,5,6,7,8,9,10},0)</f>
        <v>0.012</v>
      </c>
      <c r="L1597" s="10">
        <v>0.016</v>
      </c>
      <c r="M1597" s="10">
        <v>72</v>
      </c>
      <c r="N1597" s="10">
        <v>65</v>
      </c>
      <c r="O1597" s="10">
        <v>0.169</v>
      </c>
      <c r="P1597" s="10">
        <v>0.719</v>
      </c>
      <c r="Q1597" s="10">
        <v>0.112</v>
      </c>
      <c r="R1597" s="10">
        <v>3565604</v>
      </c>
      <c r="S1597" s="10">
        <v>0.449</v>
      </c>
      <c r="T1597" s="10">
        <f t="array" ref="T1597:Y1597">VLOOKUP(A1597,BUSINESS!$D$2:$J$2692,{2,3,4,5,6,7},0)</f>
        <v>0.31</v>
      </c>
      <c r="U1597" s="10">
        <v>10</v>
      </c>
      <c r="V1597" s="10">
        <v>0</v>
      </c>
      <c r="W1597" s="10">
        <v>228</v>
      </c>
      <c r="X1597" s="10">
        <v>0.275</v>
      </c>
      <c r="Y1597" s="10">
        <v>0.593</v>
      </c>
      <c r="Z1597" s="11" t="str">
        <f t="array" ref="Z1597:AA1597">VLOOKUP(A1597,ENERGY!$D$2:$F$2692,{2,3},1)</f>
        <v>3052</v>
      </c>
      <c r="AA1597" s="10" t="str">
        <v>3715</v>
      </c>
      <c r="AB1597" s="10">
        <f t="array" ref="AB1597:AC1597">VLOOKUP(A1597,TOURISM!$D$2:$F$2692,{2,3},0)</f>
        <v>240000000</v>
      </c>
      <c r="AC1597" s="10">
        <v>307000000</v>
      </c>
    </row>
    <row r="1598" ht="15.75" customHeight="1" spans="1:29">
      <c r="A1598" s="8" t="str">
        <f t="shared" si="0"/>
        <v>Moldova-Europe2010</v>
      </c>
      <c r="B1598" s="9">
        <v>5811604052</v>
      </c>
      <c r="C1598" s="8">
        <f t="array" ref="C1598">IF(AND(B1598="",H1598=H1597),B1597,B1598)</f>
        <v>5811604052</v>
      </c>
      <c r="D1598" s="1">
        <f t="shared" si="1"/>
        <v>1631.53583180448</v>
      </c>
      <c r="E1598" s="4">
        <v>0.117</v>
      </c>
      <c r="F1598" s="4">
        <v>190</v>
      </c>
      <c r="G1598" s="4">
        <v>0.164</v>
      </c>
      <c r="H1598" s="8" t="s">
        <v>203</v>
      </c>
      <c r="I1598" s="3" t="s">
        <v>74</v>
      </c>
      <c r="J1598" s="1" t="s">
        <v>78</v>
      </c>
      <c r="K1598" s="10">
        <f t="array" ref="K1598:S1598">VLOOKUP(A1598,'HUMAN RESOURCES'!$D$2:$M$2692,{2,3,4,5,6,7,8,9,10},0)</f>
        <v>0.012</v>
      </c>
      <c r="L1598" s="10">
        <v>0.015</v>
      </c>
      <c r="M1598" s="10">
        <v>72</v>
      </c>
      <c r="N1598" s="10">
        <v>65</v>
      </c>
      <c r="O1598" s="10">
        <v>0.167</v>
      </c>
      <c r="P1598" s="10">
        <v>0.722</v>
      </c>
      <c r="Q1598" s="10">
        <v>0.112</v>
      </c>
      <c r="R1598" s="10">
        <v>3562045</v>
      </c>
      <c r="S1598" s="10">
        <v>0.449</v>
      </c>
      <c r="T1598" s="10">
        <f t="array" ref="T1598:Y1598">VLOOKUP(A1598,BUSINESS!$D$2:$J$2692,{2,3,4,5,6,7},0)</f>
        <v>0.304</v>
      </c>
      <c r="U1598" s="10">
        <v>10</v>
      </c>
      <c r="V1598" s="10">
        <v>0</v>
      </c>
      <c r="W1598" s="10">
        <v>228</v>
      </c>
      <c r="X1598" s="10">
        <v>0.323</v>
      </c>
      <c r="Y1598" s="10">
        <v>0.714</v>
      </c>
      <c r="Z1598" s="11" t="str">
        <f t="array" ref="Z1598:AA1598">VLOOKUP(A1598,ENERGY!$D$2:$F$2692,{2,3},1)</f>
        <v>3052</v>
      </c>
      <c r="AA1598" s="10" t="str">
        <v>3715</v>
      </c>
      <c r="AB1598" s="10">
        <f t="array" ref="AB1598:AC1598">VLOOKUP(A1598,TOURISM!$D$2:$F$2692,{2,3},0)</f>
        <v>232000000</v>
      </c>
      <c r="AC1598" s="10">
        <v>324000000</v>
      </c>
    </row>
    <row r="1599" ht="15.75" customHeight="1" spans="1:29">
      <c r="A1599" s="8" t="str">
        <f t="shared" si="0"/>
        <v>Moldova-Europe2011</v>
      </c>
      <c r="B1599" s="9">
        <v>7016162818</v>
      </c>
      <c r="C1599" s="8">
        <f t="array" ref="C1599">IF(AND(B1599="",H1599=H1598),B1598,B1599)</f>
        <v>7016162818</v>
      </c>
      <c r="D1599" s="1">
        <f t="shared" si="1"/>
        <v>1970.84000274158</v>
      </c>
      <c r="E1599" s="4">
        <v>0.114</v>
      </c>
      <c r="F1599" s="4">
        <v>224</v>
      </c>
      <c r="G1599" s="4">
        <v>0.144</v>
      </c>
      <c r="H1599" s="8" t="s">
        <v>203</v>
      </c>
      <c r="I1599" s="3" t="s">
        <v>75</v>
      </c>
      <c r="J1599" s="1" t="s">
        <v>78</v>
      </c>
      <c r="K1599" s="10">
        <f t="array" ref="K1599:S1599">VLOOKUP(A1599,'HUMAN RESOURCES'!$D$2:$M$2692,{2,3,4,5,6,7,8,9,10},0)</f>
        <v>0.012</v>
      </c>
      <c r="L1599" s="10">
        <v>0.014</v>
      </c>
      <c r="M1599" s="10">
        <v>73</v>
      </c>
      <c r="N1599" s="10">
        <v>65</v>
      </c>
      <c r="O1599" s="10">
        <v>0.165</v>
      </c>
      <c r="P1599" s="10">
        <v>0.723</v>
      </c>
      <c r="Q1599" s="10">
        <v>0.112</v>
      </c>
      <c r="R1599" s="10">
        <v>3559986</v>
      </c>
      <c r="S1599" s="10">
        <v>0.449</v>
      </c>
      <c r="T1599" s="10">
        <f t="array" ref="T1599:Y1599">VLOOKUP(A1599,BUSINESS!$D$2:$J$2692,{2,3,4,5,6,7},0)</f>
        <v>0.308</v>
      </c>
      <c r="U1599" s="10">
        <v>9</v>
      </c>
      <c r="V1599" s="10">
        <v>0</v>
      </c>
      <c r="W1599" s="10">
        <v>228</v>
      </c>
      <c r="X1599" s="10">
        <v>0.38</v>
      </c>
      <c r="Y1599" s="10">
        <v>0.908</v>
      </c>
      <c r="Z1599" s="11" t="str">
        <f t="array" ref="Z1599:AA1599">VLOOKUP(A1599,ENERGY!$D$2:$F$2692,{2,3},1)</f>
        <v>2883</v>
      </c>
      <c r="AA1599" s="10" t="str">
        <v>3513</v>
      </c>
      <c r="AB1599" s="10">
        <f t="array" ref="AB1599:AC1599">VLOOKUP(A1599,TOURISM!$D$2:$F$2692,{2,3},0)</f>
        <v>262000000</v>
      </c>
      <c r="AC1599" s="10">
        <v>374000000</v>
      </c>
    </row>
    <row r="1600" ht="15.75" customHeight="1" spans="1:29">
      <c r="A1600" s="8" t="str">
        <f t="shared" si="0"/>
        <v>Moldova-Europe2012</v>
      </c>
      <c r="B1600" s="9">
        <v>7284686576</v>
      </c>
      <c r="C1600" s="8">
        <f t="array" ref="C1600">IF(AND(B1600="",H1600=H1599),B1599,B1600)</f>
        <v>7284686576</v>
      </c>
      <c r="D1600" s="1">
        <f t="shared" si="1"/>
        <v>2046.53678657144</v>
      </c>
      <c r="E1600" s="4">
        <v>0.117</v>
      </c>
      <c r="F1600" s="4">
        <v>239</v>
      </c>
      <c r="G1600" s="4">
        <v>0.134</v>
      </c>
      <c r="H1600" s="8" t="s">
        <v>203</v>
      </c>
      <c r="I1600" s="3" t="s">
        <v>76</v>
      </c>
      <c r="J1600" s="1" t="s">
        <v>78</v>
      </c>
      <c r="K1600" s="10">
        <f t="array" ref="K1600:S1600">VLOOKUP(A1600,'HUMAN RESOURCES'!$D$2:$M$2692,{2,3,4,5,6,7,8,9,10},0)</f>
        <v>0.012</v>
      </c>
      <c r="L1600" s="10">
        <v>0.014</v>
      </c>
      <c r="M1600" s="10">
        <v>73</v>
      </c>
      <c r="N1600" s="10">
        <v>65</v>
      </c>
      <c r="O1600" s="10">
        <v>0.165</v>
      </c>
      <c r="P1600" s="10">
        <v>0.722</v>
      </c>
      <c r="Q1600" s="10">
        <v>0.112</v>
      </c>
      <c r="R1600" s="10">
        <v>3559519</v>
      </c>
      <c r="S1600" s="10">
        <v>0.449</v>
      </c>
      <c r="T1600" s="10">
        <f t="array" ref="T1600:Y1600">VLOOKUP(A1600,BUSINESS!$D$2:$J$2692,{2,3,4,5,6,7},0)</f>
        <v>0.308</v>
      </c>
      <c r="U1600" s="10">
        <v>9</v>
      </c>
      <c r="V1600" s="10">
        <v>86</v>
      </c>
      <c r="W1600" s="10">
        <v>220</v>
      </c>
      <c r="X1600" s="10">
        <v>0.434</v>
      </c>
      <c r="Y1600" s="10">
        <v>1.02</v>
      </c>
      <c r="Z1600" s="11" t="str">
        <f t="array" ref="Z1600:AA1600">VLOOKUP(A1600,ENERGY!$D$2:$F$2692,{2,3},1)</f>
        <v>2883</v>
      </c>
      <c r="AA1600" s="10" t="str">
        <v>3513</v>
      </c>
      <c r="AB1600" s="10">
        <f t="array" ref="AB1600:AC1600">VLOOKUP(A1600,TOURISM!$D$2:$F$2692,{2,3},0)</f>
        <v>294000000</v>
      </c>
      <c r="AC1600" s="10">
        <v>420000000</v>
      </c>
    </row>
    <row r="1601" ht="15.75" customHeight="1" spans="1:29">
      <c r="A1601" s="8" t="str">
        <f t="shared" si="0"/>
        <v>Monaco-Europe2000</v>
      </c>
      <c r="B1601" s="9">
        <v>2647883820</v>
      </c>
      <c r="C1601" s="8">
        <f t="array" ref="C1601">IF(AND(B1601="",H1601=H1600),B1600,B1601)</f>
        <v>2647883820</v>
      </c>
      <c r="D1601" s="1">
        <f t="shared" si="1"/>
        <v>82537.4464636389</v>
      </c>
      <c r="E1601" s="4">
        <v>0.033</v>
      </c>
      <c r="F1601" s="4">
        <v>2685</v>
      </c>
      <c r="G1601" s="1"/>
      <c r="H1601" s="8" t="s">
        <v>204</v>
      </c>
      <c r="I1601" s="3" t="s">
        <v>63</v>
      </c>
      <c r="J1601" s="1" t="s">
        <v>78</v>
      </c>
      <c r="K1601" s="10">
        <f t="array" ref="K1601:S1601">VLOOKUP(A1601,'HUMAN RESOURCES'!$D$2:$M$2692,{2,3,4,5,6,7,8,9,10},0)</f>
        <v>0</v>
      </c>
      <c r="L1601" s="10">
        <v>0.004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32081</v>
      </c>
      <c r="S1601" s="10">
        <v>1</v>
      </c>
      <c r="T1601" s="10">
        <f t="array" ref="T1601:Y1601">VLOOKUP(A1601,BUSINESS!$D$2:$J$2692,{2,3,4,5,6,7},0)</f>
        <v>0</v>
      </c>
      <c r="U1601" s="10">
        <v>0</v>
      </c>
      <c r="V1601" s="10">
        <v>0</v>
      </c>
      <c r="W1601" s="10">
        <v>0</v>
      </c>
      <c r="X1601" s="10">
        <v>0.422</v>
      </c>
      <c r="Y1601" s="10">
        <v>0.434</v>
      </c>
      <c r="Z1601" s="11">
        <f t="array" ref="Z1601:AA1601">VLOOKUP(A1601,ENERGY!$D$2:$F$2692,{2,3},1)</f>
        <v>0</v>
      </c>
      <c r="AA1601" s="10">
        <v>0</v>
      </c>
      <c r="AB1601" s="10">
        <f t="array" ref="AB1601:AC1601">VLOOKUP(A1601,TOURISM!$D$2:$F$2692,{2,3},0)</f>
        <v>0</v>
      </c>
      <c r="AC1601" s="10">
        <v>0</v>
      </c>
    </row>
    <row r="1602" ht="15.75" customHeight="1" spans="1:29">
      <c r="A1602" s="8" t="str">
        <f t="shared" si="0"/>
        <v>Monaco-Europe2001</v>
      </c>
      <c r="B1602" s="9">
        <v>2671401083</v>
      </c>
      <c r="C1602" s="8">
        <f t="array" ref="C1602">IF(AND(B1602="",H1602=H1601),B1601,B1602)</f>
        <v>2671401083</v>
      </c>
      <c r="D1602" s="1">
        <f t="shared" si="1"/>
        <v>82537.2638880306</v>
      </c>
      <c r="E1602" s="4">
        <v>0.033</v>
      </c>
      <c r="F1602" s="4">
        <v>2718</v>
      </c>
      <c r="G1602" s="1"/>
      <c r="H1602" s="8" t="s">
        <v>204</v>
      </c>
      <c r="I1602" s="3" t="s">
        <v>65</v>
      </c>
      <c r="J1602" s="1" t="s">
        <v>78</v>
      </c>
      <c r="K1602" s="10">
        <f t="array" ref="K1602:S1602">VLOOKUP(A1602,'HUMAN RESOURCES'!$D$2:$M$2692,{2,3,4,5,6,7,8,9,10},0)</f>
        <v>0</v>
      </c>
      <c r="L1602" s="10">
        <v>0.004</v>
      </c>
      <c r="M1602" s="10">
        <v>0</v>
      </c>
      <c r="N1602" s="10">
        <v>0</v>
      </c>
      <c r="O1602" s="10">
        <v>0</v>
      </c>
      <c r="P1602" s="10">
        <v>0</v>
      </c>
      <c r="Q1602" s="10">
        <v>0</v>
      </c>
      <c r="R1602" s="10">
        <v>32366</v>
      </c>
      <c r="S1602" s="10">
        <v>1</v>
      </c>
      <c r="T1602" s="10">
        <f t="array" ref="T1602:Y1602">VLOOKUP(A1602,BUSINESS!$D$2:$J$2692,{2,3,4,5,6,7},0)</f>
        <v>0</v>
      </c>
      <c r="U1602" s="10">
        <v>0</v>
      </c>
      <c r="V1602" s="10">
        <v>0</v>
      </c>
      <c r="W1602" s="10">
        <v>0</v>
      </c>
      <c r="X1602" s="10">
        <v>0.466</v>
      </c>
      <c r="Y1602" s="10">
        <v>0.442</v>
      </c>
      <c r="Z1602" s="11">
        <f t="array" ref="Z1602:AA1602">VLOOKUP(A1602,ENERGY!$D$2:$F$2692,{2,3},1)</f>
        <v>0</v>
      </c>
      <c r="AA1602" s="10">
        <v>0</v>
      </c>
      <c r="AB1602" s="10">
        <f t="array" ref="AB1602:AC1602">VLOOKUP(A1602,TOURISM!$D$2:$F$2692,{2,3},0)</f>
        <v>0</v>
      </c>
      <c r="AC1602" s="10">
        <v>0</v>
      </c>
    </row>
    <row r="1603" ht="15.75" customHeight="1" spans="1:29">
      <c r="A1603" s="8" t="str">
        <f t="shared" si="0"/>
        <v>Monaco-Europe2002</v>
      </c>
      <c r="B1603" s="9">
        <v>2905973022</v>
      </c>
      <c r="C1603" s="8">
        <f t="array" ref="C1603">IF(AND(B1603="",H1603=H1602),B1602,B1603)</f>
        <v>2905973022</v>
      </c>
      <c r="D1603" s="1">
        <f t="shared" si="1"/>
        <v>88995.5906654825</v>
      </c>
      <c r="E1603" s="4">
        <v>0.034</v>
      </c>
      <c r="F1603" s="4">
        <v>2985</v>
      </c>
      <c r="G1603" s="1"/>
      <c r="H1603" s="8" t="s">
        <v>204</v>
      </c>
      <c r="I1603" s="3" t="s">
        <v>66</v>
      </c>
      <c r="J1603" s="1" t="s">
        <v>78</v>
      </c>
      <c r="K1603" s="10">
        <f t="array" ref="K1603:S1603">VLOOKUP(A1603,'HUMAN RESOURCES'!$D$2:$M$2692,{2,3,4,5,6,7,8,9,10},0)</f>
        <v>0</v>
      </c>
      <c r="L1603" s="10">
        <v>0.004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32653</v>
      </c>
      <c r="S1603" s="10">
        <v>1</v>
      </c>
      <c r="T1603" s="10">
        <f t="array" ref="T1603:Y1603">VLOOKUP(A1603,BUSINESS!$D$2:$J$2692,{2,3,4,5,6,7},0)</f>
        <v>0</v>
      </c>
      <c r="U1603" s="10">
        <v>0</v>
      </c>
      <c r="V1603" s="10">
        <v>0</v>
      </c>
      <c r="W1603" s="10">
        <v>0</v>
      </c>
      <c r="X1603" s="10">
        <v>0.48</v>
      </c>
      <c r="Y1603" s="10">
        <v>0.456</v>
      </c>
      <c r="Z1603" s="11">
        <f t="array" ref="Z1603:AA1603">VLOOKUP(A1603,ENERGY!$D$2:$F$2692,{2,3},1)</f>
        <v>0</v>
      </c>
      <c r="AA1603" s="10">
        <v>0</v>
      </c>
      <c r="AB1603" s="10">
        <f t="array" ref="AB1603:AC1603">VLOOKUP(A1603,TOURISM!$D$2:$F$2692,{2,3},0)</f>
        <v>0</v>
      </c>
      <c r="AC1603" s="10">
        <v>0</v>
      </c>
    </row>
    <row r="1604" ht="15.75" customHeight="1" spans="1:29">
      <c r="A1604" s="8" t="str">
        <f t="shared" si="0"/>
        <v>Monaco-Europe2003</v>
      </c>
      <c r="B1604" s="9">
        <v>3588988601</v>
      </c>
      <c r="C1604" s="8">
        <f t="array" ref="C1604">IF(AND(B1604="",H1604=H1603),B1603,B1604)</f>
        <v>3588988601</v>
      </c>
      <c r="D1604" s="1">
        <f t="shared" si="1"/>
        <v>108862.794255035</v>
      </c>
      <c r="E1604" s="4">
        <v>0.039</v>
      </c>
      <c r="F1604" s="4">
        <v>4216</v>
      </c>
      <c r="G1604" s="1"/>
      <c r="H1604" s="8" t="s">
        <v>204</v>
      </c>
      <c r="I1604" s="3" t="s">
        <v>67</v>
      </c>
      <c r="J1604" s="1" t="s">
        <v>78</v>
      </c>
      <c r="K1604" s="10">
        <f t="array" ref="K1604:S1604">VLOOKUP(A1604,'HUMAN RESOURCES'!$D$2:$M$2692,{2,3,4,5,6,7,8,9,10},0)</f>
        <v>0</v>
      </c>
      <c r="L1604" s="10">
        <v>0.004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32968</v>
      </c>
      <c r="S1604" s="10">
        <v>1</v>
      </c>
      <c r="T1604" s="10">
        <f t="array" ref="T1604:Y1604">VLOOKUP(A1604,BUSINESS!$D$2:$J$2692,{2,3,4,5,6,7},0)</f>
        <v>0</v>
      </c>
      <c r="U1604" s="10">
        <v>0</v>
      </c>
      <c r="V1604" s="10">
        <v>0</v>
      </c>
      <c r="W1604" s="10">
        <v>0</v>
      </c>
      <c r="X1604" s="10">
        <v>0.495</v>
      </c>
      <c r="Y1604" s="10">
        <v>0.457</v>
      </c>
      <c r="Z1604" s="11">
        <f t="array" ref="Z1604:AA1604">VLOOKUP(A1604,ENERGY!$D$2:$F$2692,{2,3},1)</f>
        <v>0</v>
      </c>
      <c r="AA1604" s="10">
        <v>0</v>
      </c>
      <c r="AB1604" s="10">
        <f t="array" ref="AB1604:AC1604">VLOOKUP(A1604,TOURISM!$D$2:$F$2692,{2,3},0)</f>
        <v>0</v>
      </c>
      <c r="AC1604" s="10">
        <v>0</v>
      </c>
    </row>
    <row r="1605" ht="15.75" customHeight="1" spans="1:29">
      <c r="A1605" s="8" t="str">
        <f t="shared" si="0"/>
        <v>Monaco-Europe2004</v>
      </c>
      <c r="B1605" s="9">
        <v>4110348444</v>
      </c>
      <c r="C1605" s="8">
        <f t="array" ref="C1605">IF(AND(B1605="",H1605=H1604),B1604,B1605)</f>
        <v>4110348444</v>
      </c>
      <c r="D1605" s="1">
        <f t="shared" si="1"/>
        <v>123263.613147004</v>
      </c>
      <c r="E1605" s="4">
        <v>0.04</v>
      </c>
      <c r="F1605" s="4">
        <v>4885</v>
      </c>
      <c r="G1605" s="1"/>
      <c r="H1605" s="8" t="s">
        <v>204</v>
      </c>
      <c r="I1605" s="3" t="s">
        <v>68</v>
      </c>
      <c r="J1605" s="1" t="s">
        <v>78</v>
      </c>
      <c r="K1605" s="10">
        <f t="array" ref="K1605:S1605">VLOOKUP(A1605,'HUMAN RESOURCES'!$D$2:$M$2692,{2,3,4,5,6,7,8,9,10},0)</f>
        <v>0</v>
      </c>
      <c r="L1605" s="10">
        <v>0.004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33346</v>
      </c>
      <c r="S1605" s="10">
        <v>1</v>
      </c>
      <c r="T1605" s="10">
        <f t="array" ref="T1605:Y1605">VLOOKUP(A1605,BUSINESS!$D$2:$J$2692,{2,3,4,5,6,7},0)</f>
        <v>0</v>
      </c>
      <c r="U1605" s="10">
        <v>0</v>
      </c>
      <c r="V1605" s="10">
        <v>0</v>
      </c>
      <c r="W1605" s="10">
        <v>0</v>
      </c>
      <c r="X1605" s="10">
        <v>0.525</v>
      </c>
      <c r="Y1605" s="10">
        <v>0.472</v>
      </c>
      <c r="Z1605" s="11">
        <f t="array" ref="Z1605:AA1605">VLOOKUP(A1605,ENERGY!$D$2:$F$2692,{2,3},1)</f>
        <v>0</v>
      </c>
      <c r="AA1605" s="10">
        <v>0</v>
      </c>
      <c r="AB1605" s="10">
        <f t="array" ref="AB1605:AC1605">VLOOKUP(A1605,TOURISM!$D$2:$F$2692,{2,3},0)</f>
        <v>0</v>
      </c>
      <c r="AC1605" s="10">
        <v>0</v>
      </c>
    </row>
    <row r="1606" ht="15.75" customHeight="1" spans="1:29">
      <c r="A1606" s="8" t="str">
        <f t="shared" si="0"/>
        <v>Monaco-Europe2005</v>
      </c>
      <c r="B1606" s="9">
        <v>4280072626</v>
      </c>
      <c r="C1606" s="8">
        <f t="array" ref="C1606">IF(AND(B1606="",H1606=H1605),B1605,B1606)</f>
        <v>4280072626</v>
      </c>
      <c r="D1606" s="1">
        <f t="shared" si="1"/>
        <v>126599.403277331</v>
      </c>
      <c r="E1606" s="4">
        <v>0.04</v>
      </c>
      <c r="F1606" s="4">
        <v>4960</v>
      </c>
      <c r="G1606" s="1"/>
      <c r="H1606" s="8" t="s">
        <v>204</v>
      </c>
      <c r="I1606" s="3" t="s">
        <v>69</v>
      </c>
      <c r="J1606" s="1" t="s">
        <v>78</v>
      </c>
      <c r="K1606" s="10">
        <f t="array" ref="K1606:S1606">VLOOKUP(A1606,'HUMAN RESOURCES'!$D$2:$M$2692,{2,3,4,5,6,7,8,9,10},0)</f>
        <v>0</v>
      </c>
      <c r="L1606" s="10">
        <v>0.004</v>
      </c>
      <c r="M1606" s="10">
        <v>0</v>
      </c>
      <c r="N1606" s="10">
        <v>0</v>
      </c>
      <c r="O1606" s="10">
        <v>0</v>
      </c>
      <c r="P1606" s="10">
        <v>0</v>
      </c>
      <c r="Q1606" s="10">
        <v>0</v>
      </c>
      <c r="R1606" s="10">
        <v>33808</v>
      </c>
      <c r="S1606" s="10">
        <v>1</v>
      </c>
      <c r="T1606" s="10">
        <f t="array" ref="T1606:Y1606">VLOOKUP(A1606,BUSINESS!$D$2:$J$2692,{2,3,4,5,6,7},0)</f>
        <v>0</v>
      </c>
      <c r="U1606" s="10">
        <v>0</v>
      </c>
      <c r="V1606" s="10">
        <v>0</v>
      </c>
      <c r="W1606" s="10">
        <v>0</v>
      </c>
      <c r="X1606" s="10">
        <v>0.555</v>
      </c>
      <c r="Y1606" s="10">
        <v>0.508</v>
      </c>
      <c r="Z1606" s="11">
        <f t="array" ref="Z1606:AA1606">VLOOKUP(A1606,ENERGY!$D$2:$F$2692,{2,3},1)</f>
        <v>0</v>
      </c>
      <c r="AA1606" s="10">
        <v>0</v>
      </c>
      <c r="AB1606" s="10">
        <f t="array" ref="AB1606:AC1606">VLOOKUP(A1606,TOURISM!$D$2:$F$2692,{2,3},0)</f>
        <v>0</v>
      </c>
      <c r="AC1606" s="10">
        <v>0</v>
      </c>
    </row>
    <row r="1607" ht="15.75" customHeight="1" spans="1:29">
      <c r="A1607" s="8" t="str">
        <f t="shared" si="0"/>
        <v>Monaco-Europe2006</v>
      </c>
      <c r="B1607" s="9">
        <v>4663488363</v>
      </c>
      <c r="C1607" s="8">
        <f t="array" ref="C1607">IF(AND(B1607="",H1607=H1606),B1606,B1607)</f>
        <v>4663488363</v>
      </c>
      <c r="D1607" s="1">
        <f t="shared" si="1"/>
        <v>135688.799877797</v>
      </c>
      <c r="E1607" s="4">
        <v>0.038</v>
      </c>
      <c r="F1607" s="4">
        <v>5115</v>
      </c>
      <c r="G1607" s="1"/>
      <c r="H1607" s="8" t="s">
        <v>204</v>
      </c>
      <c r="I1607" s="3" t="s">
        <v>70</v>
      </c>
      <c r="J1607" s="1" t="s">
        <v>78</v>
      </c>
      <c r="K1607" s="10">
        <f t="array" ref="K1607:S1607">VLOOKUP(A1607,'HUMAN RESOURCES'!$D$2:$M$2692,{2,3,4,5,6,7,8,9,10},0)</f>
        <v>0</v>
      </c>
      <c r="L1607" s="10">
        <v>0.004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34369</v>
      </c>
      <c r="S1607" s="10">
        <v>1</v>
      </c>
      <c r="T1607" s="10">
        <f t="array" ref="T1607:Y1607">VLOOKUP(A1607,BUSINESS!$D$2:$J$2692,{2,3,4,5,6,7},0)</f>
        <v>0</v>
      </c>
      <c r="U1607" s="10">
        <v>0</v>
      </c>
      <c r="V1607" s="10">
        <v>0</v>
      </c>
      <c r="W1607" s="10">
        <v>0</v>
      </c>
      <c r="X1607" s="10">
        <v>0.615</v>
      </c>
      <c r="Y1607" s="10">
        <v>0.533</v>
      </c>
      <c r="Z1607" s="11">
        <f t="array" ref="Z1607:AA1607">VLOOKUP(A1607,ENERGY!$D$2:$F$2692,{2,3},1)</f>
        <v>0</v>
      </c>
      <c r="AA1607" s="10">
        <v>0</v>
      </c>
      <c r="AB1607" s="10">
        <f t="array" ref="AB1607:AC1607">VLOOKUP(A1607,TOURISM!$D$2:$F$2692,{2,3},0)</f>
        <v>0</v>
      </c>
      <c r="AC1607" s="10">
        <v>0</v>
      </c>
    </row>
    <row r="1608" ht="15.75" customHeight="1" spans="1:29">
      <c r="A1608" s="8" t="str">
        <f t="shared" si="0"/>
        <v>Monaco-Europe2007</v>
      </c>
      <c r="B1608" s="9">
        <v>5974371696</v>
      </c>
      <c r="C1608" s="8">
        <f t="array" ref="C1608">IF(AND(B1608="",H1608=H1607),B1607,B1608)</f>
        <v>5974371696</v>
      </c>
      <c r="D1608" s="1">
        <f t="shared" si="1"/>
        <v>170632.956216263</v>
      </c>
      <c r="E1608" s="4">
        <v>0.034</v>
      </c>
      <c r="F1608" s="4">
        <v>5671</v>
      </c>
      <c r="G1608" s="1"/>
      <c r="H1608" s="8" t="s">
        <v>204</v>
      </c>
      <c r="I1608" s="3" t="s">
        <v>71</v>
      </c>
      <c r="J1608" s="1" t="s">
        <v>78</v>
      </c>
      <c r="K1608" s="10">
        <f t="array" ref="K1608:S1608">VLOOKUP(A1608,'HUMAN RESOURCES'!$D$2:$M$2692,{2,3,4,5,6,7,8,9,10},0)</f>
        <v>0</v>
      </c>
      <c r="L1608" s="10">
        <v>0.004</v>
      </c>
      <c r="M1608" s="10">
        <v>0</v>
      </c>
      <c r="N1608" s="10">
        <v>0</v>
      </c>
      <c r="O1608" s="10">
        <v>0</v>
      </c>
      <c r="P1608" s="10">
        <v>0</v>
      </c>
      <c r="Q1608" s="10">
        <v>0</v>
      </c>
      <c r="R1608" s="10">
        <v>35013</v>
      </c>
      <c r="S1608" s="10">
        <v>1</v>
      </c>
      <c r="T1608" s="10">
        <f t="array" ref="T1608:Y1608">VLOOKUP(A1608,BUSINESS!$D$2:$J$2692,{2,3,4,5,6,7},0)</f>
        <v>0</v>
      </c>
      <c r="U1608" s="10">
        <v>0</v>
      </c>
      <c r="V1608" s="10">
        <v>0</v>
      </c>
      <c r="W1608" s="10">
        <v>0</v>
      </c>
      <c r="X1608" s="10">
        <v>0.644</v>
      </c>
      <c r="Y1608" s="10">
        <v>0.583</v>
      </c>
      <c r="Z1608" s="11">
        <f t="array" ref="Z1608:AA1608">VLOOKUP(A1608,ENERGY!$D$2:$F$2692,{2,3},1)</f>
        <v>0</v>
      </c>
      <c r="AA1608" s="10">
        <v>0</v>
      </c>
      <c r="AB1608" s="10">
        <f t="array" ref="AB1608:AC1608">VLOOKUP(A1608,TOURISM!$D$2:$F$2692,{2,3},0)</f>
        <v>0</v>
      </c>
      <c r="AC1608" s="10">
        <v>0</v>
      </c>
    </row>
    <row r="1609" ht="15.75" customHeight="1" spans="1:29">
      <c r="A1609" s="8" t="str">
        <f t="shared" si="0"/>
        <v>Monaco-Europe2008</v>
      </c>
      <c r="B1609" s="9">
        <v>6919241412</v>
      </c>
      <c r="C1609" s="8">
        <f t="array" ref="C1609">IF(AND(B1609="",H1609=H1608),B1608,B1609)</f>
        <v>6919241412</v>
      </c>
      <c r="D1609" s="1">
        <f t="shared" si="1"/>
        <v>193892.322255226</v>
      </c>
      <c r="E1609" s="4">
        <v>0.036</v>
      </c>
      <c r="F1609" s="4">
        <v>6623</v>
      </c>
      <c r="G1609" s="1"/>
      <c r="H1609" s="8" t="s">
        <v>204</v>
      </c>
      <c r="I1609" s="3" t="s">
        <v>72</v>
      </c>
      <c r="J1609" s="1" t="s">
        <v>78</v>
      </c>
      <c r="K1609" s="10">
        <f t="array" ref="K1609:S1609">VLOOKUP(A1609,'HUMAN RESOURCES'!$D$2:$M$2692,{2,3,4,5,6,7,8,9,10},0)</f>
        <v>0</v>
      </c>
      <c r="L1609" s="10">
        <v>0.003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35686</v>
      </c>
      <c r="S1609" s="10">
        <v>1</v>
      </c>
      <c r="T1609" s="10">
        <f t="array" ref="T1609:Y1609">VLOOKUP(A1609,BUSINESS!$D$2:$J$2692,{2,3,4,5,6,7},0)</f>
        <v>0</v>
      </c>
      <c r="U1609" s="10">
        <v>0</v>
      </c>
      <c r="V1609" s="10">
        <v>0</v>
      </c>
      <c r="W1609" s="10">
        <v>0</v>
      </c>
      <c r="X1609" s="10">
        <v>0.673</v>
      </c>
      <c r="Y1609" s="10">
        <v>0.616</v>
      </c>
      <c r="Z1609" s="11">
        <f t="array" ref="Z1609:AA1609">VLOOKUP(A1609,ENERGY!$D$2:$F$2692,{2,3},1)</f>
        <v>0</v>
      </c>
      <c r="AA1609" s="10">
        <v>0</v>
      </c>
      <c r="AB1609" s="10">
        <f t="array" ref="AB1609:AC1609">VLOOKUP(A1609,TOURISM!$D$2:$F$2692,{2,3},0)</f>
        <v>0</v>
      </c>
      <c r="AC1609" s="10">
        <v>0</v>
      </c>
    </row>
    <row r="1610" ht="15.75" customHeight="1" spans="1:29">
      <c r="A1610" s="8" t="str">
        <f t="shared" si="0"/>
        <v>Monaco-Europe2009</v>
      </c>
      <c r="B1610" s="9">
        <v>5557579883</v>
      </c>
      <c r="C1610" s="8">
        <f t="array" ref="C1610">IF(AND(B1610="",H1610=H1609),B1609,B1610)</f>
        <v>5557579883</v>
      </c>
      <c r="D1610" s="1">
        <f t="shared" si="1"/>
        <v>153042.34958969</v>
      </c>
      <c r="E1610" s="4">
        <v>0.043</v>
      </c>
      <c r="F1610" s="4">
        <v>6458</v>
      </c>
      <c r="G1610" s="1"/>
      <c r="H1610" s="8" t="s">
        <v>204</v>
      </c>
      <c r="I1610" s="3" t="s">
        <v>73</v>
      </c>
      <c r="J1610" s="1" t="s">
        <v>78</v>
      </c>
      <c r="K1610" s="10">
        <f t="array" ref="K1610:S1610">VLOOKUP(A1610,'HUMAN RESOURCES'!$D$2:$M$2692,{2,3,4,5,6,7,8,9,10},0)</f>
        <v>0</v>
      </c>
      <c r="L1610" s="10">
        <v>0.003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R1610" s="10">
        <v>36314</v>
      </c>
      <c r="S1610" s="10">
        <v>1</v>
      </c>
      <c r="T1610" s="10">
        <f t="array" ref="T1610:Y1610">VLOOKUP(A1610,BUSINESS!$D$2:$J$2692,{2,3,4,5,6,7},0)</f>
        <v>0</v>
      </c>
      <c r="U1610" s="10">
        <v>0</v>
      </c>
      <c r="V1610" s="10">
        <v>0</v>
      </c>
      <c r="W1610" s="10">
        <v>0</v>
      </c>
      <c r="X1610" s="10">
        <v>0.701</v>
      </c>
      <c r="Y1610" s="10">
        <v>0.633</v>
      </c>
      <c r="Z1610" s="11">
        <f t="array" ref="Z1610:AA1610">VLOOKUP(A1610,ENERGY!$D$2:$F$2692,{2,3},1)</f>
        <v>0</v>
      </c>
      <c r="AA1610" s="10">
        <v>0</v>
      </c>
      <c r="AB1610" s="10">
        <f t="array" ref="AB1610:AC1610">VLOOKUP(A1610,TOURISM!$D$2:$F$2692,{2,3},0)</f>
        <v>0</v>
      </c>
      <c r="AC1610" s="10">
        <v>0</v>
      </c>
    </row>
    <row r="1611" ht="15.75" customHeight="1" spans="1:29">
      <c r="A1611" s="8" t="str">
        <f t="shared" si="0"/>
        <v>Monaco-Europe2010</v>
      </c>
      <c r="B1611" s="9">
        <v>5350993377</v>
      </c>
      <c r="C1611" s="8">
        <f t="array" ref="C1611">IF(AND(B1611="",H1611=H1610),B1610,B1611)</f>
        <v>5350993377</v>
      </c>
      <c r="D1611" s="1">
        <f t="shared" si="1"/>
        <v>145229.837888452</v>
      </c>
      <c r="E1611" s="4">
        <v>0.044</v>
      </c>
      <c r="F1611" s="4">
        <v>6431</v>
      </c>
      <c r="G1611" s="1"/>
      <c r="H1611" s="8" t="s">
        <v>204</v>
      </c>
      <c r="I1611" s="3" t="s">
        <v>74</v>
      </c>
      <c r="J1611" s="1" t="s">
        <v>78</v>
      </c>
      <c r="K1611" s="10">
        <f t="array" ref="K1611:S1611">VLOOKUP(A1611,'HUMAN RESOURCES'!$D$2:$M$2692,{2,3,4,5,6,7,8,9,10},0)</f>
        <v>0</v>
      </c>
      <c r="L1611" s="10">
        <v>0.003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36845</v>
      </c>
      <c r="S1611" s="10">
        <v>1</v>
      </c>
      <c r="T1611" s="10">
        <f t="array" ref="T1611:Y1611">VLOOKUP(A1611,BUSINESS!$D$2:$J$2692,{2,3,4,5,6,7},0)</f>
        <v>0</v>
      </c>
      <c r="U1611" s="10">
        <v>0</v>
      </c>
      <c r="V1611" s="10">
        <v>0</v>
      </c>
      <c r="W1611" s="10">
        <v>0</v>
      </c>
      <c r="X1611" s="10">
        <v>0.75</v>
      </c>
      <c r="Y1611" s="10">
        <v>0.635</v>
      </c>
      <c r="Z1611" s="11">
        <f t="array" ref="Z1611:AA1611">VLOOKUP(A1611,ENERGY!$D$2:$F$2692,{2,3},1)</f>
        <v>0</v>
      </c>
      <c r="AA1611" s="10">
        <v>0</v>
      </c>
      <c r="AB1611" s="10">
        <f t="array" ref="AB1611:AC1611">VLOOKUP(A1611,TOURISM!$D$2:$F$2692,{2,3},0)</f>
        <v>0</v>
      </c>
      <c r="AC1611" s="10">
        <v>0</v>
      </c>
    </row>
    <row r="1612" ht="15.75" customHeight="1" spans="1:29">
      <c r="A1612" s="8" t="str">
        <f t="shared" si="0"/>
        <v>Monaco-Europe2011</v>
      </c>
      <c r="B1612" s="9">
        <v>6074506533</v>
      </c>
      <c r="C1612" s="8">
        <f t="array" ref="C1612">IF(AND(B1612="",H1612=H1611),B1611,B1612)</f>
        <v>6074506533</v>
      </c>
      <c r="D1612" s="1">
        <f t="shared" si="1"/>
        <v>163025.859021497</v>
      </c>
      <c r="E1612" s="4">
        <v>0.044</v>
      </c>
      <c r="F1612" s="4">
        <v>7180</v>
      </c>
      <c r="G1612" s="1"/>
      <c r="H1612" s="8" t="s">
        <v>204</v>
      </c>
      <c r="I1612" s="3" t="s">
        <v>75</v>
      </c>
      <c r="J1612" s="1" t="s">
        <v>78</v>
      </c>
      <c r="K1612" s="10">
        <f t="array" ref="K1612:S1612">VLOOKUP(A1612,'HUMAN RESOURCES'!$D$2:$M$2692,{2,3,4,5,6,7,8,9,10},0)</f>
        <v>0</v>
      </c>
      <c r="L1612" s="10">
        <v>0.003</v>
      </c>
      <c r="M1612" s="10">
        <v>0</v>
      </c>
      <c r="N1612" s="10">
        <v>0</v>
      </c>
      <c r="O1612" s="10">
        <v>0</v>
      </c>
      <c r="P1612" s="10">
        <v>0</v>
      </c>
      <c r="Q1612" s="10">
        <v>0</v>
      </c>
      <c r="R1612" s="10">
        <v>37261</v>
      </c>
      <c r="S1612" s="10">
        <v>1</v>
      </c>
      <c r="T1612" s="10">
        <f t="array" ref="T1612:Y1612">VLOOKUP(A1612,BUSINESS!$D$2:$J$2692,{2,3,4,5,6,7},0)</f>
        <v>0</v>
      </c>
      <c r="U1612" s="10">
        <v>0</v>
      </c>
      <c r="V1612" s="10">
        <v>0</v>
      </c>
      <c r="W1612" s="10">
        <v>0</v>
      </c>
      <c r="X1612" s="10">
        <v>0.803</v>
      </c>
      <c r="Y1612" s="10">
        <v>0.853</v>
      </c>
      <c r="Z1612" s="11">
        <f t="array" ref="Z1612:AA1612">VLOOKUP(A1612,ENERGY!$D$2:$F$2692,{2,3},1)</f>
        <v>0</v>
      </c>
      <c r="AA1612" s="10">
        <v>0</v>
      </c>
      <c r="AB1612" s="10">
        <f t="array" ref="AB1612:AC1612">VLOOKUP(A1612,TOURISM!$D$2:$F$2692,{2,3},0)</f>
        <v>0</v>
      </c>
      <c r="AC1612" s="10">
        <v>0</v>
      </c>
    </row>
    <row r="1613" ht="15.75" customHeight="1" spans="1:29">
      <c r="A1613" s="8" t="str">
        <f t="shared" si="0"/>
        <v>Monaco-Europe2012</v>
      </c>
      <c r="B1613" s="8"/>
      <c r="C1613" s="8">
        <f t="array" ref="C1613">IF(AND(B1613="",H1613=H1612),B1612,B1613)</f>
        <v>6074506533</v>
      </c>
      <c r="D1613" s="1">
        <f t="shared" si="1"/>
        <v>161646.30599537</v>
      </c>
      <c r="E1613" s="4">
        <v>0.044</v>
      </c>
      <c r="F1613" s="4">
        <v>6708</v>
      </c>
      <c r="G1613" s="1"/>
      <c r="H1613" s="8" t="s">
        <v>204</v>
      </c>
      <c r="I1613" s="3" t="s">
        <v>76</v>
      </c>
      <c r="J1613" s="1" t="s">
        <v>78</v>
      </c>
      <c r="K1613" s="10">
        <f t="array" ref="K1613:S1613">VLOOKUP(A1613,'HUMAN RESOURCES'!$D$2:$M$2692,{2,3,4,5,6,7,8,9,10},0)</f>
        <v>0</v>
      </c>
      <c r="L1613" s="10">
        <v>0.003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37579</v>
      </c>
      <c r="S1613" s="10">
        <v>1</v>
      </c>
      <c r="T1613" s="10">
        <f t="array" ref="T1613:Y1613">VLOOKUP(A1613,BUSINESS!$D$2:$J$2692,{2,3,4,5,6,7},0)</f>
        <v>0</v>
      </c>
      <c r="U1613" s="10">
        <v>0</v>
      </c>
      <c r="V1613" s="10">
        <v>0</v>
      </c>
      <c r="W1613" s="10">
        <v>0</v>
      </c>
      <c r="X1613" s="10">
        <v>0.87</v>
      </c>
      <c r="Y1613" s="10">
        <v>0.883</v>
      </c>
      <c r="Z1613" s="11">
        <f t="array" ref="Z1613:AA1613">VLOOKUP(A1613,ENERGY!$D$2:$F$2692,{2,3},1)</f>
        <v>0</v>
      </c>
      <c r="AA1613" s="10">
        <v>0</v>
      </c>
      <c r="AB1613" s="10">
        <f t="array" ref="AB1613:AC1613">VLOOKUP(A1613,TOURISM!$D$2:$F$2692,{2,3},0)</f>
        <v>0</v>
      </c>
      <c r="AC1613" s="10">
        <v>0</v>
      </c>
    </row>
    <row r="1614" ht="15.75" customHeight="1" spans="1:29">
      <c r="A1614" s="8" t="str">
        <f t="shared" si="0"/>
        <v>Mongolia-Asia2000</v>
      </c>
      <c r="B1614" s="9">
        <v>1136896162</v>
      </c>
      <c r="C1614" s="8">
        <f t="array" ref="C1614">IF(AND(B1614="",H1614=H1613),B1613,B1614)</f>
        <v>1136896162</v>
      </c>
      <c r="D1614" s="1">
        <f t="shared" si="1"/>
        <v>474.206033602881</v>
      </c>
      <c r="E1614" s="4">
        <v>0.047</v>
      </c>
      <c r="F1614" s="4">
        <v>22</v>
      </c>
      <c r="G1614" s="4">
        <v>0.37</v>
      </c>
      <c r="H1614" s="8" t="s">
        <v>205</v>
      </c>
      <c r="I1614" s="3" t="s">
        <v>63</v>
      </c>
      <c r="J1614" s="1" t="s">
        <v>64</v>
      </c>
      <c r="K1614" s="10">
        <f t="array" ref="K1614:S1614">VLOOKUP(A1614,'HUMAN RESOURCES'!$D$2:$M$2692,{2,3,4,5,6,7,8,9,10},0)</f>
        <v>0.019</v>
      </c>
      <c r="L1614" s="10">
        <v>0.049</v>
      </c>
      <c r="M1614" s="10">
        <v>66</v>
      </c>
      <c r="N1614" s="10">
        <v>60</v>
      </c>
      <c r="O1614" s="10">
        <v>0.348</v>
      </c>
      <c r="P1614" s="10">
        <v>0.615</v>
      </c>
      <c r="Q1614" s="10">
        <v>0.037</v>
      </c>
      <c r="R1614" s="10">
        <v>2397473</v>
      </c>
      <c r="S1614" s="10">
        <v>0.571</v>
      </c>
      <c r="T1614" s="10">
        <f t="array" ref="T1614:Y1614">VLOOKUP(A1614,BUSINESS!$D$2:$J$2692,{2,3,4,5,6,7},0)</f>
        <v>0</v>
      </c>
      <c r="U1614" s="10">
        <v>0</v>
      </c>
      <c r="V1614" s="10">
        <v>0</v>
      </c>
      <c r="W1614" s="10">
        <v>0</v>
      </c>
      <c r="X1614" s="10">
        <v>0.013</v>
      </c>
      <c r="Y1614" s="10">
        <v>0.064</v>
      </c>
      <c r="Z1614" s="11">
        <f t="array" ref="Z1614:AA1614">VLOOKUP(A1614,ENERGY!$D$2:$F$2692,{2,3},1)</f>
        <v>0</v>
      </c>
      <c r="AA1614" s="10">
        <v>0</v>
      </c>
      <c r="AB1614" s="10">
        <f t="array" ref="AB1614:AC1614">VLOOKUP(A1614,TOURISM!$D$2:$F$2692,{2,3},0)</f>
        <v>43000000</v>
      </c>
      <c r="AC1614" s="10">
        <v>54000000</v>
      </c>
    </row>
    <row r="1615" ht="15.75" customHeight="1" spans="1:29">
      <c r="A1615" s="8" t="str">
        <f t="shared" si="0"/>
        <v>Mongolia-Asia2001</v>
      </c>
      <c r="B1615" s="9">
        <v>1267997923</v>
      </c>
      <c r="C1615" s="8">
        <f t="array" ref="C1615">IF(AND(B1615="",H1615=H1614),B1614,B1615)</f>
        <v>1267997923</v>
      </c>
      <c r="D1615" s="1">
        <f t="shared" si="1"/>
        <v>524.037760123389</v>
      </c>
      <c r="E1615" s="4">
        <v>0.046</v>
      </c>
      <c r="F1615" s="4">
        <v>24</v>
      </c>
      <c r="G1615" s="4">
        <v>0.374</v>
      </c>
      <c r="H1615" s="8" t="s">
        <v>205</v>
      </c>
      <c r="I1615" s="3" t="s">
        <v>65</v>
      </c>
      <c r="J1615" s="1" t="s">
        <v>64</v>
      </c>
      <c r="K1615" s="10">
        <f t="array" ref="K1615:S1615">VLOOKUP(A1615,'HUMAN RESOURCES'!$D$2:$M$2692,{2,3,4,5,6,7,8,9,10},0)</f>
        <v>0.019</v>
      </c>
      <c r="L1615" s="10">
        <v>0.047</v>
      </c>
      <c r="M1615" s="10">
        <v>67</v>
      </c>
      <c r="N1615" s="10">
        <v>60</v>
      </c>
      <c r="O1615" s="10">
        <v>0.336</v>
      </c>
      <c r="P1615" s="10">
        <v>0.627</v>
      </c>
      <c r="Q1615" s="10">
        <v>0.037</v>
      </c>
      <c r="R1615" s="10">
        <v>2419669</v>
      </c>
      <c r="S1615" s="10">
        <v>0.582</v>
      </c>
      <c r="T1615" s="10">
        <f t="array" ref="T1615:Y1615">VLOOKUP(A1615,BUSINESS!$D$2:$J$2692,{2,3,4,5,6,7},0)</f>
        <v>0</v>
      </c>
      <c r="U1615" s="10">
        <v>0</v>
      </c>
      <c r="V1615" s="10">
        <v>0</v>
      </c>
      <c r="W1615" s="10">
        <v>0</v>
      </c>
      <c r="X1615" s="10">
        <v>0.017</v>
      </c>
      <c r="Y1615" s="10">
        <v>0.081</v>
      </c>
      <c r="Z1615" s="11" t="str">
        <f t="array" ref="Z1615:AA1615">VLOOKUP(A1615,ENERGY!$D$2:$F$2692,{2,3},1)</f>
        <v>3607</v>
      </c>
      <c r="AA1615" s="10">
        <v>0</v>
      </c>
      <c r="AB1615" s="10">
        <f t="array" ref="AB1615:AC1615">VLOOKUP(A1615,TOURISM!$D$2:$F$2692,{2,3},0)</f>
        <v>49000000</v>
      </c>
      <c r="AC1615" s="10">
        <v>59000000</v>
      </c>
    </row>
    <row r="1616" ht="15.75" customHeight="1" spans="1:29">
      <c r="A1616" s="8" t="str">
        <f t="shared" si="0"/>
        <v>Mongolia-Asia2002</v>
      </c>
      <c r="B1616" s="9">
        <v>1396555772</v>
      </c>
      <c r="C1616" s="8">
        <f t="array" ref="C1616">IF(AND(B1616="",H1616=H1615),B1615,B1616)</f>
        <v>1396555772</v>
      </c>
      <c r="D1616" s="1">
        <f t="shared" si="1"/>
        <v>571.602018802152</v>
      </c>
      <c r="E1616" s="4">
        <v>0.048</v>
      </c>
      <c r="F1616" s="4">
        <v>28</v>
      </c>
      <c r="G1616" s="4">
        <v>0.355</v>
      </c>
      <c r="H1616" s="8" t="s">
        <v>205</v>
      </c>
      <c r="I1616" s="3" t="s">
        <v>66</v>
      </c>
      <c r="J1616" s="1" t="s">
        <v>64</v>
      </c>
      <c r="K1616" s="10">
        <f t="array" ref="K1616:S1616">VLOOKUP(A1616,'HUMAN RESOURCES'!$D$2:$M$2692,{2,3,4,5,6,7,8,9,10},0)</f>
        <v>0.019</v>
      </c>
      <c r="L1616" s="10">
        <v>0.044</v>
      </c>
      <c r="M1616" s="10">
        <v>67</v>
      </c>
      <c r="N1616" s="10">
        <v>61</v>
      </c>
      <c r="O1616" s="10">
        <v>0.323</v>
      </c>
      <c r="P1616" s="10">
        <v>0.64</v>
      </c>
      <c r="Q1616" s="10">
        <v>0.037</v>
      </c>
      <c r="R1616" s="10">
        <v>2443231</v>
      </c>
      <c r="S1616" s="10">
        <v>0.593</v>
      </c>
      <c r="T1616" s="10">
        <f t="array" ref="T1616:Y1616">VLOOKUP(A1616,BUSINESS!$D$2:$J$2692,{2,3,4,5,6,7},0)</f>
        <v>0</v>
      </c>
      <c r="U1616" s="10">
        <v>0</v>
      </c>
      <c r="V1616" s="10">
        <v>0</v>
      </c>
      <c r="W1616" s="10">
        <v>0</v>
      </c>
      <c r="X1616" s="10">
        <v>0.02</v>
      </c>
      <c r="Y1616" s="10">
        <v>0.088</v>
      </c>
      <c r="Z1616" s="11" t="str">
        <f t="array" ref="Z1616:AA1616">VLOOKUP(A1616,ENERGY!$D$2:$F$2692,{2,3},1)</f>
        <v>3454</v>
      </c>
      <c r="AA1616" s="10" t="str">
        <v>11511</v>
      </c>
      <c r="AB1616" s="10">
        <f t="array" ref="AB1616:AC1616">VLOOKUP(A1616,TOURISM!$D$2:$F$2692,{2,3},0)</f>
        <v>143000000</v>
      </c>
      <c r="AC1616" s="10">
        <v>125000000</v>
      </c>
    </row>
    <row r="1617" ht="15.75" customHeight="1" spans="1:29">
      <c r="A1617" s="8" t="str">
        <f t="shared" si="0"/>
        <v>Mongolia-Asia2003</v>
      </c>
      <c r="B1617" s="9">
        <v>1595297301</v>
      </c>
      <c r="C1617" s="8">
        <f t="array" ref="C1617">IF(AND(B1617="",H1617=H1616),B1616,B1617)</f>
        <v>1595297301</v>
      </c>
      <c r="D1617" s="1">
        <f t="shared" si="1"/>
        <v>646.236948952744</v>
      </c>
      <c r="E1617" s="4">
        <v>0.074</v>
      </c>
      <c r="F1617" s="4">
        <v>48</v>
      </c>
      <c r="G1617" s="4">
        <v>0.319</v>
      </c>
      <c r="H1617" s="8" t="s">
        <v>205</v>
      </c>
      <c r="I1617" s="3" t="s">
        <v>67</v>
      </c>
      <c r="J1617" s="1" t="s">
        <v>64</v>
      </c>
      <c r="K1617" s="10">
        <f t="array" ref="K1617:S1617">VLOOKUP(A1617,'HUMAN RESOURCES'!$D$2:$M$2692,{2,3,4,5,6,7,8,9,10},0)</f>
        <v>0.019</v>
      </c>
      <c r="L1617" s="10">
        <v>0.042</v>
      </c>
      <c r="M1617" s="10">
        <v>68</v>
      </c>
      <c r="N1617" s="10">
        <v>61</v>
      </c>
      <c r="O1617" s="10">
        <v>0.311</v>
      </c>
      <c r="P1617" s="10">
        <v>0.652</v>
      </c>
      <c r="Q1617" s="10">
        <v>0.037</v>
      </c>
      <c r="R1617" s="10">
        <v>2468595</v>
      </c>
      <c r="S1617" s="10">
        <v>0.604</v>
      </c>
      <c r="T1617" s="10">
        <f t="array" ref="T1617:Y1617">VLOOKUP(A1617,BUSINESS!$D$2:$J$2692,{2,3,4,5,6,7},0)</f>
        <v>0</v>
      </c>
      <c r="U1617" s="10">
        <v>20</v>
      </c>
      <c r="V1617" s="10">
        <v>0</v>
      </c>
      <c r="W1617" s="10">
        <v>0</v>
      </c>
      <c r="X1617" s="10">
        <v>0</v>
      </c>
      <c r="Y1617" s="10">
        <v>0.129</v>
      </c>
      <c r="Z1617" s="11" t="str">
        <f t="array" ref="Z1617:AA1617">VLOOKUP(A1617,ENERGY!$D$2:$F$2692,{2,3},1)</f>
        <v>3252</v>
      </c>
      <c r="AA1617" s="10" t="str">
        <v>11052</v>
      </c>
      <c r="AB1617" s="10">
        <f t="array" ref="AB1617:AC1617">VLOOKUP(A1617,TOURISM!$D$2:$F$2692,{2,3},0)</f>
        <v>154000000</v>
      </c>
      <c r="AC1617" s="10">
        <v>144000000</v>
      </c>
    </row>
    <row r="1618" ht="15.75" customHeight="1" spans="1:29">
      <c r="A1618" s="8" t="str">
        <f t="shared" si="0"/>
        <v>Mongolia-Asia2004</v>
      </c>
      <c r="B1618" s="9">
        <v>1992066759</v>
      </c>
      <c r="C1618" s="8">
        <f t="array" ref="C1618">IF(AND(B1618="",H1618=H1617),B1617,B1618)</f>
        <v>1992066759</v>
      </c>
      <c r="D1618" s="1">
        <f t="shared" si="1"/>
        <v>798.024378587384</v>
      </c>
      <c r="E1618" s="4">
        <v>0.07</v>
      </c>
      <c r="F1618" s="4">
        <v>56</v>
      </c>
      <c r="G1618" s="4">
        <v>0.315</v>
      </c>
      <c r="H1618" s="8" t="s">
        <v>205</v>
      </c>
      <c r="I1618" s="3" t="s">
        <v>68</v>
      </c>
      <c r="J1618" s="1" t="s">
        <v>64</v>
      </c>
      <c r="K1618" s="10">
        <f t="array" ref="K1618:S1618">VLOOKUP(A1618,'HUMAN RESOURCES'!$D$2:$M$2692,{2,3,4,5,6,7,8,9,10},0)</f>
        <v>0.02</v>
      </c>
      <c r="L1618" s="10">
        <v>0.039</v>
      </c>
      <c r="M1618" s="10">
        <v>69</v>
      </c>
      <c r="N1618" s="10">
        <v>61</v>
      </c>
      <c r="O1618" s="10">
        <v>0.299</v>
      </c>
      <c r="P1618" s="10">
        <v>0.664</v>
      </c>
      <c r="Q1618" s="10">
        <v>0.037</v>
      </c>
      <c r="R1618" s="10">
        <v>2496248</v>
      </c>
      <c r="S1618" s="10">
        <v>0.614</v>
      </c>
      <c r="T1618" s="10">
        <f t="array" ref="T1618:Y1618">VLOOKUP(A1618,BUSINESS!$D$2:$J$2692,{2,3,4,5,6,7},0)</f>
        <v>0</v>
      </c>
      <c r="U1618" s="10">
        <v>13</v>
      </c>
      <c r="V1618" s="10">
        <v>0</v>
      </c>
      <c r="W1618" s="10">
        <v>0</v>
      </c>
      <c r="X1618" s="10">
        <v>0</v>
      </c>
      <c r="Y1618" s="10">
        <v>0.172</v>
      </c>
      <c r="Z1618" s="11" t="str">
        <f t="array" ref="Z1618:AA1618">VLOOKUP(A1618,ENERGY!$D$2:$F$2692,{2,3},1)</f>
        <v>3156</v>
      </c>
      <c r="AA1618" s="10" t="str">
        <v>10029</v>
      </c>
      <c r="AB1618" s="10">
        <f t="array" ref="AB1618:AC1618">VLOOKUP(A1618,TOURISM!$D$2:$F$2692,{2,3},0)</f>
        <v>205000000</v>
      </c>
      <c r="AC1618" s="10">
        <v>207000000</v>
      </c>
    </row>
    <row r="1619" ht="15.75" customHeight="1" spans="1:29">
      <c r="A1619" s="8" t="str">
        <f t="shared" si="0"/>
        <v>Mongolia-Asia2005</v>
      </c>
      <c r="B1619" s="9">
        <v>2523359941</v>
      </c>
      <c r="C1619" s="8">
        <f t="array" ref="C1619">IF(AND(B1619="",H1619=H1618),B1618,B1619)</f>
        <v>2523359941</v>
      </c>
      <c r="D1619" s="1">
        <f t="shared" si="1"/>
        <v>998.756359979133</v>
      </c>
      <c r="E1619" s="4">
        <v>0.06</v>
      </c>
      <c r="F1619" s="4">
        <v>60</v>
      </c>
      <c r="G1619" s="4">
        <v>0.306</v>
      </c>
      <c r="H1619" s="8" t="s">
        <v>205</v>
      </c>
      <c r="I1619" s="3" t="s">
        <v>69</v>
      </c>
      <c r="J1619" s="1" t="s">
        <v>64</v>
      </c>
      <c r="K1619" s="10">
        <f t="array" ref="K1619:S1619">VLOOKUP(A1619,'HUMAN RESOURCES'!$D$2:$M$2692,{2,3,4,5,6,7,8,9,10},0)</f>
        <v>0.02</v>
      </c>
      <c r="L1619" s="10">
        <v>0.037</v>
      </c>
      <c r="M1619" s="10">
        <v>69</v>
      </c>
      <c r="N1619" s="10">
        <v>62</v>
      </c>
      <c r="O1619" s="10">
        <v>0.289</v>
      </c>
      <c r="P1619" s="10">
        <v>0.673</v>
      </c>
      <c r="Q1619" s="10">
        <v>0.037</v>
      </c>
      <c r="R1619" s="10">
        <v>2526502</v>
      </c>
      <c r="S1619" s="10">
        <v>0.625</v>
      </c>
      <c r="T1619" s="10">
        <f t="array" ref="T1619:Y1619">VLOOKUP(A1619,BUSINESS!$D$2:$J$2692,{2,3,4,5,6,7},0)</f>
        <v>0.398</v>
      </c>
      <c r="U1619" s="10">
        <v>13</v>
      </c>
      <c r="V1619" s="10">
        <v>0</v>
      </c>
      <c r="W1619" s="10">
        <v>204</v>
      </c>
      <c r="X1619" s="10">
        <v>0</v>
      </c>
      <c r="Y1619" s="10">
        <v>0.221</v>
      </c>
      <c r="Z1619" s="11" t="str">
        <f t="array" ref="Z1619:AA1619">VLOOKUP(A1619,ENERGY!$D$2:$F$2692,{2,3},1)</f>
        <v>3156</v>
      </c>
      <c r="AA1619" s="10" t="str">
        <v>10029</v>
      </c>
      <c r="AB1619" s="10">
        <f t="array" ref="AB1619:AC1619">VLOOKUP(A1619,TOURISM!$D$2:$F$2692,{2,3},0)</f>
        <v>203000000</v>
      </c>
      <c r="AC1619" s="10">
        <v>173000000</v>
      </c>
    </row>
    <row r="1620" ht="15.75" customHeight="1" spans="1:29">
      <c r="A1620" s="8" t="str">
        <f t="shared" si="0"/>
        <v>Mongolia-Asia2006</v>
      </c>
      <c r="B1620" s="9">
        <v>3414053251</v>
      </c>
      <c r="C1620" s="8">
        <f t="array" ref="C1620">IF(AND(B1620="",H1620=H1619),B1619,B1620)</f>
        <v>3414053251</v>
      </c>
      <c r="D1620" s="1">
        <f t="shared" si="1"/>
        <v>1333.8771582374</v>
      </c>
      <c r="E1620" s="4">
        <v>0.054</v>
      </c>
      <c r="F1620" s="4">
        <v>72</v>
      </c>
      <c r="G1620" s="4">
        <v>0.269</v>
      </c>
      <c r="H1620" s="8" t="s">
        <v>205</v>
      </c>
      <c r="I1620" s="3" t="s">
        <v>70</v>
      </c>
      <c r="J1620" s="1" t="s">
        <v>64</v>
      </c>
      <c r="K1620" s="10">
        <f t="array" ref="K1620:S1620">VLOOKUP(A1620,'HUMAN RESOURCES'!$D$2:$M$2692,{2,3,4,5,6,7,8,9,10},0)</f>
        <v>0.021</v>
      </c>
      <c r="L1620" s="10">
        <v>0.035</v>
      </c>
      <c r="M1620" s="10">
        <v>70</v>
      </c>
      <c r="N1620" s="10">
        <v>62</v>
      </c>
      <c r="O1620" s="10">
        <v>0.282</v>
      </c>
      <c r="P1620" s="10">
        <v>0.681</v>
      </c>
      <c r="Q1620" s="10">
        <v>0.037</v>
      </c>
      <c r="R1620" s="10">
        <v>2559496</v>
      </c>
      <c r="S1620" s="10">
        <v>0.635</v>
      </c>
      <c r="T1620" s="10">
        <f t="array" ref="T1620:Y1620">VLOOKUP(A1620,BUSINESS!$D$2:$J$2692,{2,3,4,5,6,7},0)</f>
        <v>0.398</v>
      </c>
      <c r="U1620" s="10">
        <v>13</v>
      </c>
      <c r="V1620" s="10">
        <v>0</v>
      </c>
      <c r="W1620" s="10">
        <v>204</v>
      </c>
      <c r="X1620" s="10">
        <v>0</v>
      </c>
      <c r="Y1620" s="10">
        <v>0.303</v>
      </c>
      <c r="Z1620" s="11" t="str">
        <f t="array" ref="Z1620:AA1620">VLOOKUP(A1620,ENERGY!$D$2:$F$2692,{2,3},1)</f>
        <v>3156</v>
      </c>
      <c r="AA1620" s="10" t="str">
        <v>10029</v>
      </c>
      <c r="AB1620" s="10">
        <f t="array" ref="AB1620:AC1620">VLOOKUP(A1620,TOURISM!$D$2:$F$2692,{2,3},0)</f>
        <v>261000000</v>
      </c>
      <c r="AC1620" s="10">
        <v>212000000</v>
      </c>
    </row>
    <row r="1621" ht="15.75" customHeight="1" spans="1:29">
      <c r="A1621" s="8" t="str">
        <f t="shared" si="0"/>
        <v>Mongolia-Asia2007</v>
      </c>
      <c r="B1621" s="9">
        <v>4234894168</v>
      </c>
      <c r="C1621" s="8">
        <f t="array" ref="C1621">IF(AND(B1621="",H1621=H1620),B1620,B1621)</f>
        <v>4234894168</v>
      </c>
      <c r="D1621" s="1">
        <f t="shared" si="1"/>
        <v>1631.90103997275</v>
      </c>
      <c r="E1621" s="4">
        <v>0.057</v>
      </c>
      <c r="F1621" s="4">
        <v>93</v>
      </c>
      <c r="G1621" s="4">
        <v>0.218</v>
      </c>
      <c r="H1621" s="8" t="s">
        <v>205</v>
      </c>
      <c r="I1621" s="3" t="s">
        <v>71</v>
      </c>
      <c r="J1621" s="1" t="s">
        <v>64</v>
      </c>
      <c r="K1621" s="10">
        <f t="array" ref="K1621:S1621">VLOOKUP(A1621,'HUMAN RESOURCES'!$D$2:$M$2692,{2,3,4,5,6,7,8,9,10},0)</f>
        <v>0.022</v>
      </c>
      <c r="L1621" s="10">
        <v>0.033</v>
      </c>
      <c r="M1621" s="10">
        <v>70</v>
      </c>
      <c r="N1621" s="10">
        <v>62</v>
      </c>
      <c r="O1621" s="10">
        <v>0.276</v>
      </c>
      <c r="P1621" s="10">
        <v>0.686</v>
      </c>
      <c r="Q1621" s="10">
        <v>0.038</v>
      </c>
      <c r="R1621" s="10">
        <v>2595068</v>
      </c>
      <c r="S1621" s="10">
        <v>0.646</v>
      </c>
      <c r="T1621" s="10">
        <f t="array" ref="T1621:Y1621">VLOOKUP(A1621,BUSINESS!$D$2:$J$2692,{2,3,4,5,6,7},0)</f>
        <v>0.398</v>
      </c>
      <c r="U1621" s="10">
        <v>13</v>
      </c>
      <c r="V1621" s="10">
        <v>0</v>
      </c>
      <c r="W1621" s="10">
        <v>204</v>
      </c>
      <c r="X1621" s="10">
        <v>0.09</v>
      </c>
      <c r="Y1621" s="10">
        <v>0.46</v>
      </c>
      <c r="Z1621" s="11" t="str">
        <f t="array" ref="Z1621:AA1621">VLOOKUP(A1621,ENERGY!$D$2:$F$2692,{2,3},1)</f>
        <v>3156</v>
      </c>
      <c r="AA1621" s="10" t="str">
        <v>10029</v>
      </c>
      <c r="AB1621" s="10">
        <f t="array" ref="AB1621:AC1621">VLOOKUP(A1621,TOURISM!$D$2:$F$2692,{2,3},0)</f>
        <v>354000000</v>
      </c>
      <c r="AC1621" s="10">
        <v>227000000</v>
      </c>
    </row>
    <row r="1622" ht="15.75" customHeight="1" spans="1:29">
      <c r="A1622" s="8" t="str">
        <f t="shared" si="0"/>
        <v>Mongolia-Asia2008</v>
      </c>
      <c r="B1622" s="9">
        <v>5623236708</v>
      </c>
      <c r="C1622" s="8">
        <f t="array" ref="C1622">IF(AND(B1622="",H1622=H1621),B1621,B1622)</f>
        <v>5623236708</v>
      </c>
      <c r="D1622" s="1">
        <f t="shared" si="1"/>
        <v>2135.81133789673</v>
      </c>
      <c r="E1622" s="4">
        <v>0.064</v>
      </c>
      <c r="F1622" s="4">
        <v>136</v>
      </c>
      <c r="G1622" s="4">
        <v>0.206</v>
      </c>
      <c r="H1622" s="8" t="s">
        <v>205</v>
      </c>
      <c r="I1622" s="3" t="s">
        <v>72</v>
      </c>
      <c r="J1622" s="1" t="s">
        <v>64</v>
      </c>
      <c r="K1622" s="10">
        <f t="array" ref="K1622:S1622">VLOOKUP(A1622,'HUMAN RESOURCES'!$D$2:$M$2692,{2,3,4,5,6,7,8,9,10},0)</f>
        <v>0.022</v>
      </c>
      <c r="L1622" s="10">
        <v>0.032</v>
      </c>
      <c r="M1622" s="10">
        <v>70</v>
      </c>
      <c r="N1622" s="10">
        <v>62</v>
      </c>
      <c r="O1622" s="10">
        <v>0.273</v>
      </c>
      <c r="P1622" s="10">
        <v>0.689</v>
      </c>
      <c r="Q1622" s="10">
        <v>0.038</v>
      </c>
      <c r="R1622" s="10">
        <v>2632834</v>
      </c>
      <c r="S1622" s="10">
        <v>0.656</v>
      </c>
      <c r="T1622" s="10">
        <f t="array" ref="T1622:Y1622">VLOOKUP(A1622,BUSINESS!$D$2:$J$2692,{2,3,4,5,6,7},0)</f>
        <v>0.338</v>
      </c>
      <c r="U1622" s="10">
        <v>13</v>
      </c>
      <c r="V1622" s="10">
        <v>0</v>
      </c>
      <c r="W1622" s="10">
        <v>204</v>
      </c>
      <c r="X1622" s="10">
        <v>0.098</v>
      </c>
      <c r="Y1622" s="10">
        <v>0.67</v>
      </c>
      <c r="Z1622" s="11" t="str">
        <f t="array" ref="Z1622:AA1622">VLOOKUP(A1622,ENERGY!$D$2:$F$2692,{2,3},1)</f>
        <v>3114</v>
      </c>
      <c r="AA1622" s="10" t="str">
        <v>10092</v>
      </c>
      <c r="AB1622" s="10">
        <f t="array" ref="AB1622:AC1622">VLOOKUP(A1622,TOURISM!$D$2:$F$2692,{2,3},0)</f>
        <v>272000000</v>
      </c>
      <c r="AC1622" s="10">
        <v>249000000</v>
      </c>
    </row>
    <row r="1623" ht="15.75" customHeight="1" spans="1:29">
      <c r="A1623" s="8" t="str">
        <f t="shared" si="0"/>
        <v>Mongolia-Asia2009</v>
      </c>
      <c r="B1623" s="9">
        <v>4583834427</v>
      </c>
      <c r="C1623" s="8">
        <f t="array" ref="C1623">IF(AND(B1623="",H1623=H1622),B1622,B1623)</f>
        <v>4583834427</v>
      </c>
      <c r="D1623" s="1">
        <f t="shared" si="1"/>
        <v>1715.36373536191</v>
      </c>
      <c r="E1623" s="4">
        <v>0.064</v>
      </c>
      <c r="F1623" s="4">
        <v>111</v>
      </c>
      <c r="G1623" s="4">
        <v>0.217</v>
      </c>
      <c r="H1623" s="8" t="s">
        <v>205</v>
      </c>
      <c r="I1623" s="3" t="s">
        <v>73</v>
      </c>
      <c r="J1623" s="1" t="s">
        <v>64</v>
      </c>
      <c r="K1623" s="10">
        <f t="array" ref="K1623:S1623">VLOOKUP(A1623,'HUMAN RESOURCES'!$D$2:$M$2692,{2,3,4,5,6,7,8,9,10},0)</f>
        <v>0.023</v>
      </c>
      <c r="L1623" s="10">
        <v>0.03</v>
      </c>
      <c r="M1623" s="10">
        <v>71</v>
      </c>
      <c r="N1623" s="10">
        <v>63</v>
      </c>
      <c r="O1623" s="10">
        <v>0.271</v>
      </c>
      <c r="P1623" s="10">
        <v>0.691</v>
      </c>
      <c r="Q1623" s="10">
        <v>0.038</v>
      </c>
      <c r="R1623" s="10">
        <v>2672223</v>
      </c>
      <c r="S1623" s="10">
        <v>0.666</v>
      </c>
      <c r="T1623" s="10">
        <f t="array" ref="T1623:Y1623">VLOOKUP(A1623,BUSINESS!$D$2:$J$2692,{2,3,4,5,6,7},0)</f>
        <v>0.243</v>
      </c>
      <c r="U1623" s="10">
        <v>13</v>
      </c>
      <c r="V1623" s="10">
        <v>0</v>
      </c>
      <c r="W1623" s="10">
        <v>192</v>
      </c>
      <c r="X1623" s="10">
        <v>0.1</v>
      </c>
      <c r="Y1623" s="10">
        <v>0.842</v>
      </c>
      <c r="Z1623" s="11" t="str">
        <f t="array" ref="Z1623:AA1623">VLOOKUP(A1623,ENERGY!$D$2:$F$2692,{2,3},1)</f>
        <v>3114</v>
      </c>
      <c r="AA1623" s="10" t="str">
        <v>10092</v>
      </c>
      <c r="AB1623" s="10">
        <f t="array" ref="AB1623:AC1623">VLOOKUP(A1623,TOURISM!$D$2:$F$2692,{2,3},0)</f>
        <v>253000000</v>
      </c>
      <c r="AC1623" s="10">
        <v>242000000</v>
      </c>
    </row>
    <row r="1624" ht="15.75" customHeight="1" spans="1:29">
      <c r="A1624" s="8" t="str">
        <f t="shared" si="0"/>
        <v>Mongolia-Asia2010</v>
      </c>
      <c r="B1624" s="9">
        <v>6200357070</v>
      </c>
      <c r="C1624" s="8">
        <f t="array" ref="C1624">IF(AND(B1624="",H1624=H1623),B1623,B1624)</f>
        <v>6200357070</v>
      </c>
      <c r="D1624" s="1">
        <f t="shared" si="1"/>
        <v>2285.64537747471</v>
      </c>
      <c r="E1624" s="4">
        <v>0.063</v>
      </c>
      <c r="F1624" s="4">
        <v>143</v>
      </c>
      <c r="G1624" s="4">
        <v>0.201</v>
      </c>
      <c r="H1624" s="8" t="s">
        <v>205</v>
      </c>
      <c r="I1624" s="3" t="s">
        <v>74</v>
      </c>
      <c r="J1624" s="1" t="s">
        <v>64</v>
      </c>
      <c r="K1624" s="10">
        <f t="array" ref="K1624:S1624">VLOOKUP(A1624,'HUMAN RESOURCES'!$D$2:$M$2692,{2,3,4,5,6,7,8,9,10},0)</f>
        <v>0.023</v>
      </c>
      <c r="L1624" s="10">
        <v>0.029</v>
      </c>
      <c r="M1624" s="10">
        <v>71</v>
      </c>
      <c r="N1624" s="10">
        <v>63</v>
      </c>
      <c r="O1624" s="10">
        <v>0.27</v>
      </c>
      <c r="P1624" s="10">
        <v>0.692</v>
      </c>
      <c r="Q1624" s="10">
        <v>0.038</v>
      </c>
      <c r="R1624" s="10">
        <v>2712738</v>
      </c>
      <c r="S1624" s="10">
        <v>0.676</v>
      </c>
      <c r="T1624" s="10">
        <f t="array" ref="T1624:Y1624">VLOOKUP(A1624,BUSINESS!$D$2:$J$2692,{2,3,4,5,6,7},0)</f>
        <v>0.243</v>
      </c>
      <c r="U1624" s="10">
        <v>13</v>
      </c>
      <c r="V1624" s="10">
        <v>0</v>
      </c>
      <c r="W1624" s="10">
        <v>192</v>
      </c>
      <c r="X1624" s="10">
        <v>0.102</v>
      </c>
      <c r="Y1624" s="10">
        <v>0.925</v>
      </c>
      <c r="Z1624" s="11" t="str">
        <f t="array" ref="Z1624:AA1624">VLOOKUP(A1624,ENERGY!$D$2:$F$2692,{2,3},1)</f>
        <v>3114</v>
      </c>
      <c r="AA1624" s="10" t="str">
        <v>10092</v>
      </c>
      <c r="AB1624" s="10">
        <f t="array" ref="AB1624:AC1624">VLOOKUP(A1624,TOURISM!$D$2:$F$2692,{2,3},0)</f>
        <v>288000000</v>
      </c>
      <c r="AC1624" s="10">
        <v>319000000</v>
      </c>
    </row>
    <row r="1625" ht="15.75" customHeight="1" spans="1:29">
      <c r="A1625" s="8" t="str">
        <f t="shared" si="0"/>
        <v>Mongolia-Asia2011</v>
      </c>
      <c r="B1625" s="9">
        <v>8761426371</v>
      </c>
      <c r="C1625" s="8">
        <f t="array" ref="C1625">IF(AND(B1625="",H1625=H1624),B1624,B1625)</f>
        <v>8761426371</v>
      </c>
      <c r="D1625" s="1">
        <f t="shared" si="1"/>
        <v>3181.10440093689</v>
      </c>
      <c r="E1625" s="4">
        <v>0.06</v>
      </c>
      <c r="F1625" s="4">
        <v>190</v>
      </c>
      <c r="G1625" s="4">
        <v>0.166</v>
      </c>
      <c r="H1625" s="8" t="s">
        <v>205</v>
      </c>
      <c r="I1625" s="3" t="s">
        <v>75</v>
      </c>
      <c r="J1625" s="1" t="s">
        <v>64</v>
      </c>
      <c r="K1625" s="10">
        <f t="array" ref="K1625:S1625">VLOOKUP(A1625,'HUMAN RESOURCES'!$D$2:$M$2692,{2,3,4,5,6,7,8,9,10},0)</f>
        <v>0.023</v>
      </c>
      <c r="L1625" s="10">
        <v>0.028</v>
      </c>
      <c r="M1625" s="10">
        <v>71</v>
      </c>
      <c r="N1625" s="10">
        <v>63</v>
      </c>
      <c r="O1625" s="10">
        <v>0.27</v>
      </c>
      <c r="P1625" s="10">
        <v>0.692</v>
      </c>
      <c r="Q1625" s="10">
        <v>0.038</v>
      </c>
      <c r="R1625" s="10">
        <v>2754209</v>
      </c>
      <c r="S1625" s="10">
        <v>0.685</v>
      </c>
      <c r="T1625" s="10">
        <f t="array" ref="T1625:Y1625">VLOOKUP(A1625,BUSINESS!$D$2:$J$2692,{2,3,4,5,6,7},0)</f>
        <v>0.246</v>
      </c>
      <c r="U1625" s="10">
        <v>13</v>
      </c>
      <c r="V1625" s="10">
        <v>0</v>
      </c>
      <c r="W1625" s="10">
        <v>192</v>
      </c>
      <c r="X1625" s="10">
        <v>0.125</v>
      </c>
      <c r="Y1625" s="10">
        <v>1.068</v>
      </c>
      <c r="Z1625" s="11" t="str">
        <f t="array" ref="Z1625:AA1625">VLOOKUP(A1625,ENERGY!$D$2:$F$2692,{2,3},1)</f>
        <v>2925</v>
      </c>
      <c r="AA1625" s="10" t="str">
        <v>9498</v>
      </c>
      <c r="AB1625" s="10">
        <f t="array" ref="AB1625:AC1625">VLOOKUP(A1625,TOURISM!$D$2:$F$2692,{2,3},0)</f>
        <v>258000000</v>
      </c>
      <c r="AC1625" s="10">
        <v>404000000</v>
      </c>
    </row>
    <row r="1626" ht="15.75" customHeight="1" spans="1:29">
      <c r="A1626" s="8" t="str">
        <f t="shared" si="0"/>
        <v>Mongolia-Asia2012</v>
      </c>
      <c r="B1626" s="9">
        <v>10321968595</v>
      </c>
      <c r="C1626" s="8">
        <f t="array" ref="C1626">IF(AND(B1626="",H1626=H1625),B1625,B1626)</f>
        <v>10321968595</v>
      </c>
      <c r="D1626" s="1">
        <f t="shared" si="1"/>
        <v>3691.05226241237</v>
      </c>
      <c r="E1626" s="4">
        <v>0.063</v>
      </c>
      <c r="F1626" s="4">
        <v>232</v>
      </c>
      <c r="G1626" s="4">
        <v>0.181</v>
      </c>
      <c r="H1626" s="8" t="s">
        <v>205</v>
      </c>
      <c r="I1626" s="3" t="s">
        <v>76</v>
      </c>
      <c r="J1626" s="1" t="s">
        <v>64</v>
      </c>
      <c r="K1626" s="10">
        <f t="array" ref="K1626:S1626">VLOOKUP(A1626,'HUMAN RESOURCES'!$D$2:$M$2692,{2,3,4,5,6,7,8,9,10},0)</f>
        <v>0.023</v>
      </c>
      <c r="L1626" s="10">
        <v>0.027</v>
      </c>
      <c r="M1626" s="10">
        <v>71</v>
      </c>
      <c r="N1626" s="10">
        <v>63</v>
      </c>
      <c r="O1626" s="10">
        <v>0.271</v>
      </c>
      <c r="P1626" s="10">
        <v>0.691</v>
      </c>
      <c r="Q1626" s="10">
        <v>0.038</v>
      </c>
      <c r="R1626" s="10">
        <v>2796484</v>
      </c>
      <c r="S1626" s="10">
        <v>0.695</v>
      </c>
      <c r="T1626" s="10">
        <f t="array" ref="T1626:Y1626">VLOOKUP(A1626,BUSINESS!$D$2:$J$2692,{2,3,4,5,6,7},0)</f>
        <v>0.246</v>
      </c>
      <c r="U1626" s="10">
        <v>12</v>
      </c>
      <c r="V1626" s="10">
        <v>80</v>
      </c>
      <c r="W1626" s="10">
        <v>192</v>
      </c>
      <c r="X1626" s="10">
        <v>0.164</v>
      </c>
      <c r="Y1626" s="10">
        <v>1.207</v>
      </c>
      <c r="Z1626" s="11" t="str">
        <f t="array" ref="Z1626:AA1626">VLOOKUP(A1626,ENERGY!$D$2:$F$2692,{2,3},1)</f>
        <v>2397</v>
      </c>
      <c r="AA1626" s="10" t="str">
        <v>7506</v>
      </c>
      <c r="AB1626" s="10">
        <f t="array" ref="AB1626:AC1626">VLOOKUP(A1626,TOURISM!$D$2:$F$2692,{2,3},0)</f>
        <v>480000000</v>
      </c>
      <c r="AC1626" s="10">
        <v>420000000</v>
      </c>
    </row>
    <row r="1627" ht="15.75" customHeight="1" spans="1:29">
      <c r="A1627" s="8" t="str">
        <f t="shared" si="0"/>
        <v>Montenegro-Europe2000</v>
      </c>
      <c r="B1627" s="9">
        <v>984279596</v>
      </c>
      <c r="C1627" s="8">
        <f t="array" ref="C1627">IF(AND(B1627="",H1627=H1626),B1626,B1627)</f>
        <v>984279596</v>
      </c>
      <c r="D1627" s="1">
        <f t="shared" si="1"/>
        <v>1610.41563753689</v>
      </c>
      <c r="E1627" s="4">
        <v>0.075</v>
      </c>
      <c r="F1627" s="4">
        <v>121</v>
      </c>
      <c r="G1627" s="1"/>
      <c r="H1627" s="8" t="s">
        <v>206</v>
      </c>
      <c r="I1627" s="3" t="s">
        <v>63</v>
      </c>
      <c r="J1627" s="1" t="s">
        <v>78</v>
      </c>
      <c r="K1627" s="10">
        <f t="array" ref="K1627:S1627">VLOOKUP(A1627,'HUMAN RESOURCES'!$D$2:$M$2692,{2,3,4,5,6,7,8,9,10},0)</f>
        <v>0.013</v>
      </c>
      <c r="L1627" s="10">
        <v>0.013</v>
      </c>
      <c r="M1627" s="10">
        <v>77</v>
      </c>
      <c r="N1627" s="10">
        <v>71</v>
      </c>
      <c r="O1627" s="10">
        <v>0.213</v>
      </c>
      <c r="P1627" s="10">
        <v>0.673</v>
      </c>
      <c r="Q1627" s="10">
        <v>0.113</v>
      </c>
      <c r="R1627" s="10">
        <v>611196</v>
      </c>
      <c r="S1627" s="10">
        <v>0.585</v>
      </c>
      <c r="T1627" s="10">
        <f t="array" ref="T1627:Y1627">VLOOKUP(A1627,BUSINESS!$D$2:$J$2692,{2,3,4,5,6,7},0)</f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1">
        <f t="array" ref="Z1627:AA1627">VLOOKUP(A1627,ENERGY!$D$2:$F$2692,{2,3},1)</f>
        <v>0</v>
      </c>
      <c r="AA1627" s="10">
        <v>0</v>
      </c>
      <c r="AB1627" s="10">
        <f t="array" ref="AB1627:AC1627">VLOOKUP(A1627,TOURISM!$D$2:$F$2692,{2,3},0)</f>
        <v>0</v>
      </c>
      <c r="AC1627" s="10">
        <v>0</v>
      </c>
    </row>
    <row r="1628" ht="15.75" customHeight="1" spans="1:29">
      <c r="A1628" s="8" t="str">
        <f t="shared" si="0"/>
        <v>Montenegro-Europe2001</v>
      </c>
      <c r="B1628" s="9">
        <v>1159891560</v>
      </c>
      <c r="C1628" s="8">
        <f t="array" ref="C1628">IF(AND(B1628="",H1628=H1627),B1627,B1628)</f>
        <v>1159891560</v>
      </c>
      <c r="D1628" s="1">
        <f t="shared" si="1"/>
        <v>1896.71977433466</v>
      </c>
      <c r="E1628" s="4">
        <v>0.085</v>
      </c>
      <c r="F1628" s="4">
        <v>160</v>
      </c>
      <c r="G1628" s="1"/>
      <c r="H1628" s="8" t="s">
        <v>206</v>
      </c>
      <c r="I1628" s="3" t="s">
        <v>65</v>
      </c>
      <c r="J1628" s="1" t="s">
        <v>78</v>
      </c>
      <c r="K1628" s="10">
        <f t="array" ref="K1628:S1628">VLOOKUP(A1628,'HUMAN RESOURCES'!$D$2:$M$2692,{2,3,4,5,6,7,8,9,10},0)</f>
        <v>0.013</v>
      </c>
      <c r="L1628" s="10">
        <v>0.012</v>
      </c>
      <c r="M1628" s="10">
        <v>77</v>
      </c>
      <c r="N1628" s="10">
        <v>71</v>
      </c>
      <c r="O1628" s="10">
        <v>0.21</v>
      </c>
      <c r="P1628" s="10">
        <v>0.673</v>
      </c>
      <c r="Q1628" s="10">
        <v>0.117</v>
      </c>
      <c r="R1628" s="10">
        <v>611525</v>
      </c>
      <c r="S1628" s="10">
        <v>0.596</v>
      </c>
      <c r="T1628" s="10">
        <f t="array" ref="T1628:Y1628">VLOOKUP(A1628,BUSINESS!$D$2:$J$2692,{2,3,4,5,6,7},0)</f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1" t="str">
        <f t="array" ref="Z1628:AA1628">VLOOKUP(A1628,ENERGY!$D$2:$F$2692,{2,3},1)</f>
        <v>1179</v>
      </c>
      <c r="AA1628" s="10">
        <v>0</v>
      </c>
      <c r="AB1628" s="10">
        <f t="array" ref="AB1628:AC1628">VLOOKUP(A1628,TOURISM!$D$2:$F$2692,{2,3},0)</f>
        <v>0</v>
      </c>
      <c r="AC1628" s="10">
        <v>0</v>
      </c>
    </row>
    <row r="1629" ht="15.75" customHeight="1" spans="1:29">
      <c r="A1629" s="8" t="str">
        <f t="shared" si="0"/>
        <v>Montenegro-Europe2002</v>
      </c>
      <c r="B1629" s="9">
        <v>1284504509</v>
      </c>
      <c r="C1629" s="8">
        <f t="array" ref="C1629">IF(AND(B1629="",H1629=H1628),B1628,B1629)</f>
        <v>1284504509</v>
      </c>
      <c r="D1629" s="1">
        <f t="shared" si="1"/>
        <v>2097.74957579717</v>
      </c>
      <c r="E1629" s="4">
        <v>0.086</v>
      </c>
      <c r="F1629" s="4">
        <v>180</v>
      </c>
      <c r="G1629" s="1"/>
      <c r="H1629" s="8" t="s">
        <v>206</v>
      </c>
      <c r="I1629" s="3" t="s">
        <v>66</v>
      </c>
      <c r="J1629" s="1" t="s">
        <v>78</v>
      </c>
      <c r="K1629" s="10">
        <f t="array" ref="K1629:S1629">VLOOKUP(A1629,'HUMAN RESOURCES'!$D$2:$M$2692,{2,3,4,5,6,7,8,9,10},0)</f>
        <v>0.013</v>
      </c>
      <c r="L1629" s="10">
        <v>0.011</v>
      </c>
      <c r="M1629" s="10">
        <v>77</v>
      </c>
      <c r="N1629" s="10">
        <v>71</v>
      </c>
      <c r="O1629" s="10">
        <v>0.207</v>
      </c>
      <c r="P1629" s="10">
        <v>0.671</v>
      </c>
      <c r="Q1629" s="10">
        <v>0.121</v>
      </c>
      <c r="R1629" s="10">
        <v>612325</v>
      </c>
      <c r="S1629" s="10">
        <v>0.606</v>
      </c>
      <c r="T1629" s="10">
        <f t="array" ref="T1629:Y1629">VLOOKUP(A1629,BUSINESS!$D$2:$J$2692,{2,3,4,5,6,7},0)</f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1" t="str">
        <f t="array" ref="Z1629:AA1629">VLOOKUP(A1629,ENERGY!$D$2:$F$2692,{2,3},1)</f>
        <v>1174</v>
      </c>
      <c r="AA1629" s="10" t="str">
        <v>2582</v>
      </c>
      <c r="AB1629" s="10">
        <f t="array" ref="AB1629:AC1629">VLOOKUP(A1629,TOURISM!$D$2:$F$2692,{2,3},0)</f>
        <v>0</v>
      </c>
      <c r="AC1629" s="10">
        <v>0</v>
      </c>
    </row>
    <row r="1630" ht="15.75" customHeight="1" spans="1:29">
      <c r="A1630" s="8" t="str">
        <f t="shared" si="0"/>
        <v>Montenegro-Europe2003</v>
      </c>
      <c r="B1630" s="9">
        <v>1707662608</v>
      </c>
      <c r="C1630" s="8">
        <f t="array" ref="C1630">IF(AND(B1630="",H1630=H1629),B1629,B1630)</f>
        <v>1707662608</v>
      </c>
      <c r="D1630" s="1">
        <f t="shared" si="1"/>
        <v>2783.71207991549</v>
      </c>
      <c r="E1630" s="4">
        <v>0.091</v>
      </c>
      <c r="F1630" s="4">
        <v>254</v>
      </c>
      <c r="G1630" s="1"/>
      <c r="H1630" s="8" t="s">
        <v>206</v>
      </c>
      <c r="I1630" s="3" t="s">
        <v>67</v>
      </c>
      <c r="J1630" s="1" t="s">
        <v>78</v>
      </c>
      <c r="K1630" s="10">
        <f t="array" ref="K1630:S1630">VLOOKUP(A1630,'HUMAN RESOURCES'!$D$2:$M$2692,{2,3,4,5,6,7,8,9,10},0)</f>
        <v>0.013</v>
      </c>
      <c r="L1630" s="10">
        <v>0.011</v>
      </c>
      <c r="M1630" s="10">
        <v>76</v>
      </c>
      <c r="N1630" s="10">
        <v>71</v>
      </c>
      <c r="O1630" s="10">
        <v>0.205</v>
      </c>
      <c r="P1630" s="10">
        <v>0.67</v>
      </c>
      <c r="Q1630" s="10">
        <v>0.125</v>
      </c>
      <c r="R1630" s="10">
        <v>613448</v>
      </c>
      <c r="S1630" s="10">
        <v>0.616</v>
      </c>
      <c r="T1630" s="10">
        <f t="array" ref="T1630:Y1630">VLOOKUP(A1630,BUSINESS!$D$2:$J$2692,{2,3,4,5,6,7},0)</f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1" t="str">
        <f t="array" ref="Z1630:AA1630">VLOOKUP(A1630,ENERGY!$D$2:$F$2692,{2,3},1)</f>
        <v>994</v>
      </c>
      <c r="AA1630" s="10" t="str">
        <v>1822</v>
      </c>
      <c r="AB1630" s="10">
        <f t="array" ref="AB1630:AC1630">VLOOKUP(A1630,TOURISM!$D$2:$F$2692,{2,3},0)</f>
        <v>0</v>
      </c>
      <c r="AC1630" s="10">
        <v>0</v>
      </c>
    </row>
    <row r="1631" ht="15.75" customHeight="1" spans="1:29">
      <c r="A1631" s="8" t="str">
        <f t="shared" si="0"/>
        <v>Montenegro-Europe2004</v>
      </c>
      <c r="B1631" s="9">
        <v>2073255525</v>
      </c>
      <c r="C1631" s="8">
        <f t="array" ref="C1631">IF(AND(B1631="",H1631=H1630),B1630,B1631)</f>
        <v>2073255525</v>
      </c>
      <c r="D1631" s="1">
        <f t="shared" si="1"/>
        <v>3372.9570745278</v>
      </c>
      <c r="E1631" s="4">
        <v>0.087</v>
      </c>
      <c r="F1631" s="4">
        <v>293</v>
      </c>
      <c r="G1631" s="1"/>
      <c r="H1631" s="8" t="s">
        <v>206</v>
      </c>
      <c r="I1631" s="3" t="s">
        <v>68</v>
      </c>
      <c r="J1631" s="1" t="s">
        <v>78</v>
      </c>
      <c r="K1631" s="10">
        <f t="array" ref="K1631:S1631">VLOOKUP(A1631,'HUMAN RESOURCES'!$D$2:$M$2692,{2,3,4,5,6,7,8,9,10},0)</f>
        <v>0.013</v>
      </c>
      <c r="L1631" s="10">
        <v>0.01</v>
      </c>
      <c r="M1631" s="10">
        <v>76</v>
      </c>
      <c r="N1631" s="10">
        <v>71</v>
      </c>
      <c r="O1631" s="10">
        <v>0.203</v>
      </c>
      <c r="P1631" s="10">
        <v>0.669</v>
      </c>
      <c r="Q1631" s="10">
        <v>0.128</v>
      </c>
      <c r="R1631" s="10">
        <v>614670</v>
      </c>
      <c r="S1631" s="10">
        <v>0.62</v>
      </c>
      <c r="T1631" s="10">
        <f t="array" ref="T1631:Y1631">VLOOKUP(A1631,BUSINESS!$D$2:$J$2692,{2,3,4,5,6,7},0)</f>
        <v>0</v>
      </c>
      <c r="U1631" s="10">
        <v>0</v>
      </c>
      <c r="V1631" s="10">
        <v>0</v>
      </c>
      <c r="W1631" s="10">
        <v>0</v>
      </c>
      <c r="X1631" s="10">
        <v>0.254</v>
      </c>
      <c r="Y1631" s="10">
        <v>0.787</v>
      </c>
      <c r="Z1631" s="11" t="str">
        <f t="array" ref="Z1631:AA1631">VLOOKUP(A1631,ENERGY!$D$2:$F$2692,{2,3},1)</f>
        <v>1177</v>
      </c>
      <c r="AA1631" s="10" t="str">
        <v>2750</v>
      </c>
      <c r="AB1631" s="10">
        <f t="array" ref="AB1631:AC1631">VLOOKUP(A1631,TOURISM!$D$2:$F$2692,{2,3},0)</f>
        <v>0</v>
      </c>
      <c r="AC1631" s="10">
        <v>0</v>
      </c>
    </row>
    <row r="1632" ht="15.75" customHeight="1" spans="1:29">
      <c r="A1632" s="8" t="str">
        <f t="shared" si="0"/>
        <v>Montenegro-Europe2005</v>
      </c>
      <c r="B1632" s="9">
        <v>2257181943</v>
      </c>
      <c r="C1632" s="8">
        <f t="array" ref="C1632">IF(AND(B1632="",H1632=H1631),B1631,B1632)</f>
        <v>2257181943</v>
      </c>
      <c r="D1632" s="1">
        <f t="shared" si="1"/>
        <v>3665.32743821246</v>
      </c>
      <c r="E1632" s="4">
        <v>0.087</v>
      </c>
      <c r="F1632" s="4">
        <v>319</v>
      </c>
      <c r="G1632" s="1"/>
      <c r="H1632" s="8" t="s">
        <v>206</v>
      </c>
      <c r="I1632" s="3" t="s">
        <v>69</v>
      </c>
      <c r="J1632" s="1" t="s">
        <v>78</v>
      </c>
      <c r="K1632" s="10">
        <f t="array" ref="K1632:S1632">VLOOKUP(A1632,'HUMAN RESOURCES'!$D$2:$M$2692,{2,3,4,5,6,7,8,9,10},0)</f>
        <v>0.013</v>
      </c>
      <c r="L1632" s="10">
        <v>0.01</v>
      </c>
      <c r="M1632" s="10">
        <v>76</v>
      </c>
      <c r="N1632" s="10">
        <v>71</v>
      </c>
      <c r="O1632" s="10">
        <v>0.201</v>
      </c>
      <c r="P1632" s="10">
        <v>0.67</v>
      </c>
      <c r="Q1632" s="10">
        <v>0.129</v>
      </c>
      <c r="R1632" s="10">
        <v>615820</v>
      </c>
      <c r="S1632" s="10">
        <v>0.622</v>
      </c>
      <c r="T1632" s="10">
        <f t="array" ref="T1632:Y1632">VLOOKUP(A1632,BUSINESS!$D$2:$J$2692,{2,3,4,5,6,7},0)</f>
        <v>0</v>
      </c>
      <c r="U1632" s="10">
        <v>0</v>
      </c>
      <c r="V1632" s="10">
        <v>0</v>
      </c>
      <c r="W1632" s="10">
        <v>0</v>
      </c>
      <c r="X1632" s="10">
        <v>0.271</v>
      </c>
      <c r="Y1632" s="10">
        <v>0.882</v>
      </c>
      <c r="Z1632" s="11" t="str">
        <f t="array" ref="Z1632:AA1632">VLOOKUP(A1632,ENERGY!$D$2:$F$2692,{2,3},1)</f>
        <v>1177</v>
      </c>
      <c r="AA1632" s="10" t="str">
        <v>2750</v>
      </c>
      <c r="AB1632" s="10">
        <f t="array" ref="AB1632:AC1632">VLOOKUP(A1632,TOURISM!$D$2:$F$2692,{2,3},0)</f>
        <v>0</v>
      </c>
      <c r="AC1632" s="10">
        <v>0</v>
      </c>
    </row>
    <row r="1633" ht="15.75" customHeight="1" spans="1:29">
      <c r="A1633" s="8" t="str">
        <f t="shared" si="0"/>
        <v>Montenegro-Europe2006</v>
      </c>
      <c r="B1633" s="9">
        <v>2696020575</v>
      </c>
      <c r="C1633" s="8">
        <f t="array" ref="C1633">IF(AND(B1633="",H1633=H1632),B1632,B1633)</f>
        <v>2696020575</v>
      </c>
      <c r="D1633" s="1">
        <f t="shared" si="1"/>
        <v>4370.59754009863</v>
      </c>
      <c r="E1633" s="4">
        <v>0.082</v>
      </c>
      <c r="F1633" s="4">
        <v>361</v>
      </c>
      <c r="G1633" s="4">
        <v>0.112</v>
      </c>
      <c r="H1633" s="8" t="s">
        <v>206</v>
      </c>
      <c r="I1633" s="3" t="s">
        <v>70</v>
      </c>
      <c r="J1633" s="1" t="s">
        <v>78</v>
      </c>
      <c r="K1633" s="10">
        <f t="array" ref="K1633:S1633">VLOOKUP(A1633,'HUMAN RESOURCES'!$D$2:$M$2692,{2,3,4,5,6,7,8,9,10},0)</f>
        <v>0.013</v>
      </c>
      <c r="L1633" s="10">
        <v>0.009</v>
      </c>
      <c r="M1633" s="10">
        <v>76</v>
      </c>
      <c r="N1633" s="10">
        <v>71</v>
      </c>
      <c r="O1633" s="10">
        <v>0.2</v>
      </c>
      <c r="P1633" s="10">
        <v>0.671</v>
      </c>
      <c r="Q1633" s="10">
        <v>0.129</v>
      </c>
      <c r="R1633" s="10">
        <v>616854</v>
      </c>
      <c r="S1633" s="10">
        <v>0.624</v>
      </c>
      <c r="T1633" s="10">
        <f t="array" ref="T1633:Y1633">VLOOKUP(A1633,BUSINESS!$D$2:$J$2692,{2,3,4,5,6,7},0)</f>
        <v>0.304</v>
      </c>
      <c r="U1633" s="10">
        <v>24</v>
      </c>
      <c r="V1633" s="10">
        <v>0</v>
      </c>
      <c r="W1633" s="10">
        <v>372</v>
      </c>
      <c r="X1633" s="10">
        <v>0.289</v>
      </c>
      <c r="Y1633" s="10">
        <v>1.043</v>
      </c>
      <c r="Z1633" s="11">
        <f t="array" ref="Z1633:AA1633">VLOOKUP(A1633,ENERGY!$D$2:$F$2692,{2,3},1)</f>
        <v>0</v>
      </c>
      <c r="AA1633" s="10">
        <v>0</v>
      </c>
      <c r="AB1633" s="10">
        <f t="array" ref="AB1633:AC1633">VLOOKUP(A1633,TOURISM!$D$2:$F$2692,{2,3},0)</f>
        <v>0</v>
      </c>
      <c r="AC1633" s="10">
        <v>0</v>
      </c>
    </row>
    <row r="1634" ht="15.75" customHeight="1" spans="1:29">
      <c r="A1634" s="8" t="str">
        <f t="shared" si="0"/>
        <v>Montenegro-Europe2007</v>
      </c>
      <c r="B1634" s="9">
        <v>3673382212</v>
      </c>
      <c r="C1634" s="8">
        <f t="array" ref="C1634">IF(AND(B1634="",H1634=H1633),B1633,B1634)</f>
        <v>3673382212</v>
      </c>
      <c r="D1634" s="1">
        <f t="shared" si="1"/>
        <v>5945.90840401424</v>
      </c>
      <c r="E1634" s="4">
        <v>0.07</v>
      </c>
      <c r="F1634" s="4">
        <v>414</v>
      </c>
      <c r="G1634" s="4">
        <v>0.092</v>
      </c>
      <c r="H1634" s="8" t="s">
        <v>206</v>
      </c>
      <c r="I1634" s="3" t="s">
        <v>71</v>
      </c>
      <c r="J1634" s="1" t="s">
        <v>78</v>
      </c>
      <c r="K1634" s="10">
        <f t="array" ref="K1634:S1634">VLOOKUP(A1634,'HUMAN RESOURCES'!$D$2:$M$2692,{2,3,4,5,6,7,8,9,10},0)</f>
        <v>0.013</v>
      </c>
      <c r="L1634" s="10">
        <v>0.008</v>
      </c>
      <c r="M1634" s="10">
        <v>76</v>
      </c>
      <c r="N1634" s="10">
        <v>72</v>
      </c>
      <c r="O1634" s="10">
        <v>0.199</v>
      </c>
      <c r="P1634" s="10">
        <v>0.673</v>
      </c>
      <c r="Q1634" s="10">
        <v>0.128</v>
      </c>
      <c r="R1634" s="10">
        <v>617800</v>
      </c>
      <c r="S1634" s="10">
        <v>0.626</v>
      </c>
      <c r="T1634" s="10">
        <f t="array" ref="T1634:Y1634">VLOOKUP(A1634,BUSINESS!$D$2:$J$2692,{2,3,4,5,6,7},0)</f>
        <v>0.304</v>
      </c>
      <c r="U1634" s="10">
        <v>24</v>
      </c>
      <c r="V1634" s="10">
        <v>0</v>
      </c>
      <c r="W1634" s="10">
        <v>372</v>
      </c>
      <c r="X1634" s="10">
        <v>0.308</v>
      </c>
      <c r="Y1634" s="10">
        <v>1.457</v>
      </c>
      <c r="Z1634" s="11">
        <f t="array" ref="Z1634:AA1634">VLOOKUP(A1634,ENERGY!$D$2:$F$2692,{2,3},1)</f>
        <v>0</v>
      </c>
      <c r="AA1634" s="10">
        <v>0</v>
      </c>
      <c r="AB1634" s="10">
        <f t="array" ref="AB1634:AC1634">VLOOKUP(A1634,TOURISM!$D$2:$F$2692,{2,3},0)</f>
        <v>660000000</v>
      </c>
      <c r="AC1634" s="10">
        <v>58000000</v>
      </c>
    </row>
    <row r="1635" ht="15.75" customHeight="1" spans="1:29">
      <c r="A1635" s="8" t="str">
        <f t="shared" si="0"/>
        <v>Montenegro-Europe2008</v>
      </c>
      <c r="B1635" s="9">
        <v>4538345345</v>
      </c>
      <c r="C1635" s="8">
        <f t="array" ref="C1635">IF(AND(B1635="",H1635=H1634),B1634,B1635)</f>
        <v>4538345345</v>
      </c>
      <c r="D1635" s="1">
        <f t="shared" si="1"/>
        <v>7335.89700298554</v>
      </c>
      <c r="E1635" s="4">
        <v>0.063</v>
      </c>
      <c r="F1635" s="4">
        <v>466</v>
      </c>
      <c r="G1635" s="4">
        <v>0.092</v>
      </c>
      <c r="H1635" s="8" t="s">
        <v>206</v>
      </c>
      <c r="I1635" s="3" t="s">
        <v>72</v>
      </c>
      <c r="J1635" s="1" t="s">
        <v>78</v>
      </c>
      <c r="K1635" s="10">
        <f t="array" ref="K1635:S1635">VLOOKUP(A1635,'HUMAN RESOURCES'!$D$2:$M$2692,{2,3,4,5,6,7,8,9,10},0)</f>
        <v>0.012</v>
      </c>
      <c r="L1635" s="10">
        <v>0.007</v>
      </c>
      <c r="M1635" s="10">
        <v>76</v>
      </c>
      <c r="N1635" s="10">
        <v>72</v>
      </c>
      <c r="O1635" s="10">
        <v>0.198</v>
      </c>
      <c r="P1635" s="10">
        <v>0.676</v>
      </c>
      <c r="Q1635" s="10">
        <v>0.126</v>
      </c>
      <c r="R1635" s="10">
        <v>618649</v>
      </c>
      <c r="S1635" s="10">
        <v>0.627</v>
      </c>
      <c r="T1635" s="10">
        <f t="array" ref="T1635:Y1635">VLOOKUP(A1635,BUSINESS!$D$2:$J$2692,{2,3,4,5,6,7},0)</f>
        <v>0.31</v>
      </c>
      <c r="U1635" s="10">
        <v>21</v>
      </c>
      <c r="V1635" s="10">
        <v>0</v>
      </c>
      <c r="W1635" s="10">
        <v>372</v>
      </c>
      <c r="X1635" s="10">
        <v>0.329</v>
      </c>
      <c r="Y1635" s="10">
        <v>1.872</v>
      </c>
      <c r="Z1635" s="11">
        <f t="array" ref="Z1635:AA1635">VLOOKUP(A1635,ENERGY!$D$2:$F$2692,{2,3},1)</f>
        <v>0</v>
      </c>
      <c r="AA1635" s="10">
        <v>0</v>
      </c>
      <c r="AB1635" s="10">
        <f t="array" ref="AB1635:AC1635">VLOOKUP(A1635,TOURISM!$D$2:$F$2692,{2,3},0)</f>
        <v>859000000</v>
      </c>
      <c r="AC1635" s="10">
        <v>80000000</v>
      </c>
    </row>
    <row r="1636" ht="15.75" customHeight="1" spans="1:29">
      <c r="A1636" s="8" t="str">
        <f t="shared" si="0"/>
        <v>Montenegro-Europe2009</v>
      </c>
      <c r="B1636" s="9">
        <v>4158135026</v>
      </c>
      <c r="C1636" s="8">
        <f t="array" ref="C1636">IF(AND(B1636="",H1636=H1635),B1635,B1636)</f>
        <v>4158135026</v>
      </c>
      <c r="D1636" s="1">
        <f t="shared" si="1"/>
        <v>6713.07930475551</v>
      </c>
      <c r="E1636" s="4">
        <v>0.063</v>
      </c>
      <c r="F1636" s="4">
        <v>424</v>
      </c>
      <c r="G1636" s="4">
        <v>0.094</v>
      </c>
      <c r="H1636" s="8" t="s">
        <v>206</v>
      </c>
      <c r="I1636" s="3" t="s">
        <v>73</v>
      </c>
      <c r="J1636" s="1" t="s">
        <v>78</v>
      </c>
      <c r="K1636" s="10">
        <f t="array" ref="K1636:S1636">VLOOKUP(A1636,'HUMAN RESOURCES'!$D$2:$M$2692,{2,3,4,5,6,7,8,9,10},0)</f>
        <v>0.012</v>
      </c>
      <c r="L1636" s="10">
        <v>0.007</v>
      </c>
      <c r="M1636" s="10">
        <v>77</v>
      </c>
      <c r="N1636" s="10">
        <v>72</v>
      </c>
      <c r="O1636" s="10">
        <v>0.196</v>
      </c>
      <c r="P1636" s="10">
        <v>0.679</v>
      </c>
      <c r="Q1636" s="10">
        <v>0.125</v>
      </c>
      <c r="R1636" s="10">
        <v>619408</v>
      </c>
      <c r="S1636" s="10">
        <v>0.629</v>
      </c>
      <c r="T1636" s="10">
        <f t="array" ref="T1636:Y1636">VLOOKUP(A1636,BUSINESS!$D$2:$J$2692,{2,3,4,5,6,7},0)</f>
        <v>0.263</v>
      </c>
      <c r="U1636" s="10">
        <v>12</v>
      </c>
      <c r="V1636" s="10">
        <v>0</v>
      </c>
      <c r="W1636" s="10">
        <v>372</v>
      </c>
      <c r="X1636" s="10">
        <v>0.351</v>
      </c>
      <c r="Y1636" s="10">
        <v>2.089</v>
      </c>
      <c r="Z1636" s="11">
        <f t="array" ref="Z1636:AA1636">VLOOKUP(A1636,ENERGY!$D$2:$F$2692,{2,3},1)</f>
        <v>0</v>
      </c>
      <c r="AA1636" s="10">
        <v>0</v>
      </c>
      <c r="AB1636" s="10">
        <f t="array" ref="AB1636:AC1636">VLOOKUP(A1636,TOURISM!$D$2:$F$2692,{2,3},0)</f>
        <v>792000000</v>
      </c>
      <c r="AC1636" s="10">
        <v>76000000</v>
      </c>
    </row>
    <row r="1637" ht="15.75" customHeight="1" spans="1:29">
      <c r="A1637" s="8" t="str">
        <f t="shared" si="0"/>
        <v>Montenegro-Europe2010</v>
      </c>
      <c r="B1637" s="9">
        <v>4114881347</v>
      </c>
      <c r="C1637" s="8">
        <f t="array" ref="C1637">IF(AND(B1637="",H1637=H1636),B1636,B1637)</f>
        <v>4114881347</v>
      </c>
      <c r="D1637" s="1">
        <f t="shared" si="1"/>
        <v>6636.07053790007</v>
      </c>
      <c r="E1637" s="4">
        <v>0.072</v>
      </c>
      <c r="F1637" s="4">
        <v>476</v>
      </c>
      <c r="G1637" s="4">
        <v>0.095</v>
      </c>
      <c r="H1637" s="8" t="s">
        <v>206</v>
      </c>
      <c r="I1637" s="3" t="s">
        <v>74</v>
      </c>
      <c r="J1637" s="1" t="s">
        <v>78</v>
      </c>
      <c r="K1637" s="10">
        <f t="array" ref="K1637:S1637">VLOOKUP(A1637,'HUMAN RESOURCES'!$D$2:$M$2692,{2,3,4,5,6,7,8,9,10},0)</f>
        <v>0.012</v>
      </c>
      <c r="L1637" s="10">
        <v>0.006</v>
      </c>
      <c r="M1637" s="10">
        <v>77</v>
      </c>
      <c r="N1637" s="10">
        <v>72</v>
      </c>
      <c r="O1637" s="10">
        <v>0.195</v>
      </c>
      <c r="P1637" s="10">
        <v>0.681</v>
      </c>
      <c r="Q1637" s="10">
        <v>0.125</v>
      </c>
      <c r="R1637" s="10">
        <v>620078</v>
      </c>
      <c r="S1637" s="10">
        <v>0.631</v>
      </c>
      <c r="T1637" s="10">
        <f t="array" ref="T1637:Y1637">VLOOKUP(A1637,BUSINESS!$D$2:$J$2692,{2,3,4,5,6,7},0)</f>
        <v>0.254</v>
      </c>
      <c r="U1637" s="10">
        <v>10</v>
      </c>
      <c r="V1637" s="10">
        <v>0</v>
      </c>
      <c r="W1637" s="10">
        <v>372</v>
      </c>
      <c r="X1637" s="10">
        <v>0.375</v>
      </c>
      <c r="Y1637" s="10">
        <v>1.887</v>
      </c>
      <c r="Z1637" s="11">
        <f t="array" ref="Z1637:AA1637">VLOOKUP(A1637,ENERGY!$D$2:$F$2692,{2,3},1)</f>
        <v>0</v>
      </c>
      <c r="AA1637" s="10">
        <v>0</v>
      </c>
      <c r="AB1637" s="10">
        <f t="array" ref="AB1637:AC1637">VLOOKUP(A1637,TOURISM!$D$2:$F$2692,{2,3},0)</f>
        <v>765000000</v>
      </c>
      <c r="AC1637" s="10">
        <v>72000000</v>
      </c>
    </row>
    <row r="1638" ht="15.75" customHeight="1" spans="1:29">
      <c r="A1638" s="8" t="str">
        <f t="shared" si="0"/>
        <v>Montenegro-Europe2011</v>
      </c>
      <c r="B1638" s="9">
        <v>4501753898</v>
      </c>
      <c r="C1638" s="8">
        <f t="array" ref="C1638">IF(AND(B1638="",H1638=H1637),B1637,B1638)</f>
        <v>4501753898</v>
      </c>
      <c r="D1638" s="1">
        <f t="shared" si="1"/>
        <v>7253.35924942479</v>
      </c>
      <c r="E1638" s="4">
        <v>0.072</v>
      </c>
      <c r="F1638" s="4">
        <v>522</v>
      </c>
      <c r="G1638" s="4">
        <v>0.097</v>
      </c>
      <c r="H1638" s="8" t="s">
        <v>206</v>
      </c>
      <c r="I1638" s="3" t="s">
        <v>75</v>
      </c>
      <c r="J1638" s="1" t="s">
        <v>78</v>
      </c>
      <c r="K1638" s="10">
        <f t="array" ref="K1638:S1638">VLOOKUP(A1638,'HUMAN RESOURCES'!$D$2:$M$2692,{2,3,4,5,6,7,8,9,10},0)</f>
        <v>0.012</v>
      </c>
      <c r="L1638" s="10">
        <v>0.006</v>
      </c>
      <c r="M1638" s="10">
        <v>77</v>
      </c>
      <c r="N1638" s="10">
        <v>72</v>
      </c>
      <c r="O1638" s="10">
        <v>0.193</v>
      </c>
      <c r="P1638" s="10">
        <v>0.682</v>
      </c>
      <c r="Q1638" s="10">
        <v>0.126</v>
      </c>
      <c r="R1638" s="10">
        <v>620644</v>
      </c>
      <c r="S1638" s="10">
        <v>0.633</v>
      </c>
      <c r="T1638" s="10">
        <f t="array" ref="T1638:Y1638">VLOOKUP(A1638,BUSINESS!$D$2:$J$2692,{2,3,4,5,6,7},0)</f>
        <v>0.209</v>
      </c>
      <c r="U1638" s="10">
        <v>10</v>
      </c>
      <c r="V1638" s="10">
        <v>0</v>
      </c>
      <c r="W1638" s="10">
        <v>372</v>
      </c>
      <c r="X1638" s="10">
        <v>0.356</v>
      </c>
      <c r="Y1638" s="10">
        <v>1.868</v>
      </c>
      <c r="Z1638" s="11">
        <f t="array" ref="Z1638:AA1638">VLOOKUP(A1638,ENERGY!$D$2:$F$2692,{2,3},1)</f>
        <v>0</v>
      </c>
      <c r="AA1638" s="10">
        <v>0</v>
      </c>
      <c r="AB1638" s="10">
        <f t="array" ref="AB1638:AC1638">VLOOKUP(A1638,TOURISM!$D$2:$F$2692,{2,3},0)</f>
        <v>926000000</v>
      </c>
      <c r="AC1638" s="10">
        <v>70000000</v>
      </c>
    </row>
    <row r="1639" ht="15.75" customHeight="1" spans="1:29">
      <c r="A1639" s="8" t="str">
        <f t="shared" si="0"/>
        <v>Montenegro-Europe2012</v>
      </c>
      <c r="B1639" s="9">
        <v>4045813953</v>
      </c>
      <c r="C1639" s="8">
        <f t="array" ref="C1639">IF(AND(B1639="",H1639=H1638),B1638,B1639)</f>
        <v>4045813953</v>
      </c>
      <c r="D1639" s="1">
        <f t="shared" si="1"/>
        <v>6514.1486424476</v>
      </c>
      <c r="E1639" s="4">
        <v>0.076</v>
      </c>
      <c r="F1639" s="4">
        <v>493</v>
      </c>
      <c r="G1639" s="4">
        <v>0.096</v>
      </c>
      <c r="H1639" s="8" t="s">
        <v>206</v>
      </c>
      <c r="I1639" s="3" t="s">
        <v>76</v>
      </c>
      <c r="J1639" s="1" t="s">
        <v>78</v>
      </c>
      <c r="K1639" s="10">
        <f t="array" ref="K1639:S1639">VLOOKUP(A1639,'HUMAN RESOURCES'!$D$2:$M$2692,{2,3,4,5,6,7,8,9,10},0)</f>
        <v>0.012</v>
      </c>
      <c r="L1639" s="10">
        <v>0.005</v>
      </c>
      <c r="M1639" s="10">
        <v>77</v>
      </c>
      <c r="N1639" s="10">
        <v>72</v>
      </c>
      <c r="O1639" s="10">
        <v>0.19</v>
      </c>
      <c r="P1639" s="10">
        <v>0.682</v>
      </c>
      <c r="Q1639" s="10">
        <v>0.128</v>
      </c>
      <c r="R1639" s="10">
        <v>621081</v>
      </c>
      <c r="S1639" s="10">
        <v>0.635</v>
      </c>
      <c r="T1639" s="10">
        <f t="array" ref="T1639:Y1639">VLOOKUP(A1639,BUSINESS!$D$2:$J$2692,{2,3,4,5,6,7},0)</f>
        <v>0.209</v>
      </c>
      <c r="U1639" s="10">
        <v>10</v>
      </c>
      <c r="V1639" s="10">
        <v>50</v>
      </c>
      <c r="W1639" s="10">
        <v>320</v>
      </c>
      <c r="X1639" s="10">
        <v>0.568</v>
      </c>
      <c r="Y1639" s="10">
        <v>1.595</v>
      </c>
      <c r="Z1639" s="11">
        <f t="array" ref="Z1639:AA1639">VLOOKUP(A1639,ENERGY!$D$2:$F$2692,{2,3},1)</f>
        <v>0</v>
      </c>
      <c r="AA1639" s="10">
        <v>0</v>
      </c>
      <c r="AB1639" s="10">
        <f t="array" ref="AB1639:AC1639">VLOOKUP(A1639,TOURISM!$D$2:$F$2692,{2,3},0)</f>
        <v>860000000</v>
      </c>
      <c r="AC1639" s="10">
        <v>67000000</v>
      </c>
    </row>
    <row r="1640" ht="15.75" customHeight="1" spans="1:29">
      <c r="A1640" s="8" t="str">
        <f t="shared" si="0"/>
        <v>Morocco-Africa2000</v>
      </c>
      <c r="B1640" s="9">
        <v>37020609825</v>
      </c>
      <c r="C1640" s="8">
        <f t="array" ref="C1640">IF(AND(B1640="",H1640=H1639),B1639,B1640)</f>
        <v>37020609825</v>
      </c>
      <c r="D1640" s="1">
        <f t="shared" si="1"/>
        <v>1289.46190251432</v>
      </c>
      <c r="E1640" s="4">
        <v>0.042</v>
      </c>
      <c r="F1640" s="4">
        <v>54</v>
      </c>
      <c r="G1640" s="4">
        <v>0.133</v>
      </c>
      <c r="H1640" s="8" t="s">
        <v>207</v>
      </c>
      <c r="I1640" s="3" t="s">
        <v>63</v>
      </c>
      <c r="J1640" s="1" t="s">
        <v>80</v>
      </c>
      <c r="K1640" s="10">
        <f t="array" ref="K1640:S1640">VLOOKUP(A1640,'HUMAN RESOURCES'!$D$2:$M$2692,{2,3,4,5,6,7,8,9,10},0)</f>
        <v>0.022</v>
      </c>
      <c r="L1640" s="10">
        <v>0.043</v>
      </c>
      <c r="M1640" s="10">
        <v>70</v>
      </c>
      <c r="N1640" s="10">
        <v>67</v>
      </c>
      <c r="O1640" s="10">
        <v>0.341</v>
      </c>
      <c r="P1640" s="10">
        <v>0.613</v>
      </c>
      <c r="Q1640" s="10">
        <v>0.047</v>
      </c>
      <c r="R1640" s="10">
        <v>28710123</v>
      </c>
      <c r="S1640" s="10">
        <v>0.533</v>
      </c>
      <c r="T1640" s="10">
        <f t="array" ref="T1640:Y1640">VLOOKUP(A1640,BUSINESS!$D$2:$J$2692,{2,3,4,5,6,7},0)</f>
        <v>0</v>
      </c>
      <c r="U1640" s="10">
        <v>0</v>
      </c>
      <c r="V1640" s="10">
        <v>0</v>
      </c>
      <c r="W1640" s="10">
        <v>0</v>
      </c>
      <c r="X1640" s="10">
        <v>0.007</v>
      </c>
      <c r="Y1640" s="10">
        <v>0.082</v>
      </c>
      <c r="Z1640" s="11">
        <f t="array" ref="Z1640:AA1640">VLOOKUP(A1640,ENERGY!$D$2:$F$2692,{2,3},1)</f>
        <v>0</v>
      </c>
      <c r="AA1640" s="10">
        <v>0</v>
      </c>
      <c r="AB1640" s="10">
        <f t="array" ref="AB1640:AC1640">VLOOKUP(A1640,TOURISM!$D$2:$F$2692,{2,3},0)</f>
        <v>2280000000</v>
      </c>
      <c r="AC1640" s="10">
        <v>506000000</v>
      </c>
    </row>
    <row r="1641" ht="15.75" customHeight="1" spans="1:29">
      <c r="A1641" s="8" t="str">
        <f t="shared" si="0"/>
        <v>Morocco-Africa2001</v>
      </c>
      <c r="B1641" s="9">
        <v>37724674865</v>
      </c>
      <c r="C1641" s="8">
        <f t="array" ref="C1641">IF(AND(B1641="",H1641=H1640),B1640,B1641)</f>
        <v>37724674865</v>
      </c>
      <c r="D1641" s="1">
        <f t="shared" si="1"/>
        <v>1299.90255608701</v>
      </c>
      <c r="E1641" s="4">
        <v>0.044</v>
      </c>
      <c r="F1641" s="4">
        <v>58</v>
      </c>
      <c r="G1641" s="4">
        <v>0.133</v>
      </c>
      <c r="H1641" s="8" t="s">
        <v>207</v>
      </c>
      <c r="I1641" s="3" t="s">
        <v>65</v>
      </c>
      <c r="J1641" s="1" t="s">
        <v>80</v>
      </c>
      <c r="K1641" s="10">
        <f t="array" ref="K1641:S1641">VLOOKUP(A1641,'HUMAN RESOURCES'!$D$2:$M$2692,{2,3,4,5,6,7,8,9,10},0)</f>
        <v>0.021</v>
      </c>
      <c r="L1641" s="10">
        <v>0.041</v>
      </c>
      <c r="M1641" s="10">
        <v>70</v>
      </c>
      <c r="N1641" s="10">
        <v>67</v>
      </c>
      <c r="O1641" s="10">
        <v>0.333</v>
      </c>
      <c r="P1641" s="10">
        <v>0.619</v>
      </c>
      <c r="Q1641" s="10">
        <v>0.048</v>
      </c>
      <c r="R1641" s="10">
        <v>29021156</v>
      </c>
      <c r="S1641" s="10">
        <v>0.537</v>
      </c>
      <c r="T1641" s="10">
        <f t="array" ref="T1641:Y1641">VLOOKUP(A1641,BUSINESS!$D$2:$J$2692,{2,3,4,5,6,7},0)</f>
        <v>0</v>
      </c>
      <c r="U1641" s="10">
        <v>0</v>
      </c>
      <c r="V1641" s="10">
        <v>0</v>
      </c>
      <c r="W1641" s="10">
        <v>0</v>
      </c>
      <c r="X1641" s="10">
        <v>0.014</v>
      </c>
      <c r="Y1641" s="10">
        <v>0.164</v>
      </c>
      <c r="Z1641" s="11" t="str">
        <f t="array" ref="Z1641:AA1641">VLOOKUP(A1641,ENERGY!$D$2:$F$2692,{2,3},1)</f>
        <v>17283</v>
      </c>
      <c r="AA1641" s="10">
        <v>0</v>
      </c>
      <c r="AB1641" s="10">
        <f t="array" ref="AB1641:AC1641">VLOOKUP(A1641,TOURISM!$D$2:$F$2692,{2,3},0)</f>
        <v>2966000000</v>
      </c>
      <c r="AC1641" s="10">
        <v>589000000</v>
      </c>
    </row>
    <row r="1642" ht="15.75" customHeight="1" spans="1:29">
      <c r="A1642" s="8" t="str">
        <f t="shared" si="0"/>
        <v>Morocco-Africa2002</v>
      </c>
      <c r="B1642" s="9">
        <v>40416114690</v>
      </c>
      <c r="C1642" s="8">
        <f t="array" ref="C1642">IF(AND(B1642="",H1642=H1641),B1641,B1642)</f>
        <v>40416114690</v>
      </c>
      <c r="D1642" s="1">
        <f t="shared" si="1"/>
        <v>1378.85107498802</v>
      </c>
      <c r="E1642" s="4">
        <v>0.053</v>
      </c>
      <c r="F1642" s="4">
        <v>73</v>
      </c>
      <c r="G1642" s="4">
        <v>0.131</v>
      </c>
      <c r="H1642" s="8" t="s">
        <v>207</v>
      </c>
      <c r="I1642" s="3" t="s">
        <v>66</v>
      </c>
      <c r="J1642" s="1" t="s">
        <v>80</v>
      </c>
      <c r="K1642" s="10">
        <f t="array" ref="K1642:S1642">VLOOKUP(A1642,'HUMAN RESOURCES'!$D$2:$M$2692,{2,3,4,5,6,7,8,9,10},0)</f>
        <v>0.021</v>
      </c>
      <c r="L1642" s="10">
        <v>0.04</v>
      </c>
      <c r="M1642" s="10">
        <v>70</v>
      </c>
      <c r="N1642" s="10">
        <v>67</v>
      </c>
      <c r="O1642" s="10">
        <v>0.327</v>
      </c>
      <c r="P1642" s="10">
        <v>0.625</v>
      </c>
      <c r="Q1642" s="10">
        <v>0.048</v>
      </c>
      <c r="R1642" s="10">
        <v>29311443</v>
      </c>
      <c r="S1642" s="10">
        <v>0.54</v>
      </c>
      <c r="T1642" s="10">
        <f t="array" ref="T1642:Y1642">VLOOKUP(A1642,BUSINESS!$D$2:$J$2692,{2,3,4,5,6,7},0)</f>
        <v>0</v>
      </c>
      <c r="U1642" s="10">
        <v>0</v>
      </c>
      <c r="V1642" s="10">
        <v>0</v>
      </c>
      <c r="W1642" s="10">
        <v>0</v>
      </c>
      <c r="X1642" s="10">
        <v>0.024</v>
      </c>
      <c r="Y1642" s="10">
        <v>0.211</v>
      </c>
      <c r="Z1642" s="11" t="str">
        <f t="array" ref="Z1642:AA1642">VLOOKUP(A1642,ENERGY!$D$2:$F$2692,{2,3},1)</f>
        <v>16183</v>
      </c>
      <c r="AA1642" s="10" t="str">
        <v>50608</v>
      </c>
      <c r="AB1642" s="10">
        <f t="array" ref="AB1642:AC1642">VLOOKUP(A1642,TOURISM!$D$2:$F$2692,{2,3},0)</f>
        <v>3157000000</v>
      </c>
      <c r="AC1642" s="10">
        <v>669000000</v>
      </c>
    </row>
    <row r="1643" ht="15.75" customHeight="1" spans="1:29">
      <c r="A1643" s="8" t="str">
        <f t="shared" si="0"/>
        <v>Morocco-Africa2003</v>
      </c>
      <c r="B1643" s="9">
        <v>49822651702</v>
      </c>
      <c r="C1643" s="8">
        <f t="array" ref="C1643">IF(AND(B1643="",H1643=H1642),B1642,B1643)</f>
        <v>49822651702</v>
      </c>
      <c r="D1643" s="1">
        <f t="shared" si="1"/>
        <v>1683.94084531292</v>
      </c>
      <c r="E1643" s="4">
        <v>0.053</v>
      </c>
      <c r="F1643" s="4">
        <v>88</v>
      </c>
      <c r="G1643" s="4">
        <v>0.126</v>
      </c>
      <c r="H1643" s="8" t="s">
        <v>207</v>
      </c>
      <c r="I1643" s="3" t="s">
        <v>67</v>
      </c>
      <c r="J1643" s="1" t="s">
        <v>80</v>
      </c>
      <c r="K1643" s="10">
        <f t="array" ref="K1643:S1643">VLOOKUP(A1643,'HUMAN RESOURCES'!$D$2:$M$2692,{2,3,4,5,6,7,8,9,10},0)</f>
        <v>0.021</v>
      </c>
      <c r="L1643" s="10">
        <v>0.038</v>
      </c>
      <c r="M1643" s="10">
        <v>70</v>
      </c>
      <c r="N1643" s="10">
        <v>67</v>
      </c>
      <c r="O1643" s="10">
        <v>0.32</v>
      </c>
      <c r="P1643" s="10">
        <v>0.631</v>
      </c>
      <c r="Q1643" s="10">
        <v>0.049</v>
      </c>
      <c r="R1643" s="10">
        <v>29586937</v>
      </c>
      <c r="S1643" s="10">
        <v>0.543</v>
      </c>
      <c r="T1643" s="10">
        <f t="array" ref="T1643:Y1643">VLOOKUP(A1643,BUSINESS!$D$2:$J$2692,{2,3,4,5,6,7},0)</f>
        <v>0</v>
      </c>
      <c r="U1643" s="10">
        <v>36</v>
      </c>
      <c r="V1643" s="10">
        <v>0</v>
      </c>
      <c r="W1643" s="10">
        <v>0</v>
      </c>
      <c r="X1643" s="10">
        <v>0.034</v>
      </c>
      <c r="Y1643" s="10">
        <v>0.249</v>
      </c>
      <c r="Z1643" s="11" t="str">
        <f t="array" ref="Z1643:AA1643">VLOOKUP(A1643,ENERGY!$D$2:$F$2692,{2,3},1)</f>
        <v>15054</v>
      </c>
      <c r="AA1643" s="10" t="str">
        <v>49541</v>
      </c>
      <c r="AB1643" s="10">
        <f t="array" ref="AB1643:AC1643">VLOOKUP(A1643,TOURISM!$D$2:$F$2692,{2,3},0)</f>
        <v>3802000000</v>
      </c>
      <c r="AC1643" s="10">
        <v>845000000</v>
      </c>
    </row>
    <row r="1644" ht="15.75" customHeight="1" spans="1:29">
      <c r="A1644" s="8" t="str">
        <f t="shared" si="0"/>
        <v>Morocco-Africa2004</v>
      </c>
      <c r="B1644" s="9">
        <v>56948015336</v>
      </c>
      <c r="C1644" s="8">
        <f t="array" ref="C1644">IF(AND(B1644="",H1644=H1643),B1643,B1644)</f>
        <v>56948015336</v>
      </c>
      <c r="D1644" s="1">
        <f t="shared" si="1"/>
        <v>1907.43430714681</v>
      </c>
      <c r="E1644" s="4">
        <v>0.052</v>
      </c>
      <c r="F1644" s="4">
        <v>99</v>
      </c>
      <c r="G1644" s="4">
        <v>0.115</v>
      </c>
      <c r="H1644" s="8" t="s">
        <v>207</v>
      </c>
      <c r="I1644" s="3" t="s">
        <v>68</v>
      </c>
      <c r="J1644" s="1" t="s">
        <v>80</v>
      </c>
      <c r="K1644" s="10">
        <f t="array" ref="K1644:S1644">VLOOKUP(A1644,'HUMAN RESOURCES'!$D$2:$M$2692,{2,3,4,5,6,7,8,9,10},0)</f>
        <v>0.02</v>
      </c>
      <c r="L1644" s="10">
        <v>0.037</v>
      </c>
      <c r="M1644" s="10">
        <v>71</v>
      </c>
      <c r="N1644" s="10">
        <v>67</v>
      </c>
      <c r="O1644" s="10">
        <v>0.314</v>
      </c>
      <c r="P1644" s="10">
        <v>0.636</v>
      </c>
      <c r="Q1644" s="10">
        <v>0.049</v>
      </c>
      <c r="R1644" s="10">
        <v>29855820</v>
      </c>
      <c r="S1644" s="10">
        <v>0.546</v>
      </c>
      <c r="T1644" s="10">
        <f t="array" ref="T1644:Y1644">VLOOKUP(A1644,BUSINESS!$D$2:$J$2692,{2,3,4,5,6,7},0)</f>
        <v>0</v>
      </c>
      <c r="U1644" s="10">
        <v>12</v>
      </c>
      <c r="V1644" s="10">
        <v>0</v>
      </c>
      <c r="W1644" s="10">
        <v>0</v>
      </c>
      <c r="X1644" s="10">
        <v>0.116</v>
      </c>
      <c r="Y1644" s="10">
        <v>0.313</v>
      </c>
      <c r="Z1644" s="11" t="str">
        <f t="array" ref="Z1644:AA1644">VLOOKUP(A1644,ENERGY!$D$2:$F$2692,{2,3},1)</f>
        <v>14933</v>
      </c>
      <c r="AA1644" s="10" t="str">
        <v>49934</v>
      </c>
      <c r="AB1644" s="10">
        <f t="array" ref="AB1644:AC1644">VLOOKUP(A1644,TOURISM!$D$2:$F$2692,{2,3},0)</f>
        <v>4540000000</v>
      </c>
      <c r="AC1644" s="10">
        <v>912000000</v>
      </c>
    </row>
    <row r="1645" ht="15.75" customHeight="1" spans="1:29">
      <c r="A1645" s="8" t="str">
        <f t="shared" si="0"/>
        <v>Morocco-Africa2005</v>
      </c>
      <c r="B1645" s="9">
        <v>59523857868</v>
      </c>
      <c r="C1645" s="8">
        <f t="array" ref="C1645">IF(AND(B1645="",H1645=H1644),B1644,B1645)</f>
        <v>59523857868</v>
      </c>
      <c r="D1645" s="1">
        <f t="shared" si="1"/>
        <v>1975.86650978932</v>
      </c>
      <c r="E1645" s="4">
        <v>0.051</v>
      </c>
      <c r="F1645" s="4">
        <v>100</v>
      </c>
      <c r="G1645" s="4">
        <v>0.115</v>
      </c>
      <c r="H1645" s="8" t="s">
        <v>207</v>
      </c>
      <c r="I1645" s="3" t="s">
        <v>69</v>
      </c>
      <c r="J1645" s="1" t="s">
        <v>80</v>
      </c>
      <c r="K1645" s="10">
        <f t="array" ref="K1645:S1645">VLOOKUP(A1645,'HUMAN RESOURCES'!$D$2:$M$2692,{2,3,4,5,6,7,8,9,10},0)</f>
        <v>0.02</v>
      </c>
      <c r="L1645" s="10">
        <v>0.035</v>
      </c>
      <c r="M1645" s="10">
        <v>71</v>
      </c>
      <c r="N1645" s="10">
        <v>67</v>
      </c>
      <c r="O1645" s="10">
        <v>0.308</v>
      </c>
      <c r="P1645" s="10">
        <v>0.642</v>
      </c>
      <c r="Q1645" s="10">
        <v>0.05</v>
      </c>
      <c r="R1645" s="10">
        <v>30125445</v>
      </c>
      <c r="S1645" s="10">
        <v>0.551</v>
      </c>
      <c r="T1645" s="10">
        <f t="array" ref="T1645:Y1645">VLOOKUP(A1645,BUSINESS!$D$2:$J$2692,{2,3,4,5,6,7},0)</f>
        <v>0.517</v>
      </c>
      <c r="U1645" s="10">
        <v>12</v>
      </c>
      <c r="V1645" s="10">
        <v>0</v>
      </c>
      <c r="W1645" s="10">
        <v>358</v>
      </c>
      <c r="X1645" s="10">
        <v>0.151</v>
      </c>
      <c r="Y1645" s="10">
        <v>0.411</v>
      </c>
      <c r="Z1645" s="11" t="str">
        <f t="array" ref="Z1645:AA1645">VLOOKUP(A1645,ENERGY!$D$2:$F$2692,{2,3},1)</f>
        <v>14933</v>
      </c>
      <c r="AA1645" s="10" t="str">
        <v>49934</v>
      </c>
      <c r="AB1645" s="10">
        <f t="array" ref="AB1645:AC1645">VLOOKUP(A1645,TOURISM!$D$2:$F$2692,{2,3},0)</f>
        <v>5426000000</v>
      </c>
      <c r="AC1645" s="10">
        <v>999000000</v>
      </c>
    </row>
    <row r="1646" ht="15.75" customHeight="1" spans="1:29">
      <c r="A1646" s="8" t="str">
        <f t="shared" si="0"/>
        <v>Morocco-Africa2006</v>
      </c>
      <c r="B1646" s="9">
        <v>65637107776</v>
      </c>
      <c r="C1646" s="8">
        <f t="array" ref="C1646">IF(AND(B1646="",H1646=H1645),B1645,B1646)</f>
        <v>65637107776</v>
      </c>
      <c r="D1646" s="1">
        <f t="shared" si="1"/>
        <v>2159.46367192051</v>
      </c>
      <c r="E1646" s="4">
        <v>0.052</v>
      </c>
      <c r="F1646" s="4">
        <v>113</v>
      </c>
      <c r="G1646" s="1"/>
      <c r="H1646" s="8" t="s">
        <v>207</v>
      </c>
      <c r="I1646" s="3" t="s">
        <v>70</v>
      </c>
      <c r="J1646" s="1" t="s">
        <v>80</v>
      </c>
      <c r="K1646" s="10">
        <f t="array" ref="K1646:S1646">VLOOKUP(A1646,'HUMAN RESOURCES'!$D$2:$M$2692,{2,3,4,5,6,7,8,9,10},0)</f>
        <v>0.02</v>
      </c>
      <c r="L1646" s="10">
        <v>0.034</v>
      </c>
      <c r="M1646" s="10">
        <v>71</v>
      </c>
      <c r="N1646" s="10">
        <v>68</v>
      </c>
      <c r="O1646" s="10">
        <v>0.302</v>
      </c>
      <c r="P1646" s="10">
        <v>0.648</v>
      </c>
      <c r="Q1646" s="10">
        <v>0.05</v>
      </c>
      <c r="R1646" s="10">
        <v>30395097</v>
      </c>
      <c r="S1646" s="10">
        <v>0.556</v>
      </c>
      <c r="T1646" s="10">
        <f t="array" ref="T1646:Y1646">VLOOKUP(A1646,BUSINESS!$D$2:$J$2692,{2,3,4,5,6,7},0)</f>
        <v>0.517</v>
      </c>
      <c r="U1646" s="10">
        <v>12</v>
      </c>
      <c r="V1646" s="10">
        <v>0</v>
      </c>
      <c r="W1646" s="10">
        <v>358</v>
      </c>
      <c r="X1646" s="10">
        <v>0.198</v>
      </c>
      <c r="Y1646" s="10">
        <v>0.527</v>
      </c>
      <c r="Z1646" s="11" t="str">
        <f t="array" ref="Z1646:AA1646">VLOOKUP(A1646,ENERGY!$D$2:$F$2692,{2,3},1)</f>
        <v>10894</v>
      </c>
      <c r="AA1646" s="10" t="str">
        <v>37715</v>
      </c>
      <c r="AB1646" s="10">
        <f t="array" ref="AB1646:AC1646">VLOOKUP(A1646,TOURISM!$D$2:$F$2692,{2,3},0)</f>
        <v>6900000000</v>
      </c>
      <c r="AC1646" s="10">
        <v>1113000000</v>
      </c>
    </row>
    <row r="1647" ht="15.75" customHeight="1" spans="1:29">
      <c r="A1647" s="8" t="str">
        <f t="shared" si="0"/>
        <v>Morocco-Africa2007</v>
      </c>
      <c r="B1647" s="9">
        <v>75226318359</v>
      </c>
      <c r="C1647" s="8">
        <f t="array" ref="C1647">IF(AND(B1647="",H1647=H1646),B1646,B1647)</f>
        <v>75226318359</v>
      </c>
      <c r="D1647" s="1">
        <f t="shared" si="1"/>
        <v>2452.99857831292</v>
      </c>
      <c r="E1647" s="4">
        <v>0.055</v>
      </c>
      <c r="F1647" s="4">
        <v>134</v>
      </c>
      <c r="G1647" s="1"/>
      <c r="H1647" s="8" t="s">
        <v>207</v>
      </c>
      <c r="I1647" s="3" t="s">
        <v>71</v>
      </c>
      <c r="J1647" s="1" t="s">
        <v>80</v>
      </c>
      <c r="K1647" s="10">
        <f t="array" ref="K1647:S1647">VLOOKUP(A1647,'HUMAN RESOURCES'!$D$2:$M$2692,{2,3,4,5,6,7,8,9,10},0)</f>
        <v>0.02</v>
      </c>
      <c r="L1647" s="10">
        <v>0.033</v>
      </c>
      <c r="M1647" s="10">
        <v>71</v>
      </c>
      <c r="N1647" s="10">
        <v>68</v>
      </c>
      <c r="O1647" s="10">
        <v>0.295</v>
      </c>
      <c r="P1647" s="10">
        <v>0.654</v>
      </c>
      <c r="Q1647" s="10">
        <v>0.05</v>
      </c>
      <c r="R1647" s="10">
        <v>30667086</v>
      </c>
      <c r="S1647" s="10">
        <v>0.562</v>
      </c>
      <c r="T1647" s="10">
        <f t="array" ref="T1647:Y1647">VLOOKUP(A1647,BUSINESS!$D$2:$J$2692,{2,3,4,5,6,7},0)</f>
        <v>0.444</v>
      </c>
      <c r="U1647" s="10">
        <v>12</v>
      </c>
      <c r="V1647" s="10">
        <v>0</v>
      </c>
      <c r="W1647" s="10">
        <v>358</v>
      </c>
      <c r="X1647" s="10">
        <v>0.215</v>
      </c>
      <c r="Y1647" s="10">
        <v>0.653</v>
      </c>
      <c r="Z1647" s="11" t="str">
        <f t="array" ref="Z1647:AA1647">VLOOKUP(A1647,ENERGY!$D$2:$F$2692,{2,3},1)</f>
        <v>10894</v>
      </c>
      <c r="AA1647" s="10" t="str">
        <v>37715</v>
      </c>
      <c r="AB1647" s="10">
        <f t="array" ref="AB1647:AC1647">VLOOKUP(A1647,TOURISM!$D$2:$F$2692,{2,3},0)</f>
        <v>8307000000</v>
      </c>
      <c r="AC1647" s="10">
        <v>1418000000</v>
      </c>
    </row>
    <row r="1648" ht="15.75" customHeight="1" spans="1:29">
      <c r="A1648" s="8" t="str">
        <f t="shared" si="0"/>
        <v>Morocco-Africa2008</v>
      </c>
      <c r="B1648" s="9">
        <v>88882967742</v>
      </c>
      <c r="C1648" s="8">
        <f t="array" ref="C1648">IF(AND(B1648="",H1648=H1647),B1647,B1648)</f>
        <v>88882967742</v>
      </c>
      <c r="D1648" s="1">
        <f t="shared" si="1"/>
        <v>2871.34660535172</v>
      </c>
      <c r="E1648" s="4">
        <v>0.054</v>
      </c>
      <c r="F1648" s="4">
        <v>156</v>
      </c>
      <c r="G1648" s="1"/>
      <c r="H1648" s="8" t="s">
        <v>207</v>
      </c>
      <c r="I1648" s="3" t="s">
        <v>72</v>
      </c>
      <c r="J1648" s="1" t="s">
        <v>80</v>
      </c>
      <c r="K1648" s="10">
        <f t="array" ref="K1648:S1648">VLOOKUP(A1648,'HUMAN RESOURCES'!$D$2:$M$2692,{2,3,4,5,6,7,8,9,10},0)</f>
        <v>0.021</v>
      </c>
      <c r="L1648" s="10">
        <v>0.031</v>
      </c>
      <c r="M1648" s="10">
        <v>71</v>
      </c>
      <c r="N1648" s="10">
        <v>68</v>
      </c>
      <c r="O1648" s="10">
        <v>0.289</v>
      </c>
      <c r="P1648" s="10">
        <v>0.66</v>
      </c>
      <c r="Q1648" s="10">
        <v>0.05</v>
      </c>
      <c r="R1648" s="10">
        <v>30955151</v>
      </c>
      <c r="S1648" s="10">
        <v>0.567</v>
      </c>
      <c r="T1648" s="10">
        <f t="array" ref="T1648:Y1648">VLOOKUP(A1648,BUSINESS!$D$2:$J$2692,{2,3,4,5,6,7},0)</f>
        <v>0.529</v>
      </c>
      <c r="U1648" s="10">
        <v>12</v>
      </c>
      <c r="V1648" s="10">
        <v>0</v>
      </c>
      <c r="W1648" s="10">
        <v>358</v>
      </c>
      <c r="X1648" s="10">
        <v>0.331</v>
      </c>
      <c r="Y1648" s="10">
        <v>0.737</v>
      </c>
      <c r="Z1648" s="11" t="str">
        <f t="array" ref="Z1648:AA1648">VLOOKUP(A1648,ENERGY!$D$2:$F$2692,{2,3},1)</f>
        <v>10894</v>
      </c>
      <c r="AA1648" s="10" t="str">
        <v>37715</v>
      </c>
      <c r="AB1648" s="10">
        <f t="array" ref="AB1648:AC1648">VLOOKUP(A1648,TOURISM!$D$2:$F$2692,{2,3},0)</f>
        <v>8885000000</v>
      </c>
      <c r="AC1648" s="10">
        <v>1910000000</v>
      </c>
    </row>
    <row r="1649" ht="15.75" customHeight="1" spans="1:29">
      <c r="A1649" s="8" t="str">
        <f t="shared" si="0"/>
        <v>Morocco-Africa2009</v>
      </c>
      <c r="B1649" s="9">
        <v>90908402631</v>
      </c>
      <c r="C1649" s="8">
        <f t="array" ref="C1649">IF(AND(B1649="",H1649=H1648),B1648,B1649)</f>
        <v>90908402631</v>
      </c>
      <c r="D1649" s="1">
        <f t="shared" si="1"/>
        <v>2906.59813625947</v>
      </c>
      <c r="E1649" s="4">
        <v>0.057</v>
      </c>
      <c r="F1649" s="4">
        <v>165</v>
      </c>
      <c r="G1649" s="1"/>
      <c r="H1649" s="8" t="s">
        <v>207</v>
      </c>
      <c r="I1649" s="3" t="s">
        <v>73</v>
      </c>
      <c r="J1649" s="1" t="s">
        <v>80</v>
      </c>
      <c r="K1649" s="10">
        <f t="array" ref="K1649:S1649">VLOOKUP(A1649,'HUMAN RESOURCES'!$D$2:$M$2692,{2,3,4,5,6,7,8,9,10},0)</f>
        <v>0.021</v>
      </c>
      <c r="L1649" s="10">
        <v>0.03</v>
      </c>
      <c r="M1649" s="10">
        <v>72</v>
      </c>
      <c r="N1649" s="10">
        <v>68</v>
      </c>
      <c r="O1649" s="10">
        <v>0.285</v>
      </c>
      <c r="P1649" s="10">
        <v>0.665</v>
      </c>
      <c r="Q1649" s="10">
        <v>0.05</v>
      </c>
      <c r="R1649" s="10">
        <v>31276564</v>
      </c>
      <c r="S1649" s="10">
        <v>0.572</v>
      </c>
      <c r="T1649" s="10">
        <f t="array" ref="T1649:Y1649">VLOOKUP(A1649,BUSINESS!$D$2:$J$2692,{2,3,4,5,6,7},0)</f>
        <v>0.493</v>
      </c>
      <c r="U1649" s="10">
        <v>12</v>
      </c>
      <c r="V1649" s="10">
        <v>0</v>
      </c>
      <c r="W1649" s="10">
        <v>358</v>
      </c>
      <c r="X1649" s="10">
        <v>0.413</v>
      </c>
      <c r="Y1649" s="10">
        <v>0.809</v>
      </c>
      <c r="Z1649" s="11" t="str">
        <f t="array" ref="Z1649:AA1649">VLOOKUP(A1649,ENERGY!$D$2:$F$2692,{2,3},1)</f>
        <v>10894</v>
      </c>
      <c r="AA1649" s="10" t="str">
        <v>37715</v>
      </c>
      <c r="AB1649" s="10">
        <f t="array" ref="AB1649:AC1649">VLOOKUP(A1649,TOURISM!$D$2:$F$2692,{2,3},0)</f>
        <v>7980000000</v>
      </c>
      <c r="AC1649" s="10">
        <v>1713000000</v>
      </c>
    </row>
    <row r="1650" ht="15.75" customHeight="1" spans="1:29">
      <c r="A1650" s="8" t="str">
        <f t="shared" si="0"/>
        <v>Morocco-Africa2010</v>
      </c>
      <c r="B1650" s="9">
        <v>90770671432</v>
      </c>
      <c r="C1650" s="8">
        <f t="array" ref="C1650">IF(AND(B1650="",H1650=H1649),B1649,B1650)</f>
        <v>90770671432</v>
      </c>
      <c r="D1650" s="1">
        <f t="shared" si="1"/>
        <v>2868.64416661715</v>
      </c>
      <c r="E1650" s="4">
        <v>0.059</v>
      </c>
      <c r="F1650" s="4">
        <v>168</v>
      </c>
      <c r="G1650" s="1"/>
      <c r="H1650" s="8" t="s">
        <v>207</v>
      </c>
      <c r="I1650" s="3" t="s">
        <v>74</v>
      </c>
      <c r="J1650" s="1" t="s">
        <v>80</v>
      </c>
      <c r="K1650" s="10">
        <f t="array" ref="K1650:S1650">VLOOKUP(A1650,'HUMAN RESOURCES'!$D$2:$M$2692,{2,3,4,5,6,7,8,9,10},0)</f>
        <v>0.022</v>
      </c>
      <c r="L1650" s="10">
        <v>0.029</v>
      </c>
      <c r="M1650" s="10">
        <v>72</v>
      </c>
      <c r="N1650" s="10">
        <v>68</v>
      </c>
      <c r="O1650" s="10">
        <v>0.281</v>
      </c>
      <c r="P1650" s="10">
        <v>0.669</v>
      </c>
      <c r="Q1650" s="10">
        <v>0.05</v>
      </c>
      <c r="R1650" s="10">
        <v>31642360</v>
      </c>
      <c r="S1650" s="10">
        <v>0.577</v>
      </c>
      <c r="T1650" s="10">
        <f t="array" ref="T1650:Y1650">VLOOKUP(A1650,BUSINESS!$D$2:$J$2692,{2,3,4,5,6,7},0)</f>
        <v>0.496</v>
      </c>
      <c r="U1650" s="10">
        <v>12</v>
      </c>
      <c r="V1650" s="10">
        <v>0</v>
      </c>
      <c r="W1650" s="10">
        <v>358</v>
      </c>
      <c r="X1650" s="10">
        <v>0.52</v>
      </c>
      <c r="Y1650" s="10">
        <v>1.011</v>
      </c>
      <c r="Z1650" s="11" t="str">
        <f t="array" ref="Z1650:AA1650">VLOOKUP(A1650,ENERGY!$D$2:$F$2692,{2,3},1)</f>
        <v>10894</v>
      </c>
      <c r="AA1650" s="10" t="str">
        <v>37715</v>
      </c>
      <c r="AB1650" s="10">
        <f t="array" ref="AB1650:AC1650">VLOOKUP(A1650,TOURISM!$D$2:$F$2692,{2,3},0)</f>
        <v>8176000000</v>
      </c>
      <c r="AC1650" s="10">
        <v>1879000000</v>
      </c>
    </row>
    <row r="1651" ht="15.75" customHeight="1" spans="1:29">
      <c r="A1651" s="8" t="str">
        <f t="shared" si="0"/>
        <v>Morocco-Africa2011</v>
      </c>
      <c r="B1651" s="9">
        <v>99211339029</v>
      </c>
      <c r="C1651" s="8">
        <f t="array" ref="C1651">IF(AND(B1651="",H1651=H1650),B1650,B1651)</f>
        <v>99211339029</v>
      </c>
      <c r="D1651" s="1">
        <f t="shared" si="1"/>
        <v>3094.60765823491</v>
      </c>
      <c r="E1651" s="4">
        <v>0.063</v>
      </c>
      <c r="F1651" s="4">
        <v>195</v>
      </c>
      <c r="G1651" s="1"/>
      <c r="H1651" s="8" t="s">
        <v>207</v>
      </c>
      <c r="I1651" s="3" t="s">
        <v>75</v>
      </c>
      <c r="J1651" s="1" t="s">
        <v>80</v>
      </c>
      <c r="K1651" s="10">
        <f t="array" ref="K1651:S1651">VLOOKUP(A1651,'HUMAN RESOURCES'!$D$2:$M$2692,{2,3,4,5,6,7,8,9,10},0)</f>
        <v>0.022</v>
      </c>
      <c r="L1651" s="10">
        <v>0.028</v>
      </c>
      <c r="M1651" s="10">
        <v>72</v>
      </c>
      <c r="N1651" s="10">
        <v>69</v>
      </c>
      <c r="O1651" s="10">
        <v>0.279</v>
      </c>
      <c r="P1651" s="10">
        <v>0.671</v>
      </c>
      <c r="Q1651" s="10">
        <v>0.05</v>
      </c>
      <c r="R1651" s="10">
        <v>32059424</v>
      </c>
      <c r="S1651" s="10">
        <v>0.582</v>
      </c>
      <c r="T1651" s="10">
        <f t="array" ref="T1651:Y1651">VLOOKUP(A1651,BUSINESS!$D$2:$J$2692,{2,3,4,5,6,7},0)</f>
        <v>0.496</v>
      </c>
      <c r="U1651" s="10">
        <v>12</v>
      </c>
      <c r="V1651" s="10">
        <v>0</v>
      </c>
      <c r="W1651" s="10">
        <v>238</v>
      </c>
      <c r="X1651" s="10">
        <v>0.461</v>
      </c>
      <c r="Y1651" s="10">
        <v>1.14</v>
      </c>
      <c r="Z1651" s="11" t="str">
        <f t="array" ref="Z1651:AA1651">VLOOKUP(A1651,ENERGY!$D$2:$F$2692,{2,3},1)</f>
        <v>10238</v>
      </c>
      <c r="AA1651" s="10" t="str">
        <v>33905</v>
      </c>
      <c r="AB1651" s="10">
        <f t="array" ref="AB1651:AC1651">VLOOKUP(A1651,TOURISM!$D$2:$F$2692,{2,3},0)</f>
        <v>9101000000</v>
      </c>
      <c r="AC1651" s="10">
        <v>2260000000</v>
      </c>
    </row>
    <row r="1652" ht="15.75" customHeight="1" spans="1:29">
      <c r="A1652" s="8" t="str">
        <f t="shared" si="0"/>
        <v>Morocco-Africa2012</v>
      </c>
      <c r="B1652" s="9">
        <v>95981572517</v>
      </c>
      <c r="C1652" s="8">
        <f t="array" ref="C1652">IF(AND(B1652="",H1652=H1651),B1651,B1652)</f>
        <v>95981572517</v>
      </c>
      <c r="D1652" s="1">
        <f t="shared" si="1"/>
        <v>2951.35913633171</v>
      </c>
      <c r="E1652" s="4">
        <v>0.064</v>
      </c>
      <c r="F1652" s="4">
        <v>190</v>
      </c>
      <c r="G1652" s="1"/>
      <c r="H1652" s="8" t="s">
        <v>207</v>
      </c>
      <c r="I1652" s="3" t="s">
        <v>76</v>
      </c>
      <c r="J1652" s="1" t="s">
        <v>80</v>
      </c>
      <c r="K1652" s="10">
        <f t="array" ref="K1652:S1652">VLOOKUP(A1652,'HUMAN RESOURCES'!$D$2:$M$2692,{2,3,4,5,6,7,8,9,10},0)</f>
        <v>0.023</v>
      </c>
      <c r="L1652" s="10">
        <v>0.027</v>
      </c>
      <c r="M1652" s="10">
        <v>72</v>
      </c>
      <c r="N1652" s="10">
        <v>69</v>
      </c>
      <c r="O1652" s="10">
        <v>0.278</v>
      </c>
      <c r="P1652" s="10">
        <v>0.672</v>
      </c>
      <c r="Q1652" s="10">
        <v>0.05</v>
      </c>
      <c r="R1652" s="10">
        <v>32521143</v>
      </c>
      <c r="S1652" s="10">
        <v>0.587</v>
      </c>
      <c r="T1652" s="10">
        <f t="array" ref="T1652:Y1652">VLOOKUP(A1652,BUSINESS!$D$2:$J$2692,{2,3,4,5,6,7},0)</f>
        <v>0.496</v>
      </c>
      <c r="U1652" s="10">
        <v>12</v>
      </c>
      <c r="V1652" s="10">
        <v>95</v>
      </c>
      <c r="W1652" s="10">
        <v>238</v>
      </c>
      <c r="X1652" s="10">
        <v>0.554</v>
      </c>
      <c r="Y1652" s="10">
        <v>1.2</v>
      </c>
      <c r="Z1652" s="11" t="str">
        <f t="array" ref="Z1652:AA1652">VLOOKUP(A1652,ENERGY!$D$2:$F$2692,{2,3},1)</f>
        <v>10238</v>
      </c>
      <c r="AA1652" s="10" t="str">
        <v>33905</v>
      </c>
      <c r="AB1652" s="10">
        <f t="array" ref="AB1652:AC1652">VLOOKUP(A1652,TOURISM!$D$2:$F$2692,{2,3},0)</f>
        <v>8491000000</v>
      </c>
      <c r="AC1652" s="10">
        <v>2095000000</v>
      </c>
    </row>
    <row r="1653" ht="15.75" customHeight="1" spans="1:29">
      <c r="A1653" s="8" t="str">
        <f t="shared" si="0"/>
        <v>Mozambique-Africa2000</v>
      </c>
      <c r="B1653" s="9">
        <v>4310090791</v>
      </c>
      <c r="C1653" s="8">
        <f t="array" ref="C1653">IF(AND(B1653="",H1653=H1652),B1652,B1653)</f>
        <v>4310090791</v>
      </c>
      <c r="D1653" s="1">
        <f t="shared" si="1"/>
        <v>235.83830604251</v>
      </c>
      <c r="E1653" s="4">
        <v>0.062</v>
      </c>
      <c r="F1653" s="4">
        <v>15</v>
      </c>
      <c r="G1653" s="4">
        <v>0.19</v>
      </c>
      <c r="H1653" s="8" t="s">
        <v>208</v>
      </c>
      <c r="I1653" s="3" t="s">
        <v>63</v>
      </c>
      <c r="J1653" s="1" t="s">
        <v>80</v>
      </c>
      <c r="K1653" s="10">
        <f t="array" ref="K1653:S1653">VLOOKUP(A1653,'HUMAN RESOURCES'!$D$2:$M$2692,{2,3,4,5,6,7,8,9,10},0)</f>
        <v>0.044</v>
      </c>
      <c r="L1653" s="10">
        <v>0.114</v>
      </c>
      <c r="M1653" s="10">
        <v>49</v>
      </c>
      <c r="N1653" s="10">
        <v>46</v>
      </c>
      <c r="O1653" s="10">
        <v>0.438</v>
      </c>
      <c r="P1653" s="10">
        <v>0.53</v>
      </c>
      <c r="Q1653" s="10">
        <v>0.032</v>
      </c>
      <c r="R1653" s="10">
        <v>18275618</v>
      </c>
      <c r="S1653" s="10">
        <v>0.291</v>
      </c>
      <c r="T1653" s="10">
        <f t="array" ref="T1653:Y1653">VLOOKUP(A1653,BUSINESS!$D$2:$J$2692,{2,3,4,5,6,7},0)</f>
        <v>0</v>
      </c>
      <c r="U1653" s="10">
        <v>0</v>
      </c>
      <c r="V1653" s="10">
        <v>0</v>
      </c>
      <c r="W1653" s="10">
        <v>0</v>
      </c>
      <c r="X1653" s="10">
        <v>0.001</v>
      </c>
      <c r="Y1653" s="10">
        <v>0.003</v>
      </c>
      <c r="Z1653" s="11">
        <f t="array" ref="Z1653:AA1653">VLOOKUP(A1653,ENERGY!$D$2:$F$2692,{2,3},1)</f>
        <v>0</v>
      </c>
      <c r="AA1653" s="10">
        <v>0</v>
      </c>
      <c r="AB1653" s="10">
        <f t="array" ref="AB1653:AC1653">VLOOKUP(A1653,TOURISM!$D$2:$F$2692,{2,3},0)</f>
        <v>74000000</v>
      </c>
      <c r="AC1653" s="10">
        <v>122000000</v>
      </c>
    </row>
    <row r="1654" ht="15.75" customHeight="1" spans="1:29">
      <c r="A1654" s="8" t="str">
        <f t="shared" si="0"/>
        <v>Mozambique-Africa2001</v>
      </c>
      <c r="B1654" s="9">
        <v>4075049537</v>
      </c>
      <c r="C1654" s="8">
        <f t="array" ref="C1654">IF(AND(B1654="",H1654=H1653),B1653,B1654)</f>
        <v>4075049537</v>
      </c>
      <c r="D1654" s="1">
        <f t="shared" si="1"/>
        <v>216.922734604941</v>
      </c>
      <c r="E1654" s="4">
        <v>0.056</v>
      </c>
      <c r="F1654" s="4">
        <v>12</v>
      </c>
      <c r="G1654" s="4">
        <v>0.227</v>
      </c>
      <c r="H1654" s="8" t="s">
        <v>208</v>
      </c>
      <c r="I1654" s="3" t="s">
        <v>65</v>
      </c>
      <c r="J1654" s="1" t="s">
        <v>80</v>
      </c>
      <c r="K1654" s="10">
        <f t="array" ref="K1654:S1654">VLOOKUP(A1654,'HUMAN RESOURCES'!$D$2:$M$2692,{2,3,4,5,6,7,8,9,10},0)</f>
        <v>0.045</v>
      </c>
      <c r="L1654" s="10">
        <v>0.109</v>
      </c>
      <c r="M1654" s="10">
        <v>49</v>
      </c>
      <c r="N1654" s="10">
        <v>46</v>
      </c>
      <c r="O1654" s="10">
        <v>0.44</v>
      </c>
      <c r="P1654" s="10">
        <v>0.529</v>
      </c>
      <c r="Q1654" s="10">
        <v>0.032</v>
      </c>
      <c r="R1654" s="10">
        <v>18785719</v>
      </c>
      <c r="S1654" s="10">
        <v>0.293</v>
      </c>
      <c r="T1654" s="10">
        <f t="array" ref="T1654:Y1654">VLOOKUP(A1654,BUSINESS!$D$2:$J$2692,{2,3,4,5,6,7},0)</f>
        <v>0</v>
      </c>
      <c r="U1654" s="10">
        <v>0</v>
      </c>
      <c r="V1654" s="10">
        <v>0</v>
      </c>
      <c r="W1654" s="10">
        <v>0</v>
      </c>
      <c r="X1654" s="10">
        <v>0.002</v>
      </c>
      <c r="Y1654" s="10">
        <v>0.008</v>
      </c>
      <c r="Z1654" s="11" t="str">
        <f t="array" ref="Z1654:AA1654">VLOOKUP(A1654,ENERGY!$D$2:$F$2692,{2,3},1)</f>
        <v>10202</v>
      </c>
      <c r="AA1654" s="10">
        <v>0</v>
      </c>
      <c r="AB1654" s="10">
        <f t="array" ref="AB1654:AC1654">VLOOKUP(A1654,TOURISM!$D$2:$F$2692,{2,3},0)</f>
        <v>64000000</v>
      </c>
      <c r="AC1654" s="10">
        <v>132000000</v>
      </c>
    </row>
    <row r="1655" ht="15.75" customHeight="1" spans="1:29">
      <c r="A1655" s="8" t="str">
        <f t="shared" si="0"/>
        <v>Mozambique-Africa2002</v>
      </c>
      <c r="B1655" s="9">
        <v>4201332885</v>
      </c>
      <c r="C1655" s="8">
        <f t="array" ref="C1655">IF(AND(B1655="",H1655=H1654),B1654,B1655)</f>
        <v>4201332885</v>
      </c>
      <c r="D1655" s="1">
        <f t="shared" si="1"/>
        <v>217.461487366339</v>
      </c>
      <c r="E1655" s="4">
        <v>0.064</v>
      </c>
      <c r="F1655" s="4">
        <v>14</v>
      </c>
      <c r="G1655" s="4">
        <v>0.267</v>
      </c>
      <c r="H1655" s="8" t="s">
        <v>208</v>
      </c>
      <c r="I1655" s="3" t="s">
        <v>66</v>
      </c>
      <c r="J1655" s="1" t="s">
        <v>80</v>
      </c>
      <c r="K1655" s="10">
        <f t="array" ref="K1655:S1655">VLOOKUP(A1655,'HUMAN RESOURCES'!$D$2:$M$2692,{2,3,4,5,6,7,8,9,10},0)</f>
        <v>0.045</v>
      </c>
      <c r="L1655" s="10">
        <v>0.104</v>
      </c>
      <c r="M1655" s="10">
        <v>49</v>
      </c>
      <c r="N1655" s="10">
        <v>46</v>
      </c>
      <c r="O1655" s="10">
        <v>0.441</v>
      </c>
      <c r="P1655" s="10">
        <v>0.527</v>
      </c>
      <c r="Q1655" s="10">
        <v>0.032</v>
      </c>
      <c r="R1655" s="10">
        <v>19319894</v>
      </c>
      <c r="S1655" s="10">
        <v>0.295</v>
      </c>
      <c r="T1655" s="10">
        <f t="array" ref="T1655:Y1655">VLOOKUP(A1655,BUSINESS!$D$2:$J$2692,{2,3,4,5,6,7},0)</f>
        <v>0</v>
      </c>
      <c r="U1655" s="10">
        <v>0</v>
      </c>
      <c r="V1655" s="10">
        <v>0</v>
      </c>
      <c r="W1655" s="10">
        <v>0</v>
      </c>
      <c r="X1655" s="10">
        <v>0.003</v>
      </c>
      <c r="Y1655" s="10">
        <v>0.013</v>
      </c>
      <c r="Z1655" s="11" t="str">
        <f t="array" ref="Z1655:AA1655">VLOOKUP(A1655,ENERGY!$D$2:$F$2692,{2,3},1)</f>
        <v>9875</v>
      </c>
      <c r="AA1655" s="10" t="str">
        <v>2882</v>
      </c>
      <c r="AB1655" s="10">
        <f t="array" ref="AB1655:AC1655">VLOOKUP(A1655,TOURISM!$D$2:$F$2692,{2,3},0)</f>
        <v>65000000</v>
      </c>
      <c r="AC1655" s="10">
        <v>115000000</v>
      </c>
    </row>
    <row r="1656" ht="15.75" customHeight="1" spans="1:29">
      <c r="A1656" s="8" t="str">
        <f t="shared" si="0"/>
        <v>Mozambique-Africa2003</v>
      </c>
      <c r="B1656" s="9">
        <v>4666197195</v>
      </c>
      <c r="C1656" s="8">
        <f t="array" ref="C1656">IF(AND(B1656="",H1656=H1655),B1655,B1656)</f>
        <v>4666197195</v>
      </c>
      <c r="D1656" s="1">
        <f t="shared" si="1"/>
        <v>234.795410311038</v>
      </c>
      <c r="E1656" s="4">
        <v>0.064</v>
      </c>
      <c r="F1656" s="4">
        <v>15</v>
      </c>
      <c r="G1656" s="4">
        <v>0.247</v>
      </c>
      <c r="H1656" s="8" t="s">
        <v>208</v>
      </c>
      <c r="I1656" s="3" t="s">
        <v>67</v>
      </c>
      <c r="J1656" s="1" t="s">
        <v>80</v>
      </c>
      <c r="K1656" s="10">
        <f t="array" ref="K1656:S1656">VLOOKUP(A1656,'HUMAN RESOURCES'!$D$2:$M$2692,{2,3,4,5,6,7,8,9,10},0)</f>
        <v>0.045</v>
      </c>
      <c r="L1656" s="10">
        <v>0.099</v>
      </c>
      <c r="M1656" s="10">
        <v>49</v>
      </c>
      <c r="N1656" s="10">
        <v>46</v>
      </c>
      <c r="O1656" s="10">
        <v>0.444</v>
      </c>
      <c r="P1656" s="10">
        <v>0.525</v>
      </c>
      <c r="Q1656" s="10">
        <v>0.032</v>
      </c>
      <c r="R1656" s="10">
        <v>19873460</v>
      </c>
      <c r="S1656" s="10">
        <v>0.296</v>
      </c>
      <c r="T1656" s="10">
        <f t="array" ref="T1656:Y1656">VLOOKUP(A1656,BUSINESS!$D$2:$J$2692,{2,3,4,5,6,7},0)</f>
        <v>0</v>
      </c>
      <c r="U1656" s="10">
        <v>153</v>
      </c>
      <c r="V1656" s="10">
        <v>0</v>
      </c>
      <c r="W1656" s="10">
        <v>0</v>
      </c>
      <c r="X1656" s="10">
        <v>0.004</v>
      </c>
      <c r="Y1656" s="10">
        <v>0.022</v>
      </c>
      <c r="Z1656" s="11" t="str">
        <f t="array" ref="Z1656:AA1656">VLOOKUP(A1656,ENERGY!$D$2:$F$2692,{2,3},1)</f>
        <v>9554</v>
      </c>
      <c r="AA1656" s="10" t="str">
        <v>2574</v>
      </c>
      <c r="AB1656" s="10">
        <f t="array" ref="AB1656:AC1656">VLOOKUP(A1656,TOURISM!$D$2:$F$2692,{2,3},0)</f>
        <v>106000000</v>
      </c>
      <c r="AC1656" s="10">
        <v>141000000</v>
      </c>
    </row>
    <row r="1657" ht="15.75" customHeight="1" spans="1:29">
      <c r="A1657" s="8" t="str">
        <f t="shared" si="0"/>
        <v>Mozambique-Africa2004</v>
      </c>
      <c r="B1657" s="9">
        <v>5697991241</v>
      </c>
      <c r="C1657" s="8">
        <f t="array" ref="C1657">IF(AND(B1657="",H1657=H1656),B1656,B1657)</f>
        <v>5697991241</v>
      </c>
      <c r="D1657" s="1">
        <f t="shared" si="1"/>
        <v>278.782693400164</v>
      </c>
      <c r="E1657" s="4">
        <v>0.059</v>
      </c>
      <c r="F1657" s="4">
        <v>16</v>
      </c>
      <c r="G1657" s="4">
        <v>0.221</v>
      </c>
      <c r="H1657" s="8" t="s">
        <v>208</v>
      </c>
      <c r="I1657" s="3" t="s">
        <v>68</v>
      </c>
      <c r="J1657" s="1" t="s">
        <v>80</v>
      </c>
      <c r="K1657" s="10">
        <f t="array" ref="K1657:S1657">VLOOKUP(A1657,'HUMAN RESOURCES'!$D$2:$M$2692,{2,3,4,5,6,7,8,9,10},0)</f>
        <v>0.044</v>
      </c>
      <c r="L1657" s="10">
        <v>0.095</v>
      </c>
      <c r="M1657" s="10">
        <v>49</v>
      </c>
      <c r="N1657" s="10">
        <v>46</v>
      </c>
      <c r="O1657" s="10">
        <v>0.446</v>
      </c>
      <c r="P1657" s="10">
        <v>0.522</v>
      </c>
      <c r="Q1657" s="10">
        <v>0.032</v>
      </c>
      <c r="R1657" s="10">
        <v>20438827</v>
      </c>
      <c r="S1657" s="10">
        <v>0.298</v>
      </c>
      <c r="T1657" s="10">
        <f t="array" ref="T1657:Y1657">VLOOKUP(A1657,BUSINESS!$D$2:$J$2692,{2,3,4,5,6,7},0)</f>
        <v>0</v>
      </c>
      <c r="U1657" s="10">
        <v>153</v>
      </c>
      <c r="V1657" s="10">
        <v>0</v>
      </c>
      <c r="W1657" s="10">
        <v>0</v>
      </c>
      <c r="X1657" s="10">
        <v>0.007</v>
      </c>
      <c r="Y1657" s="10">
        <v>0.035</v>
      </c>
      <c r="Z1657" s="11" t="str">
        <f t="array" ref="Z1657:AA1657">VLOOKUP(A1657,ENERGY!$D$2:$F$2692,{2,3},1)</f>
        <v>9264</v>
      </c>
      <c r="AA1657" s="10" t="str">
        <v>2340</v>
      </c>
      <c r="AB1657" s="10">
        <f t="array" ref="AB1657:AC1657">VLOOKUP(A1657,TOURISM!$D$2:$F$2692,{2,3},0)</f>
        <v>96000000</v>
      </c>
      <c r="AC1657" s="10">
        <v>140000000</v>
      </c>
    </row>
    <row r="1658" ht="15.75" customHeight="1" spans="1:29">
      <c r="A1658" s="8" t="str">
        <f t="shared" si="0"/>
        <v>Mozambique-Africa2005</v>
      </c>
      <c r="B1658" s="9">
        <v>6578515331</v>
      </c>
      <c r="C1658" s="8">
        <f t="array" ref="C1658">IF(AND(B1658="",H1658=H1657),B1657,B1658)</f>
        <v>6578515331</v>
      </c>
      <c r="D1658" s="1">
        <f t="shared" si="1"/>
        <v>313.107929672463</v>
      </c>
      <c r="E1658" s="4">
        <v>0.069</v>
      </c>
      <c r="F1658" s="4">
        <v>22</v>
      </c>
      <c r="G1658" s="4">
        <v>0.195</v>
      </c>
      <c r="H1658" s="8" t="s">
        <v>208</v>
      </c>
      <c r="I1658" s="3" t="s">
        <v>69</v>
      </c>
      <c r="J1658" s="1" t="s">
        <v>80</v>
      </c>
      <c r="K1658" s="10">
        <f t="array" ref="K1658:S1658">VLOOKUP(A1658,'HUMAN RESOURCES'!$D$2:$M$2692,{2,3,4,5,6,7,8,9,10},0)</f>
        <v>0.044</v>
      </c>
      <c r="L1658" s="10">
        <v>0.091</v>
      </c>
      <c r="M1658" s="10">
        <v>49</v>
      </c>
      <c r="N1658" s="10">
        <v>47</v>
      </c>
      <c r="O1658" s="10">
        <v>0.448</v>
      </c>
      <c r="P1658" s="10">
        <v>0.52</v>
      </c>
      <c r="Q1658" s="10">
        <v>0.032</v>
      </c>
      <c r="R1658" s="10">
        <v>21010376</v>
      </c>
      <c r="S1658" s="10">
        <v>0.3</v>
      </c>
      <c r="T1658" s="10">
        <f t="array" ref="T1658:Y1658">VLOOKUP(A1658,BUSINESS!$D$2:$J$2692,{2,3,4,5,6,7},0)</f>
        <v>0.375</v>
      </c>
      <c r="U1658" s="10">
        <v>153</v>
      </c>
      <c r="V1658" s="10">
        <v>0</v>
      </c>
      <c r="W1658" s="10">
        <v>230</v>
      </c>
      <c r="X1658" s="10">
        <v>0.009</v>
      </c>
      <c r="Y1658" s="10">
        <v>0.072</v>
      </c>
      <c r="Z1658" s="11" t="str">
        <f t="array" ref="Z1658:AA1658">VLOOKUP(A1658,ENERGY!$D$2:$F$2692,{2,3},1)</f>
        <v>9264</v>
      </c>
      <c r="AA1658" s="10" t="str">
        <v>2340</v>
      </c>
      <c r="AB1658" s="10">
        <f t="array" ref="AB1658:AC1658">VLOOKUP(A1658,TOURISM!$D$2:$F$2692,{2,3},0)</f>
        <v>138000000</v>
      </c>
      <c r="AC1658" s="10">
        <v>187000000</v>
      </c>
    </row>
    <row r="1659" ht="15.75" customHeight="1" spans="1:29">
      <c r="A1659" s="8" t="str">
        <f t="shared" si="0"/>
        <v>Mozambique-Africa2006</v>
      </c>
      <c r="B1659" s="9">
        <v>7095910828</v>
      </c>
      <c r="C1659" s="8">
        <f t="array" ref="C1659">IF(AND(B1659="",H1659=H1658),B1658,B1659)</f>
        <v>7095910828</v>
      </c>
      <c r="D1659" s="1">
        <f t="shared" si="1"/>
        <v>328.707399256702</v>
      </c>
      <c r="E1659" s="4">
        <v>0.065</v>
      </c>
      <c r="F1659" s="4">
        <v>21</v>
      </c>
      <c r="G1659" s="4">
        <v>0.186</v>
      </c>
      <c r="H1659" s="8" t="s">
        <v>208</v>
      </c>
      <c r="I1659" s="3" t="s">
        <v>70</v>
      </c>
      <c r="J1659" s="1" t="s">
        <v>80</v>
      </c>
      <c r="K1659" s="10">
        <f t="array" ref="K1659:S1659">VLOOKUP(A1659,'HUMAN RESOURCES'!$D$2:$M$2692,{2,3,4,5,6,7,8,9,10},0)</f>
        <v>0.043</v>
      </c>
      <c r="L1659" s="10">
        <v>0.087</v>
      </c>
      <c r="M1659" s="10">
        <v>49</v>
      </c>
      <c r="N1659" s="10">
        <v>47</v>
      </c>
      <c r="O1659" s="10">
        <v>0.45</v>
      </c>
      <c r="P1659" s="10">
        <v>0.519</v>
      </c>
      <c r="Q1659" s="10">
        <v>0.032</v>
      </c>
      <c r="R1659" s="10">
        <v>21587317</v>
      </c>
      <c r="S1659" s="10">
        <v>0.302</v>
      </c>
      <c r="T1659" s="10">
        <f t="array" ref="T1659:Y1659">VLOOKUP(A1659,BUSINESS!$D$2:$J$2692,{2,3,4,5,6,7},0)</f>
        <v>0.375</v>
      </c>
      <c r="U1659" s="10">
        <v>113</v>
      </c>
      <c r="V1659" s="10">
        <v>0</v>
      </c>
      <c r="W1659" s="10">
        <v>230</v>
      </c>
      <c r="X1659" s="10">
        <v>0.008</v>
      </c>
      <c r="Y1659" s="10">
        <v>0.108</v>
      </c>
      <c r="Z1659" s="11" t="str">
        <f t="array" ref="Z1659:AA1659">VLOOKUP(A1659,ENERGY!$D$2:$F$2692,{2,3},1)</f>
        <v>9264</v>
      </c>
      <c r="AA1659" s="10" t="str">
        <v>2340</v>
      </c>
      <c r="AB1659" s="10">
        <f t="array" ref="AB1659:AC1659">VLOOKUP(A1659,TOURISM!$D$2:$F$2692,{2,3},0)</f>
        <v>145000000</v>
      </c>
      <c r="AC1659" s="10">
        <v>196000000</v>
      </c>
    </row>
    <row r="1660" ht="15.75" customHeight="1" spans="1:29">
      <c r="A1660" s="8" t="str">
        <f t="shared" si="0"/>
        <v>Mozambique-Africa2007</v>
      </c>
      <c r="B1660" s="9">
        <v>8035635713</v>
      </c>
      <c r="C1660" s="8">
        <f t="array" ref="C1660">IF(AND(B1660="",H1660=H1659),B1659,B1660)</f>
        <v>8035635713</v>
      </c>
      <c r="D1660" s="1">
        <f t="shared" si="1"/>
        <v>362.432424802687</v>
      </c>
      <c r="E1660" s="4">
        <v>0.06</v>
      </c>
      <c r="F1660" s="4">
        <v>22</v>
      </c>
      <c r="G1660" s="4">
        <v>0.195</v>
      </c>
      <c r="H1660" s="8" t="s">
        <v>208</v>
      </c>
      <c r="I1660" s="3" t="s">
        <v>71</v>
      </c>
      <c r="J1660" s="1" t="s">
        <v>80</v>
      </c>
      <c r="K1660" s="10">
        <f t="array" ref="K1660:S1660">VLOOKUP(A1660,'HUMAN RESOURCES'!$D$2:$M$2692,{2,3,4,5,6,7,8,9,10},0)</f>
        <v>0.043</v>
      </c>
      <c r="L1660" s="10">
        <v>0.082</v>
      </c>
      <c r="M1660" s="10">
        <v>49</v>
      </c>
      <c r="N1660" s="10">
        <v>47</v>
      </c>
      <c r="O1660" s="10">
        <v>0.451</v>
      </c>
      <c r="P1660" s="10">
        <v>0.517</v>
      </c>
      <c r="Q1660" s="10">
        <v>0.032</v>
      </c>
      <c r="R1660" s="10">
        <v>22171404</v>
      </c>
      <c r="S1660" s="10">
        <v>0.304</v>
      </c>
      <c r="T1660" s="10">
        <f t="array" ref="T1660:Y1660">VLOOKUP(A1660,BUSINESS!$D$2:$J$2692,{2,3,4,5,6,7},0)</f>
        <v>0.375</v>
      </c>
      <c r="U1660" s="10">
        <v>29</v>
      </c>
      <c r="V1660" s="10">
        <v>0</v>
      </c>
      <c r="W1660" s="10">
        <v>230</v>
      </c>
      <c r="X1660" s="10">
        <v>0.009</v>
      </c>
      <c r="Y1660" s="10">
        <v>0.139</v>
      </c>
      <c r="Z1660" s="11" t="str">
        <f t="array" ref="Z1660:AA1660">VLOOKUP(A1660,ENERGY!$D$2:$F$2692,{2,3},1)</f>
        <v>9264</v>
      </c>
      <c r="AA1660" s="10" t="str">
        <v>2340</v>
      </c>
      <c r="AB1660" s="10">
        <f t="array" ref="AB1660:AC1660">VLOOKUP(A1660,TOURISM!$D$2:$F$2692,{2,3},0)</f>
        <v>182000000</v>
      </c>
      <c r="AC1660" s="10">
        <v>209000000</v>
      </c>
    </row>
    <row r="1661" ht="15.75" customHeight="1" spans="1:29">
      <c r="A1661" s="8" t="str">
        <f t="shared" si="0"/>
        <v>Mozambique-Africa2008</v>
      </c>
      <c r="B1661" s="9">
        <v>9891003405</v>
      </c>
      <c r="C1661" s="8">
        <f t="array" ref="C1661">IF(AND(B1661="",H1661=H1660),B1660,B1661)</f>
        <v>9891003405</v>
      </c>
      <c r="D1661" s="1">
        <f t="shared" si="1"/>
        <v>434.530150104173</v>
      </c>
      <c r="E1661" s="4">
        <v>0.055</v>
      </c>
      <c r="F1661" s="4">
        <v>24</v>
      </c>
      <c r="G1661" s="4">
        <v>0.183</v>
      </c>
      <c r="H1661" s="8" t="s">
        <v>208</v>
      </c>
      <c r="I1661" s="3" t="s">
        <v>72</v>
      </c>
      <c r="J1661" s="1" t="s">
        <v>80</v>
      </c>
      <c r="K1661" s="10">
        <f t="array" ref="K1661:S1661">VLOOKUP(A1661,'HUMAN RESOURCES'!$D$2:$M$2692,{2,3,4,5,6,7,8,9,10},0)</f>
        <v>0.042</v>
      </c>
      <c r="L1661" s="10">
        <v>0.078</v>
      </c>
      <c r="M1661" s="10">
        <v>50</v>
      </c>
      <c r="N1661" s="10">
        <v>47</v>
      </c>
      <c r="O1661" s="10">
        <v>0.452</v>
      </c>
      <c r="P1661" s="10">
        <v>0.516</v>
      </c>
      <c r="Q1661" s="10">
        <v>0.032</v>
      </c>
      <c r="R1661" s="10">
        <v>22762525</v>
      </c>
      <c r="S1661" s="10">
        <v>0.305</v>
      </c>
      <c r="T1661" s="10">
        <f t="array" ref="T1661:Y1661">VLOOKUP(A1661,BUSINESS!$D$2:$J$2692,{2,3,4,5,6,7},0)</f>
        <v>0.375</v>
      </c>
      <c r="U1661" s="10">
        <v>26</v>
      </c>
      <c r="V1661" s="10">
        <v>0</v>
      </c>
      <c r="W1661" s="10">
        <v>230</v>
      </c>
      <c r="X1661" s="10">
        <v>0.016</v>
      </c>
      <c r="Y1661" s="10">
        <v>0.194</v>
      </c>
      <c r="Z1661" s="11" t="str">
        <f t="array" ref="Z1661:AA1661">VLOOKUP(A1661,ENERGY!$D$2:$F$2692,{2,3},1)</f>
        <v>9144</v>
      </c>
      <c r="AA1661" s="10" t="str">
        <v>2391</v>
      </c>
      <c r="AB1661" s="10">
        <f t="array" ref="AB1661:AC1661">VLOOKUP(A1661,TOURISM!$D$2:$F$2692,{2,3},0)</f>
        <v>213000000</v>
      </c>
      <c r="AC1661" s="10">
        <v>235000000</v>
      </c>
    </row>
    <row r="1662" ht="15.75" customHeight="1" spans="1:29">
      <c r="A1662" s="8" t="str">
        <f t="shared" si="0"/>
        <v>Mozambique-Africa2009</v>
      </c>
      <c r="B1662" s="9">
        <v>9674037707</v>
      </c>
      <c r="C1662" s="8">
        <f t="array" ref="C1662">IF(AND(B1662="",H1662=H1661),B1661,B1662)</f>
        <v>9674037707</v>
      </c>
      <c r="D1662" s="1">
        <f t="shared" si="1"/>
        <v>414.110155997008</v>
      </c>
      <c r="E1662" s="4">
        <v>0.06</v>
      </c>
      <c r="F1662" s="4">
        <v>25</v>
      </c>
      <c r="G1662" s="4">
        <v>0.157</v>
      </c>
      <c r="H1662" s="8" t="s">
        <v>208</v>
      </c>
      <c r="I1662" s="3" t="s">
        <v>73</v>
      </c>
      <c r="J1662" s="1" t="s">
        <v>80</v>
      </c>
      <c r="K1662" s="10">
        <f t="array" ref="K1662:S1662">VLOOKUP(A1662,'HUMAN RESOURCES'!$D$2:$M$2692,{2,3,4,5,6,7,8,9,10},0)</f>
        <v>0.041</v>
      </c>
      <c r="L1662" s="10">
        <v>0.074</v>
      </c>
      <c r="M1662" s="10">
        <v>50</v>
      </c>
      <c r="N1662" s="10">
        <v>48</v>
      </c>
      <c r="O1662" s="10">
        <v>0.453</v>
      </c>
      <c r="P1662" s="10">
        <v>0.515</v>
      </c>
      <c r="Q1662" s="10">
        <v>0.032</v>
      </c>
      <c r="R1662" s="10">
        <v>23361025</v>
      </c>
      <c r="S1662" s="10">
        <v>0.307</v>
      </c>
      <c r="T1662" s="10">
        <f t="array" ref="T1662:Y1662">VLOOKUP(A1662,BUSINESS!$D$2:$J$2692,{2,3,4,5,6,7},0)</f>
        <v>0.375</v>
      </c>
      <c r="U1662" s="10">
        <v>26</v>
      </c>
      <c r="V1662" s="10">
        <v>0</v>
      </c>
      <c r="W1662" s="10">
        <v>230</v>
      </c>
      <c r="X1662" s="10">
        <v>0.027</v>
      </c>
      <c r="Y1662" s="10">
        <v>0.256</v>
      </c>
      <c r="Z1662" s="11" t="str">
        <f t="array" ref="Z1662:AA1662">VLOOKUP(A1662,ENERGY!$D$2:$F$2692,{2,3},1)</f>
        <v>9144</v>
      </c>
      <c r="AA1662" s="10" t="str">
        <v>2391</v>
      </c>
      <c r="AB1662" s="10">
        <f t="array" ref="AB1662:AC1662">VLOOKUP(A1662,TOURISM!$D$2:$F$2692,{2,3},0)</f>
        <v>217000000</v>
      </c>
      <c r="AC1662" s="10">
        <v>247000000</v>
      </c>
    </row>
    <row r="1663" ht="15.75" customHeight="1" spans="1:29">
      <c r="A1663" s="8" t="str">
        <f t="shared" si="0"/>
        <v>Mozambique-Africa2010</v>
      </c>
      <c r="B1663" s="9">
        <v>9274448732</v>
      </c>
      <c r="C1663" s="8">
        <f t="array" ref="C1663">IF(AND(B1663="",H1663=H1662),B1662,B1663)</f>
        <v>9274448732</v>
      </c>
      <c r="D1663" s="1">
        <f t="shared" si="1"/>
        <v>386.963165467566</v>
      </c>
      <c r="E1663" s="4">
        <v>0.057</v>
      </c>
      <c r="F1663" s="4">
        <v>22</v>
      </c>
      <c r="G1663" s="4">
        <v>0.163</v>
      </c>
      <c r="H1663" s="8" t="s">
        <v>208</v>
      </c>
      <c r="I1663" s="3" t="s">
        <v>74</v>
      </c>
      <c r="J1663" s="1" t="s">
        <v>80</v>
      </c>
      <c r="K1663" s="10">
        <f t="array" ref="K1663:S1663">VLOOKUP(A1663,'HUMAN RESOURCES'!$D$2:$M$2692,{2,3,4,5,6,7,8,9,10},0)</f>
        <v>0.041</v>
      </c>
      <c r="L1663" s="10">
        <v>0.072</v>
      </c>
      <c r="M1663" s="10">
        <v>50</v>
      </c>
      <c r="N1663" s="10">
        <v>48</v>
      </c>
      <c r="O1663" s="10">
        <v>0.453</v>
      </c>
      <c r="P1663" s="10">
        <v>0.514</v>
      </c>
      <c r="Q1663" s="10">
        <v>0.032</v>
      </c>
      <c r="R1663" s="10">
        <v>23967265</v>
      </c>
      <c r="S1663" s="10">
        <v>0.31</v>
      </c>
      <c r="T1663" s="10">
        <f t="array" ref="T1663:Y1663">VLOOKUP(A1663,BUSINESS!$D$2:$J$2692,{2,3,4,5,6,7},0)</f>
        <v>0.375</v>
      </c>
      <c r="U1663" s="10">
        <v>13</v>
      </c>
      <c r="V1663" s="10">
        <v>0</v>
      </c>
      <c r="W1663" s="10">
        <v>230</v>
      </c>
      <c r="X1663" s="10">
        <v>0.042</v>
      </c>
      <c r="Y1663" s="10">
        <v>0.301</v>
      </c>
      <c r="Z1663" s="11" t="str">
        <f t="array" ref="Z1663:AA1663">VLOOKUP(A1663,ENERGY!$D$2:$F$2692,{2,3},1)</f>
        <v>9144</v>
      </c>
      <c r="AA1663" s="10" t="str">
        <v>2391</v>
      </c>
      <c r="AB1663" s="10">
        <f t="array" ref="AB1663:AC1663">VLOOKUP(A1663,TOURISM!$D$2:$F$2692,{2,3},0)</f>
        <v>224000000</v>
      </c>
      <c r="AC1663" s="10">
        <v>260000000</v>
      </c>
    </row>
    <row r="1664" ht="15.75" customHeight="1" spans="1:29">
      <c r="A1664" s="8" t="str">
        <f t="shared" si="0"/>
        <v>Mozambique-Africa2011</v>
      </c>
      <c r="B1664" s="9">
        <v>12547888400</v>
      </c>
      <c r="C1664" s="8">
        <f t="array" ref="C1664">IF(AND(B1664="",H1664=H1663),B1663,B1664)</f>
        <v>12547888400</v>
      </c>
      <c r="D1664" s="1">
        <f t="shared" si="1"/>
        <v>510.463409134244</v>
      </c>
      <c r="E1664" s="4">
        <v>0.064</v>
      </c>
      <c r="F1664" s="4">
        <v>33</v>
      </c>
      <c r="G1664" s="4">
        <v>0.191</v>
      </c>
      <c r="H1664" s="8" t="s">
        <v>208</v>
      </c>
      <c r="I1664" s="3" t="s">
        <v>75</v>
      </c>
      <c r="J1664" s="1" t="s">
        <v>80</v>
      </c>
      <c r="K1664" s="10">
        <f t="array" ref="K1664:S1664">VLOOKUP(A1664,'HUMAN RESOURCES'!$D$2:$M$2692,{2,3,4,5,6,7,8,9,10},0)</f>
        <v>0.04</v>
      </c>
      <c r="L1664" s="10">
        <v>0.068</v>
      </c>
      <c r="M1664" s="10">
        <v>50</v>
      </c>
      <c r="N1664" s="10">
        <v>49</v>
      </c>
      <c r="O1664" s="10">
        <v>0.454</v>
      </c>
      <c r="P1664" s="10">
        <v>0.514</v>
      </c>
      <c r="Q1664" s="10">
        <v>0.032</v>
      </c>
      <c r="R1664" s="10">
        <v>24581367</v>
      </c>
      <c r="S1664" s="10">
        <v>0.312</v>
      </c>
      <c r="T1664" s="10">
        <f t="array" ref="T1664:Y1664">VLOOKUP(A1664,BUSINESS!$D$2:$J$2692,{2,3,4,5,6,7},0)</f>
        <v>0.375</v>
      </c>
      <c r="U1664" s="10">
        <v>13</v>
      </c>
      <c r="V1664" s="10">
        <v>0</v>
      </c>
      <c r="W1664" s="10">
        <v>230</v>
      </c>
      <c r="X1664" s="10">
        <v>0.043</v>
      </c>
      <c r="Y1664" s="10">
        <v>0.32</v>
      </c>
      <c r="Z1664" s="11" t="str">
        <f t="array" ref="Z1664:AA1664">VLOOKUP(A1664,ENERGY!$D$2:$F$2692,{2,3},1)</f>
        <v>8063</v>
      </c>
      <c r="AA1664" s="10" t="str">
        <v>1918</v>
      </c>
      <c r="AB1664" s="10">
        <f t="array" ref="AB1664:AC1664">VLOOKUP(A1664,TOURISM!$D$2:$F$2692,{2,3},0)</f>
        <v>266000000</v>
      </c>
      <c r="AC1664" s="10">
        <v>256000000</v>
      </c>
    </row>
    <row r="1665" ht="15.75" customHeight="1" spans="1:29">
      <c r="A1665" s="8" t="str">
        <f t="shared" si="0"/>
        <v>Mozambique-Africa2012</v>
      </c>
      <c r="B1665" s="9">
        <v>14376457305</v>
      </c>
      <c r="C1665" s="8">
        <f t="array" ref="C1665">IF(AND(B1665="",H1665=H1664),B1664,B1665)</f>
        <v>14376457305</v>
      </c>
      <c r="D1665" s="1">
        <f t="shared" si="1"/>
        <v>570.417489588208</v>
      </c>
      <c r="E1665" s="4">
        <v>0.064</v>
      </c>
      <c r="F1665" s="4">
        <v>37</v>
      </c>
      <c r="G1665" s="4">
        <v>0.168</v>
      </c>
      <c r="H1665" s="8" t="s">
        <v>208</v>
      </c>
      <c r="I1665" s="3" t="s">
        <v>76</v>
      </c>
      <c r="J1665" s="1" t="s">
        <v>80</v>
      </c>
      <c r="K1665" s="10">
        <f t="array" ref="K1665:S1665">VLOOKUP(A1665,'HUMAN RESOURCES'!$D$2:$M$2692,{2,3,4,5,6,7,8,9,10},0)</f>
        <v>0.039</v>
      </c>
      <c r="L1665" s="10">
        <v>0.064</v>
      </c>
      <c r="M1665" s="10">
        <v>51</v>
      </c>
      <c r="N1665" s="10">
        <v>49</v>
      </c>
      <c r="O1665" s="10">
        <v>0.454</v>
      </c>
      <c r="P1665" s="10">
        <v>0.514</v>
      </c>
      <c r="Q1665" s="10">
        <v>0.033</v>
      </c>
      <c r="R1665" s="10">
        <v>25203395</v>
      </c>
      <c r="S1665" s="10">
        <v>0.314</v>
      </c>
      <c r="T1665" s="10">
        <f t="array" ref="T1665:Y1665">VLOOKUP(A1665,BUSINESS!$D$2:$J$2692,{2,3,4,5,6,7},0)</f>
        <v>0.375</v>
      </c>
      <c r="U1665" s="10">
        <v>13</v>
      </c>
      <c r="V1665" s="10">
        <v>142</v>
      </c>
      <c r="W1665" s="10">
        <v>230</v>
      </c>
      <c r="X1665" s="10">
        <v>0.048</v>
      </c>
      <c r="Y1665" s="10">
        <v>0.349</v>
      </c>
      <c r="Z1665" s="11" t="str">
        <f t="array" ref="Z1665:AA1665">VLOOKUP(A1665,ENERGY!$D$2:$F$2692,{2,3},1)</f>
        <v>7173</v>
      </c>
      <c r="AA1665" s="10" t="str">
        <v>1349</v>
      </c>
      <c r="AB1665" s="10">
        <f t="array" ref="AB1665:AC1665">VLOOKUP(A1665,TOURISM!$D$2:$F$2692,{2,3},0)</f>
        <v>289000000</v>
      </c>
      <c r="AC1665" s="10">
        <v>230000000</v>
      </c>
    </row>
    <row r="1666" ht="15.75" customHeight="1" spans="1:29">
      <c r="A1666" s="8" t="str">
        <f t="shared" si="0"/>
        <v>Myanmar-Asia2000</v>
      </c>
      <c r="B1666" s="8"/>
      <c r="C1666" s="8">
        <f t="array" ref="C1666">IF(AND(B1666="",H1666=H1665),B1665,B1666)</f>
        <v>0</v>
      </c>
      <c r="D1666" s="1">
        <f t="shared" si="1"/>
        <v>0</v>
      </c>
      <c r="E1666" s="4">
        <v>0.021</v>
      </c>
      <c r="F1666" s="4">
        <v>3</v>
      </c>
      <c r="G1666" s="4">
        <v>0.153</v>
      </c>
      <c r="H1666" s="8" t="s">
        <v>209</v>
      </c>
      <c r="I1666" s="3" t="s">
        <v>63</v>
      </c>
      <c r="J1666" s="1" t="s">
        <v>64</v>
      </c>
      <c r="K1666" s="10">
        <f t="array" ref="K1666:S1666">VLOOKUP(A1666,'HUMAN RESOURCES'!$D$2:$M$2692,{2,3,4,5,6,7,8,9,10},0)</f>
        <v>0.021</v>
      </c>
      <c r="L1666" s="10">
        <v>0.059</v>
      </c>
      <c r="M1666" s="10">
        <v>64</v>
      </c>
      <c r="N1666" s="10">
        <v>60</v>
      </c>
      <c r="O1666" s="10">
        <v>0.307</v>
      </c>
      <c r="P1666" s="10">
        <v>0.645</v>
      </c>
      <c r="Q1666" s="10">
        <v>0.047</v>
      </c>
      <c r="R1666" s="10">
        <v>48453000</v>
      </c>
      <c r="S1666" s="10">
        <v>0.27</v>
      </c>
      <c r="T1666" s="10">
        <f t="array" ref="T1666:Y1666">VLOOKUP(A1666,BUSINESS!$D$2:$J$2692,{2,3,4,5,6,7},0)</f>
        <v>0</v>
      </c>
      <c r="U1666" s="10">
        <v>0</v>
      </c>
      <c r="V1666" s="10">
        <v>0</v>
      </c>
      <c r="W1666" s="10">
        <v>0</v>
      </c>
      <c r="X1666" s="10">
        <v>0</v>
      </c>
      <c r="Y1666" s="10">
        <v>0</v>
      </c>
      <c r="Z1666" s="11">
        <f t="array" ref="Z1666:AA1666">VLOOKUP(A1666,ENERGY!$D$2:$F$2692,{2,3},1)</f>
        <v>0</v>
      </c>
      <c r="AA1666" s="10">
        <v>0</v>
      </c>
      <c r="AB1666" s="10">
        <f t="array" ref="AB1666:AC1666">VLOOKUP(A1666,TOURISM!$D$2:$F$2692,{2,3},0)</f>
        <v>195000000</v>
      </c>
      <c r="AC1666" s="10">
        <v>30000000</v>
      </c>
    </row>
    <row r="1667" ht="15.75" customHeight="1" spans="1:29">
      <c r="A1667" s="8" t="str">
        <f t="shared" si="0"/>
        <v>Myanmar-Asia2001</v>
      </c>
      <c r="B1667" s="8"/>
      <c r="C1667" s="8">
        <f t="array" ref="C1667">IF(AND(B1667="",H1667=H1666),B1666,B1667)</f>
        <v>0</v>
      </c>
      <c r="D1667" s="1">
        <f t="shared" si="1"/>
        <v>0</v>
      </c>
      <c r="E1667" s="4">
        <v>0.021</v>
      </c>
      <c r="F1667" s="4">
        <v>2</v>
      </c>
      <c r="G1667" s="4">
        <v>0.15</v>
      </c>
      <c r="H1667" s="8" t="s">
        <v>209</v>
      </c>
      <c r="I1667" s="3" t="s">
        <v>65</v>
      </c>
      <c r="J1667" s="1" t="s">
        <v>64</v>
      </c>
      <c r="K1667" s="10">
        <f t="array" ref="K1667:S1667">VLOOKUP(A1667,'HUMAN RESOURCES'!$D$2:$M$2692,{2,3,4,5,6,7,8,9,10},0)</f>
        <v>0.02</v>
      </c>
      <c r="L1667" s="10">
        <v>0.057</v>
      </c>
      <c r="M1667" s="10">
        <v>64</v>
      </c>
      <c r="N1667" s="10">
        <v>60</v>
      </c>
      <c r="O1667" s="10">
        <v>0.301</v>
      </c>
      <c r="P1667" s="10">
        <v>0.651</v>
      </c>
      <c r="Q1667" s="10">
        <v>0.048</v>
      </c>
      <c r="R1667" s="10">
        <v>48894203</v>
      </c>
      <c r="S1667" s="10">
        <v>0.273</v>
      </c>
      <c r="T1667" s="10">
        <f t="array" ref="T1667:Y1667">VLOOKUP(A1667,BUSINESS!$D$2:$J$2692,{2,3,4,5,6,7},0)</f>
        <v>0</v>
      </c>
      <c r="U1667" s="10">
        <v>0</v>
      </c>
      <c r="V1667" s="10">
        <v>0</v>
      </c>
      <c r="W1667" s="10">
        <v>0</v>
      </c>
      <c r="X1667" s="10">
        <v>0</v>
      </c>
      <c r="Y1667" s="10">
        <v>0</v>
      </c>
      <c r="Z1667" s="11" t="str">
        <f t="array" ref="Z1667:AA1667">VLOOKUP(A1667,ENERGY!$D$2:$F$2692,{2,3},1)</f>
        <v>14056</v>
      </c>
      <c r="AA1667" s="10">
        <v>0</v>
      </c>
      <c r="AB1667" s="10">
        <f t="array" ref="AB1667:AC1667">VLOOKUP(A1667,TOURISM!$D$2:$F$2692,{2,3},0)</f>
        <v>132000000</v>
      </c>
      <c r="AC1667" s="10">
        <v>32000000</v>
      </c>
    </row>
    <row r="1668" ht="15.75" customHeight="1" spans="1:29">
      <c r="A1668" s="8" t="str">
        <f t="shared" si="0"/>
        <v>Myanmar-Asia2002</v>
      </c>
      <c r="B1668" s="8"/>
      <c r="C1668" s="8">
        <f t="array" ref="C1668">IF(AND(B1668="",H1668=H1667),B1667,B1668)</f>
        <v>0</v>
      </c>
      <c r="D1668" s="1">
        <f t="shared" si="1"/>
        <v>0</v>
      </c>
      <c r="E1668" s="4">
        <v>0.024</v>
      </c>
      <c r="F1668" s="4">
        <v>3</v>
      </c>
      <c r="G1668" s="4">
        <v>0.15</v>
      </c>
      <c r="H1668" s="8" t="s">
        <v>209</v>
      </c>
      <c r="I1668" s="3" t="s">
        <v>66</v>
      </c>
      <c r="J1668" s="1" t="s">
        <v>64</v>
      </c>
      <c r="K1668" s="10">
        <f t="array" ref="K1668:S1668">VLOOKUP(A1668,'HUMAN RESOURCES'!$D$2:$M$2692,{2,3,4,5,6,7,8,9,10},0)</f>
        <v>0.02</v>
      </c>
      <c r="L1668" s="10">
        <v>0.056</v>
      </c>
      <c r="M1668" s="10">
        <v>65</v>
      </c>
      <c r="N1668" s="10">
        <v>61</v>
      </c>
      <c r="O1668" s="10">
        <v>0.296</v>
      </c>
      <c r="P1668" s="10">
        <v>0.656</v>
      </c>
      <c r="Q1668" s="10">
        <v>0.048</v>
      </c>
      <c r="R1668" s="10">
        <v>49261313</v>
      </c>
      <c r="S1668" s="10">
        <v>0.277</v>
      </c>
      <c r="T1668" s="10">
        <f t="array" ref="T1668:Y1668">VLOOKUP(A1668,BUSINESS!$D$2:$J$2692,{2,3,4,5,6,7},0)</f>
        <v>0</v>
      </c>
      <c r="U1668" s="10">
        <v>0</v>
      </c>
      <c r="V1668" s="10">
        <v>0</v>
      </c>
      <c r="W1668" s="10">
        <v>0</v>
      </c>
      <c r="X1668" s="10">
        <v>0</v>
      </c>
      <c r="Y1668" s="10">
        <v>0.001</v>
      </c>
      <c r="Z1668" s="11" t="str">
        <f t="array" ref="Z1668:AA1668">VLOOKUP(A1668,ENERGY!$D$2:$F$2692,{2,3},1)</f>
        <v>13997</v>
      </c>
      <c r="AA1668" s="10" t="str">
        <v>8995</v>
      </c>
      <c r="AB1668" s="10">
        <f t="array" ref="AB1668:AC1668">VLOOKUP(A1668,TOURISM!$D$2:$F$2692,{2,3},0)</f>
        <v>136000000</v>
      </c>
      <c r="AC1668" s="10">
        <v>34000000</v>
      </c>
    </row>
    <row r="1669" ht="15.75" customHeight="1" spans="1:29">
      <c r="A1669" s="8" t="str">
        <f t="shared" si="0"/>
        <v>Myanmar-Asia2003</v>
      </c>
      <c r="B1669" s="8"/>
      <c r="C1669" s="8">
        <f t="array" ref="C1669">IF(AND(B1669="",H1669=H1668),B1668,B1669)</f>
        <v>0</v>
      </c>
      <c r="D1669" s="1">
        <f t="shared" si="1"/>
        <v>0</v>
      </c>
      <c r="E1669" s="4">
        <v>0.023</v>
      </c>
      <c r="F1669" s="4">
        <v>4</v>
      </c>
      <c r="G1669" s="4">
        <v>0.15</v>
      </c>
      <c r="H1669" s="8" t="s">
        <v>209</v>
      </c>
      <c r="I1669" s="3" t="s">
        <v>67</v>
      </c>
      <c r="J1669" s="1" t="s">
        <v>64</v>
      </c>
      <c r="K1669" s="10">
        <f t="array" ref="K1669:S1669">VLOOKUP(A1669,'HUMAN RESOURCES'!$D$2:$M$2692,{2,3,4,5,6,7,8,9,10},0)</f>
        <v>0.02</v>
      </c>
      <c r="L1669" s="10">
        <v>0.054</v>
      </c>
      <c r="M1669" s="10">
        <v>65</v>
      </c>
      <c r="N1669" s="10">
        <v>61</v>
      </c>
      <c r="O1669" s="10">
        <v>0.29</v>
      </c>
      <c r="P1669" s="10">
        <v>0.661</v>
      </c>
      <c r="Q1669" s="10">
        <v>0.048</v>
      </c>
      <c r="R1669" s="10">
        <v>49577152</v>
      </c>
      <c r="S1669" s="10">
        <v>0.281</v>
      </c>
      <c r="T1669" s="10">
        <f t="array" ref="T1669:Y1669">VLOOKUP(A1669,BUSINESS!$D$2:$J$2692,{2,3,4,5,6,7},0)</f>
        <v>0</v>
      </c>
      <c r="U1669" s="10">
        <v>0</v>
      </c>
      <c r="V1669" s="10">
        <v>0</v>
      </c>
      <c r="W1669" s="10">
        <v>0</v>
      </c>
      <c r="X1669" s="10">
        <v>0</v>
      </c>
      <c r="Y1669" s="10">
        <v>0.001</v>
      </c>
      <c r="Z1669" s="11" t="str">
        <f t="array" ref="Z1669:AA1669">VLOOKUP(A1669,ENERGY!$D$2:$F$2692,{2,3},1)</f>
        <v>14246</v>
      </c>
      <c r="AA1669" s="10" t="str">
        <v>10392</v>
      </c>
      <c r="AB1669" s="10">
        <f t="array" ref="AB1669:AC1669">VLOOKUP(A1669,TOURISM!$D$2:$F$2692,{2,3},0)</f>
        <v>70000000</v>
      </c>
      <c r="AC1669" s="10">
        <v>36000000</v>
      </c>
    </row>
    <row r="1670" ht="15.75" customHeight="1" spans="1:29">
      <c r="A1670" s="8" t="str">
        <f t="shared" si="0"/>
        <v>Myanmar-Asia2004</v>
      </c>
      <c r="B1670" s="8"/>
      <c r="C1670" s="8">
        <f t="array" ref="C1670">IF(AND(B1670="",H1670=H1669),B1669,B1670)</f>
        <v>0</v>
      </c>
      <c r="D1670" s="1">
        <f t="shared" si="1"/>
        <v>0</v>
      </c>
      <c r="E1670" s="4">
        <v>0.023</v>
      </c>
      <c r="F1670" s="4">
        <v>5</v>
      </c>
      <c r="G1670" s="4">
        <v>0.15</v>
      </c>
      <c r="H1670" s="8" t="s">
        <v>209</v>
      </c>
      <c r="I1670" s="3" t="s">
        <v>68</v>
      </c>
      <c r="J1670" s="1" t="s">
        <v>64</v>
      </c>
      <c r="K1670" s="10">
        <f t="array" ref="K1670:S1670">VLOOKUP(A1670,'HUMAN RESOURCES'!$D$2:$M$2692,{2,3,4,5,6,7,8,9,10},0)</f>
        <v>0.019</v>
      </c>
      <c r="L1670" s="10">
        <v>0.052</v>
      </c>
      <c r="M1670" s="10">
        <v>65</v>
      </c>
      <c r="N1670" s="10">
        <v>61</v>
      </c>
      <c r="O1670" s="10">
        <v>0.286</v>
      </c>
      <c r="P1670" s="10">
        <v>0.666</v>
      </c>
      <c r="Q1670" s="10">
        <v>0.049</v>
      </c>
      <c r="R1670" s="10">
        <v>49875169</v>
      </c>
      <c r="S1670" s="10">
        <v>0.285</v>
      </c>
      <c r="T1670" s="10">
        <f t="array" ref="T1670:Y1670">VLOOKUP(A1670,BUSINESS!$D$2:$J$2692,{2,3,4,5,6,7},0)</f>
        <v>0</v>
      </c>
      <c r="U1670" s="10">
        <v>0</v>
      </c>
      <c r="V1670" s="10">
        <v>0</v>
      </c>
      <c r="W1670" s="10">
        <v>0</v>
      </c>
      <c r="X1670" s="10">
        <v>0</v>
      </c>
      <c r="Y1670" s="10">
        <v>0.002</v>
      </c>
      <c r="Z1670" s="11" t="str">
        <f t="array" ref="Z1670:AA1670">VLOOKUP(A1670,ENERGY!$D$2:$F$2692,{2,3},1)</f>
        <v>15033</v>
      </c>
      <c r="AA1670" s="10" t="str">
        <v>9028</v>
      </c>
      <c r="AB1670" s="10">
        <f t="array" ref="AB1670:AC1670">VLOOKUP(A1670,TOURISM!$D$2:$F$2692,{2,3},0)</f>
        <v>97000000</v>
      </c>
      <c r="AC1670" s="10">
        <v>32000000</v>
      </c>
    </row>
    <row r="1671" ht="15.75" customHeight="1" spans="1:29">
      <c r="A1671" s="8" t="str">
        <f t="shared" si="0"/>
        <v>Myanmar-Asia2005</v>
      </c>
      <c r="B1671" s="8"/>
      <c r="C1671" s="8">
        <f t="array" ref="C1671">IF(AND(B1671="",H1671=H1670),B1670,B1671)</f>
        <v>0</v>
      </c>
      <c r="D1671" s="1">
        <f t="shared" si="1"/>
        <v>0</v>
      </c>
      <c r="E1671" s="4">
        <v>0.021</v>
      </c>
      <c r="F1671" s="4">
        <v>5</v>
      </c>
      <c r="G1671" s="4">
        <v>0.15</v>
      </c>
      <c r="H1671" s="8" t="s">
        <v>209</v>
      </c>
      <c r="I1671" s="3" t="s">
        <v>69</v>
      </c>
      <c r="J1671" s="1" t="s">
        <v>64</v>
      </c>
      <c r="K1671" s="10">
        <f t="array" ref="K1671:S1671">VLOOKUP(A1671,'HUMAN RESOURCES'!$D$2:$M$2692,{2,3,4,5,6,7,8,9,10},0)</f>
        <v>0.019</v>
      </c>
      <c r="L1671" s="10">
        <v>0.051</v>
      </c>
      <c r="M1671" s="10">
        <v>66</v>
      </c>
      <c r="N1671" s="10">
        <v>61</v>
      </c>
      <c r="O1671" s="10">
        <v>0.281</v>
      </c>
      <c r="P1671" s="10">
        <v>0.67</v>
      </c>
      <c r="Q1671" s="10">
        <v>0.049</v>
      </c>
      <c r="R1671" s="10">
        <v>50181020</v>
      </c>
      <c r="S1671" s="10">
        <v>0.289</v>
      </c>
      <c r="T1671" s="10">
        <f t="array" ref="T1671:Y1671">VLOOKUP(A1671,BUSINESS!$D$2:$J$2692,{2,3,4,5,6,7},0)</f>
        <v>0</v>
      </c>
      <c r="U1671" s="10">
        <v>0</v>
      </c>
      <c r="V1671" s="10">
        <v>0</v>
      </c>
      <c r="W1671" s="10">
        <v>0</v>
      </c>
      <c r="X1671" s="10">
        <v>0.001</v>
      </c>
      <c r="Y1671" s="10">
        <v>0.003</v>
      </c>
      <c r="Z1671" s="11" t="str">
        <f t="array" ref="Z1671:AA1671">VLOOKUP(A1671,ENERGY!$D$2:$F$2692,{2,3},1)</f>
        <v>15033</v>
      </c>
      <c r="AA1671" s="10" t="str">
        <v>9028</v>
      </c>
      <c r="AB1671" s="10">
        <f t="array" ref="AB1671:AC1671">VLOOKUP(A1671,TOURISM!$D$2:$F$2692,{2,3},0)</f>
        <v>83000000</v>
      </c>
      <c r="AC1671" s="10">
        <v>34000000</v>
      </c>
    </row>
    <row r="1672" ht="15.75" customHeight="1" spans="1:29">
      <c r="A1672" s="8" t="str">
        <f t="shared" si="0"/>
        <v>Myanmar-Asia2006</v>
      </c>
      <c r="B1672" s="8"/>
      <c r="C1672" s="8">
        <f t="array" ref="C1672">IF(AND(B1672="",H1672=H1671),B1671,B1672)</f>
        <v>0</v>
      </c>
      <c r="D1672" s="1">
        <f t="shared" si="1"/>
        <v>0</v>
      </c>
      <c r="E1672" s="4">
        <v>0.02</v>
      </c>
      <c r="F1672" s="4">
        <v>5</v>
      </c>
      <c r="G1672" s="4">
        <v>0.161</v>
      </c>
      <c r="H1672" s="8" t="s">
        <v>209</v>
      </c>
      <c r="I1672" s="3" t="s">
        <v>70</v>
      </c>
      <c r="J1672" s="1" t="s">
        <v>64</v>
      </c>
      <c r="K1672" s="10">
        <f t="array" ref="K1672:S1672">VLOOKUP(A1672,'HUMAN RESOURCES'!$D$2:$M$2692,{2,3,4,5,6,7,8,9,10},0)</f>
        <v>0.019</v>
      </c>
      <c r="L1672" s="10">
        <v>0.049</v>
      </c>
      <c r="M1672" s="10">
        <v>66</v>
      </c>
      <c r="N1672" s="10">
        <v>62</v>
      </c>
      <c r="O1672" s="10">
        <v>0.277</v>
      </c>
      <c r="P1672" s="10">
        <v>0.674</v>
      </c>
      <c r="Q1672" s="10">
        <v>0.05</v>
      </c>
      <c r="R1672" s="10">
        <v>50500070</v>
      </c>
      <c r="S1672" s="10">
        <v>0.294</v>
      </c>
      <c r="T1672" s="10">
        <f t="array" ref="T1672:Y1672">VLOOKUP(A1672,BUSINESS!$D$2:$J$2692,{2,3,4,5,6,7},0)</f>
        <v>0</v>
      </c>
      <c r="U1672" s="10">
        <v>0</v>
      </c>
      <c r="V1672" s="10">
        <v>0</v>
      </c>
      <c r="W1672" s="10">
        <v>0</v>
      </c>
      <c r="X1672" s="10">
        <v>0.002</v>
      </c>
      <c r="Y1672" s="10">
        <v>0.004</v>
      </c>
      <c r="Z1672" s="11" t="str">
        <f t="array" ref="Z1672:AA1672">VLOOKUP(A1672,ENERGY!$D$2:$F$2692,{2,3},1)</f>
        <v>15033</v>
      </c>
      <c r="AA1672" s="10" t="str">
        <v>9028</v>
      </c>
      <c r="AB1672" s="10">
        <f t="array" ref="AB1672:AC1672">VLOOKUP(A1672,TOURISM!$D$2:$F$2692,{2,3},0)</f>
        <v>59000000</v>
      </c>
      <c r="AC1672" s="10">
        <v>40000000</v>
      </c>
    </row>
    <row r="1673" ht="15.75" customHeight="1" spans="1:29">
      <c r="A1673" s="8" t="str">
        <f t="shared" si="0"/>
        <v>Myanmar-Asia2007</v>
      </c>
      <c r="B1673" s="8"/>
      <c r="C1673" s="8">
        <f t="array" ref="C1673">IF(AND(B1673="",H1673=H1672),B1672,B1673)</f>
        <v>0</v>
      </c>
      <c r="D1673" s="1">
        <f t="shared" si="1"/>
        <v>0</v>
      </c>
      <c r="E1673" s="4">
        <v>0.019</v>
      </c>
      <c r="F1673" s="4">
        <v>7</v>
      </c>
      <c r="G1673" s="4">
        <v>0.17</v>
      </c>
      <c r="H1673" s="8" t="s">
        <v>209</v>
      </c>
      <c r="I1673" s="3" t="s">
        <v>71</v>
      </c>
      <c r="J1673" s="1" t="s">
        <v>64</v>
      </c>
      <c r="K1673" s="10">
        <f t="array" ref="K1673:S1673">VLOOKUP(A1673,'HUMAN RESOURCES'!$D$2:$M$2692,{2,3,4,5,6,7,8,9,10},0)</f>
        <v>0.019</v>
      </c>
      <c r="L1673" s="10">
        <v>0.048</v>
      </c>
      <c r="M1673" s="10">
        <v>66</v>
      </c>
      <c r="N1673" s="10">
        <v>62</v>
      </c>
      <c r="O1673" s="10">
        <v>0.272</v>
      </c>
      <c r="P1673" s="10">
        <v>0.678</v>
      </c>
      <c r="Q1673" s="10">
        <v>0.05</v>
      </c>
      <c r="R1673" s="10">
        <v>50828959</v>
      </c>
      <c r="S1673" s="10">
        <v>0.299</v>
      </c>
      <c r="T1673" s="10">
        <f t="array" ref="T1673:Y1673">VLOOKUP(A1673,BUSINESS!$D$2:$J$2692,{2,3,4,5,6,7},0)</f>
        <v>0</v>
      </c>
      <c r="U1673" s="10">
        <v>0</v>
      </c>
      <c r="V1673" s="10">
        <v>0</v>
      </c>
      <c r="W1673" s="10">
        <v>0</v>
      </c>
      <c r="X1673" s="10">
        <v>0.002</v>
      </c>
      <c r="Y1673" s="10">
        <v>0.005</v>
      </c>
      <c r="Z1673" s="11" t="str">
        <f t="array" ref="Z1673:AA1673">VLOOKUP(A1673,ENERGY!$D$2:$F$2692,{2,3},1)</f>
        <v>15033</v>
      </c>
      <c r="AA1673" s="10" t="str">
        <v>9028</v>
      </c>
      <c r="AB1673" s="10">
        <f t="array" ref="AB1673:AC1673">VLOOKUP(A1673,TOURISM!$D$2:$F$2692,{2,3},0)</f>
        <v>97000000</v>
      </c>
      <c r="AC1673" s="10">
        <v>39000000</v>
      </c>
    </row>
    <row r="1674" ht="15.75" customHeight="1" spans="1:29">
      <c r="A1674" s="8" t="str">
        <f t="shared" si="0"/>
        <v>Myanmar-Asia2008</v>
      </c>
      <c r="B1674" s="8"/>
      <c r="C1674" s="8">
        <f t="array" ref="C1674">IF(AND(B1674="",H1674=H1673),B1673,B1674)</f>
        <v>0</v>
      </c>
      <c r="D1674" s="1">
        <f t="shared" si="1"/>
        <v>0</v>
      </c>
      <c r="E1674" s="4">
        <v>0.02</v>
      </c>
      <c r="F1674" s="4">
        <v>10</v>
      </c>
      <c r="G1674" s="4">
        <v>0.17</v>
      </c>
      <c r="H1674" s="8" t="s">
        <v>209</v>
      </c>
      <c r="I1674" s="3" t="s">
        <v>72</v>
      </c>
      <c r="J1674" s="1" t="s">
        <v>64</v>
      </c>
      <c r="K1674" s="10">
        <f t="array" ref="K1674:S1674">VLOOKUP(A1674,'HUMAN RESOURCES'!$D$2:$M$2692,{2,3,4,5,6,7,8,9,10},0)</f>
        <v>0.018</v>
      </c>
      <c r="L1674" s="10">
        <v>0.046</v>
      </c>
      <c r="M1674" s="10">
        <v>66</v>
      </c>
      <c r="N1674" s="10">
        <v>62</v>
      </c>
      <c r="O1674" s="10">
        <v>0.268</v>
      </c>
      <c r="P1674" s="10">
        <v>0.681</v>
      </c>
      <c r="Q1674" s="10">
        <v>0.05</v>
      </c>
      <c r="R1674" s="10">
        <v>51174018</v>
      </c>
      <c r="S1674" s="10">
        <v>0.304</v>
      </c>
      <c r="T1674" s="10">
        <f t="array" ref="T1674:Y1674">VLOOKUP(A1674,BUSINESS!$D$2:$J$2692,{2,3,4,5,6,7},0)</f>
        <v>0</v>
      </c>
      <c r="U1674" s="10">
        <v>0</v>
      </c>
      <c r="V1674" s="10">
        <v>0</v>
      </c>
      <c r="W1674" s="10">
        <v>0</v>
      </c>
      <c r="X1674" s="10">
        <v>0.002</v>
      </c>
      <c r="Y1674" s="10">
        <v>0.007</v>
      </c>
      <c r="Z1674" s="11" t="str">
        <f t="array" ref="Z1674:AA1674">VLOOKUP(A1674,ENERGY!$D$2:$F$2692,{2,3},1)</f>
        <v>15595</v>
      </c>
      <c r="AA1674" s="10" t="str">
        <v>12636</v>
      </c>
      <c r="AB1674" s="10">
        <f t="array" ref="AB1674:AC1674">VLOOKUP(A1674,TOURISM!$D$2:$F$2692,{2,3},0)</f>
        <v>80000000</v>
      </c>
      <c r="AC1674" s="10">
        <v>50000000</v>
      </c>
    </row>
    <row r="1675" ht="15.75" customHeight="1" spans="1:29">
      <c r="A1675" s="8" t="str">
        <f t="shared" si="0"/>
        <v>Myanmar-Asia2009</v>
      </c>
      <c r="B1675" s="8"/>
      <c r="C1675" s="8">
        <f t="array" ref="C1675">IF(AND(B1675="",H1675=H1674),B1674,B1675)</f>
        <v>0</v>
      </c>
      <c r="D1675" s="1">
        <f t="shared" si="1"/>
        <v>0</v>
      </c>
      <c r="E1675" s="4">
        <v>0.021</v>
      </c>
      <c r="F1675" s="4">
        <v>13</v>
      </c>
      <c r="G1675" s="4">
        <v>0.17</v>
      </c>
      <c r="H1675" s="8" t="s">
        <v>209</v>
      </c>
      <c r="I1675" s="3" t="s">
        <v>73</v>
      </c>
      <c r="J1675" s="1" t="s">
        <v>64</v>
      </c>
      <c r="K1675" s="10">
        <f t="array" ref="K1675:S1675">VLOOKUP(A1675,'HUMAN RESOURCES'!$D$2:$M$2692,{2,3,4,5,6,7,8,9,10},0)</f>
        <v>0.018</v>
      </c>
      <c r="L1675" s="10">
        <v>0.045</v>
      </c>
      <c r="M1675" s="10">
        <v>66</v>
      </c>
      <c r="N1675" s="10">
        <v>62</v>
      </c>
      <c r="O1675" s="10">
        <v>0.265</v>
      </c>
      <c r="P1675" s="10">
        <v>0.685</v>
      </c>
      <c r="Q1675" s="10">
        <v>0.051</v>
      </c>
      <c r="R1675" s="10">
        <v>51540490</v>
      </c>
      <c r="S1675" s="10">
        <v>0.309</v>
      </c>
      <c r="T1675" s="10">
        <f t="array" ref="T1675:Y1675">VLOOKUP(A1675,BUSINESS!$D$2:$J$2692,{2,3,4,5,6,7},0)</f>
        <v>0</v>
      </c>
      <c r="U1675" s="10">
        <v>0</v>
      </c>
      <c r="V1675" s="10">
        <v>0</v>
      </c>
      <c r="W1675" s="10">
        <v>0</v>
      </c>
      <c r="X1675" s="10">
        <v>0.002</v>
      </c>
      <c r="Y1675" s="10">
        <v>0.01</v>
      </c>
      <c r="Z1675" s="11" t="str">
        <f t="array" ref="Z1675:AA1675">VLOOKUP(A1675,ENERGY!$D$2:$F$2692,{2,3},1)</f>
        <v>15595</v>
      </c>
      <c r="AA1675" s="10" t="str">
        <v>12636</v>
      </c>
      <c r="AB1675" s="10">
        <f t="array" ref="AB1675:AC1675">VLOOKUP(A1675,TOURISM!$D$2:$F$2692,{2,3},0)</f>
        <v>75000000</v>
      </c>
      <c r="AC1675" s="10">
        <v>52000000</v>
      </c>
    </row>
    <row r="1676" ht="15.75" customHeight="1" spans="1:29">
      <c r="A1676" s="8" t="str">
        <f t="shared" si="0"/>
        <v>Myanmar-Asia2010</v>
      </c>
      <c r="B1676" s="8"/>
      <c r="C1676" s="8">
        <f t="array" ref="C1676">IF(AND(B1676="",H1676=H1675),B1675,B1676)</f>
        <v>0</v>
      </c>
      <c r="D1676" s="1">
        <f t="shared" si="1"/>
        <v>0</v>
      </c>
      <c r="E1676" s="4">
        <v>0.019</v>
      </c>
      <c r="F1676" s="4">
        <v>15</v>
      </c>
      <c r="G1676" s="4">
        <v>0.17</v>
      </c>
      <c r="H1676" s="8" t="s">
        <v>209</v>
      </c>
      <c r="I1676" s="3" t="s">
        <v>74</v>
      </c>
      <c r="J1676" s="1" t="s">
        <v>64</v>
      </c>
      <c r="K1676" s="10">
        <f t="array" ref="K1676:S1676">VLOOKUP(A1676,'HUMAN RESOURCES'!$D$2:$M$2692,{2,3,4,5,6,7,8,9,10},0)</f>
        <v>0.018</v>
      </c>
      <c r="L1676" s="10">
        <v>0.044</v>
      </c>
      <c r="M1676" s="10">
        <v>67</v>
      </c>
      <c r="N1676" s="10">
        <v>63</v>
      </c>
      <c r="O1676" s="10">
        <v>0.261</v>
      </c>
      <c r="P1676" s="10">
        <v>0.688</v>
      </c>
      <c r="Q1676" s="10">
        <v>0.051</v>
      </c>
      <c r="R1676" s="10">
        <v>51931231</v>
      </c>
      <c r="S1676" s="10">
        <v>0.314</v>
      </c>
      <c r="T1676" s="10">
        <f t="array" ref="T1676:Y1676">VLOOKUP(A1676,BUSINESS!$D$2:$J$2692,{2,3,4,5,6,7},0)</f>
        <v>0</v>
      </c>
      <c r="U1676" s="10">
        <v>0</v>
      </c>
      <c r="V1676" s="10">
        <v>0</v>
      </c>
      <c r="W1676" s="10">
        <v>0</v>
      </c>
      <c r="X1676" s="10">
        <v>0.003</v>
      </c>
      <c r="Y1676" s="10">
        <v>0.011</v>
      </c>
      <c r="Z1676" s="11" t="str">
        <f t="array" ref="Z1676:AA1676">VLOOKUP(A1676,ENERGY!$D$2:$F$2692,{2,3},1)</f>
        <v>15595</v>
      </c>
      <c r="AA1676" s="10" t="str">
        <v>12636</v>
      </c>
      <c r="AB1676" s="10">
        <f t="array" ref="AB1676:AC1676">VLOOKUP(A1676,TOURISM!$D$2:$F$2692,{2,3},0)</f>
        <v>91000000</v>
      </c>
      <c r="AC1676" s="10">
        <v>53000000</v>
      </c>
    </row>
    <row r="1677" ht="15.75" customHeight="1" spans="1:29">
      <c r="A1677" s="8" t="str">
        <f t="shared" si="0"/>
        <v>Myanmar-Asia2011</v>
      </c>
      <c r="B1677" s="8"/>
      <c r="C1677" s="8">
        <f t="array" ref="C1677">IF(AND(B1677="",H1677=H1676),B1676,B1677)</f>
        <v>0</v>
      </c>
      <c r="D1677" s="1">
        <f t="shared" si="1"/>
        <v>0</v>
      </c>
      <c r="E1677" s="4">
        <v>0.018</v>
      </c>
      <c r="F1677" s="4">
        <v>19</v>
      </c>
      <c r="G1677" s="4">
        <v>0.163</v>
      </c>
      <c r="H1677" s="8" t="s">
        <v>209</v>
      </c>
      <c r="I1677" s="3" t="s">
        <v>75</v>
      </c>
      <c r="J1677" s="1" t="s">
        <v>64</v>
      </c>
      <c r="K1677" s="10">
        <f t="array" ref="K1677:S1677">VLOOKUP(A1677,'HUMAN RESOURCES'!$D$2:$M$2692,{2,3,4,5,6,7,8,9,10},0)</f>
        <v>0.018</v>
      </c>
      <c r="L1677" s="10">
        <v>0.042</v>
      </c>
      <c r="M1677" s="10">
        <v>67</v>
      </c>
      <c r="N1677" s="10">
        <v>63</v>
      </c>
      <c r="O1677" s="10">
        <v>0.257</v>
      </c>
      <c r="P1677" s="10">
        <v>0.692</v>
      </c>
      <c r="Q1677" s="10">
        <v>0.051</v>
      </c>
      <c r="R1677" s="10">
        <v>52350763</v>
      </c>
      <c r="S1677" s="10">
        <v>0.319</v>
      </c>
      <c r="T1677" s="10">
        <f t="array" ref="T1677:Y1677">VLOOKUP(A1677,BUSINESS!$D$2:$J$2692,{2,3,4,5,6,7},0)</f>
        <v>0</v>
      </c>
      <c r="U1677" s="10">
        <v>0</v>
      </c>
      <c r="V1677" s="10">
        <v>0</v>
      </c>
      <c r="W1677" s="10">
        <v>0</v>
      </c>
      <c r="X1677" s="10">
        <v>0.01</v>
      </c>
      <c r="Y1677" s="10">
        <v>0.024</v>
      </c>
      <c r="Z1677" s="11" t="str">
        <f t="array" ref="Z1677:AA1677">VLOOKUP(A1677,ENERGY!$D$2:$F$2692,{2,3},1)</f>
        <v>15015</v>
      </c>
      <c r="AA1677" s="10" t="str">
        <v>12611</v>
      </c>
      <c r="AB1677" s="10">
        <f t="array" ref="AB1677:AC1677">VLOOKUP(A1677,TOURISM!$D$2:$F$2692,{2,3},0)</f>
        <v>293000000</v>
      </c>
      <c r="AC1677" s="10">
        <v>132000000</v>
      </c>
    </row>
    <row r="1678" ht="15.75" customHeight="1" spans="1:29">
      <c r="A1678" s="8" t="str">
        <f t="shared" si="0"/>
        <v>Myanmar-Asia2012</v>
      </c>
      <c r="B1678" s="8"/>
      <c r="C1678" s="8">
        <f t="array" ref="C1678">IF(AND(B1678="",H1678=H1677),B1677,B1678)</f>
        <v>0</v>
      </c>
      <c r="D1678" s="1">
        <f t="shared" si="1"/>
        <v>0</v>
      </c>
      <c r="E1678" s="4">
        <v>0.018</v>
      </c>
      <c r="F1678" s="4">
        <v>20</v>
      </c>
      <c r="G1678" s="4">
        <v>0.13</v>
      </c>
      <c r="H1678" s="8" t="s">
        <v>209</v>
      </c>
      <c r="I1678" s="3" t="s">
        <v>76</v>
      </c>
      <c r="J1678" s="1" t="s">
        <v>64</v>
      </c>
      <c r="K1678" s="10">
        <f t="array" ref="K1678:S1678">VLOOKUP(A1678,'HUMAN RESOURCES'!$D$2:$M$2692,{2,3,4,5,6,7,8,9,10},0)</f>
        <v>0.017</v>
      </c>
      <c r="L1678" s="10">
        <v>0.041</v>
      </c>
      <c r="M1678" s="10">
        <v>67</v>
      </c>
      <c r="N1678" s="10">
        <v>63</v>
      </c>
      <c r="O1678" s="10">
        <v>0.253</v>
      </c>
      <c r="P1678" s="10">
        <v>0.696</v>
      </c>
      <c r="Q1678" s="10">
        <v>0.052</v>
      </c>
      <c r="R1678" s="10">
        <v>52797319</v>
      </c>
      <c r="S1678" s="10">
        <v>0.325</v>
      </c>
      <c r="T1678" s="10">
        <f t="array" ref="T1678:Y1678">VLOOKUP(A1678,BUSINESS!$D$2:$J$2692,{2,3,4,5,6,7},0)</f>
        <v>0.527</v>
      </c>
      <c r="U1678" s="10">
        <v>72</v>
      </c>
      <c r="V1678" s="10">
        <v>182</v>
      </c>
      <c r="W1678" s="10">
        <v>155</v>
      </c>
      <c r="X1678" s="10">
        <v>0.011</v>
      </c>
      <c r="Y1678" s="10">
        <v>0.071</v>
      </c>
      <c r="Z1678" s="11" t="str">
        <f t="array" ref="Z1678:AA1678">VLOOKUP(A1678,ENERGY!$D$2:$F$2692,{2,3},1)</f>
        <v>12841</v>
      </c>
      <c r="AA1678" s="10" t="str">
        <v>10088</v>
      </c>
      <c r="AB1678" s="10">
        <f t="array" ref="AB1678:AC1678">VLOOKUP(A1678,TOURISM!$D$2:$F$2692,{2,3},0)</f>
        <v>0</v>
      </c>
      <c r="AC1678" s="10">
        <v>0</v>
      </c>
    </row>
    <row r="1679" ht="15.75" customHeight="1" spans="1:29">
      <c r="A1679" s="8" t="str">
        <f t="shared" si="0"/>
        <v>Namibia-Africa2000</v>
      </c>
      <c r="B1679" s="9">
        <v>3908645566</v>
      </c>
      <c r="C1679" s="8">
        <f t="array" ref="C1679">IF(AND(B1679="",H1679=H1678),B1678,B1679)</f>
        <v>3908645566</v>
      </c>
      <c r="D1679" s="1">
        <f t="shared" si="1"/>
        <v>2059.40061002564</v>
      </c>
      <c r="E1679" s="4">
        <v>0.061</v>
      </c>
      <c r="F1679" s="4">
        <v>126</v>
      </c>
      <c r="G1679" s="4">
        <v>0.153</v>
      </c>
      <c r="H1679" s="8" t="s">
        <v>210</v>
      </c>
      <c r="I1679" s="3" t="s">
        <v>63</v>
      </c>
      <c r="J1679" s="1" t="s">
        <v>80</v>
      </c>
      <c r="K1679" s="10">
        <f t="array" ref="K1679:S1679">VLOOKUP(A1679,'HUMAN RESOURCES'!$D$2:$M$2692,{2,3,4,5,6,7,8,9,10},0)</f>
        <v>0.032</v>
      </c>
      <c r="L1679" s="10">
        <v>0.049</v>
      </c>
      <c r="M1679" s="10">
        <v>57</v>
      </c>
      <c r="N1679" s="10">
        <v>53</v>
      </c>
      <c r="O1679" s="10">
        <v>0.405</v>
      </c>
      <c r="P1679" s="10">
        <v>0.562</v>
      </c>
      <c r="Q1679" s="10">
        <v>0.033</v>
      </c>
      <c r="R1679" s="10">
        <v>1897953</v>
      </c>
      <c r="S1679" s="10">
        <v>0.324</v>
      </c>
      <c r="T1679" s="10">
        <f t="array" ref="T1679:Y1679">VLOOKUP(A1679,BUSINESS!$D$2:$J$2692,{2,3,4,5,6,7},0)</f>
        <v>0</v>
      </c>
      <c r="U1679" s="10">
        <v>0</v>
      </c>
      <c r="V1679" s="10">
        <v>0</v>
      </c>
      <c r="W1679" s="10">
        <v>0</v>
      </c>
      <c r="X1679" s="10">
        <v>0.016</v>
      </c>
      <c r="Y1679" s="10">
        <v>0.043</v>
      </c>
      <c r="Z1679" s="11">
        <f t="array" ref="Z1679:AA1679">VLOOKUP(A1679,ENERGY!$D$2:$F$2692,{2,3},1)</f>
        <v>0</v>
      </c>
      <c r="AA1679" s="10">
        <v>0</v>
      </c>
      <c r="AB1679" s="10">
        <f t="array" ref="AB1679:AC1679">VLOOKUP(A1679,TOURISM!$D$2:$F$2692,{2,3},0)</f>
        <v>193000000</v>
      </c>
      <c r="AC1679" s="10">
        <v>86000000</v>
      </c>
    </row>
    <row r="1680" ht="15.75" customHeight="1" spans="1:29">
      <c r="A1680" s="8" t="str">
        <f t="shared" si="0"/>
        <v>Namibia-Africa2001</v>
      </c>
      <c r="B1680" s="9">
        <v>3546791603</v>
      </c>
      <c r="C1680" s="8">
        <f t="array" ref="C1680">IF(AND(B1680="",H1680=H1679),B1679,B1680)</f>
        <v>3546791603</v>
      </c>
      <c r="D1680" s="1">
        <f t="shared" si="1"/>
        <v>1836.49596640988</v>
      </c>
      <c r="E1680" s="4">
        <v>0.062</v>
      </c>
      <c r="F1680" s="4">
        <v>113</v>
      </c>
      <c r="G1680" s="4">
        <v>0.145</v>
      </c>
      <c r="H1680" s="8" t="s">
        <v>210</v>
      </c>
      <c r="I1680" s="3" t="s">
        <v>65</v>
      </c>
      <c r="J1680" s="1" t="s">
        <v>80</v>
      </c>
      <c r="K1680" s="10">
        <f t="array" ref="K1680:S1680">VLOOKUP(A1680,'HUMAN RESOURCES'!$D$2:$M$2692,{2,3,4,5,6,7,8,9,10},0)</f>
        <v>0.031</v>
      </c>
      <c r="L1680" s="10">
        <v>0.049</v>
      </c>
      <c r="M1680" s="10">
        <v>56</v>
      </c>
      <c r="N1680" s="10">
        <v>52</v>
      </c>
      <c r="O1680" s="10">
        <v>0.403</v>
      </c>
      <c r="P1680" s="10">
        <v>0.564</v>
      </c>
      <c r="Q1680" s="10">
        <v>0.033</v>
      </c>
      <c r="R1680" s="10">
        <v>1931282</v>
      </c>
      <c r="S1680" s="10">
        <v>0.329</v>
      </c>
      <c r="T1680" s="10">
        <f t="array" ref="T1680:Y1680">VLOOKUP(A1680,BUSINESS!$D$2:$J$2692,{2,3,4,5,6,7},0)</f>
        <v>0</v>
      </c>
      <c r="U1680" s="10">
        <v>0</v>
      </c>
      <c r="V1680" s="10">
        <v>0</v>
      </c>
      <c r="W1680" s="10">
        <v>0</v>
      </c>
      <c r="X1680" s="10">
        <v>0.024</v>
      </c>
      <c r="Y1680" s="10">
        <v>0.055</v>
      </c>
      <c r="Z1680" s="11" t="str">
        <f t="array" ref="Z1680:AA1680">VLOOKUP(A1680,ENERGY!$D$2:$F$2692,{2,3},1)</f>
        <v>1589</v>
      </c>
      <c r="AA1680" s="10">
        <v>0</v>
      </c>
      <c r="AB1680" s="10">
        <f t="array" ref="AB1680:AC1680">VLOOKUP(A1680,TOURISM!$D$2:$F$2692,{2,3},0)</f>
        <v>264000000</v>
      </c>
      <c r="AC1680" s="10">
        <v>71000000</v>
      </c>
    </row>
    <row r="1681" ht="15.75" customHeight="1" spans="1:29">
      <c r="A1681" s="8" t="str">
        <f t="shared" si="0"/>
        <v>Namibia-Africa2002</v>
      </c>
      <c r="B1681" s="9">
        <v>3361236321</v>
      </c>
      <c r="C1681" s="8">
        <f t="array" ref="C1681">IF(AND(B1681="",H1681=H1680),B1680,B1681)</f>
        <v>3361236321</v>
      </c>
      <c r="D1681" s="1">
        <f t="shared" si="1"/>
        <v>1716.40257968251</v>
      </c>
      <c r="E1681" s="4">
        <v>0.062</v>
      </c>
      <c r="F1681" s="4">
        <v>106</v>
      </c>
      <c r="G1681" s="4">
        <v>0.138</v>
      </c>
      <c r="H1681" s="8" t="s">
        <v>210</v>
      </c>
      <c r="I1681" s="3" t="s">
        <v>66</v>
      </c>
      <c r="J1681" s="1" t="s">
        <v>80</v>
      </c>
      <c r="K1681" s="10">
        <f t="array" ref="K1681:S1681">VLOOKUP(A1681,'HUMAN RESOURCES'!$D$2:$M$2692,{2,3,4,5,6,7,8,9,10},0)</f>
        <v>0.031</v>
      </c>
      <c r="L1681" s="10">
        <v>0.049</v>
      </c>
      <c r="M1681" s="10">
        <v>56</v>
      </c>
      <c r="N1681" s="10">
        <v>52</v>
      </c>
      <c r="O1681" s="10">
        <v>0.402</v>
      </c>
      <c r="P1681" s="10">
        <v>0.565</v>
      </c>
      <c r="Q1681" s="10">
        <v>0.033</v>
      </c>
      <c r="R1681" s="10">
        <v>1958303</v>
      </c>
      <c r="S1681" s="10">
        <v>0.338</v>
      </c>
      <c r="T1681" s="10">
        <f t="array" ref="T1681:Y1681">VLOOKUP(A1681,BUSINESS!$D$2:$J$2692,{2,3,4,5,6,7},0)</f>
        <v>0</v>
      </c>
      <c r="U1681" s="10">
        <v>0</v>
      </c>
      <c r="V1681" s="10">
        <v>0</v>
      </c>
      <c r="W1681" s="10">
        <v>0</v>
      </c>
      <c r="X1681" s="10">
        <v>0.026</v>
      </c>
      <c r="Y1681" s="10">
        <v>0.077</v>
      </c>
      <c r="Z1681" s="11" t="str">
        <f t="array" ref="Z1681:AA1681">VLOOKUP(A1681,ENERGY!$D$2:$F$2692,{2,3},1)</f>
        <v>1552</v>
      </c>
      <c r="AA1681" s="10" t="str">
        <v>3176</v>
      </c>
      <c r="AB1681" s="10">
        <f t="array" ref="AB1681:AC1681">VLOOKUP(A1681,TOURISM!$D$2:$F$2692,{2,3},0)</f>
        <v>251000000</v>
      </c>
      <c r="AC1681" s="10">
        <v>65000000</v>
      </c>
    </row>
    <row r="1682" ht="15.75" customHeight="1" spans="1:29">
      <c r="A1682" s="8" t="str">
        <f t="shared" si="0"/>
        <v>Namibia-Africa2003</v>
      </c>
      <c r="B1682" s="9">
        <v>4931280096</v>
      </c>
      <c r="C1682" s="8">
        <f t="array" ref="C1682">IF(AND(B1682="",H1682=H1681),B1681,B1682)</f>
        <v>4931280096</v>
      </c>
      <c r="D1682" s="1">
        <f t="shared" si="1"/>
        <v>2488.99051249295</v>
      </c>
      <c r="E1682" s="4">
        <v>0.065</v>
      </c>
      <c r="F1682" s="4">
        <v>162</v>
      </c>
      <c r="G1682" s="4">
        <v>0.147</v>
      </c>
      <c r="H1682" s="8" t="s">
        <v>210</v>
      </c>
      <c r="I1682" s="3" t="s">
        <v>67</v>
      </c>
      <c r="J1682" s="1" t="s">
        <v>80</v>
      </c>
      <c r="K1682" s="10">
        <f t="array" ref="K1682:S1682">VLOOKUP(A1682,'HUMAN RESOURCES'!$D$2:$M$2692,{2,3,4,5,6,7,8,9,10},0)</f>
        <v>0.03</v>
      </c>
      <c r="L1682" s="10">
        <v>0.049</v>
      </c>
      <c r="M1682" s="10">
        <v>56</v>
      </c>
      <c r="N1682" s="10">
        <v>52</v>
      </c>
      <c r="O1682" s="10">
        <v>0.401</v>
      </c>
      <c r="P1682" s="10">
        <v>0.565</v>
      </c>
      <c r="Q1682" s="10">
        <v>0.033</v>
      </c>
      <c r="R1682" s="10">
        <v>1981237</v>
      </c>
      <c r="S1682" s="10">
        <v>0.347</v>
      </c>
      <c r="T1682" s="10">
        <f t="array" ref="T1682:Y1682">VLOOKUP(A1682,BUSINESS!$D$2:$J$2692,{2,3,4,5,6,7},0)</f>
        <v>0</v>
      </c>
      <c r="U1682" s="10">
        <v>85</v>
      </c>
      <c r="V1682" s="10">
        <v>0</v>
      </c>
      <c r="W1682" s="10">
        <v>0</v>
      </c>
      <c r="X1682" s="10">
        <v>0.034</v>
      </c>
      <c r="Y1682" s="10">
        <v>0.113</v>
      </c>
      <c r="Z1682" s="11" t="str">
        <f t="array" ref="Z1682:AA1682">VLOOKUP(A1682,ENERGY!$D$2:$F$2692,{2,3},1)</f>
        <v>1497</v>
      </c>
      <c r="AA1682" s="10" t="str">
        <v>3183</v>
      </c>
      <c r="AB1682" s="10">
        <f t="array" ref="AB1682:AC1682">VLOOKUP(A1682,TOURISM!$D$2:$F$2692,{2,3},0)</f>
        <v>383000000</v>
      </c>
      <c r="AC1682" s="10">
        <v>101000000</v>
      </c>
    </row>
    <row r="1683" ht="15.75" customHeight="1" spans="1:29">
      <c r="A1683" s="8" t="str">
        <f t="shared" si="0"/>
        <v>Namibia-Africa2004</v>
      </c>
      <c r="B1683" s="9">
        <v>6606866450</v>
      </c>
      <c r="C1683" s="8">
        <f t="array" ref="C1683">IF(AND(B1683="",H1683=H1682),B1682,B1683)</f>
        <v>6606866450</v>
      </c>
      <c r="D1683" s="1">
        <f t="shared" si="1"/>
        <v>3297.95861370126</v>
      </c>
      <c r="E1683" s="4">
        <v>0.065</v>
      </c>
      <c r="F1683" s="4">
        <v>213</v>
      </c>
      <c r="G1683" s="4">
        <v>0.114</v>
      </c>
      <c r="H1683" s="8" t="s">
        <v>210</v>
      </c>
      <c r="I1683" s="3" t="s">
        <v>68</v>
      </c>
      <c r="J1683" s="1" t="s">
        <v>80</v>
      </c>
      <c r="K1683" s="10">
        <f t="array" ref="K1683:S1683">VLOOKUP(A1683,'HUMAN RESOURCES'!$D$2:$M$2692,{2,3,4,5,6,7,8,9,10},0)</f>
        <v>0.03</v>
      </c>
      <c r="L1683" s="10">
        <v>0.048</v>
      </c>
      <c r="M1683" s="10">
        <v>57</v>
      </c>
      <c r="N1683" s="10">
        <v>53</v>
      </c>
      <c r="O1683" s="10">
        <v>0.4</v>
      </c>
      <c r="P1683" s="10">
        <v>0.567</v>
      </c>
      <c r="Q1683" s="10">
        <v>0.033</v>
      </c>
      <c r="R1683" s="10">
        <v>2003320</v>
      </c>
      <c r="S1683" s="10">
        <v>0.357</v>
      </c>
      <c r="T1683" s="10">
        <f t="array" ref="T1683:Y1683">VLOOKUP(A1683,BUSINESS!$D$2:$J$2692,{2,3,4,5,6,7},0)</f>
        <v>0</v>
      </c>
      <c r="U1683" s="10">
        <v>85</v>
      </c>
      <c r="V1683" s="10">
        <v>0</v>
      </c>
      <c r="W1683" s="10">
        <v>0</v>
      </c>
      <c r="X1683" s="10">
        <v>0.038</v>
      </c>
      <c r="Y1683" s="10">
        <v>0.143</v>
      </c>
      <c r="Z1683" s="11" t="str">
        <f t="array" ref="Z1683:AA1683">VLOOKUP(A1683,ENERGY!$D$2:$F$2692,{2,3},1)</f>
        <v>1455</v>
      </c>
      <c r="AA1683" s="10" t="str">
        <v>3579</v>
      </c>
      <c r="AB1683" s="10">
        <f t="array" ref="AB1683:AC1683">VLOOKUP(A1683,TOURISM!$D$2:$F$2692,{2,3},0)</f>
        <v>426000000</v>
      </c>
      <c r="AC1683" s="10">
        <v>123000000</v>
      </c>
    </row>
    <row r="1684" ht="15.75" customHeight="1" spans="1:29">
      <c r="A1684" s="8" t="str">
        <f t="shared" si="0"/>
        <v>Namibia-Africa2005</v>
      </c>
      <c r="B1684" s="9">
        <v>7261366632</v>
      </c>
      <c r="C1684" s="8">
        <f t="array" ref="C1684">IF(AND(B1684="",H1684=H1683),B1683,B1684)</f>
        <v>7261366632</v>
      </c>
      <c r="D1684" s="1">
        <f t="shared" si="1"/>
        <v>3582.27602013985</v>
      </c>
      <c r="E1684" s="4">
        <v>0.073</v>
      </c>
      <c r="F1684" s="4">
        <v>262</v>
      </c>
      <c r="G1684" s="4">
        <v>0.106</v>
      </c>
      <c r="H1684" s="8" t="s">
        <v>210</v>
      </c>
      <c r="I1684" s="3" t="s">
        <v>69</v>
      </c>
      <c r="J1684" s="1" t="s">
        <v>80</v>
      </c>
      <c r="K1684" s="10">
        <f t="array" ref="K1684:S1684">VLOOKUP(A1684,'HUMAN RESOURCES'!$D$2:$M$2692,{2,3,4,5,6,7,8,9,10},0)</f>
        <v>0.029</v>
      </c>
      <c r="L1684" s="10">
        <v>0.046</v>
      </c>
      <c r="M1684" s="10">
        <v>58</v>
      </c>
      <c r="N1684" s="10">
        <v>54</v>
      </c>
      <c r="O1684" s="10">
        <v>0.398</v>
      </c>
      <c r="P1684" s="10">
        <v>0.569</v>
      </c>
      <c r="Q1684" s="10">
        <v>0.033</v>
      </c>
      <c r="R1684" s="10">
        <v>2027026</v>
      </c>
      <c r="S1684" s="10">
        <v>0.366</v>
      </c>
      <c r="T1684" s="10">
        <f t="array" ref="T1684:Y1684">VLOOKUP(A1684,BUSINESS!$D$2:$J$2692,{2,3,4,5,6,7},0)</f>
        <v>0.258</v>
      </c>
      <c r="U1684" s="10">
        <v>95</v>
      </c>
      <c r="V1684" s="10">
        <v>0</v>
      </c>
      <c r="W1684" s="10">
        <v>339</v>
      </c>
      <c r="X1684" s="10">
        <v>0.04</v>
      </c>
      <c r="Y1684" s="10">
        <v>0.221</v>
      </c>
      <c r="Z1684" s="11" t="str">
        <f t="array" ref="Z1684:AA1684">VLOOKUP(A1684,ENERGY!$D$2:$F$2692,{2,3},1)</f>
        <v>1455</v>
      </c>
      <c r="AA1684" s="10" t="str">
        <v>3579</v>
      </c>
      <c r="AB1684" s="10">
        <f t="array" ref="AB1684:AC1684">VLOOKUP(A1684,TOURISM!$D$2:$F$2692,{2,3},0)</f>
        <v>363000000</v>
      </c>
      <c r="AC1684" s="10">
        <v>108000000</v>
      </c>
    </row>
    <row r="1685" ht="15.75" customHeight="1" spans="1:29">
      <c r="A1685" s="8" t="str">
        <f t="shared" si="0"/>
        <v>Namibia-Africa2006</v>
      </c>
      <c r="B1685" s="9">
        <v>7978609422</v>
      </c>
      <c r="C1685" s="8">
        <f t="array" ref="C1685">IF(AND(B1685="",H1685=H1684),B1684,B1685)</f>
        <v>7978609422</v>
      </c>
      <c r="D1685" s="1">
        <f t="shared" si="1"/>
        <v>3886.44792348111</v>
      </c>
      <c r="E1685" s="4">
        <v>0.072</v>
      </c>
      <c r="F1685" s="4">
        <v>280</v>
      </c>
      <c r="G1685" s="4">
        <v>0.112</v>
      </c>
      <c r="H1685" s="8" t="s">
        <v>210</v>
      </c>
      <c r="I1685" s="3" t="s">
        <v>70</v>
      </c>
      <c r="J1685" s="1" t="s">
        <v>80</v>
      </c>
      <c r="K1685" s="10">
        <f t="array" ref="K1685:S1685">VLOOKUP(A1685,'HUMAN RESOURCES'!$D$2:$M$2692,{2,3,4,5,6,7,8,9,10},0)</f>
        <v>0.029</v>
      </c>
      <c r="L1685" s="10">
        <v>0.044</v>
      </c>
      <c r="M1685" s="10">
        <v>60</v>
      </c>
      <c r="N1685" s="10">
        <v>55</v>
      </c>
      <c r="O1685" s="10">
        <v>0.395</v>
      </c>
      <c r="P1685" s="10">
        <v>0.571</v>
      </c>
      <c r="Q1685" s="10">
        <v>0.033</v>
      </c>
      <c r="R1685" s="10">
        <v>2052931</v>
      </c>
      <c r="S1685" s="10">
        <v>0.376</v>
      </c>
      <c r="T1685" s="10">
        <f t="array" ref="T1685:Y1685">VLOOKUP(A1685,BUSINESS!$D$2:$J$2692,{2,3,4,5,6,7},0)</f>
        <v>0.258</v>
      </c>
      <c r="U1685" s="10">
        <v>95</v>
      </c>
      <c r="V1685" s="10">
        <v>0</v>
      </c>
      <c r="W1685" s="10">
        <v>339</v>
      </c>
      <c r="X1685" s="10">
        <v>0.044</v>
      </c>
      <c r="Y1685" s="10">
        <v>0.297</v>
      </c>
      <c r="Z1685" s="11" t="str">
        <f t="array" ref="Z1685:AA1685">VLOOKUP(A1685,ENERGY!$D$2:$F$2692,{2,3},1)</f>
        <v>1455</v>
      </c>
      <c r="AA1685" s="10" t="str">
        <v>3579</v>
      </c>
      <c r="AB1685" s="10">
        <f t="array" ref="AB1685:AC1685">VLOOKUP(A1685,TOURISM!$D$2:$F$2692,{2,3},0)</f>
        <v>473000000</v>
      </c>
      <c r="AC1685" s="10">
        <v>118000000</v>
      </c>
    </row>
    <row r="1686" ht="15.75" customHeight="1" spans="1:29">
      <c r="A1686" s="8" t="str">
        <f t="shared" si="0"/>
        <v>Namibia-Africa2007</v>
      </c>
      <c r="B1686" s="9">
        <v>8836063690</v>
      </c>
      <c r="C1686" s="8">
        <f t="array" ref="C1686">IF(AND(B1686="",H1686=H1685),B1685,B1686)</f>
        <v>8836063690</v>
      </c>
      <c r="D1686" s="1">
        <f t="shared" si="1"/>
        <v>4246.67837266305</v>
      </c>
      <c r="E1686" s="4">
        <v>0.069</v>
      </c>
      <c r="F1686" s="4">
        <v>294</v>
      </c>
      <c r="G1686" s="4">
        <v>0.129</v>
      </c>
      <c r="H1686" s="8" t="s">
        <v>210</v>
      </c>
      <c r="I1686" s="3" t="s">
        <v>71</v>
      </c>
      <c r="J1686" s="1" t="s">
        <v>80</v>
      </c>
      <c r="K1686" s="10">
        <f t="array" ref="K1686:S1686">VLOOKUP(A1686,'HUMAN RESOURCES'!$D$2:$M$2692,{2,3,4,5,6,7,8,9,10},0)</f>
        <v>0.028</v>
      </c>
      <c r="L1686" s="10">
        <v>0.042</v>
      </c>
      <c r="M1686" s="10">
        <v>62</v>
      </c>
      <c r="N1686" s="10">
        <v>56</v>
      </c>
      <c r="O1686" s="10">
        <v>0.391</v>
      </c>
      <c r="P1686" s="10">
        <v>0.575</v>
      </c>
      <c r="Q1686" s="10">
        <v>0.034</v>
      </c>
      <c r="R1686" s="10">
        <v>2080700</v>
      </c>
      <c r="S1686" s="10">
        <v>0.386</v>
      </c>
      <c r="T1686" s="10">
        <f t="array" ref="T1686:Y1686">VLOOKUP(A1686,BUSINESS!$D$2:$J$2692,{2,3,4,5,6,7},0)</f>
        <v>0.258</v>
      </c>
      <c r="U1686" s="10">
        <v>99</v>
      </c>
      <c r="V1686" s="10">
        <v>0</v>
      </c>
      <c r="W1686" s="10">
        <v>339</v>
      </c>
      <c r="X1686" s="10">
        <v>0.048</v>
      </c>
      <c r="Y1686" s="10">
        <v>0.385</v>
      </c>
      <c r="Z1686" s="11" t="str">
        <f t="array" ref="Z1686:AA1686">VLOOKUP(A1686,ENERGY!$D$2:$F$2692,{2,3},1)</f>
        <v>1455</v>
      </c>
      <c r="AA1686" s="10" t="str">
        <v>3579</v>
      </c>
      <c r="AB1686" s="10">
        <f t="array" ref="AB1686:AC1686">VLOOKUP(A1686,TOURISM!$D$2:$F$2692,{2,3},0)</f>
        <v>542000000</v>
      </c>
      <c r="AC1686" s="10">
        <v>132000000</v>
      </c>
    </row>
    <row r="1687" ht="15.75" customHeight="1" spans="1:29">
      <c r="A1687" s="8" t="str">
        <f t="shared" si="0"/>
        <v>Namibia-Africa2008</v>
      </c>
      <c r="B1687" s="9">
        <v>8493167843</v>
      </c>
      <c r="C1687" s="8">
        <f t="array" ref="C1687">IF(AND(B1687="",H1687=H1686),B1686,B1687)</f>
        <v>8493167843</v>
      </c>
      <c r="D1687" s="1">
        <f t="shared" si="1"/>
        <v>4023.68962298968</v>
      </c>
      <c r="E1687" s="4">
        <v>0.069</v>
      </c>
      <c r="F1687" s="4">
        <v>287</v>
      </c>
      <c r="G1687" s="4">
        <v>0.137</v>
      </c>
      <c r="H1687" s="8" t="s">
        <v>210</v>
      </c>
      <c r="I1687" s="3" t="s">
        <v>72</v>
      </c>
      <c r="J1687" s="1" t="s">
        <v>80</v>
      </c>
      <c r="K1687" s="10">
        <f t="array" ref="K1687:S1687">VLOOKUP(A1687,'HUMAN RESOURCES'!$D$2:$M$2692,{2,3,4,5,6,7,8,9,10},0)</f>
        <v>0.028</v>
      </c>
      <c r="L1687" s="10">
        <v>0.041</v>
      </c>
      <c r="M1687" s="10">
        <v>63</v>
      </c>
      <c r="N1687" s="10">
        <v>57</v>
      </c>
      <c r="O1687" s="10">
        <v>0.387</v>
      </c>
      <c r="P1687" s="10">
        <v>0.579</v>
      </c>
      <c r="Q1687" s="10">
        <v>0.034</v>
      </c>
      <c r="R1687" s="10">
        <v>2110791</v>
      </c>
      <c r="S1687" s="10">
        <v>0.396</v>
      </c>
      <c r="T1687" s="10">
        <f t="array" ref="T1687:Y1687">VLOOKUP(A1687,BUSINESS!$D$2:$J$2692,{2,3,4,5,6,7},0)</f>
        <v>0.228</v>
      </c>
      <c r="U1687" s="10">
        <v>66</v>
      </c>
      <c r="V1687" s="10">
        <v>0</v>
      </c>
      <c r="W1687" s="10">
        <v>339</v>
      </c>
      <c r="X1687" s="10">
        <v>0.053</v>
      </c>
      <c r="Y1687" s="10">
        <v>0.498</v>
      </c>
      <c r="Z1687" s="11" t="str">
        <f t="array" ref="Z1687:AA1687">VLOOKUP(A1687,ENERGY!$D$2:$F$2692,{2,3},1)</f>
        <v>1345</v>
      </c>
      <c r="AA1687" s="10" t="str">
        <v>2409</v>
      </c>
      <c r="AB1687" s="10">
        <f t="array" ref="AB1687:AC1687">VLOOKUP(A1687,TOURISM!$D$2:$F$2692,{2,3},0)</f>
        <v>484000000</v>
      </c>
      <c r="AC1687" s="10">
        <v>114000000</v>
      </c>
    </row>
    <row r="1688" ht="15.75" customHeight="1" spans="1:29">
      <c r="A1688" s="8" t="str">
        <f t="shared" si="0"/>
        <v>Namibia-Africa2009</v>
      </c>
      <c r="B1688" s="9">
        <v>8724107049</v>
      </c>
      <c r="C1688" s="8">
        <f t="array" ref="C1688">IF(AND(B1688="",H1688=H1687),B1687,B1688)</f>
        <v>8724107049</v>
      </c>
      <c r="D1688" s="1">
        <f t="shared" si="1"/>
        <v>4070.03274507371</v>
      </c>
      <c r="E1688" s="4">
        <v>0.079</v>
      </c>
      <c r="F1688" s="4">
        <v>326</v>
      </c>
      <c r="G1688" s="4">
        <v>0.111</v>
      </c>
      <c r="H1688" s="8" t="s">
        <v>210</v>
      </c>
      <c r="I1688" s="3" t="s">
        <v>73</v>
      </c>
      <c r="J1688" s="1" t="s">
        <v>80</v>
      </c>
      <c r="K1688" s="10">
        <f t="array" ref="K1688:S1688">VLOOKUP(A1688,'HUMAN RESOURCES'!$D$2:$M$2692,{2,3,4,5,6,7,8,9,10},0)</f>
        <v>0.027</v>
      </c>
      <c r="L1688" s="10">
        <v>0.039</v>
      </c>
      <c r="M1688" s="10">
        <v>64</v>
      </c>
      <c r="N1688" s="10">
        <v>59</v>
      </c>
      <c r="O1688" s="10">
        <v>0.382</v>
      </c>
      <c r="P1688" s="10">
        <v>0.584</v>
      </c>
      <c r="Q1688" s="10">
        <v>0.034</v>
      </c>
      <c r="R1688" s="10">
        <v>2143498</v>
      </c>
      <c r="S1688" s="10">
        <v>0.406</v>
      </c>
      <c r="T1688" s="10">
        <f t="array" ref="T1688:Y1688">VLOOKUP(A1688,BUSINESS!$D$2:$J$2692,{2,3,4,5,6,7},0)</f>
        <v>0.223</v>
      </c>
      <c r="U1688" s="10">
        <v>66</v>
      </c>
      <c r="V1688" s="10">
        <v>0</v>
      </c>
      <c r="W1688" s="10">
        <v>339</v>
      </c>
      <c r="X1688" s="10">
        <v>0.065</v>
      </c>
      <c r="Y1688" s="10">
        <v>0.761</v>
      </c>
      <c r="Z1688" s="11" t="str">
        <f t="array" ref="Z1688:AA1688">VLOOKUP(A1688,ENERGY!$D$2:$F$2692,{2,3},1)</f>
        <v>1345</v>
      </c>
      <c r="AA1688" s="10" t="str">
        <v>2409</v>
      </c>
      <c r="AB1688" s="10">
        <f t="array" ref="AB1688:AC1688">VLOOKUP(A1688,TOURISM!$D$2:$F$2692,{2,3},0)</f>
        <v>511000000</v>
      </c>
      <c r="AC1688" s="10">
        <v>120000000</v>
      </c>
    </row>
    <row r="1689" ht="15.75" customHeight="1" spans="1:29">
      <c r="A1689" s="8" t="str">
        <f t="shared" si="0"/>
        <v>Namibia-Africa2010</v>
      </c>
      <c r="B1689" s="9">
        <v>11141417478</v>
      </c>
      <c r="C1689" s="8">
        <f t="array" ref="C1689">IF(AND(B1689="",H1689=H1688),B1688,B1689)</f>
        <v>11141417478</v>
      </c>
      <c r="D1689" s="1">
        <f t="shared" si="1"/>
        <v>5113.16485196885</v>
      </c>
      <c r="E1689" s="4">
        <v>0.082</v>
      </c>
      <c r="F1689" s="4">
        <v>416</v>
      </c>
      <c r="G1689" s="4">
        <v>0.097</v>
      </c>
      <c r="H1689" s="8" t="s">
        <v>210</v>
      </c>
      <c r="I1689" s="3" t="s">
        <v>74</v>
      </c>
      <c r="J1689" s="1" t="s">
        <v>80</v>
      </c>
      <c r="K1689" s="10">
        <f t="array" ref="K1689:S1689">VLOOKUP(A1689,'HUMAN RESOURCES'!$D$2:$M$2692,{2,3,4,5,6,7,8,9,10},0)</f>
        <v>0.027</v>
      </c>
      <c r="L1689" s="10">
        <v>0.038</v>
      </c>
      <c r="M1689" s="10">
        <v>65</v>
      </c>
      <c r="N1689" s="10">
        <v>60</v>
      </c>
      <c r="O1689" s="10">
        <v>0.377</v>
      </c>
      <c r="P1689" s="10">
        <v>0.589</v>
      </c>
      <c r="Q1689" s="10">
        <v>0.034</v>
      </c>
      <c r="R1689" s="10">
        <v>2178967</v>
      </c>
      <c r="S1689" s="10">
        <v>0.416</v>
      </c>
      <c r="T1689" s="10">
        <f t="array" ref="T1689:Y1689">VLOOKUP(A1689,BUSINESS!$D$2:$J$2692,{2,3,4,5,6,7},0)</f>
        <v>0.223</v>
      </c>
      <c r="U1689" s="10">
        <v>66</v>
      </c>
      <c r="V1689" s="10">
        <v>0</v>
      </c>
      <c r="W1689" s="10">
        <v>339</v>
      </c>
      <c r="X1689" s="10">
        <v>0.116</v>
      </c>
      <c r="Y1689" s="10">
        <v>0.895</v>
      </c>
      <c r="Z1689" s="11" t="str">
        <f t="array" ref="Z1689:AA1689">VLOOKUP(A1689,ENERGY!$D$2:$F$2692,{2,3},1)</f>
        <v>1345</v>
      </c>
      <c r="AA1689" s="10" t="str">
        <v>2409</v>
      </c>
      <c r="AB1689" s="10">
        <f t="array" ref="AB1689:AC1689">VLOOKUP(A1689,TOURISM!$D$2:$F$2692,{2,3},0)</f>
        <v>560000000</v>
      </c>
      <c r="AC1689" s="10">
        <v>145000000</v>
      </c>
    </row>
    <row r="1690" ht="15.75" customHeight="1" spans="1:29">
      <c r="A1690" s="8" t="str">
        <f t="shared" si="0"/>
        <v>Namibia-Africa2011</v>
      </c>
      <c r="B1690" s="9">
        <v>12451760766</v>
      </c>
      <c r="C1690" s="8">
        <f t="array" ref="C1690">IF(AND(B1690="",H1690=H1689),B1689,B1690)</f>
        <v>12451760766</v>
      </c>
      <c r="D1690" s="1">
        <f t="shared" si="1"/>
        <v>5614.92590969229</v>
      </c>
      <c r="E1690" s="4">
        <v>0.086</v>
      </c>
      <c r="F1690" s="4">
        <v>486</v>
      </c>
      <c r="G1690" s="4">
        <v>0.087</v>
      </c>
      <c r="H1690" s="8" t="s">
        <v>210</v>
      </c>
      <c r="I1690" s="3" t="s">
        <v>75</v>
      </c>
      <c r="J1690" s="1" t="s">
        <v>80</v>
      </c>
      <c r="K1690" s="10">
        <f t="array" ref="K1690:S1690">VLOOKUP(A1690,'HUMAN RESOURCES'!$D$2:$M$2692,{2,3,4,5,6,7,8,9,10},0)</f>
        <v>0.027</v>
      </c>
      <c r="L1690" s="10">
        <v>0.036</v>
      </c>
      <c r="M1690" s="10">
        <v>66</v>
      </c>
      <c r="N1690" s="10">
        <v>61</v>
      </c>
      <c r="O1690" s="10">
        <v>0.371</v>
      </c>
      <c r="P1690" s="10">
        <v>0.594</v>
      </c>
      <c r="Q1690" s="10">
        <v>0.035</v>
      </c>
      <c r="R1690" s="10">
        <v>2217618</v>
      </c>
      <c r="S1690" s="10">
        <v>0.426</v>
      </c>
      <c r="T1690" s="10">
        <f t="array" ref="T1690:Y1690">VLOOKUP(A1690,BUSINESS!$D$2:$J$2692,{2,3,4,5,6,7},0)</f>
        <v>0.218</v>
      </c>
      <c r="U1690" s="10">
        <v>66</v>
      </c>
      <c r="V1690" s="10">
        <v>0</v>
      </c>
      <c r="W1690" s="10">
        <v>339</v>
      </c>
      <c r="X1690" s="10">
        <v>0.12</v>
      </c>
      <c r="Y1690" s="10">
        <v>0.99</v>
      </c>
      <c r="Z1690" s="11" t="str">
        <f t="array" ref="Z1690:AA1690">VLOOKUP(A1690,ENERGY!$D$2:$F$2692,{2,3},1)</f>
        <v>1076</v>
      </c>
      <c r="AA1690" s="10" t="str">
        <v>1874</v>
      </c>
      <c r="AB1690" s="10">
        <f t="array" ref="AB1690:AC1690">VLOOKUP(A1690,TOURISM!$D$2:$F$2692,{2,3},0)</f>
        <v>645000000</v>
      </c>
      <c r="AC1690" s="10">
        <v>207000000</v>
      </c>
    </row>
    <row r="1691" ht="15.75" customHeight="1" spans="1:29">
      <c r="A1691" s="8" t="str">
        <f t="shared" si="0"/>
        <v>Namibia-Africa2012</v>
      </c>
      <c r="B1691" s="9">
        <v>13399386550</v>
      </c>
      <c r="C1691" s="8">
        <f t="array" ref="C1691">IF(AND(B1691="",H1691=H1690),B1690,B1691)</f>
        <v>13399386550</v>
      </c>
      <c r="D1691" s="1">
        <f t="shared" si="1"/>
        <v>5930.52494630195</v>
      </c>
      <c r="E1691" s="4">
        <v>0.083</v>
      </c>
      <c r="F1691" s="4">
        <v>473</v>
      </c>
      <c r="G1691" s="4">
        <v>0.087</v>
      </c>
      <c r="H1691" s="8" t="s">
        <v>210</v>
      </c>
      <c r="I1691" s="3" t="s">
        <v>76</v>
      </c>
      <c r="J1691" s="1" t="s">
        <v>80</v>
      </c>
      <c r="K1691" s="10">
        <f t="array" ref="K1691:S1691">VLOOKUP(A1691,'HUMAN RESOURCES'!$D$2:$M$2692,{2,3,4,5,6,7,8,9,10},0)</f>
        <v>0.026</v>
      </c>
      <c r="L1691" s="10">
        <v>0.036</v>
      </c>
      <c r="M1691" s="10">
        <v>67</v>
      </c>
      <c r="N1691" s="10">
        <v>61</v>
      </c>
      <c r="O1691" s="10">
        <v>0.366</v>
      </c>
      <c r="P1691" s="10">
        <v>0.599</v>
      </c>
      <c r="Q1691" s="10">
        <v>0.035</v>
      </c>
      <c r="R1691" s="10">
        <v>2259393</v>
      </c>
      <c r="S1691" s="10">
        <v>0.437</v>
      </c>
      <c r="T1691" s="10">
        <f t="array" ref="T1691:Y1691">VLOOKUP(A1691,BUSINESS!$D$2:$J$2692,{2,3,4,5,6,7},0)</f>
        <v>0.218</v>
      </c>
      <c r="U1691" s="10">
        <v>66</v>
      </c>
      <c r="V1691" s="10">
        <v>94</v>
      </c>
      <c r="W1691" s="10">
        <v>314</v>
      </c>
      <c r="X1691" s="10">
        <v>0.129</v>
      </c>
      <c r="Y1691" s="10">
        <v>0.95</v>
      </c>
      <c r="Z1691" s="11" t="str">
        <f t="array" ref="Z1691:AA1691">VLOOKUP(A1691,ENERGY!$D$2:$F$2692,{2,3},1)</f>
        <v>978</v>
      </c>
      <c r="AA1691" s="10" t="str">
        <v>1643</v>
      </c>
      <c r="AB1691" s="10">
        <f t="array" ref="AB1691:AC1691">VLOOKUP(A1691,TOURISM!$D$2:$F$2692,{2,3},0)</f>
        <v>0</v>
      </c>
      <c r="AC1691" s="10">
        <v>0</v>
      </c>
    </row>
    <row r="1692" ht="15.75" customHeight="1" spans="1:29">
      <c r="A1692" s="8" t="str">
        <f t="shared" si="0"/>
        <v>Nepal-Asia2000</v>
      </c>
      <c r="B1692" s="9">
        <v>5494252208</v>
      </c>
      <c r="C1692" s="8">
        <f t="array" ref="C1692">IF(AND(B1692="",H1692=H1691),B1691,B1692)</f>
        <v>5494252208</v>
      </c>
      <c r="D1692" s="1">
        <f t="shared" si="1"/>
        <v>236.982844290742</v>
      </c>
      <c r="E1692" s="4">
        <v>0.05</v>
      </c>
      <c r="F1692" s="4">
        <v>12</v>
      </c>
      <c r="G1692" s="4">
        <v>0.095</v>
      </c>
      <c r="H1692" s="8" t="s">
        <v>211</v>
      </c>
      <c r="I1692" s="3" t="s">
        <v>63</v>
      </c>
      <c r="J1692" s="1" t="s">
        <v>64</v>
      </c>
      <c r="K1692" s="10">
        <f t="array" ref="K1692:S1692">VLOOKUP(A1692,'HUMAN RESOURCES'!$D$2:$M$2692,{2,3,4,5,6,7,8,9,10},0)</f>
        <v>0.033</v>
      </c>
      <c r="L1692" s="10">
        <v>0.06</v>
      </c>
      <c r="M1692" s="10">
        <v>63</v>
      </c>
      <c r="N1692" s="10">
        <v>61</v>
      </c>
      <c r="O1692" s="10">
        <v>0.404</v>
      </c>
      <c r="P1692" s="10">
        <v>0.558</v>
      </c>
      <c r="Q1692" s="10">
        <v>0.038</v>
      </c>
      <c r="R1692" s="10">
        <v>23184177</v>
      </c>
      <c r="S1692" s="10">
        <v>0.134</v>
      </c>
      <c r="T1692" s="10">
        <f t="array" ref="T1692:Y1692">VLOOKUP(A1692,BUSINESS!$D$2:$J$2692,{2,3,4,5,6,7},0)</f>
        <v>0</v>
      </c>
      <c r="U1692" s="10">
        <v>0</v>
      </c>
      <c r="V1692" s="10">
        <v>0</v>
      </c>
      <c r="W1692" s="10">
        <v>0</v>
      </c>
      <c r="X1692" s="10">
        <v>0.002</v>
      </c>
      <c r="Y1692" s="10">
        <v>0</v>
      </c>
      <c r="Z1692" s="11">
        <f t="array" ref="Z1692:AA1692">VLOOKUP(A1692,ENERGY!$D$2:$F$2692,{2,3},1)</f>
        <v>0</v>
      </c>
      <c r="AA1692" s="10">
        <v>0</v>
      </c>
      <c r="AB1692" s="10">
        <f t="array" ref="AB1692:AC1692">VLOOKUP(A1692,TOURISM!$D$2:$F$2692,{2,3},0)</f>
        <v>219000000</v>
      </c>
      <c r="AC1692" s="10">
        <v>109000000</v>
      </c>
    </row>
    <row r="1693" ht="15.75" customHeight="1" spans="1:29">
      <c r="A1693" s="8" t="str">
        <f t="shared" si="0"/>
        <v>Nepal-Asia2001</v>
      </c>
      <c r="B1693" s="9">
        <v>6007061224</v>
      </c>
      <c r="C1693" s="8">
        <f t="array" ref="C1693">IF(AND(B1693="",H1693=H1692),B1692,B1693)</f>
        <v>6007061224</v>
      </c>
      <c r="D1693" s="1">
        <f t="shared" si="1"/>
        <v>253.943394831368</v>
      </c>
      <c r="E1693" s="4">
        <v>0.053</v>
      </c>
      <c r="F1693" s="4">
        <v>13</v>
      </c>
      <c r="G1693" s="4">
        <v>0.077</v>
      </c>
      <c r="H1693" s="8" t="s">
        <v>211</v>
      </c>
      <c r="I1693" s="3" t="s">
        <v>65</v>
      </c>
      <c r="J1693" s="1" t="s">
        <v>64</v>
      </c>
      <c r="K1693" s="10">
        <f t="array" ref="K1693:S1693">VLOOKUP(A1693,'HUMAN RESOURCES'!$D$2:$M$2692,{2,3,4,5,6,7,8,9,10},0)</f>
        <v>0.032</v>
      </c>
      <c r="L1693" s="10">
        <v>0.057</v>
      </c>
      <c r="M1693" s="10">
        <v>64</v>
      </c>
      <c r="N1693" s="10">
        <v>62</v>
      </c>
      <c r="O1693" s="10">
        <v>0.403</v>
      </c>
      <c r="P1693" s="10">
        <v>0.559</v>
      </c>
      <c r="Q1693" s="10">
        <v>0.039</v>
      </c>
      <c r="R1693" s="10">
        <v>23655119</v>
      </c>
      <c r="S1693" s="10">
        <v>0.14</v>
      </c>
      <c r="T1693" s="10">
        <f t="array" ref="T1693:Y1693">VLOOKUP(A1693,BUSINESS!$D$2:$J$2692,{2,3,4,5,6,7},0)</f>
        <v>0</v>
      </c>
      <c r="U1693" s="10">
        <v>0</v>
      </c>
      <c r="V1693" s="10">
        <v>0</v>
      </c>
      <c r="W1693" s="10">
        <v>0</v>
      </c>
      <c r="X1693" s="10">
        <v>0.002</v>
      </c>
      <c r="Y1693" s="10">
        <v>0.001</v>
      </c>
      <c r="Z1693" s="11" t="str">
        <f t="array" ref="Z1693:AA1693">VLOOKUP(A1693,ENERGY!$D$2:$F$2692,{2,3},1)</f>
        <v>10391</v>
      </c>
      <c r="AA1693" s="10">
        <v>0</v>
      </c>
      <c r="AB1693" s="10">
        <f t="array" ref="AB1693:AC1693">VLOOKUP(A1693,TOURISM!$D$2:$F$2692,{2,3},0)</f>
        <v>191000000</v>
      </c>
      <c r="AC1693" s="10">
        <v>128000000</v>
      </c>
    </row>
    <row r="1694" ht="15.75" customHeight="1" spans="1:29">
      <c r="A1694" s="8" t="str">
        <f t="shared" si="0"/>
        <v>Nepal-Asia2002</v>
      </c>
      <c r="B1694" s="9">
        <v>6050875807</v>
      </c>
      <c r="C1694" s="8">
        <f t="array" ref="C1694">IF(AND(B1694="",H1694=H1693),B1693,B1694)</f>
        <v>6050875807</v>
      </c>
      <c r="D1694" s="1">
        <f t="shared" si="1"/>
        <v>251.043872175844</v>
      </c>
      <c r="E1694" s="4">
        <v>0.056</v>
      </c>
      <c r="F1694" s="4">
        <v>14</v>
      </c>
      <c r="G1694" s="4">
        <v>0.068</v>
      </c>
      <c r="H1694" s="8" t="s">
        <v>211</v>
      </c>
      <c r="I1694" s="3" t="s">
        <v>66</v>
      </c>
      <c r="J1694" s="1" t="s">
        <v>64</v>
      </c>
      <c r="K1694" s="10">
        <f t="array" ref="K1694:S1694">VLOOKUP(A1694,'HUMAN RESOURCES'!$D$2:$M$2692,{2,3,4,5,6,7,8,9,10},0)</f>
        <v>0.031</v>
      </c>
      <c r="L1694" s="10">
        <v>0.054</v>
      </c>
      <c r="M1694" s="10">
        <v>64</v>
      </c>
      <c r="N1694" s="10">
        <v>62</v>
      </c>
      <c r="O1694" s="10">
        <v>0.401</v>
      </c>
      <c r="P1694" s="10">
        <v>0.559</v>
      </c>
      <c r="Q1694" s="10">
        <v>0.04</v>
      </c>
      <c r="R1694" s="10">
        <v>24102862</v>
      </c>
      <c r="S1694" s="10">
        <v>0.143</v>
      </c>
      <c r="T1694" s="10">
        <f t="array" ref="T1694:Y1694">VLOOKUP(A1694,BUSINESS!$D$2:$J$2692,{2,3,4,5,6,7},0)</f>
        <v>0</v>
      </c>
      <c r="U1694" s="10">
        <v>0</v>
      </c>
      <c r="V1694" s="10">
        <v>0</v>
      </c>
      <c r="W1694" s="10">
        <v>0</v>
      </c>
      <c r="X1694" s="10">
        <v>0.003</v>
      </c>
      <c r="Y1694" s="10">
        <v>0.001</v>
      </c>
      <c r="Z1694" s="11" t="str">
        <f t="array" ref="Z1694:AA1694">VLOOKUP(A1694,ENERGY!$D$2:$F$2692,{2,3},1)</f>
        <v>10218</v>
      </c>
      <c r="AA1694" s="10" t="str">
        <v>3755</v>
      </c>
      <c r="AB1694" s="10">
        <f t="array" ref="AB1694:AC1694">VLOOKUP(A1694,TOURISM!$D$2:$F$2692,{2,3},0)</f>
        <v>134000000</v>
      </c>
      <c r="AC1694" s="10">
        <v>108000000</v>
      </c>
    </row>
    <row r="1695" ht="15.75" customHeight="1" spans="1:29">
      <c r="A1695" s="8" t="str">
        <f t="shared" si="0"/>
        <v>Nepal-Asia2003</v>
      </c>
      <c r="B1695" s="9">
        <v>6330476435</v>
      </c>
      <c r="C1695" s="8">
        <f t="array" ref="C1695">IF(AND(B1695="",H1695=H1694),B1694,B1695)</f>
        <v>6330476435</v>
      </c>
      <c r="D1695" s="1">
        <f t="shared" si="1"/>
        <v>258.117855530688</v>
      </c>
      <c r="E1695" s="4">
        <v>0.054</v>
      </c>
      <c r="F1695" s="4">
        <v>14</v>
      </c>
      <c r="G1695" s="4">
        <v>0.074</v>
      </c>
      <c r="H1695" s="8" t="s">
        <v>211</v>
      </c>
      <c r="I1695" s="3" t="s">
        <v>67</v>
      </c>
      <c r="J1695" s="1" t="s">
        <v>64</v>
      </c>
      <c r="K1695" s="10">
        <f t="array" ref="K1695:S1695">VLOOKUP(A1695,'HUMAN RESOURCES'!$D$2:$M$2692,{2,3,4,5,6,7,8,9,10},0)</f>
        <v>0.03</v>
      </c>
      <c r="L1695" s="10">
        <v>0.052</v>
      </c>
      <c r="M1695" s="10">
        <v>65</v>
      </c>
      <c r="N1695" s="10">
        <v>63</v>
      </c>
      <c r="O1695" s="10">
        <v>0.399</v>
      </c>
      <c r="P1695" s="10">
        <v>0.559</v>
      </c>
      <c r="Q1695" s="10">
        <v>0.041</v>
      </c>
      <c r="R1695" s="10">
        <v>24525527</v>
      </c>
      <c r="S1695" s="10">
        <v>0.146</v>
      </c>
      <c r="T1695" s="10">
        <f t="array" ref="T1695:Y1695">VLOOKUP(A1695,BUSINESS!$D$2:$J$2692,{2,3,4,5,6,7},0)</f>
        <v>0</v>
      </c>
      <c r="U1695" s="10">
        <v>31</v>
      </c>
      <c r="V1695" s="10">
        <v>0</v>
      </c>
      <c r="W1695" s="10">
        <v>0</v>
      </c>
      <c r="X1695" s="10">
        <v>0.004</v>
      </c>
      <c r="Y1695" s="10">
        <v>0.003</v>
      </c>
      <c r="Z1695" s="11" t="str">
        <f t="array" ref="Z1695:AA1695">VLOOKUP(A1695,ENERGY!$D$2:$F$2692,{2,3},1)</f>
        <v>9986</v>
      </c>
      <c r="AA1695" s="10" t="str">
        <v>3506</v>
      </c>
      <c r="AB1695" s="10">
        <f t="array" ref="AB1695:AC1695">VLOOKUP(A1695,TOURISM!$D$2:$F$2692,{2,3},0)</f>
        <v>232000000</v>
      </c>
      <c r="AC1695" s="10">
        <v>119000000</v>
      </c>
    </row>
    <row r="1696" ht="15.75" customHeight="1" spans="1:29">
      <c r="A1696" s="8" t="str">
        <f t="shared" si="0"/>
        <v>Nepal-Asia2004</v>
      </c>
      <c r="B1696" s="9">
        <v>7273933993</v>
      </c>
      <c r="C1696" s="8">
        <f t="array" ref="C1696">IF(AND(B1696="",H1696=H1695),B1695,B1696)</f>
        <v>7273933993</v>
      </c>
      <c r="D1696" s="1">
        <f t="shared" si="1"/>
        <v>291.869041859151</v>
      </c>
      <c r="E1696" s="4">
        <v>0.058</v>
      </c>
      <c r="F1696" s="4">
        <v>17</v>
      </c>
      <c r="G1696" s="4">
        <v>0.085</v>
      </c>
      <c r="H1696" s="8" t="s">
        <v>211</v>
      </c>
      <c r="I1696" s="3" t="s">
        <v>68</v>
      </c>
      <c r="J1696" s="1" t="s">
        <v>64</v>
      </c>
      <c r="K1696" s="10">
        <f t="array" ref="K1696:S1696">VLOOKUP(A1696,'HUMAN RESOURCES'!$D$2:$M$2692,{2,3,4,5,6,7,8,9,10},0)</f>
        <v>0.029</v>
      </c>
      <c r="L1696" s="10">
        <v>0.049</v>
      </c>
      <c r="M1696" s="10">
        <v>65</v>
      </c>
      <c r="N1696" s="10">
        <v>63</v>
      </c>
      <c r="O1696" s="10">
        <v>0.397</v>
      </c>
      <c r="P1696" s="10">
        <v>0.56</v>
      </c>
      <c r="Q1696" s="10">
        <v>0.043</v>
      </c>
      <c r="R1696" s="10">
        <v>24921910</v>
      </c>
      <c r="S1696" s="10">
        <v>0.149</v>
      </c>
      <c r="T1696" s="10">
        <f t="array" ref="T1696:Y1696">VLOOKUP(A1696,BUSINESS!$D$2:$J$2692,{2,3,4,5,6,7},0)</f>
        <v>0</v>
      </c>
      <c r="U1696" s="10">
        <v>31</v>
      </c>
      <c r="V1696" s="10">
        <v>0</v>
      </c>
      <c r="W1696" s="10">
        <v>0</v>
      </c>
      <c r="X1696" s="10">
        <v>0.004</v>
      </c>
      <c r="Y1696" s="10">
        <v>0.005</v>
      </c>
      <c r="Z1696" s="11" t="str">
        <f t="array" ref="Z1696:AA1696">VLOOKUP(A1696,ENERGY!$D$2:$F$2692,{2,3},1)</f>
        <v>9634</v>
      </c>
      <c r="AA1696" s="10" t="str">
        <v>3047</v>
      </c>
      <c r="AB1696" s="10">
        <f t="array" ref="AB1696:AC1696">VLOOKUP(A1696,TOURISM!$D$2:$F$2692,{2,3},0)</f>
        <v>260000000</v>
      </c>
      <c r="AC1696" s="10">
        <v>205000000</v>
      </c>
    </row>
    <row r="1697" ht="15.75" customHeight="1" spans="1:29">
      <c r="A1697" s="8" t="str">
        <f t="shared" si="0"/>
        <v>Nepal-Asia2005</v>
      </c>
      <c r="B1697" s="9">
        <v>8130258976</v>
      </c>
      <c r="C1697" s="8">
        <f t="array" ref="C1697">IF(AND(B1697="",H1697=H1696),B1696,B1697)</f>
        <v>8130258976</v>
      </c>
      <c r="D1697" s="1">
        <f t="shared" si="1"/>
        <v>321.455018646565</v>
      </c>
      <c r="E1697" s="4">
        <v>0.057</v>
      </c>
      <c r="F1697" s="4">
        <v>19</v>
      </c>
      <c r="G1697" s="4">
        <v>0.081</v>
      </c>
      <c r="H1697" s="8" t="s">
        <v>211</v>
      </c>
      <c r="I1697" s="3" t="s">
        <v>69</v>
      </c>
      <c r="J1697" s="1" t="s">
        <v>64</v>
      </c>
      <c r="K1697" s="10">
        <f t="array" ref="K1697:S1697">VLOOKUP(A1697,'HUMAN RESOURCES'!$D$2:$M$2692,{2,3,4,5,6,7,8,9,10},0)</f>
        <v>0.028</v>
      </c>
      <c r="L1697" s="10">
        <v>0.047</v>
      </c>
      <c r="M1697" s="10">
        <v>66</v>
      </c>
      <c r="N1697" s="10">
        <v>64</v>
      </c>
      <c r="O1697" s="10">
        <v>0.395</v>
      </c>
      <c r="P1697" s="10">
        <v>0.561</v>
      </c>
      <c r="Q1697" s="10">
        <v>0.044</v>
      </c>
      <c r="R1697" s="10">
        <v>25292058</v>
      </c>
      <c r="S1697" s="10">
        <v>0.152</v>
      </c>
      <c r="T1697" s="10">
        <f t="array" ref="T1697:Y1697">VLOOKUP(A1697,BUSINESS!$D$2:$J$2692,{2,3,4,5,6,7},0)</f>
        <v>0.325</v>
      </c>
      <c r="U1697" s="10">
        <v>31</v>
      </c>
      <c r="V1697" s="10">
        <v>0</v>
      </c>
      <c r="W1697" s="10">
        <v>408</v>
      </c>
      <c r="X1697" s="10">
        <v>0.008</v>
      </c>
      <c r="Y1697" s="10">
        <v>0.009</v>
      </c>
      <c r="Z1697" s="11" t="str">
        <f t="array" ref="Z1697:AA1697">VLOOKUP(A1697,ENERGY!$D$2:$F$2692,{2,3},1)</f>
        <v>9634</v>
      </c>
      <c r="AA1697" s="10" t="str">
        <v>3047</v>
      </c>
      <c r="AB1697" s="10">
        <f t="array" ref="AB1697:AC1697">VLOOKUP(A1697,TOURISM!$D$2:$F$2692,{2,3},0)</f>
        <v>160000000</v>
      </c>
      <c r="AC1697" s="10">
        <v>221000000</v>
      </c>
    </row>
    <row r="1698" ht="15.75" customHeight="1" spans="1:29">
      <c r="A1698" s="8" t="str">
        <f t="shared" si="0"/>
        <v>Nepal-Asia2006</v>
      </c>
      <c r="B1698" s="9">
        <v>9043715356</v>
      </c>
      <c r="C1698" s="8">
        <f t="array" ref="C1698">IF(AND(B1698="",H1698=H1697),B1697,B1698)</f>
        <v>9043715356</v>
      </c>
      <c r="D1698" s="1">
        <f t="shared" si="1"/>
        <v>352.800974703834</v>
      </c>
      <c r="E1698" s="4">
        <v>0.056</v>
      </c>
      <c r="F1698" s="4">
        <v>20</v>
      </c>
      <c r="G1698" s="4">
        <v>0.08</v>
      </c>
      <c r="H1698" s="8" t="s">
        <v>211</v>
      </c>
      <c r="I1698" s="3" t="s">
        <v>70</v>
      </c>
      <c r="J1698" s="1" t="s">
        <v>64</v>
      </c>
      <c r="K1698" s="10">
        <f t="array" ref="K1698:S1698">VLOOKUP(A1698,'HUMAN RESOURCES'!$D$2:$M$2692,{2,3,4,5,6,7,8,9,10},0)</f>
        <v>0.027</v>
      </c>
      <c r="L1698" s="10">
        <v>0.044</v>
      </c>
      <c r="M1698" s="10">
        <v>66</v>
      </c>
      <c r="N1698" s="10">
        <v>64</v>
      </c>
      <c r="O1698" s="10">
        <v>0.391</v>
      </c>
      <c r="P1698" s="10">
        <v>0.564</v>
      </c>
      <c r="Q1698" s="10">
        <v>0.045</v>
      </c>
      <c r="R1698" s="10">
        <v>25634043</v>
      </c>
      <c r="S1698" s="10">
        <v>0.155</v>
      </c>
      <c r="T1698" s="10">
        <f t="array" ref="T1698:Y1698">VLOOKUP(A1698,BUSINESS!$D$2:$J$2692,{2,3,4,5,6,7},0)</f>
        <v>0.325</v>
      </c>
      <c r="U1698" s="10">
        <v>31</v>
      </c>
      <c r="V1698" s="10">
        <v>0</v>
      </c>
      <c r="W1698" s="10">
        <v>408</v>
      </c>
      <c r="X1698" s="10">
        <v>0.011</v>
      </c>
      <c r="Y1698" s="10">
        <v>0.045</v>
      </c>
      <c r="Z1698" s="11" t="str">
        <f t="array" ref="Z1698:AA1698">VLOOKUP(A1698,ENERGY!$D$2:$F$2692,{2,3},1)</f>
        <v>9634</v>
      </c>
      <c r="AA1698" s="10" t="str">
        <v>3047</v>
      </c>
      <c r="AB1698" s="10">
        <f t="array" ref="AB1698:AC1698">VLOOKUP(A1698,TOURISM!$D$2:$F$2692,{2,3},0)</f>
        <v>157000000</v>
      </c>
      <c r="AC1698" s="10">
        <v>261000000</v>
      </c>
    </row>
    <row r="1699" ht="15.75" customHeight="1" spans="1:29">
      <c r="A1699" s="8" t="str">
        <f t="shared" si="0"/>
        <v>Nepal-Asia2007</v>
      </c>
      <c r="B1699" s="9">
        <v>10325618017</v>
      </c>
      <c r="C1699" s="8">
        <f t="array" ref="C1699">IF(AND(B1699="",H1699=H1698),B1698,B1699)</f>
        <v>10325618017</v>
      </c>
      <c r="D1699" s="1">
        <f t="shared" si="1"/>
        <v>397.904017846305</v>
      </c>
      <c r="E1699" s="4">
        <v>0.055</v>
      </c>
      <c r="F1699" s="4">
        <v>23</v>
      </c>
      <c r="G1699" s="4">
        <v>0.08</v>
      </c>
      <c r="H1699" s="8" t="s">
        <v>211</v>
      </c>
      <c r="I1699" s="3" t="s">
        <v>71</v>
      </c>
      <c r="J1699" s="1" t="s">
        <v>64</v>
      </c>
      <c r="K1699" s="10">
        <f t="array" ref="K1699:S1699">VLOOKUP(A1699,'HUMAN RESOURCES'!$D$2:$M$2692,{2,3,4,5,6,7,8,9,10},0)</f>
        <v>0.026</v>
      </c>
      <c r="L1699" s="10">
        <v>0.042</v>
      </c>
      <c r="M1699" s="10">
        <v>67</v>
      </c>
      <c r="N1699" s="10">
        <v>65</v>
      </c>
      <c r="O1699" s="10">
        <v>0.387</v>
      </c>
      <c r="P1699" s="10">
        <v>0.566</v>
      </c>
      <c r="Q1699" s="10">
        <v>0.046</v>
      </c>
      <c r="R1699" s="10">
        <v>25950022</v>
      </c>
      <c r="S1699" s="10">
        <v>0.158</v>
      </c>
      <c r="T1699" s="10">
        <f t="array" ref="T1699:Y1699">VLOOKUP(A1699,BUSINESS!$D$2:$J$2692,{2,3,4,5,6,7},0)</f>
        <v>0.328</v>
      </c>
      <c r="U1699" s="10">
        <v>31</v>
      </c>
      <c r="V1699" s="10">
        <v>0</v>
      </c>
      <c r="W1699" s="10">
        <v>408</v>
      </c>
      <c r="X1699" s="10">
        <v>0.014</v>
      </c>
      <c r="Y1699" s="10">
        <v>0.126</v>
      </c>
      <c r="Z1699" s="11" t="str">
        <f t="array" ref="Z1699:AA1699">VLOOKUP(A1699,ENERGY!$D$2:$F$2692,{2,3},1)</f>
        <v>9634</v>
      </c>
      <c r="AA1699" s="10" t="str">
        <v>3047</v>
      </c>
      <c r="AB1699" s="10">
        <f t="array" ref="AB1699:AC1699">VLOOKUP(A1699,TOURISM!$D$2:$F$2692,{2,3},0)</f>
        <v>234000000</v>
      </c>
      <c r="AC1699" s="10">
        <v>402000000</v>
      </c>
    </row>
    <row r="1700" ht="15.75" customHeight="1" spans="1:29">
      <c r="A1700" s="8" t="str">
        <f t="shared" si="0"/>
        <v>Nepal-Asia2008</v>
      </c>
      <c r="B1700" s="9">
        <v>12545438605</v>
      </c>
      <c r="C1700" s="8">
        <f t="array" ref="C1700">IF(AND(B1700="",H1700=H1699),B1699,B1700)</f>
        <v>12545438605</v>
      </c>
      <c r="D1700" s="1">
        <f t="shared" si="1"/>
        <v>477.932176347417</v>
      </c>
      <c r="E1700" s="4">
        <v>0.061</v>
      </c>
      <c r="F1700" s="4">
        <v>27</v>
      </c>
      <c r="G1700" s="4">
        <v>0.08</v>
      </c>
      <c r="H1700" s="8" t="s">
        <v>211</v>
      </c>
      <c r="I1700" s="3" t="s">
        <v>72</v>
      </c>
      <c r="J1700" s="1" t="s">
        <v>64</v>
      </c>
      <c r="K1700" s="10">
        <f t="array" ref="K1700:S1700">VLOOKUP(A1700,'HUMAN RESOURCES'!$D$2:$M$2692,{2,3,4,5,6,7,8,9,10},0)</f>
        <v>0.025</v>
      </c>
      <c r="L1700" s="10">
        <v>0.04</v>
      </c>
      <c r="M1700" s="10">
        <v>67</v>
      </c>
      <c r="N1700" s="10">
        <v>65</v>
      </c>
      <c r="O1700" s="10">
        <v>0.383</v>
      </c>
      <c r="P1700" s="10">
        <v>0.57</v>
      </c>
      <c r="Q1700" s="10">
        <v>0.047</v>
      </c>
      <c r="R1700" s="10">
        <v>26249412</v>
      </c>
      <c r="S1700" s="10">
        <v>0.162</v>
      </c>
      <c r="T1700" s="10">
        <f t="array" ref="T1700:Y1700">VLOOKUP(A1700,BUSINESS!$D$2:$J$2692,{2,3,4,5,6,7},0)</f>
        <v>0.341</v>
      </c>
      <c r="U1700" s="10">
        <v>31</v>
      </c>
      <c r="V1700" s="10">
        <v>0</v>
      </c>
      <c r="W1700" s="10">
        <v>408</v>
      </c>
      <c r="X1700" s="10">
        <v>0.017</v>
      </c>
      <c r="Y1700" s="10">
        <v>0.16</v>
      </c>
      <c r="Z1700" s="11" t="str">
        <f t="array" ref="Z1700:AA1700">VLOOKUP(A1700,ENERGY!$D$2:$F$2692,{2,3},1)</f>
        <v>9308</v>
      </c>
      <c r="AA1700" s="10" t="str">
        <v>2699</v>
      </c>
      <c r="AB1700" s="10">
        <f t="array" ref="AB1700:AC1700">VLOOKUP(A1700,TOURISM!$D$2:$F$2692,{2,3},0)</f>
        <v>353000000</v>
      </c>
      <c r="AC1700" s="10">
        <v>545000000</v>
      </c>
    </row>
    <row r="1701" ht="15.75" customHeight="1" spans="1:29">
      <c r="A1701" s="8" t="str">
        <f t="shared" si="0"/>
        <v>Nepal-Asia2009</v>
      </c>
      <c r="B1701" s="9">
        <v>12899651884</v>
      </c>
      <c r="C1701" s="8">
        <f t="array" ref="C1701">IF(AND(B1701="",H1701=H1700),B1700,B1701)</f>
        <v>12899651884</v>
      </c>
      <c r="D1701" s="1">
        <f t="shared" si="1"/>
        <v>485.955154772794</v>
      </c>
      <c r="E1701" s="4">
        <v>0.06</v>
      </c>
      <c r="F1701" s="4">
        <v>29</v>
      </c>
      <c r="G1701" s="4">
        <v>0.08</v>
      </c>
      <c r="H1701" s="8" t="s">
        <v>211</v>
      </c>
      <c r="I1701" s="3" t="s">
        <v>73</v>
      </c>
      <c r="J1701" s="1" t="s">
        <v>64</v>
      </c>
      <c r="K1701" s="10">
        <f t="array" ref="K1701:S1701">VLOOKUP(A1701,'HUMAN RESOURCES'!$D$2:$M$2692,{2,3,4,5,6,7,8,9,10},0)</f>
        <v>0.024</v>
      </c>
      <c r="L1701" s="10">
        <v>0.038</v>
      </c>
      <c r="M1701" s="10">
        <v>68</v>
      </c>
      <c r="N1701" s="10">
        <v>66</v>
      </c>
      <c r="O1701" s="10">
        <v>0.377</v>
      </c>
      <c r="P1701" s="10">
        <v>0.574</v>
      </c>
      <c r="Q1701" s="10">
        <v>0.048</v>
      </c>
      <c r="R1701" s="10">
        <v>26544943</v>
      </c>
      <c r="S1701" s="10">
        <v>0.165</v>
      </c>
      <c r="T1701" s="10">
        <f t="array" ref="T1701:Y1701">VLOOKUP(A1701,BUSINESS!$D$2:$J$2692,{2,3,4,5,6,7},0)</f>
        <v>0.325</v>
      </c>
      <c r="U1701" s="10">
        <v>31</v>
      </c>
      <c r="V1701" s="10">
        <v>0</v>
      </c>
      <c r="W1701" s="10">
        <v>338</v>
      </c>
      <c r="X1701" s="10">
        <v>0.02</v>
      </c>
      <c r="Y1701" s="10">
        <v>0.211</v>
      </c>
      <c r="Z1701" s="11" t="str">
        <f t="array" ref="Z1701:AA1701">VLOOKUP(A1701,ENERGY!$D$2:$F$2692,{2,3},1)</f>
        <v>9308</v>
      </c>
      <c r="AA1701" s="10" t="str">
        <v>2699</v>
      </c>
      <c r="AB1701" s="10">
        <f t="array" ref="AB1701:AC1701">VLOOKUP(A1701,TOURISM!$D$2:$F$2692,{2,3},0)</f>
        <v>439000000</v>
      </c>
      <c r="AC1701" s="10">
        <v>572000000</v>
      </c>
    </row>
    <row r="1702" ht="15.75" customHeight="1" spans="1:29">
      <c r="A1702" s="8" t="str">
        <f t="shared" si="0"/>
        <v>Nepal-Asia2010</v>
      </c>
      <c r="B1702" s="9">
        <v>15994094607</v>
      </c>
      <c r="C1702" s="8">
        <f t="array" ref="C1702">IF(AND(B1702="",H1702=H1701),B1701,B1702)</f>
        <v>15994094607</v>
      </c>
      <c r="D1702" s="1">
        <f t="shared" si="1"/>
        <v>595.771626113908</v>
      </c>
      <c r="E1702" s="4">
        <v>0.059</v>
      </c>
      <c r="F1702" s="4">
        <v>36</v>
      </c>
      <c r="G1702" s="4">
        <v>0.08</v>
      </c>
      <c r="H1702" s="8" t="s">
        <v>211</v>
      </c>
      <c r="I1702" s="3" t="s">
        <v>74</v>
      </c>
      <c r="J1702" s="1" t="s">
        <v>64</v>
      </c>
      <c r="K1702" s="10">
        <f t="array" ref="K1702:S1702">VLOOKUP(A1702,'HUMAN RESOURCES'!$D$2:$M$2692,{2,3,4,5,6,7,8,9,10},0)</f>
        <v>0.023</v>
      </c>
      <c r="L1702" s="10">
        <v>0.036</v>
      </c>
      <c r="M1702" s="10">
        <v>68</v>
      </c>
      <c r="N1702" s="10">
        <v>66</v>
      </c>
      <c r="O1702" s="10">
        <v>0.371</v>
      </c>
      <c r="P1702" s="10">
        <v>0.58</v>
      </c>
      <c r="Q1702" s="10">
        <v>0.049</v>
      </c>
      <c r="R1702" s="10">
        <v>26846016</v>
      </c>
      <c r="S1702" s="10">
        <v>0.168</v>
      </c>
      <c r="T1702" s="10">
        <f t="array" ref="T1702:Y1702">VLOOKUP(A1702,BUSINESS!$D$2:$J$2692,{2,3,4,5,6,7},0)</f>
        <v>0.317</v>
      </c>
      <c r="U1702" s="10">
        <v>31</v>
      </c>
      <c r="V1702" s="10">
        <v>0</v>
      </c>
      <c r="W1702" s="10">
        <v>338</v>
      </c>
      <c r="X1702" s="10">
        <v>0.079</v>
      </c>
      <c r="Y1702" s="10">
        <v>0.343</v>
      </c>
      <c r="Z1702" s="11" t="str">
        <f t="array" ref="Z1702:AA1702">VLOOKUP(A1702,ENERGY!$D$2:$F$2692,{2,3},1)</f>
        <v>9308</v>
      </c>
      <c r="AA1702" s="10" t="str">
        <v>2699</v>
      </c>
      <c r="AB1702" s="10">
        <f t="array" ref="AB1702:AC1702">VLOOKUP(A1702,TOURISM!$D$2:$F$2692,{2,3},0)</f>
        <v>378000000</v>
      </c>
      <c r="AC1702" s="10">
        <v>528000000</v>
      </c>
    </row>
    <row r="1703" ht="15.75" customHeight="1" spans="1:29">
      <c r="A1703" s="8" t="str">
        <f t="shared" si="0"/>
        <v>Nepal-Asia2011</v>
      </c>
      <c r="B1703" s="9">
        <v>18850351853</v>
      </c>
      <c r="C1703" s="8">
        <f t="array" ref="C1703">IF(AND(B1703="",H1703=H1702),B1702,B1703)</f>
        <v>18850351853</v>
      </c>
      <c r="D1703" s="1">
        <f t="shared" si="1"/>
        <v>694.141151244568</v>
      </c>
      <c r="E1703" s="4">
        <v>0.061</v>
      </c>
      <c r="F1703" s="4">
        <v>41</v>
      </c>
      <c r="G1703" s="1"/>
      <c r="H1703" s="8" t="s">
        <v>211</v>
      </c>
      <c r="I1703" s="3" t="s">
        <v>75</v>
      </c>
      <c r="J1703" s="1" t="s">
        <v>64</v>
      </c>
      <c r="K1703" s="10">
        <f t="array" ref="K1703:S1703">VLOOKUP(A1703,'HUMAN RESOURCES'!$D$2:$M$2692,{2,3,4,5,6,7,8,9,10},0)</f>
        <v>0.022</v>
      </c>
      <c r="L1703" s="10">
        <v>0.035</v>
      </c>
      <c r="M1703" s="10">
        <v>69</v>
      </c>
      <c r="N1703" s="10">
        <v>66</v>
      </c>
      <c r="O1703" s="10">
        <v>0.364</v>
      </c>
      <c r="P1703" s="10">
        <v>0.586</v>
      </c>
      <c r="Q1703" s="10">
        <v>0.05</v>
      </c>
      <c r="R1703" s="10">
        <v>27156367</v>
      </c>
      <c r="S1703" s="10">
        <v>0.172</v>
      </c>
      <c r="T1703" s="10">
        <f t="array" ref="T1703:Y1703">VLOOKUP(A1703,BUSINESS!$D$2:$J$2692,{2,3,4,5,6,7},0)</f>
        <v>0.315</v>
      </c>
      <c r="U1703" s="10">
        <v>29</v>
      </c>
      <c r="V1703" s="10">
        <v>0</v>
      </c>
      <c r="W1703" s="10">
        <v>326</v>
      </c>
      <c r="X1703" s="10">
        <v>0.09</v>
      </c>
      <c r="Y1703" s="10">
        <v>0.492</v>
      </c>
      <c r="Z1703" s="11" t="str">
        <f t="array" ref="Z1703:AA1703">VLOOKUP(A1703,ENERGY!$D$2:$F$2692,{2,3},1)</f>
        <v>8108</v>
      </c>
      <c r="AA1703" s="10" t="str">
        <v>3234</v>
      </c>
      <c r="AB1703" s="10">
        <f t="array" ref="AB1703:AC1703">VLOOKUP(A1703,TOURISM!$D$2:$F$2692,{2,3},0)</f>
        <v>415000000</v>
      </c>
      <c r="AC1703" s="10">
        <v>420000000</v>
      </c>
    </row>
    <row r="1704" ht="15.75" customHeight="1" spans="1:29">
      <c r="A1704" s="8" t="str">
        <f t="shared" si="0"/>
        <v>Nepal-Asia2012</v>
      </c>
      <c r="B1704" s="9">
        <v>19206800719</v>
      </c>
      <c r="C1704" s="8">
        <f t="array" ref="C1704">IF(AND(B1704="",H1704=H1703),B1703,B1704)</f>
        <v>19206800719</v>
      </c>
      <c r="D1704" s="1">
        <f t="shared" si="1"/>
        <v>699.080482116119</v>
      </c>
      <c r="E1704" s="4">
        <v>0.055</v>
      </c>
      <c r="F1704" s="4">
        <v>36</v>
      </c>
      <c r="G1704" s="1"/>
      <c r="H1704" s="8" t="s">
        <v>211</v>
      </c>
      <c r="I1704" s="3" t="s">
        <v>76</v>
      </c>
      <c r="J1704" s="1" t="s">
        <v>64</v>
      </c>
      <c r="K1704" s="10">
        <f t="array" ref="K1704:S1704">VLOOKUP(A1704,'HUMAN RESOURCES'!$D$2:$M$2692,{2,3,4,5,6,7,8,9,10},0)</f>
        <v>0.022</v>
      </c>
      <c r="L1704" s="10">
        <v>0.033</v>
      </c>
      <c r="M1704" s="10">
        <v>69</v>
      </c>
      <c r="N1704" s="10">
        <v>67</v>
      </c>
      <c r="O1704" s="10">
        <v>0.356</v>
      </c>
      <c r="P1704" s="10">
        <v>0.594</v>
      </c>
      <c r="Q1704" s="10">
        <v>0.051</v>
      </c>
      <c r="R1704" s="10">
        <v>27474377</v>
      </c>
      <c r="S1704" s="10">
        <v>0.175</v>
      </c>
      <c r="T1704" s="10">
        <f t="array" ref="T1704:Y1704">VLOOKUP(A1704,BUSINESS!$D$2:$J$2692,{2,3,4,5,6,7},0)</f>
        <v>0.315</v>
      </c>
      <c r="U1704" s="10">
        <v>29</v>
      </c>
      <c r="V1704" s="10">
        <v>103</v>
      </c>
      <c r="W1704" s="10">
        <v>326</v>
      </c>
      <c r="X1704" s="10">
        <v>0.111</v>
      </c>
      <c r="Y1704" s="10">
        <v>0.605</v>
      </c>
      <c r="Z1704" s="11" t="str">
        <f t="array" ref="Z1704:AA1704">VLOOKUP(A1704,ENERGY!$D$2:$F$2692,{2,3},1)</f>
        <v>8108</v>
      </c>
      <c r="AA1704" s="10" t="str">
        <v>3234</v>
      </c>
      <c r="AB1704" s="10">
        <f t="array" ref="AB1704:AC1704">VLOOKUP(A1704,TOURISM!$D$2:$F$2692,{2,3},0)</f>
        <v>379000000</v>
      </c>
      <c r="AC1704" s="10">
        <v>561000000</v>
      </c>
    </row>
    <row r="1705" ht="15.75" customHeight="1" spans="1:29">
      <c r="A1705" s="8" t="str">
        <f t="shared" si="0"/>
        <v>Netherlands-Europe2000</v>
      </c>
      <c r="B1705" s="9">
        <v>385000000000</v>
      </c>
      <c r="C1705" s="8">
        <f t="array" ref="C1705">IF(AND(B1705="",H1705=H1704),B1704,B1705)</f>
        <v>385000000000</v>
      </c>
      <c r="D1705" s="1">
        <f t="shared" si="1"/>
        <v>24175.0454129798</v>
      </c>
      <c r="E1705" s="4">
        <v>0.08</v>
      </c>
      <c r="F1705" s="4">
        <v>1932</v>
      </c>
      <c r="G1705" s="4">
        <v>0.048</v>
      </c>
      <c r="H1705" s="8" t="s">
        <v>212</v>
      </c>
      <c r="I1705" s="3" t="s">
        <v>63</v>
      </c>
      <c r="J1705" s="1" t="s">
        <v>78</v>
      </c>
      <c r="K1705" s="10">
        <f t="array" ref="K1705:S1705">VLOOKUP(A1705,'HUMAN RESOURCES'!$D$2:$M$2692,{2,3,4,5,6,7,8,9,10},0)</f>
        <v>0.013</v>
      </c>
      <c r="L1705" s="10">
        <v>0.005</v>
      </c>
      <c r="M1705" s="10">
        <v>81</v>
      </c>
      <c r="N1705" s="10">
        <v>76</v>
      </c>
      <c r="O1705" s="10">
        <v>0.186</v>
      </c>
      <c r="P1705" s="10">
        <v>0.679</v>
      </c>
      <c r="Q1705" s="10">
        <v>0.136</v>
      </c>
      <c r="R1705" s="10">
        <v>15925513</v>
      </c>
      <c r="S1705" s="10">
        <v>0.768</v>
      </c>
      <c r="T1705" s="10">
        <f t="array" ref="T1705:Y1705">VLOOKUP(A1705,BUSINESS!$D$2:$J$2692,{2,3,4,5,6,7},0)</f>
        <v>0</v>
      </c>
      <c r="U1705" s="10">
        <v>0</v>
      </c>
      <c r="V1705" s="10">
        <v>0</v>
      </c>
      <c r="W1705" s="10">
        <v>0</v>
      </c>
      <c r="X1705" s="10">
        <v>0.44</v>
      </c>
      <c r="Y1705" s="10">
        <v>0.678</v>
      </c>
      <c r="Z1705" s="11" t="str">
        <f t="array" ref="Z1705:AA1705">VLOOKUP(A1705,ENERGY!$D$2:$F$2692,{2,3},1)</f>
        <v>78220</v>
      </c>
      <c r="AA1705" s="10">
        <v>0</v>
      </c>
      <c r="AB1705" s="10">
        <f t="array" ref="AB1705:AC1705">VLOOKUP(A1705,TOURISM!$D$2:$F$2692,{2,3},0)</f>
        <v>11285000000</v>
      </c>
      <c r="AC1705" s="10">
        <v>13649000000</v>
      </c>
    </row>
    <row r="1706" ht="15.75" customHeight="1" spans="1:29">
      <c r="A1706" s="8" t="str">
        <f t="shared" si="0"/>
        <v>Netherlands-Europe2001</v>
      </c>
      <c r="B1706" s="9">
        <v>401000000000</v>
      </c>
      <c r="C1706" s="8">
        <f t="array" ref="C1706">IF(AND(B1706="",H1706=H1705),B1705,B1706)</f>
        <v>401000000000</v>
      </c>
      <c r="D1706" s="1">
        <f t="shared" si="1"/>
        <v>24990.3715401423</v>
      </c>
      <c r="E1706" s="4">
        <v>0.083</v>
      </c>
      <c r="F1706" s="4">
        <v>2079</v>
      </c>
      <c r="G1706" s="4">
        <v>0.05</v>
      </c>
      <c r="H1706" s="8" t="s">
        <v>212</v>
      </c>
      <c r="I1706" s="3" t="s">
        <v>65</v>
      </c>
      <c r="J1706" s="1" t="s">
        <v>78</v>
      </c>
      <c r="K1706" s="10">
        <f t="array" ref="K1706:S1706">VLOOKUP(A1706,'HUMAN RESOURCES'!$D$2:$M$2692,{2,3,4,5,6,7,8,9,10},0)</f>
        <v>0.013</v>
      </c>
      <c r="L1706" s="10">
        <v>0.005</v>
      </c>
      <c r="M1706" s="10">
        <v>81</v>
      </c>
      <c r="N1706" s="10">
        <v>76</v>
      </c>
      <c r="O1706" s="10">
        <v>0.186</v>
      </c>
      <c r="P1706" s="10">
        <v>0.678</v>
      </c>
      <c r="Q1706" s="10">
        <v>0.136</v>
      </c>
      <c r="R1706" s="10">
        <v>16046180</v>
      </c>
      <c r="S1706" s="10">
        <v>0.778</v>
      </c>
      <c r="T1706" s="10">
        <f t="array" ref="T1706:Y1706">VLOOKUP(A1706,BUSINESS!$D$2:$J$2692,{2,3,4,5,6,7},0)</f>
        <v>0</v>
      </c>
      <c r="U1706" s="10">
        <v>0</v>
      </c>
      <c r="V1706" s="10">
        <v>0</v>
      </c>
      <c r="W1706" s="10">
        <v>0</v>
      </c>
      <c r="X1706" s="10">
        <v>0.494</v>
      </c>
      <c r="Y1706" s="10">
        <v>0.765</v>
      </c>
      <c r="Z1706" s="11" t="str">
        <f t="array" ref="Z1706:AA1706">VLOOKUP(A1706,ENERGY!$D$2:$F$2692,{2,3},1)</f>
        <v>77419</v>
      </c>
      <c r="AA1706" s="10">
        <v>0</v>
      </c>
      <c r="AB1706" s="10">
        <f t="array" ref="AB1706:AC1706">VLOOKUP(A1706,TOURISM!$D$2:$F$2692,{2,3},0)</f>
        <v>11147000000</v>
      </c>
      <c r="AC1706" s="10">
        <v>13061000000</v>
      </c>
    </row>
    <row r="1707" ht="15.75" customHeight="1" spans="1:29">
      <c r="A1707" s="8" t="str">
        <f t="shared" si="0"/>
        <v>Netherlands-Europe2002</v>
      </c>
      <c r="B1707" s="9">
        <v>438000000000</v>
      </c>
      <c r="C1707" s="8">
        <f t="array" ref="C1707">IF(AND(B1707="",H1707=H1706),B1706,B1707)</f>
        <v>438000000000</v>
      </c>
      <c r="D1707" s="1">
        <f t="shared" si="1"/>
        <v>27122.5416868202</v>
      </c>
      <c r="E1707" s="4">
        <v>0.089</v>
      </c>
      <c r="F1707" s="4">
        <v>2411</v>
      </c>
      <c r="G1707" s="4">
        <v>0.04</v>
      </c>
      <c r="H1707" s="8" t="s">
        <v>212</v>
      </c>
      <c r="I1707" s="3" t="s">
        <v>66</v>
      </c>
      <c r="J1707" s="1" t="s">
        <v>78</v>
      </c>
      <c r="K1707" s="10">
        <f t="array" ref="K1707:S1707">VLOOKUP(A1707,'HUMAN RESOURCES'!$D$2:$M$2692,{2,3,4,5,6,7,8,9,10},0)</f>
        <v>0.013</v>
      </c>
      <c r="L1707" s="10">
        <v>0.005</v>
      </c>
      <c r="M1707" s="10">
        <v>81</v>
      </c>
      <c r="N1707" s="10">
        <v>76</v>
      </c>
      <c r="O1707" s="10">
        <v>0.186</v>
      </c>
      <c r="P1707" s="10">
        <v>0.677</v>
      </c>
      <c r="Q1707" s="10">
        <v>0.137</v>
      </c>
      <c r="R1707" s="10">
        <v>16148929</v>
      </c>
      <c r="S1707" s="10">
        <v>0.791</v>
      </c>
      <c r="T1707" s="10">
        <f t="array" ref="T1707:Y1707">VLOOKUP(A1707,BUSINESS!$D$2:$J$2692,{2,3,4,5,6,7},0)</f>
        <v>0</v>
      </c>
      <c r="U1707" s="10">
        <v>0</v>
      </c>
      <c r="V1707" s="10">
        <v>0</v>
      </c>
      <c r="W1707" s="10">
        <v>0</v>
      </c>
      <c r="X1707" s="10">
        <v>0.613</v>
      </c>
      <c r="Y1707" s="10">
        <v>0.754</v>
      </c>
      <c r="Z1707" s="11" t="str">
        <f t="array" ref="Z1707:AA1707">VLOOKUP(A1707,ENERGY!$D$2:$F$2692,{2,3},1)</f>
        <v>83426</v>
      </c>
      <c r="AA1707" s="10" t="str">
        <v>182078</v>
      </c>
      <c r="AB1707" s="10">
        <f t="array" ref="AB1707:AC1707">VLOOKUP(A1707,TOURISM!$D$2:$F$2692,{2,3},0)</f>
        <v>11745000000</v>
      </c>
      <c r="AC1707" s="10">
        <v>14201000000</v>
      </c>
    </row>
    <row r="1708" ht="15.75" customHeight="1" spans="1:29">
      <c r="A1708" s="8" t="str">
        <f t="shared" si="0"/>
        <v>Netherlands-Europe2003</v>
      </c>
      <c r="B1708" s="9">
        <v>538000000000</v>
      </c>
      <c r="C1708" s="8">
        <f t="array" ref="C1708">IF(AND(B1708="",H1708=H1707),B1707,B1708)</f>
        <v>538000000000</v>
      </c>
      <c r="D1708" s="1">
        <f t="shared" si="1"/>
        <v>33158.0885212491</v>
      </c>
      <c r="E1708" s="4">
        <v>0.098</v>
      </c>
      <c r="F1708" s="4">
        <v>3249</v>
      </c>
      <c r="G1708" s="4">
        <v>0.03</v>
      </c>
      <c r="H1708" s="8" t="s">
        <v>212</v>
      </c>
      <c r="I1708" s="3" t="s">
        <v>67</v>
      </c>
      <c r="J1708" s="1" t="s">
        <v>78</v>
      </c>
      <c r="K1708" s="10">
        <f t="array" ref="K1708:S1708">VLOOKUP(A1708,'HUMAN RESOURCES'!$D$2:$M$2692,{2,3,4,5,6,7,8,9,10},0)</f>
        <v>0.012</v>
      </c>
      <c r="L1708" s="10">
        <v>0.005</v>
      </c>
      <c r="M1708" s="10">
        <v>81</v>
      </c>
      <c r="N1708" s="10">
        <v>76</v>
      </c>
      <c r="O1708" s="10">
        <v>0.186</v>
      </c>
      <c r="P1708" s="10">
        <v>0.676</v>
      </c>
      <c r="Q1708" s="10">
        <v>0.138</v>
      </c>
      <c r="R1708" s="10">
        <v>16225302</v>
      </c>
      <c r="S1708" s="10">
        <v>0.803</v>
      </c>
      <c r="T1708" s="10">
        <f t="array" ref="T1708:Y1708">VLOOKUP(A1708,BUSINESS!$D$2:$J$2692,{2,3,4,5,6,7},0)</f>
        <v>0</v>
      </c>
      <c r="U1708" s="10">
        <v>9</v>
      </c>
      <c r="V1708" s="10">
        <v>0</v>
      </c>
      <c r="W1708" s="10">
        <v>0</v>
      </c>
      <c r="X1708" s="10">
        <v>0.644</v>
      </c>
      <c r="Y1708" s="10">
        <v>0.818</v>
      </c>
      <c r="Z1708" s="11" t="str">
        <f t="array" ref="Z1708:AA1708">VLOOKUP(A1708,ENERGY!$D$2:$F$2692,{2,3},1)</f>
        <v>78175</v>
      </c>
      <c r="AA1708" s="10" t="str">
        <v>169650</v>
      </c>
      <c r="AB1708" s="10">
        <f t="array" ref="AB1708:AC1708">VLOOKUP(A1708,TOURISM!$D$2:$F$2692,{2,3},0)</f>
        <v>14603000000</v>
      </c>
      <c r="AC1708" s="10">
        <v>15887000000</v>
      </c>
    </row>
    <row r="1709" ht="15.75" customHeight="1" spans="1:29">
      <c r="A1709" s="8" t="str">
        <f t="shared" si="0"/>
        <v>Netherlands-Europe2004</v>
      </c>
      <c r="B1709" s="9">
        <v>610000000000</v>
      </c>
      <c r="C1709" s="8">
        <f t="array" ref="C1709">IF(AND(B1709="",H1709=H1708),B1708,B1709)</f>
        <v>610000000000</v>
      </c>
      <c r="D1709" s="1">
        <f t="shared" si="1"/>
        <v>37465.1934533689</v>
      </c>
      <c r="E1709" s="4">
        <v>0.1</v>
      </c>
      <c r="F1709" s="4">
        <v>3739</v>
      </c>
      <c r="G1709" s="4">
        <v>0.028</v>
      </c>
      <c r="H1709" s="8" t="s">
        <v>212</v>
      </c>
      <c r="I1709" s="3" t="s">
        <v>68</v>
      </c>
      <c r="J1709" s="1" t="s">
        <v>78</v>
      </c>
      <c r="K1709" s="10">
        <f t="array" ref="K1709:S1709">VLOOKUP(A1709,'HUMAN RESOURCES'!$D$2:$M$2692,{2,3,4,5,6,7,8,9,10},0)</f>
        <v>0.012</v>
      </c>
      <c r="L1709" s="10">
        <v>0.005</v>
      </c>
      <c r="M1709" s="10">
        <v>81</v>
      </c>
      <c r="N1709" s="10">
        <v>77</v>
      </c>
      <c r="O1709" s="10">
        <v>0.185</v>
      </c>
      <c r="P1709" s="10">
        <v>0.676</v>
      </c>
      <c r="Q1709" s="10">
        <v>0.139</v>
      </c>
      <c r="R1709" s="10">
        <v>16281779</v>
      </c>
      <c r="S1709" s="10">
        <v>0.815</v>
      </c>
      <c r="T1709" s="10">
        <f t="array" ref="T1709:Y1709">VLOOKUP(A1709,BUSINESS!$D$2:$J$2692,{2,3,4,5,6,7},0)</f>
        <v>0</v>
      </c>
      <c r="U1709" s="10">
        <v>9</v>
      </c>
      <c r="V1709" s="10">
        <v>0</v>
      </c>
      <c r="W1709" s="10">
        <v>0</v>
      </c>
      <c r="X1709" s="10">
        <v>0.685</v>
      </c>
      <c r="Y1709" s="10">
        <v>0.912</v>
      </c>
      <c r="Z1709" s="11" t="str">
        <f t="array" ref="Z1709:AA1709">VLOOKUP(A1709,ENERGY!$D$2:$F$2692,{2,3},1)</f>
        <v>79550</v>
      </c>
      <c r="AA1709" s="10" t="str">
        <v>173845</v>
      </c>
      <c r="AB1709" s="10">
        <f t="array" ref="AB1709:AC1709">VLOOKUP(A1709,TOURISM!$D$2:$F$2692,{2,3},0)</f>
        <v>16495000000</v>
      </c>
      <c r="AC1709" s="10">
        <v>16937000000</v>
      </c>
    </row>
    <row r="1710" ht="15.75" customHeight="1" spans="1:29">
      <c r="A1710" s="8" t="str">
        <f t="shared" si="0"/>
        <v>Netherlands-Europe2005</v>
      </c>
      <c r="B1710" s="9">
        <v>638000000000</v>
      </c>
      <c r="C1710" s="8">
        <f t="array" ref="C1710">IF(AND(B1710="",H1710=H1709),B1709,B1710)</f>
        <v>638000000000</v>
      </c>
      <c r="D1710" s="1">
        <f t="shared" si="1"/>
        <v>39093.4534519519</v>
      </c>
      <c r="E1710" s="4">
        <v>0.109</v>
      </c>
      <c r="F1710" s="4">
        <v>4261</v>
      </c>
      <c r="G1710" s="4">
        <v>0.028</v>
      </c>
      <c r="H1710" s="8" t="s">
        <v>212</v>
      </c>
      <c r="I1710" s="3" t="s">
        <v>69</v>
      </c>
      <c r="J1710" s="1" t="s">
        <v>78</v>
      </c>
      <c r="K1710" s="10">
        <f t="array" ref="K1710:S1710">VLOOKUP(A1710,'HUMAN RESOURCES'!$D$2:$M$2692,{2,3,4,5,6,7,8,9,10},0)</f>
        <v>0.012</v>
      </c>
      <c r="L1710" s="10">
        <v>0.005</v>
      </c>
      <c r="M1710" s="10">
        <v>82</v>
      </c>
      <c r="N1710" s="10">
        <v>77</v>
      </c>
      <c r="O1710" s="10">
        <v>0.184</v>
      </c>
      <c r="P1710" s="10">
        <v>0.675</v>
      </c>
      <c r="Q1710" s="10">
        <v>0.14</v>
      </c>
      <c r="R1710" s="10">
        <v>16319868</v>
      </c>
      <c r="S1710" s="10">
        <v>0.826</v>
      </c>
      <c r="T1710" s="10">
        <f t="array" ref="T1710:Y1710">VLOOKUP(A1710,BUSINESS!$D$2:$J$2692,{2,3,4,5,6,7},0)</f>
        <v>0.477</v>
      </c>
      <c r="U1710" s="10">
        <v>9</v>
      </c>
      <c r="V1710" s="10">
        <v>0</v>
      </c>
      <c r="W1710" s="10">
        <v>250</v>
      </c>
      <c r="X1710" s="10">
        <v>0.81</v>
      </c>
      <c r="Y1710" s="10">
        <v>0.971</v>
      </c>
      <c r="Z1710" s="11" t="str">
        <f t="array" ref="Z1710:AA1710">VLOOKUP(A1710,ENERGY!$D$2:$F$2692,{2,3},1)</f>
        <v>79550</v>
      </c>
      <c r="AA1710" s="10" t="str">
        <v>173845</v>
      </c>
      <c r="AB1710" s="10">
        <f t="array" ref="AB1710:AC1710">VLOOKUP(A1710,TOURISM!$D$2:$F$2692,{2,3},0)</f>
        <v>16528000000</v>
      </c>
      <c r="AC1710" s="10">
        <v>16621000000</v>
      </c>
    </row>
    <row r="1711" ht="15.75" customHeight="1" spans="1:29">
      <c r="A1711" s="8" t="str">
        <f t="shared" si="0"/>
        <v>Netherlands-Europe2006</v>
      </c>
      <c r="B1711" s="9">
        <v>678000000000</v>
      </c>
      <c r="C1711" s="8">
        <f t="array" ref="C1711">IF(AND(B1711="",H1711=H1710),B1710,B1711)</f>
        <v>678000000000</v>
      </c>
      <c r="D1711" s="1">
        <f t="shared" si="1"/>
        <v>41477.7811540501</v>
      </c>
      <c r="E1711" s="4">
        <v>0.107</v>
      </c>
      <c r="F1711" s="4">
        <v>4459</v>
      </c>
      <c r="G1711" s="4">
        <v>0.035</v>
      </c>
      <c r="H1711" s="8" t="s">
        <v>212</v>
      </c>
      <c r="I1711" s="3" t="s">
        <v>70</v>
      </c>
      <c r="J1711" s="1" t="s">
        <v>78</v>
      </c>
      <c r="K1711" s="10">
        <f t="array" ref="K1711:S1711">VLOOKUP(A1711,'HUMAN RESOURCES'!$D$2:$M$2692,{2,3,4,5,6,7,8,9,10},0)</f>
        <v>0.011</v>
      </c>
      <c r="L1711" s="10">
        <v>0.004</v>
      </c>
      <c r="M1711" s="10">
        <v>82</v>
      </c>
      <c r="N1711" s="10">
        <v>78</v>
      </c>
      <c r="O1711" s="10">
        <v>0.183</v>
      </c>
      <c r="P1711" s="10">
        <v>0.675</v>
      </c>
      <c r="Q1711" s="10">
        <v>0.142</v>
      </c>
      <c r="R1711" s="10">
        <v>16346101</v>
      </c>
      <c r="S1711" s="10">
        <v>0.836</v>
      </c>
      <c r="T1711" s="10">
        <f t="array" ref="T1711:Y1711">VLOOKUP(A1711,BUSINESS!$D$2:$J$2692,{2,3,4,5,6,7},0)</f>
        <v>0.446</v>
      </c>
      <c r="U1711" s="10">
        <v>8</v>
      </c>
      <c r="V1711" s="10">
        <v>0</v>
      </c>
      <c r="W1711" s="10">
        <v>250</v>
      </c>
      <c r="X1711" s="10">
        <v>0.837</v>
      </c>
      <c r="Y1711" s="10">
        <v>1.056</v>
      </c>
      <c r="Z1711" s="11" t="str">
        <f t="array" ref="Z1711:AA1711">VLOOKUP(A1711,ENERGY!$D$2:$F$2692,{2,3},1)</f>
        <v>79550</v>
      </c>
      <c r="AA1711" s="10" t="str">
        <v>173845</v>
      </c>
      <c r="AB1711" s="10">
        <f t="array" ref="AB1711:AC1711">VLOOKUP(A1711,TOURISM!$D$2:$F$2692,{2,3},0)</f>
        <v>17529000000</v>
      </c>
      <c r="AC1711" s="10">
        <v>17453000000</v>
      </c>
    </row>
    <row r="1712" ht="15.75" customHeight="1" spans="1:29">
      <c r="A1712" s="8" t="str">
        <f t="shared" si="0"/>
        <v>Netherlands-Europe2007</v>
      </c>
      <c r="B1712" s="9">
        <v>783000000000</v>
      </c>
      <c r="C1712" s="8">
        <f t="array" ref="C1712">IF(AND(B1712="",H1712=H1711),B1711,B1712)</f>
        <v>783000000000</v>
      </c>
      <c r="D1712" s="1">
        <f t="shared" si="1"/>
        <v>47797.248831867</v>
      </c>
      <c r="E1712" s="4">
        <v>0.108</v>
      </c>
      <c r="F1712" s="4">
        <v>5150</v>
      </c>
      <c r="G1712" s="4">
        <v>0.046</v>
      </c>
      <c r="H1712" s="8" t="s">
        <v>212</v>
      </c>
      <c r="I1712" s="3" t="s">
        <v>71</v>
      </c>
      <c r="J1712" s="1" t="s">
        <v>78</v>
      </c>
      <c r="K1712" s="10">
        <f t="array" ref="K1712:S1712">VLOOKUP(A1712,'HUMAN RESOURCES'!$D$2:$M$2692,{2,3,4,5,6,7,8,9,10},0)</f>
        <v>0.011</v>
      </c>
      <c r="L1712" s="10">
        <v>0.004</v>
      </c>
      <c r="M1712" s="10">
        <v>82</v>
      </c>
      <c r="N1712" s="10">
        <v>78</v>
      </c>
      <c r="O1712" s="10">
        <v>0.181</v>
      </c>
      <c r="P1712" s="10">
        <v>0.674</v>
      </c>
      <c r="Q1712" s="10">
        <v>0.144</v>
      </c>
      <c r="R1712" s="10">
        <v>16381696</v>
      </c>
      <c r="S1712" s="10">
        <v>0.845</v>
      </c>
      <c r="T1712" s="10">
        <f t="array" ref="T1712:Y1712">VLOOKUP(A1712,BUSINESS!$D$2:$J$2692,{2,3,4,5,6,7},0)</f>
        <v>0.418</v>
      </c>
      <c r="U1712" s="10">
        <v>8</v>
      </c>
      <c r="V1712" s="10">
        <v>0</v>
      </c>
      <c r="W1712" s="10">
        <v>180</v>
      </c>
      <c r="X1712" s="10">
        <v>0.858</v>
      </c>
      <c r="Y1712" s="10">
        <v>1.173</v>
      </c>
      <c r="Z1712" s="11" t="str">
        <f t="array" ref="Z1712:AA1712">VLOOKUP(A1712,ENERGY!$D$2:$F$2692,{2,3},1)</f>
        <v>79550</v>
      </c>
      <c r="AA1712" s="10" t="str">
        <v>173845</v>
      </c>
      <c r="AB1712" s="10">
        <f t="array" ref="AB1712:AC1712">VLOOKUP(A1712,TOURISM!$D$2:$F$2692,{2,3},0)</f>
        <v>19922000000</v>
      </c>
      <c r="AC1712" s="10">
        <v>19477000000</v>
      </c>
    </row>
    <row r="1713" ht="15.75" customHeight="1" spans="1:29">
      <c r="A1713" s="8" t="str">
        <f t="shared" si="0"/>
        <v>Netherlands-Europe2008</v>
      </c>
      <c r="B1713" s="9">
        <v>871000000000</v>
      </c>
      <c r="C1713" s="8">
        <f t="array" ref="C1713">IF(AND(B1713="",H1713=H1712),B1712,B1713)</f>
        <v>871000000000</v>
      </c>
      <c r="D1713" s="1">
        <f t="shared" si="1"/>
        <v>52962.5170706827</v>
      </c>
      <c r="E1713" s="4">
        <v>0.11</v>
      </c>
      <c r="F1713" s="4">
        <v>5834</v>
      </c>
      <c r="G1713" s="4">
        <v>0.046</v>
      </c>
      <c r="H1713" s="8" t="s">
        <v>212</v>
      </c>
      <c r="I1713" s="3" t="s">
        <v>72</v>
      </c>
      <c r="J1713" s="1" t="s">
        <v>78</v>
      </c>
      <c r="K1713" s="10">
        <f t="array" ref="K1713:S1713">VLOOKUP(A1713,'HUMAN RESOURCES'!$D$2:$M$2692,{2,3,4,5,6,7,8,9,10},0)</f>
        <v>0.011</v>
      </c>
      <c r="L1713" s="10">
        <v>0.004</v>
      </c>
      <c r="M1713" s="10">
        <v>82</v>
      </c>
      <c r="N1713" s="10">
        <v>78</v>
      </c>
      <c r="O1713" s="10">
        <v>0.179</v>
      </c>
      <c r="P1713" s="10">
        <v>0.674</v>
      </c>
      <c r="Q1713" s="10">
        <v>0.147</v>
      </c>
      <c r="R1713" s="10">
        <v>16445593</v>
      </c>
      <c r="S1713" s="10">
        <v>0.854</v>
      </c>
      <c r="T1713" s="10">
        <f t="array" ref="T1713:Y1713">VLOOKUP(A1713,BUSINESS!$D$2:$J$2692,{2,3,4,5,6,7},0)</f>
        <v>0.382</v>
      </c>
      <c r="U1713" s="10">
        <v>8</v>
      </c>
      <c r="V1713" s="10">
        <v>0</v>
      </c>
      <c r="W1713" s="10">
        <v>180</v>
      </c>
      <c r="X1713" s="10">
        <v>0.874</v>
      </c>
      <c r="Y1713" s="10">
        <v>1.25</v>
      </c>
      <c r="Z1713" s="11" t="str">
        <f t="array" ref="Z1713:AA1713">VLOOKUP(A1713,ENERGY!$D$2:$F$2692,{2,3},1)</f>
        <v>79350</v>
      </c>
      <c r="AA1713" s="10" t="str">
        <v>171766</v>
      </c>
      <c r="AB1713" s="10">
        <f t="array" ref="AB1713:AC1713">VLOOKUP(A1713,TOURISM!$D$2:$F$2692,{2,3},0)</f>
        <v>20523000000</v>
      </c>
      <c r="AC1713" s="10">
        <v>22217000000</v>
      </c>
    </row>
    <row r="1714" ht="15.75" customHeight="1" spans="1:29">
      <c r="A1714" s="8" t="str">
        <f t="shared" si="0"/>
        <v>Netherlands-Europe2009</v>
      </c>
      <c r="B1714" s="9">
        <v>796000000000</v>
      </c>
      <c r="C1714" s="8">
        <f t="array" ref="C1714">IF(AND(B1714="",H1714=H1713),B1713,B1714)</f>
        <v>796000000000</v>
      </c>
      <c r="D1714" s="1">
        <f t="shared" si="1"/>
        <v>48153.7396460386</v>
      </c>
      <c r="E1714" s="4">
        <v>0.119</v>
      </c>
      <c r="F1714" s="4">
        <v>5740</v>
      </c>
      <c r="G1714" s="4">
        <v>0.02</v>
      </c>
      <c r="H1714" s="8" t="s">
        <v>212</v>
      </c>
      <c r="I1714" s="3" t="s">
        <v>73</v>
      </c>
      <c r="J1714" s="1" t="s">
        <v>78</v>
      </c>
      <c r="K1714" s="10">
        <f t="array" ref="K1714:S1714">VLOOKUP(A1714,'HUMAN RESOURCES'!$D$2:$M$2692,{2,3,4,5,6,7,8,9,10},0)</f>
        <v>0.011</v>
      </c>
      <c r="L1714" s="10">
        <v>0.004</v>
      </c>
      <c r="M1714" s="10">
        <v>83</v>
      </c>
      <c r="N1714" s="10">
        <v>79</v>
      </c>
      <c r="O1714" s="10">
        <v>0.177</v>
      </c>
      <c r="P1714" s="10">
        <v>0.673</v>
      </c>
      <c r="Q1714" s="10">
        <v>0.15</v>
      </c>
      <c r="R1714" s="10">
        <v>16530388</v>
      </c>
      <c r="S1714" s="10">
        <v>0.862</v>
      </c>
      <c r="T1714" s="10">
        <f t="array" ref="T1714:Y1714">VLOOKUP(A1714,BUSINESS!$D$2:$J$2692,{2,3,4,5,6,7},0)</f>
        <v>0.385</v>
      </c>
      <c r="U1714" s="10">
        <v>8</v>
      </c>
      <c r="V1714" s="10">
        <v>0</v>
      </c>
      <c r="W1714" s="10">
        <v>164</v>
      </c>
      <c r="X1714" s="10">
        <v>0.896</v>
      </c>
      <c r="Y1714" s="10">
        <v>1.217</v>
      </c>
      <c r="Z1714" s="11" t="str">
        <f t="array" ref="Z1714:AA1714">VLOOKUP(A1714,ENERGY!$D$2:$F$2692,{2,3},1)</f>
        <v>79350</v>
      </c>
      <c r="AA1714" s="10" t="str">
        <v>171766</v>
      </c>
      <c r="AB1714" s="10">
        <f t="array" ref="AB1714:AC1714">VLOOKUP(A1714,TOURISM!$D$2:$F$2692,{2,3},0)</f>
        <v>17868000000</v>
      </c>
      <c r="AC1714" s="10">
        <v>21080000000</v>
      </c>
    </row>
    <row r="1715" ht="15.75" customHeight="1" spans="1:29">
      <c r="A1715" s="8" t="str">
        <f t="shared" si="0"/>
        <v>Netherlands-Europe2010</v>
      </c>
      <c r="B1715" s="9">
        <v>777000000000</v>
      </c>
      <c r="C1715" s="8">
        <f t="array" ref="C1715">IF(AND(B1715="",H1715=H1714),B1714,B1715)</f>
        <v>777000000000</v>
      </c>
      <c r="D1715" s="1">
        <f t="shared" si="1"/>
        <v>46763.8624759666</v>
      </c>
      <c r="E1715" s="4">
        <v>0.121</v>
      </c>
      <c r="F1715" s="4">
        <v>5676</v>
      </c>
      <c r="G1715" s="4">
        <v>0.018</v>
      </c>
      <c r="H1715" s="8" t="s">
        <v>212</v>
      </c>
      <c r="I1715" s="3" t="s">
        <v>74</v>
      </c>
      <c r="J1715" s="1" t="s">
        <v>78</v>
      </c>
      <c r="K1715" s="10">
        <f t="array" ref="K1715:S1715">VLOOKUP(A1715,'HUMAN RESOURCES'!$D$2:$M$2692,{2,3,4,5,6,7,8,9,10},0)</f>
        <v>0.011</v>
      </c>
      <c r="L1715" s="10">
        <v>0.004</v>
      </c>
      <c r="M1715" s="10">
        <v>83</v>
      </c>
      <c r="N1715" s="10">
        <v>79</v>
      </c>
      <c r="O1715" s="10">
        <v>0.175</v>
      </c>
      <c r="P1715" s="10">
        <v>0.671</v>
      </c>
      <c r="Q1715" s="10">
        <v>0.154</v>
      </c>
      <c r="R1715" s="10">
        <v>16615394</v>
      </c>
      <c r="S1715" s="10">
        <v>0.871</v>
      </c>
      <c r="T1715" s="10">
        <f t="array" ref="T1715:Y1715">VLOOKUP(A1715,BUSINESS!$D$2:$J$2692,{2,3,4,5,6,7},0)</f>
        <v>0.394</v>
      </c>
      <c r="U1715" s="10">
        <v>8</v>
      </c>
      <c r="V1715" s="10">
        <v>0</v>
      </c>
      <c r="W1715" s="10">
        <v>134</v>
      </c>
      <c r="X1715" s="10">
        <v>0.907</v>
      </c>
      <c r="Y1715" s="10">
        <v>1.154</v>
      </c>
      <c r="Z1715" s="11" t="str">
        <f t="array" ref="Z1715:AA1715">VLOOKUP(A1715,ENERGY!$D$2:$F$2692,{2,3},1)</f>
        <v>79350</v>
      </c>
      <c r="AA1715" s="10" t="str">
        <v>171766</v>
      </c>
      <c r="AB1715" s="10">
        <f t="array" ref="AB1715:AC1715">VLOOKUP(A1715,TOURISM!$D$2:$F$2692,{2,3},0)</f>
        <v>18690000000</v>
      </c>
      <c r="AC1715" s="10">
        <v>19772000000</v>
      </c>
    </row>
    <row r="1716" ht="15.75" customHeight="1" spans="1:29">
      <c r="A1716" s="8" t="str">
        <f t="shared" si="0"/>
        <v>Netherlands-Europe2011</v>
      </c>
      <c r="B1716" s="9">
        <v>833000000000</v>
      </c>
      <c r="C1716" s="8">
        <f t="array" ref="C1716">IF(AND(B1716="",H1716=H1715),B1715,B1716)</f>
        <v>833000000000</v>
      </c>
      <c r="D1716" s="1">
        <f t="shared" si="1"/>
        <v>49900.9349626078</v>
      </c>
      <c r="E1716" s="4">
        <v>0.119</v>
      </c>
      <c r="F1716" s="4">
        <v>5997</v>
      </c>
      <c r="G1716" s="4">
        <v>0.02</v>
      </c>
      <c r="H1716" s="8" t="s">
        <v>212</v>
      </c>
      <c r="I1716" s="3" t="s">
        <v>75</v>
      </c>
      <c r="J1716" s="1" t="s">
        <v>78</v>
      </c>
      <c r="K1716" s="10">
        <f t="array" ref="K1716:S1716">VLOOKUP(A1716,'HUMAN RESOURCES'!$D$2:$M$2692,{2,3,4,5,6,7,8,9,10},0)</f>
        <v>0.011</v>
      </c>
      <c r="L1716" s="10">
        <v>0.004</v>
      </c>
      <c r="M1716" s="10">
        <v>83</v>
      </c>
      <c r="N1716" s="10">
        <v>79</v>
      </c>
      <c r="O1716" s="10">
        <v>0.173</v>
      </c>
      <c r="P1716" s="10">
        <v>0.667</v>
      </c>
      <c r="Q1716" s="10">
        <v>0.159</v>
      </c>
      <c r="R1716" s="10">
        <v>16693074</v>
      </c>
      <c r="S1716" s="10">
        <v>0.878</v>
      </c>
      <c r="T1716" s="10">
        <f t="array" ref="T1716:Y1716">VLOOKUP(A1716,BUSINESS!$D$2:$J$2692,{2,3,4,5,6,7},0)</f>
        <v>0.396</v>
      </c>
      <c r="U1716" s="10">
        <v>8</v>
      </c>
      <c r="V1716" s="10">
        <v>0</v>
      </c>
      <c r="W1716" s="10">
        <v>127</v>
      </c>
      <c r="X1716" s="10">
        <v>0.914</v>
      </c>
      <c r="Y1716" s="10">
        <v>1.19</v>
      </c>
      <c r="Z1716" s="11" t="str">
        <f t="array" ref="Z1716:AA1716">VLOOKUP(A1716,ENERGY!$D$2:$F$2692,{2,3},1)</f>
        <v>78010</v>
      </c>
      <c r="AA1716" s="10" t="str">
        <v>175041</v>
      </c>
      <c r="AB1716" s="10">
        <f t="array" ref="AB1716:AC1716">VLOOKUP(A1716,TOURISM!$D$2:$F$2692,{2,3},0)</f>
        <v>20970000000</v>
      </c>
      <c r="AC1716" s="10">
        <v>20884000000</v>
      </c>
    </row>
    <row r="1717" ht="15.75" customHeight="1" spans="1:29">
      <c r="A1717" s="8" t="str">
        <f t="shared" si="0"/>
        <v>Netherlands-Europe2012</v>
      </c>
      <c r="B1717" s="9">
        <v>770000000000</v>
      </c>
      <c r="C1717" s="8">
        <f t="array" ref="C1717">IF(AND(B1717="",H1717=H1716),B1716,B1717)</f>
        <v>770000000000</v>
      </c>
      <c r="D1717" s="1">
        <f t="shared" si="1"/>
        <v>45956.5351446336</v>
      </c>
      <c r="E1717" s="4">
        <v>0.124</v>
      </c>
      <c r="F1717" s="4">
        <v>5737</v>
      </c>
      <c r="G1717" s="4">
        <v>0.016</v>
      </c>
      <c r="H1717" s="8" t="s">
        <v>212</v>
      </c>
      <c r="I1717" s="3" t="s">
        <v>76</v>
      </c>
      <c r="J1717" s="1" t="s">
        <v>78</v>
      </c>
      <c r="K1717" s="10">
        <f t="array" ref="K1717:S1717">VLOOKUP(A1717,'HUMAN RESOURCES'!$D$2:$M$2692,{2,3,4,5,6,7,8,9,10},0)</f>
        <v>0.011</v>
      </c>
      <c r="L1717" s="10">
        <v>0.004</v>
      </c>
      <c r="M1717" s="10">
        <v>83</v>
      </c>
      <c r="N1717" s="10">
        <v>79</v>
      </c>
      <c r="O1717" s="10">
        <v>0.172</v>
      </c>
      <c r="P1717" s="10">
        <v>0.663</v>
      </c>
      <c r="Q1717" s="10">
        <v>0.164</v>
      </c>
      <c r="R1717" s="10">
        <v>16754962</v>
      </c>
      <c r="S1717" s="10">
        <v>0.886</v>
      </c>
      <c r="T1717" s="10">
        <f t="array" ref="T1717:Y1717">VLOOKUP(A1717,BUSINESS!$D$2:$J$2692,{2,3,4,5,6,7},0)</f>
        <v>0.392</v>
      </c>
      <c r="U1717" s="10">
        <v>5</v>
      </c>
      <c r="V1717" s="10">
        <v>30</v>
      </c>
      <c r="W1717" s="10">
        <v>127</v>
      </c>
      <c r="X1717" s="10">
        <v>0.929</v>
      </c>
      <c r="Y1717" s="10">
        <v>1.18</v>
      </c>
      <c r="Z1717" s="11" t="str">
        <f t="array" ref="Z1717:AA1717">VLOOKUP(A1717,ENERGY!$D$2:$F$2692,{2,3},1)</f>
        <v>73223</v>
      </c>
      <c r="AA1717" s="10" t="str">
        <v>165363</v>
      </c>
      <c r="AB1717" s="10">
        <f t="array" ref="AB1717:AC1717">VLOOKUP(A1717,TOURISM!$D$2:$F$2692,{2,3},0)</f>
        <v>20527000000</v>
      </c>
      <c r="AC1717" s="10">
        <v>20346000000</v>
      </c>
    </row>
    <row r="1718" ht="15.75" customHeight="1" spans="1:29">
      <c r="A1718" s="8" t="str">
        <f t="shared" si="0"/>
        <v>New Caledonia-Oceania2000</v>
      </c>
      <c r="B1718" s="9">
        <v>2682347064</v>
      </c>
      <c r="C1718" s="8">
        <f t="array" ref="C1718">IF(AND(B1718="",H1718=H1717),B1717,B1718)</f>
        <v>2682347064</v>
      </c>
      <c r="D1718" s="1">
        <f t="shared" si="1"/>
        <v>12579.5951038784</v>
      </c>
      <c r="E1718" s="1"/>
      <c r="F1718" s="1"/>
      <c r="G1718" s="1"/>
      <c r="H1718" s="8" t="s">
        <v>213</v>
      </c>
      <c r="I1718" s="3" t="s">
        <v>63</v>
      </c>
      <c r="J1718" s="1" t="s">
        <v>82</v>
      </c>
      <c r="K1718" s="10">
        <f t="array" ref="K1718:S1718">VLOOKUP(A1718,'HUMAN RESOURCES'!$D$2:$M$2692,{2,3,4,5,6,7,8,9,10},0)</f>
        <v>0.021</v>
      </c>
      <c r="L1718" s="10">
        <v>0</v>
      </c>
      <c r="M1718" s="10">
        <v>78</v>
      </c>
      <c r="N1718" s="10">
        <v>72</v>
      </c>
      <c r="O1718" s="10">
        <v>0.287</v>
      </c>
      <c r="P1718" s="10">
        <v>0.654</v>
      </c>
      <c r="Q1718" s="10">
        <v>0.059</v>
      </c>
      <c r="R1718" s="10">
        <v>213230</v>
      </c>
      <c r="S1718" s="10">
        <v>0.618</v>
      </c>
      <c r="T1718" s="10">
        <f t="array" ref="T1718:Y1718">VLOOKUP(A1718,BUSINESS!$D$2:$J$2692,{2,3,4,5,6,7},0)</f>
        <v>0</v>
      </c>
      <c r="U1718" s="10">
        <v>0</v>
      </c>
      <c r="V1718" s="10">
        <v>0</v>
      </c>
      <c r="W1718" s="10">
        <v>0</v>
      </c>
      <c r="X1718" s="10">
        <v>0.139</v>
      </c>
      <c r="Y1718" s="10">
        <v>0.238</v>
      </c>
      <c r="Z1718" s="11">
        <f t="array" ref="Z1718:AA1718">VLOOKUP(A1718,ENERGY!$D$2:$F$2692,{2,3},1)</f>
        <v>0</v>
      </c>
      <c r="AA1718" s="10">
        <v>0</v>
      </c>
      <c r="AB1718" s="10">
        <f t="array" ref="AB1718:AC1718">VLOOKUP(A1718,TOURISM!$D$2:$F$2692,{2,3},0)</f>
        <v>111000000</v>
      </c>
      <c r="AC1718" s="10">
        <v>0</v>
      </c>
    </row>
    <row r="1719" ht="15.75" customHeight="1" spans="1:29">
      <c r="A1719" s="8" t="str">
        <f t="shared" si="0"/>
        <v>New Caledonia-Oceania2001</v>
      </c>
      <c r="B1719" s="8"/>
      <c r="C1719" s="8">
        <f t="array" ref="C1719">IF(AND(B1719="",H1719=H1718),B1718,B1719)</f>
        <v>2682347064</v>
      </c>
      <c r="D1719" s="1">
        <f t="shared" si="1"/>
        <v>12342.6177688612</v>
      </c>
      <c r="E1719" s="1"/>
      <c r="F1719" s="1"/>
      <c r="G1719" s="1"/>
      <c r="H1719" s="8" t="s">
        <v>213</v>
      </c>
      <c r="I1719" s="3" t="s">
        <v>65</v>
      </c>
      <c r="J1719" s="1" t="s">
        <v>82</v>
      </c>
      <c r="K1719" s="10">
        <f t="array" ref="K1719:S1719">VLOOKUP(A1719,'HUMAN RESOURCES'!$D$2:$M$2692,{2,3,4,5,6,7,8,9,10},0)</f>
        <v>0.02</v>
      </c>
      <c r="L1719" s="10">
        <v>0</v>
      </c>
      <c r="M1719" s="10">
        <v>78</v>
      </c>
      <c r="N1719" s="10">
        <v>72</v>
      </c>
      <c r="O1719" s="10">
        <v>0.284</v>
      </c>
      <c r="P1719" s="10">
        <v>0.655</v>
      </c>
      <c r="Q1719" s="10">
        <v>0.061</v>
      </c>
      <c r="R1719" s="10">
        <v>217324</v>
      </c>
      <c r="S1719" s="10">
        <v>0.622</v>
      </c>
      <c r="T1719" s="10">
        <f t="array" ref="T1719:Y1719">VLOOKUP(A1719,BUSINESS!$D$2:$J$2692,{2,3,4,5,6,7},0)</f>
        <v>0</v>
      </c>
      <c r="U1719" s="10">
        <v>0</v>
      </c>
      <c r="V1719" s="10">
        <v>0</v>
      </c>
      <c r="W1719" s="10">
        <v>0</v>
      </c>
      <c r="X1719" s="10">
        <v>0.182</v>
      </c>
      <c r="Y1719" s="10">
        <v>0.317</v>
      </c>
      <c r="Z1719" s="11">
        <f t="array" ref="Z1719:AA1719">VLOOKUP(A1719,ENERGY!$D$2:$F$2692,{2,3},1)</f>
        <v>0</v>
      </c>
      <c r="AA1719" s="10">
        <v>0</v>
      </c>
      <c r="AB1719" s="10">
        <f t="array" ref="AB1719:AC1719">VLOOKUP(A1719,TOURISM!$D$2:$F$2692,{2,3},0)</f>
        <v>94000000</v>
      </c>
      <c r="AC1719" s="10">
        <v>0</v>
      </c>
    </row>
    <row r="1720" ht="15.75" customHeight="1" spans="1:29">
      <c r="A1720" s="8" t="str">
        <f t="shared" si="0"/>
        <v>New Caledonia-Oceania2002</v>
      </c>
      <c r="B1720" s="8"/>
      <c r="C1720" s="8">
        <f t="array" ref="C1720">IF(AND(B1720="",H1720=H1719),B1719,B1720)</f>
        <v>0</v>
      </c>
      <c r="D1720" s="1">
        <f t="shared" si="1"/>
        <v>0</v>
      </c>
      <c r="E1720" s="1"/>
      <c r="F1720" s="1"/>
      <c r="G1720" s="1"/>
      <c r="H1720" s="8" t="s">
        <v>213</v>
      </c>
      <c r="I1720" s="3" t="s">
        <v>66</v>
      </c>
      <c r="J1720" s="1" t="s">
        <v>82</v>
      </c>
      <c r="K1720" s="10">
        <f t="array" ref="K1720:S1720">VLOOKUP(A1720,'HUMAN RESOURCES'!$D$2:$M$2692,{2,3,4,5,6,7,8,9,10},0)</f>
        <v>0.019</v>
      </c>
      <c r="L1720" s="10">
        <v>0</v>
      </c>
      <c r="M1720" s="10">
        <v>79</v>
      </c>
      <c r="N1720" s="10">
        <v>71</v>
      </c>
      <c r="O1720" s="10">
        <v>0.281</v>
      </c>
      <c r="P1720" s="10">
        <v>0.657</v>
      </c>
      <c r="Q1720" s="10">
        <v>0.062</v>
      </c>
      <c r="R1720" s="10">
        <v>221490</v>
      </c>
      <c r="S1720" s="10">
        <v>0.626</v>
      </c>
      <c r="T1720" s="10">
        <f t="array" ref="T1720:Y1720">VLOOKUP(A1720,BUSINESS!$D$2:$J$2692,{2,3,4,5,6,7},0)</f>
        <v>0</v>
      </c>
      <c r="U1720" s="10">
        <v>0</v>
      </c>
      <c r="V1720" s="10">
        <v>0</v>
      </c>
      <c r="W1720" s="10">
        <v>0</v>
      </c>
      <c r="X1720" s="10">
        <v>0.224</v>
      </c>
      <c r="Y1720" s="10">
        <v>0.367</v>
      </c>
      <c r="Z1720" s="11">
        <f t="array" ref="Z1720:AA1720">VLOOKUP(A1720,ENERGY!$D$2:$F$2692,{2,3},1)</f>
        <v>0</v>
      </c>
      <c r="AA1720" s="10" t="str">
        <v>3920</v>
      </c>
      <c r="AB1720" s="10">
        <f t="array" ref="AB1720:AC1720">VLOOKUP(A1720,TOURISM!$D$2:$F$2692,{2,3},0)</f>
        <v>156000000</v>
      </c>
      <c r="AC1720" s="10">
        <v>104000000</v>
      </c>
    </row>
    <row r="1721" ht="15.75" customHeight="1" spans="1:29">
      <c r="A1721" s="8" t="str">
        <f t="shared" si="0"/>
        <v>New Caledonia-Oceania2003</v>
      </c>
      <c r="B1721" s="8"/>
      <c r="C1721" s="8">
        <f t="array" ref="C1721">IF(AND(B1721="",H1721=H1720),B1720,B1721)</f>
        <v>0</v>
      </c>
      <c r="D1721" s="1">
        <f t="shared" si="1"/>
        <v>0</v>
      </c>
      <c r="E1721" s="1"/>
      <c r="F1721" s="1"/>
      <c r="G1721" s="1"/>
      <c r="H1721" s="8" t="s">
        <v>213</v>
      </c>
      <c r="I1721" s="3" t="s">
        <v>67</v>
      </c>
      <c r="J1721" s="1" t="s">
        <v>82</v>
      </c>
      <c r="K1721" s="10">
        <f t="array" ref="K1721:S1721">VLOOKUP(A1721,'HUMAN RESOURCES'!$D$2:$M$2692,{2,3,4,5,6,7,8,9,10},0)</f>
        <v>0.018</v>
      </c>
      <c r="L1721" s="10">
        <v>0</v>
      </c>
      <c r="M1721" s="10">
        <v>79</v>
      </c>
      <c r="N1721" s="10">
        <v>72</v>
      </c>
      <c r="O1721" s="10">
        <v>0.278</v>
      </c>
      <c r="P1721" s="10">
        <v>0.659</v>
      </c>
      <c r="Q1721" s="10">
        <v>0.063</v>
      </c>
      <c r="R1721" s="10">
        <v>225735</v>
      </c>
      <c r="S1721" s="10">
        <v>0.629</v>
      </c>
      <c r="T1721" s="10">
        <f t="array" ref="T1721:Y1721">VLOOKUP(A1721,BUSINESS!$D$2:$J$2692,{2,3,4,5,6,7},0)</f>
        <v>0</v>
      </c>
      <c r="U1721" s="10">
        <v>0</v>
      </c>
      <c r="V1721" s="10">
        <v>0</v>
      </c>
      <c r="W1721" s="10">
        <v>0</v>
      </c>
      <c r="X1721" s="10">
        <v>0.264</v>
      </c>
      <c r="Y1721" s="10">
        <v>0.439</v>
      </c>
      <c r="Z1721" s="11">
        <f t="array" ref="Z1721:AA1721">VLOOKUP(A1721,ENERGY!$D$2:$F$2692,{2,3},1)</f>
        <v>0</v>
      </c>
      <c r="AA1721" s="10" t="str">
        <v>2849</v>
      </c>
      <c r="AB1721" s="10">
        <f t="array" ref="AB1721:AC1721">VLOOKUP(A1721,TOURISM!$D$2:$F$2692,{2,3},0)</f>
        <v>196000000</v>
      </c>
      <c r="AC1721" s="10">
        <v>128000000</v>
      </c>
    </row>
    <row r="1722" ht="15.75" customHeight="1" spans="1:29">
      <c r="A1722" s="8" t="str">
        <f t="shared" si="0"/>
        <v>New Caledonia-Oceania2004</v>
      </c>
      <c r="B1722" s="8"/>
      <c r="C1722" s="8">
        <f t="array" ref="C1722">IF(AND(B1722="",H1722=H1721),B1721,B1722)</f>
        <v>0</v>
      </c>
      <c r="D1722" s="1">
        <f t="shared" si="1"/>
        <v>0</v>
      </c>
      <c r="E1722" s="1"/>
      <c r="F1722" s="1"/>
      <c r="G1722" s="1"/>
      <c r="H1722" s="8" t="s">
        <v>213</v>
      </c>
      <c r="I1722" s="3" t="s">
        <v>68</v>
      </c>
      <c r="J1722" s="1" t="s">
        <v>82</v>
      </c>
      <c r="K1722" s="10">
        <f t="array" ref="K1722:S1722">VLOOKUP(A1722,'HUMAN RESOURCES'!$D$2:$M$2692,{2,3,4,5,6,7,8,9,10},0)</f>
        <v>0.017</v>
      </c>
      <c r="L1722" s="10">
        <v>0</v>
      </c>
      <c r="M1722" s="10">
        <v>79</v>
      </c>
      <c r="N1722" s="10">
        <v>72</v>
      </c>
      <c r="O1722" s="10">
        <v>0.274</v>
      </c>
      <c r="P1722" s="10">
        <v>0.661</v>
      </c>
      <c r="Q1722" s="10">
        <v>0.066</v>
      </c>
      <c r="R1722" s="10">
        <v>230068</v>
      </c>
      <c r="S1722" s="10">
        <v>0.633</v>
      </c>
      <c r="T1722" s="10">
        <f t="array" ref="T1722:Y1722">VLOOKUP(A1722,BUSINESS!$D$2:$J$2692,{2,3,4,5,6,7},0)</f>
        <v>0</v>
      </c>
      <c r="U1722" s="10">
        <v>0</v>
      </c>
      <c r="V1722" s="10">
        <v>0</v>
      </c>
      <c r="W1722" s="10">
        <v>0</v>
      </c>
      <c r="X1722" s="10">
        <v>0.303</v>
      </c>
      <c r="Y1722" s="10">
        <v>0.517</v>
      </c>
      <c r="Z1722" s="11">
        <f t="array" ref="Z1722:AA1722">VLOOKUP(A1722,ENERGY!$D$2:$F$2692,{2,3},1)</f>
        <v>0</v>
      </c>
      <c r="AA1722" s="10" t="str">
        <v>3282</v>
      </c>
      <c r="AB1722" s="10">
        <f t="array" ref="AB1722:AC1722">VLOOKUP(A1722,TOURISM!$D$2:$F$2692,{2,3},0)</f>
        <v>241000000</v>
      </c>
      <c r="AC1722" s="10">
        <v>167000000</v>
      </c>
    </row>
    <row r="1723" ht="15.75" customHeight="1" spans="1:29">
      <c r="A1723" s="8" t="str">
        <f t="shared" si="0"/>
        <v>New Caledonia-Oceania2005</v>
      </c>
      <c r="B1723" s="8"/>
      <c r="C1723" s="8">
        <f t="array" ref="C1723">IF(AND(B1723="",H1723=H1722),B1722,B1723)</f>
        <v>0</v>
      </c>
      <c r="D1723" s="1">
        <f t="shared" si="1"/>
        <v>0</v>
      </c>
      <c r="E1723" s="1"/>
      <c r="F1723" s="1"/>
      <c r="G1723" s="1"/>
      <c r="H1723" s="8" t="s">
        <v>213</v>
      </c>
      <c r="I1723" s="3" t="s">
        <v>69</v>
      </c>
      <c r="J1723" s="1" t="s">
        <v>82</v>
      </c>
      <c r="K1723" s="10">
        <f t="array" ref="K1723:S1723">VLOOKUP(A1723,'HUMAN RESOURCES'!$D$2:$M$2692,{2,3,4,5,6,7,8,9,10},0)</f>
        <v>0.017</v>
      </c>
      <c r="L1723" s="10">
        <v>0</v>
      </c>
      <c r="M1723" s="10">
        <v>79</v>
      </c>
      <c r="N1723" s="10">
        <v>72</v>
      </c>
      <c r="O1723" s="10">
        <v>0.269</v>
      </c>
      <c r="P1723" s="10">
        <v>0.662</v>
      </c>
      <c r="Q1723" s="10">
        <v>0.069</v>
      </c>
      <c r="R1723" s="10">
        <v>234393</v>
      </c>
      <c r="S1723" s="10">
        <v>0.64</v>
      </c>
      <c r="T1723" s="10">
        <f t="array" ref="T1723:Y1723">VLOOKUP(A1723,BUSINESS!$D$2:$J$2692,{2,3,4,5,6,7},0)</f>
        <v>0</v>
      </c>
      <c r="U1723" s="10">
        <v>0</v>
      </c>
      <c r="V1723" s="10">
        <v>0</v>
      </c>
      <c r="W1723" s="10">
        <v>0</v>
      </c>
      <c r="X1723" s="10">
        <v>0.324</v>
      </c>
      <c r="Y1723" s="10">
        <v>0.587</v>
      </c>
      <c r="Z1723" s="11">
        <f t="array" ref="Z1723:AA1723">VLOOKUP(A1723,ENERGY!$D$2:$F$2692,{2,3},1)</f>
        <v>0</v>
      </c>
      <c r="AA1723" s="10" t="str">
        <v>3282</v>
      </c>
      <c r="AB1723" s="10">
        <f t="array" ref="AB1723:AC1723">VLOOKUP(A1723,TOURISM!$D$2:$F$2692,{2,3},0)</f>
        <v>149000000</v>
      </c>
      <c r="AC1723" s="10">
        <v>122000000</v>
      </c>
    </row>
    <row r="1724" ht="15.75" customHeight="1" spans="1:29">
      <c r="A1724" s="8" t="str">
        <f t="shared" si="0"/>
        <v>New Caledonia-Oceania2006</v>
      </c>
      <c r="B1724" s="8"/>
      <c r="C1724" s="8">
        <f t="array" ref="C1724">IF(AND(B1724="",H1724=H1723),B1723,B1724)</f>
        <v>0</v>
      </c>
      <c r="D1724" s="1">
        <f t="shared" si="1"/>
        <v>0</v>
      </c>
      <c r="E1724" s="1"/>
      <c r="F1724" s="1"/>
      <c r="G1724" s="1"/>
      <c r="H1724" s="8" t="s">
        <v>213</v>
      </c>
      <c r="I1724" s="3" t="s">
        <v>70</v>
      </c>
      <c r="J1724" s="1" t="s">
        <v>82</v>
      </c>
      <c r="K1724" s="10">
        <f t="array" ref="K1724:S1724">VLOOKUP(A1724,'HUMAN RESOURCES'!$D$2:$M$2692,{2,3,4,5,6,7,8,9,10},0)</f>
        <v>0.018</v>
      </c>
      <c r="L1724" s="10">
        <v>0</v>
      </c>
      <c r="M1724" s="10">
        <v>80</v>
      </c>
      <c r="N1724" s="10">
        <v>73</v>
      </c>
      <c r="O1724" s="10">
        <v>0.262</v>
      </c>
      <c r="P1724" s="10">
        <v>0.664</v>
      </c>
      <c r="Q1724" s="10">
        <v>0.074</v>
      </c>
      <c r="R1724" s="10">
        <v>238459</v>
      </c>
      <c r="S1724" s="10">
        <v>0.646</v>
      </c>
      <c r="T1724" s="10">
        <f t="array" ref="T1724:Y1724">VLOOKUP(A1724,BUSINESS!$D$2:$J$2692,{2,3,4,5,6,7},0)</f>
        <v>0</v>
      </c>
      <c r="U1724" s="10">
        <v>0</v>
      </c>
      <c r="V1724" s="10">
        <v>0</v>
      </c>
      <c r="W1724" s="10">
        <v>0</v>
      </c>
      <c r="X1724" s="10">
        <v>0.335</v>
      </c>
      <c r="Y1724" s="10">
        <v>0.667</v>
      </c>
      <c r="Z1724" s="11">
        <f t="array" ref="Z1724:AA1724">VLOOKUP(A1724,ENERGY!$D$2:$F$2692,{2,3},1)</f>
        <v>0</v>
      </c>
      <c r="AA1724" s="10" t="str">
        <v>3282</v>
      </c>
      <c r="AB1724" s="10">
        <f t="array" ref="AB1724:AC1724">VLOOKUP(A1724,TOURISM!$D$2:$F$2692,{2,3},0)</f>
        <v>122000000</v>
      </c>
      <c r="AC1724" s="10">
        <v>129000000</v>
      </c>
    </row>
    <row r="1725" ht="15.75" customHeight="1" spans="1:29">
      <c r="A1725" s="8" t="str">
        <f t="shared" si="0"/>
        <v>New Caledonia-Oceania2007</v>
      </c>
      <c r="B1725" s="8"/>
      <c r="C1725" s="8">
        <f t="array" ref="C1725">IF(AND(B1725="",H1725=H1724),B1724,B1725)</f>
        <v>0</v>
      </c>
      <c r="D1725" s="1">
        <f t="shared" si="1"/>
        <v>0</v>
      </c>
      <c r="E1725" s="1"/>
      <c r="F1725" s="1"/>
      <c r="G1725" s="1"/>
      <c r="H1725" s="8" t="s">
        <v>213</v>
      </c>
      <c r="I1725" s="3" t="s">
        <v>71</v>
      </c>
      <c r="J1725" s="1" t="s">
        <v>82</v>
      </c>
      <c r="K1725" s="10">
        <f t="array" ref="K1725:S1725">VLOOKUP(A1725,'HUMAN RESOURCES'!$D$2:$M$2692,{2,3,4,5,6,7,8,9,10},0)</f>
        <v>0.017</v>
      </c>
      <c r="L1725" s="10">
        <v>0</v>
      </c>
      <c r="M1725" s="10">
        <v>80</v>
      </c>
      <c r="N1725" s="10">
        <v>72</v>
      </c>
      <c r="O1725" s="10">
        <v>0.255</v>
      </c>
      <c r="P1725" s="10">
        <v>0.665</v>
      </c>
      <c r="Q1725" s="10">
        <v>0.08</v>
      </c>
      <c r="R1725" s="10">
        <v>242400</v>
      </c>
      <c r="S1725" s="10">
        <v>0.653</v>
      </c>
      <c r="T1725" s="10">
        <f t="array" ref="T1725:Y1725">VLOOKUP(A1725,BUSINESS!$D$2:$J$2692,{2,3,4,5,6,7},0)</f>
        <v>0</v>
      </c>
      <c r="U1725" s="10">
        <v>0</v>
      </c>
      <c r="V1725" s="10">
        <v>0</v>
      </c>
      <c r="W1725" s="10">
        <v>0</v>
      </c>
      <c r="X1725" s="10">
        <v>0.351</v>
      </c>
      <c r="Y1725" s="10">
        <v>0.748</v>
      </c>
      <c r="Z1725" s="11">
        <f t="array" ref="Z1725:AA1725">VLOOKUP(A1725,ENERGY!$D$2:$F$2692,{2,3},1)</f>
        <v>0</v>
      </c>
      <c r="AA1725" s="10" t="str">
        <v>3282</v>
      </c>
      <c r="AB1725" s="10">
        <f t="array" ref="AB1725:AC1725">VLOOKUP(A1725,TOURISM!$D$2:$F$2692,{2,3},0)</f>
        <v>142000000</v>
      </c>
      <c r="AC1725" s="10">
        <v>149000000</v>
      </c>
    </row>
    <row r="1726" ht="15.75" customHeight="1" spans="1:29">
      <c r="A1726" s="8" t="str">
        <f t="shared" si="0"/>
        <v>New Caledonia-Oceania2008</v>
      </c>
      <c r="B1726" s="8"/>
      <c r="C1726" s="8">
        <f t="array" ref="C1726">IF(AND(B1726="",H1726=H1725),B1725,B1726)</f>
        <v>0</v>
      </c>
      <c r="D1726" s="1">
        <f t="shared" si="1"/>
        <v>0</v>
      </c>
      <c r="E1726" s="1"/>
      <c r="F1726" s="1"/>
      <c r="G1726" s="1"/>
      <c r="H1726" s="8" t="s">
        <v>213</v>
      </c>
      <c r="I1726" s="3" t="s">
        <v>72</v>
      </c>
      <c r="J1726" s="1" t="s">
        <v>82</v>
      </c>
      <c r="K1726" s="10">
        <f t="array" ref="K1726:S1726">VLOOKUP(A1726,'HUMAN RESOURCES'!$D$2:$M$2692,{2,3,4,5,6,7,8,9,10},0)</f>
        <v>0.016</v>
      </c>
      <c r="L1726" s="10">
        <v>0</v>
      </c>
      <c r="M1726" s="10">
        <v>81</v>
      </c>
      <c r="N1726" s="10">
        <v>72</v>
      </c>
      <c r="O1726" s="10">
        <v>0.248</v>
      </c>
      <c r="P1726" s="10">
        <v>0.667</v>
      </c>
      <c r="Q1726" s="10">
        <v>0.086</v>
      </c>
      <c r="R1726" s="10">
        <v>243985</v>
      </c>
      <c r="S1726" s="10">
        <v>0.66</v>
      </c>
      <c r="T1726" s="10">
        <f t="array" ref="T1726:Y1726">VLOOKUP(A1726,BUSINESS!$D$2:$J$2692,{2,3,4,5,6,7},0)</f>
        <v>0</v>
      </c>
      <c r="U1726" s="10">
        <v>0</v>
      </c>
      <c r="V1726" s="10">
        <v>0</v>
      </c>
      <c r="W1726" s="10">
        <v>0</v>
      </c>
      <c r="X1726" s="10">
        <v>0.345</v>
      </c>
      <c r="Y1726" s="10">
        <v>0.821</v>
      </c>
      <c r="Z1726" s="11">
        <f t="array" ref="Z1726:AA1726">VLOOKUP(A1726,ENERGY!$D$2:$F$2692,{2,3},1)</f>
        <v>0</v>
      </c>
      <c r="AA1726" s="10" t="str">
        <v>2945</v>
      </c>
      <c r="AB1726" s="10">
        <f t="array" ref="AB1726:AC1726">VLOOKUP(A1726,TOURISM!$D$2:$F$2692,{2,3},0)</f>
        <v>152000000</v>
      </c>
      <c r="AC1726" s="10">
        <v>168000000</v>
      </c>
    </row>
    <row r="1727" ht="15.75" customHeight="1" spans="1:29">
      <c r="A1727" s="8" t="str">
        <f t="shared" si="0"/>
        <v>New Caledonia-Oceania2009</v>
      </c>
      <c r="B1727" s="8"/>
      <c r="C1727" s="8">
        <f t="array" ref="C1727">IF(AND(B1727="",H1727=H1726),B1726,B1727)</f>
        <v>0</v>
      </c>
      <c r="D1727" s="1">
        <f t="shared" si="1"/>
        <v>0</v>
      </c>
      <c r="E1727" s="1"/>
      <c r="F1727" s="1"/>
      <c r="G1727" s="1"/>
      <c r="H1727" s="8" t="s">
        <v>213</v>
      </c>
      <c r="I1727" s="3" t="s">
        <v>73</v>
      </c>
      <c r="J1727" s="1" t="s">
        <v>82</v>
      </c>
      <c r="K1727" s="10">
        <f t="array" ref="K1727:S1727">VLOOKUP(A1727,'HUMAN RESOURCES'!$D$2:$M$2692,{2,3,4,5,6,7,8,9,10},0)</f>
        <v>0.016</v>
      </c>
      <c r="L1727" s="10">
        <v>0</v>
      </c>
      <c r="M1727" s="10">
        <v>81</v>
      </c>
      <c r="N1727" s="10">
        <v>72</v>
      </c>
      <c r="O1727" s="10">
        <v>0.241</v>
      </c>
      <c r="P1727" s="10">
        <v>0.668</v>
      </c>
      <c r="Q1727" s="10">
        <v>0.091</v>
      </c>
      <c r="R1727" s="10">
        <v>245580</v>
      </c>
      <c r="S1727" s="10">
        <v>0.666</v>
      </c>
      <c r="T1727" s="10">
        <f t="array" ref="T1727:Y1727">VLOOKUP(A1727,BUSINESS!$D$2:$J$2692,{2,3,4,5,6,7},0)</f>
        <v>0</v>
      </c>
      <c r="U1727" s="10">
        <v>0</v>
      </c>
      <c r="V1727" s="10">
        <v>0</v>
      </c>
      <c r="W1727" s="10">
        <v>0</v>
      </c>
      <c r="X1727" s="10">
        <v>0.34</v>
      </c>
      <c r="Y1727" s="10">
        <v>0.863</v>
      </c>
      <c r="Z1727" s="11">
        <f t="array" ref="Z1727:AA1727">VLOOKUP(A1727,ENERGY!$D$2:$F$2692,{2,3},1)</f>
        <v>0</v>
      </c>
      <c r="AA1727" s="10" t="str">
        <v>2838</v>
      </c>
      <c r="AB1727" s="10">
        <f t="array" ref="AB1727:AC1727">VLOOKUP(A1727,TOURISM!$D$2:$F$2692,{2,3},0)</f>
        <v>141000000</v>
      </c>
      <c r="AC1727" s="10">
        <v>170000000</v>
      </c>
    </row>
    <row r="1728" ht="15.75" customHeight="1" spans="1:29">
      <c r="A1728" s="8" t="str">
        <f t="shared" si="0"/>
        <v>New Caledonia-Oceania2010</v>
      </c>
      <c r="B1728" s="8"/>
      <c r="C1728" s="8">
        <f t="array" ref="C1728">IF(AND(B1728="",H1728=H1727),B1727,B1728)</f>
        <v>0</v>
      </c>
      <c r="D1728" s="1">
        <f t="shared" si="1"/>
        <v>0</v>
      </c>
      <c r="E1728" s="1"/>
      <c r="F1728" s="1"/>
      <c r="G1728" s="1"/>
      <c r="H1728" s="8" t="s">
        <v>213</v>
      </c>
      <c r="I1728" s="3" t="s">
        <v>74</v>
      </c>
      <c r="J1728" s="1" t="s">
        <v>82</v>
      </c>
      <c r="K1728" s="10">
        <f t="array" ref="K1728:S1728">VLOOKUP(A1728,'HUMAN RESOURCES'!$D$2:$M$2692,{2,3,4,5,6,7,8,9,10},0)</f>
        <v>0.017</v>
      </c>
      <c r="L1728" s="10">
        <v>0</v>
      </c>
      <c r="M1728" s="10">
        <v>79</v>
      </c>
      <c r="N1728" s="10">
        <v>73</v>
      </c>
      <c r="O1728" s="10">
        <v>0.235</v>
      </c>
      <c r="P1728" s="10">
        <v>0.67</v>
      </c>
      <c r="Q1728" s="10">
        <v>0.095</v>
      </c>
      <c r="R1728" s="10">
        <v>250000</v>
      </c>
      <c r="S1728" s="10">
        <v>0.673</v>
      </c>
      <c r="T1728" s="10">
        <f t="array" ref="T1728:Y1728">VLOOKUP(A1728,BUSINESS!$D$2:$J$2692,{2,3,4,5,6,7},0)</f>
        <v>0</v>
      </c>
      <c r="U1728" s="10">
        <v>0</v>
      </c>
      <c r="V1728" s="10">
        <v>0</v>
      </c>
      <c r="W1728" s="10">
        <v>0</v>
      </c>
      <c r="X1728" s="10">
        <v>0.42</v>
      </c>
      <c r="Y1728" s="10">
        <v>0.896</v>
      </c>
      <c r="Z1728" s="11">
        <f t="array" ref="Z1728:AA1728">VLOOKUP(A1728,ENERGY!$D$2:$F$2692,{2,3},1)</f>
        <v>0</v>
      </c>
      <c r="AA1728" s="10" t="str">
        <v>2552</v>
      </c>
      <c r="AB1728" s="10">
        <f t="array" ref="AB1728:AC1728">VLOOKUP(A1728,TOURISM!$D$2:$F$2692,{2,3},0)</f>
        <v>129000000</v>
      </c>
      <c r="AC1728" s="10">
        <v>179000000</v>
      </c>
    </row>
    <row r="1729" ht="15.75" customHeight="1" spans="1:29">
      <c r="A1729" s="8" t="str">
        <f t="shared" si="0"/>
        <v>New Caledonia-Oceania2011</v>
      </c>
      <c r="B1729" s="8"/>
      <c r="C1729" s="8">
        <f t="array" ref="C1729">IF(AND(B1729="",H1729=H1728),B1728,B1729)</f>
        <v>0</v>
      </c>
      <c r="D1729" s="1">
        <f t="shared" si="1"/>
        <v>0</v>
      </c>
      <c r="E1729" s="1"/>
      <c r="F1729" s="1"/>
      <c r="G1729" s="1"/>
      <c r="H1729" s="8" t="s">
        <v>213</v>
      </c>
      <c r="I1729" s="3" t="s">
        <v>75</v>
      </c>
      <c r="J1729" s="1" t="s">
        <v>82</v>
      </c>
      <c r="K1729" s="10">
        <f t="array" ref="K1729:S1729">VLOOKUP(A1729,'HUMAN RESOURCES'!$D$2:$M$2692,{2,3,4,5,6,7,8,9,10},0)</f>
        <v>0.016</v>
      </c>
      <c r="L1729" s="10">
        <v>0</v>
      </c>
      <c r="M1729" s="10">
        <v>79</v>
      </c>
      <c r="N1729" s="10">
        <v>73</v>
      </c>
      <c r="O1729" s="10">
        <v>0.231</v>
      </c>
      <c r="P1729" s="10">
        <v>0.671</v>
      </c>
      <c r="Q1729" s="10">
        <v>0.098</v>
      </c>
      <c r="R1729" s="10">
        <v>254000</v>
      </c>
      <c r="S1729" s="10">
        <v>0.679</v>
      </c>
      <c r="T1729" s="10">
        <f t="array" ref="T1729:Y1729">VLOOKUP(A1729,BUSINESS!$D$2:$J$2692,{2,3,4,5,6,7},0)</f>
        <v>0</v>
      </c>
      <c r="U1729" s="10">
        <v>0</v>
      </c>
      <c r="V1729" s="10">
        <v>0</v>
      </c>
      <c r="W1729" s="10">
        <v>0</v>
      </c>
      <c r="X1729" s="10">
        <v>0.5</v>
      </c>
      <c r="Y1729" s="10">
        <v>0.91</v>
      </c>
      <c r="Z1729" s="11">
        <f t="array" ref="Z1729:AA1729">VLOOKUP(A1729,ENERGY!$D$2:$F$2692,{2,3},1)</f>
        <v>0</v>
      </c>
      <c r="AA1729" s="10" t="str">
        <v>2299</v>
      </c>
      <c r="AB1729" s="10">
        <f t="array" ref="AB1729:AC1729">VLOOKUP(A1729,TOURISM!$D$2:$F$2692,{2,3},0)</f>
        <v>153000000</v>
      </c>
      <c r="AC1729" s="10">
        <v>176000000</v>
      </c>
    </row>
    <row r="1730" ht="15.75" customHeight="1" spans="1:29">
      <c r="A1730" s="8" t="str">
        <f t="shared" si="0"/>
        <v>New Caledonia-Oceania2012</v>
      </c>
      <c r="B1730" s="8"/>
      <c r="C1730" s="8">
        <f t="array" ref="C1730">IF(AND(B1730="",H1730=H1729),B1729,B1730)</f>
        <v>0</v>
      </c>
      <c r="D1730" s="1">
        <f t="shared" si="1"/>
        <v>0</v>
      </c>
      <c r="E1730" s="1"/>
      <c r="F1730" s="1"/>
      <c r="G1730" s="1"/>
      <c r="H1730" s="8" t="s">
        <v>213</v>
      </c>
      <c r="I1730" s="3" t="s">
        <v>76</v>
      </c>
      <c r="J1730" s="1" t="s">
        <v>82</v>
      </c>
      <c r="K1730" s="10">
        <f t="array" ref="K1730:S1730">VLOOKUP(A1730,'HUMAN RESOURCES'!$D$2:$M$2692,{2,3,4,5,6,7,8,9,10},0)</f>
        <v>0.016</v>
      </c>
      <c r="L1730" s="10">
        <v>0</v>
      </c>
      <c r="M1730" s="10">
        <v>79</v>
      </c>
      <c r="N1730" s="10">
        <v>73</v>
      </c>
      <c r="O1730" s="10">
        <v>0.228</v>
      </c>
      <c r="P1730" s="10">
        <v>0.673</v>
      </c>
      <c r="Q1730" s="10">
        <v>0.099</v>
      </c>
      <c r="R1730" s="10">
        <v>258000</v>
      </c>
      <c r="S1730" s="10">
        <v>0.685</v>
      </c>
      <c r="T1730" s="10">
        <f t="array" ref="T1730:Y1730">VLOOKUP(A1730,BUSINESS!$D$2:$J$2692,{2,3,4,5,6,7},0)</f>
        <v>0</v>
      </c>
      <c r="U1730" s="10">
        <v>0</v>
      </c>
      <c r="V1730" s="10">
        <v>0</v>
      </c>
      <c r="W1730" s="10">
        <v>0</v>
      </c>
      <c r="X1730" s="10">
        <v>0.58</v>
      </c>
      <c r="Y1730" s="10">
        <v>0.912</v>
      </c>
      <c r="Z1730" s="11">
        <f t="array" ref="Z1730:AA1730">VLOOKUP(A1730,ENERGY!$D$2:$F$2692,{2,3},1)</f>
        <v>0</v>
      </c>
      <c r="AA1730" s="10" t="str">
        <v>2299</v>
      </c>
      <c r="AB1730" s="10">
        <f t="array" ref="AB1730:AC1730">VLOOKUP(A1730,TOURISM!$D$2:$F$2692,{2,3},0)</f>
        <v>0</v>
      </c>
      <c r="AC1730" s="10">
        <v>0</v>
      </c>
    </row>
    <row r="1731" ht="15.75" customHeight="1" spans="1:29">
      <c r="A1731" s="8" t="str">
        <f t="shared" si="0"/>
        <v>New Zealand-Oceania2000</v>
      </c>
      <c r="B1731" s="9">
        <v>52011621745</v>
      </c>
      <c r="C1731" s="8">
        <f t="array" ref="C1731">IF(AND(B1731="",H1731=H1730),B1730,B1731)</f>
        <v>52011621745</v>
      </c>
      <c r="D1731" s="1">
        <f t="shared" si="1"/>
        <v>13482.5470474635</v>
      </c>
      <c r="E1731" s="4">
        <v>0.076</v>
      </c>
      <c r="F1731" s="4">
        <v>1052</v>
      </c>
      <c r="G1731" s="4">
        <v>0.078</v>
      </c>
      <c r="H1731" s="8" t="s">
        <v>214</v>
      </c>
      <c r="I1731" s="3" t="s">
        <v>63</v>
      </c>
      <c r="J1731" s="1" t="s">
        <v>82</v>
      </c>
      <c r="K1731" s="10">
        <f t="array" ref="K1731:S1731">VLOOKUP(A1731,'HUMAN RESOURCES'!$D$2:$M$2692,{2,3,4,5,6,7,8,9,10},0)</f>
        <v>0.015</v>
      </c>
      <c r="L1731" s="10">
        <v>0.006</v>
      </c>
      <c r="M1731" s="10">
        <v>81</v>
      </c>
      <c r="N1731" s="10">
        <v>76</v>
      </c>
      <c r="O1731" s="10">
        <v>0.227</v>
      </c>
      <c r="P1731" s="10">
        <v>0.655</v>
      </c>
      <c r="Q1731" s="10">
        <v>0.118</v>
      </c>
      <c r="R1731" s="10">
        <v>3857700</v>
      </c>
      <c r="S1731" s="10">
        <v>0.857</v>
      </c>
      <c r="T1731" s="10">
        <f t="array" ref="T1731:Y1731">VLOOKUP(A1731,BUSINESS!$D$2:$J$2692,{2,3,4,5,6,7},0)</f>
        <v>0</v>
      </c>
      <c r="U1731" s="10">
        <v>0</v>
      </c>
      <c r="V1731" s="10">
        <v>0</v>
      </c>
      <c r="W1731" s="10">
        <v>0</v>
      </c>
      <c r="X1731" s="10">
        <v>0.474</v>
      </c>
      <c r="Y1731" s="10">
        <v>0.4</v>
      </c>
      <c r="Z1731" s="11" t="str">
        <f t="array" ref="Z1731:AA1731">VLOOKUP(A1731,ENERGY!$D$2:$F$2692,{2,3},1)</f>
        <v>18566</v>
      </c>
      <c r="AA1731" s="10">
        <v>0</v>
      </c>
      <c r="AB1731" s="10">
        <f t="array" ref="AB1731:AC1731">VLOOKUP(A1731,TOURISM!$D$2:$F$2692,{2,3},0)</f>
        <v>2272000000</v>
      </c>
      <c r="AC1731" s="10">
        <v>1235000000</v>
      </c>
    </row>
    <row r="1732" ht="15.75" customHeight="1" spans="1:29">
      <c r="A1732" s="8" t="str">
        <f t="shared" si="0"/>
        <v>New Zealand-Oceania2001</v>
      </c>
      <c r="B1732" s="9">
        <v>53305639461</v>
      </c>
      <c r="C1732" s="8">
        <f t="array" ref="C1732">IF(AND(B1732="",H1732=H1731),B1731,B1732)</f>
        <v>53305639461</v>
      </c>
      <c r="D1732" s="1">
        <f t="shared" si="1"/>
        <v>13736.7966656359</v>
      </c>
      <c r="E1732" s="4">
        <v>0.077</v>
      </c>
      <c r="F1732" s="4">
        <v>1052</v>
      </c>
      <c r="G1732" s="4">
        <v>0.076</v>
      </c>
      <c r="H1732" s="8" t="s">
        <v>214</v>
      </c>
      <c r="I1732" s="3" t="s">
        <v>65</v>
      </c>
      <c r="J1732" s="1" t="s">
        <v>82</v>
      </c>
      <c r="K1732" s="10">
        <f t="array" ref="K1732:S1732">VLOOKUP(A1732,'HUMAN RESOURCES'!$D$2:$M$2692,{2,3,4,5,6,7,8,9,10},0)</f>
        <v>0.014</v>
      </c>
      <c r="L1732" s="10">
        <v>0.006</v>
      </c>
      <c r="M1732" s="10">
        <v>81</v>
      </c>
      <c r="N1732" s="10">
        <v>76</v>
      </c>
      <c r="O1732" s="10">
        <v>0.225</v>
      </c>
      <c r="P1732" s="10">
        <v>0.657</v>
      </c>
      <c r="Q1732" s="10">
        <v>0.118</v>
      </c>
      <c r="R1732" s="10">
        <v>3880500</v>
      </c>
      <c r="S1732" s="10">
        <v>0.858</v>
      </c>
      <c r="T1732" s="10">
        <f t="array" ref="T1732:Y1732">VLOOKUP(A1732,BUSINESS!$D$2:$J$2692,{2,3,4,5,6,7},0)</f>
        <v>0</v>
      </c>
      <c r="U1732" s="10">
        <v>0</v>
      </c>
      <c r="V1732" s="10">
        <v>0</v>
      </c>
      <c r="W1732" s="10">
        <v>0</v>
      </c>
      <c r="X1732" s="10">
        <v>0.532</v>
      </c>
      <c r="Y1732" s="10">
        <v>0.586</v>
      </c>
      <c r="Z1732" s="11" t="str">
        <f t="array" ref="Z1732:AA1732">VLOOKUP(A1732,ENERGY!$D$2:$F$2692,{2,3},1)</f>
        <v>18167</v>
      </c>
      <c r="AA1732" s="10">
        <v>0</v>
      </c>
      <c r="AB1732" s="10">
        <f t="array" ref="AB1732:AC1732">VLOOKUP(A1732,TOURISM!$D$2:$F$2692,{2,3},0)</f>
        <v>2340000000</v>
      </c>
      <c r="AC1732" s="10">
        <v>1255000000</v>
      </c>
    </row>
    <row r="1733" ht="15.75" customHeight="1" spans="1:29">
      <c r="A1733" s="8" t="str">
        <f t="shared" si="0"/>
        <v>New Zealand-Oceania2002</v>
      </c>
      <c r="B1733" s="9">
        <v>66021205382</v>
      </c>
      <c r="C1733" s="8">
        <f t="array" ref="C1733">IF(AND(B1733="",H1733=H1732),B1732,B1733)</f>
        <v>66021205382</v>
      </c>
      <c r="D1733" s="1">
        <f t="shared" si="1"/>
        <v>16720.578797518</v>
      </c>
      <c r="E1733" s="4">
        <v>0.08</v>
      </c>
      <c r="F1733" s="4">
        <v>1244</v>
      </c>
      <c r="G1733" s="4">
        <v>0.072</v>
      </c>
      <c r="H1733" s="8" t="s">
        <v>214</v>
      </c>
      <c r="I1733" s="3" t="s">
        <v>66</v>
      </c>
      <c r="J1733" s="1" t="s">
        <v>82</v>
      </c>
      <c r="K1733" s="10">
        <f t="array" ref="K1733:S1733">VLOOKUP(A1733,'HUMAN RESOURCES'!$D$2:$M$2692,{2,3,4,5,6,7,8,9,10},0)</f>
        <v>0.014</v>
      </c>
      <c r="L1733" s="10">
        <v>0.006</v>
      </c>
      <c r="M1733" s="10">
        <v>81</v>
      </c>
      <c r="N1733" s="10">
        <v>77</v>
      </c>
      <c r="O1733" s="10">
        <v>0.223</v>
      </c>
      <c r="P1733" s="10">
        <v>0.659</v>
      </c>
      <c r="Q1733" s="10">
        <v>0.118</v>
      </c>
      <c r="R1733" s="10">
        <v>3948500</v>
      </c>
      <c r="S1733" s="10">
        <v>0.859</v>
      </c>
      <c r="T1733" s="10">
        <f t="array" ref="T1733:Y1733">VLOOKUP(A1733,BUSINESS!$D$2:$J$2692,{2,3,4,5,6,7},0)</f>
        <v>0</v>
      </c>
      <c r="U1733" s="10">
        <v>0</v>
      </c>
      <c r="V1733" s="10">
        <v>0</v>
      </c>
      <c r="W1733" s="10">
        <v>0</v>
      </c>
      <c r="X1733" s="10">
        <v>0.591</v>
      </c>
      <c r="Y1733" s="10">
        <v>0.618</v>
      </c>
      <c r="Z1733" s="11" t="str">
        <f t="array" ref="Z1733:AA1733">VLOOKUP(A1733,ENERGY!$D$2:$F$2692,{2,3},1)</f>
        <v>18287</v>
      </c>
      <c r="AA1733" s="10" t="str">
        <v>31551</v>
      </c>
      <c r="AB1733" s="10">
        <f t="array" ref="AB1733:AC1733">VLOOKUP(A1733,TOURISM!$D$2:$F$2692,{2,3},0)</f>
        <v>3159000000</v>
      </c>
      <c r="AC1733" s="10">
        <v>1386000000</v>
      </c>
    </row>
    <row r="1734" ht="15.75" customHeight="1" spans="1:29">
      <c r="A1734" s="8" t="str">
        <f t="shared" si="0"/>
        <v>New Zealand-Oceania2003</v>
      </c>
      <c r="B1734" s="9">
        <v>87440435752</v>
      </c>
      <c r="C1734" s="8">
        <f t="array" ref="C1734">IF(AND(B1734="",H1734=H1733),B1733,B1734)</f>
        <v>87440435752</v>
      </c>
      <c r="D1734" s="1">
        <f t="shared" si="1"/>
        <v>21712.4641815654</v>
      </c>
      <c r="E1734" s="4">
        <v>0.079</v>
      </c>
      <c r="F1734" s="4">
        <v>1602</v>
      </c>
      <c r="G1734" s="4">
        <v>0.07</v>
      </c>
      <c r="H1734" s="8" t="s">
        <v>214</v>
      </c>
      <c r="I1734" s="3" t="s">
        <v>67</v>
      </c>
      <c r="J1734" s="1" t="s">
        <v>82</v>
      </c>
      <c r="K1734" s="10">
        <f t="array" ref="K1734:S1734">VLOOKUP(A1734,'HUMAN RESOURCES'!$D$2:$M$2692,{2,3,4,5,6,7,8,9,10},0)</f>
        <v>0.014</v>
      </c>
      <c r="L1734" s="10">
        <v>0.006</v>
      </c>
      <c r="M1734" s="10">
        <v>81</v>
      </c>
      <c r="N1734" s="10">
        <v>77</v>
      </c>
      <c r="O1734" s="10">
        <v>0.221</v>
      </c>
      <c r="P1734" s="10">
        <v>0.661</v>
      </c>
      <c r="Q1734" s="10">
        <v>0.119</v>
      </c>
      <c r="R1734" s="10">
        <v>4027200</v>
      </c>
      <c r="S1734" s="10">
        <v>0.86</v>
      </c>
      <c r="T1734" s="10">
        <f t="array" ref="T1734:Y1734">VLOOKUP(A1734,BUSINESS!$D$2:$J$2692,{2,3,4,5,6,7},0)</f>
        <v>0</v>
      </c>
      <c r="U1734" s="10">
        <v>12</v>
      </c>
      <c r="V1734" s="10">
        <v>0</v>
      </c>
      <c r="W1734" s="10">
        <v>0</v>
      </c>
      <c r="X1734" s="10">
        <v>0.61</v>
      </c>
      <c r="Y1734" s="10">
        <v>0.646</v>
      </c>
      <c r="Z1734" s="11" t="str">
        <f t="array" ref="Z1734:AA1734">VLOOKUP(A1734,ENERGY!$D$2:$F$2692,{2,3},1)</f>
        <v>17469</v>
      </c>
      <c r="AA1734" s="10" t="str">
        <v>32325</v>
      </c>
      <c r="AB1734" s="10">
        <f t="array" ref="AB1734:AC1734">VLOOKUP(A1734,TOURISM!$D$2:$F$2692,{2,3},0)</f>
        <v>4232000000</v>
      </c>
      <c r="AC1734" s="10">
        <v>1649000000</v>
      </c>
    </row>
    <row r="1735" ht="15.75" customHeight="1" spans="1:29">
      <c r="A1735" s="8" t="str">
        <f t="shared" si="0"/>
        <v>New Zealand-Oceania2004</v>
      </c>
      <c r="B1735" s="9">
        <v>103000000000</v>
      </c>
      <c r="C1735" s="8">
        <f t="array" ref="C1735">IF(AND(B1735="",H1735=H1734),B1734,B1735)</f>
        <v>103000000000</v>
      </c>
      <c r="D1735" s="1">
        <f t="shared" si="1"/>
        <v>25198.7767584098</v>
      </c>
      <c r="E1735" s="4">
        <v>0.08</v>
      </c>
      <c r="F1735" s="4">
        <v>1974</v>
      </c>
      <c r="G1735" s="4">
        <v>0.071</v>
      </c>
      <c r="H1735" s="8" t="s">
        <v>214</v>
      </c>
      <c r="I1735" s="3" t="s">
        <v>68</v>
      </c>
      <c r="J1735" s="1" t="s">
        <v>82</v>
      </c>
      <c r="K1735" s="10">
        <f t="array" ref="K1735:S1735">VLOOKUP(A1735,'HUMAN RESOURCES'!$D$2:$M$2692,{2,3,4,5,6,7,8,9,10},0)</f>
        <v>0.014</v>
      </c>
      <c r="L1735" s="10">
        <v>0.006</v>
      </c>
      <c r="M1735" s="10">
        <v>82</v>
      </c>
      <c r="N1735" s="10">
        <v>78</v>
      </c>
      <c r="O1735" s="10">
        <v>0.218</v>
      </c>
      <c r="P1735" s="10">
        <v>0.663</v>
      </c>
      <c r="Q1735" s="10">
        <v>0.119</v>
      </c>
      <c r="R1735" s="10">
        <v>4087500</v>
      </c>
      <c r="S1735" s="10">
        <v>0.86</v>
      </c>
      <c r="T1735" s="10">
        <f t="array" ref="T1735:Y1735">VLOOKUP(A1735,BUSINESS!$D$2:$J$2692,{2,3,4,5,6,7},0)</f>
        <v>0</v>
      </c>
      <c r="U1735" s="10">
        <v>12</v>
      </c>
      <c r="V1735" s="10">
        <v>0</v>
      </c>
      <c r="W1735" s="10">
        <v>0</v>
      </c>
      <c r="X1735" s="10">
        <v>0.618</v>
      </c>
      <c r="Y1735" s="10">
        <v>0.742</v>
      </c>
      <c r="Z1735" s="11" t="str">
        <f t="array" ref="Z1735:AA1735">VLOOKUP(A1735,ENERGY!$D$2:$F$2692,{2,3},1)</f>
        <v>17412</v>
      </c>
      <c r="AA1735" s="10" t="str">
        <v>34264</v>
      </c>
      <c r="AB1735" s="10">
        <f t="array" ref="AB1735:AC1735">VLOOKUP(A1735,TOURISM!$D$2:$F$2692,{2,3},0)</f>
        <v>5098000000</v>
      </c>
      <c r="AC1735" s="10">
        <v>2229000000</v>
      </c>
    </row>
    <row r="1736" ht="15.75" customHeight="1" spans="1:29">
      <c r="A1736" s="8" t="str">
        <f t="shared" si="0"/>
        <v>New Zealand-Oceania2005</v>
      </c>
      <c r="B1736" s="9">
        <v>114000000000</v>
      </c>
      <c r="C1736" s="8">
        <f t="array" ref="C1736">IF(AND(B1736="",H1736=H1735),B1735,B1736)</f>
        <v>114000000000</v>
      </c>
      <c r="D1736" s="1">
        <f t="shared" si="1"/>
        <v>27576.8644621302</v>
      </c>
      <c r="E1736" s="4">
        <v>0.084</v>
      </c>
      <c r="F1736" s="4">
        <v>2288</v>
      </c>
      <c r="G1736" s="4">
        <v>0.078</v>
      </c>
      <c r="H1736" s="8" t="s">
        <v>214</v>
      </c>
      <c r="I1736" s="3" t="s">
        <v>69</v>
      </c>
      <c r="J1736" s="1" t="s">
        <v>82</v>
      </c>
      <c r="K1736" s="10">
        <f t="array" ref="K1736:S1736">VLOOKUP(A1736,'HUMAN RESOURCES'!$D$2:$M$2692,{2,3,4,5,6,7,8,9,10},0)</f>
        <v>0.014</v>
      </c>
      <c r="L1736" s="10">
        <v>0.005</v>
      </c>
      <c r="M1736" s="10">
        <v>82</v>
      </c>
      <c r="N1736" s="10">
        <v>78</v>
      </c>
      <c r="O1736" s="10">
        <v>0.215</v>
      </c>
      <c r="P1736" s="10">
        <v>0.664</v>
      </c>
      <c r="Q1736" s="10">
        <v>0.12</v>
      </c>
      <c r="R1736" s="10">
        <v>4133900</v>
      </c>
      <c r="S1736" s="10">
        <v>0.861</v>
      </c>
      <c r="T1736" s="10">
        <f t="array" ref="T1736:Y1736">VLOOKUP(A1736,BUSINESS!$D$2:$J$2692,{2,3,4,5,6,7},0)</f>
        <v>0.366</v>
      </c>
      <c r="U1736" s="10">
        <v>12</v>
      </c>
      <c r="V1736" s="10">
        <v>0</v>
      </c>
      <c r="W1736" s="10">
        <v>172</v>
      </c>
      <c r="X1736" s="10">
        <v>0.627</v>
      </c>
      <c r="Y1736" s="10">
        <v>0.854</v>
      </c>
      <c r="Z1736" s="11" t="str">
        <f t="array" ref="Z1736:AA1736">VLOOKUP(A1736,ENERGY!$D$2:$F$2692,{2,3},1)</f>
        <v>17412</v>
      </c>
      <c r="AA1736" s="10" t="str">
        <v>34264</v>
      </c>
      <c r="AB1736" s="10">
        <f t="array" ref="AB1736:AC1736">VLOOKUP(A1736,TOURISM!$D$2:$F$2692,{2,3},0)</f>
        <v>5211000000</v>
      </c>
      <c r="AC1736" s="10">
        <v>2671000000</v>
      </c>
    </row>
    <row r="1737" ht="15.75" customHeight="1" spans="1:29">
      <c r="A1737" s="8" t="str">
        <f t="shared" si="0"/>
        <v>New Zealand-Oceania2006</v>
      </c>
      <c r="B1737" s="9">
        <v>110000000000</v>
      </c>
      <c r="C1737" s="8">
        <f t="array" ref="C1737">IF(AND(B1737="",H1737=H1736),B1736,B1737)</f>
        <v>110000000000</v>
      </c>
      <c r="D1737" s="1">
        <f t="shared" si="1"/>
        <v>26286.861348755</v>
      </c>
      <c r="E1737" s="4">
        <v>0.088</v>
      </c>
      <c r="F1737" s="4">
        <v>2295</v>
      </c>
      <c r="G1737" s="4">
        <v>0.082</v>
      </c>
      <c r="H1737" s="8" t="s">
        <v>214</v>
      </c>
      <c r="I1737" s="3" t="s">
        <v>70</v>
      </c>
      <c r="J1737" s="1" t="s">
        <v>82</v>
      </c>
      <c r="K1737" s="10">
        <f t="array" ref="K1737:S1737">VLOOKUP(A1737,'HUMAN RESOURCES'!$D$2:$M$2692,{2,3,4,5,6,7,8,9,10},0)</f>
        <v>0.014</v>
      </c>
      <c r="L1737" s="10">
        <v>0.005</v>
      </c>
      <c r="M1737" s="10">
        <v>82</v>
      </c>
      <c r="N1737" s="10">
        <v>78</v>
      </c>
      <c r="O1737" s="10">
        <v>0.213</v>
      </c>
      <c r="P1737" s="10">
        <v>0.666</v>
      </c>
      <c r="Q1737" s="10">
        <v>0.121</v>
      </c>
      <c r="R1737" s="10">
        <v>4184600</v>
      </c>
      <c r="S1737" s="10">
        <v>0.861</v>
      </c>
      <c r="T1737" s="10">
        <f t="array" ref="T1737:Y1737">VLOOKUP(A1737,BUSINESS!$D$2:$J$2692,{2,3,4,5,6,7},0)</f>
        <v>0.354</v>
      </c>
      <c r="U1737" s="10">
        <v>12</v>
      </c>
      <c r="V1737" s="10">
        <v>0</v>
      </c>
      <c r="W1737" s="10">
        <v>172</v>
      </c>
      <c r="X1737" s="10">
        <v>0.69</v>
      </c>
      <c r="Y1737" s="10">
        <v>0.909</v>
      </c>
      <c r="Z1737" s="11" t="str">
        <f t="array" ref="Z1737:AA1737">VLOOKUP(A1737,ENERGY!$D$2:$F$2692,{2,3},1)</f>
        <v>17412</v>
      </c>
      <c r="AA1737" s="10" t="str">
        <v>34264</v>
      </c>
      <c r="AB1737" s="10">
        <f t="array" ref="AB1737:AC1737">VLOOKUP(A1737,TOURISM!$D$2:$F$2692,{2,3},0)</f>
        <v>4792000000</v>
      </c>
      <c r="AC1737" s="10">
        <v>2534000000</v>
      </c>
    </row>
    <row r="1738" ht="15.75" customHeight="1" spans="1:29">
      <c r="A1738" s="8" t="str">
        <f t="shared" si="0"/>
        <v>New Zealand-Oceania2007</v>
      </c>
      <c r="B1738" s="9">
        <v>135000000000</v>
      </c>
      <c r="C1738" s="8">
        <f t="array" ref="C1738">IF(AND(B1738="",H1738=H1737),B1737,B1738)</f>
        <v>135000000000</v>
      </c>
      <c r="D1738" s="1">
        <f t="shared" si="1"/>
        <v>31927.7250904619</v>
      </c>
      <c r="E1738" s="4">
        <v>0.085</v>
      </c>
      <c r="F1738" s="4">
        <v>2694</v>
      </c>
      <c r="G1738" s="4">
        <v>0.086</v>
      </c>
      <c r="H1738" s="8" t="s">
        <v>214</v>
      </c>
      <c r="I1738" s="3" t="s">
        <v>71</v>
      </c>
      <c r="J1738" s="1" t="s">
        <v>82</v>
      </c>
      <c r="K1738" s="10">
        <f t="array" ref="K1738:S1738">VLOOKUP(A1738,'HUMAN RESOURCES'!$D$2:$M$2692,{2,3,4,5,6,7,8,9,10},0)</f>
        <v>0.015</v>
      </c>
      <c r="L1738" s="10">
        <v>0.005</v>
      </c>
      <c r="M1738" s="10">
        <v>82</v>
      </c>
      <c r="N1738" s="10">
        <v>78</v>
      </c>
      <c r="O1738" s="10">
        <v>0.211</v>
      </c>
      <c r="P1738" s="10">
        <v>0.666</v>
      </c>
      <c r="Q1738" s="10">
        <v>0.123</v>
      </c>
      <c r="R1738" s="10">
        <v>4228300</v>
      </c>
      <c r="S1738" s="10">
        <v>0.861</v>
      </c>
      <c r="T1738" s="10">
        <f t="array" ref="T1738:Y1738">VLOOKUP(A1738,BUSINESS!$D$2:$J$2692,{2,3,4,5,6,7},0)</f>
        <v>0.355</v>
      </c>
      <c r="U1738" s="10">
        <v>12</v>
      </c>
      <c r="V1738" s="10">
        <v>0</v>
      </c>
      <c r="W1738" s="10">
        <v>172</v>
      </c>
      <c r="X1738" s="10">
        <v>0.698</v>
      </c>
      <c r="Y1738" s="10">
        <v>1.004</v>
      </c>
      <c r="Z1738" s="11" t="str">
        <f t="array" ref="Z1738:AA1738">VLOOKUP(A1738,ENERGY!$D$2:$F$2692,{2,3},1)</f>
        <v>17412</v>
      </c>
      <c r="AA1738" s="10" t="str">
        <v>34264</v>
      </c>
      <c r="AB1738" s="10">
        <f t="array" ref="AB1738:AC1738">VLOOKUP(A1738,TOURISM!$D$2:$F$2692,{2,3},0)</f>
        <v>5413000000</v>
      </c>
      <c r="AC1738" s="10">
        <v>3077000000</v>
      </c>
    </row>
    <row r="1739" ht="15.75" customHeight="1" spans="1:29">
      <c r="A1739" s="8" t="str">
        <f t="shared" si="0"/>
        <v>New Zealand-Oceania2008</v>
      </c>
      <c r="B1739" s="9">
        <v>130000000000</v>
      </c>
      <c r="C1739" s="8">
        <f t="array" ref="C1739">IF(AND(B1739="",H1739=H1738),B1738,B1739)</f>
        <v>130000000000</v>
      </c>
      <c r="D1739" s="1">
        <f t="shared" si="1"/>
        <v>30452.8098573403</v>
      </c>
      <c r="E1739" s="4">
        <v>0.093</v>
      </c>
      <c r="F1739" s="4">
        <v>2820</v>
      </c>
      <c r="G1739" s="4">
        <v>0.089</v>
      </c>
      <c r="H1739" s="8" t="s">
        <v>214</v>
      </c>
      <c r="I1739" s="3" t="s">
        <v>72</v>
      </c>
      <c r="J1739" s="1" t="s">
        <v>82</v>
      </c>
      <c r="K1739" s="10">
        <f t="array" ref="K1739:S1739">VLOOKUP(A1739,'HUMAN RESOURCES'!$D$2:$M$2692,{2,3,4,5,6,7,8,9,10},0)</f>
        <v>0.015</v>
      </c>
      <c r="L1739" s="10">
        <v>0.005</v>
      </c>
      <c r="M1739" s="10">
        <v>82</v>
      </c>
      <c r="N1739" s="10">
        <v>78</v>
      </c>
      <c r="O1739" s="10">
        <v>0.208</v>
      </c>
      <c r="P1739" s="10">
        <v>0.666</v>
      </c>
      <c r="Q1739" s="10">
        <v>0.125</v>
      </c>
      <c r="R1739" s="10">
        <v>4268900</v>
      </c>
      <c r="S1739" s="10">
        <v>0.861</v>
      </c>
      <c r="T1739" s="10">
        <f t="array" ref="T1739:Y1739">VLOOKUP(A1739,BUSINESS!$D$2:$J$2692,{2,3,4,5,6,7},0)</f>
        <v>0.36</v>
      </c>
      <c r="U1739" s="10">
        <v>1</v>
      </c>
      <c r="V1739" s="10">
        <v>0</v>
      </c>
      <c r="W1739" s="10">
        <v>172</v>
      </c>
      <c r="X1739" s="10">
        <v>0.72</v>
      </c>
      <c r="Y1739" s="10">
        <v>1.08</v>
      </c>
      <c r="Z1739" s="11" t="str">
        <f t="array" ref="Z1739:AA1739">VLOOKUP(A1739,ENERGY!$D$2:$F$2692,{2,3},1)</f>
        <v>17123</v>
      </c>
      <c r="AA1739" s="10" t="str">
        <v>33648</v>
      </c>
      <c r="AB1739" s="10">
        <f t="array" ref="AB1739:AC1739">VLOOKUP(A1739,TOURISM!$D$2:$F$2692,{2,3},0)</f>
        <v>5152000000</v>
      </c>
      <c r="AC1739" s="10">
        <v>3006000000</v>
      </c>
    </row>
    <row r="1740" ht="15.75" customHeight="1" spans="1:29">
      <c r="A1740" s="8" t="str">
        <f t="shared" si="0"/>
        <v>New Zealand-Oceania2009</v>
      </c>
      <c r="B1740" s="9">
        <v>119000000000</v>
      </c>
      <c r="C1740" s="8">
        <f t="array" ref="C1740">IF(AND(B1740="",H1740=H1739),B1739,B1740)</f>
        <v>119000000000</v>
      </c>
      <c r="D1740" s="1">
        <f t="shared" si="1"/>
        <v>27573.1034802354</v>
      </c>
      <c r="E1740" s="4">
        <v>0.1</v>
      </c>
      <c r="F1740" s="4">
        <v>2702</v>
      </c>
      <c r="G1740" s="4">
        <v>0.067</v>
      </c>
      <c r="H1740" s="8" t="s">
        <v>214</v>
      </c>
      <c r="I1740" s="3" t="s">
        <v>73</v>
      </c>
      <c r="J1740" s="1" t="s">
        <v>82</v>
      </c>
      <c r="K1740" s="10">
        <f t="array" ref="K1740:S1740">VLOOKUP(A1740,'HUMAN RESOURCES'!$D$2:$M$2692,{2,3,4,5,6,7,8,9,10},0)</f>
        <v>0.014</v>
      </c>
      <c r="L1740" s="10">
        <v>0.005</v>
      </c>
      <c r="M1740" s="10">
        <v>83</v>
      </c>
      <c r="N1740" s="10">
        <v>79</v>
      </c>
      <c r="O1740" s="10">
        <v>0.207</v>
      </c>
      <c r="P1740" s="10">
        <v>0.666</v>
      </c>
      <c r="Q1740" s="10">
        <v>0.127</v>
      </c>
      <c r="R1740" s="10">
        <v>4315800</v>
      </c>
      <c r="S1740" s="10">
        <v>0.861</v>
      </c>
      <c r="T1740" s="10">
        <f t="array" ref="T1740:Y1740">VLOOKUP(A1740,BUSINESS!$D$2:$J$2692,{2,3,4,5,6,7},0)</f>
        <v>0.332</v>
      </c>
      <c r="U1740" s="10">
        <v>1</v>
      </c>
      <c r="V1740" s="10">
        <v>0</v>
      </c>
      <c r="W1740" s="10">
        <v>172</v>
      </c>
      <c r="X1740" s="10">
        <v>0.797</v>
      </c>
      <c r="Y1740" s="10">
        <v>1.087</v>
      </c>
      <c r="Z1740" s="11" t="str">
        <f t="array" ref="Z1740:AA1740">VLOOKUP(A1740,ENERGY!$D$2:$F$2692,{2,3},1)</f>
        <v>17123</v>
      </c>
      <c r="AA1740" s="10" t="str">
        <v>33648</v>
      </c>
      <c r="AB1740" s="10">
        <f t="array" ref="AB1740:AC1740">VLOOKUP(A1740,TOURISM!$D$2:$F$2692,{2,3},0)</f>
        <v>4591000000</v>
      </c>
      <c r="AC1740" s="10">
        <v>2580000000</v>
      </c>
    </row>
    <row r="1741" ht="15.75" customHeight="1" spans="1:29">
      <c r="A1741" s="8" t="str">
        <f t="shared" si="0"/>
        <v>New Zealand-Oceania2010</v>
      </c>
      <c r="B1741" s="9">
        <v>143000000000</v>
      </c>
      <c r="C1741" s="8">
        <f t="array" ref="C1741">IF(AND(B1741="",H1741=H1740),B1740,B1741)</f>
        <v>143000000000</v>
      </c>
      <c r="D1741" s="1">
        <f t="shared" si="1"/>
        <v>32739.5943037685</v>
      </c>
      <c r="E1741" s="4">
        <v>0.102</v>
      </c>
      <c r="F1741" s="4">
        <v>3260</v>
      </c>
      <c r="G1741" s="4">
        <v>0.063</v>
      </c>
      <c r="H1741" s="8" t="s">
        <v>214</v>
      </c>
      <c r="I1741" s="3" t="s">
        <v>74</v>
      </c>
      <c r="J1741" s="1" t="s">
        <v>82</v>
      </c>
      <c r="K1741" s="10">
        <f t="array" ref="K1741:S1741">VLOOKUP(A1741,'HUMAN RESOURCES'!$D$2:$M$2692,{2,3,4,5,6,7,8,9,10},0)</f>
        <v>0.015</v>
      </c>
      <c r="L1741" s="10">
        <v>0.005</v>
      </c>
      <c r="M1741" s="10">
        <v>83</v>
      </c>
      <c r="N1741" s="10">
        <v>79</v>
      </c>
      <c r="O1741" s="10">
        <v>0.205</v>
      </c>
      <c r="P1741" s="10">
        <v>0.665</v>
      </c>
      <c r="Q1741" s="10">
        <v>0.13</v>
      </c>
      <c r="R1741" s="10">
        <v>4367800</v>
      </c>
      <c r="S1741" s="10">
        <v>0.862</v>
      </c>
      <c r="T1741" s="10">
        <f t="array" ref="T1741:Y1741">VLOOKUP(A1741,BUSINESS!$D$2:$J$2692,{2,3,4,5,6,7},0)</f>
        <v>0.347</v>
      </c>
      <c r="U1741" s="10">
        <v>1</v>
      </c>
      <c r="V1741" s="10">
        <v>0</v>
      </c>
      <c r="W1741" s="10">
        <v>172</v>
      </c>
      <c r="X1741" s="10">
        <v>0.805</v>
      </c>
      <c r="Y1741" s="10">
        <v>1.078</v>
      </c>
      <c r="Z1741" s="11" t="str">
        <f t="array" ref="Z1741:AA1741">VLOOKUP(A1741,ENERGY!$D$2:$F$2692,{2,3},1)</f>
        <v>17123</v>
      </c>
      <c r="AA1741" s="10" t="str">
        <v>33648</v>
      </c>
      <c r="AB1741" s="10">
        <f t="array" ref="AB1741:AC1741">VLOOKUP(A1741,TOURISM!$D$2:$F$2692,{2,3},0)</f>
        <v>4904000000</v>
      </c>
      <c r="AC1741" s="10">
        <v>3037000000</v>
      </c>
    </row>
    <row r="1742" ht="15.75" customHeight="1" spans="1:29">
      <c r="A1742" s="8" t="str">
        <f t="shared" si="0"/>
        <v>New Zealand-Oceania2011</v>
      </c>
      <c r="B1742" s="9">
        <v>164000000000</v>
      </c>
      <c r="C1742" s="8">
        <f t="array" ref="C1742">IF(AND(B1742="",H1742=H1741),B1741,B1742)</f>
        <v>164000000000</v>
      </c>
      <c r="D1742" s="1">
        <f t="shared" si="1"/>
        <v>37228.7296831018</v>
      </c>
      <c r="E1742" s="4">
        <v>0.103</v>
      </c>
      <c r="F1742" s="4">
        <v>3715</v>
      </c>
      <c r="G1742" s="4">
        <v>0.061</v>
      </c>
      <c r="H1742" s="8" t="s">
        <v>214</v>
      </c>
      <c r="I1742" s="3" t="s">
        <v>75</v>
      </c>
      <c r="J1742" s="1" t="s">
        <v>82</v>
      </c>
      <c r="K1742" s="10">
        <f t="array" ref="K1742:S1742">VLOOKUP(A1742,'HUMAN RESOURCES'!$D$2:$M$2692,{2,3,4,5,6,7,8,9,10},0)</f>
        <v>0.014</v>
      </c>
      <c r="L1742" s="10">
        <v>0.005</v>
      </c>
      <c r="M1742" s="10">
        <v>83</v>
      </c>
      <c r="N1742" s="10">
        <v>79</v>
      </c>
      <c r="O1742" s="10">
        <v>0.204</v>
      </c>
      <c r="P1742" s="10">
        <v>0.663</v>
      </c>
      <c r="Q1742" s="10">
        <v>0.133</v>
      </c>
      <c r="R1742" s="10">
        <v>4405200</v>
      </c>
      <c r="S1742" s="10">
        <v>0.862</v>
      </c>
      <c r="T1742" s="10">
        <f t="array" ref="T1742:Y1742">VLOOKUP(A1742,BUSINESS!$D$2:$J$2692,{2,3,4,5,6,7},0)</f>
        <v>0.344</v>
      </c>
      <c r="U1742" s="10">
        <v>1</v>
      </c>
      <c r="V1742" s="10">
        <v>0</v>
      </c>
      <c r="W1742" s="10">
        <v>172</v>
      </c>
      <c r="X1742" s="10">
        <v>0.812</v>
      </c>
      <c r="Y1742" s="10">
        <v>1.092</v>
      </c>
      <c r="Z1742" s="11" t="str">
        <f t="array" ref="Z1742:AA1742">VLOOKUP(A1742,ENERGY!$D$2:$F$2692,{2,3},1)</f>
        <v>16847</v>
      </c>
      <c r="AA1742" s="10" t="str">
        <v>33938</v>
      </c>
      <c r="AB1742" s="10">
        <f t="array" ref="AB1742:AC1742">VLOOKUP(A1742,TOURISM!$D$2:$F$2692,{2,3},0)</f>
        <v>5546000000</v>
      </c>
      <c r="AC1742" s="10">
        <v>3462000000</v>
      </c>
    </row>
    <row r="1743" ht="15.75" customHeight="1" spans="1:29">
      <c r="A1743" s="8" t="str">
        <f t="shared" si="0"/>
        <v>New Zealand-Oceania2012</v>
      </c>
      <c r="B1743" s="9">
        <v>171000000000</v>
      </c>
      <c r="C1743" s="8">
        <f t="array" ref="C1743">IF(AND(B1743="",H1743=H1742),B1742,B1743)</f>
        <v>171000000000</v>
      </c>
      <c r="D1743" s="1">
        <f t="shared" si="1"/>
        <v>38574.3288969095</v>
      </c>
      <c r="E1743" s="4">
        <v>0.103</v>
      </c>
      <c r="F1743" s="4">
        <v>3292</v>
      </c>
      <c r="G1743" s="4">
        <v>0.058</v>
      </c>
      <c r="H1743" s="8" t="s">
        <v>214</v>
      </c>
      <c r="I1743" s="3" t="s">
        <v>76</v>
      </c>
      <c r="J1743" s="1" t="s">
        <v>82</v>
      </c>
      <c r="K1743" s="10">
        <f t="array" ref="K1743:S1743">VLOOKUP(A1743,'HUMAN RESOURCES'!$D$2:$M$2692,{2,3,4,5,6,7,8,9,10},0)</f>
        <v>0.014</v>
      </c>
      <c r="L1743" s="10">
        <v>0.005</v>
      </c>
      <c r="M1743" s="10">
        <v>83</v>
      </c>
      <c r="N1743" s="10">
        <v>79</v>
      </c>
      <c r="O1743" s="10">
        <v>0.203</v>
      </c>
      <c r="P1743" s="10">
        <v>0.661</v>
      </c>
      <c r="Q1743" s="10">
        <v>0.136</v>
      </c>
      <c r="R1743" s="10">
        <v>4433000</v>
      </c>
      <c r="S1743" s="10">
        <v>0.862</v>
      </c>
      <c r="T1743" s="10">
        <f t="array" ref="T1743:Y1743">VLOOKUP(A1743,BUSINESS!$D$2:$J$2692,{2,3,4,5,6,7},0)</f>
        <v>0.34</v>
      </c>
      <c r="U1743" s="10">
        <v>1</v>
      </c>
      <c r="V1743" s="10">
        <v>3</v>
      </c>
      <c r="W1743" s="10">
        <v>152</v>
      </c>
      <c r="X1743" s="10">
        <v>0.82</v>
      </c>
      <c r="Y1743" s="10">
        <v>1.104</v>
      </c>
      <c r="Z1743" s="11" t="str">
        <f t="array" ref="Z1743:AA1743">VLOOKUP(A1743,ENERGY!$D$2:$F$2692,{2,3},1)</f>
        <v>17056</v>
      </c>
      <c r="AA1743" s="10" t="str">
        <v>32897</v>
      </c>
      <c r="AB1743" s="10">
        <f t="array" ref="AB1743:AC1743">VLOOKUP(A1743,TOURISM!$D$2:$F$2692,{2,3},0)</f>
        <v>5467000000</v>
      </c>
      <c r="AC1743" s="10">
        <v>3718000000</v>
      </c>
    </row>
    <row r="1744" ht="15.75" customHeight="1" spans="1:29">
      <c r="A1744" s="8" t="str">
        <f t="shared" si="0"/>
        <v>Nicaragua-The Americas2000</v>
      </c>
      <c r="B1744" s="9">
        <v>5107329010</v>
      </c>
      <c r="C1744" s="8">
        <f t="array" ref="C1744">IF(AND(B1744="",H1744=H1743),B1743,B1744)</f>
        <v>5107329010</v>
      </c>
      <c r="D1744" s="1">
        <f t="shared" si="1"/>
        <v>1001.25644197517</v>
      </c>
      <c r="E1744" s="4">
        <v>0.054</v>
      </c>
      <c r="F1744" s="4">
        <v>54</v>
      </c>
      <c r="G1744" s="4">
        <v>0.181</v>
      </c>
      <c r="H1744" s="8" t="s">
        <v>215</v>
      </c>
      <c r="I1744" s="3" t="s">
        <v>63</v>
      </c>
      <c r="J1744" s="1" t="s">
        <v>86</v>
      </c>
      <c r="K1744" s="10">
        <f t="array" ref="K1744:S1744">VLOOKUP(A1744,'HUMAN RESOURCES'!$D$2:$M$2692,{2,3,4,5,6,7,8,9,10},0)</f>
        <v>0.028</v>
      </c>
      <c r="L1744" s="10">
        <v>0.033</v>
      </c>
      <c r="M1744" s="10">
        <v>72</v>
      </c>
      <c r="N1744" s="10">
        <v>67</v>
      </c>
      <c r="O1744" s="10">
        <v>0.409</v>
      </c>
      <c r="P1744" s="10">
        <v>0.554</v>
      </c>
      <c r="Q1744" s="10">
        <v>0.037</v>
      </c>
      <c r="R1744" s="10">
        <v>5100920</v>
      </c>
      <c r="S1744" s="10">
        <v>0.547</v>
      </c>
      <c r="T1744" s="10">
        <f t="array" ref="T1744:Y1744">VLOOKUP(A1744,BUSINESS!$D$2:$J$2692,{2,3,4,5,6,7},0)</f>
        <v>0</v>
      </c>
      <c r="U1744" s="10">
        <v>0</v>
      </c>
      <c r="V1744" s="10">
        <v>0</v>
      </c>
      <c r="W1744" s="10">
        <v>0</v>
      </c>
      <c r="X1744" s="10">
        <v>0.01</v>
      </c>
      <c r="Y1744" s="10">
        <v>0.018</v>
      </c>
      <c r="Z1744" s="11">
        <f t="array" ref="Z1744:AA1744">VLOOKUP(A1744,ENERGY!$D$2:$F$2692,{2,3},1)</f>
        <v>0</v>
      </c>
      <c r="AA1744" s="10">
        <v>0</v>
      </c>
      <c r="AB1744" s="10">
        <f t="array" ref="AB1744:AC1744">VLOOKUP(A1744,TOURISM!$D$2:$F$2692,{2,3},0)</f>
        <v>129000000</v>
      </c>
      <c r="AC1744" s="10">
        <v>126000000</v>
      </c>
    </row>
    <row r="1745" ht="15.75" customHeight="1" spans="1:29">
      <c r="A1745" s="8" t="str">
        <f t="shared" si="0"/>
        <v>Nicaragua-The Americas2001</v>
      </c>
      <c r="B1745" s="9">
        <v>5323146568</v>
      </c>
      <c r="C1745" s="8">
        <f t="array" ref="C1745">IF(AND(B1745="",H1745=H1744),B1744,B1745)</f>
        <v>5323146568</v>
      </c>
      <c r="D1745" s="1">
        <f t="shared" si="1"/>
        <v>1028.29254011013</v>
      </c>
      <c r="E1745" s="4">
        <v>0.053</v>
      </c>
      <c r="F1745" s="4">
        <v>54</v>
      </c>
      <c r="G1745" s="4">
        <v>0.186</v>
      </c>
      <c r="H1745" s="8" t="s">
        <v>215</v>
      </c>
      <c r="I1745" s="3" t="s">
        <v>65</v>
      </c>
      <c r="J1745" s="1" t="s">
        <v>86</v>
      </c>
      <c r="K1745" s="10">
        <f t="array" ref="K1745:S1745">VLOOKUP(A1745,'HUMAN RESOURCES'!$D$2:$M$2692,{2,3,4,5,6,7,8,9,10},0)</f>
        <v>0.027</v>
      </c>
      <c r="L1745" s="10">
        <v>0.031</v>
      </c>
      <c r="M1745" s="10">
        <v>73</v>
      </c>
      <c r="N1745" s="10">
        <v>67</v>
      </c>
      <c r="O1745" s="10">
        <v>0.403</v>
      </c>
      <c r="P1745" s="10">
        <v>0.559</v>
      </c>
      <c r="Q1745" s="10">
        <v>0.038</v>
      </c>
      <c r="R1745" s="10">
        <v>5176685</v>
      </c>
      <c r="S1745" s="10">
        <v>0.55</v>
      </c>
      <c r="T1745" s="10">
        <f t="array" ref="T1745:Y1745">VLOOKUP(A1745,BUSINESS!$D$2:$J$2692,{2,3,4,5,6,7},0)</f>
        <v>0</v>
      </c>
      <c r="U1745" s="10">
        <v>0</v>
      </c>
      <c r="V1745" s="10">
        <v>0</v>
      </c>
      <c r="W1745" s="10">
        <v>0</v>
      </c>
      <c r="X1745" s="10">
        <v>0.014</v>
      </c>
      <c r="Y1745" s="10">
        <v>0.032</v>
      </c>
      <c r="Z1745" s="11" t="str">
        <f t="array" ref="Z1745:AA1745">VLOOKUP(A1745,ENERGY!$D$2:$F$2692,{2,3},1)</f>
        <v>3038</v>
      </c>
      <c r="AA1745" s="10">
        <v>0</v>
      </c>
      <c r="AB1745" s="10">
        <f t="array" ref="AB1745:AC1745">VLOOKUP(A1745,TOURISM!$D$2:$F$2692,{2,3},0)</f>
        <v>135000000</v>
      </c>
      <c r="AC1745" s="10">
        <v>128000000</v>
      </c>
    </row>
    <row r="1746" ht="15.75" customHeight="1" spans="1:29">
      <c r="A1746" s="8" t="str">
        <f t="shared" si="0"/>
        <v>Nicaragua-The Americas2002</v>
      </c>
      <c r="B1746" s="9">
        <v>5224213019</v>
      </c>
      <c r="C1746" s="8">
        <f t="array" ref="C1746">IF(AND(B1746="",H1746=H1745),B1745,B1746)</f>
        <v>5224213019</v>
      </c>
      <c r="D1746" s="1">
        <f t="shared" si="1"/>
        <v>995.357983506768</v>
      </c>
      <c r="E1746" s="4">
        <v>0.057</v>
      </c>
      <c r="F1746" s="4">
        <v>57</v>
      </c>
      <c r="G1746" s="4">
        <v>0.183</v>
      </c>
      <c r="H1746" s="8" t="s">
        <v>215</v>
      </c>
      <c r="I1746" s="3" t="s">
        <v>66</v>
      </c>
      <c r="J1746" s="1" t="s">
        <v>86</v>
      </c>
      <c r="K1746" s="10">
        <f t="array" ref="K1746:S1746">VLOOKUP(A1746,'HUMAN RESOURCES'!$D$2:$M$2692,{2,3,4,5,6,7,8,9,10},0)</f>
        <v>0.027</v>
      </c>
      <c r="L1746" s="10">
        <v>0.03</v>
      </c>
      <c r="M1746" s="10">
        <v>74</v>
      </c>
      <c r="N1746" s="10">
        <v>68</v>
      </c>
      <c r="O1746" s="10">
        <v>0.397</v>
      </c>
      <c r="P1746" s="10">
        <v>0.565</v>
      </c>
      <c r="Q1746" s="10">
        <v>0.039</v>
      </c>
      <c r="R1746" s="10">
        <v>5248577</v>
      </c>
      <c r="S1746" s="10">
        <v>0.552</v>
      </c>
      <c r="T1746" s="10">
        <f t="array" ref="T1746:Y1746">VLOOKUP(A1746,BUSINESS!$D$2:$J$2692,{2,3,4,5,6,7},0)</f>
        <v>0</v>
      </c>
      <c r="U1746" s="10">
        <v>0</v>
      </c>
      <c r="V1746" s="10">
        <v>0</v>
      </c>
      <c r="W1746" s="10">
        <v>0</v>
      </c>
      <c r="X1746" s="10">
        <v>0.017</v>
      </c>
      <c r="Y1746" s="10">
        <v>0.045</v>
      </c>
      <c r="Z1746" s="11" t="str">
        <f t="array" ref="Z1746:AA1746">VLOOKUP(A1746,ENERGY!$D$2:$F$2692,{2,3},1)</f>
        <v>2951</v>
      </c>
      <c r="AA1746" s="10" t="str">
        <v>4547</v>
      </c>
      <c r="AB1746" s="10">
        <f t="array" ref="AB1746:AC1746">VLOOKUP(A1746,TOURISM!$D$2:$F$2692,{2,3},0)</f>
        <v>135000000</v>
      </c>
      <c r="AC1746" s="10">
        <v>125000000</v>
      </c>
    </row>
    <row r="1747" ht="15.75" customHeight="1" spans="1:29">
      <c r="A1747" s="8" t="str">
        <f t="shared" si="0"/>
        <v>Nicaragua-The Americas2003</v>
      </c>
      <c r="B1747" s="9">
        <v>5322437648</v>
      </c>
      <c r="C1747" s="8">
        <f t="array" ref="C1747">IF(AND(B1747="",H1747=H1746),B1746,B1747)</f>
        <v>5322437648</v>
      </c>
      <c r="D1747" s="1">
        <f t="shared" si="1"/>
        <v>1000.85741869219</v>
      </c>
      <c r="E1747" s="4">
        <v>0.061</v>
      </c>
      <c r="F1747" s="4">
        <v>61</v>
      </c>
      <c r="G1747" s="4">
        <v>0.155</v>
      </c>
      <c r="H1747" s="8" t="s">
        <v>215</v>
      </c>
      <c r="I1747" s="3" t="s">
        <v>67</v>
      </c>
      <c r="J1747" s="1" t="s">
        <v>86</v>
      </c>
      <c r="K1747" s="10">
        <f t="array" ref="K1747:S1747">VLOOKUP(A1747,'HUMAN RESOURCES'!$D$2:$M$2692,{2,3,4,5,6,7,8,9,10},0)</f>
        <v>0.026</v>
      </c>
      <c r="L1747" s="10">
        <v>0.029</v>
      </c>
      <c r="M1747" s="10">
        <v>74</v>
      </c>
      <c r="N1747" s="10">
        <v>68</v>
      </c>
      <c r="O1747" s="10">
        <v>0.391</v>
      </c>
      <c r="P1747" s="10">
        <v>0.57</v>
      </c>
      <c r="Q1747" s="10">
        <v>0.039</v>
      </c>
      <c r="R1747" s="10">
        <v>5317878</v>
      </c>
      <c r="S1747" s="10">
        <v>0.555</v>
      </c>
      <c r="T1747" s="10">
        <f t="array" ref="T1747:Y1747">VLOOKUP(A1747,BUSINESS!$D$2:$J$2692,{2,3,4,5,6,7},0)</f>
        <v>0</v>
      </c>
      <c r="U1747" s="10">
        <v>46</v>
      </c>
      <c r="V1747" s="10">
        <v>0</v>
      </c>
      <c r="W1747" s="10">
        <v>0</v>
      </c>
      <c r="X1747" s="10">
        <v>0.019</v>
      </c>
      <c r="Y1747" s="10">
        <v>0.088</v>
      </c>
      <c r="Z1747" s="11" t="str">
        <f t="array" ref="Z1747:AA1747">VLOOKUP(A1747,ENERGY!$D$2:$F$2692,{2,3},1)</f>
        <v>2903</v>
      </c>
      <c r="AA1747" s="10" t="str">
        <v>4496</v>
      </c>
      <c r="AB1747" s="10">
        <f t="array" ref="AB1747:AC1747">VLOOKUP(A1747,TOURISM!$D$2:$F$2692,{2,3},0)</f>
        <v>160000000</v>
      </c>
      <c r="AC1747" s="10">
        <v>139000000</v>
      </c>
    </row>
    <row r="1748" ht="15.75" customHeight="1" spans="1:29">
      <c r="A1748" s="8" t="str">
        <f t="shared" si="0"/>
        <v>Nicaragua-The Americas2004</v>
      </c>
      <c r="B1748" s="9">
        <v>5795568203</v>
      </c>
      <c r="C1748" s="8">
        <f t="array" ref="C1748">IF(AND(B1748="",H1748=H1747),B1747,B1748)</f>
        <v>5795568203</v>
      </c>
      <c r="D1748" s="1">
        <f t="shared" si="1"/>
        <v>1075.98337986807</v>
      </c>
      <c r="E1748" s="4">
        <v>0.061</v>
      </c>
      <c r="F1748" s="4">
        <v>66</v>
      </c>
      <c r="G1748" s="4">
        <v>0.135</v>
      </c>
      <c r="H1748" s="8" t="s">
        <v>215</v>
      </c>
      <c r="I1748" s="3" t="s">
        <v>68</v>
      </c>
      <c r="J1748" s="1" t="s">
        <v>86</v>
      </c>
      <c r="K1748" s="10">
        <f t="array" ref="K1748:S1748">VLOOKUP(A1748,'HUMAN RESOURCES'!$D$2:$M$2692,{2,3,4,5,6,7,8,9,10},0)</f>
        <v>0.026</v>
      </c>
      <c r="L1748" s="10">
        <v>0.027</v>
      </c>
      <c r="M1748" s="10">
        <v>75</v>
      </c>
      <c r="N1748" s="10">
        <v>69</v>
      </c>
      <c r="O1748" s="10">
        <v>0.384</v>
      </c>
      <c r="P1748" s="10">
        <v>0.575</v>
      </c>
      <c r="Q1748" s="10">
        <v>0.04</v>
      </c>
      <c r="R1748" s="10">
        <v>5386299</v>
      </c>
      <c r="S1748" s="10">
        <v>0.557</v>
      </c>
      <c r="T1748" s="10">
        <f t="array" ref="T1748:Y1748">VLOOKUP(A1748,BUSINESS!$D$2:$J$2692,{2,3,4,5,6,7},0)</f>
        <v>0</v>
      </c>
      <c r="U1748" s="10">
        <v>39</v>
      </c>
      <c r="V1748" s="10">
        <v>0</v>
      </c>
      <c r="W1748" s="10">
        <v>0</v>
      </c>
      <c r="X1748" s="10">
        <v>0.023</v>
      </c>
      <c r="Y1748" s="10">
        <v>0.137</v>
      </c>
      <c r="Z1748" s="11" t="str">
        <f t="array" ref="Z1748:AA1748">VLOOKUP(A1748,ENERGY!$D$2:$F$2692,{2,3},1)</f>
        <v>2903</v>
      </c>
      <c r="AA1748" s="10" t="str">
        <v>4386</v>
      </c>
      <c r="AB1748" s="10">
        <f t="array" ref="AB1748:AC1748">VLOOKUP(A1748,TOURISM!$D$2:$F$2692,{2,3},0)</f>
        <v>192000000</v>
      </c>
      <c r="AC1748" s="10">
        <v>154000000</v>
      </c>
    </row>
    <row r="1749" ht="15.75" customHeight="1" spans="1:29">
      <c r="A1749" s="8" t="str">
        <f t="shared" si="0"/>
        <v>Nicaragua-The Americas2005</v>
      </c>
      <c r="B1749" s="9">
        <v>6322582497</v>
      </c>
      <c r="C1749" s="8">
        <f t="array" ref="C1749">IF(AND(B1749="",H1749=H1748),B1748,B1749)</f>
        <v>6322582497</v>
      </c>
      <c r="D1749" s="1">
        <f t="shared" si="1"/>
        <v>1158.99700763617</v>
      </c>
      <c r="E1749" s="4">
        <v>0.061</v>
      </c>
      <c r="F1749" s="4">
        <v>71</v>
      </c>
      <c r="G1749" s="4">
        <v>0.121</v>
      </c>
      <c r="H1749" s="8" t="s">
        <v>215</v>
      </c>
      <c r="I1749" s="3" t="s">
        <v>69</v>
      </c>
      <c r="J1749" s="1" t="s">
        <v>86</v>
      </c>
      <c r="K1749" s="10">
        <f t="array" ref="K1749:S1749">VLOOKUP(A1749,'HUMAN RESOURCES'!$D$2:$M$2692,{2,3,4,5,6,7,8,9,10},0)</f>
        <v>0.025</v>
      </c>
      <c r="L1749" s="10">
        <v>0.026</v>
      </c>
      <c r="M1749" s="10">
        <v>75</v>
      </c>
      <c r="N1749" s="10">
        <v>69</v>
      </c>
      <c r="O1749" s="10">
        <v>0.378</v>
      </c>
      <c r="P1749" s="10">
        <v>0.581</v>
      </c>
      <c r="Q1749" s="10">
        <v>0.041</v>
      </c>
      <c r="R1749" s="10">
        <v>5455219</v>
      </c>
      <c r="S1749" s="10">
        <v>0.559</v>
      </c>
      <c r="T1749" s="10">
        <f t="array" ref="T1749:Y1749">VLOOKUP(A1749,BUSINESS!$D$2:$J$2692,{2,3,4,5,6,7},0)</f>
        <v>0.635</v>
      </c>
      <c r="U1749" s="10">
        <v>39</v>
      </c>
      <c r="V1749" s="10">
        <v>0</v>
      </c>
      <c r="W1749" s="10">
        <v>240</v>
      </c>
      <c r="X1749" s="10">
        <v>0.026</v>
      </c>
      <c r="Y1749" s="10">
        <v>0.205</v>
      </c>
      <c r="Z1749" s="11" t="str">
        <f t="array" ref="Z1749:AA1749">VLOOKUP(A1749,ENERGY!$D$2:$F$2692,{2,3},1)</f>
        <v>2903</v>
      </c>
      <c r="AA1749" s="10" t="str">
        <v>4386</v>
      </c>
      <c r="AB1749" s="10">
        <f t="array" ref="AB1749:AC1749">VLOOKUP(A1749,TOURISM!$D$2:$F$2692,{2,3},0)</f>
        <v>206000000</v>
      </c>
      <c r="AC1749" s="10">
        <v>162000000</v>
      </c>
    </row>
    <row r="1750" ht="15.75" customHeight="1" spans="1:29">
      <c r="A1750" s="8" t="str">
        <f t="shared" si="0"/>
        <v>Nicaragua-The Americas2006</v>
      </c>
      <c r="B1750" s="9">
        <v>6786340353</v>
      </c>
      <c r="C1750" s="8">
        <f t="array" ref="C1750">IF(AND(B1750="",H1750=H1749),B1749,B1750)</f>
        <v>6786340353</v>
      </c>
      <c r="D1750" s="1">
        <f t="shared" si="1"/>
        <v>1228.31312576619</v>
      </c>
      <c r="E1750" s="4">
        <v>0.063</v>
      </c>
      <c r="F1750" s="4">
        <v>78</v>
      </c>
      <c r="G1750" s="4">
        <v>0.116</v>
      </c>
      <c r="H1750" s="8" t="s">
        <v>215</v>
      </c>
      <c r="I1750" s="3" t="s">
        <v>70</v>
      </c>
      <c r="J1750" s="1" t="s">
        <v>86</v>
      </c>
      <c r="K1750" s="10">
        <f t="array" ref="K1750:S1750">VLOOKUP(A1750,'HUMAN RESOURCES'!$D$2:$M$2692,{2,3,4,5,6,7,8,9,10},0)</f>
        <v>0.025</v>
      </c>
      <c r="L1750" s="10">
        <v>0.025</v>
      </c>
      <c r="M1750" s="10">
        <v>75</v>
      </c>
      <c r="N1750" s="10">
        <v>69</v>
      </c>
      <c r="O1750" s="10">
        <v>0.371</v>
      </c>
      <c r="P1750" s="10">
        <v>0.587</v>
      </c>
      <c r="Q1750" s="10">
        <v>0.042</v>
      </c>
      <c r="R1750" s="10">
        <v>5524927</v>
      </c>
      <c r="S1750" s="10">
        <v>0.562</v>
      </c>
      <c r="T1750" s="10">
        <f t="array" ref="T1750:Y1750">VLOOKUP(A1750,BUSINESS!$D$2:$J$2692,{2,3,4,5,6,7},0)</f>
        <v>0.635</v>
      </c>
      <c r="U1750" s="10">
        <v>39</v>
      </c>
      <c r="V1750" s="10">
        <v>0</v>
      </c>
      <c r="W1750" s="10">
        <v>240</v>
      </c>
      <c r="X1750" s="10">
        <v>0.028</v>
      </c>
      <c r="Y1750" s="10">
        <v>0.331</v>
      </c>
      <c r="Z1750" s="11" t="str">
        <f t="array" ref="Z1750:AA1750">VLOOKUP(A1750,ENERGY!$D$2:$F$2692,{2,3},1)</f>
        <v>2903</v>
      </c>
      <c r="AA1750" s="10" t="str">
        <v>4386</v>
      </c>
      <c r="AB1750" s="10">
        <f t="array" ref="AB1750:AC1750">VLOOKUP(A1750,TOURISM!$D$2:$F$2692,{2,3},0)</f>
        <v>231000000</v>
      </c>
      <c r="AC1750" s="10">
        <v>188000000</v>
      </c>
    </row>
    <row r="1751" ht="15.75" customHeight="1" spans="1:29">
      <c r="A1751" s="8" t="str">
        <f t="shared" si="0"/>
        <v>Nicaragua-The Americas2007</v>
      </c>
      <c r="B1751" s="9">
        <v>7458167331</v>
      </c>
      <c r="C1751" s="8">
        <f t="array" ref="C1751">IF(AND(B1751="",H1751=H1750),B1750,B1751)</f>
        <v>7458167331</v>
      </c>
      <c r="D1751" s="1">
        <f t="shared" si="1"/>
        <v>1332.87880368144</v>
      </c>
      <c r="E1751" s="4">
        <v>0.069</v>
      </c>
      <c r="F1751" s="4">
        <v>92</v>
      </c>
      <c r="G1751" s="4">
        <v>0.13</v>
      </c>
      <c r="H1751" s="8" t="s">
        <v>215</v>
      </c>
      <c r="I1751" s="3" t="s">
        <v>71</v>
      </c>
      <c r="J1751" s="1" t="s">
        <v>86</v>
      </c>
      <c r="K1751" s="10">
        <f t="array" ref="K1751:S1751">VLOOKUP(A1751,'HUMAN RESOURCES'!$D$2:$M$2692,{2,3,4,5,6,7,8,9,10},0)</f>
        <v>0.025</v>
      </c>
      <c r="L1751" s="10">
        <v>0.024</v>
      </c>
      <c r="M1751" s="10">
        <v>76</v>
      </c>
      <c r="N1751" s="10">
        <v>70</v>
      </c>
      <c r="O1751" s="10">
        <v>0.364</v>
      </c>
      <c r="P1751" s="10">
        <v>0.592</v>
      </c>
      <c r="Q1751" s="10">
        <v>0.043</v>
      </c>
      <c r="R1751" s="10">
        <v>5595533</v>
      </c>
      <c r="S1751" s="10">
        <v>0.564</v>
      </c>
      <c r="T1751" s="10">
        <f t="array" ref="T1751:Y1751">VLOOKUP(A1751,BUSINESS!$D$2:$J$2692,{2,3,4,5,6,7},0)</f>
        <v>0.635</v>
      </c>
      <c r="U1751" s="10">
        <v>39</v>
      </c>
      <c r="V1751" s="10">
        <v>0</v>
      </c>
      <c r="W1751" s="10">
        <v>240</v>
      </c>
      <c r="X1751" s="10">
        <v>0.039</v>
      </c>
      <c r="Y1751" s="10">
        <v>0.447</v>
      </c>
      <c r="Z1751" s="11" t="str">
        <f t="array" ref="Z1751:AA1751">VLOOKUP(A1751,ENERGY!$D$2:$F$2692,{2,3},1)</f>
        <v>2903</v>
      </c>
      <c r="AA1751" s="10" t="str">
        <v>4386</v>
      </c>
      <c r="AB1751" s="10">
        <f t="array" ref="AB1751:AC1751">VLOOKUP(A1751,TOURISM!$D$2:$F$2692,{2,3},0)</f>
        <v>255000000</v>
      </c>
      <c r="AC1751" s="10">
        <v>279000000</v>
      </c>
    </row>
    <row r="1752" ht="15.75" customHeight="1" spans="1:29">
      <c r="A1752" s="8" t="str">
        <f t="shared" si="0"/>
        <v>Nicaragua-The Americas2008</v>
      </c>
      <c r="B1752" s="9">
        <v>8491371523</v>
      </c>
      <c r="C1752" s="8">
        <f t="array" ref="C1752">IF(AND(B1752="",H1752=H1751),B1751,B1752)</f>
        <v>8491371523</v>
      </c>
      <c r="D1752" s="1">
        <f t="shared" si="1"/>
        <v>1498.1293209595</v>
      </c>
      <c r="E1752" s="4">
        <v>0.072</v>
      </c>
      <c r="F1752" s="4">
        <v>105</v>
      </c>
      <c r="G1752" s="4">
        <v>0.132</v>
      </c>
      <c r="H1752" s="8" t="s">
        <v>215</v>
      </c>
      <c r="I1752" s="3" t="s">
        <v>72</v>
      </c>
      <c r="J1752" s="1" t="s">
        <v>86</v>
      </c>
      <c r="K1752" s="10">
        <f t="array" ref="K1752:S1752">VLOOKUP(A1752,'HUMAN RESOURCES'!$D$2:$M$2692,{2,3,4,5,6,7,8,9,10},0)</f>
        <v>0.025</v>
      </c>
      <c r="L1752" s="10">
        <v>0.024</v>
      </c>
      <c r="M1752" s="10">
        <v>76</v>
      </c>
      <c r="N1752" s="10">
        <v>70</v>
      </c>
      <c r="O1752" s="10">
        <v>0.358</v>
      </c>
      <c r="P1752" s="10">
        <v>0.598</v>
      </c>
      <c r="Q1752" s="10">
        <v>0.044</v>
      </c>
      <c r="R1752" s="10">
        <v>5667983</v>
      </c>
      <c r="S1752" s="10">
        <v>0.567</v>
      </c>
      <c r="T1752" s="10">
        <f t="array" ref="T1752:Y1752">VLOOKUP(A1752,BUSINESS!$D$2:$J$2692,{2,3,4,5,6,7},0)</f>
        <v>0.632</v>
      </c>
      <c r="U1752" s="10">
        <v>39</v>
      </c>
      <c r="V1752" s="10">
        <v>0</v>
      </c>
      <c r="W1752" s="10">
        <v>240</v>
      </c>
      <c r="X1752" s="10">
        <v>0.053</v>
      </c>
      <c r="Y1752" s="10">
        <v>0.548</v>
      </c>
      <c r="Z1752" s="11" t="str">
        <f t="array" ref="Z1752:AA1752">VLOOKUP(A1752,ENERGY!$D$2:$F$2692,{2,3},1)</f>
        <v>2871</v>
      </c>
      <c r="AA1752" s="10" t="str">
        <v>4595</v>
      </c>
      <c r="AB1752" s="10">
        <f t="array" ref="AB1752:AC1752">VLOOKUP(A1752,TOURISM!$D$2:$F$2692,{2,3},0)</f>
        <v>301000000</v>
      </c>
      <c r="AC1752" s="10">
        <v>332000000</v>
      </c>
    </row>
    <row r="1753" ht="15.75" customHeight="1" spans="1:29">
      <c r="A1753" s="8" t="str">
        <f t="shared" si="0"/>
        <v>Nicaragua-The Americas2009</v>
      </c>
      <c r="B1753" s="9">
        <v>8380736990</v>
      </c>
      <c r="C1753" s="8">
        <f t="array" ref="C1753">IF(AND(B1753="",H1753=H1752),B1752,B1753)</f>
        <v>8380736990</v>
      </c>
      <c r="D1753" s="1">
        <f t="shared" si="1"/>
        <v>1459.21241670119</v>
      </c>
      <c r="E1753" s="4">
        <v>0.077</v>
      </c>
      <c r="F1753" s="4">
        <v>109</v>
      </c>
      <c r="G1753" s="4">
        <v>0.14</v>
      </c>
      <c r="H1753" s="8" t="s">
        <v>215</v>
      </c>
      <c r="I1753" s="3" t="s">
        <v>73</v>
      </c>
      <c r="J1753" s="1" t="s">
        <v>86</v>
      </c>
      <c r="K1753" s="10">
        <f t="array" ref="K1753:S1753">VLOOKUP(A1753,'HUMAN RESOURCES'!$D$2:$M$2692,{2,3,4,5,6,7,8,9,10},0)</f>
        <v>0.024</v>
      </c>
      <c r="L1753" s="10">
        <v>0.023</v>
      </c>
      <c r="M1753" s="10">
        <v>77</v>
      </c>
      <c r="N1753" s="10">
        <v>70</v>
      </c>
      <c r="O1753" s="10">
        <v>0.351</v>
      </c>
      <c r="P1753" s="10">
        <v>0.604</v>
      </c>
      <c r="Q1753" s="10">
        <v>0.045</v>
      </c>
      <c r="R1753" s="10">
        <v>5743329</v>
      </c>
      <c r="S1753" s="10">
        <v>0.57</v>
      </c>
      <c r="T1753" s="10">
        <f t="array" ref="T1753:Y1753">VLOOKUP(A1753,BUSINESS!$D$2:$J$2692,{2,3,4,5,6,7},0)</f>
        <v>0.632</v>
      </c>
      <c r="U1753" s="10">
        <v>39</v>
      </c>
      <c r="V1753" s="10">
        <v>0</v>
      </c>
      <c r="W1753" s="10">
        <v>240</v>
      </c>
      <c r="X1753" s="10">
        <v>0.073</v>
      </c>
      <c r="Y1753" s="10">
        <v>0.582</v>
      </c>
      <c r="Z1753" s="11" t="str">
        <f t="array" ref="Z1753:AA1753">VLOOKUP(A1753,ENERGY!$D$2:$F$2692,{2,3},1)</f>
        <v>2836</v>
      </c>
      <c r="AA1753" s="10" t="str">
        <v>4320</v>
      </c>
      <c r="AB1753" s="10">
        <f t="array" ref="AB1753:AC1753">VLOOKUP(A1753,TOURISM!$D$2:$F$2692,{2,3},0)</f>
        <v>334000000</v>
      </c>
      <c r="AC1753" s="10">
        <v>300000000</v>
      </c>
    </row>
    <row r="1754" ht="15.75" customHeight="1" spans="1:29">
      <c r="A1754" s="8" t="str">
        <f t="shared" si="0"/>
        <v>Nicaragua-The Americas2010</v>
      </c>
      <c r="B1754" s="9">
        <v>8938210560</v>
      </c>
      <c r="C1754" s="8">
        <f t="array" ref="C1754">IF(AND(B1754="",H1754=H1753),B1753,B1754)</f>
        <v>8938210560</v>
      </c>
      <c r="D1754" s="1">
        <f t="shared" si="1"/>
        <v>1535.19232305127</v>
      </c>
      <c r="E1754" s="4">
        <v>0.076</v>
      </c>
      <c r="F1754" s="4">
        <v>112</v>
      </c>
      <c r="G1754" s="4">
        <v>0.133</v>
      </c>
      <c r="H1754" s="8" t="s">
        <v>215</v>
      </c>
      <c r="I1754" s="3" t="s">
        <v>74</v>
      </c>
      <c r="J1754" s="1" t="s">
        <v>86</v>
      </c>
      <c r="K1754" s="10">
        <f t="array" ref="K1754:S1754">VLOOKUP(A1754,'HUMAN RESOURCES'!$D$2:$M$2692,{2,3,4,5,6,7,8,9,10},0)</f>
        <v>0.024</v>
      </c>
      <c r="L1754" s="10">
        <v>0.022</v>
      </c>
      <c r="M1754" s="10">
        <v>77</v>
      </c>
      <c r="N1754" s="10">
        <v>71</v>
      </c>
      <c r="O1754" s="10">
        <v>0.345</v>
      </c>
      <c r="P1754" s="10">
        <v>0.609</v>
      </c>
      <c r="Q1754" s="10">
        <v>0.046</v>
      </c>
      <c r="R1754" s="10">
        <v>5822209</v>
      </c>
      <c r="S1754" s="10">
        <v>0.573</v>
      </c>
      <c r="T1754" s="10">
        <f t="array" ref="T1754:Y1754">VLOOKUP(A1754,BUSINESS!$D$2:$J$2692,{2,3,4,5,6,7},0)</f>
        <v>0.632</v>
      </c>
      <c r="U1754" s="10">
        <v>39</v>
      </c>
      <c r="V1754" s="10">
        <v>0</v>
      </c>
      <c r="W1754" s="10">
        <v>222</v>
      </c>
      <c r="X1754" s="10">
        <v>0.1</v>
      </c>
      <c r="Y1754" s="10">
        <v>0.681</v>
      </c>
      <c r="Z1754" s="11" t="str">
        <f t="array" ref="Z1754:AA1754">VLOOKUP(A1754,ENERGY!$D$2:$F$2692,{2,3},1)</f>
        <v>2821</v>
      </c>
      <c r="AA1754" s="10" t="str">
        <v>4426</v>
      </c>
      <c r="AB1754" s="10">
        <f t="array" ref="AB1754:AC1754">VLOOKUP(A1754,TOURISM!$D$2:$F$2692,{2,3},0)</f>
        <v>309000000</v>
      </c>
      <c r="AC1754" s="10">
        <v>329000000</v>
      </c>
    </row>
    <row r="1755" ht="15.75" customHeight="1" spans="1:29">
      <c r="A1755" s="8" t="str">
        <f t="shared" si="0"/>
        <v>Nicaragua-The Americas2011</v>
      </c>
      <c r="B1755" s="9">
        <v>9898547558</v>
      </c>
      <c r="C1755" s="8">
        <f t="array" ref="C1755">IF(AND(B1755="",H1755=H1754),B1754,B1755)</f>
        <v>9898547558</v>
      </c>
      <c r="D1755" s="1">
        <f t="shared" si="1"/>
        <v>1676.25788727324</v>
      </c>
      <c r="E1755" s="4">
        <v>0.076</v>
      </c>
      <c r="F1755" s="4">
        <v>124</v>
      </c>
      <c r="G1755" s="4">
        <v>0.105</v>
      </c>
      <c r="H1755" s="8" t="s">
        <v>215</v>
      </c>
      <c r="I1755" s="3" t="s">
        <v>75</v>
      </c>
      <c r="J1755" s="1" t="s">
        <v>86</v>
      </c>
      <c r="K1755" s="10">
        <f t="array" ref="K1755:S1755">VLOOKUP(A1755,'HUMAN RESOURCES'!$D$2:$M$2692,{2,3,4,5,6,7,8,9,10},0)</f>
        <v>0.024</v>
      </c>
      <c r="L1755" s="10">
        <v>0.021</v>
      </c>
      <c r="M1755" s="10">
        <v>77</v>
      </c>
      <c r="N1755" s="10">
        <v>71</v>
      </c>
      <c r="O1755" s="10">
        <v>0.339</v>
      </c>
      <c r="P1755" s="10">
        <v>0.615</v>
      </c>
      <c r="Q1755" s="10">
        <v>0.046</v>
      </c>
      <c r="R1755" s="10">
        <v>5905146</v>
      </c>
      <c r="S1755" s="10">
        <v>0.575</v>
      </c>
      <c r="T1755" s="10">
        <f t="array" ref="T1755:Y1755">VLOOKUP(A1755,BUSINESS!$D$2:$J$2692,{2,3,4,5,6,7},0)</f>
        <v>0.669</v>
      </c>
      <c r="U1755" s="10">
        <v>39</v>
      </c>
      <c r="V1755" s="10">
        <v>0</v>
      </c>
      <c r="W1755" s="10">
        <v>207</v>
      </c>
      <c r="X1755" s="10">
        <v>0.106</v>
      </c>
      <c r="Y1755" s="10">
        <v>0.817</v>
      </c>
      <c r="Z1755" s="11" t="str">
        <f t="array" ref="Z1755:AA1755">VLOOKUP(A1755,ENERGY!$D$2:$F$2692,{2,3},1)</f>
        <v>2522</v>
      </c>
      <c r="AA1755" s="10" t="str">
        <v>3762</v>
      </c>
      <c r="AB1755" s="10">
        <f t="array" ref="AB1755:AC1755">VLOOKUP(A1755,TOURISM!$D$2:$F$2692,{2,3},0)</f>
        <v>378000000</v>
      </c>
      <c r="AC1755" s="10">
        <v>380000000</v>
      </c>
    </row>
    <row r="1756" ht="15.75" customHeight="1" spans="1:29">
      <c r="A1756" s="8" t="str">
        <f t="shared" si="0"/>
        <v>Nicaragua-The Americas2012</v>
      </c>
      <c r="B1756" s="9">
        <v>10644973606</v>
      </c>
      <c r="C1756" s="8">
        <f t="array" ref="C1756">IF(AND(B1756="",H1756=H1755),B1755,B1756)</f>
        <v>10644973606</v>
      </c>
      <c r="D1756" s="1">
        <f t="shared" si="1"/>
        <v>1776.61014033836</v>
      </c>
      <c r="E1756" s="4">
        <v>0.082</v>
      </c>
      <c r="F1756" s="4">
        <v>144</v>
      </c>
      <c r="G1756" s="4">
        <v>0.12</v>
      </c>
      <c r="H1756" s="8" t="s">
        <v>215</v>
      </c>
      <c r="I1756" s="3" t="s">
        <v>76</v>
      </c>
      <c r="J1756" s="1" t="s">
        <v>86</v>
      </c>
      <c r="K1756" s="10">
        <f t="array" ref="K1756:S1756">VLOOKUP(A1756,'HUMAN RESOURCES'!$D$2:$M$2692,{2,3,4,5,6,7,8,9,10},0)</f>
        <v>0.023</v>
      </c>
      <c r="L1756" s="10">
        <v>0.021</v>
      </c>
      <c r="M1756" s="10">
        <v>78</v>
      </c>
      <c r="N1756" s="10">
        <v>71</v>
      </c>
      <c r="O1756" s="10">
        <v>0.334</v>
      </c>
      <c r="P1756" s="10">
        <v>0.62</v>
      </c>
      <c r="Q1756" s="10">
        <v>0.046</v>
      </c>
      <c r="R1756" s="10">
        <v>5991733</v>
      </c>
      <c r="S1756" s="10">
        <v>0.578</v>
      </c>
      <c r="T1756" s="10">
        <f t="array" ref="T1756:Y1756">VLOOKUP(A1756,BUSINESS!$D$2:$J$2692,{2,3,4,5,6,7},0)</f>
        <v>0.649</v>
      </c>
      <c r="U1756" s="10">
        <v>39</v>
      </c>
      <c r="V1756" s="10">
        <v>123</v>
      </c>
      <c r="W1756" s="10">
        <v>207</v>
      </c>
      <c r="X1756" s="10">
        <v>0.135</v>
      </c>
      <c r="Y1756" s="10">
        <v>0.977</v>
      </c>
      <c r="Z1756" s="11" t="str">
        <f t="array" ref="Z1756:AA1756">VLOOKUP(A1756,ENERGY!$D$2:$F$2692,{2,3},1)</f>
        <v>2522</v>
      </c>
      <c r="AA1756" s="10" t="str">
        <v>3762</v>
      </c>
      <c r="AB1756" s="10">
        <f t="array" ref="AB1756:AC1756">VLOOKUP(A1756,TOURISM!$D$2:$F$2692,{2,3},0)</f>
        <v>422000000</v>
      </c>
      <c r="AC1756" s="10">
        <v>372000000</v>
      </c>
    </row>
    <row r="1757" ht="15.75" customHeight="1" spans="1:29">
      <c r="A1757" s="8" t="str">
        <f t="shared" si="0"/>
        <v>Niger-Africa2000</v>
      </c>
      <c r="B1757" s="9">
        <v>1798374533</v>
      </c>
      <c r="C1757" s="8">
        <f t="array" ref="C1757">IF(AND(B1757="",H1757=H1756),B1756,B1757)</f>
        <v>1798374533</v>
      </c>
      <c r="D1757" s="1">
        <f t="shared" si="1"/>
        <v>163.640109774368</v>
      </c>
      <c r="E1757" s="4">
        <v>0.064</v>
      </c>
      <c r="F1757" s="4">
        <v>10</v>
      </c>
      <c r="G1757" s="1"/>
      <c r="H1757" s="8" t="s">
        <v>216</v>
      </c>
      <c r="I1757" s="3" t="s">
        <v>63</v>
      </c>
      <c r="J1757" s="1" t="s">
        <v>80</v>
      </c>
      <c r="K1757" s="10">
        <f t="array" ref="K1757:S1757">VLOOKUP(A1757,'HUMAN RESOURCES'!$D$2:$M$2692,{2,3,4,5,6,7,8,9,10},0)</f>
        <v>0.053</v>
      </c>
      <c r="L1757" s="10">
        <v>0.101</v>
      </c>
      <c r="M1757" s="10">
        <v>51</v>
      </c>
      <c r="N1757" s="10">
        <v>51</v>
      </c>
      <c r="O1757" s="10">
        <v>0.479</v>
      </c>
      <c r="P1757" s="10">
        <v>0.495</v>
      </c>
      <c r="Q1757" s="10">
        <v>0.025</v>
      </c>
      <c r="R1757" s="10">
        <v>10989815</v>
      </c>
      <c r="S1757" s="10">
        <v>0.162</v>
      </c>
      <c r="T1757" s="10">
        <f t="array" ref="T1757:Y1757">VLOOKUP(A1757,BUSINESS!$D$2:$J$2692,{2,3,4,5,6,7},0)</f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1">
        <f t="array" ref="Z1757:AA1757">VLOOKUP(A1757,ENERGY!$D$2:$F$2692,{2,3},1)</f>
        <v>0</v>
      </c>
      <c r="AA1757" s="10">
        <v>0</v>
      </c>
      <c r="AB1757" s="10">
        <f t="array" ref="AB1757:AC1757">VLOOKUP(A1757,TOURISM!$D$2:$F$2692,{2,3},0)</f>
        <v>23000000</v>
      </c>
      <c r="AC1757" s="10">
        <v>32000000</v>
      </c>
    </row>
    <row r="1758" ht="15.75" customHeight="1" spans="1:29">
      <c r="A1758" s="8" t="str">
        <f t="shared" si="0"/>
        <v>Niger-Africa2001</v>
      </c>
      <c r="B1758" s="9">
        <v>1945327546</v>
      </c>
      <c r="C1758" s="8">
        <f t="array" ref="C1758">IF(AND(B1758="",H1758=H1757),B1757,B1758)</f>
        <v>1945327546</v>
      </c>
      <c r="D1758" s="1">
        <f t="shared" si="1"/>
        <v>170.696162150371</v>
      </c>
      <c r="E1758" s="4">
        <v>0.074</v>
      </c>
      <c r="F1758" s="4">
        <v>12</v>
      </c>
      <c r="G1758" s="1"/>
      <c r="H1758" s="8" t="s">
        <v>216</v>
      </c>
      <c r="I1758" s="3" t="s">
        <v>65</v>
      </c>
      <c r="J1758" s="1" t="s">
        <v>80</v>
      </c>
      <c r="K1758" s="10">
        <f t="array" ref="K1758:S1758">VLOOKUP(A1758,'HUMAN RESOURCES'!$D$2:$M$2692,{2,3,4,5,6,7,8,9,10},0)</f>
        <v>0.053</v>
      </c>
      <c r="L1758" s="10">
        <v>0.098</v>
      </c>
      <c r="M1758" s="10">
        <v>51</v>
      </c>
      <c r="N1758" s="10">
        <v>51</v>
      </c>
      <c r="O1758" s="10">
        <v>0.481</v>
      </c>
      <c r="P1758" s="10">
        <v>0.494</v>
      </c>
      <c r="Q1758" s="10">
        <v>0.025</v>
      </c>
      <c r="R1758" s="10">
        <v>11396434</v>
      </c>
      <c r="S1758" s="10">
        <v>0.163</v>
      </c>
      <c r="T1758" s="10">
        <f t="array" ref="T1758:Y1758">VLOOKUP(A1758,BUSINESS!$D$2:$J$2692,{2,3,4,5,6,7},0)</f>
        <v>0</v>
      </c>
      <c r="U1758" s="10">
        <v>0</v>
      </c>
      <c r="V1758" s="10">
        <v>0</v>
      </c>
      <c r="W1758" s="10">
        <v>0</v>
      </c>
      <c r="X1758" s="10">
        <v>0.001</v>
      </c>
      <c r="Y1758" s="10">
        <v>0</v>
      </c>
      <c r="Z1758" s="11">
        <f t="array" ref="Z1758:AA1758">VLOOKUP(A1758,ENERGY!$D$2:$F$2692,{2,3},1)</f>
        <v>0</v>
      </c>
      <c r="AA1758" s="10">
        <v>0</v>
      </c>
      <c r="AB1758" s="10">
        <f t="array" ref="AB1758:AC1758">VLOOKUP(A1758,TOURISM!$D$2:$F$2692,{2,3},0)</f>
        <v>30000000</v>
      </c>
      <c r="AC1758" s="10">
        <v>33000000</v>
      </c>
    </row>
    <row r="1759" ht="15.75" customHeight="1" spans="1:29">
      <c r="A1759" s="8" t="str">
        <f t="shared" si="0"/>
        <v>Niger-Africa2002</v>
      </c>
      <c r="B1759" s="9">
        <v>2170481498</v>
      </c>
      <c r="C1759" s="8">
        <f t="array" ref="C1759">IF(AND(B1759="",H1759=H1758),B1758,B1759)</f>
        <v>2170481498</v>
      </c>
      <c r="D1759" s="1">
        <f t="shared" si="1"/>
        <v>183.669877976326</v>
      </c>
      <c r="E1759" s="4">
        <v>0.07</v>
      </c>
      <c r="F1759" s="4">
        <v>12</v>
      </c>
      <c r="G1759" s="1"/>
      <c r="H1759" s="8" t="s">
        <v>216</v>
      </c>
      <c r="I1759" s="3" t="s">
        <v>66</v>
      </c>
      <c r="J1759" s="1" t="s">
        <v>80</v>
      </c>
      <c r="K1759" s="10">
        <f t="array" ref="K1759:S1759">VLOOKUP(A1759,'HUMAN RESOURCES'!$D$2:$M$2692,{2,3,4,5,6,7,8,9,10},0)</f>
        <v>0.052</v>
      </c>
      <c r="L1759" s="10">
        <v>0.094</v>
      </c>
      <c r="M1759" s="10">
        <v>52</v>
      </c>
      <c r="N1759" s="10">
        <v>52</v>
      </c>
      <c r="O1759" s="10">
        <v>0.483</v>
      </c>
      <c r="P1759" s="10">
        <v>0.491</v>
      </c>
      <c r="Q1759" s="10">
        <v>0.025</v>
      </c>
      <c r="R1759" s="10">
        <v>11817297</v>
      </c>
      <c r="S1759" s="10">
        <v>0.164</v>
      </c>
      <c r="T1759" s="10">
        <f t="array" ref="T1759:Y1759">VLOOKUP(A1759,BUSINESS!$D$2:$J$2692,{2,3,4,5,6,7},0)</f>
        <v>0</v>
      </c>
      <c r="U1759" s="10">
        <v>0</v>
      </c>
      <c r="V1759" s="10">
        <v>0</v>
      </c>
      <c r="W1759" s="10">
        <v>0</v>
      </c>
      <c r="X1759" s="10">
        <v>0.001</v>
      </c>
      <c r="Y1759" s="10">
        <v>0.005</v>
      </c>
      <c r="Z1759" s="11">
        <f t="array" ref="Z1759:AA1759">VLOOKUP(A1759,ENERGY!$D$2:$F$2692,{2,3},1)</f>
        <v>0</v>
      </c>
      <c r="AA1759" s="10" t="str">
        <v>1412</v>
      </c>
      <c r="AB1759" s="10">
        <f t="array" ref="AB1759:AC1759">VLOOKUP(A1759,TOURISM!$D$2:$F$2692,{2,3},0)</f>
        <v>20000000</v>
      </c>
      <c r="AC1759" s="10">
        <v>29000000</v>
      </c>
    </row>
    <row r="1760" ht="15.75" customHeight="1" spans="1:29">
      <c r="A1760" s="8" t="str">
        <f t="shared" si="0"/>
        <v>Niger-Africa2003</v>
      </c>
      <c r="B1760" s="9">
        <v>2731416281</v>
      </c>
      <c r="C1760" s="8">
        <f t="array" ref="C1760">IF(AND(B1760="",H1760=H1759),B1759,B1760)</f>
        <v>2731416281</v>
      </c>
      <c r="D1760" s="1">
        <f t="shared" si="1"/>
        <v>222.899246370993</v>
      </c>
      <c r="E1760" s="4">
        <v>0.068</v>
      </c>
      <c r="F1760" s="4">
        <v>15</v>
      </c>
      <c r="G1760" s="1"/>
      <c r="H1760" s="8" t="s">
        <v>216</v>
      </c>
      <c r="I1760" s="3" t="s">
        <v>67</v>
      </c>
      <c r="J1760" s="1" t="s">
        <v>80</v>
      </c>
      <c r="K1760" s="10">
        <f t="array" ref="K1760:S1760">VLOOKUP(A1760,'HUMAN RESOURCES'!$D$2:$M$2692,{2,3,4,5,6,7,8,9,10},0)</f>
        <v>0.052</v>
      </c>
      <c r="L1760" s="10">
        <v>0.09</v>
      </c>
      <c r="M1760" s="10">
        <v>53</v>
      </c>
      <c r="N1760" s="10">
        <v>53</v>
      </c>
      <c r="O1760" s="10">
        <v>0.486</v>
      </c>
      <c r="P1760" s="10">
        <v>0.489</v>
      </c>
      <c r="Q1760" s="10">
        <v>0.025</v>
      </c>
      <c r="R1760" s="10">
        <v>12254040</v>
      </c>
      <c r="S1760" s="10">
        <v>0.165</v>
      </c>
      <c r="T1760" s="10">
        <f t="array" ref="T1760:Y1760">VLOOKUP(A1760,BUSINESS!$D$2:$J$2692,{2,3,4,5,6,7},0)</f>
        <v>0</v>
      </c>
      <c r="U1760" s="10">
        <v>35</v>
      </c>
      <c r="V1760" s="10">
        <v>0</v>
      </c>
      <c r="W1760" s="10">
        <v>0</v>
      </c>
      <c r="X1760" s="10">
        <v>0.002</v>
      </c>
      <c r="Y1760" s="10">
        <v>0.007</v>
      </c>
      <c r="Z1760" s="11">
        <f t="array" ref="Z1760:AA1760">VLOOKUP(A1760,ENERGY!$D$2:$F$2692,{2,3},1)</f>
        <v>0</v>
      </c>
      <c r="AA1760" s="10" t="str">
        <v>1085</v>
      </c>
      <c r="AB1760" s="10">
        <f t="array" ref="AB1760:AC1760">VLOOKUP(A1760,TOURISM!$D$2:$F$2692,{2,3},0)</f>
        <v>28000000</v>
      </c>
      <c r="AC1760" s="10">
        <v>39000000</v>
      </c>
    </row>
    <row r="1761" ht="15.75" customHeight="1" spans="1:29">
      <c r="A1761" s="8" t="str">
        <f t="shared" si="0"/>
        <v>Niger-Africa2004</v>
      </c>
      <c r="B1761" s="9">
        <v>3052898686</v>
      </c>
      <c r="C1761" s="8">
        <f t="array" ref="C1761">IF(AND(B1761="",H1761=H1760),B1760,B1761)</f>
        <v>3052898686</v>
      </c>
      <c r="D1761" s="1">
        <f t="shared" si="1"/>
        <v>240.217438696686</v>
      </c>
      <c r="E1761" s="4">
        <v>0.071</v>
      </c>
      <c r="F1761" s="4">
        <v>16</v>
      </c>
      <c r="G1761" s="1"/>
      <c r="H1761" s="8" t="s">
        <v>216</v>
      </c>
      <c r="I1761" s="3" t="s">
        <v>68</v>
      </c>
      <c r="J1761" s="1" t="s">
        <v>80</v>
      </c>
      <c r="K1761" s="10">
        <f t="array" ref="K1761:S1761">VLOOKUP(A1761,'HUMAN RESOURCES'!$D$2:$M$2692,{2,3,4,5,6,7,8,9,10},0)</f>
        <v>0.052</v>
      </c>
      <c r="L1761" s="10">
        <v>0.086</v>
      </c>
      <c r="M1761" s="10">
        <v>53</v>
      </c>
      <c r="N1761" s="10">
        <v>53</v>
      </c>
      <c r="O1761" s="10">
        <v>0.488</v>
      </c>
      <c r="P1761" s="10">
        <v>0.487</v>
      </c>
      <c r="Q1761" s="10">
        <v>0.025</v>
      </c>
      <c r="R1761" s="10">
        <v>12708897</v>
      </c>
      <c r="S1761" s="10">
        <v>0.166</v>
      </c>
      <c r="T1761" s="10">
        <f t="array" ref="T1761:Y1761">VLOOKUP(A1761,BUSINESS!$D$2:$J$2692,{2,3,4,5,6,7},0)</f>
        <v>0</v>
      </c>
      <c r="U1761" s="10">
        <v>35</v>
      </c>
      <c r="V1761" s="10">
        <v>0</v>
      </c>
      <c r="W1761" s="10">
        <v>0</v>
      </c>
      <c r="X1761" s="10">
        <v>0.002</v>
      </c>
      <c r="Y1761" s="10">
        <v>0.014</v>
      </c>
      <c r="Z1761" s="11">
        <f t="array" ref="Z1761:AA1761">VLOOKUP(A1761,ENERGY!$D$2:$F$2692,{2,3},1)</f>
        <v>0</v>
      </c>
      <c r="AA1761" s="10" t="str">
        <v>917</v>
      </c>
      <c r="AB1761" s="10">
        <f t="array" ref="AB1761:AC1761">VLOOKUP(A1761,TOURISM!$D$2:$F$2692,{2,3},0)</f>
        <v>32000000</v>
      </c>
      <c r="AC1761" s="10">
        <v>42000000</v>
      </c>
    </row>
    <row r="1762" ht="15.75" customHeight="1" spans="1:29">
      <c r="A1762" s="8" t="str">
        <f t="shared" si="0"/>
        <v>Niger-Africa2005</v>
      </c>
      <c r="B1762" s="9">
        <v>3405134555</v>
      </c>
      <c r="C1762" s="8">
        <f t="array" ref="C1762">IF(AND(B1762="",H1762=H1761),B1761,B1762)</f>
        <v>3405134555</v>
      </c>
      <c r="D1762" s="1">
        <f t="shared" si="1"/>
        <v>258.281760309131</v>
      </c>
      <c r="E1762" s="4">
        <v>0.077</v>
      </c>
      <c r="F1762" s="4">
        <v>20</v>
      </c>
      <c r="G1762" s="1"/>
      <c r="H1762" s="8" t="s">
        <v>216</v>
      </c>
      <c r="I1762" s="3" t="s">
        <v>69</v>
      </c>
      <c r="J1762" s="1" t="s">
        <v>80</v>
      </c>
      <c r="K1762" s="10">
        <f t="array" ref="K1762:S1762">VLOOKUP(A1762,'HUMAN RESOURCES'!$D$2:$M$2692,{2,3,4,5,6,7,8,9,10},0)</f>
        <v>0.051</v>
      </c>
      <c r="L1762" s="10">
        <v>0.082</v>
      </c>
      <c r="M1762" s="10">
        <v>54</v>
      </c>
      <c r="N1762" s="10">
        <v>54</v>
      </c>
      <c r="O1762" s="10">
        <v>0.49</v>
      </c>
      <c r="P1762" s="10">
        <v>0.485</v>
      </c>
      <c r="Q1762" s="10">
        <v>0.025</v>
      </c>
      <c r="R1762" s="10">
        <v>13183798</v>
      </c>
      <c r="S1762" s="10">
        <v>0.167</v>
      </c>
      <c r="T1762" s="10">
        <f t="array" ref="T1762:Y1762">VLOOKUP(A1762,BUSINESS!$D$2:$J$2692,{2,3,4,5,6,7},0)</f>
        <v>0.423</v>
      </c>
      <c r="U1762" s="10">
        <v>35</v>
      </c>
      <c r="V1762" s="10">
        <v>0</v>
      </c>
      <c r="W1762" s="10">
        <v>270</v>
      </c>
      <c r="X1762" s="10">
        <v>0.002</v>
      </c>
      <c r="Y1762" s="10">
        <v>0.025</v>
      </c>
      <c r="Z1762" s="11">
        <f t="array" ref="Z1762:AA1762">VLOOKUP(A1762,ENERGY!$D$2:$F$2692,{2,3},1)</f>
        <v>0</v>
      </c>
      <c r="AA1762" s="10" t="str">
        <v>917</v>
      </c>
      <c r="AB1762" s="10">
        <f t="array" ref="AB1762:AC1762">VLOOKUP(A1762,TOURISM!$D$2:$F$2692,{2,3},0)</f>
        <v>44000000</v>
      </c>
      <c r="AC1762" s="10">
        <v>42000000</v>
      </c>
    </row>
    <row r="1763" ht="15.75" customHeight="1" spans="1:29">
      <c r="A1763" s="8" t="str">
        <f t="shared" si="0"/>
        <v>Niger-Africa2006</v>
      </c>
      <c r="B1763" s="9">
        <v>3646727993</v>
      </c>
      <c r="C1763" s="8">
        <f t="array" ref="C1763">IF(AND(B1763="",H1763=H1762),B1762,B1763)</f>
        <v>3646727993</v>
      </c>
      <c r="D1763" s="1">
        <f t="shared" si="1"/>
        <v>266.57943230501</v>
      </c>
      <c r="E1763" s="4">
        <v>0.079</v>
      </c>
      <c r="F1763" s="4">
        <v>21</v>
      </c>
      <c r="G1763" s="1"/>
      <c r="H1763" s="8" t="s">
        <v>216</v>
      </c>
      <c r="I1763" s="3" t="s">
        <v>70</v>
      </c>
      <c r="J1763" s="1" t="s">
        <v>80</v>
      </c>
      <c r="K1763" s="10">
        <f t="array" ref="K1763:S1763">VLOOKUP(A1763,'HUMAN RESOURCES'!$D$2:$M$2692,{2,3,4,5,6,7,8,9,10},0)</f>
        <v>0.051</v>
      </c>
      <c r="L1763" s="10">
        <v>0.079</v>
      </c>
      <c r="M1763" s="10">
        <v>55</v>
      </c>
      <c r="N1763" s="10">
        <v>55</v>
      </c>
      <c r="O1763" s="10">
        <v>0.492</v>
      </c>
      <c r="P1763" s="10">
        <v>0.483</v>
      </c>
      <c r="Q1763" s="10">
        <v>0.025</v>
      </c>
      <c r="R1763" s="10">
        <v>13679705</v>
      </c>
      <c r="S1763" s="10">
        <v>0.169</v>
      </c>
      <c r="T1763" s="10">
        <f t="array" ref="T1763:Y1763">VLOOKUP(A1763,BUSINESS!$D$2:$J$2692,{2,3,4,5,6,7},0)</f>
        <v>0.423</v>
      </c>
      <c r="U1763" s="10">
        <v>24</v>
      </c>
      <c r="V1763" s="10">
        <v>0</v>
      </c>
      <c r="W1763" s="10">
        <v>270</v>
      </c>
      <c r="X1763" s="10">
        <v>0.003</v>
      </c>
      <c r="Y1763" s="10">
        <v>0.035</v>
      </c>
      <c r="Z1763" s="11">
        <f t="array" ref="Z1763:AA1763">VLOOKUP(A1763,ENERGY!$D$2:$F$2692,{2,3},1)</f>
        <v>0</v>
      </c>
      <c r="AA1763" s="10" t="str">
        <v>759</v>
      </c>
      <c r="AB1763" s="10">
        <f t="array" ref="AB1763:AC1763">VLOOKUP(A1763,TOURISM!$D$2:$F$2692,{2,3},0)</f>
        <v>39000000</v>
      </c>
      <c r="AC1763" s="10">
        <v>42000000</v>
      </c>
    </row>
    <row r="1764" ht="15.75" customHeight="1" spans="1:29">
      <c r="A1764" s="8" t="str">
        <f t="shared" si="0"/>
        <v>Niger-Africa2007</v>
      </c>
      <c r="B1764" s="9">
        <v>4291363547</v>
      </c>
      <c r="C1764" s="8">
        <f t="array" ref="C1764">IF(AND(B1764="",H1764=H1763),B1763,B1764)</f>
        <v>4291363547</v>
      </c>
      <c r="D1764" s="1">
        <f t="shared" si="1"/>
        <v>302.266407833214</v>
      </c>
      <c r="E1764" s="4">
        <v>0.074</v>
      </c>
      <c r="F1764" s="4">
        <v>22</v>
      </c>
      <c r="G1764" s="1"/>
      <c r="H1764" s="8" t="s">
        <v>216</v>
      </c>
      <c r="I1764" s="3" t="s">
        <v>71</v>
      </c>
      <c r="J1764" s="1" t="s">
        <v>80</v>
      </c>
      <c r="K1764" s="10">
        <f t="array" ref="K1764:S1764">VLOOKUP(A1764,'HUMAN RESOURCES'!$D$2:$M$2692,{2,3,4,5,6,7,8,9,10},0)</f>
        <v>0.051</v>
      </c>
      <c r="L1764" s="10">
        <v>0.075</v>
      </c>
      <c r="M1764" s="10">
        <v>55</v>
      </c>
      <c r="N1764" s="10">
        <v>55</v>
      </c>
      <c r="O1764" s="10">
        <v>0.494</v>
      </c>
      <c r="P1764" s="10">
        <v>0.481</v>
      </c>
      <c r="Q1764" s="10">
        <v>0.025</v>
      </c>
      <c r="R1764" s="10">
        <v>14197289</v>
      </c>
      <c r="S1764" s="10">
        <v>0.17</v>
      </c>
      <c r="T1764" s="10">
        <f t="array" ref="T1764:Y1764">VLOOKUP(A1764,BUSINESS!$D$2:$J$2692,{2,3,4,5,6,7},0)</f>
        <v>0.424</v>
      </c>
      <c r="U1764" s="10">
        <v>23</v>
      </c>
      <c r="V1764" s="10">
        <v>0</v>
      </c>
      <c r="W1764" s="10">
        <v>270</v>
      </c>
      <c r="X1764" s="10">
        <v>0.004</v>
      </c>
      <c r="Y1764" s="10">
        <v>0.063</v>
      </c>
      <c r="Z1764" s="11">
        <f t="array" ref="Z1764:AA1764">VLOOKUP(A1764,ENERGY!$D$2:$F$2692,{2,3},1)</f>
        <v>0</v>
      </c>
      <c r="AA1764" s="10" t="str">
        <v>759</v>
      </c>
      <c r="AB1764" s="10">
        <f t="array" ref="AB1764:AC1764">VLOOKUP(A1764,TOURISM!$D$2:$F$2692,{2,3},0)</f>
        <v>44000000</v>
      </c>
      <c r="AC1764" s="10">
        <v>48000000</v>
      </c>
    </row>
    <row r="1765" ht="15.75" customHeight="1" spans="1:29">
      <c r="A1765" s="8" t="str">
        <f t="shared" si="0"/>
        <v>Niger-Africa2008</v>
      </c>
      <c r="B1765" s="9">
        <v>5403364454</v>
      </c>
      <c r="C1765" s="8">
        <f t="array" ref="C1765">IF(AND(B1765="",H1765=H1764),B1764,B1765)</f>
        <v>5403364454</v>
      </c>
      <c r="D1765" s="1">
        <f t="shared" si="1"/>
        <v>366.630679211651</v>
      </c>
      <c r="E1765" s="4">
        <v>0.071</v>
      </c>
      <c r="F1765" s="4">
        <v>26</v>
      </c>
      <c r="G1765" s="1"/>
      <c r="H1765" s="8" t="s">
        <v>216</v>
      </c>
      <c r="I1765" s="3" t="s">
        <v>72</v>
      </c>
      <c r="J1765" s="1" t="s">
        <v>80</v>
      </c>
      <c r="K1765" s="10">
        <f t="array" ref="K1765:S1765">VLOOKUP(A1765,'HUMAN RESOURCES'!$D$2:$M$2692,{2,3,4,5,6,7,8,9,10},0)</f>
        <v>0.05</v>
      </c>
      <c r="L1765" s="10">
        <v>0.072</v>
      </c>
      <c r="M1765" s="10">
        <v>56</v>
      </c>
      <c r="N1765" s="10">
        <v>56</v>
      </c>
      <c r="O1765" s="10">
        <v>0.496</v>
      </c>
      <c r="P1765" s="10">
        <v>0.479</v>
      </c>
      <c r="Q1765" s="10">
        <v>0.026</v>
      </c>
      <c r="R1765" s="10">
        <v>14737895</v>
      </c>
      <c r="S1765" s="10">
        <v>0.172</v>
      </c>
      <c r="T1765" s="10">
        <f t="array" ref="T1765:Y1765">VLOOKUP(A1765,BUSINESS!$D$2:$J$2692,{2,3,4,5,6,7},0)</f>
        <v>0.423</v>
      </c>
      <c r="U1765" s="10">
        <v>19</v>
      </c>
      <c r="V1765" s="10">
        <v>0</v>
      </c>
      <c r="W1765" s="10">
        <v>270</v>
      </c>
      <c r="X1765" s="10">
        <v>0.007</v>
      </c>
      <c r="Y1765" s="10">
        <v>0.129</v>
      </c>
      <c r="Z1765" s="11">
        <f t="array" ref="Z1765:AA1765">VLOOKUP(A1765,ENERGY!$D$2:$F$2692,{2,3},1)</f>
        <v>0</v>
      </c>
      <c r="AA1765" s="10" t="str">
        <v>759</v>
      </c>
      <c r="AB1765" s="10">
        <f t="array" ref="AB1765:AC1765">VLOOKUP(A1765,TOURISM!$D$2:$F$2692,{2,3},0)</f>
        <v>86000000</v>
      </c>
      <c r="AC1765" s="10">
        <v>98000000</v>
      </c>
    </row>
    <row r="1766" ht="15.75" customHeight="1" spans="1:29">
      <c r="A1766" s="8" t="str">
        <f t="shared" si="0"/>
        <v>Niger-Africa2009</v>
      </c>
      <c r="B1766" s="9">
        <v>5397121962</v>
      </c>
      <c r="C1766" s="8">
        <f t="array" ref="C1766">IF(AND(B1766="",H1766=H1765),B1765,B1766)</f>
        <v>5397121962</v>
      </c>
      <c r="D1766" s="1">
        <f t="shared" si="1"/>
        <v>352.685114136178</v>
      </c>
      <c r="E1766" s="4">
        <v>0.077</v>
      </c>
      <c r="F1766" s="4">
        <v>27</v>
      </c>
      <c r="G1766" s="1"/>
      <c r="H1766" s="8" t="s">
        <v>216</v>
      </c>
      <c r="I1766" s="3" t="s">
        <v>73</v>
      </c>
      <c r="J1766" s="1" t="s">
        <v>80</v>
      </c>
      <c r="K1766" s="10">
        <f t="array" ref="K1766:S1766">VLOOKUP(A1766,'HUMAN RESOURCES'!$D$2:$M$2692,{2,3,4,5,6,7,8,9,10},0)</f>
        <v>0.05</v>
      </c>
      <c r="L1766" s="10">
        <v>0.069</v>
      </c>
      <c r="M1766" s="10">
        <v>57</v>
      </c>
      <c r="N1766" s="10">
        <v>56</v>
      </c>
      <c r="O1766" s="10">
        <v>0.497</v>
      </c>
      <c r="P1766" s="10">
        <v>0.477</v>
      </c>
      <c r="Q1766" s="10">
        <v>0.026</v>
      </c>
      <c r="R1766" s="10">
        <v>15302948</v>
      </c>
      <c r="S1766" s="10">
        <v>0.174</v>
      </c>
      <c r="T1766" s="10">
        <f t="array" ref="T1766:Y1766">VLOOKUP(A1766,BUSINESS!$D$2:$J$2692,{2,3,4,5,6,7},0)</f>
        <v>0.465</v>
      </c>
      <c r="U1766" s="10">
        <v>17</v>
      </c>
      <c r="V1766" s="10">
        <v>0</v>
      </c>
      <c r="W1766" s="10">
        <v>270</v>
      </c>
      <c r="X1766" s="10">
        <v>0.008</v>
      </c>
      <c r="Y1766" s="10">
        <v>0.17</v>
      </c>
      <c r="Z1766" s="11">
        <f t="array" ref="Z1766:AA1766">VLOOKUP(A1766,ENERGY!$D$2:$F$2692,{2,3},1)</f>
        <v>0</v>
      </c>
      <c r="AA1766" s="10" t="str">
        <v>759</v>
      </c>
      <c r="AB1766" s="10">
        <f t="array" ref="AB1766:AC1766">VLOOKUP(A1766,TOURISM!$D$2:$F$2692,{2,3},0)</f>
        <v>69000000</v>
      </c>
      <c r="AC1766" s="10">
        <v>84000000</v>
      </c>
    </row>
    <row r="1767" ht="15.75" customHeight="1" spans="1:29">
      <c r="A1767" s="8" t="str">
        <f t="shared" si="0"/>
        <v>Niger-Africa2010</v>
      </c>
      <c r="B1767" s="9">
        <v>5718589550</v>
      </c>
      <c r="C1767" s="8">
        <f t="array" ref="C1767">IF(AND(B1767="",H1767=H1766),B1766,B1767)</f>
        <v>5718589550</v>
      </c>
      <c r="D1767" s="1">
        <f t="shared" si="1"/>
        <v>359.801241947619</v>
      </c>
      <c r="E1767" s="4">
        <v>0.069</v>
      </c>
      <c r="F1767" s="4">
        <v>24</v>
      </c>
      <c r="G1767" s="1"/>
      <c r="H1767" s="8" t="s">
        <v>216</v>
      </c>
      <c r="I1767" s="3" t="s">
        <v>74</v>
      </c>
      <c r="J1767" s="1" t="s">
        <v>80</v>
      </c>
      <c r="K1767" s="10">
        <f t="array" ref="K1767:S1767">VLOOKUP(A1767,'HUMAN RESOURCES'!$D$2:$M$2692,{2,3,4,5,6,7,8,9,10},0)</f>
        <v>0.05</v>
      </c>
      <c r="L1767" s="10">
        <v>0.066</v>
      </c>
      <c r="M1767" s="10">
        <v>57</v>
      </c>
      <c r="N1767" s="10">
        <v>57</v>
      </c>
      <c r="O1767" s="10">
        <v>0.498</v>
      </c>
      <c r="P1767" s="10">
        <v>0.476</v>
      </c>
      <c r="Q1767" s="10">
        <v>0.026</v>
      </c>
      <c r="R1767" s="10">
        <v>15893746</v>
      </c>
      <c r="S1767" s="10">
        <v>0.176</v>
      </c>
      <c r="T1767" s="10">
        <f t="array" ref="T1767:Y1767">VLOOKUP(A1767,BUSINESS!$D$2:$J$2692,{2,3,4,5,6,7},0)</f>
        <v>0.465</v>
      </c>
      <c r="U1767" s="10">
        <v>17</v>
      </c>
      <c r="V1767" s="10">
        <v>0</v>
      </c>
      <c r="W1767" s="10">
        <v>270</v>
      </c>
      <c r="X1767" s="10">
        <v>0.008</v>
      </c>
      <c r="Y1767" s="10">
        <v>0.231</v>
      </c>
      <c r="Z1767" s="11">
        <f t="array" ref="Z1767:AA1767">VLOOKUP(A1767,ENERGY!$D$2:$F$2692,{2,3},1)</f>
        <v>0</v>
      </c>
      <c r="AA1767" s="10" t="str">
        <v>759</v>
      </c>
      <c r="AB1767" s="10">
        <f t="array" ref="AB1767:AC1767">VLOOKUP(A1767,TOURISM!$D$2:$F$2692,{2,3},0)</f>
        <v>86000000</v>
      </c>
      <c r="AC1767" s="10">
        <v>0</v>
      </c>
    </row>
    <row r="1768" ht="15.75" customHeight="1" spans="1:29">
      <c r="A1768" s="8" t="str">
        <f t="shared" si="0"/>
        <v>Niger-Africa2011</v>
      </c>
      <c r="B1768" s="9">
        <v>6411842066</v>
      </c>
      <c r="C1768" s="8">
        <f t="array" ref="C1768">IF(AND(B1768="",H1768=H1767),B1767,B1768)</f>
        <v>6411842066</v>
      </c>
      <c r="D1768" s="1">
        <f t="shared" si="1"/>
        <v>388.326731212536</v>
      </c>
      <c r="E1768" s="4">
        <v>0.068</v>
      </c>
      <c r="F1768" s="4">
        <v>25</v>
      </c>
      <c r="G1768" s="1"/>
      <c r="H1768" s="8" t="s">
        <v>216</v>
      </c>
      <c r="I1768" s="3" t="s">
        <v>75</v>
      </c>
      <c r="J1768" s="1" t="s">
        <v>80</v>
      </c>
      <c r="K1768" s="10">
        <f t="array" ref="K1768:S1768">VLOOKUP(A1768,'HUMAN RESOURCES'!$D$2:$M$2692,{2,3,4,5,6,7,8,9,10},0)</f>
        <v>0.05</v>
      </c>
      <c r="L1768" s="10">
        <v>0.064</v>
      </c>
      <c r="M1768" s="10">
        <v>58</v>
      </c>
      <c r="N1768" s="10">
        <v>57</v>
      </c>
      <c r="O1768" s="10">
        <v>0.499</v>
      </c>
      <c r="P1768" s="10">
        <v>0.475</v>
      </c>
      <c r="Q1768" s="10">
        <v>0.026</v>
      </c>
      <c r="R1768" s="10">
        <v>16511462</v>
      </c>
      <c r="S1768" s="10">
        <v>0.178</v>
      </c>
      <c r="T1768" s="10">
        <f t="array" ref="T1768:Y1768">VLOOKUP(A1768,BUSINESS!$D$2:$J$2692,{2,3,4,5,6,7},0)</f>
        <v>0.438</v>
      </c>
      <c r="U1768" s="10">
        <v>17</v>
      </c>
      <c r="V1768" s="10">
        <v>0</v>
      </c>
      <c r="W1768" s="10">
        <v>270</v>
      </c>
      <c r="X1768" s="10">
        <v>0.013</v>
      </c>
      <c r="Y1768" s="10">
        <v>0.287</v>
      </c>
      <c r="Z1768" s="11">
        <f t="array" ref="Z1768:AA1768">VLOOKUP(A1768,ENERGY!$D$2:$F$2692,{2,3},1)</f>
        <v>0</v>
      </c>
      <c r="AA1768" s="10" t="str">
        <v>796</v>
      </c>
      <c r="AB1768" s="10">
        <f t="array" ref="AB1768:AC1768">VLOOKUP(A1768,TOURISM!$D$2:$F$2692,{2,3},0)</f>
        <v>86000000</v>
      </c>
      <c r="AC1768" s="10">
        <v>0</v>
      </c>
    </row>
    <row r="1769" ht="15.75" customHeight="1" spans="1:29">
      <c r="A1769" s="8" t="str">
        <f t="shared" si="0"/>
        <v>Niger-Africa2012</v>
      </c>
      <c r="B1769" s="9">
        <v>6773185511</v>
      </c>
      <c r="C1769" s="8">
        <f t="array" ref="C1769">IF(AND(B1769="",H1769=H1768),B1768,B1769)</f>
        <v>6773185511</v>
      </c>
      <c r="D1769" s="1">
        <f t="shared" si="1"/>
        <v>394.775830880405</v>
      </c>
      <c r="E1769" s="4">
        <v>0.072</v>
      </c>
      <c r="F1769" s="4">
        <v>25</v>
      </c>
      <c r="G1769" s="1"/>
      <c r="H1769" s="8" t="s">
        <v>216</v>
      </c>
      <c r="I1769" s="3" t="s">
        <v>76</v>
      </c>
      <c r="J1769" s="1" t="s">
        <v>80</v>
      </c>
      <c r="K1769" s="10">
        <f t="array" ref="K1769:S1769">VLOOKUP(A1769,'HUMAN RESOURCES'!$D$2:$M$2692,{2,3,4,5,6,7,8,9,10},0)</f>
        <v>0.05</v>
      </c>
      <c r="L1769" s="10">
        <v>0.062</v>
      </c>
      <c r="M1769" s="10">
        <v>58</v>
      </c>
      <c r="N1769" s="10">
        <v>58</v>
      </c>
      <c r="O1769" s="10">
        <v>0.5</v>
      </c>
      <c r="P1769" s="10">
        <v>0.474</v>
      </c>
      <c r="Q1769" s="10">
        <v>0.026</v>
      </c>
      <c r="R1769" s="10">
        <v>17157042</v>
      </c>
      <c r="S1769" s="10">
        <v>0.18</v>
      </c>
      <c r="T1769" s="10">
        <f t="array" ref="T1769:Y1769">VLOOKUP(A1769,BUSINESS!$D$2:$J$2692,{2,3,4,5,6,7},0)</f>
        <v>0.438</v>
      </c>
      <c r="U1769" s="10">
        <v>17</v>
      </c>
      <c r="V1769" s="10">
        <v>174</v>
      </c>
      <c r="W1769" s="10">
        <v>270</v>
      </c>
      <c r="X1769" s="10">
        <v>0.014</v>
      </c>
      <c r="Y1769" s="10">
        <v>0.314</v>
      </c>
      <c r="Z1769" s="11">
        <f t="array" ref="Z1769:AA1769">VLOOKUP(A1769,ENERGY!$D$2:$F$2692,{2,3},1)</f>
        <v>0</v>
      </c>
      <c r="AA1769" s="10" t="str">
        <v>796</v>
      </c>
      <c r="AB1769" s="10">
        <f t="array" ref="AB1769:AC1769">VLOOKUP(A1769,TOURISM!$D$2:$F$2692,{2,3},0)</f>
        <v>0</v>
      </c>
      <c r="AC1769" s="10">
        <v>0</v>
      </c>
    </row>
    <row r="1770" ht="15.75" customHeight="1" spans="1:29">
      <c r="A1770" s="8" t="str">
        <f t="shared" si="0"/>
        <v>Nigeria-Africa2000</v>
      </c>
      <c r="B1770" s="9">
        <v>46385996027</v>
      </c>
      <c r="C1770" s="8">
        <f t="array" ref="C1770">IF(AND(B1770="",H1770=H1769),B1769,B1770)</f>
        <v>46385996027</v>
      </c>
      <c r="D1770" s="1">
        <f t="shared" si="1"/>
        <v>377.500257042166</v>
      </c>
      <c r="E1770" s="4">
        <v>0.046</v>
      </c>
      <c r="F1770" s="4">
        <v>17</v>
      </c>
      <c r="G1770" s="4">
        <v>0.213</v>
      </c>
      <c r="H1770" s="8" t="s">
        <v>217</v>
      </c>
      <c r="I1770" s="3" t="s">
        <v>63</v>
      </c>
      <c r="J1770" s="1" t="s">
        <v>80</v>
      </c>
      <c r="K1770" s="10">
        <f t="array" ref="K1770:S1770">VLOOKUP(A1770,'HUMAN RESOURCES'!$D$2:$M$2692,{2,3,4,5,6,7,8,9,10},0)</f>
        <v>0.043</v>
      </c>
      <c r="L1770" s="10">
        <v>0.113</v>
      </c>
      <c r="M1770" s="10">
        <v>47</v>
      </c>
      <c r="N1770" s="10">
        <v>46</v>
      </c>
      <c r="O1770" s="10">
        <v>0.435</v>
      </c>
      <c r="P1770" s="10">
        <v>0.537</v>
      </c>
      <c r="Q1770" s="10">
        <v>0.028</v>
      </c>
      <c r="R1770" s="10">
        <v>122876727</v>
      </c>
      <c r="S1770" s="10">
        <v>0.348</v>
      </c>
      <c r="T1770" s="10">
        <f t="array" ref="T1770:Y1770">VLOOKUP(A1770,BUSINESS!$D$2:$J$2692,{2,3,4,5,6,7},0)</f>
        <v>0</v>
      </c>
      <c r="U1770" s="10">
        <v>0</v>
      </c>
      <c r="V1770" s="10">
        <v>0</v>
      </c>
      <c r="W1770" s="10">
        <v>0</v>
      </c>
      <c r="X1770" s="10">
        <v>0.001</v>
      </c>
      <c r="Y1770" s="10">
        <v>0</v>
      </c>
      <c r="Z1770" s="11">
        <f t="array" ref="Z1770:AA1770">VLOOKUP(A1770,ENERGY!$D$2:$F$2692,{2,3},1)</f>
        <v>0</v>
      </c>
      <c r="AA1770" s="10">
        <v>0</v>
      </c>
      <c r="AB1770" s="10">
        <f t="array" ref="AB1770:AC1770">VLOOKUP(A1770,TOURISM!$D$2:$F$2692,{2,3},0)</f>
        <v>186000000</v>
      </c>
      <c r="AC1770" s="10">
        <v>610000000</v>
      </c>
    </row>
    <row r="1771" ht="15.75" customHeight="1" spans="1:29">
      <c r="A1771" s="8" t="str">
        <f t="shared" si="0"/>
        <v>Nigeria-Africa2001</v>
      </c>
      <c r="B1771" s="9">
        <v>44138014092</v>
      </c>
      <c r="C1771" s="8">
        <f t="array" ref="C1771">IF(AND(B1771="",H1771=H1770),B1770,B1771)</f>
        <v>44138014092</v>
      </c>
      <c r="D1771" s="1">
        <f t="shared" si="1"/>
        <v>350.287821072994</v>
      </c>
      <c r="E1771" s="4">
        <v>0.048</v>
      </c>
      <c r="F1771" s="4">
        <v>18</v>
      </c>
      <c r="G1771" s="4">
        <v>0.234</v>
      </c>
      <c r="H1771" s="8" t="s">
        <v>217</v>
      </c>
      <c r="I1771" s="3" t="s">
        <v>65</v>
      </c>
      <c r="J1771" s="1" t="s">
        <v>80</v>
      </c>
      <c r="K1771" s="10">
        <f t="array" ref="K1771:S1771">VLOOKUP(A1771,'HUMAN RESOURCES'!$D$2:$M$2692,{2,3,4,5,6,7,8,9,10},0)</f>
        <v>0.043</v>
      </c>
      <c r="L1771" s="10">
        <v>0.11</v>
      </c>
      <c r="M1771" s="10">
        <v>47</v>
      </c>
      <c r="N1771" s="10">
        <v>46</v>
      </c>
      <c r="O1771" s="10">
        <v>0.435</v>
      </c>
      <c r="P1771" s="10">
        <v>0.538</v>
      </c>
      <c r="Q1771" s="10">
        <v>0.028</v>
      </c>
      <c r="R1771" s="10">
        <v>126004992</v>
      </c>
      <c r="S1771" s="10">
        <v>0.357</v>
      </c>
      <c r="T1771" s="10">
        <f t="array" ref="T1771:Y1771">VLOOKUP(A1771,BUSINESS!$D$2:$J$2692,{2,3,4,5,6,7},0)</f>
        <v>0</v>
      </c>
      <c r="U1771" s="10">
        <v>0</v>
      </c>
      <c r="V1771" s="10">
        <v>0</v>
      </c>
      <c r="W1771" s="10">
        <v>0</v>
      </c>
      <c r="X1771" s="10">
        <v>0.001</v>
      </c>
      <c r="Y1771" s="10">
        <v>0.002</v>
      </c>
      <c r="Z1771" s="11" t="str">
        <f t="array" ref="Z1771:AA1771">VLOOKUP(A1771,ENERGY!$D$2:$F$2692,{2,3},1)</f>
        <v>118325</v>
      </c>
      <c r="AA1771" s="10">
        <v>0</v>
      </c>
      <c r="AB1771" s="10">
        <f t="array" ref="AB1771:AC1771">VLOOKUP(A1771,TOURISM!$D$2:$F$2692,{2,3},0)</f>
        <v>168000000</v>
      </c>
      <c r="AC1771" s="10">
        <v>858000000</v>
      </c>
    </row>
    <row r="1772" ht="15.75" customHeight="1" spans="1:29">
      <c r="A1772" s="8" t="str">
        <f t="shared" si="0"/>
        <v>Nigeria-Africa2002</v>
      </c>
      <c r="B1772" s="9">
        <v>59116868250</v>
      </c>
      <c r="C1772" s="8">
        <f t="array" ref="C1772">IF(AND(B1772="",H1772=H1771),B1771,B1772)</f>
        <v>59116868250</v>
      </c>
      <c r="D1772" s="1">
        <f t="shared" si="1"/>
        <v>457.473650478162</v>
      </c>
      <c r="E1772" s="4">
        <v>0.039</v>
      </c>
      <c r="F1772" s="4">
        <v>18</v>
      </c>
      <c r="G1772" s="4">
        <v>0.248</v>
      </c>
      <c r="H1772" s="8" t="s">
        <v>217</v>
      </c>
      <c r="I1772" s="3" t="s">
        <v>66</v>
      </c>
      <c r="J1772" s="1" t="s">
        <v>80</v>
      </c>
      <c r="K1772" s="10">
        <f t="array" ref="K1772:S1772">VLOOKUP(A1772,'HUMAN RESOURCES'!$D$2:$M$2692,{2,3,4,5,6,7,8,9,10},0)</f>
        <v>0.043</v>
      </c>
      <c r="L1772" s="10">
        <v>0.106</v>
      </c>
      <c r="M1772" s="10">
        <v>48</v>
      </c>
      <c r="N1772" s="10">
        <v>47</v>
      </c>
      <c r="O1772" s="10">
        <v>0.434</v>
      </c>
      <c r="P1772" s="10">
        <v>0.538</v>
      </c>
      <c r="Q1772" s="10">
        <v>0.028</v>
      </c>
      <c r="R1772" s="10">
        <v>129224641</v>
      </c>
      <c r="S1772" s="10">
        <v>0.365</v>
      </c>
      <c r="T1772" s="10">
        <f t="array" ref="T1772:Y1772">VLOOKUP(A1772,BUSINESS!$D$2:$J$2692,{2,3,4,5,6,7},0)</f>
        <v>0</v>
      </c>
      <c r="U1772" s="10">
        <v>0</v>
      </c>
      <c r="V1772" s="10">
        <v>0</v>
      </c>
      <c r="W1772" s="10">
        <v>0</v>
      </c>
      <c r="X1772" s="10">
        <v>0.003</v>
      </c>
      <c r="Y1772" s="10">
        <v>0.012</v>
      </c>
      <c r="Z1772" s="11" t="str">
        <f t="array" ref="Z1772:AA1772">VLOOKUP(A1772,ENERGY!$D$2:$F$2692,{2,3},1)</f>
        <v>115138</v>
      </c>
      <c r="AA1772" s="10" t="str">
        <v>78910</v>
      </c>
      <c r="AB1772" s="10">
        <f t="array" ref="AB1772:AC1772">VLOOKUP(A1772,TOURISM!$D$2:$F$2692,{2,3},0)</f>
        <v>256000000</v>
      </c>
      <c r="AC1772" s="10">
        <v>910000000</v>
      </c>
    </row>
    <row r="1773" ht="15.75" customHeight="1" spans="1:29">
      <c r="A1773" s="8" t="str">
        <f t="shared" si="0"/>
        <v>Nigeria-Africa2003</v>
      </c>
      <c r="B1773" s="9">
        <v>67655840108</v>
      </c>
      <c r="C1773" s="8">
        <f t="array" ref="C1773">IF(AND(B1773="",H1773=H1772),B1772,B1773)</f>
        <v>67655840108</v>
      </c>
      <c r="D1773" s="1">
        <f t="shared" si="1"/>
        <v>510.416941434376</v>
      </c>
      <c r="E1773" s="4">
        <v>0.075</v>
      </c>
      <c r="F1773" s="4">
        <v>39</v>
      </c>
      <c r="G1773" s="4">
        <v>0.207</v>
      </c>
      <c r="H1773" s="8" t="s">
        <v>217</v>
      </c>
      <c r="I1773" s="3" t="s">
        <v>67</v>
      </c>
      <c r="J1773" s="1" t="s">
        <v>80</v>
      </c>
      <c r="K1773" s="10">
        <f t="array" ref="K1773:S1773">VLOOKUP(A1773,'HUMAN RESOURCES'!$D$2:$M$2692,{2,3,4,5,6,7,8,9,10},0)</f>
        <v>0.043</v>
      </c>
      <c r="L1773" s="10">
        <v>0.103</v>
      </c>
      <c r="M1773" s="10">
        <v>48</v>
      </c>
      <c r="N1773" s="10">
        <v>47</v>
      </c>
      <c r="O1773" s="10">
        <v>0.435</v>
      </c>
      <c r="P1773" s="10">
        <v>0.538</v>
      </c>
      <c r="Q1773" s="10">
        <v>0.028</v>
      </c>
      <c r="R1773" s="10">
        <v>132550146</v>
      </c>
      <c r="S1773" s="10">
        <v>0.374</v>
      </c>
      <c r="T1773" s="10">
        <f t="array" ref="T1773:Y1773">VLOOKUP(A1773,BUSINESS!$D$2:$J$2692,{2,3,4,5,6,7},0)</f>
        <v>0</v>
      </c>
      <c r="U1773" s="10">
        <v>36</v>
      </c>
      <c r="V1773" s="10">
        <v>0</v>
      </c>
      <c r="W1773" s="10">
        <v>0</v>
      </c>
      <c r="X1773" s="10">
        <v>0.006</v>
      </c>
      <c r="Y1773" s="10">
        <v>0.024</v>
      </c>
      <c r="Z1773" s="11" t="str">
        <f t="array" ref="Z1773:AA1773">VLOOKUP(A1773,ENERGY!$D$2:$F$2692,{2,3},1)</f>
        <v>109255</v>
      </c>
      <c r="AA1773" s="10" t="str">
        <v>71719</v>
      </c>
      <c r="AB1773" s="10">
        <f t="array" ref="AB1773:AC1773">VLOOKUP(A1773,TOURISM!$D$2:$F$2692,{2,3},0)</f>
        <v>58000000</v>
      </c>
      <c r="AC1773" s="10">
        <v>2076000000</v>
      </c>
    </row>
    <row r="1774" ht="15.75" customHeight="1" spans="1:29">
      <c r="A1774" s="8" t="str">
        <f t="shared" si="0"/>
        <v>Nigeria-Africa2004</v>
      </c>
      <c r="B1774" s="9">
        <v>87845403978</v>
      </c>
      <c r="C1774" s="8">
        <f t="array" ref="C1774">IF(AND(B1774="",H1774=H1773),B1773,B1774)</f>
        <v>87845403978</v>
      </c>
      <c r="D1774" s="1">
        <f t="shared" si="1"/>
        <v>645.925650163512</v>
      </c>
      <c r="E1774" s="4">
        <v>0.07</v>
      </c>
      <c r="F1774" s="4">
        <v>45</v>
      </c>
      <c r="G1774" s="4">
        <v>0.192</v>
      </c>
      <c r="H1774" s="8" t="s">
        <v>217</v>
      </c>
      <c r="I1774" s="3" t="s">
        <v>68</v>
      </c>
      <c r="J1774" s="1" t="s">
        <v>80</v>
      </c>
      <c r="K1774" s="10">
        <f t="array" ref="K1774:S1774">VLOOKUP(A1774,'HUMAN RESOURCES'!$D$2:$M$2692,{2,3,4,5,6,7,8,9,10},0)</f>
        <v>0.043</v>
      </c>
      <c r="L1774" s="10">
        <v>0.1</v>
      </c>
      <c r="M1774" s="10">
        <v>49</v>
      </c>
      <c r="N1774" s="10">
        <v>48</v>
      </c>
      <c r="O1774" s="10">
        <v>0.435</v>
      </c>
      <c r="P1774" s="10">
        <v>0.538</v>
      </c>
      <c r="Q1774" s="10">
        <v>0.027</v>
      </c>
      <c r="R1774" s="10">
        <v>135999250</v>
      </c>
      <c r="S1774" s="10">
        <v>0.382</v>
      </c>
      <c r="T1774" s="10">
        <f t="array" ref="T1774:Y1774">VLOOKUP(A1774,BUSINESS!$D$2:$J$2692,{2,3,4,5,6,7},0)</f>
        <v>0</v>
      </c>
      <c r="U1774" s="10">
        <v>36</v>
      </c>
      <c r="V1774" s="10">
        <v>0</v>
      </c>
      <c r="W1774" s="10">
        <v>0</v>
      </c>
      <c r="X1774" s="10">
        <v>0.013</v>
      </c>
      <c r="Y1774" s="10">
        <v>0.067</v>
      </c>
      <c r="Z1774" s="11" t="str">
        <f t="array" ref="Z1774:AA1774">VLOOKUP(A1774,ENERGY!$D$2:$F$2692,{2,3},1)</f>
        <v>111225</v>
      </c>
      <c r="AA1774" s="10" t="str">
        <v>92621</v>
      </c>
      <c r="AB1774" s="10">
        <f t="array" ref="AB1774:AC1774">VLOOKUP(A1774,TOURISM!$D$2:$F$2692,{2,3},0)</f>
        <v>49000000</v>
      </c>
      <c r="AC1774" s="10">
        <v>0</v>
      </c>
    </row>
    <row r="1775" ht="15.75" customHeight="1" spans="1:29">
      <c r="A1775" s="8" t="str">
        <f t="shared" si="0"/>
        <v>Nigeria-Africa2005</v>
      </c>
      <c r="B1775" s="9">
        <v>112000000000</v>
      </c>
      <c r="C1775" s="8">
        <f t="array" ref="C1775">IF(AND(B1775="",H1775=H1774),B1774,B1775)</f>
        <v>112000000000</v>
      </c>
      <c r="D1775" s="1">
        <f t="shared" si="1"/>
        <v>802.373357347413</v>
      </c>
      <c r="E1775" s="4">
        <v>0.066</v>
      </c>
      <c r="F1775" s="4">
        <v>53</v>
      </c>
      <c r="G1775" s="4">
        <v>0.179</v>
      </c>
      <c r="H1775" s="8" t="s">
        <v>217</v>
      </c>
      <c r="I1775" s="3" t="s">
        <v>69</v>
      </c>
      <c r="J1775" s="1" t="s">
        <v>80</v>
      </c>
      <c r="K1775" s="10">
        <f t="array" ref="K1775:S1775">VLOOKUP(A1775,'HUMAN RESOURCES'!$D$2:$M$2692,{2,3,4,5,6,7,8,9,10},0)</f>
        <v>0.042</v>
      </c>
      <c r="L1775" s="10">
        <v>0.097</v>
      </c>
      <c r="M1775" s="10">
        <v>49</v>
      </c>
      <c r="N1775" s="10">
        <v>48</v>
      </c>
      <c r="O1775" s="10">
        <v>0.436</v>
      </c>
      <c r="P1775" s="10">
        <v>0.537</v>
      </c>
      <c r="Q1775" s="10">
        <v>0.027</v>
      </c>
      <c r="R1775" s="10">
        <v>139585891</v>
      </c>
      <c r="S1775" s="10">
        <v>0.391</v>
      </c>
      <c r="T1775" s="10">
        <f t="array" ref="T1775:Y1775">VLOOKUP(A1775,BUSINESS!$D$2:$J$2692,{2,3,4,5,6,7},0)</f>
        <v>0.316</v>
      </c>
      <c r="U1775" s="10">
        <v>35</v>
      </c>
      <c r="V1775" s="10">
        <v>0</v>
      </c>
      <c r="W1775" s="10">
        <v>1120</v>
      </c>
      <c r="X1775" s="10">
        <v>0.035</v>
      </c>
      <c r="Y1775" s="10">
        <v>0.133</v>
      </c>
      <c r="Z1775" s="11" t="str">
        <f t="array" ref="Z1775:AA1775">VLOOKUP(A1775,ENERGY!$D$2:$F$2692,{2,3},1)</f>
        <v>111225</v>
      </c>
      <c r="AA1775" s="10" t="str">
        <v>92621</v>
      </c>
      <c r="AB1775" s="10">
        <f t="array" ref="AB1775:AC1775">VLOOKUP(A1775,TOURISM!$D$2:$F$2692,{2,3},0)</f>
        <v>139000000</v>
      </c>
      <c r="AC1775" s="10">
        <v>501000000</v>
      </c>
    </row>
    <row r="1776" ht="15.75" customHeight="1" spans="1:29">
      <c r="A1776" s="8" t="str">
        <f t="shared" si="0"/>
        <v>Nigeria-Africa2006</v>
      </c>
      <c r="B1776" s="9">
        <v>145000000000</v>
      </c>
      <c r="C1776" s="8">
        <f t="array" ref="C1776">IF(AND(B1776="",H1776=H1775),B1775,B1776)</f>
        <v>145000000000</v>
      </c>
      <c r="D1776" s="1">
        <f t="shared" si="1"/>
        <v>1011.75796022729</v>
      </c>
      <c r="E1776" s="4">
        <v>0.057</v>
      </c>
      <c r="F1776" s="4">
        <v>59</v>
      </c>
      <c r="G1776" s="4">
        <v>0.169</v>
      </c>
      <c r="H1776" s="8" t="s">
        <v>217</v>
      </c>
      <c r="I1776" s="3" t="s">
        <v>70</v>
      </c>
      <c r="J1776" s="1" t="s">
        <v>80</v>
      </c>
      <c r="K1776" s="10">
        <f t="array" ref="K1776:S1776">VLOOKUP(A1776,'HUMAN RESOURCES'!$D$2:$M$2692,{2,3,4,5,6,7,8,9,10},0)</f>
        <v>0.042</v>
      </c>
      <c r="L1776" s="10">
        <v>0.094</v>
      </c>
      <c r="M1776" s="10">
        <v>50</v>
      </c>
      <c r="N1776" s="10">
        <v>49</v>
      </c>
      <c r="O1776" s="10">
        <v>0.436</v>
      </c>
      <c r="P1776" s="10">
        <v>0.536</v>
      </c>
      <c r="Q1776" s="10">
        <v>0.027</v>
      </c>
      <c r="R1776" s="10">
        <v>143314909</v>
      </c>
      <c r="S1776" s="10">
        <v>0.399</v>
      </c>
      <c r="T1776" s="10">
        <f t="array" ref="T1776:Y1776">VLOOKUP(A1776,BUSINESS!$D$2:$J$2692,{2,3,4,5,6,7},0)</f>
        <v>0.322</v>
      </c>
      <c r="U1776" s="10">
        <v>35</v>
      </c>
      <c r="V1776" s="10">
        <v>0</v>
      </c>
      <c r="W1776" s="10">
        <v>1120</v>
      </c>
      <c r="X1776" s="10">
        <v>0.055</v>
      </c>
      <c r="Y1776" s="10">
        <v>0.226</v>
      </c>
      <c r="Z1776" s="11" t="str">
        <f t="array" ref="Z1776:AA1776">VLOOKUP(A1776,ENERGY!$D$2:$F$2692,{2,3},1)</f>
        <v>111225</v>
      </c>
      <c r="AA1776" s="10" t="str">
        <v>92621</v>
      </c>
      <c r="AB1776" s="10">
        <f t="array" ref="AB1776:AC1776">VLOOKUP(A1776,TOURISM!$D$2:$F$2692,{2,3},0)</f>
        <v>209000000</v>
      </c>
      <c r="AC1776" s="10">
        <v>3536000000</v>
      </c>
    </row>
    <row r="1777" ht="15.75" customHeight="1" spans="1:29">
      <c r="A1777" s="8" t="str">
        <f t="shared" si="0"/>
        <v>Nigeria-Africa2007</v>
      </c>
      <c r="B1777" s="9">
        <v>166000000000</v>
      </c>
      <c r="C1777" s="8">
        <f t="array" ref="C1777">IF(AND(B1777="",H1777=H1776),B1776,B1777)</f>
        <v>166000000000</v>
      </c>
      <c r="D1777" s="1">
        <f t="shared" si="1"/>
        <v>1127.81428985954</v>
      </c>
      <c r="E1777" s="4">
        <v>0.072</v>
      </c>
      <c r="F1777" s="4">
        <v>81</v>
      </c>
      <c r="G1777" s="4">
        <v>0.169</v>
      </c>
      <c r="H1777" s="8" t="s">
        <v>217</v>
      </c>
      <c r="I1777" s="3" t="s">
        <v>71</v>
      </c>
      <c r="J1777" s="1" t="s">
        <v>80</v>
      </c>
      <c r="K1777" s="10">
        <f t="array" ref="K1777:S1777">VLOOKUP(A1777,'HUMAN RESOURCES'!$D$2:$M$2692,{2,3,4,5,6,7,8,9,10},0)</f>
        <v>0.042</v>
      </c>
      <c r="L1777" s="10">
        <v>0.091</v>
      </c>
      <c r="M1777" s="10">
        <v>50</v>
      </c>
      <c r="N1777" s="10">
        <v>49</v>
      </c>
      <c r="O1777" s="10">
        <v>0.437</v>
      </c>
      <c r="P1777" s="10">
        <v>0.536</v>
      </c>
      <c r="Q1777" s="10">
        <v>0.027</v>
      </c>
      <c r="R1777" s="10">
        <v>147187353</v>
      </c>
      <c r="S1777" s="10">
        <v>0.408</v>
      </c>
      <c r="T1777" s="10">
        <f t="array" ref="T1777:Y1777">VLOOKUP(A1777,BUSINESS!$D$2:$J$2692,{2,3,4,5,6,7},0)</f>
        <v>0.322</v>
      </c>
      <c r="U1777" s="10">
        <v>27</v>
      </c>
      <c r="V1777" s="10">
        <v>0</v>
      </c>
      <c r="W1777" s="10">
        <v>1120</v>
      </c>
      <c r="X1777" s="10">
        <v>0.068</v>
      </c>
      <c r="Y1777" s="10">
        <v>0.274</v>
      </c>
      <c r="Z1777" s="11" t="str">
        <f t="array" ref="Z1777:AA1777">VLOOKUP(A1777,ENERGY!$D$2:$F$2692,{2,3},1)</f>
        <v>111225</v>
      </c>
      <c r="AA1777" s="10" t="str">
        <v>92621</v>
      </c>
      <c r="AB1777" s="10">
        <f t="array" ref="AB1777:AC1777">VLOOKUP(A1777,TOURISM!$D$2:$F$2692,{2,3},0)</f>
        <v>337000000</v>
      </c>
      <c r="AC1777" s="10">
        <v>6664000000</v>
      </c>
    </row>
    <row r="1778" ht="15.75" customHeight="1" spans="1:29">
      <c r="A1778" s="8" t="str">
        <f t="shared" si="0"/>
        <v>Nigeria-Africa2008</v>
      </c>
      <c r="B1778" s="9">
        <v>208000000000</v>
      </c>
      <c r="C1778" s="8">
        <f t="array" ref="C1778">IF(AND(B1778="",H1778=H1777),B1777,B1778)</f>
        <v>208000000000</v>
      </c>
      <c r="D1778" s="1">
        <f t="shared" si="1"/>
        <v>1375.58786541037</v>
      </c>
      <c r="E1778" s="4">
        <v>0.065</v>
      </c>
      <c r="F1778" s="4">
        <v>88</v>
      </c>
      <c r="G1778" s="4">
        <v>0.155</v>
      </c>
      <c r="H1778" s="8" t="s">
        <v>217</v>
      </c>
      <c r="I1778" s="3" t="s">
        <v>72</v>
      </c>
      <c r="J1778" s="1" t="s">
        <v>80</v>
      </c>
      <c r="K1778" s="10">
        <f t="array" ref="K1778:S1778">VLOOKUP(A1778,'HUMAN RESOURCES'!$D$2:$M$2692,{2,3,4,5,6,7,8,9,10},0)</f>
        <v>0.042</v>
      </c>
      <c r="L1778" s="10">
        <v>0.088</v>
      </c>
      <c r="M1778" s="10">
        <v>51</v>
      </c>
      <c r="N1778" s="10">
        <v>50</v>
      </c>
      <c r="O1778" s="10">
        <v>0.438</v>
      </c>
      <c r="P1778" s="10">
        <v>0.535</v>
      </c>
      <c r="Q1778" s="10">
        <v>0.027</v>
      </c>
      <c r="R1778" s="10">
        <v>151208080</v>
      </c>
      <c r="S1778" s="10">
        <v>0.417</v>
      </c>
      <c r="T1778" s="10">
        <f t="array" ref="T1778:Y1778">VLOOKUP(A1778,BUSINESS!$D$2:$J$2692,{2,3,4,5,6,7},0)</f>
        <v>0.322</v>
      </c>
      <c r="U1778" s="10">
        <v>25</v>
      </c>
      <c r="V1778" s="10">
        <v>0</v>
      </c>
      <c r="W1778" s="10">
        <v>938</v>
      </c>
      <c r="X1778" s="10">
        <v>0.159</v>
      </c>
      <c r="Y1778" s="10">
        <v>0.417</v>
      </c>
      <c r="Z1778" s="11" t="str">
        <f t="array" ref="Z1778:AA1778">VLOOKUP(A1778,ENERGY!$D$2:$F$2692,{2,3},1)</f>
        <v>107683</v>
      </c>
      <c r="AA1778" s="10" t="str">
        <v>95210</v>
      </c>
      <c r="AB1778" s="10">
        <f t="array" ref="AB1778:AC1778">VLOOKUP(A1778,TOURISM!$D$2:$F$2692,{2,3},0)</f>
        <v>959000000</v>
      </c>
      <c r="AC1778" s="10">
        <v>11009000000</v>
      </c>
    </row>
    <row r="1779" ht="15.75" customHeight="1" spans="1:29">
      <c r="A1779" s="8" t="str">
        <f t="shared" si="0"/>
        <v>Nigeria-Africa2009</v>
      </c>
      <c r="B1779" s="9">
        <v>169000000000</v>
      </c>
      <c r="C1779" s="8">
        <f t="array" ref="C1779">IF(AND(B1779="",H1779=H1778),B1778,B1779)</f>
        <v>169000000000</v>
      </c>
      <c r="D1779" s="1">
        <f t="shared" si="1"/>
        <v>1087.64892906482</v>
      </c>
      <c r="E1779" s="4">
        <v>0.068</v>
      </c>
      <c r="F1779" s="4">
        <v>74</v>
      </c>
      <c r="G1779" s="4">
        <v>0.184</v>
      </c>
      <c r="H1779" s="8" t="s">
        <v>217</v>
      </c>
      <c r="I1779" s="3" t="s">
        <v>73</v>
      </c>
      <c r="J1779" s="1" t="s">
        <v>80</v>
      </c>
      <c r="K1779" s="10">
        <f t="array" ref="K1779:S1779">VLOOKUP(A1779,'HUMAN RESOURCES'!$D$2:$M$2692,{2,3,4,5,6,7,8,9,10},0)</f>
        <v>0.042</v>
      </c>
      <c r="L1779" s="10">
        <v>0.085</v>
      </c>
      <c r="M1779" s="10">
        <v>51</v>
      </c>
      <c r="N1779" s="10">
        <v>51</v>
      </c>
      <c r="O1779" s="10">
        <v>0.439</v>
      </c>
      <c r="P1779" s="10">
        <v>0.534</v>
      </c>
      <c r="Q1779" s="10">
        <v>0.027</v>
      </c>
      <c r="R1779" s="10">
        <v>155381020</v>
      </c>
      <c r="S1779" s="10">
        <v>0.426</v>
      </c>
      <c r="T1779" s="10">
        <f t="array" ref="T1779:Y1779">VLOOKUP(A1779,BUSINESS!$D$2:$J$2692,{2,3,4,5,6,7},0)</f>
        <v>0.322</v>
      </c>
      <c r="U1779" s="10">
        <v>25</v>
      </c>
      <c r="V1779" s="10">
        <v>0</v>
      </c>
      <c r="W1779" s="10">
        <v>938</v>
      </c>
      <c r="X1779" s="10">
        <v>0.2</v>
      </c>
      <c r="Y1779" s="10">
        <v>0.48</v>
      </c>
      <c r="Z1779" s="11" t="str">
        <f t="array" ref="Z1779:AA1779">VLOOKUP(A1779,ENERGY!$D$2:$F$2692,{2,3},1)</f>
        <v>106509</v>
      </c>
      <c r="AA1779" s="10" t="str">
        <v>104697</v>
      </c>
      <c r="AB1779" s="10">
        <f t="array" ref="AB1779:AC1779">VLOOKUP(A1779,TOURISM!$D$2:$F$2692,{2,3},0)</f>
        <v>791000000</v>
      </c>
      <c r="AC1779" s="10">
        <v>6236000000</v>
      </c>
    </row>
    <row r="1780" ht="15.75" customHeight="1" spans="1:29">
      <c r="A1780" s="8" t="str">
        <f t="shared" si="0"/>
        <v>Nigeria-Africa2010</v>
      </c>
      <c r="B1780" s="9">
        <v>369000000000</v>
      </c>
      <c r="C1780" s="8">
        <f t="array" ref="C1780">IF(AND(B1780="",H1780=H1779),B1779,B1780)</f>
        <v>369000000000</v>
      </c>
      <c r="D1780" s="1">
        <f t="shared" si="1"/>
        <v>2310.46978425221</v>
      </c>
      <c r="E1780" s="4">
        <v>0.056</v>
      </c>
      <c r="F1780" s="4">
        <v>80</v>
      </c>
      <c r="G1780" s="4">
        <v>0.176</v>
      </c>
      <c r="H1780" s="8" t="s">
        <v>217</v>
      </c>
      <c r="I1780" s="3" t="s">
        <v>74</v>
      </c>
      <c r="J1780" s="1" t="s">
        <v>80</v>
      </c>
      <c r="K1780" s="10">
        <f t="array" ref="K1780:S1780">VLOOKUP(A1780,'HUMAN RESOURCES'!$D$2:$M$2692,{2,3,4,5,6,7,8,9,10},0)</f>
        <v>0.042</v>
      </c>
      <c r="L1780" s="10">
        <v>0.082</v>
      </c>
      <c r="M1780" s="10">
        <v>52</v>
      </c>
      <c r="N1780" s="10">
        <v>51</v>
      </c>
      <c r="O1780" s="10">
        <v>0.44</v>
      </c>
      <c r="P1780" s="10">
        <v>0.532</v>
      </c>
      <c r="Q1780" s="10">
        <v>0.027</v>
      </c>
      <c r="R1780" s="10">
        <v>159707780</v>
      </c>
      <c r="S1780" s="10">
        <v>0.435</v>
      </c>
      <c r="T1780" s="10">
        <f t="array" ref="T1780:Y1780">VLOOKUP(A1780,BUSINESS!$D$2:$J$2692,{2,3,4,5,6,7},0)</f>
        <v>0.322</v>
      </c>
      <c r="U1780" s="10">
        <v>25</v>
      </c>
      <c r="V1780" s="10">
        <v>0</v>
      </c>
      <c r="W1780" s="10">
        <v>938</v>
      </c>
      <c r="X1780" s="10">
        <v>0.24</v>
      </c>
      <c r="Y1780" s="10">
        <v>0.547</v>
      </c>
      <c r="Z1780" s="11" t="str">
        <f t="array" ref="Z1780:AA1780">VLOOKUP(A1780,ENERGY!$D$2:$F$2692,{2,3},1)</f>
        <v>101751</v>
      </c>
      <c r="AA1780" s="10" t="str">
        <v>97047</v>
      </c>
      <c r="AB1780" s="10">
        <f t="array" ref="AB1780:AC1780">VLOOKUP(A1780,TOURISM!$D$2:$F$2692,{2,3},0)</f>
        <v>738000000</v>
      </c>
      <c r="AC1780" s="10">
        <v>8379000000</v>
      </c>
    </row>
    <row r="1781" ht="15.75" customHeight="1" spans="1:29">
      <c r="A1781" s="8" t="str">
        <f t="shared" si="0"/>
        <v>Nigeria-Africa2011</v>
      </c>
      <c r="B1781" s="9">
        <v>412000000000</v>
      </c>
      <c r="C1781" s="8">
        <f t="array" ref="C1781">IF(AND(B1781="",H1781=H1780),B1780,B1781)</f>
        <v>412000000000</v>
      </c>
      <c r="D1781" s="1">
        <f t="shared" si="1"/>
        <v>2509.24331849256</v>
      </c>
      <c r="E1781" s="4">
        <v>0.057</v>
      </c>
      <c r="F1781" s="4">
        <v>85</v>
      </c>
      <c r="G1781" s="4">
        <v>0.16</v>
      </c>
      <c r="H1781" s="8" t="s">
        <v>217</v>
      </c>
      <c r="I1781" s="3" t="s">
        <v>75</v>
      </c>
      <c r="J1781" s="1" t="s">
        <v>80</v>
      </c>
      <c r="K1781" s="10">
        <f t="array" ref="K1781:S1781">VLOOKUP(A1781,'HUMAN RESOURCES'!$D$2:$M$2692,{2,3,4,5,6,7,8,9,10},0)</f>
        <v>0.042</v>
      </c>
      <c r="L1781" s="10">
        <v>0.079</v>
      </c>
      <c r="M1781" s="10">
        <v>52</v>
      </c>
      <c r="N1781" s="10">
        <v>51</v>
      </c>
      <c r="O1781" s="10">
        <v>0.441</v>
      </c>
      <c r="P1781" s="10">
        <v>0.531</v>
      </c>
      <c r="Q1781" s="10">
        <v>0.027</v>
      </c>
      <c r="R1781" s="10">
        <v>164192925</v>
      </c>
      <c r="S1781" s="10">
        <v>0.444</v>
      </c>
      <c r="T1781" s="10">
        <f t="array" ref="T1781:Y1781">VLOOKUP(A1781,BUSINESS!$D$2:$J$2692,{2,3,4,5,6,7},0)</f>
        <v>0.327</v>
      </c>
      <c r="U1781" s="10">
        <v>28</v>
      </c>
      <c r="V1781" s="10">
        <v>0</v>
      </c>
      <c r="W1781" s="10">
        <v>938</v>
      </c>
      <c r="X1781" s="10">
        <v>0.284</v>
      </c>
      <c r="Y1781" s="10">
        <v>0.58</v>
      </c>
      <c r="Z1781" s="11" t="str">
        <f t="array" ref="Z1781:AA1781">VLOOKUP(A1781,ENERGY!$D$2:$F$2692,{2,3},1)</f>
        <v>90596</v>
      </c>
      <c r="AA1781" s="10" t="str">
        <v>79182</v>
      </c>
      <c r="AB1781" s="10">
        <f t="array" ref="AB1781:AC1781">VLOOKUP(A1781,TOURISM!$D$2:$F$2692,{2,3},0)</f>
        <v>688000000</v>
      </c>
      <c r="AC1781" s="10">
        <v>9534000000</v>
      </c>
    </row>
    <row r="1782" ht="15.75" customHeight="1" spans="1:29">
      <c r="A1782" s="8" t="str">
        <f t="shared" si="0"/>
        <v>Nigeria-Africa2012</v>
      </c>
      <c r="B1782" s="9">
        <v>463000000000</v>
      </c>
      <c r="C1782" s="8">
        <f t="array" ref="C1782">IF(AND(B1782="",H1782=H1781),B1781,B1782)</f>
        <v>463000000000</v>
      </c>
      <c r="D1782" s="1">
        <f t="shared" si="1"/>
        <v>2742.34226686963</v>
      </c>
      <c r="E1782" s="4">
        <v>0.061</v>
      </c>
      <c r="F1782" s="4">
        <v>94</v>
      </c>
      <c r="G1782" s="4">
        <v>0.168</v>
      </c>
      <c r="H1782" s="8" t="s">
        <v>217</v>
      </c>
      <c r="I1782" s="3" t="s">
        <v>76</v>
      </c>
      <c r="J1782" s="1" t="s">
        <v>80</v>
      </c>
      <c r="K1782" s="10">
        <f t="array" ref="K1782:S1782">VLOOKUP(A1782,'HUMAN RESOURCES'!$D$2:$M$2692,{2,3,4,5,6,7,8,9,10},0)</f>
        <v>0.042</v>
      </c>
      <c r="L1782" s="10">
        <v>0.077</v>
      </c>
      <c r="M1782" s="10">
        <v>52</v>
      </c>
      <c r="N1782" s="10">
        <v>52</v>
      </c>
      <c r="O1782" s="10">
        <v>0.442</v>
      </c>
      <c r="P1782" s="10">
        <v>0.531</v>
      </c>
      <c r="Q1782" s="10">
        <v>0.027</v>
      </c>
      <c r="R1782" s="10">
        <v>168833776</v>
      </c>
      <c r="S1782" s="10">
        <v>0.452</v>
      </c>
      <c r="T1782" s="10">
        <f t="array" ref="T1782:Y1782">VLOOKUP(A1782,BUSINESS!$D$2:$J$2692,{2,3,4,5,6,7},0)</f>
        <v>0.338</v>
      </c>
      <c r="U1782" s="10">
        <v>28</v>
      </c>
      <c r="V1782" s="10">
        <v>138</v>
      </c>
      <c r="W1782" s="10">
        <v>956</v>
      </c>
      <c r="X1782" s="10">
        <v>0.328</v>
      </c>
      <c r="Y1782" s="10">
        <v>0.668</v>
      </c>
      <c r="Z1782" s="11" t="str">
        <f t="array" ref="Z1782:AA1782">VLOOKUP(A1782,ENERGY!$D$2:$F$2692,{2,3},1)</f>
        <v>90596</v>
      </c>
      <c r="AA1782" s="10" t="str">
        <v>79182</v>
      </c>
      <c r="AB1782" s="10">
        <f t="array" ref="AB1782:AC1782">VLOOKUP(A1782,TOURISM!$D$2:$F$2692,{2,3},0)</f>
        <v>641000000</v>
      </c>
      <c r="AC1782" s="10">
        <v>9280000000</v>
      </c>
    </row>
    <row r="1783" ht="15.75" customHeight="1" spans="1:29">
      <c r="A1783" s="8" t="str">
        <f t="shared" si="0"/>
        <v>North Korea-Asia2000</v>
      </c>
      <c r="B1783" s="8"/>
      <c r="C1783" s="8">
        <f t="array" ref="C1783">IF(AND(B1783="",H1783=H1782),B1782,B1783)</f>
        <v>0</v>
      </c>
      <c r="D1783" s="1">
        <f t="shared" si="1"/>
        <v>0</v>
      </c>
      <c r="E1783" s="1"/>
      <c r="F1783" s="1"/>
      <c r="G1783" s="1"/>
      <c r="H1783" s="8" t="s">
        <v>218</v>
      </c>
      <c r="I1783" s="3" t="s">
        <v>63</v>
      </c>
      <c r="J1783" s="1" t="s">
        <v>64</v>
      </c>
      <c r="K1783" s="10">
        <f t="array" ref="K1783:S1783">VLOOKUP(A1783,'HUMAN RESOURCES'!$D$2:$M$2692,{2,3,4,5,6,7,8,9,10},0)</f>
        <v>0.018</v>
      </c>
      <c r="L1783" s="10">
        <v>0.045</v>
      </c>
      <c r="M1783" s="10">
        <v>69</v>
      </c>
      <c r="N1783" s="10">
        <v>61</v>
      </c>
      <c r="O1783" s="10">
        <v>0.26</v>
      </c>
      <c r="P1783" s="10">
        <v>0.681</v>
      </c>
      <c r="Q1783" s="10">
        <v>0.059</v>
      </c>
      <c r="R1783" s="10">
        <v>22840225</v>
      </c>
      <c r="S1783" s="10">
        <v>0.594</v>
      </c>
      <c r="T1783" s="10">
        <f t="array" ref="T1783:Y1783">VLOOKUP(A1783,BUSINESS!$D$2:$J$2692,{2,3,4,5,6,7},0)</f>
        <v>0</v>
      </c>
      <c r="U1783" s="10">
        <v>0</v>
      </c>
      <c r="V1783" s="10">
        <v>0</v>
      </c>
      <c r="W1783" s="10">
        <v>0</v>
      </c>
      <c r="X1783" s="10">
        <v>0</v>
      </c>
      <c r="Y1783" s="10">
        <v>0</v>
      </c>
      <c r="Z1783" s="11">
        <f t="array" ref="Z1783:AA1783">VLOOKUP(A1783,ENERGY!$D$2:$F$2692,{2,3},1)</f>
        <v>0</v>
      </c>
      <c r="AA1783" s="10">
        <v>0</v>
      </c>
      <c r="AB1783" s="10">
        <f t="array" ref="AB1783:AC1783">VLOOKUP(A1783,TOURISM!$D$2:$F$2692,{2,3},0)</f>
        <v>0</v>
      </c>
      <c r="AC1783" s="10">
        <v>0</v>
      </c>
    </row>
    <row r="1784" ht="15.75" customHeight="1" spans="1:29">
      <c r="A1784" s="8" t="str">
        <f t="shared" si="0"/>
        <v>North Korea-Asia2001</v>
      </c>
      <c r="B1784" s="8"/>
      <c r="C1784" s="8">
        <f t="array" ref="C1784">IF(AND(B1784="",H1784=H1783),B1783,B1784)</f>
        <v>0</v>
      </c>
      <c r="D1784" s="1">
        <f t="shared" si="1"/>
        <v>0</v>
      </c>
      <c r="E1784" s="1"/>
      <c r="F1784" s="1"/>
      <c r="G1784" s="1"/>
      <c r="H1784" s="8" t="s">
        <v>218</v>
      </c>
      <c r="I1784" s="3" t="s">
        <v>65</v>
      </c>
      <c r="J1784" s="1" t="s">
        <v>64</v>
      </c>
      <c r="K1784" s="10">
        <f t="array" ref="K1784:S1784">VLOOKUP(A1784,'HUMAN RESOURCES'!$D$2:$M$2692,{2,3,4,5,6,7,8,9,10},0)</f>
        <v>0.017</v>
      </c>
      <c r="L1784" s="10">
        <v>0.039</v>
      </c>
      <c r="M1784" s="10">
        <v>70</v>
      </c>
      <c r="N1784" s="10">
        <v>62</v>
      </c>
      <c r="O1784" s="10">
        <v>0.258</v>
      </c>
      <c r="P1784" s="10">
        <v>0.68</v>
      </c>
      <c r="Q1784" s="10">
        <v>0.062</v>
      </c>
      <c r="R1784" s="10">
        <v>23043449</v>
      </c>
      <c r="S1784" s="10">
        <v>0.595</v>
      </c>
      <c r="T1784" s="10">
        <f t="array" ref="T1784:Y1784">VLOOKUP(A1784,BUSINESS!$D$2:$J$2692,{2,3,4,5,6,7},0)</f>
        <v>0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1" t="str">
        <f t="array" ref="Z1784:AA1784">VLOOKUP(A1784,ENERGY!$D$2:$F$2692,{2,3},1)</f>
        <v>19037</v>
      </c>
      <c r="AA1784" s="10">
        <v>0</v>
      </c>
      <c r="AB1784" s="10">
        <f t="array" ref="AB1784:AC1784">VLOOKUP(A1784,TOURISM!$D$2:$F$2692,{2,3},0)</f>
        <v>0</v>
      </c>
      <c r="AC1784" s="10">
        <v>0</v>
      </c>
    </row>
    <row r="1785" ht="15.75" customHeight="1" spans="1:29">
      <c r="A1785" s="8" t="str">
        <f t="shared" si="0"/>
        <v>North Korea-Asia2002</v>
      </c>
      <c r="B1785" s="8"/>
      <c r="C1785" s="8">
        <f t="array" ref="C1785">IF(AND(B1785="",H1785=H1784),B1784,B1785)</f>
        <v>0</v>
      </c>
      <c r="D1785" s="1">
        <f t="shared" si="1"/>
        <v>0</v>
      </c>
      <c r="E1785" s="1"/>
      <c r="F1785" s="1"/>
      <c r="G1785" s="1"/>
      <c r="H1785" s="8" t="s">
        <v>218</v>
      </c>
      <c r="I1785" s="3" t="s">
        <v>66</v>
      </c>
      <c r="J1785" s="1" t="s">
        <v>64</v>
      </c>
      <c r="K1785" s="10">
        <f t="array" ref="K1785:S1785">VLOOKUP(A1785,'HUMAN RESOURCES'!$D$2:$M$2692,{2,3,4,5,6,7,8,9,10},0)</f>
        <v>0.017</v>
      </c>
      <c r="L1785" s="10">
        <v>0.034</v>
      </c>
      <c r="M1785" s="10">
        <v>70</v>
      </c>
      <c r="N1785" s="10">
        <v>63</v>
      </c>
      <c r="O1785" s="10">
        <v>0.256</v>
      </c>
      <c r="P1785" s="10">
        <v>0.68</v>
      </c>
      <c r="Q1785" s="10">
        <v>0.065</v>
      </c>
      <c r="R1785" s="10">
        <v>23248059</v>
      </c>
      <c r="S1785" s="10">
        <v>0.596</v>
      </c>
      <c r="T1785" s="10">
        <f t="array" ref="T1785:Y1785">VLOOKUP(A1785,BUSINESS!$D$2:$J$2692,{2,3,4,5,6,7},0)</f>
        <v>0</v>
      </c>
      <c r="U1785" s="10">
        <v>0</v>
      </c>
      <c r="V1785" s="10">
        <v>0</v>
      </c>
      <c r="W1785" s="10">
        <v>0</v>
      </c>
      <c r="X1785" s="10">
        <v>0</v>
      </c>
      <c r="Y1785" s="10">
        <v>0</v>
      </c>
      <c r="Z1785" s="11" t="str">
        <f t="array" ref="Z1785:AA1785">VLOOKUP(A1785,ENERGY!$D$2:$F$2692,{2,3},1)</f>
        <v>18794</v>
      </c>
      <c r="AA1785" s="10" t="str">
        <v>71624</v>
      </c>
      <c r="AB1785" s="10">
        <f t="array" ref="AB1785:AC1785">VLOOKUP(A1785,TOURISM!$D$2:$F$2692,{2,3},0)</f>
        <v>0</v>
      </c>
      <c r="AC1785" s="10">
        <v>0</v>
      </c>
    </row>
    <row r="1786" ht="15.75" customHeight="1" spans="1:29">
      <c r="A1786" s="8" t="str">
        <f t="shared" si="0"/>
        <v>North Korea-Asia2003</v>
      </c>
      <c r="B1786" s="8"/>
      <c r="C1786" s="8">
        <f t="array" ref="C1786">IF(AND(B1786="",H1786=H1785),B1785,B1786)</f>
        <v>0</v>
      </c>
      <c r="D1786" s="1">
        <f t="shared" si="1"/>
        <v>0</v>
      </c>
      <c r="E1786" s="1"/>
      <c r="F1786" s="1"/>
      <c r="G1786" s="1"/>
      <c r="H1786" s="8" t="s">
        <v>218</v>
      </c>
      <c r="I1786" s="3" t="s">
        <v>67</v>
      </c>
      <c r="J1786" s="1" t="s">
        <v>64</v>
      </c>
      <c r="K1786" s="10">
        <f t="array" ref="K1786:S1786">VLOOKUP(A1786,'HUMAN RESOURCES'!$D$2:$M$2692,{2,3,4,5,6,7,8,9,10},0)</f>
        <v>0.016</v>
      </c>
      <c r="L1786" s="10">
        <v>0.03</v>
      </c>
      <c r="M1786" s="10">
        <v>71</v>
      </c>
      <c r="N1786" s="10">
        <v>64</v>
      </c>
      <c r="O1786" s="10">
        <v>0.253</v>
      </c>
      <c r="P1786" s="10">
        <v>0.679</v>
      </c>
      <c r="Q1786" s="10">
        <v>0.068</v>
      </c>
      <c r="R1786" s="10">
        <v>23449180</v>
      </c>
      <c r="S1786" s="10">
        <v>0.596</v>
      </c>
      <c r="T1786" s="10">
        <f t="array" ref="T1786:Y1786">VLOOKUP(A1786,BUSINESS!$D$2:$J$2692,{2,3,4,5,6,7},0)</f>
        <v>0</v>
      </c>
      <c r="U1786" s="10">
        <v>0</v>
      </c>
      <c r="V1786" s="10">
        <v>0</v>
      </c>
      <c r="W1786" s="10">
        <v>0</v>
      </c>
      <c r="X1786" s="10">
        <v>0</v>
      </c>
      <c r="Y1786" s="10">
        <v>0</v>
      </c>
      <c r="Z1786" s="11" t="str">
        <f t="array" ref="Z1786:AA1786">VLOOKUP(A1786,ENERGY!$D$2:$F$2692,{2,3},1)</f>
        <v>19358</v>
      </c>
      <c r="AA1786" s="10" t="str">
        <v>74686</v>
      </c>
      <c r="AB1786" s="10">
        <f t="array" ref="AB1786:AC1786">VLOOKUP(A1786,TOURISM!$D$2:$F$2692,{2,3},0)</f>
        <v>0</v>
      </c>
      <c r="AC1786" s="10">
        <v>0</v>
      </c>
    </row>
    <row r="1787" ht="15.75" customHeight="1" spans="1:29">
      <c r="A1787" s="8" t="str">
        <f t="shared" si="0"/>
        <v>North Korea-Asia2004</v>
      </c>
      <c r="B1787" s="8"/>
      <c r="C1787" s="8">
        <f t="array" ref="C1787">IF(AND(B1787="",H1787=H1786),B1786,B1787)</f>
        <v>0</v>
      </c>
      <c r="D1787" s="1">
        <f t="shared" si="1"/>
        <v>0</v>
      </c>
      <c r="E1787" s="1"/>
      <c r="F1787" s="1"/>
      <c r="G1787" s="1"/>
      <c r="H1787" s="8" t="s">
        <v>218</v>
      </c>
      <c r="I1787" s="3" t="s">
        <v>68</v>
      </c>
      <c r="J1787" s="1" t="s">
        <v>64</v>
      </c>
      <c r="K1787" s="10">
        <f t="array" ref="K1787:S1787">VLOOKUP(A1787,'HUMAN RESOURCES'!$D$2:$M$2692,{2,3,4,5,6,7,8,9,10},0)</f>
        <v>0.016</v>
      </c>
      <c r="L1787" s="10">
        <v>0.028</v>
      </c>
      <c r="M1787" s="10">
        <v>72</v>
      </c>
      <c r="N1787" s="10">
        <v>64</v>
      </c>
      <c r="O1787" s="10">
        <v>0.25</v>
      </c>
      <c r="P1787" s="10">
        <v>0.678</v>
      </c>
      <c r="Q1787" s="10">
        <v>0.071</v>
      </c>
      <c r="R1787" s="10">
        <v>23639303</v>
      </c>
      <c r="S1787" s="10">
        <v>0.597</v>
      </c>
      <c r="T1787" s="10">
        <f t="array" ref="T1787:Y1787">VLOOKUP(A1787,BUSINESS!$D$2:$J$2692,{2,3,4,5,6,7},0)</f>
        <v>0</v>
      </c>
      <c r="U1787" s="10">
        <v>0</v>
      </c>
      <c r="V1787" s="10">
        <v>0</v>
      </c>
      <c r="W1787" s="10">
        <v>0</v>
      </c>
      <c r="X1787" s="10">
        <v>0</v>
      </c>
      <c r="Y1787" s="10">
        <v>0</v>
      </c>
      <c r="Z1787" s="11" t="str">
        <f t="array" ref="Z1787:AA1787">VLOOKUP(A1787,ENERGY!$D$2:$F$2692,{2,3},1)</f>
        <v>20164</v>
      </c>
      <c r="AA1787" s="10" t="str">
        <v>78081</v>
      </c>
      <c r="AB1787" s="10">
        <f t="array" ref="AB1787:AC1787">VLOOKUP(A1787,TOURISM!$D$2:$F$2692,{2,3},0)</f>
        <v>0</v>
      </c>
      <c r="AC1787" s="10">
        <v>0</v>
      </c>
    </row>
    <row r="1788" ht="15.75" customHeight="1" spans="1:29">
      <c r="A1788" s="8" t="str">
        <f t="shared" si="0"/>
        <v>North Korea-Asia2005</v>
      </c>
      <c r="B1788" s="8"/>
      <c r="C1788" s="8">
        <f t="array" ref="C1788">IF(AND(B1788="",H1788=H1787),B1787,B1788)</f>
        <v>0</v>
      </c>
      <c r="D1788" s="1">
        <f t="shared" si="1"/>
        <v>0</v>
      </c>
      <c r="E1788" s="1"/>
      <c r="F1788" s="1"/>
      <c r="G1788" s="1"/>
      <c r="H1788" s="8" t="s">
        <v>218</v>
      </c>
      <c r="I1788" s="3" t="s">
        <v>69</v>
      </c>
      <c r="J1788" s="1" t="s">
        <v>64</v>
      </c>
      <c r="K1788" s="10">
        <f t="array" ref="K1788:S1788">VLOOKUP(A1788,'HUMAN RESOURCES'!$D$2:$M$2692,{2,3,4,5,6,7,8,9,10},0)</f>
        <v>0.016</v>
      </c>
      <c r="L1788" s="10">
        <v>0.026</v>
      </c>
      <c r="M1788" s="10">
        <v>72</v>
      </c>
      <c r="N1788" s="10">
        <v>65</v>
      </c>
      <c r="O1788" s="10">
        <v>0.247</v>
      </c>
      <c r="P1788" s="10">
        <v>0.678</v>
      </c>
      <c r="Q1788" s="10">
        <v>0.074</v>
      </c>
      <c r="R1788" s="10">
        <v>23813333</v>
      </c>
      <c r="S1788" s="10">
        <v>0.598</v>
      </c>
      <c r="T1788" s="10">
        <f t="array" ref="T1788:Y1788">VLOOKUP(A1788,BUSINESS!$D$2:$J$2692,{2,3,4,5,6,7},0)</f>
        <v>0</v>
      </c>
      <c r="U1788" s="10">
        <v>0</v>
      </c>
      <c r="V1788" s="10">
        <v>0</v>
      </c>
      <c r="W1788" s="10">
        <v>0</v>
      </c>
      <c r="X1788" s="10">
        <v>0</v>
      </c>
      <c r="Y1788" s="10">
        <v>0</v>
      </c>
      <c r="Z1788" s="11" t="str">
        <f t="array" ref="Z1788:AA1788">VLOOKUP(A1788,ENERGY!$D$2:$F$2692,{2,3},1)</f>
        <v>20164</v>
      </c>
      <c r="AA1788" s="10" t="str">
        <v>78081</v>
      </c>
      <c r="AB1788" s="10">
        <f t="array" ref="AB1788:AC1788">VLOOKUP(A1788,TOURISM!$D$2:$F$2692,{2,3},0)</f>
        <v>0</v>
      </c>
      <c r="AC1788" s="10">
        <v>0</v>
      </c>
    </row>
    <row r="1789" ht="15.75" customHeight="1" spans="1:29">
      <c r="A1789" s="8" t="str">
        <f t="shared" si="0"/>
        <v>North Korea-Asia2006</v>
      </c>
      <c r="B1789" s="8"/>
      <c r="C1789" s="8">
        <f t="array" ref="C1789">IF(AND(B1789="",H1789=H1788),B1788,B1789)</f>
        <v>0</v>
      </c>
      <c r="D1789" s="1">
        <f t="shared" si="1"/>
        <v>0</v>
      </c>
      <c r="E1789" s="1"/>
      <c r="F1789" s="1"/>
      <c r="G1789" s="1"/>
      <c r="H1789" s="8" t="s">
        <v>218</v>
      </c>
      <c r="I1789" s="3" t="s">
        <v>70</v>
      </c>
      <c r="J1789" s="1" t="s">
        <v>64</v>
      </c>
      <c r="K1789" s="10">
        <f t="array" ref="K1789:S1789">VLOOKUP(A1789,'HUMAN RESOURCES'!$D$2:$M$2692,{2,3,4,5,6,7,8,9,10},0)</f>
        <v>0.015</v>
      </c>
      <c r="L1789" s="10">
        <v>0.026</v>
      </c>
      <c r="M1789" s="10">
        <v>72</v>
      </c>
      <c r="N1789" s="10">
        <v>65</v>
      </c>
      <c r="O1789" s="10">
        <v>0.243</v>
      </c>
      <c r="P1789" s="10">
        <v>0.679</v>
      </c>
      <c r="Q1789" s="10">
        <v>0.077</v>
      </c>
      <c r="R1789" s="10">
        <v>23969917</v>
      </c>
      <c r="S1789" s="10">
        <v>0.599</v>
      </c>
      <c r="T1789" s="10">
        <f t="array" ref="T1789:Y1789">VLOOKUP(A1789,BUSINESS!$D$2:$J$2692,{2,3,4,5,6,7},0)</f>
        <v>0</v>
      </c>
      <c r="U1789" s="10">
        <v>0</v>
      </c>
      <c r="V1789" s="10">
        <v>0</v>
      </c>
      <c r="W1789" s="10">
        <v>0</v>
      </c>
      <c r="X1789" s="10">
        <v>0</v>
      </c>
      <c r="Y1789" s="10">
        <v>0</v>
      </c>
      <c r="Z1789" s="11" t="str">
        <f t="array" ref="Z1789:AA1789">VLOOKUP(A1789,ENERGY!$D$2:$F$2692,{2,3},1)</f>
        <v>20164</v>
      </c>
      <c r="AA1789" s="10" t="str">
        <v>78081</v>
      </c>
      <c r="AB1789" s="10">
        <f t="array" ref="AB1789:AC1789">VLOOKUP(A1789,TOURISM!$D$2:$F$2692,{2,3},0)</f>
        <v>0</v>
      </c>
      <c r="AC1789" s="10">
        <v>0</v>
      </c>
    </row>
    <row r="1790" ht="15.75" customHeight="1" spans="1:29">
      <c r="A1790" s="8" t="str">
        <f t="shared" si="0"/>
        <v>North Korea-Asia2007</v>
      </c>
      <c r="B1790" s="8"/>
      <c r="C1790" s="8">
        <f t="array" ref="C1790">IF(AND(B1790="",H1790=H1789),B1789,B1790)</f>
        <v>0</v>
      </c>
      <c r="D1790" s="1">
        <f t="shared" si="1"/>
        <v>0</v>
      </c>
      <c r="E1790" s="1"/>
      <c r="F1790" s="1"/>
      <c r="G1790" s="1"/>
      <c r="H1790" s="8" t="s">
        <v>218</v>
      </c>
      <c r="I1790" s="3" t="s">
        <v>71</v>
      </c>
      <c r="J1790" s="1" t="s">
        <v>64</v>
      </c>
      <c r="K1790" s="10">
        <f t="array" ref="K1790:S1790">VLOOKUP(A1790,'HUMAN RESOURCES'!$D$2:$M$2692,{2,3,4,5,6,7,8,9,10},0)</f>
        <v>0.015</v>
      </c>
      <c r="L1790" s="10">
        <v>0.026</v>
      </c>
      <c r="M1790" s="10">
        <v>72</v>
      </c>
      <c r="N1790" s="10">
        <v>65</v>
      </c>
      <c r="O1790" s="10">
        <v>0.239</v>
      </c>
      <c r="P1790" s="10">
        <v>0.681</v>
      </c>
      <c r="Q1790" s="10">
        <v>0.08</v>
      </c>
      <c r="R1790" s="10">
        <v>24111989</v>
      </c>
      <c r="S1790" s="10">
        <v>0.6</v>
      </c>
      <c r="T1790" s="10">
        <f t="array" ref="T1790:Y1790">VLOOKUP(A1790,BUSINESS!$D$2:$J$2692,{2,3,4,5,6,7},0)</f>
        <v>0</v>
      </c>
      <c r="U1790" s="10">
        <v>0</v>
      </c>
      <c r="V1790" s="10">
        <v>0</v>
      </c>
      <c r="W1790" s="10">
        <v>0</v>
      </c>
      <c r="X1790" s="10">
        <v>0</v>
      </c>
      <c r="Y1790" s="10">
        <v>0</v>
      </c>
      <c r="Z1790" s="11" t="str">
        <f t="array" ref="Z1790:AA1790">VLOOKUP(A1790,ENERGY!$D$2:$F$2692,{2,3},1)</f>
        <v>20164</v>
      </c>
      <c r="AA1790" s="10" t="str">
        <v>78081</v>
      </c>
      <c r="AB1790" s="10">
        <f t="array" ref="AB1790:AC1790">VLOOKUP(A1790,TOURISM!$D$2:$F$2692,{2,3},0)</f>
        <v>0</v>
      </c>
      <c r="AC1790" s="10">
        <v>0</v>
      </c>
    </row>
    <row r="1791" ht="15.75" customHeight="1" spans="1:29">
      <c r="A1791" s="8" t="str">
        <f t="shared" si="0"/>
        <v>North Korea-Asia2008</v>
      </c>
      <c r="B1791" s="8"/>
      <c r="C1791" s="8">
        <f t="array" ref="C1791">IF(AND(B1791="",H1791=H1790),B1790,B1791)</f>
        <v>0</v>
      </c>
      <c r="D1791" s="1">
        <f t="shared" si="1"/>
        <v>0</v>
      </c>
      <c r="E1791" s="1"/>
      <c r="F1791" s="1"/>
      <c r="G1791" s="1"/>
      <c r="H1791" s="8" t="s">
        <v>218</v>
      </c>
      <c r="I1791" s="3" t="s">
        <v>72</v>
      </c>
      <c r="J1791" s="1" t="s">
        <v>64</v>
      </c>
      <c r="K1791" s="10">
        <f t="array" ref="K1791:S1791">VLOOKUP(A1791,'HUMAN RESOURCES'!$D$2:$M$2692,{2,3,4,5,6,7,8,9,10},0)</f>
        <v>0.015</v>
      </c>
      <c r="L1791" s="10">
        <v>0.026</v>
      </c>
      <c r="M1791" s="10">
        <v>72</v>
      </c>
      <c r="N1791" s="10">
        <v>65</v>
      </c>
      <c r="O1791" s="10">
        <v>0.235</v>
      </c>
      <c r="P1791" s="10">
        <v>0.682</v>
      </c>
      <c r="Q1791" s="10">
        <v>0.083</v>
      </c>
      <c r="R1791" s="10">
        <v>24243894</v>
      </c>
      <c r="S1791" s="10">
        <v>0.6</v>
      </c>
      <c r="T1791" s="10">
        <f t="array" ref="T1791:Y1791">VLOOKUP(A1791,BUSINESS!$D$2:$J$2692,{2,3,4,5,6,7},0)</f>
        <v>0</v>
      </c>
      <c r="U1791" s="10">
        <v>0</v>
      </c>
      <c r="V1791" s="10">
        <v>0</v>
      </c>
      <c r="W1791" s="10">
        <v>0</v>
      </c>
      <c r="X1791" s="10">
        <v>0</v>
      </c>
      <c r="Y1791" s="10">
        <v>0</v>
      </c>
      <c r="Z1791" s="11" t="str">
        <f t="array" ref="Z1791:AA1791">VLOOKUP(A1791,ENERGY!$D$2:$F$2692,{2,3},1)</f>
        <v>18300</v>
      </c>
      <c r="AA1791" s="10" t="str">
        <v>70370</v>
      </c>
      <c r="AB1791" s="10">
        <f t="array" ref="AB1791:AC1791">VLOOKUP(A1791,TOURISM!$D$2:$F$2692,{2,3},0)</f>
        <v>0</v>
      </c>
      <c r="AC1791" s="10">
        <v>0</v>
      </c>
    </row>
    <row r="1792" ht="15.75" customHeight="1" spans="1:29">
      <c r="A1792" s="8" t="str">
        <f t="shared" si="0"/>
        <v>North Korea-Asia2009</v>
      </c>
      <c r="B1792" s="8"/>
      <c r="C1792" s="8">
        <f t="array" ref="C1792">IF(AND(B1792="",H1792=H1791),B1791,B1792)</f>
        <v>0</v>
      </c>
      <c r="D1792" s="1">
        <f t="shared" si="1"/>
        <v>0</v>
      </c>
      <c r="E1792" s="1"/>
      <c r="F1792" s="1"/>
      <c r="G1792" s="1"/>
      <c r="H1792" s="8" t="s">
        <v>218</v>
      </c>
      <c r="I1792" s="3" t="s">
        <v>73</v>
      </c>
      <c r="J1792" s="1" t="s">
        <v>64</v>
      </c>
      <c r="K1792" s="10">
        <f t="array" ref="K1792:S1792">VLOOKUP(A1792,'HUMAN RESOURCES'!$D$2:$M$2692,{2,3,4,5,6,7,8,9,10},0)</f>
        <v>0.014</v>
      </c>
      <c r="L1792" s="10">
        <v>0.025</v>
      </c>
      <c r="M1792" s="10">
        <v>72</v>
      </c>
      <c r="N1792" s="10">
        <v>65</v>
      </c>
      <c r="O1792" s="10">
        <v>0.231</v>
      </c>
      <c r="P1792" s="10">
        <v>0.684</v>
      </c>
      <c r="Q1792" s="10">
        <v>0.085</v>
      </c>
      <c r="R1792" s="10">
        <v>24371865</v>
      </c>
      <c r="S1792" s="10">
        <v>0.601</v>
      </c>
      <c r="T1792" s="10">
        <f t="array" ref="T1792:Y1792">VLOOKUP(A1792,BUSINESS!$D$2:$J$2692,{2,3,4,5,6,7},0)</f>
        <v>0</v>
      </c>
      <c r="U1792" s="10">
        <v>0</v>
      </c>
      <c r="V1792" s="10">
        <v>0</v>
      </c>
      <c r="W1792" s="10">
        <v>0</v>
      </c>
      <c r="X1792" s="10">
        <v>0</v>
      </c>
      <c r="Y1792" s="10">
        <v>0.003</v>
      </c>
      <c r="Z1792" s="11" t="str">
        <f t="array" ref="Z1792:AA1792">VLOOKUP(A1792,ENERGY!$D$2:$F$2692,{2,3},1)</f>
        <v>20369</v>
      </c>
      <c r="AA1792" s="10" t="str">
        <v>79475</v>
      </c>
      <c r="AB1792" s="10">
        <f t="array" ref="AB1792:AC1792">VLOOKUP(A1792,TOURISM!$D$2:$F$2692,{2,3},0)</f>
        <v>0</v>
      </c>
      <c r="AC1792" s="10">
        <v>0</v>
      </c>
    </row>
    <row r="1793" ht="15.75" customHeight="1" spans="1:29">
      <c r="A1793" s="8" t="str">
        <f t="shared" si="0"/>
        <v>North Korea-Asia2010</v>
      </c>
      <c r="B1793" s="8"/>
      <c r="C1793" s="8">
        <f t="array" ref="C1793">IF(AND(B1793="",H1793=H1792),B1792,B1793)</f>
        <v>0</v>
      </c>
      <c r="D1793" s="1">
        <f t="shared" si="1"/>
        <v>0</v>
      </c>
      <c r="E1793" s="1"/>
      <c r="F1793" s="1"/>
      <c r="G1793" s="1"/>
      <c r="H1793" s="8" t="s">
        <v>218</v>
      </c>
      <c r="I1793" s="3" t="s">
        <v>74</v>
      </c>
      <c r="J1793" s="1" t="s">
        <v>64</v>
      </c>
      <c r="K1793" s="10">
        <f t="array" ref="K1793:S1793">VLOOKUP(A1793,'HUMAN RESOURCES'!$D$2:$M$2692,{2,3,4,5,6,7,8,9,10},0)</f>
        <v>0.014</v>
      </c>
      <c r="L1793" s="10">
        <v>0.025</v>
      </c>
      <c r="M1793" s="10">
        <v>72</v>
      </c>
      <c r="N1793" s="10">
        <v>66</v>
      </c>
      <c r="O1793" s="10">
        <v>0.227</v>
      </c>
      <c r="P1793" s="10">
        <v>0.686</v>
      </c>
      <c r="Q1793" s="10">
        <v>0.088</v>
      </c>
      <c r="R1793" s="10">
        <v>24500520</v>
      </c>
      <c r="S1793" s="10">
        <v>0.602</v>
      </c>
      <c r="T1793" s="10">
        <f t="array" ref="T1793:Y1793">VLOOKUP(A1793,BUSINESS!$D$2:$J$2692,{2,3,4,5,6,7},0)</f>
        <v>0</v>
      </c>
      <c r="U1793" s="10">
        <v>0</v>
      </c>
      <c r="V1793" s="10">
        <v>0</v>
      </c>
      <c r="W1793" s="10">
        <v>0</v>
      </c>
      <c r="X1793" s="10">
        <v>0</v>
      </c>
      <c r="Y1793" s="10">
        <v>0.018</v>
      </c>
      <c r="Z1793" s="11" t="str">
        <f t="array" ref="Z1793:AA1793">VLOOKUP(A1793,ENERGY!$D$2:$F$2692,{2,3},1)</f>
        <v>20369</v>
      </c>
      <c r="AA1793" s="10" t="str">
        <v>79475</v>
      </c>
      <c r="AB1793" s="10">
        <f t="array" ref="AB1793:AC1793">VLOOKUP(A1793,TOURISM!$D$2:$F$2692,{2,3},0)</f>
        <v>0</v>
      </c>
      <c r="AC1793" s="10">
        <v>0</v>
      </c>
    </row>
    <row r="1794" ht="15.75" customHeight="1" spans="1:29">
      <c r="A1794" s="8" t="str">
        <f t="shared" si="0"/>
        <v>North Korea-Asia2011</v>
      </c>
      <c r="B1794" s="8"/>
      <c r="C1794" s="8">
        <f t="array" ref="C1794">IF(AND(B1794="",H1794=H1793),B1793,B1794)</f>
        <v>0</v>
      </c>
      <c r="D1794" s="1">
        <f t="shared" si="1"/>
        <v>0</v>
      </c>
      <c r="E1794" s="1"/>
      <c r="F1794" s="1"/>
      <c r="G1794" s="1"/>
      <c r="H1794" s="8" t="s">
        <v>218</v>
      </c>
      <c r="I1794" s="3" t="s">
        <v>75</v>
      </c>
      <c r="J1794" s="1" t="s">
        <v>64</v>
      </c>
      <c r="K1794" s="10">
        <f t="array" ref="K1794:S1794">VLOOKUP(A1794,'HUMAN RESOURCES'!$D$2:$M$2692,{2,3,4,5,6,7,8,9,10},0)</f>
        <v>0.014</v>
      </c>
      <c r="L1794" s="10">
        <v>0.024</v>
      </c>
      <c r="M1794" s="10">
        <v>73</v>
      </c>
      <c r="N1794" s="10">
        <v>66</v>
      </c>
      <c r="O1794" s="10">
        <v>0.223</v>
      </c>
      <c r="P1794" s="10">
        <v>0.687</v>
      </c>
      <c r="Q1794" s="10">
        <v>0.09</v>
      </c>
      <c r="R1794" s="10">
        <v>24631291</v>
      </c>
      <c r="S1794" s="10">
        <v>0.603</v>
      </c>
      <c r="T1794" s="10">
        <f t="array" ref="T1794:Y1794">VLOOKUP(A1794,BUSINESS!$D$2:$J$2692,{2,3,4,5,6,7},0)</f>
        <v>0</v>
      </c>
      <c r="U1794" s="10">
        <v>0</v>
      </c>
      <c r="V1794" s="10">
        <v>0</v>
      </c>
      <c r="W1794" s="10">
        <v>0</v>
      </c>
      <c r="X1794" s="10">
        <v>0</v>
      </c>
      <c r="Y1794" s="10">
        <v>0.041</v>
      </c>
      <c r="Z1794" s="11" t="str">
        <f t="array" ref="Z1794:AA1794">VLOOKUP(A1794,ENERGY!$D$2:$F$2692,{2,3},1)</f>
        <v>19717</v>
      </c>
      <c r="AA1794" s="10" t="str">
        <v>76699</v>
      </c>
      <c r="AB1794" s="10">
        <f t="array" ref="AB1794:AC1794">VLOOKUP(A1794,TOURISM!$D$2:$F$2692,{2,3},0)</f>
        <v>0</v>
      </c>
      <c r="AC1794" s="10">
        <v>0</v>
      </c>
    </row>
    <row r="1795" ht="15.75" customHeight="1" spans="1:29">
      <c r="A1795" s="8" t="str">
        <f t="shared" si="0"/>
        <v>North Korea-Asia2012</v>
      </c>
      <c r="B1795" s="8"/>
      <c r="C1795" s="8">
        <f t="array" ref="C1795">IF(AND(B1795="",H1795=H1794),B1794,B1795)</f>
        <v>0</v>
      </c>
      <c r="D1795" s="1">
        <f t="shared" si="1"/>
        <v>0</v>
      </c>
      <c r="E1795" s="1"/>
      <c r="F1795" s="1"/>
      <c r="G1795" s="1"/>
      <c r="H1795" s="8" t="s">
        <v>218</v>
      </c>
      <c r="I1795" s="3" t="s">
        <v>76</v>
      </c>
      <c r="J1795" s="1" t="s">
        <v>64</v>
      </c>
      <c r="K1795" s="10">
        <f t="array" ref="K1795:S1795">VLOOKUP(A1795,'HUMAN RESOURCES'!$D$2:$M$2692,{2,3,4,5,6,7,8,9,10},0)</f>
        <v>0.014</v>
      </c>
      <c r="L1795" s="10">
        <v>0.023</v>
      </c>
      <c r="M1795" s="10">
        <v>73</v>
      </c>
      <c r="N1795" s="10">
        <v>66</v>
      </c>
      <c r="O1795" s="10">
        <v>0.22</v>
      </c>
      <c r="P1795" s="10">
        <v>0.688</v>
      </c>
      <c r="Q1795" s="10">
        <v>0.092</v>
      </c>
      <c r="R1795" s="10">
        <v>24763188</v>
      </c>
      <c r="S1795" s="10">
        <v>0.604</v>
      </c>
      <c r="T1795" s="10">
        <f t="array" ref="T1795:Y1795">VLOOKUP(A1795,BUSINESS!$D$2:$J$2692,{2,3,4,5,6,7},0)</f>
        <v>0</v>
      </c>
      <c r="U1795" s="10">
        <v>0</v>
      </c>
      <c r="V1795" s="10">
        <v>0</v>
      </c>
      <c r="W1795" s="10">
        <v>0</v>
      </c>
      <c r="X1795" s="10">
        <v>0</v>
      </c>
      <c r="Y1795" s="10">
        <v>0.069</v>
      </c>
      <c r="Z1795" s="11" t="str">
        <f t="array" ref="Z1795:AA1795">VLOOKUP(A1795,ENERGY!$D$2:$F$2692,{2,3},1)</f>
        <v>19717</v>
      </c>
      <c r="AA1795" s="10" t="str">
        <v>76699</v>
      </c>
      <c r="AB1795" s="10">
        <f t="array" ref="AB1795:AC1795">VLOOKUP(A1795,TOURISM!$D$2:$F$2692,{2,3},0)</f>
        <v>0</v>
      </c>
      <c r="AC1795" s="10">
        <v>0</v>
      </c>
    </row>
    <row r="1796" ht="15.75" customHeight="1" spans="1:29">
      <c r="A1796" s="8" t="str">
        <f t="shared" si="0"/>
        <v>North Macedonia-Europe2000</v>
      </c>
      <c r="B1796" s="9">
        <v>3586883989</v>
      </c>
      <c r="C1796" s="8">
        <f t="array" ref="C1796">IF(AND(B1796="",H1796=H1795),B1795,B1796)</f>
        <v>3586883989</v>
      </c>
      <c r="D1796" s="1">
        <f t="shared" si="1"/>
        <v>1747.884265073</v>
      </c>
      <c r="E1796" s="4">
        <v>0.087</v>
      </c>
      <c r="F1796" s="4">
        <v>153</v>
      </c>
      <c r="G1796" s="4">
        <v>0.189</v>
      </c>
      <c r="H1796" s="8" t="s">
        <v>219</v>
      </c>
      <c r="I1796" s="3" t="s">
        <v>63</v>
      </c>
      <c r="J1796" s="1" t="s">
        <v>78</v>
      </c>
      <c r="K1796" s="10">
        <f t="array" ref="K1796:S1796">VLOOKUP(A1796,'HUMAN RESOURCES'!$D$2:$M$2692,{2,3,4,5,6,7,8,9,10},0)</f>
        <v>0.013</v>
      </c>
      <c r="L1796" s="10">
        <v>0.014</v>
      </c>
      <c r="M1796" s="10">
        <v>76</v>
      </c>
      <c r="N1796" s="10">
        <v>71</v>
      </c>
      <c r="O1796" s="10">
        <v>0.224</v>
      </c>
      <c r="P1796" s="10">
        <v>0.676</v>
      </c>
      <c r="Q1796" s="10">
        <v>0.1</v>
      </c>
      <c r="R1796" s="10">
        <v>2052129</v>
      </c>
      <c r="S1796" s="10">
        <v>0.585</v>
      </c>
      <c r="T1796" s="10">
        <f t="array" ref="T1796:Y1796">VLOOKUP(A1796,BUSINESS!$D$2:$J$2692,{2,3,4,5,6,7},0)</f>
        <v>0</v>
      </c>
      <c r="U1796" s="10">
        <v>0</v>
      </c>
      <c r="V1796" s="10">
        <v>0</v>
      </c>
      <c r="W1796" s="10">
        <v>0</v>
      </c>
      <c r="X1796" s="10">
        <v>0.025</v>
      </c>
      <c r="Y1796" s="10">
        <v>0.056</v>
      </c>
      <c r="Z1796" s="11">
        <f t="array" ref="Z1796:AA1796">VLOOKUP(A1796,ENERGY!$D$2:$F$2692,{2,3},1)</f>
        <v>0</v>
      </c>
      <c r="AA1796" s="10">
        <v>0</v>
      </c>
      <c r="AB1796" s="10">
        <f t="array" ref="AB1796:AC1796">VLOOKUP(A1796,TOURISM!$D$2:$F$2692,{2,3},0)</f>
        <v>88000000</v>
      </c>
      <c r="AC1796" s="10">
        <v>58000000</v>
      </c>
    </row>
    <row r="1797" ht="15.75" customHeight="1" spans="1:29">
      <c r="A1797" s="8" t="str">
        <f t="shared" si="0"/>
        <v>North Macedonia-Europe2001</v>
      </c>
      <c r="B1797" s="9">
        <v>3436961385</v>
      </c>
      <c r="C1797" s="8">
        <f t="array" ref="C1797">IF(AND(B1797="",H1797=H1796),B1796,B1797)</f>
        <v>3436961385</v>
      </c>
      <c r="D1797" s="1">
        <f t="shared" si="1"/>
        <v>1664.30909574267</v>
      </c>
      <c r="E1797" s="4">
        <v>0.085</v>
      </c>
      <c r="F1797" s="4">
        <v>141</v>
      </c>
      <c r="G1797" s="4">
        <v>0.194</v>
      </c>
      <c r="H1797" s="8" t="s">
        <v>219</v>
      </c>
      <c r="I1797" s="3" t="s">
        <v>65</v>
      </c>
      <c r="J1797" s="1" t="s">
        <v>78</v>
      </c>
      <c r="K1797" s="10">
        <f t="array" ref="K1797:S1797">VLOOKUP(A1797,'HUMAN RESOURCES'!$D$2:$M$2692,{2,3,4,5,6,7,8,9,10},0)</f>
        <v>0.012</v>
      </c>
      <c r="L1797" s="10">
        <v>0.014</v>
      </c>
      <c r="M1797" s="10">
        <v>76</v>
      </c>
      <c r="N1797" s="10">
        <v>71</v>
      </c>
      <c r="O1797" s="10">
        <v>0.219</v>
      </c>
      <c r="P1797" s="10">
        <v>0.679</v>
      </c>
      <c r="Q1797" s="10">
        <v>0.103</v>
      </c>
      <c r="R1797" s="10">
        <v>2065098</v>
      </c>
      <c r="S1797" s="10">
        <v>0.583</v>
      </c>
      <c r="T1797" s="10">
        <f t="array" ref="T1797:Y1797">VLOOKUP(A1797,BUSINESS!$D$2:$J$2692,{2,3,4,5,6,7},0)</f>
        <v>0</v>
      </c>
      <c r="U1797" s="10">
        <v>0</v>
      </c>
      <c r="V1797" s="10">
        <v>0</v>
      </c>
      <c r="W1797" s="10">
        <v>0</v>
      </c>
      <c r="X1797" s="10">
        <v>0.035</v>
      </c>
      <c r="Y1797" s="10">
        <v>0.108</v>
      </c>
      <c r="Z1797" s="11" t="str">
        <f t="array" ref="Z1797:AA1797">VLOOKUP(A1797,ENERGY!$D$2:$F$2692,{2,3},1)</f>
        <v>3122</v>
      </c>
      <c r="AA1797" s="10">
        <v>0</v>
      </c>
      <c r="AB1797" s="10">
        <f t="array" ref="AB1797:AC1797">VLOOKUP(A1797,TOURISM!$D$2:$F$2692,{2,3},0)</f>
        <v>49000000</v>
      </c>
      <c r="AC1797" s="10">
        <v>60000000</v>
      </c>
    </row>
    <row r="1798" ht="15.75" customHeight="1" spans="1:29">
      <c r="A1798" s="8" t="str">
        <f t="shared" si="0"/>
        <v>North Macedonia-Europe2002</v>
      </c>
      <c r="B1798" s="9">
        <v>3791306758</v>
      </c>
      <c r="C1798" s="8">
        <f t="array" ref="C1798">IF(AND(B1798="",H1798=H1797),B1797,B1798)</f>
        <v>3791306758</v>
      </c>
      <c r="D1798" s="1">
        <f t="shared" si="1"/>
        <v>1827.62814560645</v>
      </c>
      <c r="E1798" s="4">
        <v>0.093</v>
      </c>
      <c r="F1798" s="4">
        <v>170</v>
      </c>
      <c r="G1798" s="4">
        <v>0.184</v>
      </c>
      <c r="H1798" s="8" t="s">
        <v>219</v>
      </c>
      <c r="I1798" s="3" t="s">
        <v>66</v>
      </c>
      <c r="J1798" s="1" t="s">
        <v>78</v>
      </c>
      <c r="K1798" s="10">
        <f t="array" ref="K1798:S1798">VLOOKUP(A1798,'HUMAN RESOURCES'!$D$2:$M$2692,{2,3,4,5,6,7,8,9,10},0)</f>
        <v>0.012</v>
      </c>
      <c r="L1798" s="10">
        <v>0.013</v>
      </c>
      <c r="M1798" s="10">
        <v>76</v>
      </c>
      <c r="N1798" s="10">
        <v>71</v>
      </c>
      <c r="O1798" s="10">
        <v>0.213</v>
      </c>
      <c r="P1798" s="10">
        <v>0.681</v>
      </c>
      <c r="Q1798" s="10">
        <v>0.106</v>
      </c>
      <c r="R1798" s="10">
        <v>2074441</v>
      </c>
      <c r="S1798" s="10">
        <v>0.581</v>
      </c>
      <c r="T1798" s="10">
        <f t="array" ref="T1798:Y1798">VLOOKUP(A1798,BUSINESS!$D$2:$J$2692,{2,3,4,5,6,7},0)</f>
        <v>0</v>
      </c>
      <c r="U1798" s="10">
        <v>0</v>
      </c>
      <c r="V1798" s="10">
        <v>0</v>
      </c>
      <c r="W1798" s="10">
        <v>0</v>
      </c>
      <c r="X1798" s="10">
        <v>0.173</v>
      </c>
      <c r="Y1798" s="10">
        <v>0.176</v>
      </c>
      <c r="Z1798" s="11" t="str">
        <f t="array" ref="Z1798:AA1798">VLOOKUP(A1798,ENERGY!$D$2:$F$2692,{2,3},1)</f>
        <v>2883</v>
      </c>
      <c r="AA1798" s="10" t="str">
        <v>10873</v>
      </c>
      <c r="AB1798" s="10">
        <f t="array" ref="AB1798:AC1798">VLOOKUP(A1798,TOURISM!$D$2:$F$2692,{2,3},0)</f>
        <v>55000000</v>
      </c>
      <c r="AC1798" s="10">
        <v>60000000</v>
      </c>
    </row>
    <row r="1799" ht="15.75" customHeight="1" spans="1:29">
      <c r="A1799" s="8" t="str">
        <f t="shared" si="0"/>
        <v>North Macedonia-Europe2003</v>
      </c>
      <c r="B1799" s="9">
        <v>4756221629</v>
      </c>
      <c r="C1799" s="8">
        <f t="array" ref="C1799">IF(AND(B1799="",H1799=H1798),B1798,B1799)</f>
        <v>4756221629</v>
      </c>
      <c r="D1799" s="1">
        <f t="shared" si="1"/>
        <v>2285.69337429705</v>
      </c>
      <c r="E1799" s="4">
        <v>0.093</v>
      </c>
      <c r="F1799" s="4">
        <v>212</v>
      </c>
      <c r="G1799" s="4">
        <v>0.16</v>
      </c>
      <c r="H1799" s="8" t="s">
        <v>219</v>
      </c>
      <c r="I1799" s="3" t="s">
        <v>67</v>
      </c>
      <c r="J1799" s="1" t="s">
        <v>78</v>
      </c>
      <c r="K1799" s="10">
        <f t="array" ref="K1799:S1799">VLOOKUP(A1799,'HUMAN RESOURCES'!$D$2:$M$2692,{2,3,4,5,6,7,8,9,10},0)</f>
        <v>0.012</v>
      </c>
      <c r="L1799" s="10">
        <v>0.013</v>
      </c>
      <c r="M1799" s="10">
        <v>76</v>
      </c>
      <c r="N1799" s="10">
        <v>71</v>
      </c>
      <c r="O1799" s="10">
        <v>0.208</v>
      </c>
      <c r="P1799" s="10">
        <v>0.684</v>
      </c>
      <c r="Q1799" s="10">
        <v>0.108</v>
      </c>
      <c r="R1799" s="10">
        <v>2080866</v>
      </c>
      <c r="S1799" s="10">
        <v>0.579</v>
      </c>
      <c r="T1799" s="10">
        <f t="array" ref="T1799:Y1799">VLOOKUP(A1799,BUSINESS!$D$2:$J$2692,{2,3,4,5,6,7},0)</f>
        <v>0</v>
      </c>
      <c r="U1799" s="10">
        <v>48</v>
      </c>
      <c r="V1799" s="10">
        <v>0</v>
      </c>
      <c r="W1799" s="10">
        <v>0</v>
      </c>
      <c r="X1799" s="10">
        <v>0.191</v>
      </c>
      <c r="Y1799" s="10">
        <v>0.373</v>
      </c>
      <c r="Z1799" s="11" t="str">
        <f t="array" ref="Z1799:AA1799">VLOOKUP(A1799,ENERGY!$D$2:$F$2692,{2,3},1)</f>
        <v>2811</v>
      </c>
      <c r="AA1799" s="10" t="str">
        <v>11408</v>
      </c>
      <c r="AB1799" s="10">
        <f t="array" ref="AB1799:AC1799">VLOOKUP(A1799,TOURISM!$D$2:$F$2692,{2,3},0)</f>
        <v>86000000</v>
      </c>
      <c r="AC1799" s="10">
        <v>71000000</v>
      </c>
    </row>
    <row r="1800" ht="15.75" customHeight="1" spans="1:29">
      <c r="A1800" s="8" t="str">
        <f t="shared" si="0"/>
        <v>North Macedonia-Europe2004</v>
      </c>
      <c r="B1800" s="9">
        <v>5514253043</v>
      </c>
      <c r="C1800" s="8">
        <f t="array" ref="C1800">IF(AND(B1800="",H1800=H1799),B1799,B1800)</f>
        <v>5514253043</v>
      </c>
      <c r="D1800" s="1">
        <f t="shared" si="1"/>
        <v>2643.80256821599</v>
      </c>
      <c r="E1800" s="4">
        <v>0.087</v>
      </c>
      <c r="F1800" s="4">
        <v>230</v>
      </c>
      <c r="G1800" s="4">
        <v>0.124</v>
      </c>
      <c r="H1800" s="8" t="s">
        <v>219</v>
      </c>
      <c r="I1800" s="3" t="s">
        <v>68</v>
      </c>
      <c r="J1800" s="1" t="s">
        <v>78</v>
      </c>
      <c r="K1800" s="10">
        <f t="array" ref="K1800:S1800">VLOOKUP(A1800,'HUMAN RESOURCES'!$D$2:$M$2692,{2,3,4,5,6,7,8,9,10},0)</f>
        <v>0.012</v>
      </c>
      <c r="L1800" s="10">
        <v>0.012</v>
      </c>
      <c r="M1800" s="10">
        <v>77</v>
      </c>
      <c r="N1800" s="10">
        <v>72</v>
      </c>
      <c r="O1800" s="10">
        <v>0.203</v>
      </c>
      <c r="P1800" s="10">
        <v>0.687</v>
      </c>
      <c r="Q1800" s="10">
        <v>0.11</v>
      </c>
      <c r="R1800" s="10">
        <v>2085728</v>
      </c>
      <c r="S1800" s="10">
        <v>0.577</v>
      </c>
      <c r="T1800" s="10">
        <f t="array" ref="T1800:Y1800">VLOOKUP(A1800,BUSINESS!$D$2:$J$2692,{2,3,4,5,6,7},0)</f>
        <v>0</v>
      </c>
      <c r="U1800" s="10">
        <v>48</v>
      </c>
      <c r="V1800" s="10">
        <v>0</v>
      </c>
      <c r="W1800" s="10">
        <v>0</v>
      </c>
      <c r="X1800" s="10">
        <v>0.244</v>
      </c>
      <c r="Y1800" s="10">
        <v>0.473</v>
      </c>
      <c r="Z1800" s="11" t="str">
        <f t="array" ref="Z1800:AA1800">VLOOKUP(A1800,ENERGY!$D$2:$F$2692,{2,3},1)</f>
        <v>3012</v>
      </c>
      <c r="AA1800" s="10" t="str">
        <v>11848</v>
      </c>
      <c r="AB1800" s="10">
        <f t="array" ref="AB1800:AC1800">VLOOKUP(A1800,TOURISM!$D$2:$F$2692,{2,3},0)</f>
        <v>103000000</v>
      </c>
      <c r="AC1800" s="10">
        <v>85000000</v>
      </c>
    </row>
    <row r="1801" ht="15.75" customHeight="1" spans="1:29">
      <c r="A1801" s="8" t="str">
        <f t="shared" si="0"/>
        <v>North Macedonia-Europe2005</v>
      </c>
      <c r="B1801" s="9">
        <v>5985809060</v>
      </c>
      <c r="C1801" s="8">
        <f t="array" ref="C1801">IF(AND(B1801="",H1801=H1800),B1800,B1801)</f>
        <v>5985809060</v>
      </c>
      <c r="D1801" s="1">
        <f t="shared" si="1"/>
        <v>2863.96317972253</v>
      </c>
      <c r="E1801" s="4">
        <v>0.081</v>
      </c>
      <c r="F1801" s="4">
        <v>231</v>
      </c>
      <c r="G1801" s="4">
        <v>0.121</v>
      </c>
      <c r="H1801" s="8" t="s">
        <v>219</v>
      </c>
      <c r="I1801" s="3" t="s">
        <v>69</v>
      </c>
      <c r="J1801" s="1" t="s">
        <v>78</v>
      </c>
      <c r="K1801" s="10">
        <f t="array" ref="K1801:S1801">VLOOKUP(A1801,'HUMAN RESOURCES'!$D$2:$M$2692,{2,3,4,5,6,7,8,9,10},0)</f>
        <v>0.011</v>
      </c>
      <c r="L1801" s="10">
        <v>0.012</v>
      </c>
      <c r="M1801" s="10">
        <v>77</v>
      </c>
      <c r="N1801" s="10">
        <v>72</v>
      </c>
      <c r="O1801" s="10">
        <v>0.198</v>
      </c>
      <c r="P1801" s="10">
        <v>0.69</v>
      </c>
      <c r="Q1801" s="10">
        <v>0.112</v>
      </c>
      <c r="R1801" s="10">
        <v>2090044</v>
      </c>
      <c r="S1801" s="10">
        <v>0.575</v>
      </c>
      <c r="T1801" s="10">
        <f t="array" ref="T1801:Y1801">VLOOKUP(A1801,BUSINESS!$D$2:$J$2692,{2,3,4,5,6,7},0)</f>
        <v>0.203</v>
      </c>
      <c r="U1801" s="10">
        <v>48</v>
      </c>
      <c r="V1801" s="10">
        <v>0</v>
      </c>
      <c r="W1801" s="10">
        <v>192</v>
      </c>
      <c r="X1801" s="10">
        <v>0.265</v>
      </c>
      <c r="Y1801" s="10">
        <v>0.541</v>
      </c>
      <c r="Z1801" s="11" t="str">
        <f t="array" ref="Z1801:AA1801">VLOOKUP(A1801,ENERGY!$D$2:$F$2692,{2,3},1)</f>
        <v>3012</v>
      </c>
      <c r="AA1801" s="10" t="str">
        <v>11848</v>
      </c>
      <c r="AB1801" s="10">
        <f t="array" ref="AB1801:AC1801">VLOOKUP(A1801,TOURISM!$D$2:$F$2692,{2,3},0)</f>
        <v>116000000</v>
      </c>
      <c r="AC1801" s="10">
        <v>97000000</v>
      </c>
    </row>
    <row r="1802" ht="15.75" customHeight="1" spans="1:29">
      <c r="A1802" s="8" t="str">
        <f t="shared" si="0"/>
        <v>North Macedonia-Europe2006</v>
      </c>
      <c r="B1802" s="9">
        <v>6560546900</v>
      </c>
      <c r="C1802" s="8">
        <f t="array" ref="C1802">IF(AND(B1802="",H1802=H1801),B1801,B1802)</f>
        <v>6560546900</v>
      </c>
      <c r="D1802" s="1">
        <f t="shared" si="1"/>
        <v>3133.31921228426</v>
      </c>
      <c r="E1802" s="4">
        <v>0.078</v>
      </c>
      <c r="F1802" s="4">
        <v>246</v>
      </c>
      <c r="G1802" s="4">
        <v>0.113</v>
      </c>
      <c r="H1802" s="8" t="s">
        <v>219</v>
      </c>
      <c r="I1802" s="3" t="s">
        <v>70</v>
      </c>
      <c r="J1802" s="1" t="s">
        <v>78</v>
      </c>
      <c r="K1802" s="10">
        <f t="array" ref="K1802:S1802">VLOOKUP(A1802,'HUMAN RESOURCES'!$D$2:$M$2692,{2,3,4,5,6,7,8,9,10},0)</f>
        <v>0.011</v>
      </c>
      <c r="L1802" s="10">
        <v>0.012</v>
      </c>
      <c r="M1802" s="10">
        <v>77</v>
      </c>
      <c r="N1802" s="10">
        <v>72</v>
      </c>
      <c r="O1802" s="10">
        <v>0.192</v>
      </c>
      <c r="P1802" s="10">
        <v>0.694</v>
      </c>
      <c r="Q1802" s="10">
        <v>0.113</v>
      </c>
      <c r="R1802" s="10">
        <v>2093801</v>
      </c>
      <c r="S1802" s="10">
        <v>0.574</v>
      </c>
      <c r="T1802" s="10">
        <f t="array" ref="T1802:Y1802">VLOOKUP(A1802,BUSINESS!$D$2:$J$2692,{2,3,4,5,6,7},0)</f>
        <v>0.203</v>
      </c>
      <c r="U1802" s="10">
        <v>18</v>
      </c>
      <c r="V1802" s="10">
        <v>0</v>
      </c>
      <c r="W1802" s="10">
        <v>192</v>
      </c>
      <c r="X1802" s="10">
        <v>0.286</v>
      </c>
      <c r="Y1802" s="10">
        <v>0.604</v>
      </c>
      <c r="Z1802" s="11" t="str">
        <f t="array" ref="Z1802:AA1802">VLOOKUP(A1802,ENERGY!$D$2:$F$2692,{2,3},1)</f>
        <v>3012</v>
      </c>
      <c r="AA1802" s="10" t="str">
        <v>11848</v>
      </c>
      <c r="AB1802" s="10">
        <f t="array" ref="AB1802:AC1802">VLOOKUP(A1802,TOURISM!$D$2:$F$2692,{2,3},0)</f>
        <v>156000000</v>
      </c>
      <c r="AC1802" s="10">
        <v>110000000</v>
      </c>
    </row>
    <row r="1803" ht="15.75" customHeight="1" spans="1:29">
      <c r="A1803" s="8" t="str">
        <f t="shared" si="0"/>
        <v>North Macedonia-Europe2007</v>
      </c>
      <c r="B1803" s="9">
        <v>8159825620</v>
      </c>
      <c r="C1803" s="8">
        <f t="array" ref="C1803">IF(AND(B1803="",H1803=H1802),B1802,B1803)</f>
        <v>8159825620</v>
      </c>
      <c r="D1803" s="1">
        <f t="shared" si="1"/>
        <v>3891.89534584236</v>
      </c>
      <c r="E1803" s="4">
        <v>0.07</v>
      </c>
      <c r="F1803" s="4">
        <v>272</v>
      </c>
      <c r="G1803" s="4">
        <v>0.102</v>
      </c>
      <c r="H1803" s="8" t="s">
        <v>219</v>
      </c>
      <c r="I1803" s="3" t="s">
        <v>71</v>
      </c>
      <c r="J1803" s="1" t="s">
        <v>78</v>
      </c>
      <c r="K1803" s="10">
        <f t="array" ref="K1803:S1803">VLOOKUP(A1803,'HUMAN RESOURCES'!$D$2:$M$2692,{2,3,4,5,6,7,8,9,10},0)</f>
        <v>0.011</v>
      </c>
      <c r="L1803" s="10">
        <v>0.011</v>
      </c>
      <c r="M1803" s="10">
        <v>77</v>
      </c>
      <c r="N1803" s="10">
        <v>72</v>
      </c>
      <c r="O1803" s="10">
        <v>0.187</v>
      </c>
      <c r="P1803" s="10">
        <v>0.699</v>
      </c>
      <c r="Q1803" s="10">
        <v>0.114</v>
      </c>
      <c r="R1803" s="10">
        <v>2096620</v>
      </c>
      <c r="S1803" s="10">
        <v>0.572</v>
      </c>
      <c r="T1803" s="10">
        <f t="array" ref="T1803:Y1803">VLOOKUP(A1803,BUSINESS!$D$2:$J$2692,{2,3,4,5,6,7},0)</f>
        <v>0.203</v>
      </c>
      <c r="U1803" s="10">
        <v>15</v>
      </c>
      <c r="V1803" s="10">
        <v>0</v>
      </c>
      <c r="W1803" s="10">
        <v>192</v>
      </c>
      <c r="X1803" s="10">
        <v>0.363</v>
      </c>
      <c r="Y1803" s="10">
        <v>0.856</v>
      </c>
      <c r="Z1803" s="11" t="str">
        <f t="array" ref="Z1803:AA1803">VLOOKUP(A1803,ENERGY!$D$2:$F$2692,{2,3},1)</f>
        <v>3012</v>
      </c>
      <c r="AA1803" s="10" t="str">
        <v>11848</v>
      </c>
      <c r="AB1803" s="10">
        <f t="array" ref="AB1803:AC1803">VLOOKUP(A1803,TOURISM!$D$2:$F$2692,{2,3},0)</f>
        <v>219000000</v>
      </c>
      <c r="AC1803" s="10">
        <v>147000000</v>
      </c>
    </row>
    <row r="1804" ht="15.75" customHeight="1" spans="1:29">
      <c r="A1804" s="8" t="str">
        <f t="shared" si="0"/>
        <v>North Macedonia-Europe2008</v>
      </c>
      <c r="B1804" s="9">
        <v>9834034351</v>
      </c>
      <c r="C1804" s="8">
        <f t="array" ref="C1804">IF(AND(B1804="",H1804=H1803),B1803,B1804)</f>
        <v>9834034351</v>
      </c>
      <c r="D1804" s="1">
        <f t="shared" si="1"/>
        <v>4685.62016639278</v>
      </c>
      <c r="E1804" s="4">
        <v>0.069</v>
      </c>
      <c r="F1804" s="4">
        <v>325</v>
      </c>
      <c r="G1804" s="4">
        <v>0.097</v>
      </c>
      <c r="H1804" s="8" t="s">
        <v>219</v>
      </c>
      <c r="I1804" s="3" t="s">
        <v>72</v>
      </c>
      <c r="J1804" s="1" t="s">
        <v>78</v>
      </c>
      <c r="K1804" s="10">
        <f t="array" ref="K1804:S1804">VLOOKUP(A1804,'HUMAN RESOURCES'!$D$2:$M$2692,{2,3,4,5,6,7,8,9,10},0)</f>
        <v>0.011</v>
      </c>
      <c r="L1804" s="10">
        <v>0.01</v>
      </c>
      <c r="M1804" s="10">
        <v>77</v>
      </c>
      <c r="N1804" s="10">
        <v>72</v>
      </c>
      <c r="O1804" s="10">
        <v>0.182</v>
      </c>
      <c r="P1804" s="10">
        <v>0.703</v>
      </c>
      <c r="Q1804" s="10">
        <v>0.115</v>
      </c>
      <c r="R1804" s="10">
        <v>2098769</v>
      </c>
      <c r="S1804" s="10">
        <v>0.571</v>
      </c>
      <c r="T1804" s="10">
        <f t="array" ref="T1804:Y1804">VLOOKUP(A1804,BUSINESS!$D$2:$J$2692,{2,3,4,5,6,7},0)</f>
        <v>0.174</v>
      </c>
      <c r="U1804" s="10">
        <v>9</v>
      </c>
      <c r="V1804" s="10">
        <v>0</v>
      </c>
      <c r="W1804" s="10">
        <v>150</v>
      </c>
      <c r="X1804" s="10">
        <v>0.46</v>
      </c>
      <c r="Y1804" s="10">
        <v>0.937</v>
      </c>
      <c r="Z1804" s="11" t="str">
        <f t="array" ref="Z1804:AA1804">VLOOKUP(A1804,ENERGY!$D$2:$F$2692,{2,3},1)</f>
        <v>3045</v>
      </c>
      <c r="AA1804" s="10" t="str">
        <v>11379</v>
      </c>
      <c r="AB1804" s="10">
        <f t="array" ref="AB1804:AC1804">VLOOKUP(A1804,TOURISM!$D$2:$F$2692,{2,3},0)</f>
        <v>262000000</v>
      </c>
      <c r="AC1804" s="10">
        <v>190000000</v>
      </c>
    </row>
    <row r="1805" ht="15.75" customHeight="1" spans="1:29">
      <c r="A1805" s="8" t="str">
        <f t="shared" si="0"/>
        <v>North Macedonia-Europe2009</v>
      </c>
      <c r="B1805" s="9">
        <v>9313573965</v>
      </c>
      <c r="C1805" s="8">
        <f t="array" ref="C1805">IF(AND(B1805="",H1805=H1804),B1804,B1805)</f>
        <v>9313573965</v>
      </c>
      <c r="D1805" s="1">
        <f t="shared" si="1"/>
        <v>4433.857082261</v>
      </c>
      <c r="E1805" s="4">
        <v>0.069</v>
      </c>
      <c r="F1805" s="4">
        <v>306</v>
      </c>
      <c r="G1805" s="4">
        <v>0.101</v>
      </c>
      <c r="H1805" s="8" t="s">
        <v>219</v>
      </c>
      <c r="I1805" s="3" t="s">
        <v>73</v>
      </c>
      <c r="J1805" s="1" t="s">
        <v>78</v>
      </c>
      <c r="K1805" s="10">
        <f t="array" ref="K1805:S1805">VLOOKUP(A1805,'HUMAN RESOURCES'!$D$2:$M$2692,{2,3,4,5,6,7,8,9,10},0)</f>
        <v>0.011</v>
      </c>
      <c r="L1805" s="10">
        <v>0.01</v>
      </c>
      <c r="M1805" s="10">
        <v>77</v>
      </c>
      <c r="N1805" s="10">
        <v>72</v>
      </c>
      <c r="O1805" s="10">
        <v>0.178</v>
      </c>
      <c r="P1805" s="10">
        <v>0.707</v>
      </c>
      <c r="Q1805" s="10">
        <v>0.115</v>
      </c>
      <c r="R1805" s="10">
        <v>2100558</v>
      </c>
      <c r="S1805" s="10">
        <v>0.57</v>
      </c>
      <c r="T1805" s="10">
        <f t="array" ref="T1805:Y1805">VLOOKUP(A1805,BUSINESS!$D$2:$J$2692,{2,3,4,5,6,7},0)</f>
        <v>0.146</v>
      </c>
      <c r="U1805" s="10">
        <v>4</v>
      </c>
      <c r="V1805" s="10">
        <v>0</v>
      </c>
      <c r="W1805" s="10">
        <v>150</v>
      </c>
      <c r="X1805" s="10">
        <v>0.518</v>
      </c>
      <c r="Y1805" s="10">
        <v>0.925</v>
      </c>
      <c r="Z1805" s="11" t="str">
        <f t="array" ref="Z1805:AA1805">VLOOKUP(A1805,ENERGY!$D$2:$F$2692,{2,3},1)</f>
        <v>2842</v>
      </c>
      <c r="AA1805" s="10" t="str">
        <v>11280</v>
      </c>
      <c r="AB1805" s="10">
        <f t="array" ref="AB1805:AC1805">VLOOKUP(A1805,TOURISM!$D$2:$F$2692,{2,3},0)</f>
        <v>232000000</v>
      </c>
      <c r="AC1805" s="10">
        <v>150000000</v>
      </c>
    </row>
    <row r="1806" ht="15.75" customHeight="1" spans="1:29">
      <c r="A1806" s="8" t="str">
        <f t="shared" si="0"/>
        <v>North Macedonia-Europe2010</v>
      </c>
      <c r="B1806" s="9">
        <v>9338674078</v>
      </c>
      <c r="C1806" s="8">
        <f t="array" ref="C1806">IF(AND(B1806="",H1806=H1805),B1805,B1806)</f>
        <v>9338674078</v>
      </c>
      <c r="D1806" s="1">
        <f t="shared" si="1"/>
        <v>4442.29997202952</v>
      </c>
      <c r="E1806" s="4">
        <v>0.07</v>
      </c>
      <c r="F1806" s="4">
        <v>309</v>
      </c>
      <c r="G1806" s="4">
        <v>0.095</v>
      </c>
      <c r="H1806" s="8" t="s">
        <v>219</v>
      </c>
      <c r="I1806" s="3" t="s">
        <v>74</v>
      </c>
      <c r="J1806" s="1" t="s">
        <v>78</v>
      </c>
      <c r="K1806" s="10">
        <f t="array" ref="K1806:S1806">VLOOKUP(A1806,'HUMAN RESOURCES'!$D$2:$M$2692,{2,3,4,5,6,7,8,9,10},0)</f>
        <v>0.011</v>
      </c>
      <c r="L1806" s="10">
        <v>0.009</v>
      </c>
      <c r="M1806" s="10">
        <v>77</v>
      </c>
      <c r="N1806" s="10">
        <v>73</v>
      </c>
      <c r="O1806" s="10">
        <v>0.174</v>
      </c>
      <c r="P1806" s="10">
        <v>0.709</v>
      </c>
      <c r="Q1806" s="10">
        <v>0.117</v>
      </c>
      <c r="R1806" s="10">
        <v>2102216</v>
      </c>
      <c r="S1806" s="10">
        <v>0.57</v>
      </c>
      <c r="T1806" s="10">
        <f t="array" ref="T1806:Y1806">VLOOKUP(A1806,BUSINESS!$D$2:$J$2692,{2,3,4,5,6,7},0)</f>
        <v>0.083</v>
      </c>
      <c r="U1806" s="10">
        <v>3</v>
      </c>
      <c r="V1806" s="10">
        <v>0</v>
      </c>
      <c r="W1806" s="10">
        <v>119</v>
      </c>
      <c r="X1806" s="10">
        <v>0.519</v>
      </c>
      <c r="Y1806" s="10">
        <v>1.024</v>
      </c>
      <c r="Z1806" s="11" t="str">
        <f t="array" ref="Z1806:AA1806">VLOOKUP(A1806,ENERGY!$D$2:$F$2692,{2,3},1)</f>
        <v>2577</v>
      </c>
      <c r="AA1806" s="10" t="str">
        <v>11998</v>
      </c>
      <c r="AB1806" s="10">
        <f t="array" ref="AB1806:AC1806">VLOOKUP(A1806,TOURISM!$D$2:$F$2692,{2,3},0)</f>
        <v>209000000</v>
      </c>
      <c r="AC1806" s="10">
        <v>141000000</v>
      </c>
    </row>
    <row r="1807" ht="15.75" customHeight="1" spans="1:29">
      <c r="A1807" s="8" t="str">
        <f t="shared" si="0"/>
        <v>North Macedonia-Europe2011</v>
      </c>
      <c r="B1807" s="9">
        <v>10395222334</v>
      </c>
      <c r="C1807" s="8">
        <f t="array" ref="C1807">IF(AND(B1807="",H1807=H1806),B1806,B1807)</f>
        <v>10395222334</v>
      </c>
      <c r="D1807" s="1">
        <f t="shared" si="1"/>
        <v>4940.95334546958</v>
      </c>
      <c r="E1807" s="4">
        <v>0.069</v>
      </c>
      <c r="F1807" s="4">
        <v>344</v>
      </c>
      <c r="G1807" s="4">
        <v>0.089</v>
      </c>
      <c r="H1807" s="8" t="s">
        <v>219</v>
      </c>
      <c r="I1807" s="3" t="s">
        <v>75</v>
      </c>
      <c r="J1807" s="1" t="s">
        <v>78</v>
      </c>
      <c r="K1807" s="10">
        <f t="array" ref="K1807:S1807">VLOOKUP(A1807,'HUMAN RESOURCES'!$D$2:$M$2692,{2,3,4,5,6,7,8,9,10},0)</f>
        <v>0.011</v>
      </c>
      <c r="L1807" s="10">
        <v>0.008</v>
      </c>
      <c r="M1807" s="10">
        <v>77</v>
      </c>
      <c r="N1807" s="10">
        <v>73</v>
      </c>
      <c r="O1807" s="10">
        <v>0.171</v>
      </c>
      <c r="P1807" s="10">
        <v>0.71</v>
      </c>
      <c r="Q1807" s="10">
        <v>0.118</v>
      </c>
      <c r="R1807" s="10">
        <v>2103890</v>
      </c>
      <c r="S1807" s="10">
        <v>0.57</v>
      </c>
      <c r="T1807" s="10">
        <f t="array" ref="T1807:Y1807">VLOOKUP(A1807,BUSINESS!$D$2:$J$2692,{2,3,4,5,6,7},0)</f>
        <v>0.084</v>
      </c>
      <c r="U1807" s="10">
        <v>3</v>
      </c>
      <c r="V1807" s="10">
        <v>0</v>
      </c>
      <c r="W1807" s="10">
        <v>119</v>
      </c>
      <c r="X1807" s="10">
        <v>0.567</v>
      </c>
      <c r="Y1807" s="10">
        <v>1.052</v>
      </c>
      <c r="Z1807" s="11" t="str">
        <f t="array" ref="Z1807:AA1807">VLOOKUP(A1807,ENERGY!$D$2:$F$2692,{2,3},1)</f>
        <v>2668</v>
      </c>
      <c r="AA1807" s="10" t="str">
        <v>12064</v>
      </c>
      <c r="AB1807" s="10">
        <f t="array" ref="AB1807:AC1807">VLOOKUP(A1807,TOURISM!$D$2:$F$2692,{2,3},0)</f>
        <v>242000000</v>
      </c>
      <c r="AC1807" s="10">
        <v>159000000</v>
      </c>
    </row>
    <row r="1808" ht="15.75" customHeight="1" spans="1:29">
      <c r="A1808" s="8" t="str">
        <f t="shared" si="0"/>
        <v>North Macedonia-Europe2012</v>
      </c>
      <c r="B1808" s="9">
        <v>9576482628</v>
      </c>
      <c r="C1808" s="8">
        <f t="array" ref="C1808">IF(AND(B1808="",H1808=H1807),B1807,B1808)</f>
        <v>9576482628</v>
      </c>
      <c r="D1808" s="1">
        <f t="shared" si="1"/>
        <v>4548.15555275875</v>
      </c>
      <c r="E1808" s="4">
        <v>0.071</v>
      </c>
      <c r="F1808" s="4">
        <v>327</v>
      </c>
      <c r="G1808" s="4">
        <v>0.085</v>
      </c>
      <c r="H1808" s="8" t="s">
        <v>219</v>
      </c>
      <c r="I1808" s="3" t="s">
        <v>76</v>
      </c>
      <c r="J1808" s="1" t="s">
        <v>78</v>
      </c>
      <c r="K1808" s="10">
        <f t="array" ref="K1808:S1808">VLOOKUP(A1808,'HUMAN RESOURCES'!$D$2:$M$2692,{2,3,4,5,6,7,8,9,10},0)</f>
        <v>0.011</v>
      </c>
      <c r="L1808" s="10">
        <v>0.007</v>
      </c>
      <c r="M1808" s="10">
        <v>77</v>
      </c>
      <c r="N1808" s="10">
        <v>73</v>
      </c>
      <c r="O1808" s="10">
        <v>0.169</v>
      </c>
      <c r="P1808" s="10">
        <v>0.711</v>
      </c>
      <c r="Q1808" s="10">
        <v>0.12</v>
      </c>
      <c r="R1808" s="10">
        <v>2105575</v>
      </c>
      <c r="S1808" s="10">
        <v>0.57</v>
      </c>
      <c r="T1808" s="10">
        <f t="array" ref="T1808:Y1808">VLOOKUP(A1808,BUSINESS!$D$2:$J$2692,{2,3,4,5,6,7},0)</f>
        <v>0.082</v>
      </c>
      <c r="U1808" s="10">
        <v>2</v>
      </c>
      <c r="V1808" s="10">
        <v>36</v>
      </c>
      <c r="W1808" s="10">
        <v>119</v>
      </c>
      <c r="X1808" s="10">
        <v>0.574</v>
      </c>
      <c r="Y1808" s="10">
        <v>1.062</v>
      </c>
      <c r="Z1808" s="11" t="str">
        <f t="array" ref="Z1808:AA1808">VLOOKUP(A1808,ENERGY!$D$2:$F$2692,{2,3},1)</f>
        <v>2668</v>
      </c>
      <c r="AA1808" s="10" t="str">
        <v>12064</v>
      </c>
      <c r="AB1808" s="10">
        <f t="array" ref="AB1808:AC1808">VLOOKUP(A1808,TOURISM!$D$2:$F$2692,{2,3},0)</f>
        <v>237000000</v>
      </c>
      <c r="AC1808" s="10">
        <v>153000000</v>
      </c>
    </row>
    <row r="1809" ht="15.75" customHeight="1" spans="1:29">
      <c r="A1809" s="8" t="str">
        <f t="shared" si="0"/>
        <v>Norway-Europe2000</v>
      </c>
      <c r="B1809" s="9">
        <v>168000000000</v>
      </c>
      <c r="C1809" s="8">
        <f t="array" ref="C1809">IF(AND(B1809="",H1809=H1808),B1808,B1809)</f>
        <v>168000000000</v>
      </c>
      <c r="D1809" s="1">
        <f t="shared" si="1"/>
        <v>37408.4245108013</v>
      </c>
      <c r="E1809" s="4">
        <v>0.091</v>
      </c>
      <c r="F1809" s="4">
        <v>3432</v>
      </c>
      <c r="G1809" s="4">
        <v>0.089</v>
      </c>
      <c r="H1809" s="8" t="s">
        <v>220</v>
      </c>
      <c r="I1809" s="3" t="s">
        <v>63</v>
      </c>
      <c r="J1809" s="1" t="s">
        <v>78</v>
      </c>
      <c r="K1809" s="10">
        <f t="array" ref="K1809:S1809">VLOOKUP(A1809,'HUMAN RESOURCES'!$D$2:$M$2692,{2,3,4,5,6,7,8,9,10},0)</f>
        <v>0.013</v>
      </c>
      <c r="L1809" s="10">
        <v>0.004</v>
      </c>
      <c r="M1809" s="10">
        <v>81</v>
      </c>
      <c r="N1809" s="10">
        <v>76</v>
      </c>
      <c r="O1809" s="10">
        <v>0.2</v>
      </c>
      <c r="P1809" s="10">
        <v>0.648</v>
      </c>
      <c r="Q1809" s="10">
        <v>0.152</v>
      </c>
      <c r="R1809" s="10">
        <v>4490967</v>
      </c>
      <c r="S1809" s="10">
        <v>0.761</v>
      </c>
      <c r="T1809" s="10">
        <f t="array" ref="T1809:Y1809">VLOOKUP(A1809,BUSINESS!$D$2:$J$2692,{2,3,4,5,6,7},0)</f>
        <v>0</v>
      </c>
      <c r="U1809" s="10">
        <v>0</v>
      </c>
      <c r="V1809" s="10">
        <v>0</v>
      </c>
      <c r="W1809" s="10">
        <v>0</v>
      </c>
      <c r="X1809" s="10">
        <v>0.52</v>
      </c>
      <c r="Y1809" s="10">
        <v>0.718</v>
      </c>
      <c r="Z1809" s="11" t="str">
        <f t="array" ref="Z1809:AA1809">VLOOKUP(A1809,ENERGY!$D$2:$F$2692,{2,3},1)</f>
        <v>29818</v>
      </c>
      <c r="AA1809" s="10">
        <v>0</v>
      </c>
      <c r="AB1809" s="10">
        <f t="array" ref="AB1809:AC1809">VLOOKUP(A1809,TOURISM!$D$2:$F$2692,{2,3},0)</f>
        <v>2521000000</v>
      </c>
      <c r="AC1809" s="10">
        <v>4893000000</v>
      </c>
    </row>
    <row r="1810" ht="15.75" customHeight="1" spans="1:29">
      <c r="A1810" s="8" t="str">
        <f t="shared" si="0"/>
        <v>Norway-Europe2001</v>
      </c>
      <c r="B1810" s="9">
        <v>171000000000</v>
      </c>
      <c r="C1810" s="8">
        <f t="array" ref="C1810">IF(AND(B1810="",H1810=H1809),B1809,B1810)</f>
        <v>171000000000</v>
      </c>
      <c r="D1810" s="1">
        <f t="shared" si="1"/>
        <v>37884.2341990065</v>
      </c>
      <c r="E1810" s="4">
        <v>0.098</v>
      </c>
      <c r="F1810" s="4">
        <v>3705</v>
      </c>
      <c r="G1810" s="4">
        <v>0.087</v>
      </c>
      <c r="H1810" s="8" t="s">
        <v>220</v>
      </c>
      <c r="I1810" s="3" t="s">
        <v>65</v>
      </c>
      <c r="J1810" s="1" t="s">
        <v>78</v>
      </c>
      <c r="K1810" s="10">
        <f t="array" ref="K1810:S1810">VLOOKUP(A1810,'HUMAN RESOURCES'!$D$2:$M$2692,{2,3,4,5,6,7,8,9,10},0)</f>
        <v>0.013</v>
      </c>
      <c r="L1810" s="10">
        <v>0.004</v>
      </c>
      <c r="M1810" s="10">
        <v>82</v>
      </c>
      <c r="N1810" s="10">
        <v>76</v>
      </c>
      <c r="O1810" s="10">
        <v>0.2</v>
      </c>
      <c r="P1810" s="10">
        <v>0.65</v>
      </c>
      <c r="Q1810" s="10">
        <v>0.15</v>
      </c>
      <c r="R1810" s="10">
        <v>4513751</v>
      </c>
      <c r="S1810" s="10">
        <v>0.766</v>
      </c>
      <c r="T1810" s="10">
        <f t="array" ref="T1810:Y1810">VLOOKUP(A1810,BUSINESS!$D$2:$J$2692,{2,3,4,5,6,7},0)</f>
        <v>0</v>
      </c>
      <c r="U1810" s="10">
        <v>0</v>
      </c>
      <c r="V1810" s="10">
        <v>0</v>
      </c>
      <c r="W1810" s="10">
        <v>0</v>
      </c>
      <c r="X1810" s="10">
        <v>0.64</v>
      </c>
      <c r="Y1810" s="10">
        <v>0.796</v>
      </c>
      <c r="Z1810" s="11" t="str">
        <f t="array" ref="Z1810:AA1810">VLOOKUP(A1810,ENERGY!$D$2:$F$2692,{2,3},1)</f>
        <v>28137</v>
      </c>
      <c r="AA1810" s="10">
        <v>0</v>
      </c>
      <c r="AB1810" s="10">
        <f t="array" ref="AB1810:AC1810">VLOOKUP(A1810,TOURISM!$D$2:$F$2692,{2,3},0)</f>
        <v>2380000000</v>
      </c>
      <c r="AC1810" s="10">
        <v>4718000000</v>
      </c>
    </row>
    <row r="1811" ht="15.75" customHeight="1" spans="1:29">
      <c r="A1811" s="8" t="str">
        <f t="shared" si="0"/>
        <v>Norway-Europe2002</v>
      </c>
      <c r="B1811" s="9">
        <v>192000000000</v>
      </c>
      <c r="C1811" s="8">
        <f t="array" ref="C1811">IF(AND(B1811="",H1811=H1810),B1810,B1811)</f>
        <v>192000000000</v>
      </c>
      <c r="D1811" s="1">
        <f t="shared" si="1"/>
        <v>42307.9050337372</v>
      </c>
      <c r="E1811" s="4">
        <v>0.104</v>
      </c>
      <c r="F1811" s="4">
        <v>4418</v>
      </c>
      <c r="G1811" s="4">
        <v>0.087</v>
      </c>
      <c r="H1811" s="8" t="s">
        <v>220</v>
      </c>
      <c r="I1811" s="3" t="s">
        <v>66</v>
      </c>
      <c r="J1811" s="1" t="s">
        <v>78</v>
      </c>
      <c r="K1811" s="10">
        <f t="array" ref="K1811:S1811">VLOOKUP(A1811,'HUMAN RESOURCES'!$D$2:$M$2692,{2,3,4,5,6,7,8,9,10},0)</f>
        <v>0.012</v>
      </c>
      <c r="L1811" s="10">
        <v>0.004</v>
      </c>
      <c r="M1811" s="10">
        <v>82</v>
      </c>
      <c r="N1811" s="10">
        <v>77</v>
      </c>
      <c r="O1811" s="10">
        <v>0.2</v>
      </c>
      <c r="P1811" s="10">
        <v>0.651</v>
      </c>
      <c r="Q1811" s="10">
        <v>0.149</v>
      </c>
      <c r="R1811" s="10">
        <v>4538159</v>
      </c>
      <c r="S1811" s="10">
        <v>0.77</v>
      </c>
      <c r="T1811" s="10">
        <f t="array" ref="T1811:Y1811">VLOOKUP(A1811,BUSINESS!$D$2:$J$2692,{2,3,4,5,6,7},0)</f>
        <v>0</v>
      </c>
      <c r="U1811" s="10">
        <v>0</v>
      </c>
      <c r="V1811" s="10">
        <v>0</v>
      </c>
      <c r="W1811" s="10">
        <v>0</v>
      </c>
      <c r="X1811" s="10">
        <v>0.728</v>
      </c>
      <c r="Y1811" s="10">
        <v>0.835</v>
      </c>
      <c r="Z1811" s="11" t="str">
        <f t="array" ref="Z1811:AA1811">VLOOKUP(A1811,ENERGY!$D$2:$F$2692,{2,3},1)</f>
        <v>32338</v>
      </c>
      <c r="AA1811" s="10" t="str">
        <v>57187</v>
      </c>
      <c r="AB1811" s="10">
        <f t="array" ref="AB1811:AC1811">VLOOKUP(A1811,TOURISM!$D$2:$F$2692,{2,3},0)</f>
        <v>2581000000</v>
      </c>
      <c r="AC1811" s="10">
        <v>5610000000</v>
      </c>
    </row>
    <row r="1812" ht="15.75" customHeight="1" spans="1:29">
      <c r="A1812" s="8" t="str">
        <f t="shared" si="0"/>
        <v>Norway-Europe2003</v>
      </c>
      <c r="B1812" s="9">
        <v>225000000000</v>
      </c>
      <c r="C1812" s="8">
        <f t="array" ref="C1812">IF(AND(B1812="",H1812=H1811),B1811,B1812)</f>
        <v>225000000000</v>
      </c>
      <c r="D1812" s="1">
        <f t="shared" si="1"/>
        <v>49289.6269432435</v>
      </c>
      <c r="E1812" s="4">
        <v>0.106</v>
      </c>
      <c r="F1812" s="4">
        <v>5220</v>
      </c>
      <c r="G1812" s="4">
        <v>0.047</v>
      </c>
      <c r="H1812" s="8" t="s">
        <v>220</v>
      </c>
      <c r="I1812" s="3" t="s">
        <v>67</v>
      </c>
      <c r="J1812" s="1" t="s">
        <v>78</v>
      </c>
      <c r="K1812" s="10">
        <f t="array" ref="K1812:S1812">VLOOKUP(A1812,'HUMAN RESOURCES'!$D$2:$M$2692,{2,3,4,5,6,7,8,9,10},0)</f>
        <v>0.012</v>
      </c>
      <c r="L1812" s="10">
        <v>0.004</v>
      </c>
      <c r="M1812" s="10">
        <v>82</v>
      </c>
      <c r="N1812" s="10">
        <v>77</v>
      </c>
      <c r="O1812" s="10">
        <v>0.199</v>
      </c>
      <c r="P1812" s="10">
        <v>0.653</v>
      </c>
      <c r="Q1812" s="10">
        <v>0.148</v>
      </c>
      <c r="R1812" s="10">
        <v>4564855</v>
      </c>
      <c r="S1812" s="10">
        <v>0.772</v>
      </c>
      <c r="T1812" s="10">
        <f t="array" ref="T1812:Y1812">VLOOKUP(A1812,BUSINESS!$D$2:$J$2692,{2,3,4,5,6,7},0)</f>
        <v>0</v>
      </c>
      <c r="U1812" s="10">
        <v>18</v>
      </c>
      <c r="V1812" s="10">
        <v>0</v>
      </c>
      <c r="W1812" s="10">
        <v>0</v>
      </c>
      <c r="X1812" s="10">
        <v>0.781</v>
      </c>
      <c r="Y1812" s="10">
        <v>0.891</v>
      </c>
      <c r="Z1812" s="11" t="str">
        <f t="array" ref="Z1812:AA1812">VLOOKUP(A1812,ENERGY!$D$2:$F$2692,{2,3},1)</f>
        <v>29775</v>
      </c>
      <c r="AA1812" s="10" t="str">
        <v>47077</v>
      </c>
      <c r="AB1812" s="10">
        <f t="array" ref="AB1812:AC1812">VLOOKUP(A1812,TOURISM!$D$2:$F$2692,{2,3},0)</f>
        <v>2989000000</v>
      </c>
      <c r="AC1812" s="10">
        <v>7089000000</v>
      </c>
    </row>
    <row r="1813" ht="15.75" customHeight="1" spans="1:29">
      <c r="A1813" s="8" t="str">
        <f t="shared" si="0"/>
        <v>Norway-Europe2004</v>
      </c>
      <c r="B1813" s="9">
        <v>260000000000</v>
      </c>
      <c r="C1813" s="8">
        <f t="array" ref="C1813">IF(AND(B1813="",H1813=H1812),B1812,B1813)</f>
        <v>260000000000</v>
      </c>
      <c r="D1813" s="1">
        <f t="shared" si="1"/>
        <v>56621.3187976245</v>
      </c>
      <c r="E1813" s="4">
        <v>0.101</v>
      </c>
      <c r="F1813" s="4">
        <v>5733</v>
      </c>
      <c r="G1813" s="4">
        <v>0.04</v>
      </c>
      <c r="H1813" s="8" t="s">
        <v>220</v>
      </c>
      <c r="I1813" s="3" t="s">
        <v>68</v>
      </c>
      <c r="J1813" s="1" t="s">
        <v>78</v>
      </c>
      <c r="K1813" s="10">
        <f t="array" ref="K1813:S1813">VLOOKUP(A1813,'HUMAN RESOURCES'!$D$2:$M$2692,{2,3,4,5,6,7,8,9,10},0)</f>
        <v>0.012</v>
      </c>
      <c r="L1813" s="10">
        <v>0.003</v>
      </c>
      <c r="M1813" s="10">
        <v>82</v>
      </c>
      <c r="N1813" s="10">
        <v>78</v>
      </c>
      <c r="O1813" s="10">
        <v>0.198</v>
      </c>
      <c r="P1813" s="10">
        <v>0.655</v>
      </c>
      <c r="Q1813" s="10">
        <v>0.148</v>
      </c>
      <c r="R1813" s="10">
        <v>4591910</v>
      </c>
      <c r="S1813" s="10">
        <v>0.773</v>
      </c>
      <c r="T1813" s="10">
        <f t="array" ref="T1813:Y1813">VLOOKUP(A1813,BUSINESS!$D$2:$J$2692,{2,3,4,5,6,7},0)</f>
        <v>0</v>
      </c>
      <c r="U1813" s="10">
        <v>18</v>
      </c>
      <c r="V1813" s="10">
        <v>0</v>
      </c>
      <c r="W1813" s="10">
        <v>0</v>
      </c>
      <c r="X1813" s="10">
        <v>0.777</v>
      </c>
      <c r="Y1813" s="10">
        <v>0.986</v>
      </c>
      <c r="Z1813" s="11" t="str">
        <f t="array" ref="Z1813:AA1813">VLOOKUP(A1813,ENERGY!$D$2:$F$2692,{2,3},1)</f>
        <v>29805</v>
      </c>
      <c r="AA1813" s="10" t="str">
        <v>50326</v>
      </c>
      <c r="AB1813" s="10">
        <f t="array" ref="AB1813:AC1813">VLOOKUP(A1813,TOURISM!$D$2:$F$2692,{2,3},0)</f>
        <v>3531000000</v>
      </c>
      <c r="AC1813" s="10">
        <v>8894000000</v>
      </c>
    </row>
    <row r="1814" ht="15.75" customHeight="1" spans="1:29">
      <c r="A1814" s="8" t="str">
        <f t="shared" si="0"/>
        <v>Norway-Europe2005</v>
      </c>
      <c r="B1814" s="9">
        <v>304000000000</v>
      </c>
      <c r="C1814" s="8">
        <f t="array" ref="C1814">IF(AND(B1814="",H1814=H1813),B1813,B1814)</f>
        <v>304000000000</v>
      </c>
      <c r="D1814" s="1">
        <f t="shared" si="1"/>
        <v>65754.0267311748</v>
      </c>
      <c r="E1814" s="4">
        <v>0.095</v>
      </c>
      <c r="F1814" s="4">
        <v>6293</v>
      </c>
      <c r="G1814" s="4">
        <v>0.04</v>
      </c>
      <c r="H1814" s="8" t="s">
        <v>220</v>
      </c>
      <c r="I1814" s="3" t="s">
        <v>69</v>
      </c>
      <c r="J1814" s="1" t="s">
        <v>78</v>
      </c>
      <c r="K1814" s="10">
        <f t="array" ref="K1814:S1814">VLOOKUP(A1814,'HUMAN RESOURCES'!$D$2:$M$2692,{2,3,4,5,6,7,8,9,10},0)</f>
        <v>0.012</v>
      </c>
      <c r="L1814" s="10">
        <v>0.003</v>
      </c>
      <c r="M1814" s="10">
        <v>83</v>
      </c>
      <c r="N1814" s="10">
        <v>78</v>
      </c>
      <c r="O1814" s="10">
        <v>0.196</v>
      </c>
      <c r="P1814" s="10">
        <v>0.656</v>
      </c>
      <c r="Q1814" s="10">
        <v>0.147</v>
      </c>
      <c r="R1814" s="10">
        <v>4623291</v>
      </c>
      <c r="S1814" s="10">
        <v>0.775</v>
      </c>
      <c r="T1814" s="10">
        <f t="array" ref="T1814:Y1814">VLOOKUP(A1814,BUSINESS!$D$2:$J$2692,{2,3,4,5,6,7},0)</f>
        <v>0.411</v>
      </c>
      <c r="U1814" s="10">
        <v>8</v>
      </c>
      <c r="V1814" s="10">
        <v>0</v>
      </c>
      <c r="W1814" s="10">
        <v>87</v>
      </c>
      <c r="X1814" s="10">
        <v>0.82</v>
      </c>
      <c r="Y1814" s="10">
        <v>1.028</v>
      </c>
      <c r="Z1814" s="11" t="str">
        <f t="array" ref="Z1814:AA1814">VLOOKUP(A1814,ENERGY!$D$2:$F$2692,{2,3},1)</f>
        <v>29805</v>
      </c>
      <c r="AA1814" s="10" t="str">
        <v>50326</v>
      </c>
      <c r="AB1814" s="10">
        <f t="array" ref="AB1814:AC1814">VLOOKUP(A1814,TOURISM!$D$2:$F$2692,{2,3},0)</f>
        <v>4243000000</v>
      </c>
      <c r="AC1814" s="10">
        <v>10400000000</v>
      </c>
    </row>
    <row r="1815" ht="15.75" customHeight="1" spans="1:29">
      <c r="A1815" s="8" t="str">
        <f t="shared" si="0"/>
        <v>Norway-Europe2006</v>
      </c>
      <c r="B1815" s="9">
        <v>340000000000</v>
      </c>
      <c r="C1815" s="8">
        <f t="array" ref="C1815">IF(AND(B1815="",H1815=H1814),B1814,B1815)</f>
        <v>340000000000</v>
      </c>
      <c r="D1815" s="1">
        <f t="shared" si="1"/>
        <v>72950.7751770826</v>
      </c>
      <c r="E1815" s="4">
        <v>0.092</v>
      </c>
      <c r="F1815" s="4">
        <v>6778</v>
      </c>
      <c r="G1815" s="4">
        <v>0.047</v>
      </c>
      <c r="H1815" s="8" t="s">
        <v>220</v>
      </c>
      <c r="I1815" s="3" t="s">
        <v>70</v>
      </c>
      <c r="J1815" s="1" t="s">
        <v>78</v>
      </c>
      <c r="K1815" s="10">
        <f t="array" ref="K1815:S1815">VLOOKUP(A1815,'HUMAN RESOURCES'!$D$2:$M$2692,{2,3,4,5,6,7,8,9,10},0)</f>
        <v>0.013</v>
      </c>
      <c r="L1815" s="10">
        <v>0.003</v>
      </c>
      <c r="M1815" s="10">
        <v>83</v>
      </c>
      <c r="N1815" s="10">
        <v>78</v>
      </c>
      <c r="O1815" s="10">
        <v>0.195</v>
      </c>
      <c r="P1815" s="10">
        <v>0.658</v>
      </c>
      <c r="Q1815" s="10">
        <v>0.147</v>
      </c>
      <c r="R1815" s="10">
        <v>4660677</v>
      </c>
      <c r="S1815" s="10">
        <v>0.779</v>
      </c>
      <c r="T1815" s="10">
        <f t="array" ref="T1815:Y1815">VLOOKUP(A1815,BUSINESS!$D$2:$J$2692,{2,3,4,5,6,7},0)</f>
        <v>0.411</v>
      </c>
      <c r="U1815" s="10">
        <v>7</v>
      </c>
      <c r="V1815" s="10">
        <v>0</v>
      </c>
      <c r="W1815" s="10">
        <v>87</v>
      </c>
      <c r="X1815" s="10">
        <v>0.826</v>
      </c>
      <c r="Y1815" s="10">
        <v>1.043</v>
      </c>
      <c r="Z1815" s="11" t="str">
        <f t="array" ref="Z1815:AA1815">VLOOKUP(A1815,ENERGY!$D$2:$F$2692,{2,3},1)</f>
        <v>26823</v>
      </c>
      <c r="AA1815" s="10" t="str">
        <v>41092</v>
      </c>
      <c r="AB1815" s="10">
        <f t="array" ref="AB1815:AC1815">VLOOKUP(A1815,TOURISM!$D$2:$F$2692,{2,3},0)</f>
        <v>4289000000</v>
      </c>
      <c r="AC1815" s="10">
        <v>11273000000</v>
      </c>
    </row>
    <row r="1816" ht="15.75" customHeight="1" spans="1:29">
      <c r="A1816" s="8" t="str">
        <f t="shared" si="0"/>
        <v>Norway-Europe2007</v>
      </c>
      <c r="B1816" s="9">
        <v>393000000000</v>
      </c>
      <c r="C1816" s="8">
        <f t="array" ref="C1816">IF(AND(B1816="",H1816=H1815),B1815,B1816)</f>
        <v>393000000000</v>
      </c>
      <c r="D1816" s="1">
        <f t="shared" si="1"/>
        <v>83454.4980806527</v>
      </c>
      <c r="E1816" s="4">
        <v>0.095</v>
      </c>
      <c r="F1816" s="4">
        <v>7978</v>
      </c>
      <c r="G1816" s="4">
        <v>0.066</v>
      </c>
      <c r="H1816" s="8" t="s">
        <v>220</v>
      </c>
      <c r="I1816" s="3" t="s">
        <v>71</v>
      </c>
      <c r="J1816" s="1" t="s">
        <v>78</v>
      </c>
      <c r="K1816" s="10">
        <f t="array" ref="K1816:S1816">VLOOKUP(A1816,'HUMAN RESOURCES'!$D$2:$M$2692,{2,3,4,5,6,7,8,9,10},0)</f>
        <v>0.012</v>
      </c>
      <c r="L1816" s="10">
        <v>0.003</v>
      </c>
      <c r="M1816" s="10">
        <v>83</v>
      </c>
      <c r="N1816" s="10">
        <v>78</v>
      </c>
      <c r="O1816" s="10">
        <v>0.193</v>
      </c>
      <c r="P1816" s="10">
        <v>0.66</v>
      </c>
      <c r="Q1816" s="10">
        <v>0.147</v>
      </c>
      <c r="R1816" s="10">
        <v>4709153</v>
      </c>
      <c r="S1816" s="10">
        <v>0.782</v>
      </c>
      <c r="T1816" s="10">
        <f t="array" ref="T1816:Y1816">VLOOKUP(A1816,BUSINESS!$D$2:$J$2692,{2,3,4,5,6,7},0)</f>
        <v>0.411</v>
      </c>
      <c r="U1816" s="10">
        <v>7</v>
      </c>
      <c r="V1816" s="10">
        <v>0</v>
      </c>
      <c r="W1816" s="10">
        <v>87</v>
      </c>
      <c r="X1816" s="10">
        <v>0.869</v>
      </c>
      <c r="Y1816" s="10">
        <v>1.067</v>
      </c>
      <c r="Z1816" s="11" t="str">
        <f t="array" ref="Z1816:AA1816">VLOOKUP(A1816,ENERGY!$D$2:$F$2692,{2,3},1)</f>
        <v>26823</v>
      </c>
      <c r="AA1816" s="10" t="str">
        <v>41092</v>
      </c>
      <c r="AB1816" s="10">
        <f t="array" ref="AB1816:AC1816">VLOOKUP(A1816,TOURISM!$D$2:$F$2692,{2,3},0)</f>
        <v>5322000000</v>
      </c>
      <c r="AC1816" s="10">
        <v>13256000000</v>
      </c>
    </row>
    <row r="1817" ht="15.75" customHeight="1" spans="1:29">
      <c r="A1817" s="8" t="str">
        <f t="shared" si="0"/>
        <v>Norway-Europe2008</v>
      </c>
      <c r="B1817" s="9">
        <v>454000000000</v>
      </c>
      <c r="C1817" s="8">
        <f t="array" ref="C1817">IF(AND(B1817="",H1817=H1816),B1816,B1817)</f>
        <v>454000000000</v>
      </c>
      <c r="D1817" s="1">
        <f t="shared" si="1"/>
        <v>95213.8873019908</v>
      </c>
      <c r="E1817" s="4">
        <v>0.09</v>
      </c>
      <c r="F1817" s="4">
        <v>8626</v>
      </c>
      <c r="G1817" s="4">
        <v>0.073</v>
      </c>
      <c r="H1817" s="8" t="s">
        <v>220</v>
      </c>
      <c r="I1817" s="3" t="s">
        <v>72</v>
      </c>
      <c r="J1817" s="1" t="s">
        <v>78</v>
      </c>
      <c r="K1817" s="10">
        <f t="array" ref="K1817:S1817">VLOOKUP(A1817,'HUMAN RESOURCES'!$D$2:$M$2692,{2,3,4,5,6,7,8,9,10},0)</f>
        <v>0.013</v>
      </c>
      <c r="L1817" s="10">
        <v>0.003</v>
      </c>
      <c r="M1817" s="10">
        <v>83</v>
      </c>
      <c r="N1817" s="10">
        <v>78</v>
      </c>
      <c r="O1817" s="10">
        <v>0.191</v>
      </c>
      <c r="P1817" s="10">
        <v>0.661</v>
      </c>
      <c r="Q1817" s="10">
        <v>0.148</v>
      </c>
      <c r="R1817" s="10">
        <v>4768212</v>
      </c>
      <c r="S1817" s="10">
        <v>0.785</v>
      </c>
      <c r="T1817" s="10">
        <f t="array" ref="T1817:Y1817">VLOOKUP(A1817,BUSINESS!$D$2:$J$2692,{2,3,4,5,6,7},0)</f>
        <v>0.407</v>
      </c>
      <c r="U1817" s="10">
        <v>7</v>
      </c>
      <c r="V1817" s="10">
        <v>0</v>
      </c>
      <c r="W1817" s="10">
        <v>87</v>
      </c>
      <c r="X1817" s="10">
        <v>0.906</v>
      </c>
      <c r="Y1817" s="10">
        <v>1.091</v>
      </c>
      <c r="Z1817" s="11" t="str">
        <f t="array" ref="Z1817:AA1817">VLOOKUP(A1817,ENERGY!$D$2:$F$2692,{2,3},1)</f>
        <v>26823</v>
      </c>
      <c r="AA1817" s="10" t="str">
        <v>41092</v>
      </c>
      <c r="AB1817" s="10">
        <f t="array" ref="AB1817:AC1817">VLOOKUP(A1817,TOURISM!$D$2:$F$2692,{2,3},0)</f>
        <v>5702000000</v>
      </c>
      <c r="AC1817" s="10">
        <v>15118000000</v>
      </c>
    </row>
    <row r="1818" ht="15.75" customHeight="1" spans="1:29">
      <c r="A1818" s="8" t="str">
        <f t="shared" si="0"/>
        <v>Norway-Europe2009</v>
      </c>
      <c r="B1818" s="9">
        <v>379000000000</v>
      </c>
      <c r="C1818" s="8">
        <f t="array" ref="C1818">IF(AND(B1818="",H1818=H1817),B1817,B1818)</f>
        <v>379000000000</v>
      </c>
      <c r="D1818" s="1">
        <f t="shared" si="1"/>
        <v>78488.6116959215</v>
      </c>
      <c r="E1818" s="4">
        <v>0.101</v>
      </c>
      <c r="F1818" s="4">
        <v>7944</v>
      </c>
      <c r="G1818" s="4">
        <v>0.043</v>
      </c>
      <c r="H1818" s="8" t="s">
        <v>220</v>
      </c>
      <c r="I1818" s="3" t="s">
        <v>73</v>
      </c>
      <c r="J1818" s="1" t="s">
        <v>78</v>
      </c>
      <c r="K1818" s="10">
        <f t="array" ref="K1818:S1818">VLOOKUP(A1818,'HUMAN RESOURCES'!$D$2:$M$2692,{2,3,4,5,6,7,8,9,10},0)</f>
        <v>0.013</v>
      </c>
      <c r="L1818" s="10">
        <v>0.003</v>
      </c>
      <c r="M1818" s="10">
        <v>83</v>
      </c>
      <c r="N1818" s="10">
        <v>79</v>
      </c>
      <c r="O1818" s="10">
        <v>0.189</v>
      </c>
      <c r="P1818" s="10">
        <v>0.662</v>
      </c>
      <c r="Q1818" s="10">
        <v>0.149</v>
      </c>
      <c r="R1818" s="10">
        <v>4828726</v>
      </c>
      <c r="S1818" s="10">
        <v>0.788</v>
      </c>
      <c r="T1818" s="10">
        <f t="array" ref="T1818:Y1818">VLOOKUP(A1818,BUSINESS!$D$2:$J$2692,{2,3,4,5,6,7},0)</f>
        <v>0.407</v>
      </c>
      <c r="U1818" s="10">
        <v>7</v>
      </c>
      <c r="V1818" s="10">
        <v>0</v>
      </c>
      <c r="W1818" s="10">
        <v>87</v>
      </c>
      <c r="X1818" s="10">
        <v>0.921</v>
      </c>
      <c r="Y1818" s="10">
        <v>1.107</v>
      </c>
      <c r="Z1818" s="11" t="str">
        <f t="array" ref="Z1818:AA1818">VLOOKUP(A1818,ENERGY!$D$2:$F$2692,{2,3},1)</f>
        <v>26823</v>
      </c>
      <c r="AA1818" s="10" t="str">
        <v>41092</v>
      </c>
      <c r="AB1818" s="10">
        <f t="array" ref="AB1818:AC1818">VLOOKUP(A1818,TOURISM!$D$2:$F$2692,{2,3},0)</f>
        <v>4949000000</v>
      </c>
      <c r="AC1818" s="10">
        <v>13221000000</v>
      </c>
    </row>
    <row r="1819" ht="15.75" customHeight="1" spans="1:29">
      <c r="A1819" s="8" t="str">
        <f t="shared" si="0"/>
        <v>Norway-Europe2010</v>
      </c>
      <c r="B1819" s="9">
        <v>421000000000</v>
      </c>
      <c r="C1819" s="8">
        <f t="array" ref="C1819">IF(AND(B1819="",H1819=H1818),B1818,B1819)</f>
        <v>421000000000</v>
      </c>
      <c r="D1819" s="1">
        <f t="shared" si="1"/>
        <v>86107.2409440135</v>
      </c>
      <c r="E1819" s="4">
        <v>0.1</v>
      </c>
      <c r="F1819" s="4">
        <v>8694</v>
      </c>
      <c r="G1819" s="1"/>
      <c r="H1819" s="8" t="s">
        <v>220</v>
      </c>
      <c r="I1819" s="3" t="s">
        <v>74</v>
      </c>
      <c r="J1819" s="1" t="s">
        <v>78</v>
      </c>
      <c r="K1819" s="10">
        <f t="array" ref="K1819:S1819">VLOOKUP(A1819,'HUMAN RESOURCES'!$D$2:$M$2692,{2,3,4,5,6,7,8,9,10},0)</f>
        <v>0.013</v>
      </c>
      <c r="L1819" s="10">
        <v>0.003</v>
      </c>
      <c r="M1819" s="10">
        <v>83</v>
      </c>
      <c r="N1819" s="10">
        <v>79</v>
      </c>
      <c r="O1819" s="10">
        <v>0.188</v>
      </c>
      <c r="P1819" s="10">
        <v>0.662</v>
      </c>
      <c r="Q1819" s="10">
        <v>0.15</v>
      </c>
      <c r="R1819" s="10">
        <v>4889252</v>
      </c>
      <c r="S1819" s="10">
        <v>0.791</v>
      </c>
      <c r="T1819" s="10">
        <f t="array" ref="T1819:Y1819">VLOOKUP(A1819,BUSINESS!$D$2:$J$2692,{2,3,4,5,6,7},0)</f>
        <v>0.407</v>
      </c>
      <c r="U1819" s="10">
        <v>7</v>
      </c>
      <c r="V1819" s="10">
        <v>0</v>
      </c>
      <c r="W1819" s="10">
        <v>87</v>
      </c>
      <c r="X1819" s="10">
        <v>0.934</v>
      </c>
      <c r="Y1819" s="10">
        <v>1.145</v>
      </c>
      <c r="Z1819" s="11" t="str">
        <f t="array" ref="Z1819:AA1819">VLOOKUP(A1819,ENERGY!$D$2:$F$2692,{2,3},1)</f>
        <v>26823</v>
      </c>
      <c r="AA1819" s="10" t="str">
        <v>41092</v>
      </c>
      <c r="AB1819" s="10">
        <f t="array" ref="AB1819:AC1819">VLOOKUP(A1819,TOURISM!$D$2:$F$2692,{2,3},0)</f>
        <v>5299000000</v>
      </c>
      <c r="AC1819" s="10">
        <v>14658000000</v>
      </c>
    </row>
    <row r="1820" ht="15.75" customHeight="1" spans="1:29">
      <c r="A1820" s="8" t="str">
        <f t="shared" si="0"/>
        <v>Norway-Europe2011</v>
      </c>
      <c r="B1820" s="9">
        <v>491000000000</v>
      </c>
      <c r="C1820" s="8">
        <f t="array" ref="C1820">IF(AND(B1820="",H1820=H1819),B1819,B1820)</f>
        <v>491000000000</v>
      </c>
      <c r="D1820" s="1">
        <f t="shared" si="1"/>
        <v>99130.0780442423</v>
      </c>
      <c r="E1820" s="4">
        <v>0.099</v>
      </c>
      <c r="F1820" s="4">
        <v>9908</v>
      </c>
      <c r="G1820" s="1"/>
      <c r="H1820" s="8" t="s">
        <v>220</v>
      </c>
      <c r="I1820" s="3" t="s">
        <v>75</v>
      </c>
      <c r="J1820" s="1" t="s">
        <v>78</v>
      </c>
      <c r="K1820" s="10">
        <f t="array" ref="K1820:S1820">VLOOKUP(A1820,'HUMAN RESOURCES'!$D$2:$M$2692,{2,3,4,5,6,7,8,9,10},0)</f>
        <v>0.012</v>
      </c>
      <c r="L1820" s="10">
        <v>0.003</v>
      </c>
      <c r="M1820" s="10">
        <v>84</v>
      </c>
      <c r="N1820" s="10">
        <v>79</v>
      </c>
      <c r="O1820" s="10">
        <v>0.187</v>
      </c>
      <c r="P1820" s="10">
        <v>0.661</v>
      </c>
      <c r="Q1820" s="10">
        <v>0.152</v>
      </c>
      <c r="R1820" s="10">
        <v>4953088</v>
      </c>
      <c r="S1820" s="10">
        <v>0.794</v>
      </c>
      <c r="T1820" s="10">
        <f t="array" ref="T1820:Y1820">VLOOKUP(A1820,BUSINESS!$D$2:$J$2692,{2,3,4,5,6,7},0)</f>
        <v>0.407</v>
      </c>
      <c r="U1820" s="10">
        <v>7</v>
      </c>
      <c r="V1820" s="10">
        <v>0</v>
      </c>
      <c r="W1820" s="10">
        <v>87</v>
      </c>
      <c r="X1820" s="10">
        <v>0.935</v>
      </c>
      <c r="Y1820" s="10">
        <v>1.158</v>
      </c>
      <c r="Z1820" s="11" t="str">
        <f t="array" ref="Z1820:AA1820">VLOOKUP(A1820,ENERGY!$D$2:$F$2692,{2,3},1)</f>
        <v>26092</v>
      </c>
      <c r="AA1820" s="10" t="str">
        <v>38808</v>
      </c>
      <c r="AB1820" s="10">
        <f t="array" ref="AB1820:AC1820">VLOOKUP(A1820,TOURISM!$D$2:$F$2692,{2,3},0)</f>
        <v>6301000000</v>
      </c>
      <c r="AC1820" s="10">
        <v>16833000000</v>
      </c>
    </row>
    <row r="1821" ht="15.75" customHeight="1" spans="1:29">
      <c r="A1821" s="8" t="str">
        <f t="shared" si="0"/>
        <v>Norway-Europe2012</v>
      </c>
      <c r="B1821" s="9">
        <v>500000000000</v>
      </c>
      <c r="C1821" s="8">
        <f t="array" ref="C1821">IF(AND(B1821="",H1821=H1820),B1820,B1821)</f>
        <v>500000000000</v>
      </c>
      <c r="D1821" s="1">
        <f t="shared" si="1"/>
        <v>99629.9147187856</v>
      </c>
      <c r="E1821" s="4">
        <v>0.09</v>
      </c>
      <c r="F1821" s="4">
        <v>9055</v>
      </c>
      <c r="G1821" s="1"/>
      <c r="H1821" s="8" t="s">
        <v>220</v>
      </c>
      <c r="I1821" s="3" t="s">
        <v>76</v>
      </c>
      <c r="J1821" s="1" t="s">
        <v>78</v>
      </c>
      <c r="K1821" s="10">
        <f t="array" ref="K1821:S1821">VLOOKUP(A1821,'HUMAN RESOURCES'!$D$2:$M$2692,{2,3,4,5,6,7,8,9,10},0)</f>
        <v>0.012</v>
      </c>
      <c r="L1821" s="10">
        <v>0.002</v>
      </c>
      <c r="M1821" s="10">
        <v>84</v>
      </c>
      <c r="N1821" s="10">
        <v>80</v>
      </c>
      <c r="O1821" s="10">
        <v>0.186</v>
      </c>
      <c r="P1821" s="10">
        <v>0.659</v>
      </c>
      <c r="Q1821" s="10">
        <v>0.155</v>
      </c>
      <c r="R1821" s="10">
        <v>5018573</v>
      </c>
      <c r="S1821" s="10">
        <v>0.797</v>
      </c>
      <c r="T1821" s="10">
        <f t="array" ref="T1821:Y1821">VLOOKUP(A1821,BUSINESS!$D$2:$J$2692,{2,3,4,5,6,7},0)</f>
        <v>0.407</v>
      </c>
      <c r="U1821" s="10">
        <v>7</v>
      </c>
      <c r="V1821" s="10">
        <v>7</v>
      </c>
      <c r="W1821" s="10">
        <v>87</v>
      </c>
      <c r="X1821" s="10">
        <v>0.946</v>
      </c>
      <c r="Y1821" s="10">
        <v>1.167</v>
      </c>
      <c r="Z1821" s="11" t="str">
        <f t="array" ref="Z1821:AA1821">VLOOKUP(A1821,ENERGY!$D$2:$F$2692,{2,3},1)</f>
        <v>26092</v>
      </c>
      <c r="AA1821" s="10" t="str">
        <v>38808</v>
      </c>
      <c r="AB1821" s="10">
        <f t="array" ref="AB1821:AC1821">VLOOKUP(A1821,TOURISM!$D$2:$F$2692,{2,3},0)</f>
        <v>5353000000</v>
      </c>
      <c r="AC1821" s="10">
        <v>17559000000</v>
      </c>
    </row>
    <row r="1822" ht="15.75" customHeight="1" spans="1:29">
      <c r="A1822" s="8" t="str">
        <f t="shared" si="0"/>
        <v>Oman-Middle East2000</v>
      </c>
      <c r="B1822" s="9">
        <v>19867880550</v>
      </c>
      <c r="C1822" s="8">
        <f t="array" ref="C1822">IF(AND(B1822="",H1822=H1821),B1821,B1822)</f>
        <v>19867880550</v>
      </c>
      <c r="D1822" s="1">
        <f t="shared" si="1"/>
        <v>9061.60246016597</v>
      </c>
      <c r="E1822" s="4">
        <v>0.031</v>
      </c>
      <c r="F1822" s="4">
        <v>264</v>
      </c>
      <c r="G1822" s="4">
        <v>0.101</v>
      </c>
      <c r="H1822" s="8" t="s">
        <v>221</v>
      </c>
      <c r="I1822" s="3" t="s">
        <v>63</v>
      </c>
      <c r="J1822" s="1" t="s">
        <v>95</v>
      </c>
      <c r="K1822" s="10">
        <f t="array" ref="K1822:S1822">VLOOKUP(A1822,'HUMAN RESOURCES'!$D$2:$M$2692,{2,3,4,5,6,7,8,9,10},0)</f>
        <v>0.024</v>
      </c>
      <c r="L1822" s="10">
        <v>0.014</v>
      </c>
      <c r="M1822" s="10">
        <v>74</v>
      </c>
      <c r="N1822" s="10">
        <v>70</v>
      </c>
      <c r="O1822" s="10">
        <v>0.372</v>
      </c>
      <c r="P1822" s="10">
        <v>0.605</v>
      </c>
      <c r="Q1822" s="10">
        <v>0.023</v>
      </c>
      <c r="R1822" s="10">
        <v>2192535</v>
      </c>
      <c r="S1822" s="10">
        <v>0.716</v>
      </c>
      <c r="T1822" s="10">
        <f t="array" ref="T1822:Y1822">VLOOKUP(A1822,BUSINESS!$D$2:$J$2692,{2,3,4,5,6,7},0)</f>
        <v>0</v>
      </c>
      <c r="U1822" s="10">
        <v>0</v>
      </c>
      <c r="V1822" s="10">
        <v>0</v>
      </c>
      <c r="W1822" s="10">
        <v>0</v>
      </c>
      <c r="X1822" s="10">
        <v>0.035</v>
      </c>
      <c r="Y1822" s="10">
        <v>0.074</v>
      </c>
      <c r="Z1822" s="11">
        <f t="array" ref="Z1822:AA1822">VLOOKUP(A1822,ENERGY!$D$2:$F$2692,{2,3},1)</f>
        <v>0</v>
      </c>
      <c r="AA1822" s="10">
        <v>0</v>
      </c>
      <c r="AB1822" s="10">
        <f t="array" ref="AB1822:AC1822">VLOOKUP(A1822,TOURISM!$D$2:$F$2692,{2,3},0)</f>
        <v>377000000</v>
      </c>
      <c r="AC1822" s="10">
        <v>629000000</v>
      </c>
    </row>
    <row r="1823" ht="15.75" customHeight="1" spans="1:29">
      <c r="A1823" s="8" t="str">
        <f t="shared" si="0"/>
        <v>Oman-Middle East2001</v>
      </c>
      <c r="B1823" s="9">
        <v>19949284975</v>
      </c>
      <c r="C1823" s="8">
        <f t="array" ref="C1823">IF(AND(B1823="",H1823=H1822),B1822,B1823)</f>
        <v>19949284975</v>
      </c>
      <c r="D1823" s="1">
        <f t="shared" si="1"/>
        <v>8909.80894585813</v>
      </c>
      <c r="E1823" s="4">
        <v>0.031</v>
      </c>
      <c r="F1823" s="4">
        <v>263</v>
      </c>
      <c r="G1823" s="4">
        <v>0.092</v>
      </c>
      <c r="H1823" s="8" t="s">
        <v>221</v>
      </c>
      <c r="I1823" s="3" t="s">
        <v>65</v>
      </c>
      <c r="J1823" s="1" t="s">
        <v>95</v>
      </c>
      <c r="K1823" s="10">
        <f t="array" ref="K1823:S1823">VLOOKUP(A1823,'HUMAN RESOURCES'!$D$2:$M$2692,{2,3,4,5,6,7,8,9,10},0)</f>
        <v>0.023</v>
      </c>
      <c r="L1823" s="10">
        <v>0.013</v>
      </c>
      <c r="M1823" s="10">
        <v>75</v>
      </c>
      <c r="N1823" s="10">
        <v>71</v>
      </c>
      <c r="O1823" s="10">
        <v>0.369</v>
      </c>
      <c r="P1823" s="10">
        <v>0.607</v>
      </c>
      <c r="Q1823" s="10">
        <v>0.024</v>
      </c>
      <c r="R1823" s="10">
        <v>2239025</v>
      </c>
      <c r="S1823" s="10">
        <v>0.715</v>
      </c>
      <c r="T1823" s="10">
        <f t="array" ref="T1823:Y1823">VLOOKUP(A1823,BUSINESS!$D$2:$J$2692,{2,3,4,5,6,7},0)</f>
        <v>0</v>
      </c>
      <c r="U1823" s="10">
        <v>0</v>
      </c>
      <c r="V1823" s="10">
        <v>0</v>
      </c>
      <c r="W1823" s="10">
        <v>0</v>
      </c>
      <c r="X1823" s="10">
        <v>0.059</v>
      </c>
      <c r="Y1823" s="10">
        <v>0.144</v>
      </c>
      <c r="Z1823" s="11" t="str">
        <f t="array" ref="Z1823:AA1823">VLOOKUP(A1823,ENERGY!$D$2:$F$2692,{2,3},1)</f>
        <v>25276</v>
      </c>
      <c r="AA1823" s="10">
        <v>0</v>
      </c>
      <c r="AB1823" s="10">
        <f t="array" ref="AB1823:AC1823">VLOOKUP(A1823,TOURISM!$D$2:$F$2692,{2,3},0)</f>
        <v>538000000</v>
      </c>
      <c r="AC1823" s="10">
        <v>703000000</v>
      </c>
    </row>
    <row r="1824" ht="15.75" customHeight="1" spans="1:29">
      <c r="A1824" s="8" t="str">
        <f t="shared" si="0"/>
        <v>Oman-Middle East2002</v>
      </c>
      <c r="B1824" s="9">
        <v>20049414986</v>
      </c>
      <c r="C1824" s="8">
        <f t="array" ref="C1824">IF(AND(B1824="",H1824=H1823),B1823,B1824)</f>
        <v>20049414986</v>
      </c>
      <c r="D1824" s="1">
        <f t="shared" si="1"/>
        <v>8685.38243699448</v>
      </c>
      <c r="E1824" s="4">
        <v>0.032</v>
      </c>
      <c r="F1824" s="4">
        <v>278</v>
      </c>
      <c r="G1824" s="4">
        <v>0.085</v>
      </c>
      <c r="H1824" s="8" t="s">
        <v>221</v>
      </c>
      <c r="I1824" s="3" t="s">
        <v>66</v>
      </c>
      <c r="J1824" s="1" t="s">
        <v>95</v>
      </c>
      <c r="K1824" s="10">
        <f t="array" ref="K1824:S1824">VLOOKUP(A1824,'HUMAN RESOURCES'!$D$2:$M$2692,{2,3,4,5,6,7,8,9,10},0)</f>
        <v>0.023</v>
      </c>
      <c r="L1824" s="10">
        <v>0.013</v>
      </c>
      <c r="M1824" s="10">
        <v>75</v>
      </c>
      <c r="N1824" s="10">
        <v>71</v>
      </c>
      <c r="O1824" s="10">
        <v>0.366</v>
      </c>
      <c r="P1824" s="10">
        <v>0.609</v>
      </c>
      <c r="Q1824" s="10">
        <v>0.024</v>
      </c>
      <c r="R1824" s="10">
        <v>2308409</v>
      </c>
      <c r="S1824" s="10">
        <v>0.715</v>
      </c>
      <c r="T1824" s="10">
        <f t="array" ref="T1824:Y1824">VLOOKUP(A1824,BUSINESS!$D$2:$J$2692,{2,3,4,5,6,7},0)</f>
        <v>0</v>
      </c>
      <c r="U1824" s="10">
        <v>0</v>
      </c>
      <c r="V1824" s="10">
        <v>0</v>
      </c>
      <c r="W1824" s="10">
        <v>0</v>
      </c>
      <c r="X1824" s="10">
        <v>0.069</v>
      </c>
      <c r="Y1824" s="10">
        <v>0.201</v>
      </c>
      <c r="Z1824" s="11" t="str">
        <f t="array" ref="Z1824:AA1824">VLOOKUP(A1824,ENERGY!$D$2:$F$2692,{2,3},1)</f>
        <v>23158</v>
      </c>
      <c r="AA1824" s="10" t="str">
        <v>57202</v>
      </c>
      <c r="AB1824" s="10">
        <f t="array" ref="AB1824:AC1824">VLOOKUP(A1824,TOURISM!$D$2:$F$2692,{2,3},0)</f>
        <v>539000000</v>
      </c>
      <c r="AC1824" s="10">
        <v>702000000</v>
      </c>
    </row>
    <row r="1825" ht="15.75" customHeight="1" spans="1:29">
      <c r="A1825" s="8" t="str">
        <f t="shared" si="0"/>
        <v>Oman-Middle East2003</v>
      </c>
      <c r="B1825" s="9">
        <v>21542262852</v>
      </c>
      <c r="C1825" s="8">
        <f t="array" ref="C1825">IF(AND(B1825="",H1825=H1824),B1824,B1825)</f>
        <v>21542262852</v>
      </c>
      <c r="D1825" s="1">
        <f t="shared" si="1"/>
        <v>9016.81532747818</v>
      </c>
      <c r="E1825" s="4">
        <v>0.032</v>
      </c>
      <c r="F1825" s="4">
        <v>294</v>
      </c>
      <c r="G1825" s="4">
        <v>0.082</v>
      </c>
      <c r="H1825" s="8" t="s">
        <v>221</v>
      </c>
      <c r="I1825" s="3" t="s">
        <v>67</v>
      </c>
      <c r="J1825" s="1" t="s">
        <v>95</v>
      </c>
      <c r="K1825" s="10">
        <f t="array" ref="K1825:S1825">VLOOKUP(A1825,'HUMAN RESOURCES'!$D$2:$M$2692,{2,3,4,5,6,7,8,9,10},0)</f>
        <v>0.022</v>
      </c>
      <c r="L1825" s="10">
        <v>0.012</v>
      </c>
      <c r="M1825" s="10">
        <v>76</v>
      </c>
      <c r="N1825" s="10">
        <v>72</v>
      </c>
      <c r="O1825" s="10">
        <v>0.364</v>
      </c>
      <c r="P1825" s="10">
        <v>0.612</v>
      </c>
      <c r="Q1825" s="10">
        <v>0.025</v>
      </c>
      <c r="R1825" s="10">
        <v>2389121</v>
      </c>
      <c r="S1825" s="10">
        <v>0.715</v>
      </c>
      <c r="T1825" s="10">
        <f t="array" ref="T1825:Y1825">VLOOKUP(A1825,BUSINESS!$D$2:$J$2692,{2,3,4,5,6,7},0)</f>
        <v>0</v>
      </c>
      <c r="U1825" s="10">
        <v>35</v>
      </c>
      <c r="V1825" s="10">
        <v>0</v>
      </c>
      <c r="W1825" s="10">
        <v>0</v>
      </c>
      <c r="X1825" s="10">
        <v>0.073</v>
      </c>
      <c r="Y1825" s="10">
        <v>0.249</v>
      </c>
      <c r="Z1825" s="11" t="str">
        <f t="array" ref="Z1825:AA1825">VLOOKUP(A1825,ENERGY!$D$2:$F$2692,{2,3},1)</f>
        <v>18279</v>
      </c>
      <c r="AA1825" s="10" t="str">
        <v>40264</v>
      </c>
      <c r="AB1825" s="10">
        <f t="array" ref="AB1825:AC1825">VLOOKUP(A1825,TOURISM!$D$2:$F$2692,{2,3},0)</f>
        <v>546000000</v>
      </c>
      <c r="AC1825" s="10">
        <v>804000000</v>
      </c>
    </row>
    <row r="1826" ht="15.75" customHeight="1" spans="1:29">
      <c r="A1826" s="8" t="str">
        <f t="shared" si="0"/>
        <v>Oman-Middle East2004</v>
      </c>
      <c r="B1826" s="9">
        <v>24673602280</v>
      </c>
      <c r="C1826" s="8">
        <f t="array" ref="C1826">IF(AND(B1826="",H1826=H1825),B1825,B1826)</f>
        <v>24673602280</v>
      </c>
      <c r="D1826" s="1">
        <f t="shared" si="1"/>
        <v>10013.6332249865</v>
      </c>
      <c r="E1826" s="4">
        <v>0.03</v>
      </c>
      <c r="F1826" s="4">
        <v>310</v>
      </c>
      <c r="G1826" s="4">
        <v>0.076</v>
      </c>
      <c r="H1826" s="8" t="s">
        <v>221</v>
      </c>
      <c r="I1826" s="3" t="s">
        <v>68</v>
      </c>
      <c r="J1826" s="1" t="s">
        <v>95</v>
      </c>
      <c r="K1826" s="10">
        <f t="array" ref="K1826:S1826">VLOOKUP(A1826,'HUMAN RESOURCES'!$D$2:$M$2692,{2,3,4,5,6,7,8,9,10},0)</f>
        <v>0.022</v>
      </c>
      <c r="L1826" s="10">
        <v>0.011</v>
      </c>
      <c r="M1826" s="10">
        <v>76</v>
      </c>
      <c r="N1826" s="10">
        <v>72</v>
      </c>
      <c r="O1826" s="10">
        <v>0.359</v>
      </c>
      <c r="P1826" s="10">
        <v>0.616</v>
      </c>
      <c r="Q1826" s="10">
        <v>0.025</v>
      </c>
      <c r="R1826" s="10">
        <v>2464001</v>
      </c>
      <c r="S1826" s="10">
        <v>0.718</v>
      </c>
      <c r="T1826" s="10">
        <f t="array" ref="T1826:Y1826">VLOOKUP(A1826,BUSINESS!$D$2:$J$2692,{2,3,4,5,6,7},0)</f>
        <v>0</v>
      </c>
      <c r="U1826" s="10">
        <v>35</v>
      </c>
      <c r="V1826" s="10">
        <v>0</v>
      </c>
      <c r="W1826" s="10">
        <v>0</v>
      </c>
      <c r="X1826" s="10">
        <v>0.068</v>
      </c>
      <c r="Y1826" s="10">
        <v>0.327</v>
      </c>
      <c r="Z1826" s="11" t="str">
        <f t="array" ref="Z1826:AA1826">VLOOKUP(A1826,ENERGY!$D$2:$F$2692,{2,3},1)</f>
        <v>18679</v>
      </c>
      <c r="AA1826" s="10" t="str">
        <v>41067</v>
      </c>
      <c r="AB1826" s="10">
        <f t="array" ref="AB1826:AC1826">VLOOKUP(A1826,TOURISM!$D$2:$F$2692,{2,3},0)</f>
        <v>601000000</v>
      </c>
      <c r="AC1826" s="10">
        <v>823000000</v>
      </c>
    </row>
    <row r="1827" ht="15.75" customHeight="1" spans="1:29">
      <c r="A1827" s="8" t="str">
        <f t="shared" si="0"/>
        <v>Oman-Middle East2005</v>
      </c>
      <c r="B1827" s="9">
        <v>30905071771</v>
      </c>
      <c r="C1827" s="8">
        <f t="array" ref="C1827">IF(AND(B1827="",H1827=H1826),B1826,B1827)</f>
        <v>30905071771</v>
      </c>
      <c r="D1827" s="1">
        <f t="shared" si="1"/>
        <v>12252.6128754225</v>
      </c>
      <c r="E1827" s="4">
        <v>0.026</v>
      </c>
      <c r="F1827" s="4">
        <v>331</v>
      </c>
      <c r="G1827" s="4">
        <v>0.071</v>
      </c>
      <c r="H1827" s="8" t="s">
        <v>221</v>
      </c>
      <c r="I1827" s="3" t="s">
        <v>69</v>
      </c>
      <c r="J1827" s="1" t="s">
        <v>95</v>
      </c>
      <c r="K1827" s="10">
        <f t="array" ref="K1827:S1827">VLOOKUP(A1827,'HUMAN RESOURCES'!$D$2:$M$2692,{2,3,4,5,6,7,8,9,10},0)</f>
        <v>0.022</v>
      </c>
      <c r="L1827" s="10">
        <v>0.011</v>
      </c>
      <c r="M1827" s="10">
        <v>77</v>
      </c>
      <c r="N1827" s="10">
        <v>72</v>
      </c>
      <c r="O1827" s="10">
        <v>0.351</v>
      </c>
      <c r="P1827" s="10">
        <v>0.624</v>
      </c>
      <c r="Q1827" s="10">
        <v>0.025</v>
      </c>
      <c r="R1827" s="10">
        <v>2522325</v>
      </c>
      <c r="S1827" s="10">
        <v>0.724</v>
      </c>
      <c r="T1827" s="10">
        <f t="array" ref="T1827:Y1827">VLOOKUP(A1827,BUSINESS!$D$2:$J$2692,{2,3,4,5,6,7},0)</f>
        <v>0.195</v>
      </c>
      <c r="U1827" s="10">
        <v>35</v>
      </c>
      <c r="V1827" s="10">
        <v>0</v>
      </c>
      <c r="W1827" s="10">
        <v>52</v>
      </c>
      <c r="X1827" s="10">
        <v>0.067</v>
      </c>
      <c r="Y1827" s="10">
        <v>0.529</v>
      </c>
      <c r="Z1827" s="11" t="str">
        <f t="array" ref="Z1827:AA1827">VLOOKUP(A1827,ENERGY!$D$2:$F$2692,{2,3},1)</f>
        <v>18679</v>
      </c>
      <c r="AA1827" s="10" t="str">
        <v>41067</v>
      </c>
      <c r="AB1827" s="10">
        <f t="array" ref="AB1827:AC1827">VLOOKUP(A1827,TOURISM!$D$2:$F$2692,{2,3},0)</f>
        <v>627000000</v>
      </c>
      <c r="AC1827" s="10">
        <v>863000000</v>
      </c>
    </row>
    <row r="1828" ht="15.75" customHeight="1" spans="1:29">
      <c r="A1828" s="8" t="str">
        <f t="shared" si="0"/>
        <v>Oman-Middle East2006</v>
      </c>
      <c r="B1828" s="9">
        <v>36803641389</v>
      </c>
      <c r="C1828" s="8">
        <f t="array" ref="C1828">IF(AND(B1828="",H1828=H1827),B1827,B1828)</f>
        <v>36803641389</v>
      </c>
      <c r="D1828" s="1">
        <f t="shared" si="1"/>
        <v>14405.0919267057</v>
      </c>
      <c r="E1828" s="4">
        <v>0.023</v>
      </c>
      <c r="F1828" s="4">
        <v>346</v>
      </c>
      <c r="G1828" s="4">
        <v>0.074</v>
      </c>
      <c r="H1828" s="8" t="s">
        <v>221</v>
      </c>
      <c r="I1828" s="3" t="s">
        <v>70</v>
      </c>
      <c r="J1828" s="1" t="s">
        <v>95</v>
      </c>
      <c r="K1828" s="10">
        <f t="array" ref="K1828:S1828">VLOOKUP(A1828,'HUMAN RESOURCES'!$D$2:$M$2692,{2,3,4,5,6,7,8,9,10},0)</f>
        <v>0.022</v>
      </c>
      <c r="L1828" s="10">
        <v>0.011</v>
      </c>
      <c r="M1828" s="10">
        <v>77</v>
      </c>
      <c r="N1828" s="10">
        <v>73</v>
      </c>
      <c r="O1828" s="10">
        <v>0.34</v>
      </c>
      <c r="P1828" s="10">
        <v>0.635</v>
      </c>
      <c r="Q1828" s="10">
        <v>0.025</v>
      </c>
      <c r="R1828" s="10">
        <v>2554905</v>
      </c>
      <c r="S1828" s="10">
        <v>0.73</v>
      </c>
      <c r="T1828" s="10">
        <f t="array" ref="T1828:Y1828">VLOOKUP(A1828,BUSINESS!$D$2:$J$2692,{2,3,4,5,6,7},0)</f>
        <v>0.203</v>
      </c>
      <c r="U1828" s="10">
        <v>35</v>
      </c>
      <c r="V1828" s="10">
        <v>0</v>
      </c>
      <c r="W1828" s="10">
        <v>52</v>
      </c>
      <c r="X1828" s="10">
        <v>0.083</v>
      </c>
      <c r="Y1828" s="10">
        <v>0.712</v>
      </c>
      <c r="Z1828" s="11" t="str">
        <f t="array" ref="Z1828:AA1828">VLOOKUP(A1828,ENERGY!$D$2:$F$2692,{2,3},1)</f>
        <v>18679</v>
      </c>
      <c r="AA1828" s="10" t="str">
        <v>41067</v>
      </c>
      <c r="AB1828" s="10">
        <f t="array" ref="AB1828:AC1828">VLOOKUP(A1828,TOURISM!$D$2:$F$2692,{2,3},0)</f>
        <v>749000000</v>
      </c>
      <c r="AC1828" s="10">
        <v>894000000</v>
      </c>
    </row>
    <row r="1829" ht="15.75" customHeight="1" spans="1:29">
      <c r="A1829" s="8" t="str">
        <f t="shared" si="0"/>
        <v>Oman-Middle East2007</v>
      </c>
      <c r="B1829" s="9">
        <v>41901170689</v>
      </c>
      <c r="C1829" s="8">
        <f t="array" ref="C1829">IF(AND(B1829="",H1829=H1828),B1828,B1829)</f>
        <v>41901170689</v>
      </c>
      <c r="D1829" s="1">
        <f t="shared" si="1"/>
        <v>16305.6134062642</v>
      </c>
      <c r="E1829" s="4">
        <v>0.025</v>
      </c>
      <c r="F1829" s="4">
        <v>403</v>
      </c>
      <c r="G1829" s="4">
        <v>0.073</v>
      </c>
      <c r="H1829" s="8" t="s">
        <v>221</v>
      </c>
      <c r="I1829" s="3" t="s">
        <v>71</v>
      </c>
      <c r="J1829" s="1" t="s">
        <v>95</v>
      </c>
      <c r="K1829" s="10">
        <f t="array" ref="K1829:S1829">VLOOKUP(A1829,'HUMAN RESOURCES'!$D$2:$M$2692,{2,3,4,5,6,7,8,9,10},0)</f>
        <v>0.022</v>
      </c>
      <c r="L1829" s="10">
        <v>0.01</v>
      </c>
      <c r="M1829" s="10">
        <v>77</v>
      </c>
      <c r="N1829" s="10">
        <v>73</v>
      </c>
      <c r="O1829" s="10">
        <v>0.327</v>
      </c>
      <c r="P1829" s="10">
        <v>0.649</v>
      </c>
      <c r="Q1829" s="10">
        <v>0.024</v>
      </c>
      <c r="R1829" s="10">
        <v>2569739</v>
      </c>
      <c r="S1829" s="10">
        <v>0.735</v>
      </c>
      <c r="T1829" s="10">
        <f t="array" ref="T1829:Y1829">VLOOKUP(A1829,BUSINESS!$D$2:$J$2692,{2,3,4,5,6,7},0)</f>
        <v>0.12</v>
      </c>
      <c r="U1829" s="10">
        <v>35</v>
      </c>
      <c r="V1829" s="10">
        <v>0</v>
      </c>
      <c r="W1829" s="10">
        <v>62</v>
      </c>
      <c r="X1829" s="10">
        <v>0.167</v>
      </c>
      <c r="Y1829" s="10">
        <v>0.973</v>
      </c>
      <c r="Z1829" s="11" t="str">
        <f t="array" ref="Z1829:AA1829">VLOOKUP(A1829,ENERGY!$D$2:$F$2692,{2,3},1)</f>
        <v>9603</v>
      </c>
      <c r="AA1829" s="10" t="str">
        <v>27987</v>
      </c>
      <c r="AB1829" s="10">
        <f t="array" ref="AB1829:AC1829">VLOOKUP(A1829,TOURISM!$D$2:$F$2692,{2,3},0)</f>
        <v>905000000</v>
      </c>
      <c r="AC1829" s="10">
        <v>952000000</v>
      </c>
    </row>
    <row r="1830" ht="15.75" customHeight="1" spans="1:29">
      <c r="A1830" s="8" t="str">
        <f t="shared" si="0"/>
        <v>Oman-Middle East2008</v>
      </c>
      <c r="B1830" s="9">
        <v>60743823637</v>
      </c>
      <c r="C1830" s="8">
        <f t="array" ref="C1830">IF(AND(B1830="",H1830=H1829),B1829,B1830)</f>
        <v>60743823637</v>
      </c>
      <c r="D1830" s="1">
        <f t="shared" si="1"/>
        <v>23421.3552904678</v>
      </c>
      <c r="E1830" s="4">
        <v>0.021</v>
      </c>
      <c r="F1830" s="4">
        <v>473</v>
      </c>
      <c r="G1830" s="4">
        <v>0.071</v>
      </c>
      <c r="H1830" s="8" t="s">
        <v>221</v>
      </c>
      <c r="I1830" s="3" t="s">
        <v>72</v>
      </c>
      <c r="J1830" s="1" t="s">
        <v>95</v>
      </c>
      <c r="K1830" s="10">
        <f t="array" ref="K1830:S1830">VLOOKUP(A1830,'HUMAN RESOURCES'!$D$2:$M$2692,{2,3,4,5,6,7,8,9,10},0)</f>
        <v>0.022</v>
      </c>
      <c r="L1830" s="10">
        <v>0.01</v>
      </c>
      <c r="M1830" s="10">
        <v>78</v>
      </c>
      <c r="N1830" s="10">
        <v>73</v>
      </c>
      <c r="O1830" s="10">
        <v>0.311</v>
      </c>
      <c r="P1830" s="10">
        <v>0.665</v>
      </c>
      <c r="Q1830" s="10">
        <v>0.024</v>
      </c>
      <c r="R1830" s="10">
        <v>2593523</v>
      </c>
      <c r="S1830" s="10">
        <v>0.741</v>
      </c>
      <c r="T1830" s="10">
        <f t="array" ref="T1830:Y1830">VLOOKUP(A1830,BUSINESS!$D$2:$J$2692,{2,3,4,5,6,7},0)</f>
        <v>0.216</v>
      </c>
      <c r="U1830" s="10">
        <v>14</v>
      </c>
      <c r="V1830" s="10">
        <v>0</v>
      </c>
      <c r="W1830" s="10">
        <v>62</v>
      </c>
      <c r="X1830" s="10">
        <v>0.2</v>
      </c>
      <c r="Y1830" s="10">
        <v>1.241</v>
      </c>
      <c r="Z1830" s="11" t="str">
        <f t="array" ref="Z1830:AA1830">VLOOKUP(A1830,ENERGY!$D$2:$F$2692,{2,3},1)</f>
        <v>8420</v>
      </c>
      <c r="AA1830" s="10" t="str">
        <v>20286</v>
      </c>
      <c r="AB1830" s="10">
        <f t="array" ref="AB1830:AC1830">VLOOKUP(A1830,TOURISM!$D$2:$F$2692,{2,3},0)</f>
        <v>1105000000</v>
      </c>
      <c r="AC1830" s="10">
        <v>1197000000</v>
      </c>
    </row>
    <row r="1831" ht="15.75" customHeight="1" spans="1:29">
      <c r="A1831" s="8" t="str">
        <f t="shared" si="0"/>
        <v>Oman-Middle East2009</v>
      </c>
      <c r="B1831" s="9">
        <v>48242913263</v>
      </c>
      <c r="C1831" s="8">
        <f t="array" ref="C1831">IF(AND(B1831="",H1831=H1830),B1830,B1831)</f>
        <v>48242913263</v>
      </c>
      <c r="D1831" s="1">
        <f t="shared" si="1"/>
        <v>18114.4782650652</v>
      </c>
      <c r="E1831" s="4">
        <v>0.03</v>
      </c>
      <c r="F1831" s="4">
        <v>511</v>
      </c>
      <c r="G1831" s="4">
        <v>0.074</v>
      </c>
      <c r="H1831" s="8" t="s">
        <v>221</v>
      </c>
      <c r="I1831" s="3" t="s">
        <v>73</v>
      </c>
      <c r="J1831" s="1" t="s">
        <v>95</v>
      </c>
      <c r="K1831" s="10">
        <f t="array" ref="K1831:S1831">VLOOKUP(A1831,'HUMAN RESOURCES'!$D$2:$M$2692,{2,3,4,5,6,7,8,9,10},0)</f>
        <v>0.022</v>
      </c>
      <c r="L1831" s="10">
        <v>0.01</v>
      </c>
      <c r="M1831" s="10">
        <v>78</v>
      </c>
      <c r="N1831" s="10">
        <v>74</v>
      </c>
      <c r="O1831" s="10">
        <v>0.292</v>
      </c>
      <c r="P1831" s="10">
        <v>0.683</v>
      </c>
      <c r="Q1831" s="10">
        <v>0.024</v>
      </c>
      <c r="R1831" s="10">
        <v>2663224</v>
      </c>
      <c r="S1831" s="10">
        <v>0.746</v>
      </c>
      <c r="T1831" s="10">
        <f t="array" ref="T1831:Y1831">VLOOKUP(A1831,BUSINESS!$D$2:$J$2692,{2,3,4,5,6,7},0)</f>
        <v>0.216</v>
      </c>
      <c r="U1831" s="10">
        <v>12</v>
      </c>
      <c r="V1831" s="10">
        <v>0</v>
      </c>
      <c r="W1831" s="10">
        <v>62</v>
      </c>
      <c r="X1831" s="10">
        <v>0.268</v>
      </c>
      <c r="Y1831" s="10">
        <v>1.491</v>
      </c>
      <c r="Z1831" s="11" t="str">
        <f t="array" ref="Z1831:AA1831">VLOOKUP(A1831,ENERGY!$D$2:$F$2692,{2,3},1)</f>
        <v>8420</v>
      </c>
      <c r="AA1831" s="10" t="str">
        <v>20286</v>
      </c>
      <c r="AB1831" s="10">
        <f t="array" ref="AB1831:AC1831">VLOOKUP(A1831,TOURISM!$D$2:$F$2692,{2,3},0)</f>
        <v>1092000000</v>
      </c>
      <c r="AC1831" s="10">
        <v>1295000000</v>
      </c>
    </row>
    <row r="1832" ht="15.75" customHeight="1" spans="1:29">
      <c r="A1832" s="8" t="str">
        <f t="shared" si="0"/>
        <v>Oman-Middle East2010</v>
      </c>
      <c r="B1832" s="9">
        <v>58813004375</v>
      </c>
      <c r="C1832" s="8">
        <f t="array" ref="C1832">IF(AND(B1832="",H1832=H1831),B1831,B1832)</f>
        <v>58813004375</v>
      </c>
      <c r="D1832" s="1">
        <f t="shared" si="1"/>
        <v>20983.9003353114</v>
      </c>
      <c r="E1832" s="4">
        <v>0.028</v>
      </c>
      <c r="F1832" s="4">
        <v>582</v>
      </c>
      <c r="G1832" s="4">
        <v>0.068</v>
      </c>
      <c r="H1832" s="8" t="s">
        <v>221</v>
      </c>
      <c r="I1832" s="3" t="s">
        <v>74</v>
      </c>
      <c r="J1832" s="1" t="s">
        <v>95</v>
      </c>
      <c r="K1832" s="10">
        <f t="array" ref="K1832:S1832">VLOOKUP(A1832,'HUMAN RESOURCES'!$D$2:$M$2692,{2,3,4,5,6,7,8,9,10},0)</f>
        <v>0.022</v>
      </c>
      <c r="L1832" s="10">
        <v>0.01</v>
      </c>
      <c r="M1832" s="10">
        <v>78</v>
      </c>
      <c r="N1832" s="10">
        <v>74</v>
      </c>
      <c r="O1832" s="10">
        <v>0.274</v>
      </c>
      <c r="P1832" s="10">
        <v>0.701</v>
      </c>
      <c r="Q1832" s="10">
        <v>0.025</v>
      </c>
      <c r="R1832" s="10">
        <v>2802768</v>
      </c>
      <c r="S1832" s="10">
        <v>0.752</v>
      </c>
      <c r="T1832" s="10">
        <f t="array" ref="T1832:Y1832">VLOOKUP(A1832,BUSINESS!$D$2:$J$2692,{2,3,4,5,6,7},0)</f>
        <v>0.216</v>
      </c>
      <c r="U1832" s="10">
        <v>12</v>
      </c>
      <c r="V1832" s="10">
        <v>0</v>
      </c>
      <c r="W1832" s="10">
        <v>62</v>
      </c>
      <c r="X1832" s="10">
        <v>0.358</v>
      </c>
      <c r="Y1832" s="10">
        <v>1.643</v>
      </c>
      <c r="Z1832" s="11" t="str">
        <f t="array" ref="Z1832:AA1832">VLOOKUP(A1832,ENERGY!$D$2:$F$2692,{2,3},1)</f>
        <v>8420</v>
      </c>
      <c r="AA1832" s="10" t="str">
        <v>20286</v>
      </c>
      <c r="AB1832" s="10">
        <f t="array" ref="AB1832:AC1832">VLOOKUP(A1832,TOURISM!$D$2:$F$2692,{2,3},0)</f>
        <v>1246000000</v>
      </c>
      <c r="AC1832" s="10">
        <v>1768000000</v>
      </c>
    </row>
    <row r="1833" ht="15.75" customHeight="1" spans="1:29">
      <c r="A1833" s="8" t="str">
        <f t="shared" si="0"/>
        <v>Oman-Middle East2011</v>
      </c>
      <c r="B1833" s="9">
        <v>69971912138</v>
      </c>
      <c r="C1833" s="8">
        <f t="array" ref="C1833">IF(AND(B1833="",H1833=H1832),B1832,B1833)</f>
        <v>69971912138</v>
      </c>
      <c r="D1833" s="1">
        <f t="shared" si="1"/>
        <v>23132.938903204</v>
      </c>
      <c r="E1833" s="4">
        <v>0.024</v>
      </c>
      <c r="F1833" s="4">
        <v>610</v>
      </c>
      <c r="G1833" s="4">
        <v>0.062</v>
      </c>
      <c r="H1833" s="8" t="s">
        <v>221</v>
      </c>
      <c r="I1833" s="3" t="s">
        <v>75</v>
      </c>
      <c r="J1833" s="1" t="s">
        <v>95</v>
      </c>
      <c r="K1833" s="10">
        <f t="array" ref="K1833:S1833">VLOOKUP(A1833,'HUMAN RESOURCES'!$D$2:$M$2692,{2,3,4,5,6,7,8,9,10},0)</f>
        <v>0.022</v>
      </c>
      <c r="L1833" s="10">
        <v>0.01</v>
      </c>
      <c r="M1833" s="10">
        <v>79</v>
      </c>
      <c r="N1833" s="10">
        <v>74</v>
      </c>
      <c r="O1833" s="10">
        <v>0.257</v>
      </c>
      <c r="P1833" s="10">
        <v>0.717</v>
      </c>
      <c r="Q1833" s="10">
        <v>0.026</v>
      </c>
      <c r="R1833" s="10">
        <v>3024774</v>
      </c>
      <c r="S1833" s="10">
        <v>0.757</v>
      </c>
      <c r="T1833" s="10">
        <f t="array" ref="T1833:Y1833">VLOOKUP(A1833,BUSINESS!$D$2:$J$2692,{2,3,4,5,6,7},0)</f>
        <v>0.22</v>
      </c>
      <c r="U1833" s="10">
        <v>8</v>
      </c>
      <c r="V1833" s="10">
        <v>0</v>
      </c>
      <c r="W1833" s="10">
        <v>62</v>
      </c>
      <c r="X1833" s="10">
        <v>0.48</v>
      </c>
      <c r="Y1833" s="10">
        <v>1.59</v>
      </c>
      <c r="Z1833" s="11" t="str">
        <f t="array" ref="Z1833:AA1833">VLOOKUP(A1833,ENERGY!$D$2:$F$2692,{2,3},1)</f>
        <v>8083</v>
      </c>
      <c r="AA1833" s="10" t="str">
        <v>21896</v>
      </c>
      <c r="AB1833" s="10">
        <f t="array" ref="AB1833:AC1833">VLOOKUP(A1833,TOURISM!$D$2:$F$2692,{2,3},0)</f>
        <v>1612000000</v>
      </c>
      <c r="AC1833" s="10">
        <v>1982000000</v>
      </c>
    </row>
    <row r="1834" ht="15.75" customHeight="1" spans="1:29">
      <c r="A1834" s="8" t="str">
        <f t="shared" si="0"/>
        <v>Oman-Middle East2012</v>
      </c>
      <c r="B1834" s="9">
        <v>78289467471</v>
      </c>
      <c r="C1834" s="8">
        <f t="array" ref="C1834">IF(AND(B1834="",H1834=H1833),B1833,B1834)</f>
        <v>78289467471</v>
      </c>
      <c r="D1834" s="1">
        <f t="shared" si="1"/>
        <v>23623.8514928028</v>
      </c>
      <c r="E1834" s="4">
        <v>0.026</v>
      </c>
      <c r="F1834" s="4">
        <v>690</v>
      </c>
      <c r="G1834" s="4">
        <v>0.057</v>
      </c>
      <c r="H1834" s="8" t="s">
        <v>221</v>
      </c>
      <c r="I1834" s="3" t="s">
        <v>76</v>
      </c>
      <c r="J1834" s="1" t="s">
        <v>95</v>
      </c>
      <c r="K1834" s="10">
        <f t="array" ref="K1834:S1834">VLOOKUP(A1834,'HUMAN RESOURCES'!$D$2:$M$2692,{2,3,4,5,6,7,8,9,10},0)</f>
        <v>0.021</v>
      </c>
      <c r="L1834" s="10">
        <v>0.01</v>
      </c>
      <c r="M1834" s="10">
        <v>79</v>
      </c>
      <c r="N1834" s="10">
        <v>75</v>
      </c>
      <c r="O1834" s="10">
        <v>0.242</v>
      </c>
      <c r="P1834" s="10">
        <v>0.731</v>
      </c>
      <c r="Q1834" s="10">
        <v>0.028</v>
      </c>
      <c r="R1834" s="10">
        <v>3314001</v>
      </c>
      <c r="S1834" s="10">
        <v>0.762</v>
      </c>
      <c r="T1834" s="10">
        <f t="array" ref="T1834:Y1834">VLOOKUP(A1834,BUSINESS!$D$2:$J$2692,{2,3,4,5,6,7},0)</f>
        <v>0.22</v>
      </c>
      <c r="U1834" s="10">
        <v>8</v>
      </c>
      <c r="V1834" s="10">
        <v>44</v>
      </c>
      <c r="W1834" s="10">
        <v>62</v>
      </c>
      <c r="X1834" s="10">
        <v>0.6</v>
      </c>
      <c r="Y1834" s="10">
        <v>1.593</v>
      </c>
      <c r="Z1834" s="11" t="str">
        <f t="array" ref="Z1834:AA1834">VLOOKUP(A1834,ENERGY!$D$2:$F$2692,{2,3},1)</f>
        <v>8083</v>
      </c>
      <c r="AA1834" s="10" t="str">
        <v>21896</v>
      </c>
      <c r="AB1834" s="10">
        <f t="array" ref="AB1834:AC1834">VLOOKUP(A1834,TOURISM!$D$2:$F$2692,{2,3},0)</f>
        <v>1779000000</v>
      </c>
      <c r="AC1834" s="10">
        <v>2184000000</v>
      </c>
    </row>
    <row r="1835" ht="15.75" customHeight="1" spans="1:29">
      <c r="A1835" s="8" t="str">
        <f t="shared" si="0"/>
        <v>Pakistan-Asia2000</v>
      </c>
      <c r="B1835" s="9">
        <v>73952374970</v>
      </c>
      <c r="C1835" s="8">
        <f t="array" ref="C1835">IF(AND(B1835="",H1835=H1834),B1834,B1835)</f>
        <v>73952374970</v>
      </c>
      <c r="D1835" s="1">
        <f t="shared" si="1"/>
        <v>514.157960480203</v>
      </c>
      <c r="E1835" s="4">
        <v>0.03</v>
      </c>
      <c r="F1835" s="4">
        <v>15</v>
      </c>
      <c r="G1835" s="1"/>
      <c r="H1835" s="8" t="s">
        <v>222</v>
      </c>
      <c r="I1835" s="3" t="s">
        <v>63</v>
      </c>
      <c r="J1835" s="1" t="s">
        <v>64</v>
      </c>
      <c r="K1835" s="10">
        <f t="array" ref="K1835:S1835">VLOOKUP(A1835,'HUMAN RESOURCES'!$D$2:$M$2692,{2,3,4,5,6,7,8,9,10},0)</f>
        <v>0.031</v>
      </c>
      <c r="L1835" s="10">
        <v>0.088</v>
      </c>
      <c r="M1835" s="10">
        <v>65</v>
      </c>
      <c r="N1835" s="10">
        <v>63</v>
      </c>
      <c r="O1835" s="10">
        <v>0.415</v>
      </c>
      <c r="P1835" s="10">
        <v>0.546</v>
      </c>
      <c r="Q1835" s="10">
        <v>0.039</v>
      </c>
      <c r="R1835" s="10">
        <v>143832014</v>
      </c>
      <c r="S1835" s="10">
        <v>0.332</v>
      </c>
      <c r="T1835" s="10">
        <f t="array" ref="T1835:Y1835">VLOOKUP(A1835,BUSINESS!$D$2:$J$2692,{2,3,4,5,6,7},0)</f>
        <v>0</v>
      </c>
      <c r="U1835" s="10">
        <v>0</v>
      </c>
      <c r="V1835" s="10">
        <v>0</v>
      </c>
      <c r="W1835" s="10">
        <v>0</v>
      </c>
      <c r="X1835" s="10">
        <v>0</v>
      </c>
      <c r="Y1835" s="10">
        <v>0.002</v>
      </c>
      <c r="Z1835" s="11">
        <f t="array" ref="Z1835:AA1835">VLOOKUP(A1835,ENERGY!$D$2:$F$2692,{2,3},1)</f>
        <v>0</v>
      </c>
      <c r="AA1835" s="10">
        <v>0</v>
      </c>
      <c r="AB1835" s="10">
        <f t="array" ref="AB1835:AC1835">VLOOKUP(A1835,TOURISM!$D$2:$F$2692,{2,3},0)</f>
        <v>551000000</v>
      </c>
      <c r="AC1835" s="10">
        <v>574000000</v>
      </c>
    </row>
    <row r="1836" ht="15.75" customHeight="1" spans="1:29">
      <c r="A1836" s="8" t="str">
        <f t="shared" si="0"/>
        <v>Pakistan-Asia2001</v>
      </c>
      <c r="B1836" s="9">
        <v>72309738921</v>
      </c>
      <c r="C1836" s="8">
        <f t="array" ref="C1836">IF(AND(B1836="",H1836=H1835),B1835,B1836)</f>
        <v>72309738921</v>
      </c>
      <c r="D1836" s="1">
        <f t="shared" si="1"/>
        <v>492.381698101435</v>
      </c>
      <c r="E1836" s="4">
        <v>0.028</v>
      </c>
      <c r="F1836" s="4">
        <v>13</v>
      </c>
      <c r="G1836" s="1"/>
      <c r="H1836" s="8" t="s">
        <v>222</v>
      </c>
      <c r="I1836" s="3" t="s">
        <v>65</v>
      </c>
      <c r="J1836" s="1" t="s">
        <v>64</v>
      </c>
      <c r="K1836" s="10">
        <f t="array" ref="K1836:S1836">VLOOKUP(A1836,'HUMAN RESOURCES'!$D$2:$M$2692,{2,3,4,5,6,7,8,9,10},0)</f>
        <v>0.03</v>
      </c>
      <c r="L1836" s="10">
        <v>0.086</v>
      </c>
      <c r="M1836" s="10">
        <v>65</v>
      </c>
      <c r="N1836" s="10">
        <v>63</v>
      </c>
      <c r="O1836" s="10">
        <v>0.409</v>
      </c>
      <c r="P1836" s="10">
        <v>0.552</v>
      </c>
      <c r="Q1836" s="10">
        <v>0.04</v>
      </c>
      <c r="R1836" s="10">
        <v>146857081</v>
      </c>
      <c r="S1836" s="10">
        <v>0.334</v>
      </c>
      <c r="T1836" s="10">
        <f t="array" ref="T1836:Y1836">VLOOKUP(A1836,BUSINESS!$D$2:$J$2692,{2,3,4,5,6,7},0)</f>
        <v>0</v>
      </c>
      <c r="U1836" s="10">
        <v>0</v>
      </c>
      <c r="V1836" s="10">
        <v>0</v>
      </c>
      <c r="W1836" s="10">
        <v>0</v>
      </c>
      <c r="X1836" s="10">
        <v>0.013</v>
      </c>
      <c r="Y1836" s="10">
        <v>0.005</v>
      </c>
      <c r="Z1836" s="11" t="str">
        <f t="array" ref="Z1836:AA1836">VLOOKUP(A1836,ENERGY!$D$2:$F$2692,{2,3},1)</f>
        <v>84845</v>
      </c>
      <c r="AA1836" s="10">
        <v>0</v>
      </c>
      <c r="AB1836" s="10">
        <f t="array" ref="AB1836:AC1836">VLOOKUP(A1836,TOURISM!$D$2:$F$2692,{2,3},0)</f>
        <v>533000000</v>
      </c>
      <c r="AC1836" s="10">
        <v>555000000</v>
      </c>
    </row>
    <row r="1837" ht="15.75" customHeight="1" spans="1:29">
      <c r="A1837" s="8" t="str">
        <f t="shared" si="0"/>
        <v>Pakistan-Asia2002</v>
      </c>
      <c r="B1837" s="9">
        <v>72306820396</v>
      </c>
      <c r="C1837" s="8">
        <f t="array" ref="C1837">IF(AND(B1837="",H1837=H1836),B1836,B1837)</f>
        <v>72306820396</v>
      </c>
      <c r="D1837" s="1">
        <f t="shared" si="1"/>
        <v>483.031871912512</v>
      </c>
      <c r="E1837" s="4">
        <v>0.03</v>
      </c>
      <c r="F1837" s="4">
        <v>15</v>
      </c>
      <c r="G1837" s="1"/>
      <c r="H1837" s="8" t="s">
        <v>222</v>
      </c>
      <c r="I1837" s="3" t="s">
        <v>66</v>
      </c>
      <c r="J1837" s="1" t="s">
        <v>64</v>
      </c>
      <c r="K1837" s="10">
        <f t="array" ref="K1837:S1837">VLOOKUP(A1837,'HUMAN RESOURCES'!$D$2:$M$2692,{2,3,4,5,6,7,8,9,10},0)</f>
        <v>0.029</v>
      </c>
      <c r="L1837" s="10">
        <v>0.085</v>
      </c>
      <c r="M1837" s="10">
        <v>65</v>
      </c>
      <c r="N1837" s="10">
        <v>64</v>
      </c>
      <c r="O1837" s="10">
        <v>0.402</v>
      </c>
      <c r="P1837" s="10">
        <v>0.558</v>
      </c>
      <c r="Q1837" s="10">
        <v>0.04</v>
      </c>
      <c r="R1837" s="10">
        <v>149693684</v>
      </c>
      <c r="S1837" s="10">
        <v>0.338</v>
      </c>
      <c r="T1837" s="10">
        <f t="array" ref="T1837:Y1837">VLOOKUP(A1837,BUSINESS!$D$2:$J$2692,{2,3,4,5,6,7},0)</f>
        <v>0</v>
      </c>
      <c r="U1837" s="10">
        <v>0</v>
      </c>
      <c r="V1837" s="10">
        <v>0</v>
      </c>
      <c r="W1837" s="10">
        <v>0</v>
      </c>
      <c r="X1837" s="10">
        <v>0.026</v>
      </c>
      <c r="Y1837" s="10">
        <v>0.011</v>
      </c>
      <c r="Z1837" s="11" t="str">
        <f t="array" ref="Z1837:AA1837">VLOOKUP(A1837,ENERGY!$D$2:$F$2692,{2,3},1)</f>
        <v>84311</v>
      </c>
      <c r="AA1837" s="10" t="str">
        <v>161396</v>
      </c>
      <c r="AB1837" s="10">
        <f t="array" ref="AB1837:AC1837">VLOOKUP(A1837,TOURISM!$D$2:$F$2692,{2,3},0)</f>
        <v>562000000</v>
      </c>
      <c r="AC1837" s="10">
        <v>491000000</v>
      </c>
    </row>
    <row r="1838" ht="15.75" customHeight="1" spans="1:29">
      <c r="A1838" s="8" t="str">
        <f t="shared" si="0"/>
        <v>Pakistan-Asia2003</v>
      </c>
      <c r="B1838" s="9">
        <v>83244801093</v>
      </c>
      <c r="C1838" s="8">
        <f t="array" ref="C1838">IF(AND(B1838="",H1838=H1837),B1837,B1838)</f>
        <v>83244801093</v>
      </c>
      <c r="D1838" s="1">
        <f t="shared" si="1"/>
        <v>546.154148359847</v>
      </c>
      <c r="E1838" s="4">
        <v>0.029</v>
      </c>
      <c r="F1838" s="4">
        <v>16</v>
      </c>
      <c r="G1838" s="1"/>
      <c r="H1838" s="8" t="s">
        <v>222</v>
      </c>
      <c r="I1838" s="3" t="s">
        <v>67</v>
      </c>
      <c r="J1838" s="1" t="s">
        <v>64</v>
      </c>
      <c r="K1838" s="10">
        <f t="array" ref="K1838:S1838">VLOOKUP(A1838,'HUMAN RESOURCES'!$D$2:$M$2692,{2,3,4,5,6,7,8,9,10},0)</f>
        <v>0.029</v>
      </c>
      <c r="L1838" s="10">
        <v>0.083</v>
      </c>
      <c r="M1838" s="10">
        <v>65</v>
      </c>
      <c r="N1838" s="10">
        <v>64</v>
      </c>
      <c r="O1838" s="10">
        <v>0.395</v>
      </c>
      <c r="P1838" s="10">
        <v>0.564</v>
      </c>
      <c r="Q1838" s="10">
        <v>0.04</v>
      </c>
      <c r="R1838" s="10">
        <v>152419974</v>
      </c>
      <c r="S1838" s="10">
        <v>0.341</v>
      </c>
      <c r="T1838" s="10">
        <f t="array" ref="T1838:Y1838">VLOOKUP(A1838,BUSINESS!$D$2:$J$2692,{2,3,4,5,6,7},0)</f>
        <v>0</v>
      </c>
      <c r="U1838" s="10">
        <v>24</v>
      </c>
      <c r="V1838" s="10">
        <v>0</v>
      </c>
      <c r="W1838" s="10">
        <v>0</v>
      </c>
      <c r="X1838" s="10">
        <v>0.05</v>
      </c>
      <c r="Y1838" s="10">
        <v>0.016</v>
      </c>
      <c r="Z1838" s="11" t="str">
        <f t="array" ref="Z1838:AA1838">VLOOKUP(A1838,ENERGY!$D$2:$F$2692,{2,3},1)</f>
        <v>83197</v>
      </c>
      <c r="AA1838" s="10" t="str">
        <v>157890</v>
      </c>
      <c r="AB1838" s="10">
        <f t="array" ref="AB1838:AC1838">VLOOKUP(A1838,TOURISM!$D$2:$F$2692,{2,3},0)</f>
        <v>620000000</v>
      </c>
      <c r="AC1838" s="10">
        <v>1163000000</v>
      </c>
    </row>
    <row r="1839" ht="15.75" customHeight="1" spans="1:29">
      <c r="A1839" s="8" t="str">
        <f t="shared" si="0"/>
        <v>Pakistan-Asia2004</v>
      </c>
      <c r="B1839" s="9">
        <v>97977766198</v>
      </c>
      <c r="C1839" s="8">
        <f t="array" ref="C1839">IF(AND(B1839="",H1839=H1838),B1838,B1839)</f>
        <v>97977766198</v>
      </c>
      <c r="D1839" s="1">
        <f t="shared" si="1"/>
        <v>631.497814309035</v>
      </c>
      <c r="E1839" s="4">
        <v>0.028</v>
      </c>
      <c r="F1839" s="4">
        <v>18</v>
      </c>
      <c r="G1839" s="4">
        <v>0.073</v>
      </c>
      <c r="H1839" s="8" t="s">
        <v>222</v>
      </c>
      <c r="I1839" s="3" t="s">
        <v>68</v>
      </c>
      <c r="J1839" s="1" t="s">
        <v>64</v>
      </c>
      <c r="K1839" s="10">
        <f t="array" ref="K1839:S1839">VLOOKUP(A1839,'HUMAN RESOURCES'!$D$2:$M$2692,{2,3,4,5,6,7,8,9,10},0)</f>
        <v>0.028</v>
      </c>
      <c r="L1839" s="10">
        <v>0.082</v>
      </c>
      <c r="M1839" s="10">
        <v>66</v>
      </c>
      <c r="N1839" s="10">
        <v>64</v>
      </c>
      <c r="O1839" s="10">
        <v>0.388</v>
      </c>
      <c r="P1839" s="10">
        <v>0.571</v>
      </c>
      <c r="Q1839" s="10">
        <v>0.041</v>
      </c>
      <c r="R1839" s="10">
        <v>155151394</v>
      </c>
      <c r="S1839" s="10">
        <v>0.344</v>
      </c>
      <c r="T1839" s="10">
        <f t="array" ref="T1839:Y1839">VLOOKUP(A1839,BUSINESS!$D$2:$J$2692,{2,3,4,5,6,7},0)</f>
        <v>0</v>
      </c>
      <c r="U1839" s="10">
        <v>24</v>
      </c>
      <c r="V1839" s="10">
        <v>0</v>
      </c>
      <c r="W1839" s="10">
        <v>0</v>
      </c>
      <c r="X1839" s="10">
        <v>0.062</v>
      </c>
      <c r="Y1839" s="10">
        <v>0.032</v>
      </c>
      <c r="Z1839" s="11" t="str">
        <f t="array" ref="Z1839:AA1839">VLOOKUP(A1839,ENERGY!$D$2:$F$2692,{2,3},1)</f>
        <v>82046</v>
      </c>
      <c r="AA1839" s="10" t="str">
        <v>156676</v>
      </c>
      <c r="AB1839" s="10">
        <f t="array" ref="AB1839:AC1839">VLOOKUP(A1839,TOURISM!$D$2:$F$2692,{2,3},0)</f>
        <v>765000000</v>
      </c>
      <c r="AC1839" s="10">
        <v>1612000000</v>
      </c>
    </row>
    <row r="1840" ht="15.75" customHeight="1" spans="1:29">
      <c r="A1840" s="8" t="str">
        <f t="shared" si="0"/>
        <v>Pakistan-Asia2005</v>
      </c>
      <c r="B1840" s="9">
        <v>110000000000</v>
      </c>
      <c r="C1840" s="8">
        <f t="array" ref="C1840">IF(AND(B1840="",H1840=H1839),B1839,B1840)</f>
        <v>110000000000</v>
      </c>
      <c r="D1840" s="1">
        <f t="shared" si="1"/>
        <v>696.328509812994</v>
      </c>
      <c r="E1840" s="4">
        <v>0.032</v>
      </c>
      <c r="F1840" s="4">
        <v>22</v>
      </c>
      <c r="G1840" s="4">
        <v>0.091</v>
      </c>
      <c r="H1840" s="8" t="s">
        <v>222</v>
      </c>
      <c r="I1840" s="3" t="s">
        <v>69</v>
      </c>
      <c r="J1840" s="1" t="s">
        <v>64</v>
      </c>
      <c r="K1840" s="10">
        <f t="array" ref="K1840:S1840">VLOOKUP(A1840,'HUMAN RESOURCES'!$D$2:$M$2692,{2,3,4,5,6,7,8,9,10},0)</f>
        <v>0.028</v>
      </c>
      <c r="L1840" s="10">
        <v>0.08</v>
      </c>
      <c r="M1840" s="10">
        <v>66</v>
      </c>
      <c r="N1840" s="10">
        <v>64</v>
      </c>
      <c r="O1840" s="10">
        <v>0.382</v>
      </c>
      <c r="P1840" s="10">
        <v>0.577</v>
      </c>
      <c r="Q1840" s="10">
        <v>0.041</v>
      </c>
      <c r="R1840" s="10">
        <v>157971415</v>
      </c>
      <c r="S1840" s="10">
        <v>0.347</v>
      </c>
      <c r="T1840" s="10">
        <f t="array" ref="T1840:Y1840">VLOOKUP(A1840,BUSINESS!$D$2:$J$2692,{2,3,4,5,6,7},0)</f>
        <v>0.431</v>
      </c>
      <c r="U1840" s="10">
        <v>24</v>
      </c>
      <c r="V1840" s="10">
        <v>0</v>
      </c>
      <c r="W1840" s="10">
        <v>560</v>
      </c>
      <c r="X1840" s="10">
        <v>0.063</v>
      </c>
      <c r="Y1840" s="10">
        <v>0.081</v>
      </c>
      <c r="Z1840" s="11" t="str">
        <f t="array" ref="Z1840:AA1840">VLOOKUP(A1840,ENERGY!$D$2:$F$2692,{2,3},1)</f>
        <v>82046</v>
      </c>
      <c r="AA1840" s="10" t="str">
        <v>156676</v>
      </c>
      <c r="AB1840" s="10">
        <f t="array" ref="AB1840:AC1840">VLOOKUP(A1840,TOURISM!$D$2:$F$2692,{2,3},0)</f>
        <v>828000000</v>
      </c>
      <c r="AC1840" s="10">
        <v>1753000000</v>
      </c>
    </row>
    <row r="1841" ht="15.75" customHeight="1" spans="1:29">
      <c r="A1841" s="8" t="str">
        <f t="shared" si="0"/>
        <v>Pakistan-Asia2006</v>
      </c>
      <c r="B1841" s="9">
        <v>137000000000</v>
      </c>
      <c r="C1841" s="8">
        <f t="array" ref="C1841">IF(AND(B1841="",H1841=H1840),B1840,B1841)</f>
        <v>137000000000</v>
      </c>
      <c r="D1841" s="1">
        <f t="shared" si="1"/>
        <v>851.429874551317</v>
      </c>
      <c r="E1841" s="4">
        <v>0.037</v>
      </c>
      <c r="F1841" s="4">
        <v>29</v>
      </c>
      <c r="G1841" s="4">
        <v>0.11</v>
      </c>
      <c r="H1841" s="8" t="s">
        <v>222</v>
      </c>
      <c r="I1841" s="3" t="s">
        <v>70</v>
      </c>
      <c r="J1841" s="1" t="s">
        <v>64</v>
      </c>
      <c r="K1841" s="10">
        <f t="array" ref="K1841:S1841">VLOOKUP(A1841,'HUMAN RESOURCES'!$D$2:$M$2692,{2,3,4,5,6,7,8,9,10},0)</f>
        <v>0.028</v>
      </c>
      <c r="L1841" s="10">
        <v>0.079</v>
      </c>
      <c r="M1841" s="10">
        <v>66</v>
      </c>
      <c r="N1841" s="10">
        <v>65</v>
      </c>
      <c r="O1841" s="10">
        <v>0.376</v>
      </c>
      <c r="P1841" s="10">
        <v>0.583</v>
      </c>
      <c r="Q1841" s="10">
        <v>0.042</v>
      </c>
      <c r="R1841" s="10">
        <v>160905794</v>
      </c>
      <c r="S1841" s="10">
        <v>0.351</v>
      </c>
      <c r="T1841" s="10">
        <f t="array" ref="T1841:Y1841">VLOOKUP(A1841,BUSINESS!$D$2:$J$2692,{2,3,4,5,6,7},0)</f>
        <v>0.416</v>
      </c>
      <c r="U1841" s="10">
        <v>24</v>
      </c>
      <c r="V1841" s="10">
        <v>0</v>
      </c>
      <c r="W1841" s="10">
        <v>560</v>
      </c>
      <c r="X1841" s="10">
        <v>0.065</v>
      </c>
      <c r="Y1841" s="10">
        <v>0.214</v>
      </c>
      <c r="Z1841" s="11" t="str">
        <f t="array" ref="Z1841:AA1841">VLOOKUP(A1841,ENERGY!$D$2:$F$2692,{2,3},1)</f>
        <v>82046</v>
      </c>
      <c r="AA1841" s="10" t="str">
        <v>156676</v>
      </c>
      <c r="AB1841" s="10">
        <f t="array" ref="AB1841:AC1841">VLOOKUP(A1841,TOURISM!$D$2:$F$2692,{2,3},0)</f>
        <v>919000000</v>
      </c>
      <c r="AC1841" s="10">
        <v>2029000000</v>
      </c>
    </row>
    <row r="1842" ht="15.75" customHeight="1" spans="1:29">
      <c r="A1842" s="8" t="str">
        <f t="shared" si="0"/>
        <v>Pakistan-Asia2007</v>
      </c>
      <c r="B1842" s="9">
        <v>152000000000</v>
      </c>
      <c r="C1842" s="8">
        <f t="array" ref="C1842">IF(AND(B1842="",H1842=H1841),B1841,B1842)</f>
        <v>152000000000</v>
      </c>
      <c r="D1842" s="1">
        <f t="shared" si="1"/>
        <v>927.234486724988</v>
      </c>
      <c r="E1842" s="4">
        <v>0.035</v>
      </c>
      <c r="F1842" s="4">
        <v>31</v>
      </c>
      <c r="G1842" s="4">
        <v>0.118</v>
      </c>
      <c r="H1842" s="8" t="s">
        <v>222</v>
      </c>
      <c r="I1842" s="3" t="s">
        <v>71</v>
      </c>
      <c r="J1842" s="1" t="s">
        <v>64</v>
      </c>
      <c r="K1842" s="10">
        <f t="array" ref="K1842:S1842">VLOOKUP(A1842,'HUMAN RESOURCES'!$D$2:$M$2692,{2,3,4,5,6,7,8,9,10},0)</f>
        <v>0.028</v>
      </c>
      <c r="L1842" s="10">
        <v>0.078</v>
      </c>
      <c r="M1842" s="10">
        <v>66</v>
      </c>
      <c r="N1842" s="10">
        <v>65</v>
      </c>
      <c r="O1842" s="10">
        <v>0.37</v>
      </c>
      <c r="P1842" s="10">
        <v>0.588</v>
      </c>
      <c r="Q1842" s="10">
        <v>0.042</v>
      </c>
      <c r="R1842" s="10">
        <v>163928329</v>
      </c>
      <c r="S1842" s="10">
        <v>0.354</v>
      </c>
      <c r="T1842" s="10">
        <f t="array" ref="T1842:Y1842">VLOOKUP(A1842,BUSINESS!$D$2:$J$2692,{2,3,4,5,6,7},0)</f>
        <v>0.402</v>
      </c>
      <c r="U1842" s="10">
        <v>24</v>
      </c>
      <c r="V1842" s="10">
        <v>0</v>
      </c>
      <c r="W1842" s="10">
        <v>560</v>
      </c>
      <c r="X1842" s="10">
        <v>0.068</v>
      </c>
      <c r="Y1842" s="10">
        <v>0.383</v>
      </c>
      <c r="Z1842" s="11" t="str">
        <f t="array" ref="Z1842:AA1842">VLOOKUP(A1842,ENERGY!$D$2:$F$2692,{2,3},1)</f>
        <v>82046</v>
      </c>
      <c r="AA1842" s="10" t="str">
        <v>156676</v>
      </c>
      <c r="AB1842" s="10">
        <f t="array" ref="AB1842:AC1842">VLOOKUP(A1842,TOURISM!$D$2:$F$2692,{2,3},0)</f>
        <v>912000000</v>
      </c>
      <c r="AC1842" s="10">
        <v>2083000000</v>
      </c>
    </row>
    <row r="1843" ht="15.75" customHeight="1" spans="1:29">
      <c r="A1843" s="8" t="str">
        <f t="shared" si="0"/>
        <v>Pakistan-Asia2008</v>
      </c>
      <c r="B1843" s="9">
        <v>170000000000</v>
      </c>
      <c r="C1843" s="8">
        <f t="array" ref="C1843">IF(AND(B1843="",H1843=H1842),B1842,B1843)</f>
        <v>170000000000</v>
      </c>
      <c r="D1843" s="1">
        <f t="shared" si="1"/>
        <v>1017.91480356074</v>
      </c>
      <c r="E1843" s="4">
        <v>0.033</v>
      </c>
      <c r="F1843" s="4">
        <v>29</v>
      </c>
      <c r="G1843" s="4">
        <v>0.129</v>
      </c>
      <c r="H1843" s="8" t="s">
        <v>222</v>
      </c>
      <c r="I1843" s="3" t="s">
        <v>72</v>
      </c>
      <c r="J1843" s="1" t="s">
        <v>64</v>
      </c>
      <c r="K1843" s="10">
        <f t="array" ref="K1843:S1843">VLOOKUP(A1843,'HUMAN RESOURCES'!$D$2:$M$2692,{2,3,4,5,6,7,8,9,10},0)</f>
        <v>0.027</v>
      </c>
      <c r="L1843" s="10">
        <v>0.076</v>
      </c>
      <c r="M1843" s="10">
        <v>67</v>
      </c>
      <c r="N1843" s="10">
        <v>65</v>
      </c>
      <c r="O1843" s="10">
        <v>0.365</v>
      </c>
      <c r="P1843" s="10">
        <v>0.593</v>
      </c>
      <c r="Q1843" s="10">
        <v>0.043</v>
      </c>
      <c r="R1843" s="10">
        <v>167008083</v>
      </c>
      <c r="S1843" s="10">
        <v>0.358</v>
      </c>
      <c r="T1843" s="10">
        <f t="array" ref="T1843:Y1843">VLOOKUP(A1843,BUSINESS!$D$2:$J$2692,{2,3,4,5,6,7},0)</f>
        <v>0.288</v>
      </c>
      <c r="U1843" s="10">
        <v>24</v>
      </c>
      <c r="V1843" s="10">
        <v>0</v>
      </c>
      <c r="W1843" s="10">
        <v>560</v>
      </c>
      <c r="X1843" s="10">
        <v>0.07</v>
      </c>
      <c r="Y1843" s="10">
        <v>0.527</v>
      </c>
      <c r="Z1843" s="11" t="str">
        <f t="array" ref="Z1843:AA1843">VLOOKUP(A1843,ENERGY!$D$2:$F$2692,{2,3},1)</f>
        <v>83538</v>
      </c>
      <c r="AA1843" s="10" t="str">
        <v>158895</v>
      </c>
      <c r="AB1843" s="10">
        <f t="array" ref="AB1843:AC1843">VLOOKUP(A1843,TOURISM!$D$2:$F$2692,{2,3},0)</f>
        <v>986000000</v>
      </c>
      <c r="AC1843" s="10">
        <v>2163000000</v>
      </c>
    </row>
    <row r="1844" ht="15.75" customHeight="1" spans="1:29">
      <c r="A1844" s="8" t="str">
        <f t="shared" si="0"/>
        <v>Pakistan-Asia2009</v>
      </c>
      <c r="B1844" s="9">
        <v>168000000000</v>
      </c>
      <c r="C1844" s="8">
        <f t="array" ref="C1844">IF(AND(B1844="",H1844=H1843),B1843,B1844)</f>
        <v>168000000000</v>
      </c>
      <c r="D1844" s="1">
        <f t="shared" si="1"/>
        <v>987.689165918193</v>
      </c>
      <c r="E1844" s="4">
        <v>0.03</v>
      </c>
      <c r="F1844" s="4">
        <v>28</v>
      </c>
      <c r="G1844" s="4">
        <v>0.145</v>
      </c>
      <c r="H1844" s="8" t="s">
        <v>222</v>
      </c>
      <c r="I1844" s="3" t="s">
        <v>73</v>
      </c>
      <c r="J1844" s="1" t="s">
        <v>64</v>
      </c>
      <c r="K1844" s="10">
        <f t="array" ref="K1844:S1844">VLOOKUP(A1844,'HUMAN RESOURCES'!$D$2:$M$2692,{2,3,4,5,6,7,8,9,10},0)</f>
        <v>0.027</v>
      </c>
      <c r="L1844" s="10">
        <v>0.075</v>
      </c>
      <c r="M1844" s="10">
        <v>67</v>
      </c>
      <c r="N1844" s="10">
        <v>65</v>
      </c>
      <c r="O1844" s="10">
        <v>0.36</v>
      </c>
      <c r="P1844" s="10">
        <v>0.597</v>
      </c>
      <c r="Q1844" s="10">
        <v>0.043</v>
      </c>
      <c r="R1844" s="10">
        <v>170093999</v>
      </c>
      <c r="S1844" s="10">
        <v>0.362</v>
      </c>
      <c r="T1844" s="10">
        <f t="array" ref="T1844:Y1844">VLOOKUP(A1844,BUSINESS!$D$2:$J$2692,{2,3,4,5,6,7},0)</f>
        <v>0.309</v>
      </c>
      <c r="U1844" s="10">
        <v>21</v>
      </c>
      <c r="V1844" s="10">
        <v>0</v>
      </c>
      <c r="W1844" s="10">
        <v>560</v>
      </c>
      <c r="X1844" s="10">
        <v>0.075</v>
      </c>
      <c r="Y1844" s="10">
        <v>0.555</v>
      </c>
      <c r="Z1844" s="11" t="str">
        <f t="array" ref="Z1844:AA1844">VLOOKUP(A1844,ENERGY!$D$2:$F$2692,{2,3},1)</f>
        <v>65091</v>
      </c>
      <c r="AA1844" s="10" t="str">
        <v>108283</v>
      </c>
      <c r="AB1844" s="10">
        <f t="array" ref="AB1844:AC1844">VLOOKUP(A1844,TOURISM!$D$2:$F$2692,{2,3},0)</f>
        <v>950000000</v>
      </c>
      <c r="AC1844" s="10">
        <v>1098000000</v>
      </c>
    </row>
    <row r="1845" ht="15.75" customHeight="1" spans="1:29">
      <c r="A1845" s="8" t="str">
        <f t="shared" si="0"/>
        <v>Pakistan-Asia2010</v>
      </c>
      <c r="B1845" s="9">
        <v>177000000000</v>
      </c>
      <c r="C1845" s="8">
        <f t="array" ref="C1845">IF(AND(B1845="",H1845=H1844),B1844,B1845)</f>
        <v>177000000000</v>
      </c>
      <c r="D1845" s="1">
        <f t="shared" si="1"/>
        <v>1022.23915353146</v>
      </c>
      <c r="E1845" s="4">
        <v>0.03</v>
      </c>
      <c r="F1845" s="4">
        <v>30</v>
      </c>
      <c r="G1845" s="4">
        <v>0.14</v>
      </c>
      <c r="H1845" s="8" t="s">
        <v>222</v>
      </c>
      <c r="I1845" s="3" t="s">
        <v>74</v>
      </c>
      <c r="J1845" s="1" t="s">
        <v>64</v>
      </c>
      <c r="K1845" s="10">
        <f t="array" ref="K1845:S1845">VLOOKUP(A1845,'HUMAN RESOURCES'!$D$2:$M$2692,{2,3,4,5,6,7,8,9,10},0)</f>
        <v>0.027</v>
      </c>
      <c r="L1845" s="10">
        <v>0.073</v>
      </c>
      <c r="M1845" s="10">
        <v>67</v>
      </c>
      <c r="N1845" s="10">
        <v>65</v>
      </c>
      <c r="O1845" s="10">
        <v>0.354</v>
      </c>
      <c r="P1845" s="10">
        <v>0.602</v>
      </c>
      <c r="Q1845" s="10">
        <v>0.043</v>
      </c>
      <c r="R1845" s="10">
        <v>173149306</v>
      </c>
      <c r="S1845" s="10">
        <v>0.366</v>
      </c>
      <c r="T1845" s="10">
        <f t="array" ref="T1845:Y1845">VLOOKUP(A1845,BUSINESS!$D$2:$J$2692,{2,3,4,5,6,7},0)</f>
        <v>0.309</v>
      </c>
      <c r="U1845" s="10">
        <v>21</v>
      </c>
      <c r="V1845" s="10">
        <v>0</v>
      </c>
      <c r="W1845" s="10">
        <v>560</v>
      </c>
      <c r="X1845" s="10">
        <v>0.08</v>
      </c>
      <c r="Y1845" s="10">
        <v>0.573</v>
      </c>
      <c r="Z1845" s="11" t="str">
        <f t="array" ref="Z1845:AA1845">VLOOKUP(A1845,ENERGY!$D$2:$F$2692,{2,3},1)</f>
        <v>65091</v>
      </c>
      <c r="AA1845" s="10" t="str">
        <v>108283</v>
      </c>
      <c r="AB1845" s="10">
        <f t="array" ref="AB1845:AC1845">VLOOKUP(A1845,TOURISM!$D$2:$F$2692,{2,3},0)</f>
        <v>998000000</v>
      </c>
      <c r="AC1845" s="10">
        <v>1370000000</v>
      </c>
    </row>
    <row r="1846" ht="15.75" customHeight="1" spans="1:29">
      <c r="A1846" s="8" t="str">
        <f t="shared" si="0"/>
        <v>Pakistan-Asia2011</v>
      </c>
      <c r="B1846" s="9">
        <v>214000000000</v>
      </c>
      <c r="C1846" s="8">
        <f t="array" ref="C1846">IF(AND(B1846="",H1846=H1845),B1845,B1846)</f>
        <v>214000000000</v>
      </c>
      <c r="D1846" s="1">
        <f t="shared" si="1"/>
        <v>1214.76091407762</v>
      </c>
      <c r="E1846" s="4">
        <v>0.03</v>
      </c>
      <c r="F1846" s="4">
        <v>36</v>
      </c>
      <c r="G1846" s="4">
        <v>0.144</v>
      </c>
      <c r="H1846" s="8" t="s">
        <v>222</v>
      </c>
      <c r="I1846" s="3" t="s">
        <v>75</v>
      </c>
      <c r="J1846" s="1" t="s">
        <v>64</v>
      </c>
      <c r="K1846" s="10">
        <f t="array" ref="K1846:S1846">VLOOKUP(A1846,'HUMAN RESOURCES'!$D$2:$M$2692,{2,3,4,5,6,7,8,9,10},0)</f>
        <v>0.026</v>
      </c>
      <c r="L1846" s="10">
        <v>0.072</v>
      </c>
      <c r="M1846" s="10">
        <v>67</v>
      </c>
      <c r="N1846" s="10">
        <v>65</v>
      </c>
      <c r="O1846" s="10">
        <v>0.349</v>
      </c>
      <c r="P1846" s="10">
        <v>0.608</v>
      </c>
      <c r="Q1846" s="10">
        <v>0.043</v>
      </c>
      <c r="R1846" s="10">
        <v>176166353</v>
      </c>
      <c r="S1846" s="10">
        <v>0.37</v>
      </c>
      <c r="T1846" s="10">
        <f t="array" ref="T1846:Y1846">VLOOKUP(A1846,BUSINESS!$D$2:$J$2692,{2,3,4,5,6,7},0)</f>
        <v>0.346</v>
      </c>
      <c r="U1846" s="10">
        <v>21</v>
      </c>
      <c r="V1846" s="10">
        <v>0</v>
      </c>
      <c r="W1846" s="10">
        <v>560</v>
      </c>
      <c r="X1846" s="10">
        <v>0.09</v>
      </c>
      <c r="Y1846" s="10">
        <v>0.618</v>
      </c>
      <c r="Z1846" s="11" t="str">
        <f t="array" ref="Z1846:AA1846">VLOOKUP(A1846,ENERGY!$D$2:$F$2692,{2,3},1)</f>
        <v>64067</v>
      </c>
      <c r="AA1846" s="10" t="str">
        <v>106449</v>
      </c>
      <c r="AB1846" s="10">
        <f t="array" ref="AB1846:AC1846">VLOOKUP(A1846,TOURISM!$D$2:$F$2692,{2,3},0)</f>
        <v>1123000000</v>
      </c>
      <c r="AC1846" s="10">
        <v>1851000000</v>
      </c>
    </row>
    <row r="1847" ht="15.75" customHeight="1" spans="1:29">
      <c r="A1847" s="8" t="str">
        <f t="shared" si="0"/>
        <v>Pakistan-Asia2012</v>
      </c>
      <c r="B1847" s="9">
        <v>225000000000</v>
      </c>
      <c r="C1847" s="8">
        <f t="array" ref="C1847">IF(AND(B1847="",H1847=H1846),B1846,B1847)</f>
        <v>225000000000</v>
      </c>
      <c r="D1847" s="1">
        <f t="shared" si="1"/>
        <v>1255.85990511024</v>
      </c>
      <c r="E1847" s="4">
        <v>0.031</v>
      </c>
      <c r="F1847" s="4">
        <v>39</v>
      </c>
      <c r="G1847" s="4">
        <v>0.135</v>
      </c>
      <c r="H1847" s="8" t="s">
        <v>222</v>
      </c>
      <c r="I1847" s="3" t="s">
        <v>76</v>
      </c>
      <c r="J1847" s="1" t="s">
        <v>64</v>
      </c>
      <c r="K1847" s="10">
        <f t="array" ref="K1847:S1847">VLOOKUP(A1847,'HUMAN RESOURCES'!$D$2:$M$2692,{2,3,4,5,6,7,8,9,10},0)</f>
        <v>0.026</v>
      </c>
      <c r="L1847" s="10">
        <v>0.071</v>
      </c>
      <c r="M1847" s="10">
        <v>67</v>
      </c>
      <c r="N1847" s="10">
        <v>66</v>
      </c>
      <c r="O1847" s="10">
        <v>0.343</v>
      </c>
      <c r="P1847" s="10">
        <v>0.613</v>
      </c>
      <c r="Q1847" s="10">
        <v>0.044</v>
      </c>
      <c r="R1847" s="10">
        <v>179160111</v>
      </c>
      <c r="S1847" s="10">
        <v>0.374</v>
      </c>
      <c r="T1847" s="10">
        <f t="array" ref="T1847:Y1847">VLOOKUP(A1847,BUSINESS!$D$2:$J$2692,{2,3,4,5,6,7},0)</f>
        <v>0.346</v>
      </c>
      <c r="U1847" s="10">
        <v>21</v>
      </c>
      <c r="V1847" s="10">
        <v>106</v>
      </c>
      <c r="W1847" s="10">
        <v>560</v>
      </c>
      <c r="X1847" s="10">
        <v>0.1</v>
      </c>
      <c r="Y1847" s="10">
        <v>0.671</v>
      </c>
      <c r="Z1847" s="11" t="str">
        <f t="array" ref="Z1847:AA1847">VLOOKUP(A1847,ENERGY!$D$2:$F$2692,{2,3},1)</f>
        <v>64067</v>
      </c>
      <c r="AA1847" s="10" t="str">
        <v>106449</v>
      </c>
      <c r="AB1847" s="10">
        <f t="array" ref="AB1847:AC1847">VLOOKUP(A1847,TOURISM!$D$2:$F$2692,{2,3},0)</f>
        <v>1014000000</v>
      </c>
      <c r="AC1847" s="10">
        <v>1801000000</v>
      </c>
    </row>
    <row r="1848" ht="15.75" customHeight="1" spans="1:29">
      <c r="A1848" s="8" t="str">
        <f t="shared" si="0"/>
        <v>Panama-The Americas2000</v>
      </c>
      <c r="B1848" s="9">
        <v>11620500000</v>
      </c>
      <c r="C1848" s="8">
        <f t="array" ref="C1848">IF(AND(B1848="",H1848=H1847),B1847,B1848)</f>
        <v>11620500000</v>
      </c>
      <c r="D1848" s="1">
        <f t="shared" si="1"/>
        <v>3803.99841299563</v>
      </c>
      <c r="E1848" s="4">
        <v>0.078</v>
      </c>
      <c r="F1848" s="4">
        <v>295</v>
      </c>
      <c r="G1848" s="4">
        <v>0.105</v>
      </c>
      <c r="H1848" s="8" t="s">
        <v>223</v>
      </c>
      <c r="I1848" s="3" t="s">
        <v>63</v>
      </c>
      <c r="J1848" s="1" t="s">
        <v>86</v>
      </c>
      <c r="K1848" s="10">
        <f t="array" ref="K1848:S1848">VLOOKUP(A1848,'HUMAN RESOURCES'!$D$2:$M$2692,{2,3,4,5,6,7,8,9,10},0)</f>
        <v>0.024</v>
      </c>
      <c r="L1848" s="10">
        <v>0.022</v>
      </c>
      <c r="M1848" s="10">
        <v>78</v>
      </c>
      <c r="N1848" s="10">
        <v>73</v>
      </c>
      <c r="O1848" s="10">
        <v>0.321</v>
      </c>
      <c r="P1848" s="10">
        <v>0.623</v>
      </c>
      <c r="Q1848" s="10">
        <v>0.055</v>
      </c>
      <c r="R1848" s="10">
        <v>3054812</v>
      </c>
      <c r="S1848" s="10">
        <v>0.622</v>
      </c>
      <c r="T1848" s="10">
        <f t="array" ref="T1848:Y1848">VLOOKUP(A1848,BUSINESS!$D$2:$J$2692,{2,3,4,5,6,7},0)</f>
        <v>0</v>
      </c>
      <c r="U1848" s="10">
        <v>0</v>
      </c>
      <c r="V1848" s="10">
        <v>0</v>
      </c>
      <c r="W1848" s="10">
        <v>0</v>
      </c>
      <c r="X1848" s="10">
        <v>0.066</v>
      </c>
      <c r="Y1848" s="10">
        <v>0.134</v>
      </c>
      <c r="Z1848" s="11">
        <f t="array" ref="Z1848:AA1848">VLOOKUP(A1848,ENERGY!$D$2:$F$2692,{2,3},1)</f>
        <v>0</v>
      </c>
      <c r="AA1848" s="10">
        <v>0</v>
      </c>
      <c r="AB1848" s="10">
        <f t="array" ref="AB1848:AC1848">VLOOKUP(A1848,TOURISM!$D$2:$F$2692,{2,3},0)</f>
        <v>628000000</v>
      </c>
      <c r="AC1848" s="10">
        <v>241000000</v>
      </c>
    </row>
    <row r="1849" ht="15.75" customHeight="1" spans="1:29">
      <c r="A1849" s="8" t="str">
        <f t="shared" si="0"/>
        <v>Panama-The Americas2001</v>
      </c>
      <c r="B1849" s="9">
        <v>11807500000</v>
      </c>
      <c r="C1849" s="8">
        <f t="array" ref="C1849">IF(AND(B1849="",H1849=H1848),B1848,B1849)</f>
        <v>11807500000</v>
      </c>
      <c r="D1849" s="1">
        <f t="shared" si="1"/>
        <v>3788.81590959338</v>
      </c>
      <c r="E1849" s="4">
        <v>0.077</v>
      </c>
      <c r="F1849" s="4">
        <v>293</v>
      </c>
      <c r="G1849" s="4">
        <v>0.11</v>
      </c>
      <c r="H1849" s="8" t="s">
        <v>223</v>
      </c>
      <c r="I1849" s="3" t="s">
        <v>65</v>
      </c>
      <c r="J1849" s="1" t="s">
        <v>86</v>
      </c>
      <c r="K1849" s="10">
        <f t="array" ref="K1849:S1849">VLOOKUP(A1849,'HUMAN RESOURCES'!$D$2:$M$2692,{2,3,4,5,6,7,8,9,10},0)</f>
        <v>0.024</v>
      </c>
      <c r="L1849" s="10">
        <v>0.021</v>
      </c>
      <c r="M1849" s="10">
        <v>78</v>
      </c>
      <c r="N1849" s="10">
        <v>73</v>
      </c>
      <c r="O1849" s="10">
        <v>0.318</v>
      </c>
      <c r="P1849" s="10">
        <v>0.625</v>
      </c>
      <c r="Q1849" s="10">
        <v>0.056</v>
      </c>
      <c r="R1849" s="10">
        <v>3116409</v>
      </c>
      <c r="S1849" s="10">
        <v>0.625</v>
      </c>
      <c r="T1849" s="10">
        <f t="array" ref="T1849:Y1849">VLOOKUP(A1849,BUSINESS!$D$2:$J$2692,{2,3,4,5,6,7},0)</f>
        <v>0</v>
      </c>
      <c r="U1849" s="10">
        <v>0</v>
      </c>
      <c r="V1849" s="10">
        <v>0</v>
      </c>
      <c r="W1849" s="10">
        <v>0</v>
      </c>
      <c r="X1849" s="10">
        <v>0.073</v>
      </c>
      <c r="Y1849" s="10">
        <v>0.152</v>
      </c>
      <c r="Z1849" s="11" t="str">
        <f t="array" ref="Z1849:AA1849">VLOOKUP(A1849,ENERGY!$D$2:$F$2692,{2,3},1)</f>
        <v>4058</v>
      </c>
      <c r="AA1849" s="10">
        <v>0</v>
      </c>
      <c r="AB1849" s="10">
        <f t="array" ref="AB1849:AC1849">VLOOKUP(A1849,TOURISM!$D$2:$F$2692,{2,3},0)</f>
        <v>665000000</v>
      </c>
      <c r="AC1849" s="10">
        <v>227000000</v>
      </c>
    </row>
    <row r="1850" ht="15.75" customHeight="1" spans="1:29">
      <c r="A1850" s="8" t="str">
        <f t="shared" si="0"/>
        <v>Panama-The Americas2002</v>
      </c>
      <c r="B1850" s="9">
        <v>12272400000</v>
      </c>
      <c r="C1850" s="8">
        <f t="array" ref="C1850">IF(AND(B1850="",H1850=H1849),B1849,B1850)</f>
        <v>12272400000</v>
      </c>
      <c r="D1850" s="1">
        <f t="shared" si="1"/>
        <v>3861.12727901965</v>
      </c>
      <c r="E1850" s="4">
        <v>0.08</v>
      </c>
      <c r="F1850" s="4">
        <v>310</v>
      </c>
      <c r="G1850" s="4">
        <v>0.106</v>
      </c>
      <c r="H1850" s="8" t="s">
        <v>223</v>
      </c>
      <c r="I1850" s="3" t="s">
        <v>66</v>
      </c>
      <c r="J1850" s="1" t="s">
        <v>86</v>
      </c>
      <c r="K1850" s="10">
        <f t="array" ref="K1850:S1850">VLOOKUP(A1850,'HUMAN RESOURCES'!$D$2:$M$2692,{2,3,4,5,6,7,8,9,10},0)</f>
        <v>0.023</v>
      </c>
      <c r="L1850" s="10">
        <v>0.021</v>
      </c>
      <c r="M1850" s="10">
        <v>78</v>
      </c>
      <c r="N1850" s="10">
        <v>73</v>
      </c>
      <c r="O1850" s="10">
        <v>0.316</v>
      </c>
      <c r="P1850" s="10">
        <v>0.627</v>
      </c>
      <c r="Q1850" s="10">
        <v>0.057</v>
      </c>
      <c r="R1850" s="10">
        <v>3178450</v>
      </c>
      <c r="S1850" s="10">
        <v>0.628</v>
      </c>
      <c r="T1850" s="10">
        <f t="array" ref="T1850:Y1850">VLOOKUP(A1850,BUSINESS!$D$2:$J$2692,{2,3,4,5,6,7},0)</f>
        <v>0</v>
      </c>
      <c r="U1850" s="10">
        <v>0</v>
      </c>
      <c r="V1850" s="10">
        <v>0</v>
      </c>
      <c r="W1850" s="10">
        <v>0</v>
      </c>
      <c r="X1850" s="10">
        <v>0.085</v>
      </c>
      <c r="Y1850" s="10">
        <v>0.165</v>
      </c>
      <c r="Z1850" s="11" t="str">
        <f t="array" ref="Z1850:AA1850">VLOOKUP(A1850,ENERGY!$D$2:$F$2692,{2,3},1)</f>
        <v>3710</v>
      </c>
      <c r="AA1850" s="10" t="str">
        <v>9633</v>
      </c>
      <c r="AB1850" s="10">
        <f t="array" ref="AB1850:AC1850">VLOOKUP(A1850,TOURISM!$D$2:$F$2692,{2,3},0)</f>
        <v>710000000</v>
      </c>
      <c r="AC1850" s="10">
        <v>252000000</v>
      </c>
    </row>
    <row r="1851" ht="15.75" customHeight="1" spans="1:29">
      <c r="A1851" s="8" t="str">
        <f t="shared" si="0"/>
        <v>Panama-The Americas2003</v>
      </c>
      <c r="B1851" s="9">
        <v>12933200000</v>
      </c>
      <c r="C1851" s="8">
        <f t="array" ref="C1851">IF(AND(B1851="",H1851=H1850),B1850,B1851)</f>
        <v>12933200000</v>
      </c>
      <c r="D1851" s="1">
        <f t="shared" si="1"/>
        <v>3990.73686938893</v>
      </c>
      <c r="E1851" s="4">
        <v>0.076</v>
      </c>
      <c r="F1851" s="4">
        <v>303</v>
      </c>
      <c r="G1851" s="4">
        <v>0.099</v>
      </c>
      <c r="H1851" s="8" t="s">
        <v>223</v>
      </c>
      <c r="I1851" s="3" t="s">
        <v>67</v>
      </c>
      <c r="J1851" s="1" t="s">
        <v>86</v>
      </c>
      <c r="K1851" s="10">
        <f t="array" ref="K1851:S1851">VLOOKUP(A1851,'HUMAN RESOURCES'!$D$2:$M$2692,{2,3,4,5,6,7,8,9,10},0)</f>
        <v>0.023</v>
      </c>
      <c r="L1851" s="10">
        <v>0.02</v>
      </c>
      <c r="M1851" s="10">
        <v>78</v>
      </c>
      <c r="N1851" s="10">
        <v>73</v>
      </c>
      <c r="O1851" s="10">
        <v>0.313</v>
      </c>
      <c r="P1851" s="10">
        <v>0.629</v>
      </c>
      <c r="Q1851" s="10">
        <v>0.058</v>
      </c>
      <c r="R1851" s="10">
        <v>3240805</v>
      </c>
      <c r="S1851" s="10">
        <v>0.631</v>
      </c>
      <c r="T1851" s="10">
        <f t="array" ref="T1851:Y1851">VLOOKUP(A1851,BUSINESS!$D$2:$J$2692,{2,3,4,5,6,7},0)</f>
        <v>0</v>
      </c>
      <c r="U1851" s="10">
        <v>18</v>
      </c>
      <c r="V1851" s="10">
        <v>0</v>
      </c>
      <c r="W1851" s="10">
        <v>0</v>
      </c>
      <c r="X1851" s="10">
        <v>0.1</v>
      </c>
      <c r="Y1851" s="10">
        <v>0.214</v>
      </c>
      <c r="Z1851" s="11" t="str">
        <f t="array" ref="Z1851:AA1851">VLOOKUP(A1851,ENERGY!$D$2:$F$2692,{2,3},1)</f>
        <v>3367</v>
      </c>
      <c r="AA1851" s="10" t="str">
        <v>8636</v>
      </c>
      <c r="AB1851" s="10">
        <f t="array" ref="AB1851:AC1851">VLOOKUP(A1851,TOURISM!$D$2:$F$2692,{2,3},0)</f>
        <v>804000000</v>
      </c>
      <c r="AC1851" s="10">
        <v>267000000</v>
      </c>
    </row>
    <row r="1852" ht="15.75" customHeight="1" spans="1:29">
      <c r="A1852" s="8" t="str">
        <f t="shared" si="0"/>
        <v>Panama-The Americas2004</v>
      </c>
      <c r="B1852" s="9">
        <v>14179300000</v>
      </c>
      <c r="C1852" s="8">
        <f t="array" ref="C1852">IF(AND(B1852="",H1852=H1851),B1851,B1852)</f>
        <v>14179300000</v>
      </c>
      <c r="D1852" s="1">
        <f t="shared" si="1"/>
        <v>4292.41963046436</v>
      </c>
      <c r="E1852" s="4">
        <v>0.081</v>
      </c>
      <c r="F1852" s="4">
        <v>347</v>
      </c>
      <c r="G1852" s="4">
        <v>0.088</v>
      </c>
      <c r="H1852" s="8" t="s">
        <v>223</v>
      </c>
      <c r="I1852" s="3" t="s">
        <v>68</v>
      </c>
      <c r="J1852" s="1" t="s">
        <v>86</v>
      </c>
      <c r="K1852" s="10">
        <f t="array" ref="K1852:S1852">VLOOKUP(A1852,'HUMAN RESOURCES'!$D$2:$M$2692,{2,3,4,5,6,7,8,9,10},0)</f>
        <v>0.023</v>
      </c>
      <c r="L1852" s="10">
        <v>0.02</v>
      </c>
      <c r="M1852" s="10">
        <v>79</v>
      </c>
      <c r="N1852" s="10">
        <v>73</v>
      </c>
      <c r="O1852" s="10">
        <v>0.31</v>
      </c>
      <c r="P1852" s="10">
        <v>0.63</v>
      </c>
      <c r="Q1852" s="10">
        <v>0.06</v>
      </c>
      <c r="R1852" s="10">
        <v>3303335</v>
      </c>
      <c r="S1852" s="10">
        <v>0.634</v>
      </c>
      <c r="T1852" s="10">
        <f t="array" ref="T1852:Y1852">VLOOKUP(A1852,BUSINESS!$D$2:$J$2692,{2,3,4,5,6,7},0)</f>
        <v>0</v>
      </c>
      <c r="U1852" s="10">
        <v>18</v>
      </c>
      <c r="V1852" s="10">
        <v>0</v>
      </c>
      <c r="W1852" s="10">
        <v>0</v>
      </c>
      <c r="X1852" s="10">
        <v>0.111</v>
      </c>
      <c r="Y1852" s="10">
        <v>0.381</v>
      </c>
      <c r="Z1852" s="11" t="str">
        <f t="array" ref="Z1852:AA1852">VLOOKUP(A1852,ENERGY!$D$2:$F$2692,{2,3},1)</f>
        <v>3053</v>
      </c>
      <c r="AA1852" s="10" t="str">
        <v>7576</v>
      </c>
      <c r="AB1852" s="10">
        <f t="array" ref="AB1852:AC1852">VLOOKUP(A1852,TOURISM!$D$2:$F$2692,{2,3},0)</f>
        <v>903000000</v>
      </c>
      <c r="AC1852" s="10">
        <v>294000000</v>
      </c>
    </row>
    <row r="1853" ht="15.75" customHeight="1" spans="1:29">
      <c r="A1853" s="8" t="str">
        <f t="shared" si="0"/>
        <v>Panama-The Americas2005</v>
      </c>
      <c r="B1853" s="9">
        <v>15464700000</v>
      </c>
      <c r="C1853" s="8">
        <f t="array" ref="C1853">IF(AND(B1853="",H1853=H1852),B1852,B1853)</f>
        <v>15464700000</v>
      </c>
      <c r="D1853" s="1">
        <f t="shared" si="1"/>
        <v>4594.48193945862</v>
      </c>
      <c r="E1853" s="4">
        <v>0.075</v>
      </c>
      <c r="F1853" s="4">
        <v>344</v>
      </c>
      <c r="G1853" s="4">
        <v>0.087</v>
      </c>
      <c r="H1853" s="8" t="s">
        <v>223</v>
      </c>
      <c r="I1853" s="3" t="s">
        <v>69</v>
      </c>
      <c r="J1853" s="1" t="s">
        <v>86</v>
      </c>
      <c r="K1853" s="10">
        <f t="array" ref="K1853:S1853">VLOOKUP(A1853,'HUMAN RESOURCES'!$D$2:$M$2692,{2,3,4,5,6,7,8,9,10},0)</f>
        <v>0.022</v>
      </c>
      <c r="L1853" s="10">
        <v>0.019</v>
      </c>
      <c r="M1853" s="10">
        <v>79</v>
      </c>
      <c r="N1853" s="10">
        <v>73</v>
      </c>
      <c r="O1853" s="10">
        <v>0.307</v>
      </c>
      <c r="P1853" s="10">
        <v>0.632</v>
      </c>
      <c r="Q1853" s="10">
        <v>0.061</v>
      </c>
      <c r="R1853" s="10">
        <v>3365929</v>
      </c>
      <c r="S1853" s="10">
        <v>0.637</v>
      </c>
      <c r="T1853" s="10">
        <f t="array" ref="T1853:Y1853">VLOOKUP(A1853,BUSINESS!$D$2:$J$2692,{2,3,4,5,6,7},0)</f>
        <v>0.439</v>
      </c>
      <c r="U1853" s="10">
        <v>18</v>
      </c>
      <c r="V1853" s="10">
        <v>0</v>
      </c>
      <c r="W1853" s="10">
        <v>560</v>
      </c>
      <c r="X1853" s="10">
        <v>0.115</v>
      </c>
      <c r="Y1853" s="10">
        <v>0.52</v>
      </c>
      <c r="Z1853" s="11" t="str">
        <f t="array" ref="Z1853:AA1853">VLOOKUP(A1853,ENERGY!$D$2:$F$2692,{2,3},1)</f>
        <v>3053</v>
      </c>
      <c r="AA1853" s="10" t="str">
        <v>7576</v>
      </c>
      <c r="AB1853" s="10">
        <f t="array" ref="AB1853:AC1853">VLOOKUP(A1853,TOURISM!$D$2:$F$2692,{2,3},0)</f>
        <v>1108000000</v>
      </c>
      <c r="AC1853" s="10">
        <v>388000000</v>
      </c>
    </row>
    <row r="1854" ht="15.75" customHeight="1" spans="1:29">
      <c r="A1854" s="8" t="str">
        <f t="shared" si="0"/>
        <v>Panama-The Americas2006</v>
      </c>
      <c r="B1854" s="9">
        <v>17137000000</v>
      </c>
      <c r="C1854" s="8">
        <f t="array" ref="C1854">IF(AND(B1854="",H1854=H1853),B1853,B1854)</f>
        <v>17137000000</v>
      </c>
      <c r="D1854" s="1">
        <f t="shared" si="1"/>
        <v>4998.38267888461</v>
      </c>
      <c r="E1854" s="4">
        <v>0.07</v>
      </c>
      <c r="F1854" s="4">
        <v>350</v>
      </c>
      <c r="G1854" s="4">
        <v>0.084</v>
      </c>
      <c r="H1854" s="8" t="s">
        <v>223</v>
      </c>
      <c r="I1854" s="3" t="s">
        <v>70</v>
      </c>
      <c r="J1854" s="1" t="s">
        <v>86</v>
      </c>
      <c r="K1854" s="10">
        <f t="array" ref="K1854:S1854">VLOOKUP(A1854,'HUMAN RESOURCES'!$D$2:$M$2692,{2,3,4,5,6,7,8,9,10},0)</f>
        <v>0.022</v>
      </c>
      <c r="L1854" s="10">
        <v>0.019</v>
      </c>
      <c r="M1854" s="10">
        <v>79</v>
      </c>
      <c r="N1854" s="10">
        <v>73</v>
      </c>
      <c r="O1854" s="10">
        <v>0.305</v>
      </c>
      <c r="P1854" s="10">
        <v>0.633</v>
      </c>
      <c r="Q1854" s="10">
        <v>0.062</v>
      </c>
      <c r="R1854" s="10">
        <v>3428509</v>
      </c>
      <c r="S1854" s="10">
        <v>0.64</v>
      </c>
      <c r="T1854" s="10">
        <f t="array" ref="T1854:Y1854">VLOOKUP(A1854,BUSINESS!$D$2:$J$2692,{2,3,4,5,6,7},0)</f>
        <v>0.441</v>
      </c>
      <c r="U1854" s="10">
        <v>18</v>
      </c>
      <c r="V1854" s="10">
        <v>0</v>
      </c>
      <c r="W1854" s="10">
        <v>560</v>
      </c>
      <c r="X1854" s="10">
        <v>0.173</v>
      </c>
      <c r="Y1854" s="10">
        <v>0.634</v>
      </c>
      <c r="Z1854" s="11" t="str">
        <f t="array" ref="Z1854:AA1854">VLOOKUP(A1854,ENERGY!$D$2:$F$2692,{2,3},1)</f>
        <v>3053</v>
      </c>
      <c r="AA1854" s="10" t="str">
        <v>7576</v>
      </c>
      <c r="AB1854" s="10">
        <f t="array" ref="AB1854:AC1854">VLOOKUP(A1854,TOURISM!$D$2:$F$2692,{2,3},0)</f>
        <v>1425000000</v>
      </c>
      <c r="AC1854" s="10">
        <v>403000000</v>
      </c>
    </row>
    <row r="1855" ht="15.75" customHeight="1" spans="1:29">
      <c r="A1855" s="8" t="str">
        <f t="shared" si="0"/>
        <v>Panama-The Americas2007</v>
      </c>
      <c r="B1855" s="9">
        <v>21121900000</v>
      </c>
      <c r="C1855" s="8">
        <f t="array" ref="C1855">IF(AND(B1855="",H1855=H1854),B1854,B1855)</f>
        <v>21121900000</v>
      </c>
      <c r="D1855" s="1">
        <f t="shared" si="1"/>
        <v>6050.32778254236</v>
      </c>
      <c r="E1855" s="4">
        <v>0.067</v>
      </c>
      <c r="F1855" s="4">
        <v>382</v>
      </c>
      <c r="G1855" s="4">
        <v>0.083</v>
      </c>
      <c r="H1855" s="8" t="s">
        <v>223</v>
      </c>
      <c r="I1855" s="3" t="s">
        <v>71</v>
      </c>
      <c r="J1855" s="1" t="s">
        <v>86</v>
      </c>
      <c r="K1855" s="10">
        <f t="array" ref="K1855:S1855">VLOOKUP(A1855,'HUMAN RESOURCES'!$D$2:$M$2692,{2,3,4,5,6,7,8,9,10},0)</f>
        <v>0.021</v>
      </c>
      <c r="L1855" s="10">
        <v>0.018</v>
      </c>
      <c r="M1855" s="10">
        <v>79</v>
      </c>
      <c r="N1855" s="10">
        <v>74</v>
      </c>
      <c r="O1855" s="10">
        <v>0.302</v>
      </c>
      <c r="P1855" s="10">
        <v>0.635</v>
      </c>
      <c r="Q1855" s="10">
        <v>0.063</v>
      </c>
      <c r="R1855" s="10">
        <v>3491034</v>
      </c>
      <c r="S1855" s="10">
        <v>0.643</v>
      </c>
      <c r="T1855" s="10">
        <f t="array" ref="T1855:Y1855">VLOOKUP(A1855,BUSINESS!$D$2:$J$2692,{2,3,4,5,6,7},0)</f>
        <v>0.447</v>
      </c>
      <c r="U1855" s="10">
        <v>18</v>
      </c>
      <c r="V1855" s="10">
        <v>0</v>
      </c>
      <c r="W1855" s="10">
        <v>482</v>
      </c>
      <c r="X1855" s="10">
        <v>0.223</v>
      </c>
      <c r="Y1855" s="10">
        <v>0.862</v>
      </c>
      <c r="Z1855" s="11" t="str">
        <f t="array" ref="Z1855:AA1855">VLOOKUP(A1855,ENERGY!$D$2:$F$2692,{2,3},1)</f>
        <v>2613</v>
      </c>
      <c r="AA1855" s="10" t="str">
        <v>5805</v>
      </c>
      <c r="AB1855" s="10">
        <f t="array" ref="AB1855:AC1855">VLOOKUP(A1855,TOURISM!$D$2:$F$2692,{2,3},0)</f>
        <v>1806000000</v>
      </c>
      <c r="AC1855" s="10">
        <v>457000000</v>
      </c>
    </row>
    <row r="1856" ht="15.75" customHeight="1" spans="1:29">
      <c r="A1856" s="8" t="str">
        <f t="shared" si="0"/>
        <v>Panama-The Americas2008</v>
      </c>
      <c r="B1856" s="9">
        <v>24884000000</v>
      </c>
      <c r="C1856" s="8">
        <f t="array" ref="C1856">IF(AND(B1856="",H1856=H1855),B1855,B1856)</f>
        <v>24884000000</v>
      </c>
      <c r="D1856" s="1">
        <f t="shared" si="1"/>
        <v>7002.71283361662</v>
      </c>
      <c r="E1856" s="4">
        <v>0.073</v>
      </c>
      <c r="F1856" s="4">
        <v>473</v>
      </c>
      <c r="G1856" s="4">
        <v>0.082</v>
      </c>
      <c r="H1856" s="8" t="s">
        <v>223</v>
      </c>
      <c r="I1856" s="3" t="s">
        <v>72</v>
      </c>
      <c r="J1856" s="1" t="s">
        <v>86</v>
      </c>
      <c r="K1856" s="10">
        <f t="array" ref="K1856:S1856">VLOOKUP(A1856,'HUMAN RESOURCES'!$D$2:$M$2692,{2,3,4,5,6,7,8,9,10},0)</f>
        <v>0.021</v>
      </c>
      <c r="L1856" s="10">
        <v>0.018</v>
      </c>
      <c r="M1856" s="10">
        <v>80</v>
      </c>
      <c r="N1856" s="10">
        <v>74</v>
      </c>
      <c r="O1856" s="10">
        <v>0.299</v>
      </c>
      <c r="P1856" s="10">
        <v>0.636</v>
      </c>
      <c r="Q1856" s="10">
        <v>0.065</v>
      </c>
      <c r="R1856" s="10">
        <v>3553480</v>
      </c>
      <c r="S1856" s="10">
        <v>0.645</v>
      </c>
      <c r="T1856" s="10">
        <f t="array" ref="T1856:Y1856">VLOOKUP(A1856,BUSINESS!$D$2:$J$2692,{2,3,4,5,6,7},0)</f>
        <v>0.438</v>
      </c>
      <c r="U1856" s="10">
        <v>12</v>
      </c>
      <c r="V1856" s="10">
        <v>0</v>
      </c>
      <c r="W1856" s="10">
        <v>482</v>
      </c>
      <c r="X1856" s="10">
        <v>0.338</v>
      </c>
      <c r="Y1856" s="10">
        <v>1.102</v>
      </c>
      <c r="Z1856" s="11" t="str">
        <f t="array" ref="Z1856:AA1856">VLOOKUP(A1856,ENERGY!$D$2:$F$2692,{2,3},1)</f>
        <v>2816</v>
      </c>
      <c r="AA1856" s="10" t="str">
        <v>7008</v>
      </c>
      <c r="AB1856" s="10">
        <f t="array" ref="AB1856:AC1856">VLOOKUP(A1856,TOURISM!$D$2:$F$2692,{2,3},0)</f>
        <v>2208000000</v>
      </c>
      <c r="AC1856" s="10">
        <v>560000000</v>
      </c>
    </row>
    <row r="1857" ht="15.75" customHeight="1" spans="1:29">
      <c r="A1857" s="8" t="str">
        <f t="shared" si="0"/>
        <v>Panama-The Americas2009</v>
      </c>
      <c r="B1857" s="9">
        <v>25925100000</v>
      </c>
      <c r="C1857" s="8">
        <f t="array" ref="C1857">IF(AND(B1857="",H1857=H1856),B1856,B1857)</f>
        <v>25925100000</v>
      </c>
      <c r="D1857" s="1">
        <f t="shared" si="1"/>
        <v>7169.85734458824</v>
      </c>
      <c r="E1857" s="4">
        <v>0.081</v>
      </c>
      <c r="F1857" s="4">
        <v>541</v>
      </c>
      <c r="G1857" s="4">
        <v>0.082</v>
      </c>
      <c r="H1857" s="8" t="s">
        <v>223</v>
      </c>
      <c r="I1857" s="3" t="s">
        <v>73</v>
      </c>
      <c r="J1857" s="1" t="s">
        <v>86</v>
      </c>
      <c r="K1857" s="10">
        <f t="array" ref="K1857:S1857">VLOOKUP(A1857,'HUMAN RESOURCES'!$D$2:$M$2692,{2,3,4,5,6,7,8,9,10},0)</f>
        <v>0.021</v>
      </c>
      <c r="L1857" s="10">
        <v>0.017</v>
      </c>
      <c r="M1857" s="10">
        <v>80</v>
      </c>
      <c r="N1857" s="10">
        <v>74</v>
      </c>
      <c r="O1857" s="10">
        <v>0.296</v>
      </c>
      <c r="P1857" s="10">
        <v>0.638</v>
      </c>
      <c r="Q1857" s="10">
        <v>0.066</v>
      </c>
      <c r="R1857" s="10">
        <v>3615846</v>
      </c>
      <c r="S1857" s="10">
        <v>0.648</v>
      </c>
      <c r="T1857" s="10">
        <f t="array" ref="T1857:Y1857">VLOOKUP(A1857,BUSINESS!$D$2:$J$2692,{2,3,4,5,6,7},0)</f>
        <v>0.438</v>
      </c>
      <c r="U1857" s="10">
        <v>12</v>
      </c>
      <c r="V1857" s="10">
        <v>0</v>
      </c>
      <c r="W1857" s="10">
        <v>482</v>
      </c>
      <c r="X1857" s="10">
        <v>0.391</v>
      </c>
      <c r="Y1857" s="10">
        <v>1.678</v>
      </c>
      <c r="Z1857" s="11" t="str">
        <f t="array" ref="Z1857:AA1857">VLOOKUP(A1857,ENERGY!$D$2:$F$2692,{2,3},1)</f>
        <v>2816</v>
      </c>
      <c r="AA1857" s="10" t="str">
        <v>7008</v>
      </c>
      <c r="AB1857" s="10">
        <f t="array" ref="AB1857:AC1857">VLOOKUP(A1857,TOURISM!$D$2:$F$2692,{2,3},0)</f>
        <v>2280000000</v>
      </c>
      <c r="AC1857" s="10">
        <v>503000000</v>
      </c>
    </row>
    <row r="1858" ht="15.75" customHeight="1" spans="1:29">
      <c r="A1858" s="8" t="str">
        <f t="shared" si="0"/>
        <v>Panama-The Americas2010</v>
      </c>
      <c r="B1858" s="9">
        <v>28814100000</v>
      </c>
      <c r="C1858" s="8">
        <f t="array" ref="C1858">IF(AND(B1858="",H1858=H1857),B1857,B1858)</f>
        <v>28814100000</v>
      </c>
      <c r="D1858" s="1">
        <f t="shared" si="1"/>
        <v>7833.90355093678</v>
      </c>
      <c r="E1858" s="4">
        <v>0.085</v>
      </c>
      <c r="F1858" s="4">
        <v>627</v>
      </c>
      <c r="G1858" s="4">
        <v>0.077</v>
      </c>
      <c r="H1858" s="8" t="s">
        <v>223</v>
      </c>
      <c r="I1858" s="3" t="s">
        <v>74</v>
      </c>
      <c r="J1858" s="1" t="s">
        <v>86</v>
      </c>
      <c r="K1858" s="10">
        <f t="array" ref="K1858:S1858">VLOOKUP(A1858,'HUMAN RESOURCES'!$D$2:$M$2692,{2,3,4,5,6,7,8,9,10},0)</f>
        <v>0.02</v>
      </c>
      <c r="L1858" s="10">
        <v>0.017</v>
      </c>
      <c r="M1858" s="10">
        <v>80</v>
      </c>
      <c r="N1858" s="10">
        <v>74</v>
      </c>
      <c r="O1858" s="10">
        <v>0.293</v>
      </c>
      <c r="P1858" s="10">
        <v>0.639</v>
      </c>
      <c r="Q1858" s="10">
        <v>0.068</v>
      </c>
      <c r="R1858" s="10">
        <v>3678128</v>
      </c>
      <c r="S1858" s="10">
        <v>0.651</v>
      </c>
      <c r="T1858" s="10">
        <f t="array" ref="T1858:Y1858">VLOOKUP(A1858,BUSINESS!$D$2:$J$2692,{2,3,4,5,6,7},0)</f>
        <v>0.438</v>
      </c>
      <c r="U1858" s="10">
        <v>9</v>
      </c>
      <c r="V1858" s="10">
        <v>0</v>
      </c>
      <c r="W1858" s="10">
        <v>482</v>
      </c>
      <c r="X1858" s="10">
        <v>0.401</v>
      </c>
      <c r="Y1858" s="10">
        <v>1.807</v>
      </c>
      <c r="Z1858" s="11" t="str">
        <f t="array" ref="Z1858:AA1858">VLOOKUP(A1858,ENERGY!$D$2:$F$2692,{2,3},1)</f>
        <v>2816</v>
      </c>
      <c r="AA1858" s="10" t="str">
        <v>7008</v>
      </c>
      <c r="AB1858" s="10">
        <f t="array" ref="AB1858:AC1858">VLOOKUP(A1858,TOURISM!$D$2:$F$2692,{2,3},0)</f>
        <v>2552000000</v>
      </c>
      <c r="AC1858" s="10">
        <v>575000000</v>
      </c>
    </row>
    <row r="1859" ht="15.75" customHeight="1" spans="1:29">
      <c r="A1859" s="8" t="str">
        <f t="shared" si="0"/>
        <v>Panama-The Americas2011</v>
      </c>
      <c r="B1859" s="9">
        <v>33270500000</v>
      </c>
      <c r="C1859" s="8">
        <f t="array" ref="C1859">IF(AND(B1859="",H1859=H1858),B1858,B1859)</f>
        <v>33270500000</v>
      </c>
      <c r="D1859" s="1">
        <f t="shared" si="1"/>
        <v>8895.18490851759</v>
      </c>
      <c r="E1859" s="4">
        <v>0.079</v>
      </c>
      <c r="F1859" s="4">
        <v>664</v>
      </c>
      <c r="G1859" s="4">
        <v>0.069</v>
      </c>
      <c r="H1859" s="8" t="s">
        <v>223</v>
      </c>
      <c r="I1859" s="3" t="s">
        <v>75</v>
      </c>
      <c r="J1859" s="1" t="s">
        <v>86</v>
      </c>
      <c r="K1859" s="10">
        <f t="array" ref="K1859:S1859">VLOOKUP(A1859,'HUMAN RESOURCES'!$D$2:$M$2692,{2,3,4,5,6,7,8,9,10},0)</f>
        <v>0.02</v>
      </c>
      <c r="L1859" s="10">
        <v>0.016</v>
      </c>
      <c r="M1859" s="10">
        <v>80</v>
      </c>
      <c r="N1859" s="10">
        <v>74</v>
      </c>
      <c r="O1859" s="10">
        <v>0.29</v>
      </c>
      <c r="P1859" s="10">
        <v>0.641</v>
      </c>
      <c r="Q1859" s="10">
        <v>0.069</v>
      </c>
      <c r="R1859" s="10">
        <v>3740282</v>
      </c>
      <c r="S1859" s="10">
        <v>0.654</v>
      </c>
      <c r="T1859" s="10">
        <f t="array" ref="T1859:Y1859">VLOOKUP(A1859,BUSINESS!$D$2:$J$2692,{2,3,4,5,6,7},0)</f>
        <v>0.436</v>
      </c>
      <c r="U1859" s="10">
        <v>8</v>
      </c>
      <c r="V1859" s="10">
        <v>0</v>
      </c>
      <c r="W1859" s="10">
        <v>482</v>
      </c>
      <c r="X1859" s="10">
        <v>0.427</v>
      </c>
      <c r="Y1859" s="10">
        <v>1.801</v>
      </c>
      <c r="Z1859" s="11" t="str">
        <f t="array" ref="Z1859:AA1859">VLOOKUP(A1859,ENERGY!$D$2:$F$2692,{2,3},1)</f>
        <v>2569</v>
      </c>
      <c r="AA1859" s="10" t="str">
        <v>5790</v>
      </c>
      <c r="AB1859" s="10">
        <f t="array" ref="AB1859:AC1859">VLOOKUP(A1859,TOURISM!$D$2:$F$2692,{2,3},0)</f>
        <v>2925000000</v>
      </c>
      <c r="AC1859" s="10">
        <v>665000000</v>
      </c>
    </row>
    <row r="1860" ht="15.75" customHeight="1" spans="1:29">
      <c r="A1860" s="8" t="str">
        <f t="shared" si="0"/>
        <v>Panama-The Americas2012</v>
      </c>
      <c r="B1860" s="9">
        <v>37956200000</v>
      </c>
      <c r="C1860" s="8">
        <f t="array" ref="C1860">IF(AND(B1860="",H1860=H1859),B1859,B1860)</f>
        <v>37956200000</v>
      </c>
      <c r="D1860" s="1">
        <f t="shared" si="1"/>
        <v>9982.48156830071</v>
      </c>
      <c r="E1860" s="4">
        <v>0.076</v>
      </c>
      <c r="F1860" s="4">
        <v>723</v>
      </c>
      <c r="G1860" s="4">
        <v>0.069</v>
      </c>
      <c r="H1860" s="8" t="s">
        <v>223</v>
      </c>
      <c r="I1860" s="3" t="s">
        <v>76</v>
      </c>
      <c r="J1860" s="1" t="s">
        <v>86</v>
      </c>
      <c r="K1860" s="10">
        <f t="array" ref="K1860:S1860">VLOOKUP(A1860,'HUMAN RESOURCES'!$D$2:$M$2692,{2,3,4,5,6,7,8,9,10},0)</f>
        <v>0.02</v>
      </c>
      <c r="L1860" s="10">
        <v>0.016</v>
      </c>
      <c r="M1860" s="10">
        <v>80</v>
      </c>
      <c r="N1860" s="10">
        <v>75</v>
      </c>
      <c r="O1860" s="10">
        <v>0.286</v>
      </c>
      <c r="P1860" s="10">
        <v>0.643</v>
      </c>
      <c r="Q1860" s="10">
        <v>0.071</v>
      </c>
      <c r="R1860" s="10">
        <v>3802281</v>
      </c>
      <c r="S1860" s="10">
        <v>0.657</v>
      </c>
      <c r="T1860" s="10">
        <f t="array" ref="T1860:Y1860">VLOOKUP(A1860,BUSINESS!$D$2:$J$2692,{2,3,4,5,6,7},0)</f>
        <v>0.405</v>
      </c>
      <c r="U1860" s="10">
        <v>7</v>
      </c>
      <c r="V1860" s="10">
        <v>61</v>
      </c>
      <c r="W1860" s="10">
        <v>431</v>
      </c>
      <c r="X1860" s="10">
        <v>0.403</v>
      </c>
      <c r="Y1860" s="10">
        <v>1.634</v>
      </c>
      <c r="Z1860" s="11" t="str">
        <f t="array" ref="Z1860:AA1860">VLOOKUP(A1860,ENERGY!$D$2:$F$2692,{2,3},1)</f>
        <v>2569</v>
      </c>
      <c r="AA1860" s="10" t="str">
        <v>5790</v>
      </c>
      <c r="AB1860" s="10">
        <f t="array" ref="AB1860:AC1860">VLOOKUP(A1860,TOURISM!$D$2:$F$2692,{2,3},0)</f>
        <v>3784000000</v>
      </c>
      <c r="AC1860" s="10">
        <v>605000000</v>
      </c>
    </row>
    <row r="1861" ht="15.75" customHeight="1" spans="1:29">
      <c r="A1861" s="8" t="str">
        <f t="shared" si="0"/>
        <v>Papua New Guinea-Oceania2000</v>
      </c>
      <c r="B1861" s="9">
        <v>3521348155</v>
      </c>
      <c r="C1861" s="8">
        <f t="array" ref="C1861">IF(AND(B1861="",H1861=H1860),B1860,B1861)</f>
        <v>3521348155</v>
      </c>
      <c r="D1861" s="1">
        <f t="shared" si="1"/>
        <v>654.619857020322</v>
      </c>
      <c r="E1861" s="4">
        <v>0.04</v>
      </c>
      <c r="F1861" s="4">
        <v>26</v>
      </c>
      <c r="G1861" s="4">
        <v>0.175</v>
      </c>
      <c r="H1861" s="8" t="s">
        <v>224</v>
      </c>
      <c r="I1861" s="3" t="s">
        <v>63</v>
      </c>
      <c r="J1861" s="1" t="s">
        <v>82</v>
      </c>
      <c r="K1861" s="10">
        <f t="array" ref="K1861:S1861">VLOOKUP(A1861,'HUMAN RESOURCES'!$D$2:$M$2692,{2,3,4,5,6,7,8,9,10},0)</f>
        <v>0.035</v>
      </c>
      <c r="L1861" s="10">
        <v>0.058</v>
      </c>
      <c r="M1861" s="10">
        <v>61</v>
      </c>
      <c r="N1861" s="10">
        <v>57</v>
      </c>
      <c r="O1861" s="10">
        <v>0.402</v>
      </c>
      <c r="P1861" s="10">
        <v>0.573</v>
      </c>
      <c r="Q1861" s="10">
        <v>0.025</v>
      </c>
      <c r="R1861" s="10">
        <v>5379226</v>
      </c>
      <c r="S1861" s="10">
        <v>0.132</v>
      </c>
      <c r="T1861" s="10">
        <f t="array" ref="T1861:Y1861">VLOOKUP(A1861,BUSINESS!$D$2:$J$2692,{2,3,4,5,6,7},0)</f>
        <v>0</v>
      </c>
      <c r="U1861" s="10">
        <v>0</v>
      </c>
      <c r="V1861" s="10">
        <v>0</v>
      </c>
      <c r="W1861" s="10">
        <v>0</v>
      </c>
      <c r="X1861" s="10">
        <v>0.008</v>
      </c>
      <c r="Y1861" s="10">
        <v>0.002</v>
      </c>
      <c r="Z1861" s="11">
        <f t="array" ref="Z1861:AA1861">VLOOKUP(A1861,ENERGY!$D$2:$F$2692,{2,3},1)</f>
        <v>0</v>
      </c>
      <c r="AA1861" s="10">
        <v>0</v>
      </c>
      <c r="AB1861" s="10">
        <f t="array" ref="AB1861:AC1861">VLOOKUP(A1861,TOURISM!$D$2:$F$2692,{2,3},0)</f>
        <v>7000000</v>
      </c>
      <c r="AC1861" s="10">
        <v>50000000</v>
      </c>
    </row>
    <row r="1862" ht="15.75" customHeight="1" spans="1:29">
      <c r="A1862" s="8" t="str">
        <f t="shared" si="0"/>
        <v>Papua New Guinea-Oceania2001</v>
      </c>
      <c r="B1862" s="9">
        <v>3081029666</v>
      </c>
      <c r="C1862" s="8">
        <f t="array" ref="C1862">IF(AND(B1862="",H1862=H1861),B1861,B1862)</f>
        <v>3081029666</v>
      </c>
      <c r="D1862" s="1">
        <f t="shared" si="1"/>
        <v>558.261615435196</v>
      </c>
      <c r="E1862" s="4">
        <v>0.045</v>
      </c>
      <c r="F1862" s="4">
        <v>25</v>
      </c>
      <c r="G1862" s="4">
        <v>0.162</v>
      </c>
      <c r="H1862" s="8" t="s">
        <v>224</v>
      </c>
      <c r="I1862" s="3" t="s">
        <v>65</v>
      </c>
      <c r="J1862" s="1" t="s">
        <v>82</v>
      </c>
      <c r="K1862" s="10">
        <f t="array" ref="K1862:S1862">VLOOKUP(A1862,'HUMAN RESOURCES'!$D$2:$M$2692,{2,3,4,5,6,7,8,9,10},0)</f>
        <v>0.035</v>
      </c>
      <c r="L1862" s="10">
        <v>0.058</v>
      </c>
      <c r="M1862" s="10">
        <v>61</v>
      </c>
      <c r="N1862" s="10">
        <v>57</v>
      </c>
      <c r="O1862" s="10">
        <v>0.402</v>
      </c>
      <c r="P1862" s="10">
        <v>0.573</v>
      </c>
      <c r="Q1862" s="10">
        <v>0.025</v>
      </c>
      <c r="R1862" s="10">
        <v>5518971</v>
      </c>
      <c r="S1862" s="10">
        <v>0.132</v>
      </c>
      <c r="T1862" s="10">
        <f t="array" ref="T1862:Y1862">VLOOKUP(A1862,BUSINESS!$D$2:$J$2692,{2,3,4,5,6,7},0)</f>
        <v>0</v>
      </c>
      <c r="U1862" s="10">
        <v>0</v>
      </c>
      <c r="V1862" s="10">
        <v>0</v>
      </c>
      <c r="W1862" s="10">
        <v>0</v>
      </c>
      <c r="X1862" s="10">
        <v>0.009</v>
      </c>
      <c r="Y1862" s="10">
        <v>0.002</v>
      </c>
      <c r="Z1862" s="11">
        <f t="array" ref="Z1862:AA1862">VLOOKUP(A1862,ENERGY!$D$2:$F$2692,{2,3},1)</f>
        <v>0</v>
      </c>
      <c r="AA1862" s="10">
        <v>0</v>
      </c>
      <c r="AB1862" s="10">
        <f t="array" ref="AB1862:AC1862">VLOOKUP(A1862,TOURISM!$D$2:$F$2692,{2,3},0)</f>
        <v>5200000</v>
      </c>
      <c r="AC1862" s="10">
        <v>38000000</v>
      </c>
    </row>
    <row r="1863" ht="15.75" customHeight="1" spans="1:29">
      <c r="A1863" s="8" t="str">
        <f t="shared" si="0"/>
        <v>Papua New Guinea-Oceania2002</v>
      </c>
      <c r="B1863" s="9">
        <v>2999542369</v>
      </c>
      <c r="C1863" s="8">
        <f t="array" ref="C1863">IF(AND(B1863="",H1863=H1862),B1862,B1863)</f>
        <v>2999542369</v>
      </c>
      <c r="D1863" s="1">
        <f t="shared" si="1"/>
        <v>529.929483715168</v>
      </c>
      <c r="E1863" s="4">
        <v>0.046</v>
      </c>
      <c r="F1863" s="4">
        <v>24</v>
      </c>
      <c r="G1863" s="4">
        <v>0.139</v>
      </c>
      <c r="H1863" s="8" t="s">
        <v>224</v>
      </c>
      <c r="I1863" s="3" t="s">
        <v>66</v>
      </c>
      <c r="J1863" s="1" t="s">
        <v>82</v>
      </c>
      <c r="K1863" s="10">
        <f t="array" ref="K1863:S1863">VLOOKUP(A1863,'HUMAN RESOURCES'!$D$2:$M$2692,{2,3,4,5,6,7,8,9,10},0)</f>
        <v>0.034</v>
      </c>
      <c r="L1863" s="10">
        <v>0.057</v>
      </c>
      <c r="M1863" s="10">
        <v>62</v>
      </c>
      <c r="N1863" s="10">
        <v>57</v>
      </c>
      <c r="O1863" s="10">
        <v>0.402</v>
      </c>
      <c r="P1863" s="10">
        <v>0.573</v>
      </c>
      <c r="Q1863" s="10">
        <v>0.025</v>
      </c>
      <c r="R1863" s="10">
        <v>5660267</v>
      </c>
      <c r="S1863" s="10">
        <v>0.132</v>
      </c>
      <c r="T1863" s="10">
        <f t="array" ref="T1863:Y1863">VLOOKUP(A1863,BUSINESS!$D$2:$J$2692,{2,3,4,5,6,7},0)</f>
        <v>0</v>
      </c>
      <c r="U1863" s="10">
        <v>0</v>
      </c>
      <c r="V1863" s="10">
        <v>0</v>
      </c>
      <c r="W1863" s="10">
        <v>0</v>
      </c>
      <c r="X1863" s="10">
        <v>0.013</v>
      </c>
      <c r="Y1863" s="10">
        <v>0.003</v>
      </c>
      <c r="Z1863" s="11">
        <f t="array" ref="Z1863:AA1863">VLOOKUP(A1863,ENERGY!$D$2:$F$2692,{2,3},1)</f>
        <v>0</v>
      </c>
      <c r="AA1863" s="10" t="str">
        <v>3135</v>
      </c>
      <c r="AB1863" s="10">
        <f t="array" ref="AB1863:AC1863">VLOOKUP(A1863,TOURISM!$D$2:$F$2692,{2,3},0)</f>
        <v>2800000</v>
      </c>
      <c r="AC1863" s="10">
        <v>60000000</v>
      </c>
    </row>
    <row r="1864" ht="15.75" customHeight="1" spans="1:29">
      <c r="A1864" s="8" t="str">
        <f t="shared" si="0"/>
        <v>Papua New Guinea-Oceania2003</v>
      </c>
      <c r="B1864" s="9">
        <v>3536459120</v>
      </c>
      <c r="C1864" s="8">
        <f t="array" ref="C1864">IF(AND(B1864="",H1864=H1863),B1863,B1864)</f>
        <v>3536459120</v>
      </c>
      <c r="D1864" s="1">
        <f t="shared" si="1"/>
        <v>609.38740048338</v>
      </c>
      <c r="E1864" s="4">
        <v>0.041</v>
      </c>
      <c r="F1864" s="4">
        <v>25</v>
      </c>
      <c r="G1864" s="4">
        <v>0.134</v>
      </c>
      <c r="H1864" s="8" t="s">
        <v>224</v>
      </c>
      <c r="I1864" s="3" t="s">
        <v>67</v>
      </c>
      <c r="J1864" s="1" t="s">
        <v>82</v>
      </c>
      <c r="K1864" s="10">
        <f t="array" ref="K1864:S1864">VLOOKUP(A1864,'HUMAN RESOURCES'!$D$2:$M$2692,{2,3,4,5,6,7,8,9,10},0)</f>
        <v>0.034</v>
      </c>
      <c r="L1864" s="10">
        <v>0.057</v>
      </c>
      <c r="M1864" s="10">
        <v>62</v>
      </c>
      <c r="N1864" s="10">
        <v>58</v>
      </c>
      <c r="O1864" s="10">
        <v>0.401</v>
      </c>
      <c r="P1864" s="10">
        <v>0.573</v>
      </c>
      <c r="Q1864" s="10">
        <v>0.026</v>
      </c>
      <c r="R1864" s="10">
        <v>5803302</v>
      </c>
      <c r="S1864" s="10">
        <v>0.131</v>
      </c>
      <c r="T1864" s="10">
        <f t="array" ref="T1864:Y1864">VLOOKUP(A1864,BUSINESS!$D$2:$J$2692,{2,3,4,5,6,7},0)</f>
        <v>0</v>
      </c>
      <c r="U1864" s="10">
        <v>51</v>
      </c>
      <c r="V1864" s="10">
        <v>0</v>
      </c>
      <c r="W1864" s="10">
        <v>0</v>
      </c>
      <c r="X1864" s="10">
        <v>0.014</v>
      </c>
      <c r="Y1864" s="10">
        <v>0.003</v>
      </c>
      <c r="Z1864" s="11">
        <f t="array" ref="Z1864:AA1864">VLOOKUP(A1864,ENERGY!$D$2:$F$2692,{2,3},1)</f>
        <v>0</v>
      </c>
      <c r="AA1864" s="10" t="str">
        <v>3333</v>
      </c>
      <c r="AB1864" s="10">
        <f t="array" ref="AB1864:AC1864">VLOOKUP(A1864,TOURISM!$D$2:$F$2692,{2,3},0)</f>
        <v>4900000</v>
      </c>
      <c r="AC1864" s="10">
        <v>52000000</v>
      </c>
    </row>
    <row r="1865" ht="15.75" customHeight="1" spans="1:29">
      <c r="A1865" s="8" t="str">
        <f t="shared" si="0"/>
        <v>Papua New Guinea-Oceania2004</v>
      </c>
      <c r="B1865" s="9">
        <v>3927114457</v>
      </c>
      <c r="C1865" s="8">
        <f t="array" ref="C1865">IF(AND(B1865="",H1865=H1864),B1864,B1865)</f>
        <v>3927114457</v>
      </c>
      <c r="D1865" s="1">
        <f t="shared" si="1"/>
        <v>660.189998219708</v>
      </c>
      <c r="E1865" s="4">
        <v>0.046</v>
      </c>
      <c r="F1865" s="4">
        <v>30</v>
      </c>
      <c r="G1865" s="4">
        <v>0.133</v>
      </c>
      <c r="H1865" s="8" t="s">
        <v>224</v>
      </c>
      <c r="I1865" s="3" t="s">
        <v>68</v>
      </c>
      <c r="J1865" s="1" t="s">
        <v>82</v>
      </c>
      <c r="K1865" s="10">
        <f t="array" ref="K1865:S1865">VLOOKUP(A1865,'HUMAN RESOURCES'!$D$2:$M$2692,{2,3,4,5,6,7,8,9,10},0)</f>
        <v>0.033</v>
      </c>
      <c r="L1865" s="10">
        <v>0.056</v>
      </c>
      <c r="M1865" s="10">
        <v>62</v>
      </c>
      <c r="N1865" s="10">
        <v>58</v>
      </c>
      <c r="O1865" s="10">
        <v>0.401</v>
      </c>
      <c r="P1865" s="10">
        <v>0.574</v>
      </c>
      <c r="Q1865" s="10">
        <v>0.026</v>
      </c>
      <c r="R1865" s="10">
        <v>5948461</v>
      </c>
      <c r="S1865" s="10">
        <v>0.131</v>
      </c>
      <c r="T1865" s="10">
        <f t="array" ref="T1865:Y1865">VLOOKUP(A1865,BUSINESS!$D$2:$J$2692,{2,3,4,5,6,7},0)</f>
        <v>0</v>
      </c>
      <c r="U1865" s="10">
        <v>51</v>
      </c>
      <c r="V1865" s="10">
        <v>0</v>
      </c>
      <c r="W1865" s="10">
        <v>0</v>
      </c>
      <c r="X1865" s="10">
        <v>0.015</v>
      </c>
      <c r="Y1865" s="10">
        <v>0.008</v>
      </c>
      <c r="Z1865" s="11">
        <f t="array" ref="Z1865:AA1865">VLOOKUP(A1865,ENERGY!$D$2:$F$2692,{2,3},1)</f>
        <v>0</v>
      </c>
      <c r="AA1865" s="10" t="str">
        <v>3476</v>
      </c>
      <c r="AB1865" s="10">
        <f t="array" ref="AB1865:AC1865">VLOOKUP(A1865,TOURISM!$D$2:$F$2692,{2,3},0)</f>
        <v>7100000</v>
      </c>
      <c r="AC1865" s="10">
        <v>72000000</v>
      </c>
    </row>
    <row r="1866" ht="15.75" customHeight="1" spans="1:29">
      <c r="A1866" s="8" t="str">
        <f t="shared" si="0"/>
        <v>Papua New Guinea-Oceania2005</v>
      </c>
      <c r="B1866" s="9">
        <v>4901584516</v>
      </c>
      <c r="C1866" s="8">
        <f t="array" ref="C1866">IF(AND(B1866="",H1866=H1865),B1865,B1866)</f>
        <v>4901584516</v>
      </c>
      <c r="D1866" s="1">
        <f t="shared" si="1"/>
        <v>804.071109402147</v>
      </c>
      <c r="E1866" s="4">
        <v>0.04</v>
      </c>
      <c r="F1866" s="4">
        <v>32</v>
      </c>
      <c r="G1866" s="4">
        <v>0.115</v>
      </c>
      <c r="H1866" s="8" t="s">
        <v>224</v>
      </c>
      <c r="I1866" s="3" t="s">
        <v>69</v>
      </c>
      <c r="J1866" s="1" t="s">
        <v>82</v>
      </c>
      <c r="K1866" s="10">
        <f t="array" ref="K1866:S1866">VLOOKUP(A1866,'HUMAN RESOURCES'!$D$2:$M$2692,{2,3,4,5,6,7,8,9,10},0)</f>
        <v>0.033</v>
      </c>
      <c r="L1866" s="10">
        <v>0.056</v>
      </c>
      <c r="M1866" s="10">
        <v>63</v>
      </c>
      <c r="N1866" s="10">
        <v>59</v>
      </c>
      <c r="O1866" s="10">
        <v>0.4</v>
      </c>
      <c r="P1866" s="10">
        <v>0.574</v>
      </c>
      <c r="Q1866" s="10">
        <v>0.026</v>
      </c>
      <c r="R1866" s="10">
        <v>6095959</v>
      </c>
      <c r="S1866" s="10">
        <v>0.131</v>
      </c>
      <c r="T1866" s="10">
        <f t="array" ref="T1866:Y1866">VLOOKUP(A1866,BUSINESS!$D$2:$J$2692,{2,3,4,5,6,7},0)</f>
        <v>0.416</v>
      </c>
      <c r="U1866" s="10">
        <v>51</v>
      </c>
      <c r="V1866" s="10">
        <v>0</v>
      </c>
      <c r="W1866" s="10">
        <v>207</v>
      </c>
      <c r="X1866" s="10">
        <v>0.017</v>
      </c>
      <c r="Y1866" s="10">
        <v>0.012</v>
      </c>
      <c r="Z1866" s="11">
        <f t="array" ref="Z1866:AA1866">VLOOKUP(A1866,ENERGY!$D$2:$F$2692,{2,3},1)</f>
        <v>0</v>
      </c>
      <c r="AA1866" s="10" t="str">
        <v>3476</v>
      </c>
      <c r="AB1866" s="10">
        <f t="array" ref="AB1866:AC1866">VLOOKUP(A1866,TOURISM!$D$2:$F$2692,{2,3},0)</f>
        <v>9400000</v>
      </c>
      <c r="AC1866" s="10">
        <v>57000000</v>
      </c>
    </row>
    <row r="1867" ht="15.75" customHeight="1" spans="1:29">
      <c r="A1867" s="8" t="str">
        <f t="shared" si="0"/>
        <v>Papua New Guinea-Oceania2006</v>
      </c>
      <c r="B1867" s="9">
        <v>5598700444</v>
      </c>
      <c r="C1867" s="8">
        <f t="array" ref="C1867">IF(AND(B1867="",H1867=H1866),B1866,B1867)</f>
        <v>5598700444</v>
      </c>
      <c r="D1867" s="1">
        <f t="shared" si="1"/>
        <v>896.394878668007</v>
      </c>
      <c r="E1867" s="4">
        <v>0.035</v>
      </c>
      <c r="F1867" s="4">
        <v>31</v>
      </c>
      <c r="G1867" s="4">
        <v>0.106</v>
      </c>
      <c r="H1867" s="8" t="s">
        <v>224</v>
      </c>
      <c r="I1867" s="3" t="s">
        <v>70</v>
      </c>
      <c r="J1867" s="1" t="s">
        <v>82</v>
      </c>
      <c r="K1867" s="10">
        <f t="array" ref="K1867:S1867">VLOOKUP(A1867,'HUMAN RESOURCES'!$D$2:$M$2692,{2,3,4,5,6,7,8,9,10},0)</f>
        <v>0.032</v>
      </c>
      <c r="L1867" s="10">
        <v>0.055</v>
      </c>
      <c r="M1867" s="10">
        <v>63</v>
      </c>
      <c r="N1867" s="10">
        <v>59</v>
      </c>
      <c r="O1867" s="10">
        <v>0.399</v>
      </c>
      <c r="P1867" s="10">
        <v>0.575</v>
      </c>
      <c r="Q1867" s="10">
        <v>0.026</v>
      </c>
      <c r="R1867" s="10">
        <v>6245797</v>
      </c>
      <c r="S1867" s="10">
        <v>0.131</v>
      </c>
      <c r="T1867" s="10">
        <f t="array" ref="T1867:Y1867">VLOOKUP(A1867,BUSINESS!$D$2:$J$2692,{2,3,4,5,6,7},0)</f>
        <v>0.415</v>
      </c>
      <c r="U1867" s="10">
        <v>51</v>
      </c>
      <c r="V1867" s="10">
        <v>0</v>
      </c>
      <c r="W1867" s="10">
        <v>207</v>
      </c>
      <c r="X1867" s="10">
        <v>0.018</v>
      </c>
      <c r="Y1867" s="10">
        <v>0.016</v>
      </c>
      <c r="Z1867" s="11">
        <f t="array" ref="Z1867:AA1867">VLOOKUP(A1867,ENERGY!$D$2:$F$2692,{2,3},1)</f>
        <v>0</v>
      </c>
      <c r="AA1867" s="10" t="str">
        <v>3231</v>
      </c>
      <c r="AB1867" s="10">
        <f t="array" ref="AB1867:AC1867">VLOOKUP(A1867,TOURISM!$D$2:$F$2692,{2,3},0)</f>
        <v>3900000</v>
      </c>
      <c r="AC1867" s="10">
        <v>43000000</v>
      </c>
    </row>
    <row r="1868" ht="15.75" customHeight="1" spans="1:29">
      <c r="A1868" s="8" t="str">
        <f t="shared" si="0"/>
        <v>Papua New Guinea-Oceania2007</v>
      </c>
      <c r="B1868" s="9">
        <v>6329292929</v>
      </c>
      <c r="C1868" s="8">
        <f t="array" ref="C1868">IF(AND(B1868="",H1868=H1867),B1867,B1868)</f>
        <v>6329292929</v>
      </c>
      <c r="D1868" s="1">
        <f t="shared" si="1"/>
        <v>989.319459586787</v>
      </c>
      <c r="E1868" s="4">
        <v>0.042</v>
      </c>
      <c r="F1868" s="4">
        <v>41</v>
      </c>
      <c r="G1868" s="4">
        <v>0.098</v>
      </c>
      <c r="H1868" s="8" t="s">
        <v>224</v>
      </c>
      <c r="I1868" s="3" t="s">
        <v>71</v>
      </c>
      <c r="J1868" s="1" t="s">
        <v>82</v>
      </c>
      <c r="K1868" s="10">
        <f t="array" ref="K1868:S1868">VLOOKUP(A1868,'HUMAN RESOURCES'!$D$2:$M$2692,{2,3,4,5,6,7,8,9,10},0)</f>
        <v>0.032</v>
      </c>
      <c r="L1868" s="10">
        <v>0.054</v>
      </c>
      <c r="M1868" s="10">
        <v>63</v>
      </c>
      <c r="N1868" s="10">
        <v>59</v>
      </c>
      <c r="O1868" s="10">
        <v>0.397</v>
      </c>
      <c r="P1868" s="10">
        <v>0.576</v>
      </c>
      <c r="Q1868" s="10">
        <v>0.027</v>
      </c>
      <c r="R1868" s="10">
        <v>6397623</v>
      </c>
      <c r="S1868" s="10">
        <v>0.131</v>
      </c>
      <c r="T1868" s="10">
        <f t="array" ref="T1868:Y1868">VLOOKUP(A1868,BUSINESS!$D$2:$J$2692,{2,3,4,5,6,7},0)</f>
        <v>0.415</v>
      </c>
      <c r="U1868" s="10">
        <v>51</v>
      </c>
      <c r="V1868" s="10">
        <v>0</v>
      </c>
      <c r="W1868" s="10">
        <v>207</v>
      </c>
      <c r="X1868" s="10">
        <v>0.018</v>
      </c>
      <c r="Y1868" s="10">
        <v>0.047</v>
      </c>
      <c r="Z1868" s="11">
        <f t="array" ref="Z1868:AA1868">VLOOKUP(A1868,ENERGY!$D$2:$F$2692,{2,3},1)</f>
        <v>0</v>
      </c>
      <c r="AA1868" s="10" t="str">
        <v>3231</v>
      </c>
      <c r="AB1868" s="10">
        <f t="array" ref="AB1868:AC1868">VLOOKUP(A1868,TOURISM!$D$2:$F$2692,{2,3},0)</f>
        <v>4500000</v>
      </c>
      <c r="AC1868" s="10">
        <v>81000000</v>
      </c>
    </row>
    <row r="1869" ht="15.75" customHeight="1" spans="1:29">
      <c r="A1869" s="8" t="str">
        <f t="shared" si="0"/>
        <v>Papua New Guinea-Oceania2008</v>
      </c>
      <c r="B1869" s="9">
        <v>8010370370</v>
      </c>
      <c r="C1869" s="8">
        <f t="array" ref="C1869">IF(AND(B1869="",H1869=H1868),B1868,B1869)</f>
        <v>8010370370</v>
      </c>
      <c r="D1869" s="1">
        <f t="shared" si="1"/>
        <v>1222.79358473682</v>
      </c>
      <c r="E1869" s="4">
        <v>0.046</v>
      </c>
      <c r="F1869" s="4">
        <v>56</v>
      </c>
      <c r="G1869" s="4">
        <v>0.092</v>
      </c>
      <c r="H1869" s="8" t="s">
        <v>224</v>
      </c>
      <c r="I1869" s="3" t="s">
        <v>72</v>
      </c>
      <c r="J1869" s="1" t="s">
        <v>82</v>
      </c>
      <c r="K1869" s="10">
        <f t="array" ref="K1869:S1869">VLOOKUP(A1869,'HUMAN RESOURCES'!$D$2:$M$2692,{2,3,4,5,6,7,8,9,10},0)</f>
        <v>0.031</v>
      </c>
      <c r="L1869" s="10">
        <v>0.053</v>
      </c>
      <c r="M1869" s="10">
        <v>64</v>
      </c>
      <c r="N1869" s="10">
        <v>60</v>
      </c>
      <c r="O1869" s="10">
        <v>0.395</v>
      </c>
      <c r="P1869" s="10">
        <v>0.578</v>
      </c>
      <c r="Q1869" s="10">
        <v>0.027</v>
      </c>
      <c r="R1869" s="10">
        <v>6550877</v>
      </c>
      <c r="S1869" s="10">
        <v>0.131</v>
      </c>
      <c r="T1869" s="10">
        <f t="array" ref="T1869:Y1869">VLOOKUP(A1869,BUSINESS!$D$2:$J$2692,{2,3,4,5,6,7},0)</f>
        <v>0.415</v>
      </c>
      <c r="U1869" s="10">
        <v>51</v>
      </c>
      <c r="V1869" s="10">
        <v>0</v>
      </c>
      <c r="W1869" s="10">
        <v>194</v>
      </c>
      <c r="X1869" s="10">
        <v>0.012</v>
      </c>
      <c r="Y1869" s="10">
        <v>0.133</v>
      </c>
      <c r="Z1869" s="11">
        <f t="array" ref="Z1869:AA1869">VLOOKUP(A1869,ENERGY!$D$2:$F$2692,{2,3},1)</f>
        <v>0</v>
      </c>
      <c r="AA1869" s="10" t="str">
        <v>3231</v>
      </c>
      <c r="AB1869" s="10">
        <f t="array" ref="AB1869:AC1869">VLOOKUP(A1869,TOURISM!$D$2:$F$2692,{2,3},0)</f>
        <v>3800000</v>
      </c>
      <c r="AC1869" s="10">
        <v>75000000</v>
      </c>
    </row>
    <row r="1870" ht="15.75" customHeight="1" spans="1:29">
      <c r="A1870" s="8" t="str">
        <f t="shared" si="0"/>
        <v>Papua New Guinea-Oceania2009</v>
      </c>
      <c r="B1870" s="9">
        <v>7914594203</v>
      </c>
      <c r="C1870" s="8">
        <f t="array" ref="C1870">IF(AND(B1870="",H1870=H1869),B1869,B1870)</f>
        <v>7914594203</v>
      </c>
      <c r="D1870" s="1">
        <f t="shared" si="1"/>
        <v>1180.43192496035</v>
      </c>
      <c r="E1870" s="4">
        <v>0.042</v>
      </c>
      <c r="F1870" s="4">
        <v>50</v>
      </c>
      <c r="G1870" s="4">
        <v>0.101</v>
      </c>
      <c r="H1870" s="8" t="s">
        <v>224</v>
      </c>
      <c r="I1870" s="3" t="s">
        <v>73</v>
      </c>
      <c r="J1870" s="1" t="s">
        <v>82</v>
      </c>
      <c r="K1870" s="10">
        <f t="array" ref="K1870:S1870">VLOOKUP(A1870,'HUMAN RESOURCES'!$D$2:$M$2692,{2,3,4,5,6,7,8,9,10},0)</f>
        <v>0.031</v>
      </c>
      <c r="L1870" s="10">
        <v>0.052</v>
      </c>
      <c r="M1870" s="10">
        <v>64</v>
      </c>
      <c r="N1870" s="10">
        <v>60</v>
      </c>
      <c r="O1870" s="10">
        <v>0.393</v>
      </c>
      <c r="P1870" s="10">
        <v>0.579</v>
      </c>
      <c r="Q1870" s="10">
        <v>0.027</v>
      </c>
      <c r="R1870" s="10">
        <v>6704829</v>
      </c>
      <c r="S1870" s="10">
        <v>0.13</v>
      </c>
      <c r="T1870" s="10">
        <f t="array" ref="T1870:Y1870">VLOOKUP(A1870,BUSINESS!$D$2:$J$2692,{2,3,4,5,6,7},0)</f>
        <v>0.421</v>
      </c>
      <c r="U1870" s="10">
        <v>51</v>
      </c>
      <c r="V1870" s="10">
        <v>0</v>
      </c>
      <c r="W1870" s="10">
        <v>194</v>
      </c>
      <c r="X1870" s="10">
        <v>0.016</v>
      </c>
      <c r="Y1870" s="10">
        <v>0.211</v>
      </c>
      <c r="Z1870" s="11">
        <f t="array" ref="Z1870:AA1870">VLOOKUP(A1870,ENERGY!$D$2:$F$2692,{2,3},1)</f>
        <v>0</v>
      </c>
      <c r="AA1870" s="10" t="str">
        <v>3231</v>
      </c>
      <c r="AB1870" s="10">
        <f t="array" ref="AB1870:AC1870">VLOOKUP(A1870,TOURISM!$D$2:$F$2692,{2,3},0)</f>
        <v>2100000</v>
      </c>
      <c r="AC1870" s="10">
        <v>132000000</v>
      </c>
    </row>
    <row r="1871" ht="15.75" customHeight="1" spans="1:29">
      <c r="A1871" s="8" t="str">
        <f t="shared" si="0"/>
        <v>Papua New Guinea-Oceania2010</v>
      </c>
      <c r="B1871" s="9">
        <v>9480047959</v>
      </c>
      <c r="C1871" s="8">
        <f t="array" ref="C1871">IF(AND(B1871="",H1871=H1870),B1870,B1871)</f>
        <v>9480047959</v>
      </c>
      <c r="D1871" s="1">
        <f t="shared" si="1"/>
        <v>1382.1437493667</v>
      </c>
      <c r="E1871" s="4">
        <v>0.041</v>
      </c>
      <c r="F1871" s="4">
        <v>57</v>
      </c>
      <c r="G1871" s="4">
        <v>0.104</v>
      </c>
      <c r="H1871" s="8" t="s">
        <v>224</v>
      </c>
      <c r="I1871" s="3" t="s">
        <v>74</v>
      </c>
      <c r="J1871" s="1" t="s">
        <v>82</v>
      </c>
      <c r="K1871" s="10">
        <f t="array" ref="K1871:S1871">VLOOKUP(A1871,'HUMAN RESOURCES'!$D$2:$M$2692,{2,3,4,5,6,7,8,9,10},0)</f>
        <v>0.03</v>
      </c>
      <c r="L1871" s="10">
        <v>0.051</v>
      </c>
      <c r="M1871" s="10">
        <v>64</v>
      </c>
      <c r="N1871" s="10">
        <v>60</v>
      </c>
      <c r="O1871" s="10">
        <v>0.391</v>
      </c>
      <c r="P1871" s="10">
        <v>0.582</v>
      </c>
      <c r="Q1871" s="10">
        <v>0.028</v>
      </c>
      <c r="R1871" s="10">
        <v>6858945</v>
      </c>
      <c r="S1871" s="10">
        <v>0.13</v>
      </c>
      <c r="T1871" s="10">
        <f t="array" ref="T1871:Y1871">VLOOKUP(A1871,BUSINESS!$D$2:$J$2692,{2,3,4,5,6,7},0)</f>
        <v>0.421</v>
      </c>
      <c r="U1871" s="10">
        <v>51</v>
      </c>
      <c r="V1871" s="10">
        <v>0</v>
      </c>
      <c r="W1871" s="10">
        <v>194</v>
      </c>
      <c r="X1871" s="10">
        <v>0.013</v>
      </c>
      <c r="Y1871" s="10">
        <v>0.278</v>
      </c>
      <c r="Z1871" s="11">
        <f t="array" ref="Z1871:AA1871">VLOOKUP(A1871,ENERGY!$D$2:$F$2692,{2,3},1)</f>
        <v>0</v>
      </c>
      <c r="AA1871" s="10" t="str">
        <v>3231</v>
      </c>
      <c r="AB1871" s="10">
        <f t="array" ref="AB1871:AC1871">VLOOKUP(A1871,TOURISM!$D$2:$F$2692,{2,3},0)</f>
        <v>2500000</v>
      </c>
      <c r="AC1871" s="10">
        <v>138000000</v>
      </c>
    </row>
    <row r="1872" ht="15.75" customHeight="1" spans="1:29">
      <c r="A1872" s="8" t="str">
        <f t="shared" si="0"/>
        <v>Papua New Guinea-Oceania2011</v>
      </c>
      <c r="B1872" s="9">
        <v>12393604089</v>
      </c>
      <c r="C1872" s="8">
        <f t="array" ref="C1872">IF(AND(B1872="",H1872=H1871),B1871,B1872)</f>
        <v>12393604089</v>
      </c>
      <c r="D1872" s="1">
        <f t="shared" si="1"/>
        <v>1767.23866184076</v>
      </c>
      <c r="E1872" s="4">
        <v>0.042</v>
      </c>
      <c r="F1872" s="4">
        <v>74</v>
      </c>
      <c r="G1872" s="4">
        <v>0.108</v>
      </c>
      <c r="H1872" s="8" t="s">
        <v>224</v>
      </c>
      <c r="I1872" s="3" t="s">
        <v>75</v>
      </c>
      <c r="J1872" s="1" t="s">
        <v>82</v>
      </c>
      <c r="K1872" s="10">
        <f t="array" ref="K1872:S1872">VLOOKUP(A1872,'HUMAN RESOURCES'!$D$2:$M$2692,{2,3,4,5,6,7,8,9,10},0)</f>
        <v>0.03</v>
      </c>
      <c r="L1872" s="10">
        <v>0.05</v>
      </c>
      <c r="M1872" s="10">
        <v>64</v>
      </c>
      <c r="N1872" s="10">
        <v>60</v>
      </c>
      <c r="O1872" s="10">
        <v>0.387</v>
      </c>
      <c r="P1872" s="10">
        <v>0.584</v>
      </c>
      <c r="Q1872" s="10">
        <v>0.028</v>
      </c>
      <c r="R1872" s="10">
        <v>7012977</v>
      </c>
      <c r="S1872" s="10">
        <v>0.13</v>
      </c>
      <c r="T1872" s="10">
        <f t="array" ref="T1872:Y1872">VLOOKUP(A1872,BUSINESS!$D$2:$J$2692,{2,3,4,5,6,7},0)</f>
        <v>0.421</v>
      </c>
      <c r="U1872" s="10">
        <v>51</v>
      </c>
      <c r="V1872" s="10">
        <v>0</v>
      </c>
      <c r="W1872" s="10">
        <v>194</v>
      </c>
      <c r="X1872" s="10">
        <v>0.02</v>
      </c>
      <c r="Y1872" s="10">
        <v>0.342</v>
      </c>
      <c r="Z1872" s="11">
        <f t="array" ref="Z1872:AA1872">VLOOKUP(A1872,ENERGY!$D$2:$F$2692,{2,3},1)</f>
        <v>0</v>
      </c>
      <c r="AA1872" s="10" t="str">
        <v>2688</v>
      </c>
      <c r="AB1872" s="10">
        <f t="array" ref="AB1872:AC1872">VLOOKUP(A1872,TOURISM!$D$2:$F$2692,{2,3},0)</f>
        <v>3500000</v>
      </c>
      <c r="AC1872" s="10">
        <v>0</v>
      </c>
    </row>
    <row r="1873" ht="15.75" customHeight="1" spans="1:29">
      <c r="A1873" s="8" t="str">
        <f t="shared" si="0"/>
        <v>Papua New Guinea-Oceania2012</v>
      </c>
      <c r="B1873" s="9">
        <v>15653921367</v>
      </c>
      <c r="C1873" s="8">
        <f t="array" ref="C1873">IF(AND(B1873="",H1873=H1872),B1872,B1873)</f>
        <v>15653921367</v>
      </c>
      <c r="D1873" s="1">
        <f t="shared" si="1"/>
        <v>2184.1634610528</v>
      </c>
      <c r="E1873" s="4">
        <v>0.052</v>
      </c>
      <c r="F1873" s="4">
        <v>114</v>
      </c>
      <c r="G1873" s="4">
        <v>0.108</v>
      </c>
      <c r="H1873" s="8" t="s">
        <v>224</v>
      </c>
      <c r="I1873" s="3" t="s">
        <v>76</v>
      </c>
      <c r="J1873" s="1" t="s">
        <v>82</v>
      </c>
      <c r="K1873" s="10">
        <f t="array" ref="K1873:S1873">VLOOKUP(A1873,'HUMAN RESOURCES'!$D$2:$M$2692,{2,3,4,5,6,7,8,9,10},0)</f>
        <v>0.029</v>
      </c>
      <c r="L1873" s="10">
        <v>0.048</v>
      </c>
      <c r="M1873" s="10">
        <v>64</v>
      </c>
      <c r="N1873" s="10">
        <v>60</v>
      </c>
      <c r="O1873" s="10">
        <v>0.384</v>
      </c>
      <c r="P1873" s="10">
        <v>0.588</v>
      </c>
      <c r="Q1873" s="10">
        <v>0.029</v>
      </c>
      <c r="R1873" s="10">
        <v>7167010</v>
      </c>
      <c r="S1873" s="10">
        <v>0.13</v>
      </c>
      <c r="T1873" s="10">
        <f t="array" ref="T1873:Y1873">VLOOKUP(A1873,BUSINESS!$D$2:$J$2692,{2,3,4,5,6,7},0)</f>
        <v>0.421</v>
      </c>
      <c r="U1873" s="10">
        <v>53</v>
      </c>
      <c r="V1873" s="10">
        <v>108</v>
      </c>
      <c r="W1873" s="10">
        <v>207</v>
      </c>
      <c r="X1873" s="10">
        <v>0.035</v>
      </c>
      <c r="Y1873" s="10">
        <v>0.378</v>
      </c>
      <c r="Z1873" s="11">
        <f t="array" ref="Z1873:AA1873">VLOOKUP(A1873,ENERGY!$D$2:$F$2692,{2,3},1)</f>
        <v>0</v>
      </c>
      <c r="AA1873" s="10" t="str">
        <v>2688</v>
      </c>
      <c r="AB1873" s="10">
        <f t="array" ref="AB1873:AC1873">VLOOKUP(A1873,TOURISM!$D$2:$F$2692,{2,3},0)</f>
        <v>0</v>
      </c>
      <c r="AC1873" s="10">
        <v>0</v>
      </c>
    </row>
    <row r="1874" ht="15.75" customHeight="1" spans="1:29">
      <c r="A1874" s="8" t="str">
        <f t="shared" si="0"/>
        <v>Paraguay-The Americas2000</v>
      </c>
      <c r="B1874" s="9">
        <v>8195993231</v>
      </c>
      <c r="C1874" s="8">
        <f t="array" ref="C1874">IF(AND(B1874="",H1874=H1873),B1873,B1874)</f>
        <v>8195993231</v>
      </c>
      <c r="D1874" s="1">
        <f t="shared" si="1"/>
        <v>1531.88890899178</v>
      </c>
      <c r="E1874" s="4">
        <v>0.081</v>
      </c>
      <c r="F1874" s="4">
        <v>124</v>
      </c>
      <c r="G1874" s="4">
        <v>0.268</v>
      </c>
      <c r="H1874" s="8" t="s">
        <v>225</v>
      </c>
      <c r="I1874" s="3" t="s">
        <v>63</v>
      </c>
      <c r="J1874" s="1" t="s">
        <v>86</v>
      </c>
      <c r="K1874" s="10">
        <f t="array" ref="K1874:S1874">VLOOKUP(A1874,'HUMAN RESOURCES'!$D$2:$M$2692,{2,3,4,5,6,7,8,9,10},0)</f>
        <v>0.028</v>
      </c>
      <c r="L1874" s="10">
        <v>0.028</v>
      </c>
      <c r="M1874" s="10">
        <v>72</v>
      </c>
      <c r="N1874" s="10">
        <v>68</v>
      </c>
      <c r="O1874" s="10">
        <v>0.382</v>
      </c>
      <c r="P1874" s="10">
        <v>0.574</v>
      </c>
      <c r="Q1874" s="10">
        <v>0.044</v>
      </c>
      <c r="R1874" s="10">
        <v>5350253</v>
      </c>
      <c r="S1874" s="10">
        <v>0.553</v>
      </c>
      <c r="T1874" s="10">
        <f t="array" ref="T1874:Y1874">VLOOKUP(A1874,BUSINESS!$D$2:$J$2692,{2,3,4,5,6,7},0)</f>
        <v>0</v>
      </c>
      <c r="U1874" s="10">
        <v>0</v>
      </c>
      <c r="V1874" s="10">
        <v>0</v>
      </c>
      <c r="W1874" s="10">
        <v>0</v>
      </c>
      <c r="X1874" s="10">
        <v>0.007</v>
      </c>
      <c r="Y1874" s="10">
        <v>0.153</v>
      </c>
      <c r="Z1874" s="11">
        <f t="array" ref="Z1874:AA1874">VLOOKUP(A1874,ENERGY!$D$2:$F$2692,{2,3},1)</f>
        <v>0</v>
      </c>
      <c r="AA1874" s="10">
        <v>0</v>
      </c>
      <c r="AB1874" s="10">
        <f t="array" ref="AB1874:AC1874">VLOOKUP(A1874,TOURISM!$D$2:$F$2692,{2,3},0)</f>
        <v>88000000</v>
      </c>
      <c r="AC1874" s="10">
        <v>154000000</v>
      </c>
    </row>
    <row r="1875" ht="15.75" customHeight="1" spans="1:29">
      <c r="A1875" s="8" t="str">
        <f t="shared" si="0"/>
        <v>Paraguay-The Americas2001</v>
      </c>
      <c r="B1875" s="9">
        <v>7662595076</v>
      </c>
      <c r="C1875" s="8">
        <f t="array" ref="C1875">IF(AND(B1875="",H1875=H1874),B1874,B1875)</f>
        <v>7662595076</v>
      </c>
      <c r="D1875" s="1">
        <f t="shared" si="1"/>
        <v>1403.24609160753</v>
      </c>
      <c r="E1875" s="4">
        <v>0.076</v>
      </c>
      <c r="F1875" s="4">
        <v>107</v>
      </c>
      <c r="G1875" s="4">
        <v>0.283</v>
      </c>
      <c r="H1875" s="8" t="s">
        <v>225</v>
      </c>
      <c r="I1875" s="3" t="s">
        <v>65</v>
      </c>
      <c r="J1875" s="1" t="s">
        <v>86</v>
      </c>
      <c r="K1875" s="10">
        <f t="array" ref="K1875:S1875">VLOOKUP(A1875,'HUMAN RESOURCES'!$D$2:$M$2692,{2,3,4,5,6,7,8,9,10},0)</f>
        <v>0.028</v>
      </c>
      <c r="L1875" s="10">
        <v>0.027</v>
      </c>
      <c r="M1875" s="10">
        <v>73</v>
      </c>
      <c r="N1875" s="10">
        <v>68</v>
      </c>
      <c r="O1875" s="10">
        <v>0.377</v>
      </c>
      <c r="P1875" s="10">
        <v>0.578</v>
      </c>
      <c r="Q1875" s="10">
        <v>0.045</v>
      </c>
      <c r="R1875" s="10">
        <v>5460621</v>
      </c>
      <c r="S1875" s="10">
        <v>0.56</v>
      </c>
      <c r="T1875" s="10">
        <f t="array" ref="T1875:Y1875">VLOOKUP(A1875,BUSINESS!$D$2:$J$2692,{2,3,4,5,6,7},0)</f>
        <v>0</v>
      </c>
      <c r="U1875" s="10">
        <v>0</v>
      </c>
      <c r="V1875" s="10">
        <v>0</v>
      </c>
      <c r="W1875" s="10">
        <v>0</v>
      </c>
      <c r="X1875" s="10">
        <v>0.011</v>
      </c>
      <c r="Y1875" s="10">
        <v>0.211</v>
      </c>
      <c r="Z1875" s="11" t="str">
        <f t="array" ref="Z1875:AA1875">VLOOKUP(A1875,ENERGY!$D$2:$F$2692,{2,3},1)</f>
        <v>4858</v>
      </c>
      <c r="AA1875" s="10">
        <v>0</v>
      </c>
      <c r="AB1875" s="10">
        <f t="array" ref="AB1875:AC1875">VLOOKUP(A1875,TOURISM!$D$2:$F$2692,{2,3},0)</f>
        <v>91000000</v>
      </c>
      <c r="AC1875" s="10">
        <v>130000000</v>
      </c>
    </row>
    <row r="1876" ht="15.75" customHeight="1" spans="1:29">
      <c r="A1876" s="8" t="str">
        <f t="shared" si="0"/>
        <v>Paraguay-The Americas2002</v>
      </c>
      <c r="B1876" s="9">
        <v>6325151760</v>
      </c>
      <c r="C1876" s="8">
        <f t="array" ref="C1876">IF(AND(B1876="",H1876=H1875),B1875,B1876)</f>
        <v>6325151760</v>
      </c>
      <c r="D1876" s="1">
        <f t="shared" si="1"/>
        <v>1135.29538061637</v>
      </c>
      <c r="E1876" s="4">
        <v>0.07</v>
      </c>
      <c r="F1876" s="4">
        <v>79</v>
      </c>
      <c r="G1876" s="4">
        <v>0.387</v>
      </c>
      <c r="H1876" s="8" t="s">
        <v>225</v>
      </c>
      <c r="I1876" s="3" t="s">
        <v>66</v>
      </c>
      <c r="J1876" s="1" t="s">
        <v>86</v>
      </c>
      <c r="K1876" s="10">
        <f t="array" ref="K1876:S1876">VLOOKUP(A1876,'HUMAN RESOURCES'!$D$2:$M$2692,{2,3,4,5,6,7,8,9,10},0)</f>
        <v>0.027</v>
      </c>
      <c r="L1876" s="10">
        <v>0.026</v>
      </c>
      <c r="M1876" s="10">
        <v>73</v>
      </c>
      <c r="N1876" s="10">
        <v>69</v>
      </c>
      <c r="O1876" s="10">
        <v>0.372</v>
      </c>
      <c r="P1876" s="10">
        <v>0.582</v>
      </c>
      <c r="Q1876" s="10">
        <v>0.045</v>
      </c>
      <c r="R1876" s="10">
        <v>5571371</v>
      </c>
      <c r="S1876" s="10">
        <v>0.566</v>
      </c>
      <c r="T1876" s="10">
        <f t="array" ref="T1876:Y1876">VLOOKUP(A1876,BUSINESS!$D$2:$J$2692,{2,3,4,5,6,7},0)</f>
        <v>0</v>
      </c>
      <c r="U1876" s="10">
        <v>0</v>
      </c>
      <c r="V1876" s="10">
        <v>0</v>
      </c>
      <c r="W1876" s="10">
        <v>0</v>
      </c>
      <c r="X1876" s="10">
        <v>0.018</v>
      </c>
      <c r="Y1876" s="10">
        <v>0.299</v>
      </c>
      <c r="Z1876" s="11" t="str">
        <f t="array" ref="Z1876:AA1876">VLOOKUP(A1876,ENERGY!$D$2:$F$2692,{2,3},1)</f>
        <v>4789</v>
      </c>
      <c r="AA1876" s="10" t="str">
        <v>5075</v>
      </c>
      <c r="AB1876" s="10">
        <f t="array" ref="AB1876:AC1876">VLOOKUP(A1876,TOURISM!$D$2:$F$2692,{2,3},0)</f>
        <v>76000000</v>
      </c>
      <c r="AC1876" s="10">
        <v>117000000</v>
      </c>
    </row>
    <row r="1877" ht="15.75" customHeight="1" spans="1:29">
      <c r="A1877" s="8" t="str">
        <f t="shared" si="0"/>
        <v>Paraguay-The Americas2003</v>
      </c>
      <c r="B1877" s="9">
        <v>6588103836</v>
      </c>
      <c r="C1877" s="8">
        <f t="array" ref="C1877">IF(AND(B1877="",H1877=H1876),B1876,B1877)</f>
        <v>6588103836</v>
      </c>
      <c r="D1877" s="1">
        <f t="shared" si="1"/>
        <v>1159.39775550608</v>
      </c>
      <c r="E1877" s="4">
        <v>0.061</v>
      </c>
      <c r="F1877" s="4">
        <v>71</v>
      </c>
      <c r="G1877" s="4">
        <v>0.5</v>
      </c>
      <c r="H1877" s="8" t="s">
        <v>225</v>
      </c>
      <c r="I1877" s="3" t="s">
        <v>67</v>
      </c>
      <c r="J1877" s="1" t="s">
        <v>86</v>
      </c>
      <c r="K1877" s="10">
        <f t="array" ref="K1877:S1877">VLOOKUP(A1877,'HUMAN RESOURCES'!$D$2:$M$2692,{2,3,4,5,6,7,8,9,10},0)</f>
        <v>0.027</v>
      </c>
      <c r="L1877" s="10">
        <v>0.025</v>
      </c>
      <c r="M1877" s="10">
        <v>73</v>
      </c>
      <c r="N1877" s="10">
        <v>69</v>
      </c>
      <c r="O1877" s="10">
        <v>0.368</v>
      </c>
      <c r="P1877" s="10">
        <v>0.586</v>
      </c>
      <c r="Q1877" s="10">
        <v>0.046</v>
      </c>
      <c r="R1877" s="10">
        <v>5682350</v>
      </c>
      <c r="S1877" s="10">
        <v>0.569</v>
      </c>
      <c r="T1877" s="10">
        <f t="array" ref="T1877:Y1877">VLOOKUP(A1877,BUSINESS!$D$2:$J$2692,{2,3,4,5,6,7},0)</f>
        <v>0</v>
      </c>
      <c r="U1877" s="10">
        <v>74</v>
      </c>
      <c r="V1877" s="10">
        <v>0</v>
      </c>
      <c r="W1877" s="10">
        <v>0</v>
      </c>
      <c r="X1877" s="10">
        <v>0.021</v>
      </c>
      <c r="Y1877" s="10">
        <v>0.312</v>
      </c>
      <c r="Z1877" s="11" t="str">
        <f t="array" ref="Z1877:AA1877">VLOOKUP(A1877,ENERGY!$D$2:$F$2692,{2,3},1)</f>
        <v>4476</v>
      </c>
      <c r="AA1877" s="10" t="str">
        <v>4518</v>
      </c>
      <c r="AB1877" s="10">
        <f t="array" ref="AB1877:AC1877">VLOOKUP(A1877,TOURISM!$D$2:$F$2692,{2,3},0)</f>
        <v>81000000</v>
      </c>
      <c r="AC1877" s="10">
        <v>115000000</v>
      </c>
    </row>
    <row r="1878" ht="15.75" customHeight="1" spans="1:29">
      <c r="A1878" s="8" t="str">
        <f t="shared" si="0"/>
        <v>Paraguay-The Americas2004</v>
      </c>
      <c r="B1878" s="9">
        <v>8033877360</v>
      </c>
      <c r="C1878" s="8">
        <f t="array" ref="C1878">IF(AND(B1878="",H1878=H1877),B1877,B1878)</f>
        <v>8033877360</v>
      </c>
      <c r="D1878" s="1">
        <f t="shared" si="1"/>
        <v>1386.74602689645</v>
      </c>
      <c r="E1878" s="4">
        <v>0.059</v>
      </c>
      <c r="F1878" s="4">
        <v>82</v>
      </c>
      <c r="G1878" s="4">
        <v>0.335</v>
      </c>
      <c r="H1878" s="8" t="s">
        <v>225</v>
      </c>
      <c r="I1878" s="3" t="s">
        <v>68</v>
      </c>
      <c r="J1878" s="1" t="s">
        <v>86</v>
      </c>
      <c r="K1878" s="10">
        <f t="array" ref="K1878:S1878">VLOOKUP(A1878,'HUMAN RESOURCES'!$D$2:$M$2692,{2,3,4,5,6,7,8,9,10},0)</f>
        <v>0.026</v>
      </c>
      <c r="L1878" s="10">
        <v>0.025</v>
      </c>
      <c r="M1878" s="10">
        <v>73</v>
      </c>
      <c r="N1878" s="10">
        <v>69</v>
      </c>
      <c r="O1878" s="10">
        <v>0.363</v>
      </c>
      <c r="P1878" s="10">
        <v>0.59</v>
      </c>
      <c r="Q1878" s="10">
        <v>0.047</v>
      </c>
      <c r="R1878" s="10">
        <v>5793330</v>
      </c>
      <c r="S1878" s="10">
        <v>0.571</v>
      </c>
      <c r="T1878" s="10">
        <f t="array" ref="T1878:Y1878">VLOOKUP(A1878,BUSINESS!$D$2:$J$2692,{2,3,4,5,6,7},0)</f>
        <v>0</v>
      </c>
      <c r="U1878" s="10">
        <v>74</v>
      </c>
      <c r="V1878" s="10">
        <v>0</v>
      </c>
      <c r="W1878" s="10">
        <v>0</v>
      </c>
      <c r="X1878" s="10">
        <v>0.035</v>
      </c>
      <c r="Y1878" s="10">
        <v>0.302</v>
      </c>
      <c r="Z1878" s="11" t="str">
        <f t="array" ref="Z1878:AA1878">VLOOKUP(A1878,ENERGY!$D$2:$F$2692,{2,3},1)</f>
        <v>4348</v>
      </c>
      <c r="AA1878" s="10" t="str">
        <v>4353</v>
      </c>
      <c r="AB1878" s="10">
        <f t="array" ref="AB1878:AC1878">VLOOKUP(A1878,TOURISM!$D$2:$F$2692,{2,3},0)</f>
        <v>87000000</v>
      </c>
      <c r="AC1878" s="10">
        <v>121000000</v>
      </c>
    </row>
    <row r="1879" ht="15.75" customHeight="1" spans="1:29">
      <c r="A1879" s="8" t="str">
        <f t="shared" si="0"/>
        <v>Paraguay-The Americas2005</v>
      </c>
      <c r="B1879" s="9">
        <v>8734651406</v>
      </c>
      <c r="C1879" s="8">
        <f t="array" ref="C1879">IF(AND(B1879="",H1879=H1878),B1878,B1879)</f>
        <v>8734651406</v>
      </c>
      <c r="D1879" s="1">
        <f t="shared" si="1"/>
        <v>1479.40377834649</v>
      </c>
      <c r="E1879" s="4">
        <v>0.056</v>
      </c>
      <c r="F1879" s="4">
        <v>82</v>
      </c>
      <c r="G1879" s="4">
        <v>0.299</v>
      </c>
      <c r="H1879" s="8" t="s">
        <v>225</v>
      </c>
      <c r="I1879" s="3" t="s">
        <v>69</v>
      </c>
      <c r="J1879" s="1" t="s">
        <v>86</v>
      </c>
      <c r="K1879" s="10">
        <f t="array" ref="K1879:S1879">VLOOKUP(A1879,'HUMAN RESOURCES'!$D$2:$M$2692,{2,3,4,5,6,7,8,9,10},0)</f>
        <v>0.026</v>
      </c>
      <c r="L1879" s="10">
        <v>0.024</v>
      </c>
      <c r="M1879" s="10">
        <v>73</v>
      </c>
      <c r="N1879" s="10">
        <v>69</v>
      </c>
      <c r="O1879" s="10">
        <v>0.358</v>
      </c>
      <c r="P1879" s="10">
        <v>0.594</v>
      </c>
      <c r="Q1879" s="10">
        <v>0.048</v>
      </c>
      <c r="R1879" s="10">
        <v>5904170</v>
      </c>
      <c r="S1879" s="10">
        <v>0.574</v>
      </c>
      <c r="T1879" s="10">
        <f t="array" ref="T1879:Y1879">VLOOKUP(A1879,BUSINESS!$D$2:$J$2692,{2,3,4,5,6,7},0)</f>
        <v>0.545</v>
      </c>
      <c r="U1879" s="10">
        <v>74</v>
      </c>
      <c r="V1879" s="10">
        <v>0</v>
      </c>
      <c r="W1879" s="10">
        <v>328</v>
      </c>
      <c r="X1879" s="10">
        <v>0.079</v>
      </c>
      <c r="Y1879" s="10">
        <v>0.32</v>
      </c>
      <c r="Z1879" s="11" t="str">
        <f t="array" ref="Z1879:AA1879">VLOOKUP(A1879,ENERGY!$D$2:$F$2692,{2,3},1)</f>
        <v>4348</v>
      </c>
      <c r="AA1879" s="10" t="str">
        <v>4353</v>
      </c>
      <c r="AB1879" s="10">
        <f t="array" ref="AB1879:AC1879">VLOOKUP(A1879,TOURISM!$D$2:$F$2692,{2,3},0)</f>
        <v>96000000</v>
      </c>
      <c r="AC1879" s="10">
        <v>130000000</v>
      </c>
    </row>
    <row r="1880" ht="15.75" customHeight="1" spans="1:29">
      <c r="A1880" s="8" t="str">
        <f t="shared" si="0"/>
        <v>Paraguay-The Americas2006</v>
      </c>
      <c r="B1880" s="9">
        <v>10662013273</v>
      </c>
      <c r="C1880" s="8">
        <f t="array" ref="C1880">IF(AND(B1880="",H1880=H1879),B1879,B1880)</f>
        <v>10662013273</v>
      </c>
      <c r="D1880" s="1">
        <f t="shared" si="1"/>
        <v>1772.63532504342</v>
      </c>
      <c r="E1880" s="4">
        <v>0.057</v>
      </c>
      <c r="F1880" s="4">
        <v>101</v>
      </c>
      <c r="G1880" s="4">
        <v>0.301</v>
      </c>
      <c r="H1880" s="8" t="s">
        <v>225</v>
      </c>
      <c r="I1880" s="3" t="s">
        <v>70</v>
      </c>
      <c r="J1880" s="1" t="s">
        <v>86</v>
      </c>
      <c r="K1880" s="10">
        <f t="array" ref="K1880:S1880">VLOOKUP(A1880,'HUMAN RESOURCES'!$D$2:$M$2692,{2,3,4,5,6,7,8,9,10},0)</f>
        <v>0.025</v>
      </c>
      <c r="L1880" s="10">
        <v>0.023</v>
      </c>
      <c r="M1880" s="10">
        <v>74</v>
      </c>
      <c r="N1880" s="10">
        <v>69</v>
      </c>
      <c r="O1880" s="10">
        <v>0.353</v>
      </c>
      <c r="P1880" s="10">
        <v>0.598</v>
      </c>
      <c r="Q1880" s="10">
        <v>0.048</v>
      </c>
      <c r="R1880" s="10">
        <v>6014781</v>
      </c>
      <c r="S1880" s="10">
        <v>0.576</v>
      </c>
      <c r="T1880" s="10">
        <f t="array" ref="T1880:Y1880">VLOOKUP(A1880,BUSINESS!$D$2:$J$2692,{2,3,4,5,6,7},0)</f>
        <v>0.448</v>
      </c>
      <c r="U1880" s="10">
        <v>74</v>
      </c>
      <c r="V1880" s="10">
        <v>0</v>
      </c>
      <c r="W1880" s="10">
        <v>328</v>
      </c>
      <c r="X1880" s="10">
        <v>0.08</v>
      </c>
      <c r="Y1880" s="10">
        <v>0.537</v>
      </c>
      <c r="Z1880" s="11" t="str">
        <f t="array" ref="Z1880:AA1880">VLOOKUP(A1880,ENERGY!$D$2:$F$2692,{2,3},1)</f>
        <v>4348</v>
      </c>
      <c r="AA1880" s="10" t="str">
        <v>4353</v>
      </c>
      <c r="AB1880" s="10">
        <f t="array" ref="AB1880:AC1880">VLOOKUP(A1880,TOURISM!$D$2:$F$2692,{2,3},0)</f>
        <v>112000000</v>
      </c>
      <c r="AC1880" s="10">
        <v>144000000</v>
      </c>
    </row>
    <row r="1881" ht="15.75" customHeight="1" spans="1:29">
      <c r="A1881" s="8" t="str">
        <f t="shared" si="0"/>
        <v>Paraguay-The Americas2007</v>
      </c>
      <c r="B1881" s="9">
        <v>13794909537</v>
      </c>
      <c r="C1881" s="8">
        <f t="array" ref="C1881">IF(AND(B1881="",H1881=H1880),B1880,B1881)</f>
        <v>13794909537</v>
      </c>
      <c r="D1881" s="1">
        <f t="shared" si="1"/>
        <v>2252.12533571907</v>
      </c>
      <c r="E1881" s="4">
        <v>0.06</v>
      </c>
      <c r="F1881" s="4">
        <v>135</v>
      </c>
      <c r="G1881" s="4">
        <v>0.25</v>
      </c>
      <c r="H1881" s="8" t="s">
        <v>225</v>
      </c>
      <c r="I1881" s="3" t="s">
        <v>71</v>
      </c>
      <c r="J1881" s="1" t="s">
        <v>86</v>
      </c>
      <c r="K1881" s="10">
        <f t="array" ref="K1881:S1881">VLOOKUP(A1881,'HUMAN RESOURCES'!$D$2:$M$2692,{2,3,4,5,6,7,8,9,10},0)</f>
        <v>0.025</v>
      </c>
      <c r="L1881" s="10">
        <v>0.023</v>
      </c>
      <c r="M1881" s="10">
        <v>74</v>
      </c>
      <c r="N1881" s="10">
        <v>70</v>
      </c>
      <c r="O1881" s="10">
        <v>0.349</v>
      </c>
      <c r="P1881" s="10">
        <v>0.602</v>
      </c>
      <c r="Q1881" s="10">
        <v>0.049</v>
      </c>
      <c r="R1881" s="10">
        <v>6125285</v>
      </c>
      <c r="S1881" s="10">
        <v>0.578</v>
      </c>
      <c r="T1881" s="10">
        <f t="array" ref="T1881:Y1881">VLOOKUP(A1881,BUSINESS!$D$2:$J$2692,{2,3,4,5,6,7},0)</f>
        <v>0.351</v>
      </c>
      <c r="U1881" s="10">
        <v>35</v>
      </c>
      <c r="V1881" s="10">
        <v>0</v>
      </c>
      <c r="W1881" s="10">
        <v>328</v>
      </c>
      <c r="X1881" s="10">
        <v>0.112</v>
      </c>
      <c r="Y1881" s="10">
        <v>0.766</v>
      </c>
      <c r="Z1881" s="11" t="str">
        <f t="array" ref="Z1881:AA1881">VLOOKUP(A1881,ENERGY!$D$2:$F$2692,{2,3},1)</f>
        <v>4002</v>
      </c>
      <c r="AA1881" s="10" t="str">
        <v>4089</v>
      </c>
      <c r="AB1881" s="10">
        <f t="array" ref="AB1881:AC1881">VLOOKUP(A1881,TOURISM!$D$2:$F$2692,{2,3},0)</f>
        <v>121000000</v>
      </c>
      <c r="AC1881" s="10">
        <v>184000000</v>
      </c>
    </row>
    <row r="1882" ht="15.75" customHeight="1" spans="1:29">
      <c r="A1882" s="8" t="str">
        <f t="shared" si="0"/>
        <v>Paraguay-The Americas2008</v>
      </c>
      <c r="B1882" s="9">
        <v>18504128632</v>
      </c>
      <c r="C1882" s="8">
        <f t="array" ref="C1882">IF(AND(B1882="",H1882=H1881),B1881,B1882)</f>
        <v>18504128632</v>
      </c>
      <c r="D1882" s="1">
        <f t="shared" si="1"/>
        <v>2967.30497040974</v>
      </c>
      <c r="E1882" s="4">
        <v>0.056</v>
      </c>
      <c r="F1882" s="4">
        <v>167</v>
      </c>
      <c r="G1882" s="4">
        <v>0.258</v>
      </c>
      <c r="H1882" s="8" t="s">
        <v>225</v>
      </c>
      <c r="I1882" s="3" t="s">
        <v>72</v>
      </c>
      <c r="J1882" s="1" t="s">
        <v>86</v>
      </c>
      <c r="K1882" s="10">
        <f t="array" ref="K1882:S1882">VLOOKUP(A1882,'HUMAN RESOURCES'!$D$2:$M$2692,{2,3,4,5,6,7,8,9,10},0)</f>
        <v>0.025</v>
      </c>
      <c r="L1882" s="10">
        <v>0.022</v>
      </c>
      <c r="M1882" s="10">
        <v>74</v>
      </c>
      <c r="N1882" s="10">
        <v>70</v>
      </c>
      <c r="O1882" s="10">
        <v>0.344</v>
      </c>
      <c r="P1882" s="10">
        <v>0.606</v>
      </c>
      <c r="Q1882" s="10">
        <v>0.05</v>
      </c>
      <c r="R1882" s="10">
        <v>6236005</v>
      </c>
      <c r="S1882" s="10">
        <v>0.58</v>
      </c>
      <c r="T1882" s="10">
        <f t="array" ref="T1882:Y1882">VLOOKUP(A1882,BUSINESS!$D$2:$J$2692,{2,3,4,5,6,7},0)</f>
        <v>0.35</v>
      </c>
      <c r="U1882" s="10">
        <v>35</v>
      </c>
      <c r="V1882" s="10">
        <v>0</v>
      </c>
      <c r="W1882" s="10">
        <v>328</v>
      </c>
      <c r="X1882" s="10">
        <v>0.143</v>
      </c>
      <c r="Y1882" s="10">
        <v>0.929</v>
      </c>
      <c r="Z1882" s="11" t="str">
        <f t="array" ref="Z1882:AA1882">VLOOKUP(A1882,ENERGY!$D$2:$F$2692,{2,3},1)</f>
        <v>3919</v>
      </c>
      <c r="AA1882" s="10" t="str">
        <v>3821</v>
      </c>
      <c r="AB1882" s="10">
        <f t="array" ref="AB1882:AC1882">VLOOKUP(A1882,TOURISM!$D$2:$F$2692,{2,3},0)</f>
        <v>128000000</v>
      </c>
      <c r="AC1882" s="10">
        <v>208000000</v>
      </c>
    </row>
    <row r="1883" ht="15.75" customHeight="1" spans="1:29">
      <c r="A1883" s="8" t="str">
        <f t="shared" si="0"/>
        <v>Paraguay-The Americas2009</v>
      </c>
      <c r="B1883" s="9">
        <v>15929903100</v>
      </c>
      <c r="C1883" s="8">
        <f t="array" ref="C1883">IF(AND(B1883="",H1883=H1882),B1882,B1883)</f>
        <v>15929903100</v>
      </c>
      <c r="D1883" s="1">
        <f t="shared" si="1"/>
        <v>2509.68046201088</v>
      </c>
      <c r="E1883" s="4">
        <v>0.075</v>
      </c>
      <c r="F1883" s="4">
        <v>187</v>
      </c>
      <c r="G1883" s="4">
        <v>0.283</v>
      </c>
      <c r="H1883" s="8" t="s">
        <v>225</v>
      </c>
      <c r="I1883" s="3" t="s">
        <v>73</v>
      </c>
      <c r="J1883" s="1" t="s">
        <v>86</v>
      </c>
      <c r="K1883" s="10">
        <f t="array" ref="K1883:S1883">VLOOKUP(A1883,'HUMAN RESOURCES'!$D$2:$M$2692,{2,3,4,5,6,7,8,9,10},0)</f>
        <v>0.025</v>
      </c>
      <c r="L1883" s="10">
        <v>0.021</v>
      </c>
      <c r="M1883" s="10">
        <v>74</v>
      </c>
      <c r="N1883" s="10">
        <v>70</v>
      </c>
      <c r="O1883" s="10">
        <v>0.34</v>
      </c>
      <c r="P1883" s="10">
        <v>0.61</v>
      </c>
      <c r="Q1883" s="10">
        <v>0.051</v>
      </c>
      <c r="R1883" s="10">
        <v>6347383</v>
      </c>
      <c r="S1883" s="10">
        <v>0.583</v>
      </c>
      <c r="T1883" s="10">
        <f t="array" ref="T1883:Y1883">VLOOKUP(A1883,BUSINESS!$D$2:$J$2692,{2,3,4,5,6,7},0)</f>
        <v>0.35</v>
      </c>
      <c r="U1883" s="10">
        <v>35</v>
      </c>
      <c r="V1883" s="10">
        <v>0</v>
      </c>
      <c r="W1883" s="10">
        <v>328</v>
      </c>
      <c r="X1883" s="10">
        <v>0.189</v>
      </c>
      <c r="Y1883" s="10">
        <v>0.885</v>
      </c>
      <c r="Z1883" s="11" t="str">
        <f t="array" ref="Z1883:AA1883">VLOOKUP(A1883,ENERGY!$D$2:$F$2692,{2,3},1)</f>
        <v>3919</v>
      </c>
      <c r="AA1883" s="10" t="str">
        <v>3821</v>
      </c>
      <c r="AB1883" s="10">
        <f t="array" ref="AB1883:AC1883">VLOOKUP(A1883,TOURISM!$D$2:$F$2692,{2,3},0)</f>
        <v>225000000</v>
      </c>
      <c r="AC1883" s="10">
        <v>229000000</v>
      </c>
    </row>
    <row r="1884" ht="15.75" customHeight="1" spans="1:29">
      <c r="A1884" s="8" t="str">
        <f t="shared" si="0"/>
        <v>Paraguay-The Americas2010</v>
      </c>
      <c r="B1884" s="9">
        <v>20030529733</v>
      </c>
      <c r="C1884" s="8">
        <f t="array" ref="C1884">IF(AND(B1884="",H1884=H1883),B1883,B1884)</f>
        <v>20030529733</v>
      </c>
      <c r="D1884" s="1">
        <f t="shared" si="1"/>
        <v>3100.83511857555</v>
      </c>
      <c r="E1884" s="4">
        <v>0.087</v>
      </c>
      <c r="F1884" s="4">
        <v>271</v>
      </c>
      <c r="G1884" s="4">
        <v>0.26</v>
      </c>
      <c r="H1884" s="8" t="s">
        <v>225</v>
      </c>
      <c r="I1884" s="3" t="s">
        <v>74</v>
      </c>
      <c r="J1884" s="1" t="s">
        <v>86</v>
      </c>
      <c r="K1884" s="10">
        <f t="array" ref="K1884:S1884">VLOOKUP(A1884,'HUMAN RESOURCES'!$D$2:$M$2692,{2,3,4,5,6,7,8,9,10},0)</f>
        <v>0.024</v>
      </c>
      <c r="L1884" s="10">
        <v>0.021</v>
      </c>
      <c r="M1884" s="10">
        <v>74</v>
      </c>
      <c r="N1884" s="10">
        <v>70</v>
      </c>
      <c r="O1884" s="10">
        <v>0.335</v>
      </c>
      <c r="P1884" s="10">
        <v>0.613</v>
      </c>
      <c r="Q1884" s="10">
        <v>0.052</v>
      </c>
      <c r="R1884" s="10">
        <v>6459721</v>
      </c>
      <c r="S1884" s="10">
        <v>0.585</v>
      </c>
      <c r="T1884" s="10">
        <f t="array" ref="T1884:Y1884">VLOOKUP(A1884,BUSINESS!$D$2:$J$2692,{2,3,4,5,6,7},0)</f>
        <v>0.35</v>
      </c>
      <c r="U1884" s="10">
        <v>35</v>
      </c>
      <c r="V1884" s="10">
        <v>0</v>
      </c>
      <c r="W1884" s="10">
        <v>311</v>
      </c>
      <c r="X1884" s="10">
        <v>0.198</v>
      </c>
      <c r="Y1884" s="10">
        <v>0.917</v>
      </c>
      <c r="Z1884" s="11" t="str">
        <f t="array" ref="Z1884:AA1884">VLOOKUP(A1884,ENERGY!$D$2:$F$2692,{2,3},1)</f>
        <v>3919</v>
      </c>
      <c r="AA1884" s="10" t="str">
        <v>3821</v>
      </c>
      <c r="AB1884" s="10">
        <f t="array" ref="AB1884:AC1884">VLOOKUP(A1884,TOURISM!$D$2:$F$2692,{2,3},0)</f>
        <v>243000000</v>
      </c>
      <c r="AC1884" s="10">
        <v>269000000</v>
      </c>
    </row>
    <row r="1885" ht="15.75" customHeight="1" spans="1:29">
      <c r="A1885" s="8" t="str">
        <f t="shared" si="0"/>
        <v>Paraguay-The Americas2011</v>
      </c>
      <c r="B1885" s="9">
        <v>25071193102</v>
      </c>
      <c r="C1885" s="8">
        <f t="array" ref="C1885">IF(AND(B1885="",H1885=H1884),B1884,B1885)</f>
        <v>25071193102</v>
      </c>
      <c r="D1885" s="1">
        <f t="shared" si="1"/>
        <v>3814.21316344487</v>
      </c>
      <c r="E1885" s="4">
        <v>0.089</v>
      </c>
      <c r="F1885" s="4">
        <v>352</v>
      </c>
      <c r="G1885" s="4">
        <v>0.174</v>
      </c>
      <c r="H1885" s="8" t="s">
        <v>225</v>
      </c>
      <c r="I1885" s="3" t="s">
        <v>75</v>
      </c>
      <c r="J1885" s="1" t="s">
        <v>86</v>
      </c>
      <c r="K1885" s="10">
        <f t="array" ref="K1885:S1885">VLOOKUP(A1885,'HUMAN RESOURCES'!$D$2:$M$2692,{2,3,4,5,6,7,8,9,10},0)</f>
        <v>0.024</v>
      </c>
      <c r="L1885" s="10">
        <v>0.02</v>
      </c>
      <c r="M1885" s="10">
        <v>74</v>
      </c>
      <c r="N1885" s="10">
        <v>70</v>
      </c>
      <c r="O1885" s="10">
        <v>0.331</v>
      </c>
      <c r="P1885" s="10">
        <v>0.616</v>
      </c>
      <c r="Q1885" s="10">
        <v>0.053</v>
      </c>
      <c r="R1885" s="10">
        <v>6573097</v>
      </c>
      <c r="S1885" s="10">
        <v>0.587</v>
      </c>
      <c r="T1885" s="10">
        <f t="array" ref="T1885:Y1885">VLOOKUP(A1885,BUSINESS!$D$2:$J$2692,{2,3,4,5,6,7},0)</f>
        <v>0.35</v>
      </c>
      <c r="U1885" s="10">
        <v>35</v>
      </c>
      <c r="V1885" s="10">
        <v>0</v>
      </c>
      <c r="W1885" s="10">
        <v>387</v>
      </c>
      <c r="X1885" s="10">
        <v>0.248</v>
      </c>
      <c r="Y1885" s="10">
        <v>0.993</v>
      </c>
      <c r="Z1885" s="11" t="str">
        <f t="array" ref="Z1885:AA1885">VLOOKUP(A1885,ENERGY!$D$2:$F$2692,{2,3},1)</f>
        <v>3850</v>
      </c>
      <c r="AA1885" s="10" t="str">
        <v>3689</v>
      </c>
      <c r="AB1885" s="10">
        <f t="array" ref="AB1885:AC1885">VLOOKUP(A1885,TOURISM!$D$2:$F$2692,{2,3},0)</f>
        <v>281000000</v>
      </c>
      <c r="AC1885" s="10">
        <v>309000000</v>
      </c>
    </row>
    <row r="1886" ht="15.75" customHeight="1" spans="1:29">
      <c r="A1886" s="8" t="str">
        <f t="shared" si="0"/>
        <v>Paraguay-The Americas2012</v>
      </c>
      <c r="B1886" s="9">
        <v>24611040343</v>
      </c>
      <c r="C1886" s="8">
        <f t="array" ref="C1886">IF(AND(B1886="",H1886=H1885),B1885,B1886)</f>
        <v>24611040343</v>
      </c>
      <c r="D1886" s="1">
        <f t="shared" si="1"/>
        <v>3680.23205910373</v>
      </c>
      <c r="E1886" s="4">
        <v>0.103</v>
      </c>
      <c r="F1886" s="4">
        <v>392</v>
      </c>
      <c r="G1886" s="4">
        <v>0.172</v>
      </c>
      <c r="H1886" s="8" t="s">
        <v>225</v>
      </c>
      <c r="I1886" s="3" t="s">
        <v>76</v>
      </c>
      <c r="J1886" s="1" t="s">
        <v>86</v>
      </c>
      <c r="K1886" s="10">
        <f t="array" ref="K1886:S1886">VLOOKUP(A1886,'HUMAN RESOURCES'!$D$2:$M$2692,{2,3,4,5,6,7,8,9,10},0)</f>
        <v>0.024</v>
      </c>
      <c r="L1886" s="10">
        <v>0.019</v>
      </c>
      <c r="M1886" s="10">
        <v>74</v>
      </c>
      <c r="N1886" s="10">
        <v>70</v>
      </c>
      <c r="O1886" s="10">
        <v>0.328</v>
      </c>
      <c r="P1886" s="10">
        <v>0.619</v>
      </c>
      <c r="Q1886" s="10">
        <v>0.054</v>
      </c>
      <c r="R1886" s="10">
        <v>6687361</v>
      </c>
      <c r="S1886" s="10">
        <v>0.589</v>
      </c>
      <c r="T1886" s="10">
        <f t="array" ref="T1886:Y1886">VLOOKUP(A1886,BUSINESS!$D$2:$J$2692,{2,3,4,5,6,7},0)</f>
        <v>0.35</v>
      </c>
      <c r="U1886" s="10">
        <v>35</v>
      </c>
      <c r="V1886" s="10">
        <v>107</v>
      </c>
      <c r="W1886" s="10">
        <v>387</v>
      </c>
      <c r="X1886" s="10">
        <v>0.293</v>
      </c>
      <c r="Y1886" s="10">
        <v>1.016</v>
      </c>
      <c r="Z1886" s="11" t="str">
        <f t="array" ref="Z1886:AA1886">VLOOKUP(A1886,ENERGY!$D$2:$F$2692,{2,3},1)</f>
        <v>3850</v>
      </c>
      <c r="AA1886" s="10" t="str">
        <v>3689</v>
      </c>
      <c r="AB1886" s="10">
        <f t="array" ref="AB1886:AC1886">VLOOKUP(A1886,TOURISM!$D$2:$F$2692,{2,3},0)</f>
        <v>265000000</v>
      </c>
      <c r="AC1886" s="10">
        <v>341000000</v>
      </c>
    </row>
    <row r="1887" ht="15.75" customHeight="1" spans="1:29">
      <c r="A1887" s="8" t="str">
        <f t="shared" si="0"/>
        <v>Peru-The Americas2000</v>
      </c>
      <c r="B1887" s="9">
        <v>50681123109</v>
      </c>
      <c r="C1887" s="8">
        <f t="array" ref="C1887">IF(AND(B1887="",H1887=H1886),B1886,B1887)</f>
        <v>50681123109</v>
      </c>
      <c r="D1887" s="1">
        <f t="shared" si="1"/>
        <v>1949.26796798318</v>
      </c>
      <c r="E1887" s="4">
        <v>0.047</v>
      </c>
      <c r="F1887" s="4">
        <v>96</v>
      </c>
      <c r="G1887" s="4">
        <v>0.3</v>
      </c>
      <c r="H1887" s="8" t="s">
        <v>226</v>
      </c>
      <c r="I1887" s="3" t="s">
        <v>63</v>
      </c>
      <c r="J1887" s="1" t="s">
        <v>86</v>
      </c>
      <c r="K1887" s="10">
        <f t="array" ref="K1887:S1887">VLOOKUP(A1887,'HUMAN RESOURCES'!$D$2:$M$2692,{2,3,4,5,6,7,8,9,10},0)</f>
        <v>0.024</v>
      </c>
      <c r="L1887" s="10">
        <v>0.03</v>
      </c>
      <c r="M1887" s="10">
        <v>73</v>
      </c>
      <c r="N1887" s="10">
        <v>68</v>
      </c>
      <c r="O1887" s="10">
        <v>0.341</v>
      </c>
      <c r="P1887" s="10">
        <v>0.611</v>
      </c>
      <c r="Q1887" s="10">
        <v>0.048</v>
      </c>
      <c r="R1887" s="10">
        <v>26000080</v>
      </c>
      <c r="S1887" s="10">
        <v>0.73</v>
      </c>
      <c r="T1887" s="10">
        <f t="array" ref="T1887:Y1887">VLOOKUP(A1887,BUSINESS!$D$2:$J$2692,{2,3,4,5,6,7},0)</f>
        <v>0</v>
      </c>
      <c r="U1887" s="10">
        <v>0</v>
      </c>
      <c r="V1887" s="10">
        <v>0</v>
      </c>
      <c r="W1887" s="10">
        <v>0</v>
      </c>
      <c r="X1887" s="10">
        <v>0.031</v>
      </c>
      <c r="Y1887" s="10">
        <v>0.049</v>
      </c>
      <c r="Z1887" s="11">
        <f t="array" ref="Z1887:AA1887">VLOOKUP(A1887,ENERGY!$D$2:$F$2692,{2,3},1)</f>
        <v>0</v>
      </c>
      <c r="AA1887" s="10">
        <v>0</v>
      </c>
      <c r="AB1887" s="10">
        <f t="array" ref="AB1887:AC1887">VLOOKUP(A1887,TOURISM!$D$2:$F$2692,{2,3},0)</f>
        <v>861000000</v>
      </c>
      <c r="AC1887" s="10">
        <v>641000000</v>
      </c>
    </row>
    <row r="1888" ht="15.75" customHeight="1" spans="1:29">
      <c r="A1888" s="8" t="str">
        <f t="shared" si="0"/>
        <v>Peru-The Americas2001</v>
      </c>
      <c r="B1888" s="9">
        <v>51295103189</v>
      </c>
      <c r="C1888" s="8">
        <f t="array" ref="C1888">IF(AND(B1888="",H1888=H1887),B1887,B1888)</f>
        <v>51295103189</v>
      </c>
      <c r="D1888" s="1">
        <f t="shared" si="1"/>
        <v>1945.03287074292</v>
      </c>
      <c r="E1888" s="4">
        <v>0.047</v>
      </c>
      <c r="F1888" s="4">
        <v>96</v>
      </c>
      <c r="G1888" s="4">
        <v>0.25</v>
      </c>
      <c r="H1888" s="8" t="s">
        <v>226</v>
      </c>
      <c r="I1888" s="3" t="s">
        <v>65</v>
      </c>
      <c r="J1888" s="1" t="s">
        <v>86</v>
      </c>
      <c r="K1888" s="10">
        <f t="array" ref="K1888:S1888">VLOOKUP(A1888,'HUMAN RESOURCES'!$D$2:$M$2692,{2,3,4,5,6,7,8,9,10},0)</f>
        <v>0.024</v>
      </c>
      <c r="L1888" s="10">
        <v>0.028</v>
      </c>
      <c r="M1888" s="10">
        <v>74</v>
      </c>
      <c r="N1888" s="10">
        <v>68</v>
      </c>
      <c r="O1888" s="10">
        <v>0.337</v>
      </c>
      <c r="P1888" s="10">
        <v>0.614</v>
      </c>
      <c r="Q1888" s="10">
        <v>0.049</v>
      </c>
      <c r="R1888" s="10">
        <v>26372358</v>
      </c>
      <c r="S1888" s="10">
        <v>0.734</v>
      </c>
      <c r="T1888" s="10">
        <f t="array" ref="T1888:Y1888">VLOOKUP(A1888,BUSINESS!$D$2:$J$2692,{2,3,4,5,6,7},0)</f>
        <v>0</v>
      </c>
      <c r="U1888" s="10">
        <v>0</v>
      </c>
      <c r="V1888" s="10">
        <v>0</v>
      </c>
      <c r="W1888" s="10">
        <v>0</v>
      </c>
      <c r="X1888" s="10">
        <v>0.076</v>
      </c>
      <c r="Y1888" s="10">
        <v>0.068</v>
      </c>
      <c r="Z1888" s="11" t="str">
        <f t="array" ref="Z1888:AA1888">VLOOKUP(A1888,ENERGY!$D$2:$F$2692,{2,3},1)</f>
        <v>20582</v>
      </c>
      <c r="AA1888" s="10">
        <v>0</v>
      </c>
      <c r="AB1888" s="10">
        <f t="array" ref="AB1888:AC1888">VLOOKUP(A1888,TOURISM!$D$2:$F$2692,{2,3},0)</f>
        <v>763000000</v>
      </c>
      <c r="AC1888" s="10">
        <v>773000000</v>
      </c>
    </row>
    <row r="1889" ht="15.75" customHeight="1" spans="1:29">
      <c r="A1889" s="8" t="str">
        <f t="shared" si="0"/>
        <v>Peru-The Americas2002</v>
      </c>
      <c r="B1889" s="9">
        <v>53992755100</v>
      </c>
      <c r="C1889" s="8">
        <f t="array" ref="C1889">IF(AND(B1889="",H1889=H1888),B1888,B1889)</f>
        <v>53992755100</v>
      </c>
      <c r="D1889" s="1">
        <f t="shared" si="1"/>
        <v>2019.93785687785</v>
      </c>
      <c r="E1889" s="4">
        <v>0.048</v>
      </c>
      <c r="F1889" s="4">
        <v>102</v>
      </c>
      <c r="G1889" s="4">
        <v>0.208</v>
      </c>
      <c r="H1889" s="8" t="s">
        <v>226</v>
      </c>
      <c r="I1889" s="3" t="s">
        <v>66</v>
      </c>
      <c r="J1889" s="1" t="s">
        <v>86</v>
      </c>
      <c r="K1889" s="10">
        <f t="array" ref="K1889:S1889">VLOOKUP(A1889,'HUMAN RESOURCES'!$D$2:$M$2692,{2,3,4,5,6,7,8,9,10},0)</f>
        <v>0.023</v>
      </c>
      <c r="L1889" s="10">
        <v>0.026</v>
      </c>
      <c r="M1889" s="10">
        <v>74</v>
      </c>
      <c r="N1889" s="10">
        <v>69</v>
      </c>
      <c r="O1889" s="10">
        <v>0.333</v>
      </c>
      <c r="P1889" s="10">
        <v>0.617</v>
      </c>
      <c r="Q1889" s="10">
        <v>0.051</v>
      </c>
      <c r="R1889" s="10">
        <v>26729909</v>
      </c>
      <c r="S1889" s="10">
        <v>0.739</v>
      </c>
      <c r="T1889" s="10">
        <f t="array" ref="T1889:Y1889">VLOOKUP(A1889,BUSINESS!$D$2:$J$2692,{2,3,4,5,6,7},0)</f>
        <v>0</v>
      </c>
      <c r="U1889" s="10">
        <v>0</v>
      </c>
      <c r="V1889" s="10">
        <v>0</v>
      </c>
      <c r="W1889" s="10">
        <v>0</v>
      </c>
      <c r="X1889" s="10">
        <v>0.09</v>
      </c>
      <c r="Y1889" s="10">
        <v>0.086</v>
      </c>
      <c r="Z1889" s="11" t="str">
        <f t="array" ref="Z1889:AA1889">VLOOKUP(A1889,ENERGY!$D$2:$F$2692,{2,3},1)</f>
        <v>19207</v>
      </c>
      <c r="AA1889" s="10" t="str">
        <v>57579</v>
      </c>
      <c r="AB1889" s="10">
        <f t="array" ref="AB1889:AC1889">VLOOKUP(A1889,TOURISM!$D$2:$F$2692,{2,3},0)</f>
        <v>836000000</v>
      </c>
      <c r="AC1889" s="10">
        <v>806000000</v>
      </c>
    </row>
    <row r="1890" ht="15.75" customHeight="1" spans="1:29">
      <c r="A1890" s="8" t="str">
        <f t="shared" si="0"/>
        <v>Peru-The Americas2003</v>
      </c>
      <c r="B1890" s="9">
        <v>57840001637</v>
      </c>
      <c r="C1890" s="8">
        <f t="array" ref="C1890">IF(AND(B1890="",H1890=H1889),B1889,B1890)</f>
        <v>57840001637</v>
      </c>
      <c r="D1890" s="1">
        <f t="shared" si="1"/>
        <v>2136.41960894066</v>
      </c>
      <c r="E1890" s="4">
        <v>0.045</v>
      </c>
      <c r="F1890" s="4">
        <v>102</v>
      </c>
      <c r="G1890" s="4">
        <v>0.21</v>
      </c>
      <c r="H1890" s="8" t="s">
        <v>226</v>
      </c>
      <c r="I1890" s="3" t="s">
        <v>67</v>
      </c>
      <c r="J1890" s="1" t="s">
        <v>86</v>
      </c>
      <c r="K1890" s="10">
        <f t="array" ref="K1890:S1890">VLOOKUP(A1890,'HUMAN RESOURCES'!$D$2:$M$2692,{2,3,4,5,6,7,8,9,10},0)</f>
        <v>0.023</v>
      </c>
      <c r="L1890" s="10">
        <v>0.025</v>
      </c>
      <c r="M1890" s="10">
        <v>74</v>
      </c>
      <c r="N1890" s="10">
        <v>69</v>
      </c>
      <c r="O1890" s="10">
        <v>0.328</v>
      </c>
      <c r="P1890" s="10">
        <v>0.62</v>
      </c>
      <c r="Q1890" s="10">
        <v>0.052</v>
      </c>
      <c r="R1890" s="10">
        <v>27073334</v>
      </c>
      <c r="S1890" s="10">
        <v>0.742</v>
      </c>
      <c r="T1890" s="10">
        <f t="array" ref="T1890:Y1890">VLOOKUP(A1890,BUSINESS!$D$2:$J$2692,{2,3,4,5,6,7},0)</f>
        <v>0</v>
      </c>
      <c r="U1890" s="10">
        <v>98</v>
      </c>
      <c r="V1890" s="10">
        <v>0</v>
      </c>
      <c r="W1890" s="10">
        <v>0</v>
      </c>
      <c r="X1890" s="10">
        <v>0.116</v>
      </c>
      <c r="Y1890" s="10">
        <v>0.108</v>
      </c>
      <c r="Z1890" s="11" t="str">
        <f t="array" ref="Z1890:AA1890">VLOOKUP(A1890,ENERGY!$D$2:$F$2692,{2,3},1)</f>
        <v>17200</v>
      </c>
      <c r="AA1890" s="10" t="str">
        <v>47356</v>
      </c>
      <c r="AB1890" s="10">
        <f t="array" ref="AB1890:AC1890">VLOOKUP(A1890,TOURISM!$D$2:$F$2692,{2,3},0)</f>
        <v>1023000000</v>
      </c>
      <c r="AC1890" s="10">
        <v>847000000</v>
      </c>
    </row>
    <row r="1891" ht="15.75" customHeight="1" spans="1:29">
      <c r="A1891" s="8" t="str">
        <f t="shared" si="0"/>
        <v>Peru-The Americas2004</v>
      </c>
      <c r="B1891" s="9">
        <v>65702520516</v>
      </c>
      <c r="C1891" s="8">
        <f t="array" ref="C1891">IF(AND(B1891="",H1891=H1890),B1890,B1891)</f>
        <v>65702520516</v>
      </c>
      <c r="D1891" s="1">
        <f t="shared" si="1"/>
        <v>2397.56576188487</v>
      </c>
      <c r="E1891" s="4">
        <v>0.044</v>
      </c>
      <c r="F1891" s="4">
        <v>111</v>
      </c>
      <c r="G1891" s="4">
        <v>0.247</v>
      </c>
      <c r="H1891" s="8" t="s">
        <v>226</v>
      </c>
      <c r="I1891" s="3" t="s">
        <v>68</v>
      </c>
      <c r="J1891" s="1" t="s">
        <v>86</v>
      </c>
      <c r="K1891" s="10">
        <f t="array" ref="K1891:S1891">VLOOKUP(A1891,'HUMAN RESOURCES'!$D$2:$M$2692,{2,3,4,5,6,7,8,9,10},0)</f>
        <v>0.022</v>
      </c>
      <c r="L1891" s="10">
        <v>0.023</v>
      </c>
      <c r="M1891" s="10">
        <v>75</v>
      </c>
      <c r="N1891" s="10">
        <v>69</v>
      </c>
      <c r="O1891" s="10">
        <v>0.324</v>
      </c>
      <c r="P1891" s="10">
        <v>0.623</v>
      </c>
      <c r="Q1891" s="10">
        <v>0.053</v>
      </c>
      <c r="R1891" s="10">
        <v>27403845</v>
      </c>
      <c r="S1891" s="10">
        <v>0.746</v>
      </c>
      <c r="T1891" s="10">
        <f t="array" ref="T1891:Y1891">VLOOKUP(A1891,BUSINESS!$D$2:$J$2692,{2,3,4,5,6,7},0)</f>
        <v>0</v>
      </c>
      <c r="U1891" s="10">
        <v>98</v>
      </c>
      <c r="V1891" s="10">
        <v>0</v>
      </c>
      <c r="W1891" s="10">
        <v>0</v>
      </c>
      <c r="X1891" s="10">
        <v>0.141</v>
      </c>
      <c r="Y1891" s="10">
        <v>0.149</v>
      </c>
      <c r="Z1891" s="11" t="str">
        <f t="array" ref="Z1891:AA1891">VLOOKUP(A1891,ENERGY!$D$2:$F$2692,{2,3},1)</f>
        <v>15044</v>
      </c>
      <c r="AA1891" s="10" t="str">
        <v>41279</v>
      </c>
      <c r="AB1891" s="10">
        <f t="array" ref="AB1891:AC1891">VLOOKUP(A1891,TOURISM!$D$2:$F$2692,{2,3},0)</f>
        <v>1232000000</v>
      </c>
      <c r="AC1891" s="10">
        <v>852000000</v>
      </c>
    </row>
    <row r="1892" ht="15.75" customHeight="1" spans="1:29">
      <c r="A1892" s="8" t="str">
        <f t="shared" si="0"/>
        <v>Peru-The Americas2005</v>
      </c>
      <c r="B1892" s="9">
        <v>74147754854</v>
      </c>
      <c r="C1892" s="8">
        <f t="array" ref="C1892">IF(AND(B1892="",H1892=H1891),B1891,B1892)</f>
        <v>74147754854</v>
      </c>
      <c r="D1892" s="1">
        <f t="shared" si="1"/>
        <v>2674.56636369988</v>
      </c>
      <c r="E1892" s="4">
        <v>0.045</v>
      </c>
      <c r="F1892" s="4">
        <v>128</v>
      </c>
      <c r="G1892" s="4">
        <v>0.255</v>
      </c>
      <c r="H1892" s="8" t="s">
        <v>226</v>
      </c>
      <c r="I1892" s="3" t="s">
        <v>69</v>
      </c>
      <c r="J1892" s="1" t="s">
        <v>86</v>
      </c>
      <c r="K1892" s="10">
        <f t="array" ref="K1892:S1892">VLOOKUP(A1892,'HUMAN RESOURCES'!$D$2:$M$2692,{2,3,4,5,6,7,8,9,10},0)</f>
        <v>0.022</v>
      </c>
      <c r="L1892" s="10">
        <v>0.022</v>
      </c>
      <c r="M1892" s="10">
        <v>75</v>
      </c>
      <c r="N1892" s="10">
        <v>70</v>
      </c>
      <c r="O1892" s="10">
        <v>0.32</v>
      </c>
      <c r="P1892" s="10">
        <v>0.626</v>
      </c>
      <c r="Q1892" s="10">
        <v>0.054</v>
      </c>
      <c r="R1892" s="10">
        <v>27723281</v>
      </c>
      <c r="S1892" s="10">
        <v>0.75</v>
      </c>
      <c r="T1892" s="10">
        <f t="array" ref="T1892:Y1892">VLOOKUP(A1892,BUSINESS!$D$2:$J$2692,{2,3,4,5,6,7},0)</f>
        <v>0.384</v>
      </c>
      <c r="U1892" s="10">
        <v>102</v>
      </c>
      <c r="V1892" s="10">
        <v>0</v>
      </c>
      <c r="W1892" s="10">
        <v>424</v>
      </c>
      <c r="X1892" s="10">
        <v>0.171</v>
      </c>
      <c r="Y1892" s="10">
        <v>0.201</v>
      </c>
      <c r="Z1892" s="11" t="str">
        <f t="array" ref="Z1892:AA1892">VLOOKUP(A1892,ENERGY!$D$2:$F$2692,{2,3},1)</f>
        <v>15044</v>
      </c>
      <c r="AA1892" s="10" t="str">
        <v>41279</v>
      </c>
      <c r="AB1892" s="10">
        <f t="array" ref="AB1892:AC1892">VLOOKUP(A1892,TOURISM!$D$2:$F$2692,{2,3},0)</f>
        <v>1438000000</v>
      </c>
      <c r="AC1892" s="10">
        <v>970000000</v>
      </c>
    </row>
    <row r="1893" ht="15.75" customHeight="1" spans="1:29">
      <c r="A1893" s="8" t="str">
        <f t="shared" si="0"/>
        <v>Peru-The Americas2006</v>
      </c>
      <c r="B1893" s="9">
        <v>87554128440</v>
      </c>
      <c r="C1893" s="8">
        <f t="array" ref="C1893">IF(AND(B1893="",H1893=H1892),B1892,B1893)</f>
        <v>87554128440</v>
      </c>
      <c r="D1893" s="1">
        <f t="shared" si="1"/>
        <v>3123.50979183957</v>
      </c>
      <c r="E1893" s="4">
        <v>0.045</v>
      </c>
      <c r="F1893" s="4">
        <v>149</v>
      </c>
      <c r="G1893" s="4">
        <v>0.239</v>
      </c>
      <c r="H1893" s="8" t="s">
        <v>226</v>
      </c>
      <c r="I1893" s="3" t="s">
        <v>70</v>
      </c>
      <c r="J1893" s="1" t="s">
        <v>86</v>
      </c>
      <c r="K1893" s="10">
        <f t="array" ref="K1893:S1893">VLOOKUP(A1893,'HUMAN RESOURCES'!$D$2:$M$2692,{2,3,4,5,6,7,8,9,10},0)</f>
        <v>0.022</v>
      </c>
      <c r="L1893" s="10">
        <v>0.02</v>
      </c>
      <c r="M1893" s="10">
        <v>75</v>
      </c>
      <c r="N1893" s="10">
        <v>70</v>
      </c>
      <c r="O1893" s="10">
        <v>0.316</v>
      </c>
      <c r="P1893" s="10">
        <v>0.629</v>
      </c>
      <c r="Q1893" s="10">
        <v>0.055</v>
      </c>
      <c r="R1893" s="10">
        <v>28030688</v>
      </c>
      <c r="S1893" s="10">
        <v>0.754</v>
      </c>
      <c r="T1893" s="10">
        <f t="array" ref="T1893:Y1893">VLOOKUP(A1893,BUSINESS!$D$2:$J$2692,{2,3,4,5,6,7},0)</f>
        <v>0.383</v>
      </c>
      <c r="U1893" s="10">
        <v>72</v>
      </c>
      <c r="V1893" s="10">
        <v>0</v>
      </c>
      <c r="W1893" s="10">
        <v>424</v>
      </c>
      <c r="X1893" s="10">
        <v>0.207</v>
      </c>
      <c r="Y1893" s="10">
        <v>0.325</v>
      </c>
      <c r="Z1893" s="11" t="str">
        <f t="array" ref="Z1893:AA1893">VLOOKUP(A1893,ENERGY!$D$2:$F$2692,{2,3},1)</f>
        <v>15044</v>
      </c>
      <c r="AA1893" s="10" t="str">
        <v>41279</v>
      </c>
      <c r="AB1893" s="10">
        <f t="array" ref="AB1893:AC1893">VLOOKUP(A1893,TOURISM!$D$2:$F$2692,{2,3},0)</f>
        <v>1775000000</v>
      </c>
      <c r="AC1893" s="10">
        <v>1047000000</v>
      </c>
    </row>
    <row r="1894" ht="15.75" customHeight="1" spans="1:29">
      <c r="A1894" s="8" t="str">
        <f t="shared" si="0"/>
        <v>Peru-The Americas2007</v>
      </c>
      <c r="B1894" s="9">
        <v>102000000000</v>
      </c>
      <c r="C1894" s="8">
        <f t="array" ref="C1894">IF(AND(B1894="",H1894=H1893),B1893,B1894)</f>
        <v>102000000000</v>
      </c>
      <c r="D1894" s="1">
        <f t="shared" si="1"/>
        <v>3600.62566165909</v>
      </c>
      <c r="E1894" s="4">
        <v>0.051</v>
      </c>
      <c r="F1894" s="4">
        <v>192</v>
      </c>
      <c r="G1894" s="4">
        <v>0.229</v>
      </c>
      <c r="H1894" s="8" t="s">
        <v>226</v>
      </c>
      <c r="I1894" s="3" t="s">
        <v>71</v>
      </c>
      <c r="J1894" s="1" t="s">
        <v>86</v>
      </c>
      <c r="K1894" s="10">
        <f t="array" ref="K1894:S1894">VLOOKUP(A1894,'HUMAN RESOURCES'!$D$2:$M$2692,{2,3,4,5,6,7,8,9,10},0)</f>
        <v>0.021</v>
      </c>
      <c r="L1894" s="10">
        <v>0.019</v>
      </c>
      <c r="M1894" s="10">
        <v>76</v>
      </c>
      <c r="N1894" s="10">
        <v>70</v>
      </c>
      <c r="O1894" s="10">
        <v>0.312</v>
      </c>
      <c r="P1894" s="10">
        <v>0.632</v>
      </c>
      <c r="Q1894" s="10">
        <v>0.056</v>
      </c>
      <c r="R1894" s="10">
        <v>28328410</v>
      </c>
      <c r="S1894" s="10">
        <v>0.758</v>
      </c>
      <c r="T1894" s="10">
        <f t="array" ref="T1894:Y1894">VLOOKUP(A1894,BUSINESS!$D$2:$J$2692,{2,3,4,5,6,7},0)</f>
        <v>0.383</v>
      </c>
      <c r="U1894" s="10">
        <v>72</v>
      </c>
      <c r="V1894" s="10">
        <v>0</v>
      </c>
      <c r="W1894" s="10">
        <v>424</v>
      </c>
      <c r="X1894" s="10">
        <v>0.252</v>
      </c>
      <c r="Y1894" s="10">
        <v>0.544</v>
      </c>
      <c r="Z1894" s="11" t="str">
        <f t="array" ref="Z1894:AA1894">VLOOKUP(A1894,ENERGY!$D$2:$F$2692,{2,3},1)</f>
        <v>15044</v>
      </c>
      <c r="AA1894" s="10" t="str">
        <v>41279</v>
      </c>
      <c r="AB1894" s="10">
        <f t="array" ref="AB1894:AC1894">VLOOKUP(A1894,TOURISM!$D$2:$F$2692,{2,3},0)</f>
        <v>2007000000</v>
      </c>
      <c r="AC1894" s="10">
        <v>1243000000</v>
      </c>
    </row>
    <row r="1895" ht="15.75" customHeight="1" spans="1:29">
      <c r="A1895" s="8" t="str">
        <f t="shared" si="0"/>
        <v>Peru-The Americas2008</v>
      </c>
      <c r="B1895" s="9">
        <v>121000000000</v>
      </c>
      <c r="C1895" s="8">
        <f t="array" ref="C1895">IF(AND(B1895="",H1895=H1894),B1894,B1895)</f>
        <v>121000000000</v>
      </c>
      <c r="D1895" s="1">
        <f t="shared" si="1"/>
        <v>4226.98150063293</v>
      </c>
      <c r="E1895" s="4">
        <v>0.057</v>
      </c>
      <c r="F1895" s="4">
        <v>255</v>
      </c>
      <c r="G1895" s="4">
        <v>0.237</v>
      </c>
      <c r="H1895" s="8" t="s">
        <v>226</v>
      </c>
      <c r="I1895" s="3" t="s">
        <v>72</v>
      </c>
      <c r="J1895" s="1" t="s">
        <v>86</v>
      </c>
      <c r="K1895" s="10">
        <f t="array" ref="K1895:S1895">VLOOKUP(A1895,'HUMAN RESOURCES'!$D$2:$M$2692,{2,3,4,5,6,7,8,9,10},0)</f>
        <v>0.021</v>
      </c>
      <c r="L1895" s="10">
        <v>0.017</v>
      </c>
      <c r="M1895" s="10">
        <v>76</v>
      </c>
      <c r="N1895" s="10">
        <v>71</v>
      </c>
      <c r="O1895" s="10">
        <v>0.308</v>
      </c>
      <c r="P1895" s="10">
        <v>0.635</v>
      </c>
      <c r="Q1895" s="10">
        <v>0.057</v>
      </c>
      <c r="R1895" s="10">
        <v>28625628</v>
      </c>
      <c r="S1895" s="10">
        <v>0.762</v>
      </c>
      <c r="T1895" s="10">
        <f t="array" ref="T1895:Y1895">VLOOKUP(A1895,BUSINESS!$D$2:$J$2692,{2,3,4,5,6,7},0)</f>
        <v>0.381</v>
      </c>
      <c r="U1895" s="10">
        <v>65</v>
      </c>
      <c r="V1895" s="10">
        <v>0</v>
      </c>
      <c r="W1895" s="10">
        <v>424</v>
      </c>
      <c r="X1895" s="10">
        <v>0.306</v>
      </c>
      <c r="Y1895" s="10">
        <v>0.732</v>
      </c>
      <c r="Z1895" s="11" t="str">
        <f t="array" ref="Z1895:AA1895">VLOOKUP(A1895,ENERGY!$D$2:$F$2692,{2,3},1)</f>
        <v>14334</v>
      </c>
      <c r="AA1895" s="10" t="str">
        <v>43208</v>
      </c>
      <c r="AB1895" s="10">
        <f t="array" ref="AB1895:AC1895">VLOOKUP(A1895,TOURISM!$D$2:$F$2692,{2,3},0)</f>
        <v>2396000000</v>
      </c>
      <c r="AC1895" s="10">
        <v>1432000000</v>
      </c>
    </row>
    <row r="1896" ht="15.75" customHeight="1" spans="1:29">
      <c r="A1896" s="8" t="str">
        <f t="shared" si="0"/>
        <v>Peru-The Americas2009</v>
      </c>
      <c r="B1896" s="9">
        <v>121000000000</v>
      </c>
      <c r="C1896" s="8">
        <f t="array" ref="C1896">IF(AND(B1896="",H1896=H1895),B1895,B1896)</f>
        <v>121000000000</v>
      </c>
      <c r="D1896" s="1">
        <f t="shared" si="1"/>
        <v>4181.88749872427</v>
      </c>
      <c r="E1896" s="4">
        <v>0.053</v>
      </c>
      <c r="F1896" s="4">
        <v>234</v>
      </c>
      <c r="G1896" s="4">
        <v>0.21</v>
      </c>
      <c r="H1896" s="8" t="s">
        <v>226</v>
      </c>
      <c r="I1896" s="3" t="s">
        <v>73</v>
      </c>
      <c r="J1896" s="1" t="s">
        <v>86</v>
      </c>
      <c r="K1896" s="10">
        <f t="array" ref="K1896:S1896">VLOOKUP(A1896,'HUMAN RESOURCES'!$D$2:$M$2692,{2,3,4,5,6,7,8,9,10},0)</f>
        <v>0.021</v>
      </c>
      <c r="L1896" s="10">
        <v>0.016</v>
      </c>
      <c r="M1896" s="10">
        <v>76</v>
      </c>
      <c r="N1896" s="10">
        <v>71</v>
      </c>
      <c r="O1896" s="10">
        <v>0.304</v>
      </c>
      <c r="P1896" s="10">
        <v>0.637</v>
      </c>
      <c r="Q1896" s="10">
        <v>0.059</v>
      </c>
      <c r="R1896" s="10">
        <v>28934303</v>
      </c>
      <c r="S1896" s="10">
        <v>0.766</v>
      </c>
      <c r="T1896" s="10">
        <f t="array" ref="T1896:Y1896">VLOOKUP(A1896,BUSINESS!$D$2:$J$2692,{2,3,4,5,6,7},0)</f>
        <v>0.372</v>
      </c>
      <c r="U1896" s="10">
        <v>41</v>
      </c>
      <c r="V1896" s="10">
        <v>0</v>
      </c>
      <c r="W1896" s="10">
        <v>380</v>
      </c>
      <c r="X1896" s="10">
        <v>0.314</v>
      </c>
      <c r="Y1896" s="10">
        <v>0.854</v>
      </c>
      <c r="Z1896" s="11" t="str">
        <f t="array" ref="Z1896:AA1896">VLOOKUP(A1896,ENERGY!$D$2:$F$2692,{2,3},1)</f>
        <v>14334</v>
      </c>
      <c r="AA1896" s="10" t="str">
        <v>43208</v>
      </c>
      <c r="AB1896" s="10">
        <f t="array" ref="AB1896:AC1896">VLOOKUP(A1896,TOURISM!$D$2:$F$2692,{2,3},0)</f>
        <v>2440000000</v>
      </c>
      <c r="AC1896" s="10">
        <v>1404000000</v>
      </c>
    </row>
    <row r="1897" ht="15.75" customHeight="1" spans="1:29">
      <c r="A1897" s="8" t="str">
        <f t="shared" si="0"/>
        <v>Peru-The Americas2010</v>
      </c>
      <c r="B1897" s="9">
        <v>149000000000</v>
      </c>
      <c r="C1897" s="8">
        <f t="array" ref="C1897">IF(AND(B1897="",H1897=H1896),B1896,B1897)</f>
        <v>149000000000</v>
      </c>
      <c r="D1897" s="1">
        <f t="shared" si="1"/>
        <v>5091.78367232424</v>
      </c>
      <c r="E1897" s="4">
        <v>0.049</v>
      </c>
      <c r="F1897" s="4">
        <v>257</v>
      </c>
      <c r="G1897" s="4">
        <v>0.19</v>
      </c>
      <c r="H1897" s="8" t="s">
        <v>226</v>
      </c>
      <c r="I1897" s="3" t="s">
        <v>74</v>
      </c>
      <c r="J1897" s="1" t="s">
        <v>86</v>
      </c>
      <c r="K1897" s="10">
        <f t="array" ref="K1897:S1897">VLOOKUP(A1897,'HUMAN RESOURCES'!$D$2:$M$2692,{2,3,4,5,6,7,8,9,10},0)</f>
        <v>0.021</v>
      </c>
      <c r="L1897" s="10">
        <v>0.015</v>
      </c>
      <c r="M1897" s="10">
        <v>77</v>
      </c>
      <c r="N1897" s="10">
        <v>71</v>
      </c>
      <c r="O1897" s="10">
        <v>0.3</v>
      </c>
      <c r="P1897" s="10">
        <v>0.64</v>
      </c>
      <c r="Q1897" s="10">
        <v>0.06</v>
      </c>
      <c r="R1897" s="10">
        <v>29262830</v>
      </c>
      <c r="S1897" s="10">
        <v>0.769</v>
      </c>
      <c r="T1897" s="10">
        <f t="array" ref="T1897:Y1897">VLOOKUP(A1897,BUSINESS!$D$2:$J$2692,{2,3,4,5,6,7},0)</f>
        <v>0.371</v>
      </c>
      <c r="U1897" s="10">
        <v>26</v>
      </c>
      <c r="V1897" s="10">
        <v>0</v>
      </c>
      <c r="W1897" s="10">
        <v>380</v>
      </c>
      <c r="X1897" s="10">
        <v>0.348</v>
      </c>
      <c r="Y1897" s="10">
        <v>0.995</v>
      </c>
      <c r="Z1897" s="11" t="str">
        <f t="array" ref="Z1897:AA1897">VLOOKUP(A1897,ENERGY!$D$2:$F$2692,{2,3},1)</f>
        <v>14334</v>
      </c>
      <c r="AA1897" s="10" t="str">
        <v>43208</v>
      </c>
      <c r="AB1897" s="10">
        <f t="array" ref="AB1897:AC1897">VLOOKUP(A1897,TOURISM!$D$2:$F$2692,{2,3},0)</f>
        <v>2475000000</v>
      </c>
      <c r="AC1897" s="10">
        <v>1640000000</v>
      </c>
    </row>
    <row r="1898" ht="15.75" customHeight="1" spans="1:29">
      <c r="A1898" s="8" t="str">
        <f t="shared" si="0"/>
        <v>Peru-The Americas2011</v>
      </c>
      <c r="B1898" s="9">
        <v>171000000000</v>
      </c>
      <c r="C1898" s="8">
        <f t="array" ref="C1898">IF(AND(B1898="",H1898=H1897),B1897,B1898)</f>
        <v>171000000000</v>
      </c>
      <c r="D1898" s="1">
        <f t="shared" si="1"/>
        <v>5774.12299429</v>
      </c>
      <c r="E1898" s="4">
        <v>0.047</v>
      </c>
      <c r="F1898" s="4">
        <v>283</v>
      </c>
      <c r="G1898" s="4">
        <v>0.187</v>
      </c>
      <c r="H1898" s="8" t="s">
        <v>226</v>
      </c>
      <c r="I1898" s="3" t="s">
        <v>75</v>
      </c>
      <c r="J1898" s="1" t="s">
        <v>86</v>
      </c>
      <c r="K1898" s="10">
        <f t="array" ref="K1898:S1898">VLOOKUP(A1898,'HUMAN RESOURCES'!$D$2:$M$2692,{2,3,4,5,6,7,8,9,10},0)</f>
        <v>0.02</v>
      </c>
      <c r="L1898" s="10">
        <v>0.014</v>
      </c>
      <c r="M1898" s="10">
        <v>77</v>
      </c>
      <c r="N1898" s="10">
        <v>72</v>
      </c>
      <c r="O1898" s="10">
        <v>0.296</v>
      </c>
      <c r="P1898" s="10">
        <v>0.643</v>
      </c>
      <c r="Q1898" s="10">
        <v>0.061</v>
      </c>
      <c r="R1898" s="10">
        <v>29614887</v>
      </c>
      <c r="S1898" s="10">
        <v>0.773</v>
      </c>
      <c r="T1898" s="10">
        <f t="array" ref="T1898:Y1898">VLOOKUP(A1898,BUSINESS!$D$2:$J$2692,{2,3,4,5,6,7},0)</f>
        <v>0.366</v>
      </c>
      <c r="U1898" s="10">
        <v>25</v>
      </c>
      <c r="V1898" s="10">
        <v>0</v>
      </c>
      <c r="W1898" s="10">
        <v>309</v>
      </c>
      <c r="X1898" s="10">
        <v>0.36</v>
      </c>
      <c r="Y1898" s="10">
        <v>1.096</v>
      </c>
      <c r="Z1898" s="11" t="str">
        <f t="array" ref="Z1898:AA1898">VLOOKUP(A1898,ENERGY!$D$2:$F$2692,{2,3},1)</f>
        <v>14334</v>
      </c>
      <c r="AA1898" s="10" t="str">
        <v>43208</v>
      </c>
      <c r="AB1898" s="10">
        <f t="array" ref="AB1898:AC1898">VLOOKUP(A1898,TOURISM!$D$2:$F$2692,{2,3},0)</f>
        <v>2912000000</v>
      </c>
      <c r="AC1898" s="10">
        <v>1764000000</v>
      </c>
    </row>
    <row r="1899" ht="15.75" customHeight="1" spans="1:29">
      <c r="A1899" s="8" t="str">
        <f t="shared" si="0"/>
        <v>Peru-The Americas2012</v>
      </c>
      <c r="B1899" s="9">
        <v>193000000000</v>
      </c>
      <c r="C1899" s="8">
        <f t="array" ref="C1899">IF(AND(B1899="",H1899=H1898),B1898,B1899)</f>
        <v>193000000000</v>
      </c>
      <c r="D1899" s="1">
        <f t="shared" si="1"/>
        <v>6435.95061991877</v>
      </c>
      <c r="E1899" s="4">
        <v>0.051</v>
      </c>
      <c r="F1899" s="4">
        <v>337</v>
      </c>
      <c r="G1899" s="4">
        <v>0.192</v>
      </c>
      <c r="H1899" s="8" t="s">
        <v>226</v>
      </c>
      <c r="I1899" s="3" t="s">
        <v>76</v>
      </c>
      <c r="J1899" s="1" t="s">
        <v>86</v>
      </c>
      <c r="K1899" s="10">
        <f t="array" ref="K1899:S1899">VLOOKUP(A1899,'HUMAN RESOURCES'!$D$2:$M$2692,{2,3,4,5,6,7,8,9,10},0)</f>
        <v>0.02</v>
      </c>
      <c r="L1899" s="10">
        <v>0.014</v>
      </c>
      <c r="M1899" s="10">
        <v>77</v>
      </c>
      <c r="N1899" s="10">
        <v>72</v>
      </c>
      <c r="O1899" s="10">
        <v>0.292</v>
      </c>
      <c r="P1899" s="10">
        <v>0.646</v>
      </c>
      <c r="Q1899" s="10">
        <v>0.063</v>
      </c>
      <c r="R1899" s="10">
        <v>29987800</v>
      </c>
      <c r="S1899" s="10">
        <v>0.776</v>
      </c>
      <c r="T1899" s="10">
        <f t="array" ref="T1899:Y1899">VLOOKUP(A1899,BUSINESS!$D$2:$J$2692,{2,3,4,5,6,7},0)</f>
        <v>0.364</v>
      </c>
      <c r="U1899" s="10">
        <v>25</v>
      </c>
      <c r="V1899" s="10">
        <v>39</v>
      </c>
      <c r="W1899" s="10">
        <v>293</v>
      </c>
      <c r="X1899" s="10">
        <v>0.382</v>
      </c>
      <c r="Y1899" s="10">
        <v>0.98</v>
      </c>
      <c r="Z1899" s="11" t="str">
        <f t="array" ref="Z1899:AA1899">VLOOKUP(A1899,ENERGY!$D$2:$F$2692,{2,3},1)</f>
        <v>13248</v>
      </c>
      <c r="AA1899" s="10" t="str">
        <v>35064</v>
      </c>
      <c r="AB1899" s="10">
        <f t="array" ref="AB1899:AC1899">VLOOKUP(A1899,TOURISM!$D$2:$F$2692,{2,3},0)</f>
        <v>3288000000</v>
      </c>
      <c r="AC1899" s="10">
        <v>1950000000</v>
      </c>
    </row>
    <row r="1900" ht="15.75" customHeight="1" spans="1:29">
      <c r="A1900" s="8" t="str">
        <f t="shared" si="0"/>
        <v>Philippines-Asia2000</v>
      </c>
      <c r="B1900" s="9">
        <v>81026294681</v>
      </c>
      <c r="C1900" s="8">
        <f t="array" ref="C1900">IF(AND(B1900="",H1900=H1899),B1899,B1900)</f>
        <v>81026294681</v>
      </c>
      <c r="D1900" s="1">
        <f t="shared" si="1"/>
        <v>1043.45610269314</v>
      </c>
      <c r="E1900" s="4">
        <v>0.032</v>
      </c>
      <c r="F1900" s="4">
        <v>33</v>
      </c>
      <c r="G1900" s="4">
        <v>0.109</v>
      </c>
      <c r="H1900" s="8" t="s">
        <v>227</v>
      </c>
      <c r="I1900" s="3" t="s">
        <v>63</v>
      </c>
      <c r="J1900" s="1" t="s">
        <v>64</v>
      </c>
      <c r="K1900" s="10">
        <f t="array" ref="K1900:S1900">VLOOKUP(A1900,'HUMAN RESOURCES'!$D$2:$M$2692,{2,3,4,5,6,7,8,9,10},0)</f>
        <v>0.03</v>
      </c>
      <c r="L1900" s="10">
        <v>0.03</v>
      </c>
      <c r="M1900" s="10">
        <v>70</v>
      </c>
      <c r="N1900" s="10">
        <v>64</v>
      </c>
      <c r="O1900" s="10">
        <v>0.385</v>
      </c>
      <c r="P1900" s="10">
        <v>0.583</v>
      </c>
      <c r="Q1900" s="10">
        <v>0.032</v>
      </c>
      <c r="R1900" s="10">
        <v>77651848</v>
      </c>
      <c r="S1900" s="10">
        <v>0.48</v>
      </c>
      <c r="T1900" s="10">
        <f t="array" ref="T1900:Y1900">VLOOKUP(A1900,BUSINESS!$D$2:$J$2692,{2,3,4,5,6,7},0)</f>
        <v>0</v>
      </c>
      <c r="U1900" s="10">
        <v>0</v>
      </c>
      <c r="V1900" s="10">
        <v>0</v>
      </c>
      <c r="W1900" s="10">
        <v>0</v>
      </c>
      <c r="X1900" s="10">
        <v>0.02</v>
      </c>
      <c r="Y1900" s="10">
        <v>0.083</v>
      </c>
      <c r="Z1900" s="11">
        <f t="array" ref="Z1900:AA1900">VLOOKUP(A1900,ENERGY!$D$2:$F$2692,{2,3},1)</f>
        <v>0</v>
      </c>
      <c r="AA1900" s="10">
        <v>0</v>
      </c>
      <c r="AB1900" s="10">
        <f t="array" ref="AB1900:AC1900">VLOOKUP(A1900,TOURISM!$D$2:$F$2692,{2,3},0)</f>
        <v>2334000000</v>
      </c>
      <c r="AC1900" s="10">
        <v>1841000000</v>
      </c>
    </row>
    <row r="1901" ht="15.75" customHeight="1" spans="1:29">
      <c r="A1901" s="8" t="str">
        <f t="shared" si="0"/>
        <v>Philippines-Asia2001</v>
      </c>
      <c r="B1901" s="9">
        <v>76261998623</v>
      </c>
      <c r="C1901" s="8">
        <f t="array" ref="C1901">IF(AND(B1901="",H1901=H1900),B1900,B1901)</f>
        <v>76261998623</v>
      </c>
      <c r="D1901" s="1">
        <f t="shared" si="1"/>
        <v>961.716982546139</v>
      </c>
      <c r="E1901" s="4">
        <v>0.03</v>
      </c>
      <c r="F1901" s="4">
        <v>29</v>
      </c>
      <c r="G1901" s="4">
        <v>0.124</v>
      </c>
      <c r="H1901" s="8" t="s">
        <v>227</v>
      </c>
      <c r="I1901" s="3" t="s">
        <v>65</v>
      </c>
      <c r="J1901" s="1" t="s">
        <v>64</v>
      </c>
      <c r="K1901" s="10">
        <f t="array" ref="K1901:S1901">VLOOKUP(A1901,'HUMAN RESOURCES'!$D$2:$M$2692,{2,3,4,5,6,7,8,9,10},0)</f>
        <v>0.029</v>
      </c>
      <c r="L1901" s="10">
        <v>0.03</v>
      </c>
      <c r="M1901" s="10">
        <v>70</v>
      </c>
      <c r="N1901" s="10">
        <v>64</v>
      </c>
      <c r="O1901" s="10">
        <v>0.382</v>
      </c>
      <c r="P1901" s="10">
        <v>0.585</v>
      </c>
      <c r="Q1901" s="10">
        <v>0.033</v>
      </c>
      <c r="R1901" s="10">
        <v>79297756</v>
      </c>
      <c r="S1901" s="10">
        <v>0.477</v>
      </c>
      <c r="T1901" s="10">
        <f t="array" ref="T1901:Y1901">VLOOKUP(A1901,BUSINESS!$D$2:$J$2692,{2,3,4,5,6,7},0)</f>
        <v>0</v>
      </c>
      <c r="U1901" s="10">
        <v>0</v>
      </c>
      <c r="V1901" s="10">
        <v>0</v>
      </c>
      <c r="W1901" s="10">
        <v>0</v>
      </c>
      <c r="X1901" s="10">
        <v>0.025</v>
      </c>
      <c r="Y1901" s="10">
        <v>0.153</v>
      </c>
      <c r="Z1901" s="11" t="str">
        <f t="array" ref="Z1901:AA1901">VLOOKUP(A1901,ENERGY!$D$2:$F$2692,{2,3},1)</f>
        <v>40452</v>
      </c>
      <c r="AA1901" s="10">
        <v>0</v>
      </c>
      <c r="AB1901" s="10">
        <f t="array" ref="AB1901:AC1901">VLOOKUP(A1901,TOURISM!$D$2:$F$2692,{2,3},0)</f>
        <v>2011000000</v>
      </c>
      <c r="AC1901" s="10">
        <v>1918000000</v>
      </c>
    </row>
    <row r="1902" ht="15.75" customHeight="1" spans="1:29">
      <c r="A1902" s="8" t="str">
        <f t="shared" si="0"/>
        <v>Philippines-Asia2002</v>
      </c>
      <c r="B1902" s="9">
        <v>81357657790</v>
      </c>
      <c r="C1902" s="8">
        <f t="array" ref="C1902">IF(AND(B1902="",H1902=H1901),B1901,B1902)</f>
        <v>81357657790</v>
      </c>
      <c r="D1902" s="1">
        <f t="shared" si="1"/>
        <v>1004.99058140082</v>
      </c>
      <c r="E1902" s="4">
        <v>0.028</v>
      </c>
      <c r="F1902" s="4">
        <v>28</v>
      </c>
      <c r="G1902" s="4">
        <v>0.091</v>
      </c>
      <c r="H1902" s="8" t="s">
        <v>227</v>
      </c>
      <c r="I1902" s="3" t="s">
        <v>66</v>
      </c>
      <c r="J1902" s="1" t="s">
        <v>64</v>
      </c>
      <c r="K1902" s="10">
        <f t="array" ref="K1902:S1902">VLOOKUP(A1902,'HUMAN RESOURCES'!$D$2:$M$2692,{2,3,4,5,6,7,8,9,10},0)</f>
        <v>0.029</v>
      </c>
      <c r="L1902" s="10">
        <v>0.029</v>
      </c>
      <c r="M1902" s="10">
        <v>70</v>
      </c>
      <c r="N1902" s="10">
        <v>64</v>
      </c>
      <c r="O1902" s="10">
        <v>0.38</v>
      </c>
      <c r="P1902" s="10">
        <v>0.587</v>
      </c>
      <c r="Q1902" s="10">
        <v>0.033</v>
      </c>
      <c r="R1902" s="10">
        <v>80953652</v>
      </c>
      <c r="S1902" s="10">
        <v>0.474</v>
      </c>
      <c r="T1902" s="10">
        <f t="array" ref="T1902:Y1902">VLOOKUP(A1902,BUSINESS!$D$2:$J$2692,{2,3,4,5,6,7},0)</f>
        <v>0</v>
      </c>
      <c r="U1902" s="10">
        <v>0</v>
      </c>
      <c r="V1902" s="10">
        <v>0</v>
      </c>
      <c r="W1902" s="10">
        <v>0</v>
      </c>
      <c r="X1902" s="10">
        <v>0.043</v>
      </c>
      <c r="Y1902" s="10">
        <v>0.19</v>
      </c>
      <c r="Z1902" s="11" t="str">
        <f t="array" ref="Z1902:AA1902">VLOOKUP(A1902,ENERGY!$D$2:$F$2692,{2,3},1)</f>
        <v>40512</v>
      </c>
      <c r="AA1902" s="10" t="str">
        <v>81591</v>
      </c>
      <c r="AB1902" s="10">
        <f t="array" ref="AB1902:AC1902">VLOOKUP(A1902,TOURISM!$D$2:$F$2692,{2,3},0)</f>
        <v>2018000000</v>
      </c>
      <c r="AC1902" s="10">
        <v>1874000000</v>
      </c>
    </row>
    <row r="1903" ht="15.75" customHeight="1" spans="1:29">
      <c r="A1903" s="8" t="str">
        <f t="shared" si="0"/>
        <v>Philippines-Asia2003</v>
      </c>
      <c r="B1903" s="9">
        <v>83908205720</v>
      </c>
      <c r="C1903" s="8">
        <f t="array" ref="C1903">IF(AND(B1903="",H1903=H1902),B1902,B1903)</f>
        <v>83908205720</v>
      </c>
      <c r="D1903" s="1">
        <f t="shared" si="1"/>
        <v>1015.78027666495</v>
      </c>
      <c r="E1903" s="4">
        <v>0.032</v>
      </c>
      <c r="F1903" s="4">
        <v>33</v>
      </c>
      <c r="G1903" s="4">
        <v>0.095</v>
      </c>
      <c r="H1903" s="8" t="s">
        <v>227</v>
      </c>
      <c r="I1903" s="3" t="s">
        <v>67</v>
      </c>
      <c r="J1903" s="1" t="s">
        <v>64</v>
      </c>
      <c r="K1903" s="10">
        <f t="array" ref="K1903:S1903">VLOOKUP(A1903,'HUMAN RESOURCES'!$D$2:$M$2692,{2,3,4,5,6,7,8,9,10},0)</f>
        <v>0.028</v>
      </c>
      <c r="L1903" s="10">
        <v>0.029</v>
      </c>
      <c r="M1903" s="10">
        <v>71</v>
      </c>
      <c r="N1903" s="10">
        <v>64</v>
      </c>
      <c r="O1903" s="10">
        <v>0.377</v>
      </c>
      <c r="P1903" s="10">
        <v>0.59</v>
      </c>
      <c r="Q1903" s="10">
        <v>0.033</v>
      </c>
      <c r="R1903" s="10">
        <v>82604681</v>
      </c>
      <c r="S1903" s="10">
        <v>0.471</v>
      </c>
      <c r="T1903" s="10">
        <f t="array" ref="T1903:Y1903">VLOOKUP(A1903,BUSINESS!$D$2:$J$2692,{2,3,4,5,6,7},0)</f>
        <v>0</v>
      </c>
      <c r="U1903" s="10">
        <v>49</v>
      </c>
      <c r="V1903" s="10">
        <v>0</v>
      </c>
      <c r="W1903" s="10">
        <v>0</v>
      </c>
      <c r="X1903" s="10">
        <v>0.049</v>
      </c>
      <c r="Y1903" s="10">
        <v>0.272</v>
      </c>
      <c r="Z1903" s="11" t="str">
        <f t="array" ref="Z1903:AA1903">VLOOKUP(A1903,ENERGY!$D$2:$F$2692,{2,3},1)</f>
        <v>38102</v>
      </c>
      <c r="AA1903" s="10" t="str">
        <v>74785</v>
      </c>
      <c r="AB1903" s="10">
        <f t="array" ref="AB1903:AC1903">VLOOKUP(A1903,TOURISM!$D$2:$F$2692,{2,3},0)</f>
        <v>1821000000</v>
      </c>
      <c r="AC1903" s="10">
        <v>1649000000</v>
      </c>
    </row>
    <row r="1904" ht="15.75" customHeight="1" spans="1:29">
      <c r="A1904" s="8" t="str">
        <f t="shared" si="0"/>
        <v>Philippines-Asia2004</v>
      </c>
      <c r="B1904" s="9">
        <v>91371236939</v>
      </c>
      <c r="C1904" s="8">
        <f t="array" ref="C1904">IF(AND(B1904="",H1904=H1903),B1903,B1904)</f>
        <v>91371236939</v>
      </c>
      <c r="D1904" s="1">
        <f t="shared" si="1"/>
        <v>1084.76546700338</v>
      </c>
      <c r="E1904" s="4">
        <v>0.032</v>
      </c>
      <c r="F1904" s="4">
        <v>35</v>
      </c>
      <c r="G1904" s="4">
        <v>0.101</v>
      </c>
      <c r="H1904" s="8" t="s">
        <v>227</v>
      </c>
      <c r="I1904" s="3" t="s">
        <v>68</v>
      </c>
      <c r="J1904" s="1" t="s">
        <v>64</v>
      </c>
      <c r="K1904" s="10">
        <f t="array" ref="K1904:S1904">VLOOKUP(A1904,'HUMAN RESOURCES'!$D$2:$M$2692,{2,3,4,5,6,7,8,9,10},0)</f>
        <v>0.028</v>
      </c>
      <c r="L1904" s="10">
        <v>0.028</v>
      </c>
      <c r="M1904" s="10">
        <v>71</v>
      </c>
      <c r="N1904" s="10">
        <v>64</v>
      </c>
      <c r="O1904" s="10">
        <v>0.374</v>
      </c>
      <c r="P1904" s="10">
        <v>0.592</v>
      </c>
      <c r="Q1904" s="10">
        <v>0.034</v>
      </c>
      <c r="R1904" s="10">
        <v>84231329</v>
      </c>
      <c r="S1904" s="10">
        <v>0.469</v>
      </c>
      <c r="T1904" s="10">
        <f t="array" ref="T1904:Y1904">VLOOKUP(A1904,BUSINESS!$D$2:$J$2692,{2,3,4,5,6,7},0)</f>
        <v>0</v>
      </c>
      <c r="U1904" s="10">
        <v>49</v>
      </c>
      <c r="V1904" s="10">
        <v>0</v>
      </c>
      <c r="W1904" s="10">
        <v>0</v>
      </c>
      <c r="X1904" s="10">
        <v>0.052</v>
      </c>
      <c r="Y1904" s="10">
        <v>0.391</v>
      </c>
      <c r="Z1904" s="11" t="str">
        <f t="array" ref="Z1904:AA1904">VLOOKUP(A1904,ENERGY!$D$2:$F$2692,{2,3},1)</f>
        <v>40009</v>
      </c>
      <c r="AA1904" s="10" t="str">
        <v>75944</v>
      </c>
      <c r="AB1904" s="10">
        <f t="array" ref="AB1904:AC1904">VLOOKUP(A1904,TOURISM!$D$2:$F$2692,{2,3},0)</f>
        <v>2390000000</v>
      </c>
      <c r="AC1904" s="10">
        <v>1526000000</v>
      </c>
    </row>
    <row r="1905" ht="15.75" customHeight="1" spans="1:29">
      <c r="A1905" s="8" t="str">
        <f t="shared" si="0"/>
        <v>Philippines-Asia2005</v>
      </c>
      <c r="B1905" s="9">
        <v>103000000000</v>
      </c>
      <c r="C1905" s="8">
        <f t="array" ref="C1905">IF(AND(B1905="",H1905=H1904),B1904,B1905)</f>
        <v>103000000000</v>
      </c>
      <c r="D1905" s="1">
        <f t="shared" si="1"/>
        <v>1200.1694592668</v>
      </c>
      <c r="E1905" s="4">
        <v>0.039</v>
      </c>
      <c r="F1905" s="4">
        <v>47</v>
      </c>
      <c r="G1905" s="4">
        <v>0.102</v>
      </c>
      <c r="H1905" s="8" t="s">
        <v>227</v>
      </c>
      <c r="I1905" s="3" t="s">
        <v>69</v>
      </c>
      <c r="J1905" s="1" t="s">
        <v>64</v>
      </c>
      <c r="K1905" s="10">
        <f t="array" ref="K1905:S1905">VLOOKUP(A1905,'HUMAN RESOURCES'!$D$2:$M$2692,{2,3,4,5,6,7,8,9,10},0)</f>
        <v>0.027</v>
      </c>
      <c r="L1905" s="10">
        <v>0.028</v>
      </c>
      <c r="M1905" s="10">
        <v>71</v>
      </c>
      <c r="N1905" s="10">
        <v>64</v>
      </c>
      <c r="O1905" s="10">
        <v>0.371</v>
      </c>
      <c r="P1905" s="10">
        <v>0.595</v>
      </c>
      <c r="Q1905" s="10">
        <v>0.034</v>
      </c>
      <c r="R1905" s="10">
        <v>85821214</v>
      </c>
      <c r="S1905" s="10">
        <v>0.466</v>
      </c>
      <c r="T1905" s="10">
        <f t="array" ref="T1905:Y1905">VLOOKUP(A1905,BUSINESS!$D$2:$J$2692,{2,3,4,5,6,7},0)</f>
        <v>0.472</v>
      </c>
      <c r="U1905" s="10">
        <v>47</v>
      </c>
      <c r="V1905" s="10">
        <v>0</v>
      </c>
      <c r="W1905" s="10">
        <v>195</v>
      </c>
      <c r="X1905" s="10">
        <v>0.054</v>
      </c>
      <c r="Y1905" s="10">
        <v>0.405</v>
      </c>
      <c r="Z1905" s="11" t="str">
        <f t="array" ref="Z1905:AA1905">VLOOKUP(A1905,ENERGY!$D$2:$F$2692,{2,3},1)</f>
        <v>40009</v>
      </c>
      <c r="AA1905" s="10" t="str">
        <v>75944</v>
      </c>
      <c r="AB1905" s="10">
        <f t="array" ref="AB1905:AC1905">VLOOKUP(A1905,TOURISM!$D$2:$F$2692,{2,3},0)</f>
        <v>2755000000</v>
      </c>
      <c r="AC1905" s="10">
        <v>1547000000</v>
      </c>
    </row>
    <row r="1906" ht="15.75" customHeight="1" spans="1:29">
      <c r="A1906" s="8" t="str">
        <f t="shared" si="0"/>
        <v>Philippines-Asia2006</v>
      </c>
      <c r="B1906" s="9">
        <v>122000000000</v>
      </c>
      <c r="C1906" s="8">
        <f t="array" ref="C1906">IF(AND(B1906="",H1906=H1905),B1905,B1906)</f>
        <v>122000000000</v>
      </c>
      <c r="D1906" s="1">
        <f t="shared" si="1"/>
        <v>1396.41507971247</v>
      </c>
      <c r="E1906" s="4">
        <v>0.04</v>
      </c>
      <c r="F1906" s="4">
        <v>55</v>
      </c>
      <c r="G1906" s="4">
        <v>0.098</v>
      </c>
      <c r="H1906" s="8" t="s">
        <v>227</v>
      </c>
      <c r="I1906" s="3" t="s">
        <v>70</v>
      </c>
      <c r="J1906" s="1" t="s">
        <v>64</v>
      </c>
      <c r="K1906" s="10">
        <f t="array" ref="K1906:S1906">VLOOKUP(A1906,'HUMAN RESOURCES'!$D$2:$M$2692,{2,3,4,5,6,7,8,9,10},0)</f>
        <v>0.027</v>
      </c>
      <c r="L1906" s="10">
        <v>0.027</v>
      </c>
      <c r="M1906" s="10">
        <v>71</v>
      </c>
      <c r="N1906" s="10">
        <v>64</v>
      </c>
      <c r="O1906" s="10">
        <v>0.367</v>
      </c>
      <c r="P1906" s="10">
        <v>0.598</v>
      </c>
      <c r="Q1906" s="10">
        <v>0.035</v>
      </c>
      <c r="R1906" s="10">
        <v>87366573</v>
      </c>
      <c r="S1906" s="10">
        <v>0.463</v>
      </c>
      <c r="T1906" s="10">
        <f t="array" ref="T1906:Y1906">VLOOKUP(A1906,BUSINESS!$D$2:$J$2692,{2,3,4,5,6,7},0)</f>
        <v>0.476</v>
      </c>
      <c r="U1906" s="10">
        <v>47</v>
      </c>
      <c r="V1906" s="10">
        <v>0</v>
      </c>
      <c r="W1906" s="10">
        <v>195</v>
      </c>
      <c r="X1906" s="10">
        <v>0.057</v>
      </c>
      <c r="Y1906" s="10">
        <v>0.491</v>
      </c>
      <c r="Z1906" s="11" t="str">
        <f t="array" ref="Z1906:AA1906">VLOOKUP(A1906,ENERGY!$D$2:$F$2692,{2,3},1)</f>
        <v>40009</v>
      </c>
      <c r="AA1906" s="10" t="str">
        <v>75944</v>
      </c>
      <c r="AB1906" s="10">
        <f t="array" ref="AB1906:AC1906">VLOOKUP(A1906,TOURISM!$D$2:$F$2692,{2,3},0)</f>
        <v>4019000000</v>
      </c>
      <c r="AC1906" s="10">
        <v>1558000000</v>
      </c>
    </row>
    <row r="1907" ht="15.75" customHeight="1" spans="1:29">
      <c r="A1907" s="8" t="str">
        <f t="shared" si="0"/>
        <v>Philippines-Asia2007</v>
      </c>
      <c r="B1907" s="9">
        <v>149000000000</v>
      </c>
      <c r="C1907" s="8">
        <f t="array" ref="C1907">IF(AND(B1907="",H1907=H1906),B1906,B1907)</f>
        <v>149000000000</v>
      </c>
      <c r="D1907" s="1">
        <f t="shared" si="1"/>
        <v>1676.5016177453</v>
      </c>
      <c r="E1907" s="4">
        <v>0.039</v>
      </c>
      <c r="F1907" s="4">
        <v>65</v>
      </c>
      <c r="G1907" s="4">
        <v>0.087</v>
      </c>
      <c r="H1907" s="8" t="s">
        <v>227</v>
      </c>
      <c r="I1907" s="3" t="s">
        <v>71</v>
      </c>
      <c r="J1907" s="1" t="s">
        <v>64</v>
      </c>
      <c r="K1907" s="10">
        <f t="array" ref="K1907:S1907">VLOOKUP(A1907,'HUMAN RESOURCES'!$D$2:$M$2692,{2,3,4,5,6,7,8,9,10},0)</f>
        <v>0.026</v>
      </c>
      <c r="L1907" s="10">
        <v>0.027</v>
      </c>
      <c r="M1907" s="10">
        <v>71</v>
      </c>
      <c r="N1907" s="10">
        <v>64</v>
      </c>
      <c r="O1907" s="10">
        <v>0.364</v>
      </c>
      <c r="P1907" s="10">
        <v>0.601</v>
      </c>
      <c r="Q1907" s="10">
        <v>0.035</v>
      </c>
      <c r="R1907" s="10">
        <v>88875548</v>
      </c>
      <c r="S1907" s="10">
        <v>0.461</v>
      </c>
      <c r="T1907" s="10">
        <f t="array" ref="T1907:Y1907">VLOOKUP(A1907,BUSINESS!$D$2:$J$2692,{2,3,4,5,6,7},0)</f>
        <v>0.491</v>
      </c>
      <c r="U1907" s="10">
        <v>47</v>
      </c>
      <c r="V1907" s="10">
        <v>0</v>
      </c>
      <c r="W1907" s="10">
        <v>195</v>
      </c>
      <c r="X1907" s="10">
        <v>0.06</v>
      </c>
      <c r="Y1907" s="10">
        <v>0.645</v>
      </c>
      <c r="Z1907" s="11" t="str">
        <f t="array" ref="Z1907:AA1907">VLOOKUP(A1907,ENERGY!$D$2:$F$2692,{2,3},1)</f>
        <v>38643</v>
      </c>
      <c r="AA1907" s="10" t="str">
        <v>74066</v>
      </c>
      <c r="AB1907" s="10">
        <f t="array" ref="AB1907:AC1907">VLOOKUP(A1907,TOURISM!$D$2:$F$2692,{2,3},0)</f>
        <v>5520000000</v>
      </c>
      <c r="AC1907" s="10">
        <v>2055000000</v>
      </c>
    </row>
    <row r="1908" ht="15.75" customHeight="1" spans="1:29">
      <c r="A1908" s="8" t="str">
        <f t="shared" si="0"/>
        <v>Philippines-Asia2008</v>
      </c>
      <c r="B1908" s="9">
        <v>174000000000</v>
      </c>
      <c r="C1908" s="8">
        <f t="array" ref="C1908">IF(AND(B1908="",H1908=H1907),B1907,B1908)</f>
        <v>174000000000</v>
      </c>
      <c r="D1908" s="1">
        <f t="shared" si="1"/>
        <v>1925.39030676856</v>
      </c>
      <c r="E1908" s="4">
        <v>0.038</v>
      </c>
      <c r="F1908" s="4">
        <v>74</v>
      </c>
      <c r="G1908" s="4">
        <v>0.088</v>
      </c>
      <c r="H1908" s="8" t="s">
        <v>227</v>
      </c>
      <c r="I1908" s="3" t="s">
        <v>72</v>
      </c>
      <c r="J1908" s="1" t="s">
        <v>64</v>
      </c>
      <c r="K1908" s="10">
        <f t="array" ref="K1908:S1908">VLOOKUP(A1908,'HUMAN RESOURCES'!$D$2:$M$2692,{2,3,4,5,6,7,8,9,10},0)</f>
        <v>0.026</v>
      </c>
      <c r="L1908" s="10">
        <v>0.026</v>
      </c>
      <c r="M1908" s="10">
        <v>71</v>
      </c>
      <c r="N1908" s="10">
        <v>65</v>
      </c>
      <c r="O1908" s="10">
        <v>0.36</v>
      </c>
      <c r="P1908" s="10">
        <v>0.604</v>
      </c>
      <c r="Q1908" s="10">
        <v>0.036</v>
      </c>
      <c r="R1908" s="10">
        <v>90371287</v>
      </c>
      <c r="S1908" s="10">
        <v>0.458</v>
      </c>
      <c r="T1908" s="10">
        <f t="array" ref="T1908:Y1908">VLOOKUP(A1908,BUSINESS!$D$2:$J$2692,{2,3,4,5,6,7},0)</f>
        <v>0.471</v>
      </c>
      <c r="U1908" s="10">
        <v>41</v>
      </c>
      <c r="V1908" s="10">
        <v>0</v>
      </c>
      <c r="W1908" s="10">
        <v>195</v>
      </c>
      <c r="X1908" s="10">
        <v>0.062</v>
      </c>
      <c r="Y1908" s="10">
        <v>0.754</v>
      </c>
      <c r="Z1908" s="11" t="str">
        <f t="array" ref="Z1908:AA1908">VLOOKUP(A1908,ENERGY!$D$2:$F$2692,{2,3},1)</f>
        <v>38202</v>
      </c>
      <c r="AA1908" s="10" t="str">
        <v>71052</v>
      </c>
      <c r="AB1908" s="10">
        <f t="array" ref="AB1908:AC1908">VLOOKUP(A1908,TOURISM!$D$2:$F$2692,{2,3},0)</f>
        <v>3024000000</v>
      </c>
      <c r="AC1908" s="10">
        <v>2553000000</v>
      </c>
    </row>
    <row r="1909" ht="15.75" customHeight="1" spans="1:29">
      <c r="A1909" s="8" t="str">
        <f t="shared" si="0"/>
        <v>Philippines-Asia2009</v>
      </c>
      <c r="B1909" s="9">
        <v>168000000000</v>
      </c>
      <c r="C1909" s="8">
        <f t="array" ref="C1909">IF(AND(B1909="",H1909=H1908),B1908,B1909)</f>
        <v>168000000000</v>
      </c>
      <c r="D1909" s="1">
        <f t="shared" si="1"/>
        <v>1828.3445645928</v>
      </c>
      <c r="E1909" s="4">
        <v>0.043</v>
      </c>
      <c r="F1909" s="4">
        <v>78</v>
      </c>
      <c r="G1909" s="4">
        <v>0.086</v>
      </c>
      <c r="H1909" s="8" t="s">
        <v>227</v>
      </c>
      <c r="I1909" s="3" t="s">
        <v>73</v>
      </c>
      <c r="J1909" s="1" t="s">
        <v>64</v>
      </c>
      <c r="K1909" s="10">
        <f t="array" ref="K1909:S1909">VLOOKUP(A1909,'HUMAN RESOURCES'!$D$2:$M$2692,{2,3,4,5,6,7,8,9,10},0)</f>
        <v>0.025</v>
      </c>
      <c r="L1909" s="10">
        <v>0.026</v>
      </c>
      <c r="M1909" s="10">
        <v>72</v>
      </c>
      <c r="N1909" s="10">
        <v>65</v>
      </c>
      <c r="O1909" s="10">
        <v>0.357</v>
      </c>
      <c r="P1909" s="10">
        <v>0.607</v>
      </c>
      <c r="Q1909" s="10">
        <v>0.037</v>
      </c>
      <c r="R1909" s="10">
        <v>91886400</v>
      </c>
      <c r="S1909" s="10">
        <v>0.455</v>
      </c>
      <c r="T1909" s="10">
        <f t="array" ref="T1909:Y1909">VLOOKUP(A1909,BUSINESS!$D$2:$J$2692,{2,3,4,5,6,7},0)</f>
        <v>0.471</v>
      </c>
      <c r="U1909" s="10">
        <v>42</v>
      </c>
      <c r="V1909" s="10">
        <v>0</v>
      </c>
      <c r="W1909" s="10">
        <v>195</v>
      </c>
      <c r="X1909" s="10">
        <v>0.09</v>
      </c>
      <c r="Y1909" s="10">
        <v>0.823</v>
      </c>
      <c r="Z1909" s="11" t="str">
        <f t="array" ref="Z1909:AA1909">VLOOKUP(A1909,ENERGY!$D$2:$F$2692,{2,3},1)</f>
        <v>38202</v>
      </c>
      <c r="AA1909" s="10" t="str">
        <v>71052</v>
      </c>
      <c r="AB1909" s="10">
        <f t="array" ref="AB1909:AC1909">VLOOKUP(A1909,TOURISM!$D$2:$F$2692,{2,3},0)</f>
        <v>2853000000</v>
      </c>
      <c r="AC1909" s="10">
        <v>3251000000</v>
      </c>
    </row>
    <row r="1910" ht="15.75" customHeight="1" spans="1:29">
      <c r="A1910" s="8" t="str">
        <f t="shared" si="0"/>
        <v>Philippines-Asia2010</v>
      </c>
      <c r="B1910" s="9">
        <v>200000000000</v>
      </c>
      <c r="C1910" s="8">
        <f t="array" ref="C1910">IF(AND(B1910="",H1910=H1909),B1909,B1910)</f>
        <v>200000000000</v>
      </c>
      <c r="D1910" s="1">
        <f t="shared" si="1"/>
        <v>2140.31196031365</v>
      </c>
      <c r="E1910" s="4">
        <v>0.042</v>
      </c>
      <c r="F1910" s="4">
        <v>90</v>
      </c>
      <c r="G1910" s="4">
        <v>0.077</v>
      </c>
      <c r="H1910" s="8" t="s">
        <v>227</v>
      </c>
      <c r="I1910" s="3" t="s">
        <v>74</v>
      </c>
      <c r="J1910" s="1" t="s">
        <v>64</v>
      </c>
      <c r="K1910" s="10">
        <f t="array" ref="K1910:S1910">VLOOKUP(A1910,'HUMAN RESOURCES'!$D$2:$M$2692,{2,3,4,5,6,7,8,9,10},0)</f>
        <v>0.025</v>
      </c>
      <c r="L1910" s="10">
        <v>0.025</v>
      </c>
      <c r="M1910" s="10">
        <v>72</v>
      </c>
      <c r="N1910" s="10">
        <v>65</v>
      </c>
      <c r="O1910" s="10">
        <v>0.353</v>
      </c>
      <c r="P1910" s="10">
        <v>0.61</v>
      </c>
      <c r="Q1910" s="10">
        <v>0.037</v>
      </c>
      <c r="R1910" s="10">
        <v>93444322</v>
      </c>
      <c r="S1910" s="10">
        <v>0.453</v>
      </c>
      <c r="T1910" s="10">
        <f t="array" ref="T1910:Y1910">VLOOKUP(A1910,BUSINESS!$D$2:$J$2692,{2,3,4,5,6,7},0)</f>
        <v>0.438</v>
      </c>
      <c r="U1910" s="10">
        <v>37</v>
      </c>
      <c r="V1910" s="10">
        <v>0</v>
      </c>
      <c r="W1910" s="10">
        <v>195</v>
      </c>
      <c r="X1910" s="10">
        <v>0.25</v>
      </c>
      <c r="Y1910" s="10">
        <v>0.89</v>
      </c>
      <c r="Z1910" s="11" t="str">
        <f t="array" ref="Z1910:AA1910">VLOOKUP(A1910,ENERGY!$D$2:$F$2692,{2,3},1)</f>
        <v>38202</v>
      </c>
      <c r="AA1910" s="10" t="str">
        <v>71052</v>
      </c>
      <c r="AB1910" s="10">
        <f t="array" ref="AB1910:AC1910">VLOOKUP(A1910,TOURISM!$D$2:$F$2692,{2,3},0)</f>
        <v>3228000000</v>
      </c>
      <c r="AC1910" s="10">
        <v>4194000000</v>
      </c>
    </row>
    <row r="1911" ht="15.75" customHeight="1" spans="1:29">
      <c r="A1911" s="8" t="str">
        <f t="shared" si="0"/>
        <v>Philippines-Asia2011</v>
      </c>
      <c r="B1911" s="9">
        <v>224000000000</v>
      </c>
      <c r="C1911" s="8">
        <f t="array" ref="C1911">IF(AND(B1911="",H1911=H1910),B1910,B1911)</f>
        <v>224000000000</v>
      </c>
      <c r="D1911" s="1">
        <f t="shared" si="1"/>
        <v>2356.56917908187</v>
      </c>
      <c r="E1911" s="4">
        <v>0.044</v>
      </c>
      <c r="F1911" s="4">
        <v>105</v>
      </c>
      <c r="G1911" s="4">
        <v>0.067</v>
      </c>
      <c r="H1911" s="8" t="s">
        <v>227</v>
      </c>
      <c r="I1911" s="3" t="s">
        <v>75</v>
      </c>
      <c r="J1911" s="1" t="s">
        <v>64</v>
      </c>
      <c r="K1911" s="10">
        <f t="array" ref="K1911:S1911">VLOOKUP(A1911,'HUMAN RESOURCES'!$D$2:$M$2692,{2,3,4,5,6,7,8,9,10},0)</f>
        <v>0.025</v>
      </c>
      <c r="L1911" s="10">
        <v>0.025</v>
      </c>
      <c r="M1911" s="10">
        <v>72</v>
      </c>
      <c r="N1911" s="10">
        <v>65</v>
      </c>
      <c r="O1911" s="10">
        <v>0.349</v>
      </c>
      <c r="P1911" s="10">
        <v>0.613</v>
      </c>
      <c r="Q1911" s="10">
        <v>0.038</v>
      </c>
      <c r="R1911" s="10">
        <v>95053437</v>
      </c>
      <c r="S1911" s="10">
        <v>0.45</v>
      </c>
      <c r="T1911" s="10">
        <f t="array" ref="T1911:Y1911">VLOOKUP(A1911,BUSINESS!$D$2:$J$2692,{2,3,4,5,6,7},0)</f>
        <v>0.445</v>
      </c>
      <c r="U1911" s="10">
        <v>36</v>
      </c>
      <c r="V1911" s="10">
        <v>0</v>
      </c>
      <c r="W1911" s="10">
        <v>195</v>
      </c>
      <c r="X1911" s="10">
        <v>0.29</v>
      </c>
      <c r="Y1911" s="10">
        <v>0.991</v>
      </c>
      <c r="Z1911" s="11" t="str">
        <f t="array" ref="Z1911:AA1911">VLOOKUP(A1911,ENERGY!$D$2:$F$2692,{2,3},1)</f>
        <v>39872</v>
      </c>
      <c r="AA1911" s="10" t="str">
        <v>73307</v>
      </c>
      <c r="AB1911" s="10">
        <f t="array" ref="AB1911:AC1911">VLOOKUP(A1911,TOURISM!$D$2:$F$2692,{2,3},0)</f>
        <v>4026000000</v>
      </c>
      <c r="AC1911" s="10">
        <v>5807000000</v>
      </c>
    </row>
    <row r="1912" ht="15.75" customHeight="1" spans="1:29">
      <c r="A1912" s="8" t="str">
        <f t="shared" si="0"/>
        <v>Philippines-Asia2012</v>
      </c>
      <c r="B1912" s="9">
        <v>250000000000</v>
      </c>
      <c r="C1912" s="8">
        <f t="array" ref="C1912">IF(AND(B1912="",H1912=H1911),B1911,B1912)</f>
        <v>250000000000</v>
      </c>
      <c r="D1912" s="1">
        <f t="shared" si="1"/>
        <v>2585.13458272681</v>
      </c>
      <c r="E1912" s="4">
        <v>0.046</v>
      </c>
      <c r="F1912" s="4">
        <v>119</v>
      </c>
      <c r="G1912" s="4">
        <v>0.057</v>
      </c>
      <c r="H1912" s="8" t="s">
        <v>227</v>
      </c>
      <c r="I1912" s="3" t="s">
        <v>76</v>
      </c>
      <c r="J1912" s="1" t="s">
        <v>64</v>
      </c>
      <c r="K1912" s="10">
        <f t="array" ref="K1912:S1912">VLOOKUP(A1912,'HUMAN RESOURCES'!$D$2:$M$2692,{2,3,4,5,6,7,8,9,10},0)</f>
        <v>0.025</v>
      </c>
      <c r="L1912" s="10">
        <v>0.024</v>
      </c>
      <c r="M1912" s="10">
        <v>72</v>
      </c>
      <c r="N1912" s="10">
        <v>65</v>
      </c>
      <c r="O1912" s="10">
        <v>0.345</v>
      </c>
      <c r="P1912" s="10">
        <v>0.616</v>
      </c>
      <c r="Q1912" s="10">
        <v>0.038</v>
      </c>
      <c r="R1912" s="10">
        <v>96706764</v>
      </c>
      <c r="S1912" s="10">
        <v>0.448</v>
      </c>
      <c r="T1912" s="10">
        <f t="array" ref="T1912:Y1912">VLOOKUP(A1912,BUSINESS!$D$2:$J$2692,{2,3,4,5,6,7},0)</f>
        <v>0.445</v>
      </c>
      <c r="U1912" s="10">
        <v>36</v>
      </c>
      <c r="V1912" s="10">
        <v>133</v>
      </c>
      <c r="W1912" s="10">
        <v>193</v>
      </c>
      <c r="X1912" s="10">
        <v>0.362</v>
      </c>
      <c r="Y1912" s="10">
        <v>1.055</v>
      </c>
      <c r="Z1912" s="11" t="str">
        <f t="array" ref="Z1912:AA1912">VLOOKUP(A1912,ENERGY!$D$2:$F$2692,{2,3},1)</f>
        <v>39872</v>
      </c>
      <c r="AA1912" s="10" t="str">
        <v>73307</v>
      </c>
      <c r="AB1912" s="10">
        <f t="array" ref="AB1912:AC1912">VLOOKUP(A1912,TOURISM!$D$2:$F$2692,{2,3},0)</f>
        <v>4900000000</v>
      </c>
      <c r="AC1912" s="10">
        <v>6839000000</v>
      </c>
    </row>
    <row r="1913" ht="15.75" customHeight="1" spans="1:29">
      <c r="A1913" s="8" t="str">
        <f t="shared" si="0"/>
        <v>Poland-Europe2000</v>
      </c>
      <c r="B1913" s="9">
        <v>171000000000</v>
      </c>
      <c r="C1913" s="8">
        <f t="array" ref="C1913">IF(AND(B1913="",H1913=H1912),B1912,B1913)</f>
        <v>171000000000</v>
      </c>
      <c r="D1913" s="1">
        <f t="shared" si="1"/>
        <v>4469.5799214342</v>
      </c>
      <c r="E1913" s="4">
        <v>0.055</v>
      </c>
      <c r="F1913" s="4">
        <v>247</v>
      </c>
      <c r="G1913" s="4">
        <v>0.2</v>
      </c>
      <c r="H1913" s="8" t="s">
        <v>228</v>
      </c>
      <c r="I1913" s="3" t="s">
        <v>63</v>
      </c>
      <c r="J1913" s="1" t="s">
        <v>78</v>
      </c>
      <c r="K1913" s="10">
        <f t="array" ref="K1913:S1913">VLOOKUP(A1913,'HUMAN RESOURCES'!$D$2:$M$2692,{2,3,4,5,6,7,8,9,10},0)</f>
        <v>0.01</v>
      </c>
      <c r="L1913" s="10">
        <v>0.008</v>
      </c>
      <c r="M1913" s="10">
        <v>78</v>
      </c>
      <c r="N1913" s="10">
        <v>70</v>
      </c>
      <c r="O1913" s="10">
        <v>0.194</v>
      </c>
      <c r="P1913" s="10">
        <v>0.684</v>
      </c>
      <c r="Q1913" s="10">
        <v>0.123</v>
      </c>
      <c r="R1913" s="10">
        <v>38258629</v>
      </c>
      <c r="S1913" s="10">
        <v>0.617</v>
      </c>
      <c r="T1913" s="10">
        <f t="array" ref="T1913:Y1913">VLOOKUP(A1913,BUSINESS!$D$2:$J$2692,{2,3,4,5,6,7},0)</f>
        <v>0</v>
      </c>
      <c r="U1913" s="10">
        <v>0</v>
      </c>
      <c r="V1913" s="10">
        <v>0</v>
      </c>
      <c r="W1913" s="10">
        <v>0</v>
      </c>
      <c r="X1913" s="10">
        <v>0.073</v>
      </c>
      <c r="Y1913" s="10">
        <v>0.176</v>
      </c>
      <c r="Z1913" s="11" t="str">
        <f t="array" ref="Z1913:AA1913">VLOOKUP(A1913,ENERGY!$D$2:$F$2692,{2,3},1)</f>
        <v>96543</v>
      </c>
      <c r="AA1913" s="10">
        <v>0</v>
      </c>
      <c r="AB1913" s="10">
        <f t="array" ref="AB1913:AC1913">VLOOKUP(A1913,TOURISM!$D$2:$F$2692,{2,3},0)</f>
        <v>6128000000</v>
      </c>
      <c r="AC1913" s="10">
        <v>3417000000</v>
      </c>
    </row>
    <row r="1914" ht="15.75" customHeight="1" spans="1:29">
      <c r="A1914" s="8" t="str">
        <f t="shared" si="0"/>
        <v>Poland-Europe2001</v>
      </c>
      <c r="B1914" s="9">
        <v>190000000000</v>
      </c>
      <c r="C1914" s="8">
        <f t="array" ref="C1914">IF(AND(B1914="",H1914=H1913),B1913,B1914)</f>
        <v>190000000000</v>
      </c>
      <c r="D1914" s="1">
        <f t="shared" si="1"/>
        <v>4967.5701334624</v>
      </c>
      <c r="E1914" s="4">
        <v>0.059</v>
      </c>
      <c r="F1914" s="4">
        <v>292</v>
      </c>
      <c r="G1914" s="4">
        <v>0.184</v>
      </c>
      <c r="H1914" s="8" t="s">
        <v>228</v>
      </c>
      <c r="I1914" s="3" t="s">
        <v>65</v>
      </c>
      <c r="J1914" s="1" t="s">
        <v>78</v>
      </c>
      <c r="K1914" s="10">
        <f t="array" ref="K1914:S1914">VLOOKUP(A1914,'HUMAN RESOURCES'!$D$2:$M$2692,{2,3,4,5,6,7,8,9,10},0)</f>
        <v>0.01</v>
      </c>
      <c r="L1914" s="10">
        <v>0.008</v>
      </c>
      <c r="M1914" s="10">
        <v>78</v>
      </c>
      <c r="N1914" s="10">
        <v>70</v>
      </c>
      <c r="O1914" s="10">
        <v>0.187</v>
      </c>
      <c r="P1914" s="10">
        <v>0.688</v>
      </c>
      <c r="Q1914" s="10">
        <v>0.125</v>
      </c>
      <c r="R1914" s="10">
        <v>38248076</v>
      </c>
      <c r="S1914" s="10">
        <v>0.618</v>
      </c>
      <c r="T1914" s="10">
        <f t="array" ref="T1914:Y1914">VLOOKUP(A1914,BUSINESS!$D$2:$J$2692,{2,3,4,5,6,7},0)</f>
        <v>0</v>
      </c>
      <c r="U1914" s="10">
        <v>0</v>
      </c>
      <c r="V1914" s="10">
        <v>0</v>
      </c>
      <c r="W1914" s="10">
        <v>0</v>
      </c>
      <c r="X1914" s="10">
        <v>0.099</v>
      </c>
      <c r="Y1914" s="10">
        <v>0.261</v>
      </c>
      <c r="Z1914" s="11" t="str">
        <f t="array" ref="Z1914:AA1914">VLOOKUP(A1914,ENERGY!$D$2:$F$2692,{2,3},1)</f>
        <v>101313</v>
      </c>
      <c r="AA1914" s="10">
        <v>0</v>
      </c>
      <c r="AB1914" s="10">
        <f t="array" ref="AB1914:AC1914">VLOOKUP(A1914,TOURISM!$D$2:$F$2692,{2,3},0)</f>
        <v>5121000000</v>
      </c>
      <c r="AC1914" s="10">
        <v>3595000000</v>
      </c>
    </row>
    <row r="1915" ht="15.75" customHeight="1" spans="1:29">
      <c r="A1915" s="8" t="str">
        <f t="shared" si="0"/>
        <v>Poland-Europe2002</v>
      </c>
      <c r="B1915" s="9">
        <v>198000000000</v>
      </c>
      <c r="C1915" s="8">
        <f t="array" ref="C1915">IF(AND(B1915="",H1915=H1914),B1914,B1915)</f>
        <v>198000000000</v>
      </c>
      <c r="D1915" s="1">
        <f t="shared" si="1"/>
        <v>5179.12934336696</v>
      </c>
      <c r="E1915" s="4">
        <v>0.063</v>
      </c>
      <c r="F1915" s="4">
        <v>328</v>
      </c>
      <c r="G1915" s="4">
        <v>0.12</v>
      </c>
      <c r="H1915" s="8" t="s">
        <v>228</v>
      </c>
      <c r="I1915" s="3" t="s">
        <v>66</v>
      </c>
      <c r="J1915" s="1" t="s">
        <v>78</v>
      </c>
      <c r="K1915" s="10">
        <f t="array" ref="K1915:S1915">VLOOKUP(A1915,'HUMAN RESOURCES'!$D$2:$M$2692,{2,3,4,5,6,7,8,9,10},0)</f>
        <v>0.009</v>
      </c>
      <c r="L1915" s="10">
        <v>0.007</v>
      </c>
      <c r="M1915" s="10">
        <v>79</v>
      </c>
      <c r="N1915" s="10">
        <v>70</v>
      </c>
      <c r="O1915" s="10">
        <v>0.18</v>
      </c>
      <c r="P1915" s="10">
        <v>0.692</v>
      </c>
      <c r="Q1915" s="10">
        <v>0.127</v>
      </c>
      <c r="R1915" s="10">
        <v>38230364</v>
      </c>
      <c r="S1915" s="10">
        <v>0.618</v>
      </c>
      <c r="T1915" s="10">
        <f t="array" ref="T1915:Y1915">VLOOKUP(A1915,BUSINESS!$D$2:$J$2692,{2,3,4,5,6,7},0)</f>
        <v>0</v>
      </c>
      <c r="U1915" s="10">
        <v>0</v>
      </c>
      <c r="V1915" s="10">
        <v>0</v>
      </c>
      <c r="W1915" s="10">
        <v>0</v>
      </c>
      <c r="X1915" s="10">
        <v>0.212</v>
      </c>
      <c r="Y1915" s="10">
        <v>0.363</v>
      </c>
      <c r="Z1915" s="11" t="str">
        <f t="array" ref="Z1915:AA1915">VLOOKUP(A1915,ENERGY!$D$2:$F$2692,{2,3},1)</f>
        <v>101539</v>
      </c>
      <c r="AA1915" s="10" t="str">
        <v>317254</v>
      </c>
      <c r="AB1915" s="10">
        <f t="array" ref="AB1915:AC1915">VLOOKUP(A1915,TOURISM!$D$2:$F$2692,{2,3},0)</f>
        <v>4971000000</v>
      </c>
      <c r="AC1915" s="10">
        <v>3440000000</v>
      </c>
    </row>
    <row r="1916" ht="15.75" customHeight="1" spans="1:29">
      <c r="A1916" s="8" t="str">
        <f t="shared" si="0"/>
        <v>Poland-Europe2003</v>
      </c>
      <c r="B1916" s="9">
        <v>217000000000</v>
      </c>
      <c r="C1916" s="8">
        <f t="array" ref="C1916">IF(AND(B1916="",H1916=H1915),B1915,B1916)</f>
        <v>217000000000</v>
      </c>
      <c r="D1916" s="1">
        <f t="shared" si="1"/>
        <v>5679.94876005672</v>
      </c>
      <c r="E1916" s="4">
        <v>0.062</v>
      </c>
      <c r="F1916" s="4">
        <v>354</v>
      </c>
      <c r="G1916" s="4">
        <v>0.073</v>
      </c>
      <c r="H1916" s="8" t="s">
        <v>228</v>
      </c>
      <c r="I1916" s="3" t="s">
        <v>67</v>
      </c>
      <c r="J1916" s="1" t="s">
        <v>78</v>
      </c>
      <c r="K1916" s="10">
        <f t="array" ref="K1916:S1916">VLOOKUP(A1916,'HUMAN RESOURCES'!$D$2:$M$2692,{2,3,4,5,6,7,8,9,10},0)</f>
        <v>0.009</v>
      </c>
      <c r="L1916" s="10">
        <v>0.007</v>
      </c>
      <c r="M1916" s="10">
        <v>79</v>
      </c>
      <c r="N1916" s="10">
        <v>71</v>
      </c>
      <c r="O1916" s="10">
        <v>0.174</v>
      </c>
      <c r="P1916" s="10">
        <v>0.696</v>
      </c>
      <c r="Q1916" s="10">
        <v>0.13</v>
      </c>
      <c r="R1916" s="10">
        <v>38204570</v>
      </c>
      <c r="S1916" s="10">
        <v>0.617</v>
      </c>
      <c r="T1916" s="10">
        <f t="array" ref="T1916:Y1916">VLOOKUP(A1916,BUSINESS!$D$2:$J$2692,{2,3,4,5,6,7},0)</f>
        <v>0</v>
      </c>
      <c r="U1916" s="10">
        <v>31</v>
      </c>
      <c r="V1916" s="10">
        <v>0</v>
      </c>
      <c r="W1916" s="10">
        <v>0</v>
      </c>
      <c r="X1916" s="10">
        <v>0.249</v>
      </c>
      <c r="Y1916" s="10">
        <v>0.455</v>
      </c>
      <c r="Z1916" s="11" t="str">
        <f t="array" ref="Z1916:AA1916">VLOOKUP(A1916,ENERGY!$D$2:$F$2692,{2,3},1)</f>
        <v>94002</v>
      </c>
      <c r="AA1916" s="10" t="str">
        <v>298787</v>
      </c>
      <c r="AB1916" s="10">
        <f t="array" ref="AB1916:AC1916">VLOOKUP(A1916,TOURISM!$D$2:$F$2692,{2,3},0)</f>
        <v>4733000000</v>
      </c>
      <c r="AC1916" s="10">
        <v>3286000000</v>
      </c>
    </row>
    <row r="1917" ht="15.75" customHeight="1" spans="1:29">
      <c r="A1917" s="8" t="str">
        <f t="shared" si="0"/>
        <v>Poland-Europe2004</v>
      </c>
      <c r="B1917" s="9">
        <v>253000000000</v>
      </c>
      <c r="C1917" s="8">
        <f t="array" ref="C1917">IF(AND(B1917="",H1917=H1916),B1916,B1917)</f>
        <v>253000000000</v>
      </c>
      <c r="D1917" s="1">
        <f t="shared" si="1"/>
        <v>6626.12039707904</v>
      </c>
      <c r="E1917" s="4">
        <v>0.062</v>
      </c>
      <c r="F1917" s="4">
        <v>410</v>
      </c>
      <c r="G1917" s="4">
        <v>0.076</v>
      </c>
      <c r="H1917" s="8" t="s">
        <v>228</v>
      </c>
      <c r="I1917" s="3" t="s">
        <v>68</v>
      </c>
      <c r="J1917" s="1" t="s">
        <v>78</v>
      </c>
      <c r="K1917" s="10">
        <f t="array" ref="K1917:S1917">VLOOKUP(A1917,'HUMAN RESOURCES'!$D$2:$M$2692,{2,3,4,5,6,7,8,9,10},0)</f>
        <v>0.009</v>
      </c>
      <c r="L1917" s="10">
        <v>0.007</v>
      </c>
      <c r="M1917" s="10">
        <v>79</v>
      </c>
      <c r="N1917" s="10">
        <v>71</v>
      </c>
      <c r="O1917" s="10">
        <v>0.169</v>
      </c>
      <c r="P1917" s="10">
        <v>0.7</v>
      </c>
      <c r="Q1917" s="10">
        <v>0.131</v>
      </c>
      <c r="R1917" s="10">
        <v>38182222</v>
      </c>
      <c r="S1917" s="10">
        <v>0.616</v>
      </c>
      <c r="T1917" s="10">
        <f t="array" ref="T1917:Y1917">VLOOKUP(A1917,BUSINESS!$D$2:$J$2692,{2,3,4,5,6,7},0)</f>
        <v>0</v>
      </c>
      <c r="U1917" s="10">
        <v>31</v>
      </c>
      <c r="V1917" s="10">
        <v>0</v>
      </c>
      <c r="W1917" s="10">
        <v>0</v>
      </c>
      <c r="X1917" s="10">
        <v>0.325</v>
      </c>
      <c r="Y1917" s="10">
        <v>0.604</v>
      </c>
      <c r="Z1917" s="11" t="str">
        <f t="array" ref="Z1917:AA1917">VLOOKUP(A1917,ENERGY!$D$2:$F$2692,{2,3},1)</f>
        <v>97892</v>
      </c>
      <c r="AA1917" s="10" t="str">
        <v>316125</v>
      </c>
      <c r="AB1917" s="10">
        <f t="array" ref="AB1917:AC1917">VLOOKUP(A1917,TOURISM!$D$2:$F$2692,{2,3},0)</f>
        <v>6499000000</v>
      </c>
      <c r="AC1917" s="10">
        <v>5092000000</v>
      </c>
    </row>
    <row r="1918" ht="15.75" customHeight="1" spans="1:29">
      <c r="A1918" s="8" t="str">
        <f t="shared" si="0"/>
        <v>Poland-Europe2005</v>
      </c>
      <c r="B1918" s="9">
        <v>304000000000</v>
      </c>
      <c r="C1918" s="8">
        <f t="array" ref="C1918">IF(AND(B1918="",H1918=H1917),B1917,B1918)</f>
        <v>304000000000</v>
      </c>
      <c r="D1918" s="1">
        <f t="shared" si="1"/>
        <v>7965.32046200431</v>
      </c>
      <c r="E1918" s="4">
        <v>0.062</v>
      </c>
      <c r="F1918" s="4">
        <v>494</v>
      </c>
      <c r="G1918" s="4">
        <v>0.068</v>
      </c>
      <c r="H1918" s="8" t="s">
        <v>228</v>
      </c>
      <c r="I1918" s="3" t="s">
        <v>69</v>
      </c>
      <c r="J1918" s="1" t="s">
        <v>78</v>
      </c>
      <c r="K1918" s="10">
        <f t="array" ref="K1918:S1918">VLOOKUP(A1918,'HUMAN RESOURCES'!$D$2:$M$2692,{2,3,4,5,6,7,8,9,10},0)</f>
        <v>0.01</v>
      </c>
      <c r="L1918" s="10">
        <v>0.007</v>
      </c>
      <c r="M1918" s="10">
        <v>79</v>
      </c>
      <c r="N1918" s="10">
        <v>71</v>
      </c>
      <c r="O1918" s="10">
        <v>0.164</v>
      </c>
      <c r="P1918" s="10">
        <v>0.703</v>
      </c>
      <c r="Q1918" s="10">
        <v>0.133</v>
      </c>
      <c r="R1918" s="10">
        <v>38165445</v>
      </c>
      <c r="S1918" s="10">
        <v>0.615</v>
      </c>
      <c r="T1918" s="10">
        <f t="array" ref="T1918:Y1918">VLOOKUP(A1918,BUSINESS!$D$2:$J$2692,{2,3,4,5,6,7},0)</f>
        <v>0.432</v>
      </c>
      <c r="U1918" s="10">
        <v>31</v>
      </c>
      <c r="V1918" s="10">
        <v>0</v>
      </c>
      <c r="W1918" s="10">
        <v>418</v>
      </c>
      <c r="X1918" s="10">
        <v>0.388</v>
      </c>
      <c r="Y1918" s="10">
        <v>0.763</v>
      </c>
      <c r="Z1918" s="11" t="str">
        <f t="array" ref="Z1918:AA1918">VLOOKUP(A1918,ENERGY!$D$2:$F$2692,{2,3},1)</f>
        <v>97892</v>
      </c>
      <c r="AA1918" s="10" t="str">
        <v>316125</v>
      </c>
      <c r="AB1918" s="10">
        <f t="array" ref="AB1918:AC1918">VLOOKUP(A1918,TOURISM!$D$2:$F$2692,{2,3},0)</f>
        <v>7128000000</v>
      </c>
      <c r="AC1918" s="10">
        <v>5894000000</v>
      </c>
    </row>
    <row r="1919" ht="15.75" customHeight="1" spans="1:29">
      <c r="A1919" s="8" t="str">
        <f t="shared" si="0"/>
        <v>Poland-Europe2006</v>
      </c>
      <c r="B1919" s="9">
        <v>342000000000</v>
      </c>
      <c r="C1919" s="8">
        <f t="array" ref="C1919">IF(AND(B1919="",H1919=H1918),B1918,B1919)</f>
        <v>342000000000</v>
      </c>
      <c r="D1919" s="1">
        <f t="shared" si="1"/>
        <v>8966.66594741071</v>
      </c>
      <c r="E1919" s="4">
        <v>0.062</v>
      </c>
      <c r="F1919" s="4">
        <v>554</v>
      </c>
      <c r="G1919" s="4">
        <v>0.055</v>
      </c>
      <c r="H1919" s="8" t="s">
        <v>228</v>
      </c>
      <c r="I1919" s="3" t="s">
        <v>70</v>
      </c>
      <c r="J1919" s="1" t="s">
        <v>78</v>
      </c>
      <c r="K1919" s="10">
        <f t="array" ref="K1919:S1919">VLOOKUP(A1919,'HUMAN RESOURCES'!$D$2:$M$2692,{2,3,4,5,6,7,8,9,10},0)</f>
        <v>0.01</v>
      </c>
      <c r="L1919" s="10">
        <v>0.006</v>
      </c>
      <c r="M1919" s="10">
        <v>80</v>
      </c>
      <c r="N1919" s="10">
        <v>71</v>
      </c>
      <c r="O1919" s="10">
        <v>0.16</v>
      </c>
      <c r="P1919" s="10">
        <v>0.707</v>
      </c>
      <c r="Q1919" s="10">
        <v>0.133</v>
      </c>
      <c r="R1919" s="10">
        <v>38141267</v>
      </c>
      <c r="S1919" s="10">
        <v>0.613</v>
      </c>
      <c r="T1919" s="10">
        <f t="array" ref="T1919:Y1919">VLOOKUP(A1919,BUSINESS!$D$2:$J$2692,{2,3,4,5,6,7},0)</f>
        <v>0.432</v>
      </c>
      <c r="U1919" s="10">
        <v>31</v>
      </c>
      <c r="V1919" s="10">
        <v>0</v>
      </c>
      <c r="W1919" s="10">
        <v>418</v>
      </c>
      <c r="X1919" s="10">
        <v>0.446</v>
      </c>
      <c r="Y1919" s="10">
        <v>0.962</v>
      </c>
      <c r="Z1919" s="11" t="str">
        <f t="array" ref="Z1919:AA1919">VLOOKUP(A1919,ENERGY!$D$2:$F$2692,{2,3},1)</f>
        <v>89733</v>
      </c>
      <c r="AA1919" s="10" t="str">
        <v>302806</v>
      </c>
      <c r="AB1919" s="10">
        <f t="array" ref="AB1919:AC1919">VLOOKUP(A1919,TOURISM!$D$2:$F$2692,{2,3},0)</f>
        <v>8122000000</v>
      </c>
      <c r="AC1919" s="10">
        <v>7654000000</v>
      </c>
    </row>
    <row r="1920" ht="15.75" customHeight="1" spans="1:29">
      <c r="A1920" s="8" t="str">
        <f t="shared" si="0"/>
        <v>Poland-Europe2007</v>
      </c>
      <c r="B1920" s="9">
        <v>425000000000</v>
      </c>
      <c r="C1920" s="8">
        <f t="array" ref="C1920">IF(AND(B1920="",H1920=H1919),B1919,B1920)</f>
        <v>425000000000</v>
      </c>
      <c r="D1920" s="1">
        <f t="shared" si="1"/>
        <v>11148.8393664731</v>
      </c>
      <c r="E1920" s="4">
        <v>0.063</v>
      </c>
      <c r="F1920" s="4">
        <v>706</v>
      </c>
      <c r="G1920" s="1"/>
      <c r="H1920" s="8" t="s">
        <v>228</v>
      </c>
      <c r="I1920" s="3" t="s">
        <v>71</v>
      </c>
      <c r="J1920" s="1" t="s">
        <v>78</v>
      </c>
      <c r="K1920" s="10">
        <f t="array" ref="K1920:S1920">VLOOKUP(A1920,'HUMAN RESOURCES'!$D$2:$M$2692,{2,3,4,5,6,7,8,9,10},0)</f>
        <v>0.01</v>
      </c>
      <c r="L1920" s="10">
        <v>0.006</v>
      </c>
      <c r="M1920" s="10">
        <v>80</v>
      </c>
      <c r="N1920" s="10">
        <v>71</v>
      </c>
      <c r="O1920" s="10">
        <v>0.156</v>
      </c>
      <c r="P1920" s="10">
        <v>0.71</v>
      </c>
      <c r="Q1920" s="10">
        <v>0.133</v>
      </c>
      <c r="R1920" s="10">
        <v>38120560</v>
      </c>
      <c r="S1920" s="10">
        <v>0.612</v>
      </c>
      <c r="T1920" s="10">
        <f t="array" ref="T1920:Y1920">VLOOKUP(A1920,BUSINESS!$D$2:$J$2692,{2,3,4,5,6,7},0)</f>
        <v>0.434</v>
      </c>
      <c r="U1920" s="10">
        <v>31</v>
      </c>
      <c r="V1920" s="10">
        <v>0</v>
      </c>
      <c r="W1920" s="10">
        <v>418</v>
      </c>
      <c r="X1920" s="10">
        <v>0.486</v>
      </c>
      <c r="Y1920" s="10">
        <v>1.084</v>
      </c>
      <c r="Z1920" s="11" t="str">
        <f t="array" ref="Z1920:AA1920">VLOOKUP(A1920,ENERGY!$D$2:$F$2692,{2,3},1)</f>
        <v>89733</v>
      </c>
      <c r="AA1920" s="10" t="str">
        <v>302806</v>
      </c>
      <c r="AB1920" s="10">
        <f t="array" ref="AB1920:AC1920">VLOOKUP(A1920,TOURISM!$D$2:$F$2692,{2,3},0)</f>
        <v>11686000000</v>
      </c>
      <c r="AC1920" s="10">
        <v>8342000000</v>
      </c>
    </row>
    <row r="1921" ht="15.75" customHeight="1" spans="1:29">
      <c r="A1921" s="8" t="str">
        <f t="shared" si="0"/>
        <v>Poland-Europe2008</v>
      </c>
      <c r="B1921" s="9">
        <v>529000000000</v>
      </c>
      <c r="C1921" s="8">
        <f t="array" ref="C1921">IF(AND(B1921="",H1921=H1920),B1920,B1921)</f>
        <v>529000000000</v>
      </c>
      <c r="D1921" s="1">
        <f t="shared" si="1"/>
        <v>13875.1336071762</v>
      </c>
      <c r="E1921" s="4">
        <v>0.069</v>
      </c>
      <c r="F1921" s="4">
        <v>956</v>
      </c>
      <c r="G1921" s="1"/>
      <c r="H1921" s="8" t="s">
        <v>228</v>
      </c>
      <c r="I1921" s="3" t="s">
        <v>72</v>
      </c>
      <c r="J1921" s="1" t="s">
        <v>78</v>
      </c>
      <c r="K1921" s="10">
        <f t="array" ref="K1921:S1921">VLOOKUP(A1921,'HUMAN RESOURCES'!$D$2:$M$2692,{2,3,4,5,6,7,8,9,10},0)</f>
        <v>0.011</v>
      </c>
      <c r="L1921" s="10">
        <v>0.006</v>
      </c>
      <c r="M1921" s="10">
        <v>80</v>
      </c>
      <c r="N1921" s="10">
        <v>71</v>
      </c>
      <c r="O1921" s="10">
        <v>0.154</v>
      </c>
      <c r="P1921" s="10">
        <v>0.713</v>
      </c>
      <c r="Q1921" s="10">
        <v>0.133</v>
      </c>
      <c r="R1921" s="10">
        <v>38125759</v>
      </c>
      <c r="S1921" s="10">
        <v>0.611</v>
      </c>
      <c r="T1921" s="10">
        <f t="array" ref="T1921:Y1921">VLOOKUP(A1921,BUSINESS!$D$2:$J$2692,{2,3,4,5,6,7},0)</f>
        <v>0.451</v>
      </c>
      <c r="U1921" s="10">
        <v>31</v>
      </c>
      <c r="V1921" s="10">
        <v>0</v>
      </c>
      <c r="W1921" s="10">
        <v>418</v>
      </c>
      <c r="X1921" s="10">
        <v>0.531</v>
      </c>
      <c r="Y1921" s="10">
        <v>1.15</v>
      </c>
      <c r="Z1921" s="11" t="str">
        <f t="array" ref="Z1921:AA1921">VLOOKUP(A1921,ENERGY!$D$2:$F$2692,{2,3},1)</f>
        <v>89733</v>
      </c>
      <c r="AA1921" s="10" t="str">
        <v>302806</v>
      </c>
      <c r="AB1921" s="10">
        <f t="array" ref="AB1921:AC1921">VLOOKUP(A1921,TOURISM!$D$2:$F$2692,{2,3},0)</f>
        <v>12837000000</v>
      </c>
      <c r="AC1921" s="10">
        <v>10689000000</v>
      </c>
    </row>
    <row r="1922" ht="15.75" customHeight="1" spans="1:29">
      <c r="A1922" s="8" t="str">
        <f t="shared" si="0"/>
        <v>Poland-Europe2009</v>
      </c>
      <c r="B1922" s="9">
        <v>431000000000</v>
      </c>
      <c r="C1922" s="8">
        <f t="array" ref="C1922">IF(AND(B1922="",H1922=H1921),B1921,B1922)</f>
        <v>431000000000</v>
      </c>
      <c r="D1922" s="1">
        <f t="shared" si="1"/>
        <v>11297.0351468587</v>
      </c>
      <c r="E1922" s="4">
        <v>0.072</v>
      </c>
      <c r="F1922" s="4">
        <v>813</v>
      </c>
      <c r="G1922" s="1"/>
      <c r="H1922" s="8" t="s">
        <v>228</v>
      </c>
      <c r="I1922" s="3" t="s">
        <v>73</v>
      </c>
      <c r="J1922" s="1" t="s">
        <v>78</v>
      </c>
      <c r="K1922" s="10">
        <f t="array" ref="K1922:S1922">VLOOKUP(A1922,'HUMAN RESOURCES'!$D$2:$M$2692,{2,3,4,5,6,7,8,9,10},0)</f>
        <v>0.011</v>
      </c>
      <c r="L1922" s="10">
        <v>0.005</v>
      </c>
      <c r="M1922" s="10">
        <v>80</v>
      </c>
      <c r="N1922" s="10">
        <v>72</v>
      </c>
      <c r="O1922" s="10">
        <v>0.152</v>
      </c>
      <c r="P1922" s="10">
        <v>0.715</v>
      </c>
      <c r="Q1922" s="10">
        <v>0.134</v>
      </c>
      <c r="R1922" s="10">
        <v>38151603</v>
      </c>
      <c r="S1922" s="10">
        <v>0.61</v>
      </c>
      <c r="T1922" s="10">
        <f t="array" ref="T1922:Y1922">VLOOKUP(A1922,BUSINESS!$D$2:$J$2692,{2,3,4,5,6,7},0)</f>
        <v>0.422</v>
      </c>
      <c r="U1922" s="10">
        <v>32</v>
      </c>
      <c r="V1922" s="10">
        <v>0</v>
      </c>
      <c r="W1922" s="10">
        <v>395</v>
      </c>
      <c r="X1922" s="10">
        <v>0.59</v>
      </c>
      <c r="Y1922" s="10">
        <v>1.173</v>
      </c>
      <c r="Z1922" s="11" t="str">
        <f t="array" ref="Z1922:AA1922">VLOOKUP(A1922,ENERGY!$D$2:$F$2692,{2,3},1)</f>
        <v>89733</v>
      </c>
      <c r="AA1922" s="10" t="str">
        <v>302806</v>
      </c>
      <c r="AB1922" s="10">
        <f t="array" ref="AB1922:AC1922">VLOOKUP(A1922,TOURISM!$D$2:$F$2692,{2,3},0)</f>
        <v>9843000000</v>
      </c>
      <c r="AC1922" s="10">
        <v>7888000000</v>
      </c>
    </row>
    <row r="1923" ht="15.75" customHeight="1" spans="1:29">
      <c r="A1923" s="8" t="str">
        <f t="shared" si="0"/>
        <v>Poland-Europe2010</v>
      </c>
      <c r="B1923" s="9">
        <v>470000000000</v>
      </c>
      <c r="C1923" s="8">
        <f t="array" ref="C1923">IF(AND(B1923="",H1923=H1922),B1922,B1923)</f>
        <v>470000000000</v>
      </c>
      <c r="D1923" s="1">
        <f t="shared" si="1"/>
        <v>12308.9226358809</v>
      </c>
      <c r="E1923" s="4">
        <v>0.07</v>
      </c>
      <c r="F1923" s="4">
        <v>860</v>
      </c>
      <c r="G1923" s="1"/>
      <c r="H1923" s="8" t="s">
        <v>228</v>
      </c>
      <c r="I1923" s="3" t="s">
        <v>74</v>
      </c>
      <c r="J1923" s="1" t="s">
        <v>78</v>
      </c>
      <c r="K1923" s="10">
        <f t="array" ref="K1923:S1923">VLOOKUP(A1923,'HUMAN RESOURCES'!$D$2:$M$2692,{2,3,4,5,6,7,8,9,10},0)</f>
        <v>0.011</v>
      </c>
      <c r="L1923" s="10">
        <v>0.005</v>
      </c>
      <c r="M1923" s="10">
        <v>81</v>
      </c>
      <c r="N1923" s="10">
        <v>72</v>
      </c>
      <c r="O1923" s="10">
        <v>0.15</v>
      </c>
      <c r="P1923" s="10">
        <v>0.715</v>
      </c>
      <c r="Q1923" s="10">
        <v>0.135</v>
      </c>
      <c r="R1923" s="10">
        <v>38183683</v>
      </c>
      <c r="S1923" s="10">
        <v>0.609</v>
      </c>
      <c r="T1923" s="10">
        <f t="array" ref="T1923:Y1923">VLOOKUP(A1923,BUSINESS!$D$2:$J$2692,{2,3,4,5,6,7},0)</f>
        <v>0.401</v>
      </c>
      <c r="U1923" s="10">
        <v>32</v>
      </c>
      <c r="V1923" s="10">
        <v>0</v>
      </c>
      <c r="W1923" s="10">
        <v>325</v>
      </c>
      <c r="X1923" s="10">
        <v>0.623</v>
      </c>
      <c r="Y1923" s="10">
        <v>1.229</v>
      </c>
      <c r="Z1923" s="11" t="str">
        <f t="array" ref="Z1923:AA1923">VLOOKUP(A1923,ENERGY!$D$2:$F$2692,{2,3},1)</f>
        <v>89733</v>
      </c>
      <c r="AA1923" s="10" t="str">
        <v>302806</v>
      </c>
      <c r="AB1923" s="10">
        <f t="array" ref="AB1923:AC1923">VLOOKUP(A1923,TOURISM!$D$2:$F$2692,{2,3},0)</f>
        <v>9986000000</v>
      </c>
      <c r="AC1923" s="10">
        <v>9100000000</v>
      </c>
    </row>
    <row r="1924" ht="15.75" customHeight="1" spans="1:29">
      <c r="A1924" s="8" t="str">
        <f t="shared" si="0"/>
        <v>Poland-Europe2011</v>
      </c>
      <c r="B1924" s="9">
        <v>516000000000</v>
      </c>
      <c r="C1924" s="8">
        <f t="array" ref="C1924">IF(AND(B1924="",H1924=H1923),B1923,B1924)</f>
        <v>516000000000</v>
      </c>
      <c r="D1924" s="1">
        <f t="shared" si="1"/>
        <v>13390.717227835</v>
      </c>
      <c r="E1924" s="4">
        <v>0.068</v>
      </c>
      <c r="F1924" s="4">
        <v>915</v>
      </c>
      <c r="G1924" s="1"/>
      <c r="H1924" s="8" t="s">
        <v>228</v>
      </c>
      <c r="I1924" s="3" t="s">
        <v>75</v>
      </c>
      <c r="J1924" s="1" t="s">
        <v>78</v>
      </c>
      <c r="K1924" s="10">
        <f t="array" ref="K1924:S1924">VLOOKUP(A1924,'HUMAN RESOURCES'!$D$2:$M$2692,{2,3,4,5,6,7,8,9,10},0)</f>
        <v>0.01</v>
      </c>
      <c r="L1924" s="10">
        <v>0.005</v>
      </c>
      <c r="M1924" s="10">
        <v>81</v>
      </c>
      <c r="N1924" s="10">
        <v>73</v>
      </c>
      <c r="O1924" s="10">
        <v>0.149</v>
      </c>
      <c r="P1924" s="10">
        <v>0.713</v>
      </c>
      <c r="Q1924" s="10">
        <v>0.137</v>
      </c>
      <c r="R1924" s="10">
        <v>38534157</v>
      </c>
      <c r="S1924" s="10">
        <v>0.608</v>
      </c>
      <c r="T1924" s="10">
        <f t="array" ref="T1924:Y1924">VLOOKUP(A1924,BUSINESS!$D$2:$J$2692,{2,3,4,5,6,7},0)</f>
        <v>0.395</v>
      </c>
      <c r="U1924" s="10">
        <v>32</v>
      </c>
      <c r="V1924" s="10">
        <v>0</v>
      </c>
      <c r="W1924" s="10">
        <v>296</v>
      </c>
      <c r="X1924" s="10">
        <v>0.619</v>
      </c>
      <c r="Y1924" s="10">
        <v>1.313</v>
      </c>
      <c r="Z1924" s="11" t="str">
        <f t="array" ref="Z1924:AA1924">VLOOKUP(A1924,ENERGY!$D$2:$F$2692,{2,3},1)</f>
        <v>89116</v>
      </c>
      <c r="AA1924" s="10" t="str">
        <v>301691</v>
      </c>
      <c r="AB1924" s="10">
        <f t="array" ref="AB1924:AC1924">VLOOKUP(A1924,TOURISM!$D$2:$F$2692,{2,3},0)</f>
        <v>11598000000</v>
      </c>
      <c r="AC1924" s="10">
        <v>8882000000</v>
      </c>
    </row>
    <row r="1925" ht="15.75" customHeight="1" spans="1:29">
      <c r="A1925" s="8" t="str">
        <f t="shared" si="0"/>
        <v>Poland-Europe2012</v>
      </c>
      <c r="B1925" s="9">
        <v>490000000000</v>
      </c>
      <c r="C1925" s="8">
        <f t="array" ref="C1925">IF(AND(B1925="",H1925=H1924),B1924,B1925)</f>
        <v>490000000000</v>
      </c>
      <c r="D1925" s="1">
        <f t="shared" si="1"/>
        <v>12715.4249236809</v>
      </c>
      <c r="E1925" s="4">
        <v>0.067</v>
      </c>
      <c r="F1925" s="4">
        <v>854</v>
      </c>
      <c r="G1925" s="1"/>
      <c r="H1925" s="8" t="s">
        <v>228</v>
      </c>
      <c r="I1925" s="3" t="s">
        <v>76</v>
      </c>
      <c r="J1925" s="1" t="s">
        <v>78</v>
      </c>
      <c r="K1925" s="10">
        <f t="array" ref="K1925:S1925">VLOOKUP(A1925,'HUMAN RESOURCES'!$D$2:$M$2692,{2,3,4,5,6,7,8,9,10},0)</f>
        <v>0.01</v>
      </c>
      <c r="L1925" s="10">
        <v>0.005</v>
      </c>
      <c r="M1925" s="10">
        <v>81</v>
      </c>
      <c r="N1925" s="10">
        <v>73</v>
      </c>
      <c r="O1925" s="10">
        <v>0.149</v>
      </c>
      <c r="P1925" s="10">
        <v>0.71</v>
      </c>
      <c r="Q1925" s="10">
        <v>0.14</v>
      </c>
      <c r="R1925" s="10">
        <v>38535873</v>
      </c>
      <c r="S1925" s="10">
        <v>0.607</v>
      </c>
      <c r="T1925" s="10">
        <f t="array" ref="T1925:Y1925">VLOOKUP(A1925,BUSINESS!$D$2:$J$2692,{2,3,4,5,6,7},0)</f>
        <v>0.398</v>
      </c>
      <c r="U1925" s="10">
        <v>32</v>
      </c>
      <c r="V1925" s="10">
        <v>48</v>
      </c>
      <c r="W1925" s="10">
        <v>286</v>
      </c>
      <c r="X1925" s="10">
        <v>0.623</v>
      </c>
      <c r="Y1925" s="10">
        <v>1.415</v>
      </c>
      <c r="Z1925" s="11" t="str">
        <f t="array" ref="Z1925:AA1925">VLOOKUP(A1925,ENERGY!$D$2:$F$2692,{2,3},1)</f>
        <v>89116</v>
      </c>
      <c r="AA1925" s="10" t="str">
        <v>301691</v>
      </c>
      <c r="AB1925" s="10">
        <f t="array" ref="AB1925:AC1925">VLOOKUP(A1925,TOURISM!$D$2:$F$2692,{2,3},0)</f>
        <v>11835000000</v>
      </c>
      <c r="AC1925" s="10">
        <v>9038000000</v>
      </c>
    </row>
    <row r="1926" ht="15.75" customHeight="1" spans="1:29">
      <c r="A1926" s="8" t="str">
        <f t="shared" si="0"/>
        <v>Portugal-Europe2000</v>
      </c>
      <c r="B1926" s="9">
        <v>117000000000</v>
      </c>
      <c r="C1926" s="8">
        <f t="array" ref="C1926">IF(AND(B1926="",H1926=H1925),B1925,B1926)</f>
        <v>117000000000</v>
      </c>
      <c r="D1926" s="1">
        <f t="shared" si="1"/>
        <v>11370.3750999281</v>
      </c>
      <c r="E1926" s="4">
        <v>0.093</v>
      </c>
      <c r="F1926" s="4">
        <v>1070</v>
      </c>
      <c r="G1926" s="1"/>
      <c r="H1926" s="8" t="s">
        <v>229</v>
      </c>
      <c r="I1926" s="3" t="s">
        <v>63</v>
      </c>
      <c r="J1926" s="1" t="s">
        <v>78</v>
      </c>
      <c r="K1926" s="10">
        <f t="array" ref="K1926:S1926">VLOOKUP(A1926,'HUMAN RESOURCES'!$D$2:$M$2692,{2,3,4,5,6,7,8,9,10},0)</f>
        <v>0.012</v>
      </c>
      <c r="L1926" s="10">
        <v>0.006</v>
      </c>
      <c r="M1926" s="10">
        <v>80</v>
      </c>
      <c r="N1926" s="10">
        <v>73</v>
      </c>
      <c r="O1926" s="10">
        <v>0.162</v>
      </c>
      <c r="P1926" s="10">
        <v>0.676</v>
      </c>
      <c r="Q1926" s="10">
        <v>0.162</v>
      </c>
      <c r="R1926" s="10">
        <v>10289898</v>
      </c>
      <c r="S1926" s="10">
        <v>0.544</v>
      </c>
      <c r="T1926" s="10">
        <f t="array" ref="T1926:Y1926">VLOOKUP(A1926,BUSINESS!$D$2:$J$2692,{2,3,4,5,6,7},0)</f>
        <v>0</v>
      </c>
      <c r="U1926" s="10">
        <v>0</v>
      </c>
      <c r="V1926" s="10">
        <v>0</v>
      </c>
      <c r="W1926" s="10">
        <v>0</v>
      </c>
      <c r="X1926" s="10">
        <v>0.164</v>
      </c>
      <c r="Y1926" s="10">
        <v>0.647</v>
      </c>
      <c r="Z1926" s="11" t="str">
        <f t="array" ref="Z1926:AA1926">VLOOKUP(A1926,ENERGY!$D$2:$F$2692,{2,3},1)</f>
        <v>21949</v>
      </c>
      <c r="AA1926" s="10">
        <v>0</v>
      </c>
      <c r="AB1926" s="10">
        <f t="array" ref="AB1926:AC1926">VLOOKUP(A1926,TOURISM!$D$2:$F$2692,{2,3},0)</f>
        <v>6027000000</v>
      </c>
      <c r="AC1926" s="10">
        <v>2754000000</v>
      </c>
    </row>
    <row r="1927" ht="15.75" customHeight="1" spans="1:29">
      <c r="A1927" s="8" t="str">
        <f t="shared" si="0"/>
        <v>Portugal-Europe2001</v>
      </c>
      <c r="B1927" s="9">
        <v>120000000000</v>
      </c>
      <c r="C1927" s="8">
        <f t="array" ref="C1927">IF(AND(B1927="",H1927=H1926),B1926,B1927)</f>
        <v>120000000000</v>
      </c>
      <c r="D1927" s="1">
        <f t="shared" si="1"/>
        <v>11579.9690467427</v>
      </c>
      <c r="E1927" s="4">
        <v>0.093</v>
      </c>
      <c r="F1927" s="4">
        <v>1087</v>
      </c>
      <c r="G1927" s="1"/>
      <c r="H1927" s="8" t="s">
        <v>229</v>
      </c>
      <c r="I1927" s="3" t="s">
        <v>65</v>
      </c>
      <c r="J1927" s="1" t="s">
        <v>78</v>
      </c>
      <c r="K1927" s="10">
        <f t="array" ref="K1927:S1927">VLOOKUP(A1927,'HUMAN RESOURCES'!$D$2:$M$2692,{2,3,4,5,6,7,8,9,10},0)</f>
        <v>0.011</v>
      </c>
      <c r="L1927" s="10">
        <v>0.005</v>
      </c>
      <c r="M1927" s="10">
        <v>80</v>
      </c>
      <c r="N1927" s="10">
        <v>73</v>
      </c>
      <c r="O1927" s="10">
        <v>0.16</v>
      </c>
      <c r="P1927" s="10">
        <v>0.676</v>
      </c>
      <c r="Q1927" s="10">
        <v>0.164</v>
      </c>
      <c r="R1927" s="10">
        <v>10362722</v>
      </c>
      <c r="S1927" s="10">
        <v>0.55</v>
      </c>
      <c r="T1927" s="10">
        <f t="array" ref="T1927:Y1927">VLOOKUP(A1927,BUSINESS!$D$2:$J$2692,{2,3,4,5,6,7},0)</f>
        <v>0</v>
      </c>
      <c r="U1927" s="10">
        <v>0</v>
      </c>
      <c r="V1927" s="10">
        <v>0</v>
      </c>
      <c r="W1927" s="10">
        <v>0</v>
      </c>
      <c r="X1927" s="10">
        <v>0.181</v>
      </c>
      <c r="Y1927" s="10">
        <v>0.771</v>
      </c>
      <c r="Z1927" s="11" t="str">
        <f t="array" ref="Z1927:AA1927">VLOOKUP(A1927,ENERGY!$D$2:$F$2692,{2,3},1)</f>
        <v>23084</v>
      </c>
      <c r="AA1927" s="10">
        <v>0</v>
      </c>
      <c r="AB1927" s="10">
        <f t="array" ref="AB1927:AC1927">VLOOKUP(A1927,TOURISM!$D$2:$F$2692,{2,3},0)</f>
        <v>6236000000</v>
      </c>
      <c r="AC1927" s="10">
        <v>2606000000</v>
      </c>
    </row>
    <row r="1928" ht="15.75" customHeight="1" spans="1:29">
      <c r="A1928" s="8" t="str">
        <f t="shared" si="0"/>
        <v>Portugal-Europe2002</v>
      </c>
      <c r="B1928" s="9">
        <v>132000000000</v>
      </c>
      <c r="C1928" s="8">
        <f t="array" ref="C1928">IF(AND(B1928="",H1928=H1927),B1927,B1928)</f>
        <v>132000000000</v>
      </c>
      <c r="D1928" s="1">
        <f t="shared" si="1"/>
        <v>12668.394878859</v>
      </c>
      <c r="E1928" s="4">
        <v>0.093</v>
      </c>
      <c r="F1928" s="4">
        <v>1190</v>
      </c>
      <c r="G1928" s="1"/>
      <c r="H1928" s="8" t="s">
        <v>229</v>
      </c>
      <c r="I1928" s="3" t="s">
        <v>66</v>
      </c>
      <c r="J1928" s="1" t="s">
        <v>78</v>
      </c>
      <c r="K1928" s="10">
        <f t="array" ref="K1928:S1928">VLOOKUP(A1928,'HUMAN RESOURCES'!$D$2:$M$2692,{2,3,4,5,6,7,8,9,10},0)</f>
        <v>0.011</v>
      </c>
      <c r="L1928" s="10">
        <v>0.005</v>
      </c>
      <c r="M1928" s="10">
        <v>81</v>
      </c>
      <c r="N1928" s="10">
        <v>74</v>
      </c>
      <c r="O1928" s="10">
        <v>0.159</v>
      </c>
      <c r="P1928" s="10">
        <v>0.675</v>
      </c>
      <c r="Q1928" s="10">
        <v>0.166</v>
      </c>
      <c r="R1928" s="10">
        <v>10419631</v>
      </c>
      <c r="S1928" s="10">
        <v>0.557</v>
      </c>
      <c r="T1928" s="10">
        <f t="array" ref="T1928:Y1928">VLOOKUP(A1928,BUSINESS!$D$2:$J$2692,{2,3,4,5,6,7},0)</f>
        <v>0</v>
      </c>
      <c r="U1928" s="10">
        <v>0</v>
      </c>
      <c r="V1928" s="10">
        <v>0</v>
      </c>
      <c r="W1928" s="10">
        <v>0</v>
      </c>
      <c r="X1928" s="10">
        <v>0.194</v>
      </c>
      <c r="Y1928" s="10">
        <v>0.834</v>
      </c>
      <c r="Z1928" s="11" t="str">
        <f t="array" ref="Z1928:AA1928">VLOOKUP(A1928,ENERGY!$D$2:$F$2692,{2,3},1)</f>
        <v>23541</v>
      </c>
      <c r="AA1928" s="10" t="str">
        <v>52361</v>
      </c>
      <c r="AB1928" s="10">
        <f t="array" ref="AB1928:AC1928">VLOOKUP(A1928,TOURISM!$D$2:$F$2692,{2,3},0)</f>
        <v>6595000000</v>
      </c>
      <c r="AC1928" s="10">
        <v>2631000000</v>
      </c>
    </row>
    <row r="1929" ht="15.75" customHeight="1" spans="1:29">
      <c r="A1929" s="8" t="str">
        <f t="shared" si="0"/>
        <v>Portugal-Europe2003</v>
      </c>
      <c r="B1929" s="9">
        <v>162000000000</v>
      </c>
      <c r="C1929" s="8">
        <f t="array" ref="C1929">IF(AND(B1929="",H1929=H1928),B1928,B1929)</f>
        <v>162000000000</v>
      </c>
      <c r="D1929" s="1">
        <f t="shared" si="1"/>
        <v>15489.317581781</v>
      </c>
      <c r="E1929" s="4">
        <v>0.097</v>
      </c>
      <c r="F1929" s="4">
        <v>1514</v>
      </c>
      <c r="G1929" s="1"/>
      <c r="H1929" s="8" t="s">
        <v>229</v>
      </c>
      <c r="I1929" s="3" t="s">
        <v>67</v>
      </c>
      <c r="J1929" s="1" t="s">
        <v>78</v>
      </c>
      <c r="K1929" s="10">
        <f t="array" ref="K1929:S1929">VLOOKUP(A1929,'HUMAN RESOURCES'!$D$2:$M$2692,{2,3,4,5,6,7,8,9,10},0)</f>
        <v>0.011</v>
      </c>
      <c r="L1929" s="10">
        <v>0.004</v>
      </c>
      <c r="M1929" s="10">
        <v>81</v>
      </c>
      <c r="N1929" s="10">
        <v>74</v>
      </c>
      <c r="O1929" s="10">
        <v>0.158</v>
      </c>
      <c r="P1929" s="10">
        <v>0.674</v>
      </c>
      <c r="Q1929" s="10">
        <v>0.168</v>
      </c>
      <c r="R1929" s="10">
        <v>10458821</v>
      </c>
      <c r="S1929" s="10">
        <v>0.563</v>
      </c>
      <c r="T1929" s="10">
        <f t="array" ref="T1929:Y1929">VLOOKUP(A1929,BUSINESS!$D$2:$J$2692,{2,3,4,5,6,7},0)</f>
        <v>0</v>
      </c>
      <c r="U1929" s="10">
        <v>78</v>
      </c>
      <c r="V1929" s="10">
        <v>0</v>
      </c>
      <c r="W1929" s="10">
        <v>0</v>
      </c>
      <c r="X1929" s="10">
        <v>0.297</v>
      </c>
      <c r="Y1929" s="10">
        <v>0.958</v>
      </c>
      <c r="Z1929" s="11" t="str">
        <f t="array" ref="Z1929:AA1929">VLOOKUP(A1929,ENERGY!$D$2:$F$2692,{2,3},1)</f>
        <v>24152</v>
      </c>
      <c r="AA1929" s="10" t="str">
        <v>57411</v>
      </c>
      <c r="AB1929" s="10">
        <f t="array" ref="AB1929:AC1929">VLOOKUP(A1929,TOURISM!$D$2:$F$2692,{2,3},0)</f>
        <v>7634000000</v>
      </c>
      <c r="AC1929" s="10">
        <v>2982000000</v>
      </c>
    </row>
    <row r="1930" ht="15.75" customHeight="1" spans="1:29">
      <c r="A1930" s="8" t="str">
        <f t="shared" si="0"/>
        <v>Portugal-Europe2004</v>
      </c>
      <c r="B1930" s="9">
        <v>185000000000</v>
      </c>
      <c r="C1930" s="8">
        <f t="array" ref="C1930">IF(AND(B1930="",H1930=H1929),B1929,B1930)</f>
        <v>185000000000</v>
      </c>
      <c r="D1930" s="1">
        <f t="shared" si="1"/>
        <v>17646.1706235899</v>
      </c>
      <c r="E1930" s="4">
        <v>0.1</v>
      </c>
      <c r="F1930" s="4">
        <v>1779</v>
      </c>
      <c r="G1930" s="1"/>
      <c r="H1930" s="8" t="s">
        <v>229</v>
      </c>
      <c r="I1930" s="3" t="s">
        <v>68</v>
      </c>
      <c r="J1930" s="1" t="s">
        <v>78</v>
      </c>
      <c r="K1930" s="10">
        <f t="array" ref="K1930:S1930">VLOOKUP(A1930,'HUMAN RESOURCES'!$D$2:$M$2692,{2,3,4,5,6,7,8,9,10},0)</f>
        <v>0.01</v>
      </c>
      <c r="L1930" s="10">
        <v>0.004</v>
      </c>
      <c r="M1930" s="10">
        <v>81</v>
      </c>
      <c r="N1930" s="10">
        <v>75</v>
      </c>
      <c r="O1930" s="10">
        <v>0.157</v>
      </c>
      <c r="P1930" s="10">
        <v>0.674</v>
      </c>
      <c r="Q1930" s="10">
        <v>0.17</v>
      </c>
      <c r="R1930" s="10">
        <v>10483861</v>
      </c>
      <c r="S1930" s="10">
        <v>0.569</v>
      </c>
      <c r="T1930" s="10">
        <f t="array" ref="T1930:Y1930">VLOOKUP(A1930,BUSINESS!$D$2:$J$2692,{2,3,4,5,6,7},0)</f>
        <v>0</v>
      </c>
      <c r="U1930" s="10">
        <v>78</v>
      </c>
      <c r="V1930" s="10">
        <v>0</v>
      </c>
      <c r="W1930" s="10">
        <v>0</v>
      </c>
      <c r="X1930" s="10">
        <v>0.318</v>
      </c>
      <c r="Y1930" s="10">
        <v>1.009</v>
      </c>
      <c r="Z1930" s="11" t="str">
        <f t="array" ref="Z1930:AA1930">VLOOKUP(A1930,ENERGY!$D$2:$F$2692,{2,3},1)</f>
        <v>24430</v>
      </c>
      <c r="AA1930" s="10" t="str">
        <v>58357</v>
      </c>
      <c r="AB1930" s="10">
        <f t="array" ref="AB1930:AC1930">VLOOKUP(A1930,TOURISM!$D$2:$F$2692,{2,3},0)</f>
        <v>8858000000</v>
      </c>
      <c r="AC1930" s="10">
        <v>3369000000</v>
      </c>
    </row>
    <row r="1931" ht="15.75" customHeight="1" spans="1:29">
      <c r="A1931" s="8" t="str">
        <f t="shared" si="0"/>
        <v>Portugal-Europe2005</v>
      </c>
      <c r="B1931" s="9">
        <v>192000000000</v>
      </c>
      <c r="C1931" s="8">
        <f t="array" ref="C1931">IF(AND(B1931="",H1931=H1930),B1930,B1931)</f>
        <v>192000000000</v>
      </c>
      <c r="D1931" s="1">
        <f t="shared" si="1"/>
        <v>18279.9169406274</v>
      </c>
      <c r="E1931" s="4">
        <v>0.104</v>
      </c>
      <c r="F1931" s="4">
        <v>1886</v>
      </c>
      <c r="G1931" s="1"/>
      <c r="H1931" s="8" t="s">
        <v>229</v>
      </c>
      <c r="I1931" s="3" t="s">
        <v>69</v>
      </c>
      <c r="J1931" s="1" t="s">
        <v>78</v>
      </c>
      <c r="K1931" s="10">
        <f t="array" ref="K1931:S1931">VLOOKUP(A1931,'HUMAN RESOURCES'!$D$2:$M$2692,{2,3,4,5,6,7,8,9,10},0)</f>
        <v>0.01</v>
      </c>
      <c r="L1931" s="10">
        <v>0.004</v>
      </c>
      <c r="M1931" s="10">
        <v>81</v>
      </c>
      <c r="N1931" s="10">
        <v>75</v>
      </c>
      <c r="O1931" s="10">
        <v>0.156</v>
      </c>
      <c r="P1931" s="10">
        <v>0.673</v>
      </c>
      <c r="Q1931" s="10">
        <v>0.171</v>
      </c>
      <c r="R1931" s="10">
        <v>10503330</v>
      </c>
      <c r="S1931" s="10">
        <v>0.575</v>
      </c>
      <c r="T1931" s="10">
        <f t="array" ref="T1931:Y1931">VLOOKUP(A1931,BUSINESS!$D$2:$J$2692,{2,3,4,5,6,7},0)</f>
        <v>0.438</v>
      </c>
      <c r="U1931" s="10">
        <v>54</v>
      </c>
      <c r="V1931" s="10">
        <v>0</v>
      </c>
      <c r="W1931" s="10">
        <v>328</v>
      </c>
      <c r="X1931" s="10">
        <v>0.35</v>
      </c>
      <c r="Y1931" s="10">
        <v>1.089</v>
      </c>
      <c r="Z1931" s="11" t="str">
        <f t="array" ref="Z1931:AA1931">VLOOKUP(A1931,ENERGY!$D$2:$F$2692,{2,3},1)</f>
        <v>24430</v>
      </c>
      <c r="AA1931" s="10" t="str">
        <v>58357</v>
      </c>
      <c r="AB1931" s="10">
        <f t="array" ref="AB1931:AC1931">VLOOKUP(A1931,TOURISM!$D$2:$F$2692,{2,3},0)</f>
        <v>9008000000</v>
      </c>
      <c r="AC1931" s="10">
        <v>3743000000</v>
      </c>
    </row>
    <row r="1932" ht="15.75" customHeight="1" spans="1:29">
      <c r="A1932" s="8" t="str">
        <f t="shared" si="0"/>
        <v>Portugal-Europe2006</v>
      </c>
      <c r="B1932" s="9">
        <v>202000000000</v>
      </c>
      <c r="C1932" s="8">
        <f t="array" ref="C1932">IF(AND(B1932="",H1932=H1931),B1931,B1932)</f>
        <v>202000000000</v>
      </c>
      <c r="D1932" s="1">
        <f t="shared" si="1"/>
        <v>19197.3456723481</v>
      </c>
      <c r="E1932" s="4">
        <v>0.1</v>
      </c>
      <c r="F1932" s="4">
        <v>1915</v>
      </c>
      <c r="G1932" s="1"/>
      <c r="H1932" s="8" t="s">
        <v>229</v>
      </c>
      <c r="I1932" s="3" t="s">
        <v>70</v>
      </c>
      <c r="J1932" s="1" t="s">
        <v>78</v>
      </c>
      <c r="K1932" s="10">
        <f t="array" ref="K1932:S1932">VLOOKUP(A1932,'HUMAN RESOURCES'!$D$2:$M$2692,{2,3,4,5,6,7,8,9,10},0)</f>
        <v>0.01</v>
      </c>
      <c r="L1932" s="10">
        <v>0.004</v>
      </c>
      <c r="M1932" s="10">
        <v>82</v>
      </c>
      <c r="N1932" s="10">
        <v>75</v>
      </c>
      <c r="O1932" s="10">
        <v>0.155</v>
      </c>
      <c r="P1932" s="10">
        <v>0.672</v>
      </c>
      <c r="Q1932" s="10">
        <v>0.173</v>
      </c>
      <c r="R1932" s="10">
        <v>10522288</v>
      </c>
      <c r="S1932" s="10">
        <v>0.581</v>
      </c>
      <c r="T1932" s="10">
        <f t="array" ref="T1932:Y1932">VLOOKUP(A1932,BUSINESS!$D$2:$J$2692,{2,3,4,5,6,7},0)</f>
        <v>0.438</v>
      </c>
      <c r="U1932" s="10">
        <v>7</v>
      </c>
      <c r="V1932" s="10">
        <v>0</v>
      </c>
      <c r="W1932" s="10">
        <v>328</v>
      </c>
      <c r="X1932" s="10">
        <v>0.38</v>
      </c>
      <c r="Y1932" s="10">
        <v>1.16</v>
      </c>
      <c r="Z1932" s="11" t="str">
        <f t="array" ref="Z1932:AA1932">VLOOKUP(A1932,ENERGY!$D$2:$F$2692,{2,3},1)</f>
        <v>24430</v>
      </c>
      <c r="AA1932" s="10" t="str">
        <v>58357</v>
      </c>
      <c r="AB1932" s="10">
        <f t="array" ref="AB1932:AC1932">VLOOKUP(A1932,TOURISM!$D$2:$F$2692,{2,3},0)</f>
        <v>10438000000</v>
      </c>
      <c r="AC1932" s="10">
        <v>4142000000</v>
      </c>
    </row>
    <row r="1933" ht="15.75" customHeight="1" spans="1:29">
      <c r="A1933" s="8" t="str">
        <f t="shared" si="0"/>
        <v>Portugal-Europe2007</v>
      </c>
      <c r="B1933" s="9">
        <v>232000000000</v>
      </c>
      <c r="C1933" s="8">
        <f t="array" ref="C1933">IF(AND(B1933="",H1933=H1932),B1932,B1933)</f>
        <v>232000000000</v>
      </c>
      <c r="D1933" s="1">
        <f t="shared" si="1"/>
        <v>22005.1970204963</v>
      </c>
      <c r="E1933" s="4">
        <v>0.1</v>
      </c>
      <c r="F1933" s="4">
        <v>2185</v>
      </c>
      <c r="G1933" s="1"/>
      <c r="H1933" s="8" t="s">
        <v>229</v>
      </c>
      <c r="I1933" s="3" t="s">
        <v>71</v>
      </c>
      <c r="J1933" s="1" t="s">
        <v>78</v>
      </c>
      <c r="K1933" s="10">
        <f t="array" ref="K1933:S1933">VLOOKUP(A1933,'HUMAN RESOURCES'!$D$2:$M$2692,{2,3,4,5,6,7,8,9,10},0)</f>
        <v>0.01</v>
      </c>
      <c r="L1933" s="10">
        <v>0.003</v>
      </c>
      <c r="M1933" s="10">
        <v>82</v>
      </c>
      <c r="N1933" s="10">
        <v>75</v>
      </c>
      <c r="O1933" s="10">
        <v>0.154</v>
      </c>
      <c r="P1933" s="10">
        <v>0.671</v>
      </c>
      <c r="Q1933" s="10">
        <v>0.175</v>
      </c>
      <c r="R1933" s="10">
        <v>10542964</v>
      </c>
      <c r="S1933" s="10">
        <v>0.587</v>
      </c>
      <c r="T1933" s="10">
        <f t="array" ref="T1933:Y1933">VLOOKUP(A1933,BUSINESS!$D$2:$J$2692,{2,3,4,5,6,7},0)</f>
        <v>0.429</v>
      </c>
      <c r="U1933" s="10">
        <v>6</v>
      </c>
      <c r="V1933" s="10">
        <v>0</v>
      </c>
      <c r="W1933" s="10">
        <v>328</v>
      </c>
      <c r="X1933" s="10">
        <v>0.421</v>
      </c>
      <c r="Y1933" s="10">
        <v>1.277</v>
      </c>
      <c r="Z1933" s="11" t="str">
        <f t="array" ref="Z1933:AA1933">VLOOKUP(A1933,ENERGY!$D$2:$F$2692,{2,3},1)</f>
        <v>24430</v>
      </c>
      <c r="AA1933" s="10" t="str">
        <v>58357</v>
      </c>
      <c r="AB1933" s="10">
        <f t="array" ref="AB1933:AC1933">VLOOKUP(A1933,TOURISM!$D$2:$F$2692,{2,3},0)</f>
        <v>12917000000</v>
      </c>
      <c r="AC1933" s="10">
        <v>4864000000</v>
      </c>
    </row>
    <row r="1934" ht="15.75" customHeight="1" spans="1:29">
      <c r="A1934" s="8" t="str">
        <f t="shared" si="0"/>
        <v>Portugal-Europe2008</v>
      </c>
      <c r="B1934" s="9">
        <v>252000000000</v>
      </c>
      <c r="C1934" s="8">
        <f t="array" ref="C1934">IF(AND(B1934="",H1934=H1933),B1933,B1934)</f>
        <v>252000000000</v>
      </c>
      <c r="D1934" s="1">
        <f t="shared" si="1"/>
        <v>23867.7567159558</v>
      </c>
      <c r="E1934" s="4">
        <v>0.102</v>
      </c>
      <c r="F1934" s="4">
        <v>2425</v>
      </c>
      <c r="G1934" s="1"/>
      <c r="H1934" s="8" t="s">
        <v>229</v>
      </c>
      <c r="I1934" s="3" t="s">
        <v>72</v>
      </c>
      <c r="J1934" s="1" t="s">
        <v>78</v>
      </c>
      <c r="K1934" s="10">
        <f t="array" ref="K1934:S1934">VLOOKUP(A1934,'HUMAN RESOURCES'!$D$2:$M$2692,{2,3,4,5,6,7,8,9,10},0)</f>
        <v>0.01</v>
      </c>
      <c r="L1934" s="10">
        <v>0.003</v>
      </c>
      <c r="M1934" s="10">
        <v>82</v>
      </c>
      <c r="N1934" s="10">
        <v>76</v>
      </c>
      <c r="O1934" s="10">
        <v>0.153</v>
      </c>
      <c r="P1934" s="10">
        <v>0.67</v>
      </c>
      <c r="Q1934" s="10">
        <v>0.176</v>
      </c>
      <c r="R1934" s="10">
        <v>10558177</v>
      </c>
      <c r="S1934" s="10">
        <v>0.594</v>
      </c>
      <c r="T1934" s="10">
        <f t="array" ref="T1934:Y1934">VLOOKUP(A1934,BUSINESS!$D$2:$J$2692,{2,3,4,5,6,7},0)</f>
        <v>0.425</v>
      </c>
      <c r="U1934" s="10">
        <v>5</v>
      </c>
      <c r="V1934" s="10">
        <v>0</v>
      </c>
      <c r="W1934" s="10">
        <v>328</v>
      </c>
      <c r="X1934" s="10">
        <v>0.441</v>
      </c>
      <c r="Y1934" s="10">
        <v>1.329</v>
      </c>
      <c r="Z1934" s="11" t="str">
        <f t="array" ref="Z1934:AA1934">VLOOKUP(A1934,ENERGY!$D$2:$F$2692,{2,3},1)</f>
        <v>25302</v>
      </c>
      <c r="AA1934" s="10" t="str">
        <v>60865</v>
      </c>
      <c r="AB1934" s="10">
        <f t="array" ref="AB1934:AC1934">VLOOKUP(A1934,TOURISM!$D$2:$F$2692,{2,3},0)</f>
        <v>14047000000</v>
      </c>
      <c r="AC1934" s="10">
        <v>5283000000</v>
      </c>
    </row>
    <row r="1935" ht="15.75" customHeight="1" spans="1:29">
      <c r="A1935" s="8" t="str">
        <f t="shared" si="0"/>
        <v>Portugal-Europe2009</v>
      </c>
      <c r="B1935" s="9">
        <v>234000000000</v>
      </c>
      <c r="C1935" s="8">
        <f t="array" ref="C1935">IF(AND(B1935="",H1935=H1934),B1934,B1935)</f>
        <v>234000000000</v>
      </c>
      <c r="D1935" s="1">
        <f t="shared" si="1"/>
        <v>22141.7989189692</v>
      </c>
      <c r="E1935" s="4">
        <v>0.108</v>
      </c>
      <c r="F1935" s="4">
        <v>2382</v>
      </c>
      <c r="G1935" s="1"/>
      <c r="H1935" s="8" t="s">
        <v>229</v>
      </c>
      <c r="I1935" s="3" t="s">
        <v>73</v>
      </c>
      <c r="J1935" s="1" t="s">
        <v>78</v>
      </c>
      <c r="K1935" s="10">
        <f t="array" ref="K1935:S1935">VLOOKUP(A1935,'HUMAN RESOURCES'!$D$2:$M$2692,{2,3,4,5,6,7,8,9,10},0)</f>
        <v>0.009</v>
      </c>
      <c r="L1935" s="10">
        <v>0.003</v>
      </c>
      <c r="M1935" s="10">
        <v>82</v>
      </c>
      <c r="N1935" s="10">
        <v>76</v>
      </c>
      <c r="O1935" s="10">
        <v>0.153</v>
      </c>
      <c r="P1935" s="10">
        <v>0.669</v>
      </c>
      <c r="Q1935" s="10">
        <v>0.178</v>
      </c>
      <c r="R1935" s="10">
        <v>10568247</v>
      </c>
      <c r="S1935" s="10">
        <v>0.6</v>
      </c>
      <c r="T1935" s="10">
        <f t="array" ref="T1935:Y1935">VLOOKUP(A1935,BUSINESS!$D$2:$J$2692,{2,3,4,5,6,7},0)</f>
        <v>0.423</v>
      </c>
      <c r="U1935" s="10">
        <v>5</v>
      </c>
      <c r="V1935" s="10">
        <v>0</v>
      </c>
      <c r="W1935" s="10">
        <v>328</v>
      </c>
      <c r="X1935" s="10">
        <v>0.483</v>
      </c>
      <c r="Y1935" s="10">
        <v>1.115</v>
      </c>
      <c r="Z1935" s="11" t="str">
        <f t="array" ref="Z1935:AA1935">VLOOKUP(A1935,ENERGY!$D$2:$F$2692,{2,3},1)</f>
        <v>25302</v>
      </c>
      <c r="AA1935" s="10" t="str">
        <v>60865</v>
      </c>
      <c r="AB1935" s="10">
        <f t="array" ref="AB1935:AC1935">VLOOKUP(A1935,TOURISM!$D$2:$F$2692,{2,3},0)</f>
        <v>12315000000</v>
      </c>
      <c r="AC1935" s="10">
        <v>4604000000</v>
      </c>
    </row>
    <row r="1936" ht="15.75" customHeight="1" spans="1:29">
      <c r="A1936" s="8" t="str">
        <f t="shared" si="0"/>
        <v>Portugal-Europe2010</v>
      </c>
      <c r="B1936" s="9">
        <v>229000000000</v>
      </c>
      <c r="C1936" s="8">
        <f t="array" ref="C1936">IF(AND(B1936="",H1936=H1935),B1935,B1936)</f>
        <v>229000000000</v>
      </c>
      <c r="D1936" s="1">
        <f t="shared" si="1"/>
        <v>21658.7377401141</v>
      </c>
      <c r="E1936" s="4">
        <v>0.108</v>
      </c>
      <c r="F1936" s="4">
        <v>2324</v>
      </c>
      <c r="G1936" s="1"/>
      <c r="H1936" s="8" t="s">
        <v>229</v>
      </c>
      <c r="I1936" s="3" t="s">
        <v>74</v>
      </c>
      <c r="J1936" s="1" t="s">
        <v>78</v>
      </c>
      <c r="K1936" s="10">
        <f t="array" ref="K1936:S1936">VLOOKUP(A1936,'HUMAN RESOURCES'!$D$2:$M$2692,{2,3,4,5,6,7,8,9,10},0)</f>
        <v>0.01</v>
      </c>
      <c r="L1936" s="10">
        <v>0.003</v>
      </c>
      <c r="M1936" s="10">
        <v>82</v>
      </c>
      <c r="N1936" s="10">
        <v>76</v>
      </c>
      <c r="O1936" s="10">
        <v>0.151</v>
      </c>
      <c r="P1936" s="10">
        <v>0.668</v>
      </c>
      <c r="Q1936" s="10">
        <v>0.18</v>
      </c>
      <c r="R1936" s="10">
        <v>10573100</v>
      </c>
      <c r="S1936" s="10">
        <v>0.606</v>
      </c>
      <c r="T1936" s="10">
        <f t="array" ref="T1936:Y1936">VLOOKUP(A1936,BUSINESS!$D$2:$J$2692,{2,3,4,5,6,7},0)</f>
        <v>0.426</v>
      </c>
      <c r="U1936" s="10">
        <v>5</v>
      </c>
      <c r="V1936" s="10">
        <v>0</v>
      </c>
      <c r="W1936" s="10">
        <v>298</v>
      </c>
      <c r="X1936" s="10">
        <v>0.533</v>
      </c>
      <c r="Y1936" s="10">
        <v>1.153</v>
      </c>
      <c r="Z1936" s="11" t="str">
        <f t="array" ref="Z1936:AA1936">VLOOKUP(A1936,ENERGY!$D$2:$F$2692,{2,3},1)</f>
        <v>25302</v>
      </c>
      <c r="AA1936" s="10" t="str">
        <v>60865</v>
      </c>
      <c r="AB1936" s="10">
        <f t="array" ref="AB1936:AC1936">VLOOKUP(A1936,TOURISM!$D$2:$F$2692,{2,3},0)</f>
        <v>12969000000</v>
      </c>
      <c r="AC1936" s="10">
        <v>4691000000</v>
      </c>
    </row>
    <row r="1937" ht="15.75" customHeight="1" spans="1:29">
      <c r="A1937" s="8" t="str">
        <f t="shared" si="0"/>
        <v>Portugal-Europe2011</v>
      </c>
      <c r="B1937" s="9">
        <v>238000000000</v>
      </c>
      <c r="C1937" s="8">
        <f t="array" ref="C1937">IF(AND(B1937="",H1937=H1936),B1936,B1937)</f>
        <v>238000000000</v>
      </c>
      <c r="D1937" s="1">
        <f t="shared" si="1"/>
        <v>22543.0876073638</v>
      </c>
      <c r="E1937" s="4">
        <v>0.102</v>
      </c>
      <c r="F1937" s="4">
        <v>2302</v>
      </c>
      <c r="G1937" s="1"/>
      <c r="H1937" s="8" t="s">
        <v>229</v>
      </c>
      <c r="I1937" s="3" t="s">
        <v>75</v>
      </c>
      <c r="J1937" s="1" t="s">
        <v>78</v>
      </c>
      <c r="K1937" s="10">
        <f t="array" ref="K1937:S1937">VLOOKUP(A1937,'HUMAN RESOURCES'!$D$2:$M$2692,{2,3,4,5,6,7,8,9,10},0)</f>
        <v>0.009</v>
      </c>
      <c r="L1937" s="10">
        <v>0.003</v>
      </c>
      <c r="M1937" s="10">
        <v>84</v>
      </c>
      <c r="N1937" s="10">
        <v>77</v>
      </c>
      <c r="O1937" s="10">
        <v>0.15</v>
      </c>
      <c r="P1937" s="10">
        <v>0.667</v>
      </c>
      <c r="Q1937" s="10">
        <v>0.182</v>
      </c>
      <c r="R1937" s="10">
        <v>10557560</v>
      </c>
      <c r="S1937" s="10">
        <v>0.612</v>
      </c>
      <c r="T1937" s="10">
        <f t="array" ref="T1937:Y1937">VLOOKUP(A1937,BUSINESS!$D$2:$J$2692,{2,3,4,5,6,7},0)</f>
        <v>0.427</v>
      </c>
      <c r="U1937" s="10">
        <v>4</v>
      </c>
      <c r="V1937" s="10">
        <v>0</v>
      </c>
      <c r="W1937" s="10">
        <v>275</v>
      </c>
      <c r="X1937" s="10">
        <v>0.552</v>
      </c>
      <c r="Y1937" s="10">
        <v>1.164</v>
      </c>
      <c r="Z1937" s="11" t="str">
        <f t="array" ref="Z1937:AA1937">VLOOKUP(A1937,ENERGY!$D$2:$F$2692,{2,3},1)</f>
        <v>25129</v>
      </c>
      <c r="AA1937" s="10" t="str">
        <v>61276</v>
      </c>
      <c r="AB1937" s="10">
        <f t="array" ref="AB1937:AC1937">VLOOKUP(A1937,TOURISM!$D$2:$F$2692,{2,3},0)</f>
        <v>14882000000</v>
      </c>
      <c r="AC1937" s="10">
        <v>4948000000</v>
      </c>
    </row>
    <row r="1938" ht="15.75" customHeight="1" spans="1:29">
      <c r="A1938" s="8" t="str">
        <f t="shared" si="0"/>
        <v>Portugal-Europe2012</v>
      </c>
      <c r="B1938" s="9">
        <v>212000000000</v>
      </c>
      <c r="C1938" s="8">
        <f t="array" ref="C1938">IF(AND(B1938="",H1938=H1937),B1937,B1938)</f>
        <v>212000000000</v>
      </c>
      <c r="D1938" s="1">
        <f t="shared" si="1"/>
        <v>20161.9729213291</v>
      </c>
      <c r="E1938" s="4">
        <v>0.094</v>
      </c>
      <c r="F1938" s="4">
        <v>1905</v>
      </c>
      <c r="G1938" s="1"/>
      <c r="H1938" s="8" t="s">
        <v>229</v>
      </c>
      <c r="I1938" s="3" t="s">
        <v>76</v>
      </c>
      <c r="J1938" s="1" t="s">
        <v>78</v>
      </c>
      <c r="K1938" s="10">
        <f t="array" ref="K1938:S1938">VLOOKUP(A1938,'HUMAN RESOURCES'!$D$2:$M$2692,{2,3,4,5,6,7,8,9,10},0)</f>
        <v>0.009</v>
      </c>
      <c r="L1938" s="10">
        <v>0.003</v>
      </c>
      <c r="M1938" s="10">
        <v>84</v>
      </c>
      <c r="N1938" s="10">
        <v>77</v>
      </c>
      <c r="O1938" s="10">
        <v>0.149</v>
      </c>
      <c r="P1938" s="10">
        <v>0.666</v>
      </c>
      <c r="Q1938" s="10">
        <v>0.185</v>
      </c>
      <c r="R1938" s="10">
        <v>10514844</v>
      </c>
      <c r="S1938" s="10">
        <v>0.618</v>
      </c>
      <c r="T1938" s="10">
        <f t="array" ref="T1938:Y1938">VLOOKUP(A1938,BUSINESS!$D$2:$J$2692,{2,3,4,5,6,7},0)</f>
        <v>0.42</v>
      </c>
      <c r="U1938" s="10">
        <v>4</v>
      </c>
      <c r="V1938" s="10">
        <v>29</v>
      </c>
      <c r="W1938" s="10">
        <v>275</v>
      </c>
      <c r="X1938" s="10">
        <v>0.603</v>
      </c>
      <c r="Y1938" s="10">
        <v>1.14</v>
      </c>
      <c r="Z1938" s="11" t="str">
        <f t="array" ref="Z1938:AA1938">VLOOKUP(A1938,ENERGY!$D$2:$F$2692,{2,3},1)</f>
        <v>24673</v>
      </c>
      <c r="AA1938" s="10" t="str">
        <v>62966</v>
      </c>
      <c r="AB1938" s="10">
        <f t="array" ref="AB1938:AC1938">VLOOKUP(A1938,TOURISM!$D$2:$F$2692,{2,3},0)</f>
        <v>14559000000</v>
      </c>
      <c r="AC1938" s="10">
        <v>4490000000</v>
      </c>
    </row>
    <row r="1939" ht="15.75" customHeight="1" spans="1:29">
      <c r="A1939" s="8" t="str">
        <f t="shared" si="0"/>
        <v>Puerto Rico-The Americas2000</v>
      </c>
      <c r="B1939" s="9">
        <v>61701810000</v>
      </c>
      <c r="C1939" s="8">
        <f t="array" ref="C1939">IF(AND(B1939="",H1939=H1938),B1938,B1939)</f>
        <v>61701810000</v>
      </c>
      <c r="D1939" s="1">
        <f t="shared" si="1"/>
        <v>16192.129596219</v>
      </c>
      <c r="E1939" s="1"/>
      <c r="F1939" s="1"/>
      <c r="G1939" s="1"/>
      <c r="H1939" s="8" t="s">
        <v>230</v>
      </c>
      <c r="I1939" s="3" t="s">
        <v>63</v>
      </c>
      <c r="J1939" s="1" t="s">
        <v>86</v>
      </c>
      <c r="K1939" s="10">
        <f t="array" ref="K1939:S1939">VLOOKUP(A1939,'HUMAN RESOURCES'!$D$2:$M$2692,{2,3,4,5,6,7,8,9,10},0)</f>
        <v>0.016</v>
      </c>
      <c r="L1939" s="10">
        <v>0</v>
      </c>
      <c r="M1939" s="10">
        <v>81</v>
      </c>
      <c r="N1939" s="10">
        <v>73</v>
      </c>
      <c r="O1939" s="10">
        <v>0.236</v>
      </c>
      <c r="P1939" s="10">
        <v>0.651</v>
      </c>
      <c r="Q1939" s="10">
        <v>0.113</v>
      </c>
      <c r="R1939" s="10">
        <v>3810605</v>
      </c>
      <c r="S1939" s="10">
        <v>0.944</v>
      </c>
      <c r="T1939" s="10">
        <f t="array" ref="T1939:Y1939">VLOOKUP(A1939,BUSINESS!$D$2:$J$2692,{2,3,4,5,6,7},0)</f>
        <v>0</v>
      </c>
      <c r="U1939" s="10">
        <v>0</v>
      </c>
      <c r="V1939" s="10">
        <v>0</v>
      </c>
      <c r="W1939" s="10">
        <v>0</v>
      </c>
      <c r="X1939" s="10">
        <v>0.105</v>
      </c>
      <c r="Y1939" s="10">
        <v>0.347</v>
      </c>
      <c r="Z1939" s="11">
        <f t="array" ref="Z1939:AA1939">VLOOKUP(A1939,ENERGY!$D$2:$F$2692,{2,3},1)</f>
        <v>0</v>
      </c>
      <c r="AA1939" s="10">
        <v>0</v>
      </c>
      <c r="AB1939" s="10">
        <f t="array" ref="AB1939:AC1939">VLOOKUP(A1939,TOURISM!$D$2:$F$2692,{2,3},0)</f>
        <v>2388000000</v>
      </c>
      <c r="AC1939" s="10">
        <v>1333000000</v>
      </c>
    </row>
    <row r="1940" ht="15.75" customHeight="1" spans="1:29">
      <c r="A1940" s="8" t="str">
        <f t="shared" si="0"/>
        <v>Puerto Rico-The Americas2001</v>
      </c>
      <c r="B1940" s="9">
        <v>69668635000</v>
      </c>
      <c r="C1940" s="8">
        <f t="array" ref="C1940">IF(AND(B1940="",H1940=H1939),B1939,B1940)</f>
        <v>69668635000</v>
      </c>
      <c r="D1940" s="1">
        <f t="shared" si="1"/>
        <v>18243.7177481569</v>
      </c>
      <c r="E1940" s="1"/>
      <c r="F1940" s="1"/>
      <c r="G1940" s="1"/>
      <c r="H1940" s="8" t="s">
        <v>230</v>
      </c>
      <c r="I1940" s="3" t="s">
        <v>65</v>
      </c>
      <c r="J1940" s="1" t="s">
        <v>86</v>
      </c>
      <c r="K1940" s="10">
        <f t="array" ref="K1940:S1940">VLOOKUP(A1940,'HUMAN RESOURCES'!$D$2:$M$2692,{2,3,4,5,6,7,8,9,10},0)</f>
        <v>0.015</v>
      </c>
      <c r="L1940" s="10">
        <v>0</v>
      </c>
      <c r="M1940" s="10">
        <v>81</v>
      </c>
      <c r="N1940" s="10">
        <v>73</v>
      </c>
      <c r="O1940" s="10">
        <v>0.233</v>
      </c>
      <c r="P1940" s="10">
        <v>0.652</v>
      </c>
      <c r="Q1940" s="10">
        <v>0.115</v>
      </c>
      <c r="R1940" s="10">
        <v>3818774</v>
      </c>
      <c r="S1940" s="10">
        <v>0.943</v>
      </c>
      <c r="T1940" s="10">
        <f t="array" ref="T1940:Y1940">VLOOKUP(A1940,BUSINESS!$D$2:$J$2692,{2,3,4,5,6,7},0)</f>
        <v>0</v>
      </c>
      <c r="U1940" s="10">
        <v>0</v>
      </c>
      <c r="V1940" s="10">
        <v>0</v>
      </c>
      <c r="W1940" s="10">
        <v>0</v>
      </c>
      <c r="X1940" s="10">
        <v>0.156</v>
      </c>
      <c r="Y1940" s="10">
        <v>0.429</v>
      </c>
      <c r="Z1940" s="11">
        <f t="array" ref="Z1940:AA1940">VLOOKUP(A1940,ENERGY!$D$2:$F$2692,{2,3},1)</f>
        <v>0</v>
      </c>
      <c r="AA1940" s="10">
        <v>0</v>
      </c>
      <c r="AB1940" s="10">
        <f t="array" ref="AB1940:AC1940">VLOOKUP(A1940,TOURISM!$D$2:$F$2692,{2,3},0)</f>
        <v>2728000000</v>
      </c>
      <c r="AC1940" s="10">
        <v>1456000000</v>
      </c>
    </row>
    <row r="1941" ht="15.75" customHeight="1" spans="1:29">
      <c r="A1941" s="8" t="str">
        <f t="shared" si="0"/>
        <v>Puerto Rico-The Americas2002</v>
      </c>
      <c r="B1941" s="9">
        <v>72546194000</v>
      </c>
      <c r="C1941" s="8">
        <f t="array" ref="C1941">IF(AND(B1941="",H1941=H1940),B1940,B1941)</f>
        <v>72546194000</v>
      </c>
      <c r="D1941" s="1">
        <f t="shared" si="1"/>
        <v>18972.7685297569</v>
      </c>
      <c r="E1941" s="1"/>
      <c r="F1941" s="1"/>
      <c r="G1941" s="1"/>
      <c r="H1941" s="8" t="s">
        <v>230</v>
      </c>
      <c r="I1941" s="3" t="s">
        <v>66</v>
      </c>
      <c r="J1941" s="1" t="s">
        <v>86</v>
      </c>
      <c r="K1941" s="10">
        <f t="array" ref="K1941:S1941">VLOOKUP(A1941,'HUMAN RESOURCES'!$D$2:$M$2692,{2,3,4,5,6,7,8,9,10},0)</f>
        <v>0.014</v>
      </c>
      <c r="L1941" s="10">
        <v>0</v>
      </c>
      <c r="M1941" s="10">
        <v>82</v>
      </c>
      <c r="N1941" s="10">
        <v>74</v>
      </c>
      <c r="O1941" s="10">
        <v>0.23</v>
      </c>
      <c r="P1941" s="10">
        <v>0.653</v>
      </c>
      <c r="Q1941" s="10">
        <v>0.117</v>
      </c>
      <c r="R1941" s="10">
        <v>3823701</v>
      </c>
      <c r="S1941" s="10">
        <v>0.943</v>
      </c>
      <c r="T1941" s="10">
        <f t="array" ref="T1941:Y1941">VLOOKUP(A1941,BUSINESS!$D$2:$J$2692,{2,3,4,5,6,7},0)</f>
        <v>0</v>
      </c>
      <c r="U1941" s="10">
        <v>0</v>
      </c>
      <c r="V1941" s="10">
        <v>0</v>
      </c>
      <c r="W1941" s="10">
        <v>0</v>
      </c>
      <c r="X1941" s="10">
        <v>0.175</v>
      </c>
      <c r="Y1941" s="10">
        <v>0.434</v>
      </c>
      <c r="Z1941" s="11">
        <f t="array" ref="Z1941:AA1941">VLOOKUP(A1941,ENERGY!$D$2:$F$2692,{2,3},1)</f>
        <v>0</v>
      </c>
      <c r="AA1941" s="10">
        <v>0</v>
      </c>
      <c r="AB1941" s="10">
        <f t="array" ref="AB1941:AC1941">VLOOKUP(A1941,TOURISM!$D$2:$F$2692,{2,3},0)</f>
        <v>2486000000</v>
      </c>
      <c r="AC1941" s="10">
        <v>1319000000</v>
      </c>
    </row>
    <row r="1942" ht="15.75" customHeight="1" spans="1:29">
      <c r="A1942" s="8" t="str">
        <f t="shared" si="0"/>
        <v>Puerto Rico-The Americas2003</v>
      </c>
      <c r="B1942" s="9">
        <v>75833996000</v>
      </c>
      <c r="C1942" s="8">
        <f t="array" ref="C1942">IF(AND(B1942="",H1942=H1941),B1941,B1942)</f>
        <v>75833996000</v>
      </c>
      <c r="D1942" s="1">
        <f t="shared" si="1"/>
        <v>19820.2072870642</v>
      </c>
      <c r="E1942" s="1"/>
      <c r="F1942" s="1"/>
      <c r="G1942" s="1"/>
      <c r="H1942" s="8" t="s">
        <v>230</v>
      </c>
      <c r="I1942" s="3" t="s">
        <v>67</v>
      </c>
      <c r="J1942" s="1" t="s">
        <v>86</v>
      </c>
      <c r="K1942" s="10">
        <f t="array" ref="K1942:S1942">VLOOKUP(A1942,'HUMAN RESOURCES'!$D$2:$M$2692,{2,3,4,5,6,7,8,9,10},0)</f>
        <v>0.013</v>
      </c>
      <c r="L1942" s="10">
        <v>0</v>
      </c>
      <c r="M1942" s="10">
        <v>82</v>
      </c>
      <c r="N1942" s="10">
        <v>74</v>
      </c>
      <c r="O1942" s="10">
        <v>0.227</v>
      </c>
      <c r="P1942" s="10">
        <v>0.654</v>
      </c>
      <c r="Q1942" s="10">
        <v>0.118</v>
      </c>
      <c r="R1942" s="10">
        <v>3826095</v>
      </c>
      <c r="S1942" s="10">
        <v>0.942</v>
      </c>
      <c r="T1942" s="10">
        <f t="array" ref="T1942:Y1942">VLOOKUP(A1942,BUSINESS!$D$2:$J$2692,{2,3,4,5,6,7},0)</f>
        <v>0</v>
      </c>
      <c r="U1942" s="10">
        <v>7</v>
      </c>
      <c r="V1942" s="10">
        <v>0</v>
      </c>
      <c r="W1942" s="10">
        <v>0</v>
      </c>
      <c r="X1942" s="10">
        <v>0.197</v>
      </c>
      <c r="Y1942" s="10">
        <v>0.452</v>
      </c>
      <c r="Z1942" s="11">
        <f t="array" ref="Z1942:AA1942">VLOOKUP(A1942,ENERGY!$D$2:$F$2692,{2,3},1)</f>
        <v>0</v>
      </c>
      <c r="AA1942" s="10">
        <v>0</v>
      </c>
      <c r="AB1942" s="10">
        <f t="array" ref="AB1942:AC1942">VLOOKUP(A1942,TOURISM!$D$2:$F$2692,{2,3},0)</f>
        <v>2677000000</v>
      </c>
      <c r="AC1942" s="10">
        <v>1420000000</v>
      </c>
    </row>
    <row r="1943" ht="15.75" customHeight="1" spans="1:29">
      <c r="A1943" s="8" t="str">
        <f t="shared" si="0"/>
        <v>Puerto Rico-The Americas2004</v>
      </c>
      <c r="B1943" s="9">
        <v>80322313000</v>
      </c>
      <c r="C1943" s="8">
        <f t="array" ref="C1943">IF(AND(B1943="",H1943=H1942),B1942,B1943)</f>
        <v>80322313000</v>
      </c>
      <c r="D1943" s="1">
        <f t="shared" si="1"/>
        <v>20988.9923326534</v>
      </c>
      <c r="E1943" s="1"/>
      <c r="F1943" s="1"/>
      <c r="G1943" s="1"/>
      <c r="H1943" s="8" t="s">
        <v>230</v>
      </c>
      <c r="I1943" s="3" t="s">
        <v>68</v>
      </c>
      <c r="J1943" s="1" t="s">
        <v>86</v>
      </c>
      <c r="K1943" s="10">
        <f t="array" ref="K1943:S1943">VLOOKUP(A1943,'HUMAN RESOURCES'!$D$2:$M$2692,{2,3,4,5,6,7,8,9,10},0)</f>
        <v>0.013</v>
      </c>
      <c r="L1943" s="10">
        <v>0</v>
      </c>
      <c r="M1943" s="10">
        <v>82</v>
      </c>
      <c r="N1943" s="10">
        <v>74</v>
      </c>
      <c r="O1943" s="10">
        <v>0.225</v>
      </c>
      <c r="P1943" s="10">
        <v>0.655</v>
      </c>
      <c r="Q1943" s="10">
        <v>0.12</v>
      </c>
      <c r="R1943" s="10">
        <v>3826878</v>
      </c>
      <c r="S1943" s="10">
        <v>0.942</v>
      </c>
      <c r="T1943" s="10">
        <f t="array" ref="T1943:Y1943">VLOOKUP(A1943,BUSINESS!$D$2:$J$2692,{2,3,4,5,6,7},0)</f>
        <v>0</v>
      </c>
      <c r="U1943" s="10">
        <v>7</v>
      </c>
      <c r="V1943" s="10">
        <v>0</v>
      </c>
      <c r="W1943" s="10">
        <v>0</v>
      </c>
      <c r="X1943" s="10">
        <v>0.221</v>
      </c>
      <c r="Y1943" s="10">
        <v>0.49</v>
      </c>
      <c r="Z1943" s="11">
        <f t="array" ref="Z1943:AA1943">VLOOKUP(A1943,ENERGY!$D$2:$F$2692,{2,3},1)</f>
        <v>0</v>
      </c>
      <c r="AA1943" s="10">
        <v>0</v>
      </c>
      <c r="AB1943" s="10">
        <f t="array" ref="AB1943:AC1943">VLOOKUP(A1943,TOURISM!$D$2:$F$2692,{2,3},0)</f>
        <v>3024000000</v>
      </c>
      <c r="AC1943" s="10">
        <v>1584000000</v>
      </c>
    </row>
    <row r="1944" ht="15.75" customHeight="1" spans="1:29">
      <c r="A1944" s="8" t="str">
        <f t="shared" si="0"/>
        <v>Puerto Rico-The Americas2005</v>
      </c>
      <c r="B1944" s="9">
        <v>83914521341</v>
      </c>
      <c r="C1944" s="8">
        <f t="array" ref="C1944">IF(AND(B1944="",H1944=H1943),B1943,B1944)</f>
        <v>83914521341</v>
      </c>
      <c r="D1944" s="1">
        <f t="shared" si="1"/>
        <v>21959.3227077152</v>
      </c>
      <c r="E1944" s="1"/>
      <c r="F1944" s="1"/>
      <c r="G1944" s="1"/>
      <c r="H1944" s="8" t="s">
        <v>230</v>
      </c>
      <c r="I1944" s="3" t="s">
        <v>69</v>
      </c>
      <c r="J1944" s="1" t="s">
        <v>86</v>
      </c>
      <c r="K1944" s="10">
        <f t="array" ref="K1944:S1944">VLOOKUP(A1944,'HUMAN RESOURCES'!$D$2:$M$2692,{2,3,4,5,6,7,8,9,10},0)</f>
        <v>0.013</v>
      </c>
      <c r="L1944" s="10">
        <v>0</v>
      </c>
      <c r="M1944" s="10">
        <v>82</v>
      </c>
      <c r="N1944" s="10">
        <v>74</v>
      </c>
      <c r="O1944" s="10">
        <v>0.222</v>
      </c>
      <c r="P1944" s="10">
        <v>0.657</v>
      </c>
      <c r="Q1944" s="10">
        <v>0.122</v>
      </c>
      <c r="R1944" s="10">
        <v>3821362</v>
      </c>
      <c r="S1944" s="10">
        <v>0.941</v>
      </c>
      <c r="T1944" s="10">
        <f t="array" ref="T1944:Y1944">VLOOKUP(A1944,BUSINESS!$D$2:$J$2692,{2,3,4,5,6,7},0)</f>
        <v>0.576</v>
      </c>
      <c r="U1944" s="10">
        <v>7</v>
      </c>
      <c r="V1944" s="10">
        <v>0</v>
      </c>
      <c r="W1944" s="10">
        <v>140</v>
      </c>
      <c r="X1944" s="10">
        <v>0.234</v>
      </c>
      <c r="Y1944" s="10">
        <v>0.53</v>
      </c>
      <c r="Z1944" s="11">
        <f t="array" ref="Z1944:AA1944">VLOOKUP(A1944,ENERGY!$D$2:$F$2692,{2,3},1)</f>
        <v>0</v>
      </c>
      <c r="AA1944" s="10">
        <v>0</v>
      </c>
      <c r="AB1944" s="10">
        <f t="array" ref="AB1944:AC1944">VLOOKUP(A1944,TOURISM!$D$2:$F$2692,{2,3},0)</f>
        <v>3239000000</v>
      </c>
      <c r="AC1944" s="10">
        <v>1663000000</v>
      </c>
    </row>
    <row r="1945" ht="15.75" customHeight="1" spans="1:29">
      <c r="A1945" s="8" t="str">
        <f t="shared" si="0"/>
        <v>Puerto Rico-The Americas2006</v>
      </c>
      <c r="B1945" s="9">
        <v>87276164365</v>
      </c>
      <c r="C1945" s="8">
        <f t="array" ref="C1945">IF(AND(B1945="",H1945=H1944),B1944,B1945)</f>
        <v>87276164365</v>
      </c>
      <c r="D1945" s="1">
        <f t="shared" si="1"/>
        <v>22935.9411494334</v>
      </c>
      <c r="E1945" s="1"/>
      <c r="F1945" s="1"/>
      <c r="G1945" s="1"/>
      <c r="H1945" s="8" t="s">
        <v>230</v>
      </c>
      <c r="I1945" s="3" t="s">
        <v>70</v>
      </c>
      <c r="J1945" s="1" t="s">
        <v>86</v>
      </c>
      <c r="K1945" s="10">
        <f t="array" ref="K1945:S1945">VLOOKUP(A1945,'HUMAN RESOURCES'!$D$2:$M$2692,{2,3,4,5,6,7,8,9,10},0)</f>
        <v>0.012</v>
      </c>
      <c r="L1945" s="10">
        <v>0</v>
      </c>
      <c r="M1945" s="10">
        <v>83</v>
      </c>
      <c r="N1945" s="10">
        <v>74</v>
      </c>
      <c r="O1945" s="10">
        <v>0.219</v>
      </c>
      <c r="P1945" s="10">
        <v>0.658</v>
      </c>
      <c r="Q1945" s="10">
        <v>0.123</v>
      </c>
      <c r="R1945" s="10">
        <v>3805214</v>
      </c>
      <c r="S1945" s="10">
        <v>0.941</v>
      </c>
      <c r="T1945" s="10">
        <f t="array" ref="T1945:Y1945">VLOOKUP(A1945,BUSINESS!$D$2:$J$2692,{2,3,4,5,6,7},0)</f>
        <v>0.576</v>
      </c>
      <c r="U1945" s="10">
        <v>7</v>
      </c>
      <c r="V1945" s="10">
        <v>0</v>
      </c>
      <c r="W1945" s="10">
        <v>140</v>
      </c>
      <c r="X1945" s="10">
        <v>0.254</v>
      </c>
      <c r="Y1945" s="10">
        <v>0.586</v>
      </c>
      <c r="Z1945" s="11">
        <f t="array" ref="Z1945:AA1945">VLOOKUP(A1945,ENERGY!$D$2:$F$2692,{2,3},1)</f>
        <v>0</v>
      </c>
      <c r="AA1945" s="10">
        <v>0</v>
      </c>
      <c r="AB1945" s="10">
        <f t="array" ref="AB1945:AC1945">VLOOKUP(A1945,TOURISM!$D$2:$F$2692,{2,3},0)</f>
        <v>3369000000</v>
      </c>
      <c r="AC1945" s="10">
        <v>1752000000</v>
      </c>
    </row>
    <row r="1946" ht="15.75" customHeight="1" spans="1:29">
      <c r="A1946" s="8" t="str">
        <f t="shared" si="0"/>
        <v>Puerto Rico-The Americas2007</v>
      </c>
      <c r="B1946" s="9">
        <v>89524131617</v>
      </c>
      <c r="C1946" s="8">
        <f t="array" ref="C1946">IF(AND(B1946="",H1946=H1945),B1945,B1946)</f>
        <v>89524131617</v>
      </c>
      <c r="D1946" s="1">
        <f t="shared" si="1"/>
        <v>23664.8823530034</v>
      </c>
      <c r="E1946" s="1"/>
      <c r="F1946" s="1"/>
      <c r="G1946" s="1"/>
      <c r="H1946" s="8" t="s">
        <v>230</v>
      </c>
      <c r="I1946" s="3" t="s">
        <v>71</v>
      </c>
      <c r="J1946" s="1" t="s">
        <v>86</v>
      </c>
      <c r="K1946" s="10">
        <f t="array" ref="K1946:S1946">VLOOKUP(A1946,'HUMAN RESOURCES'!$D$2:$M$2692,{2,3,4,5,6,7,8,9,10},0)</f>
        <v>0.012</v>
      </c>
      <c r="L1946" s="10">
        <v>0</v>
      </c>
      <c r="M1946" s="10">
        <v>83</v>
      </c>
      <c r="N1946" s="10">
        <v>74</v>
      </c>
      <c r="O1946" s="10">
        <v>0.215</v>
      </c>
      <c r="P1946" s="10">
        <v>0.66</v>
      </c>
      <c r="Q1946" s="10">
        <v>0.125</v>
      </c>
      <c r="R1946" s="10">
        <v>3782995</v>
      </c>
      <c r="S1946" s="10">
        <v>0.94</v>
      </c>
      <c r="T1946" s="10">
        <f t="array" ref="T1946:Y1946">VLOOKUP(A1946,BUSINESS!$D$2:$J$2692,{2,3,4,5,6,7},0)</f>
        <v>0.576</v>
      </c>
      <c r="U1946" s="10">
        <v>7</v>
      </c>
      <c r="V1946" s="10">
        <v>0</v>
      </c>
      <c r="W1946" s="10">
        <v>140</v>
      </c>
      <c r="X1946" s="10">
        <v>0.279</v>
      </c>
      <c r="Y1946" s="10">
        <v>0.65</v>
      </c>
      <c r="Z1946" s="11">
        <f t="array" ref="Z1946:AA1946">VLOOKUP(A1946,ENERGY!$D$2:$F$2692,{2,3},1)</f>
        <v>0</v>
      </c>
      <c r="AA1946" s="10">
        <v>0</v>
      </c>
      <c r="AB1946" s="10">
        <f t="array" ref="AB1946:AC1946">VLOOKUP(A1946,TOURISM!$D$2:$F$2692,{2,3},0)</f>
        <v>3414000000</v>
      </c>
      <c r="AC1946" s="10">
        <v>1743000000</v>
      </c>
    </row>
    <row r="1947" ht="15.75" customHeight="1" spans="1:29">
      <c r="A1947" s="8" t="str">
        <f t="shared" si="0"/>
        <v>Puerto Rico-The Americas2008</v>
      </c>
      <c r="B1947" s="9">
        <v>93639316000</v>
      </c>
      <c r="C1947" s="8">
        <f t="array" ref="C1947">IF(AND(B1947="",H1947=H1946),B1946,B1947)</f>
        <v>93639316000</v>
      </c>
      <c r="D1947" s="1">
        <f t="shared" si="1"/>
        <v>24898.3388400438</v>
      </c>
      <c r="E1947" s="1"/>
      <c r="F1947" s="1"/>
      <c r="G1947" s="1"/>
      <c r="H1947" s="8" t="s">
        <v>230</v>
      </c>
      <c r="I1947" s="3" t="s">
        <v>72</v>
      </c>
      <c r="J1947" s="1" t="s">
        <v>86</v>
      </c>
      <c r="K1947" s="10">
        <f t="array" ref="K1947:S1947">VLOOKUP(A1947,'HUMAN RESOURCES'!$D$2:$M$2692,{2,3,4,5,6,7,8,9,10},0)</f>
        <v>0.012</v>
      </c>
      <c r="L1947" s="10">
        <v>0</v>
      </c>
      <c r="M1947" s="10">
        <v>83</v>
      </c>
      <c r="N1947" s="10">
        <v>75</v>
      </c>
      <c r="O1947" s="10">
        <v>0.212</v>
      </c>
      <c r="P1947" s="10">
        <v>0.662</v>
      </c>
      <c r="Q1947" s="10">
        <v>0.126</v>
      </c>
      <c r="R1947" s="10">
        <v>3760866</v>
      </c>
      <c r="S1947" s="10">
        <v>0.939</v>
      </c>
      <c r="T1947" s="10">
        <f t="array" ref="T1947:Y1947">VLOOKUP(A1947,BUSINESS!$D$2:$J$2692,{2,3,4,5,6,7},0)</f>
        <v>0.606</v>
      </c>
      <c r="U1947" s="10">
        <v>7</v>
      </c>
      <c r="V1947" s="10">
        <v>0</v>
      </c>
      <c r="W1947" s="10">
        <v>218</v>
      </c>
      <c r="X1947" s="10">
        <v>0.38</v>
      </c>
      <c r="Y1947" s="10">
        <v>0.682</v>
      </c>
      <c r="Z1947" s="11">
        <f t="array" ref="Z1947:AA1947">VLOOKUP(A1947,ENERGY!$D$2:$F$2692,{2,3},1)</f>
        <v>0</v>
      </c>
      <c r="AA1947" s="10">
        <v>0</v>
      </c>
      <c r="AB1947" s="10">
        <f t="array" ref="AB1947:AC1947">VLOOKUP(A1947,TOURISM!$D$2:$F$2692,{2,3},0)</f>
        <v>3535000000</v>
      </c>
      <c r="AC1947" s="10">
        <v>1761000000</v>
      </c>
    </row>
    <row r="1948" ht="15.75" customHeight="1" spans="1:29">
      <c r="A1948" s="8" t="str">
        <f t="shared" si="0"/>
        <v>Puerto Rico-The Americas2009</v>
      </c>
      <c r="B1948" s="9">
        <v>96385638000</v>
      </c>
      <c r="C1948" s="8">
        <f t="array" ref="C1948">IF(AND(B1948="",H1948=H1947),B1947,B1948)</f>
        <v>96385638000</v>
      </c>
      <c r="D1948" s="1">
        <f t="shared" si="1"/>
        <v>25768.7360476525</v>
      </c>
      <c r="E1948" s="1"/>
      <c r="F1948" s="1"/>
      <c r="G1948" s="1"/>
      <c r="H1948" s="8" t="s">
        <v>230</v>
      </c>
      <c r="I1948" s="3" t="s">
        <v>73</v>
      </c>
      <c r="J1948" s="1" t="s">
        <v>86</v>
      </c>
      <c r="K1948" s="10">
        <f t="array" ref="K1948:S1948">VLOOKUP(A1948,'HUMAN RESOURCES'!$D$2:$M$2692,{2,3,4,5,6,7,8,9,10},0)</f>
        <v>0.012</v>
      </c>
      <c r="L1948" s="10">
        <v>0</v>
      </c>
      <c r="M1948" s="10">
        <v>82</v>
      </c>
      <c r="N1948" s="10">
        <v>74</v>
      </c>
      <c r="O1948" s="10">
        <v>0.208</v>
      </c>
      <c r="P1948" s="10">
        <v>0.664</v>
      </c>
      <c r="Q1948" s="10">
        <v>0.128</v>
      </c>
      <c r="R1948" s="10">
        <v>3740410</v>
      </c>
      <c r="S1948" s="10">
        <v>0.939</v>
      </c>
      <c r="T1948" s="10">
        <f t="array" ref="T1948:Y1948">VLOOKUP(A1948,BUSINESS!$D$2:$J$2692,{2,3,4,5,6,7},0)</f>
        <v>0.606</v>
      </c>
      <c r="U1948" s="10">
        <v>7</v>
      </c>
      <c r="V1948" s="10">
        <v>0</v>
      </c>
      <c r="W1948" s="10">
        <v>218</v>
      </c>
      <c r="X1948" s="10">
        <v>0.415</v>
      </c>
      <c r="Y1948" s="10">
        <v>0.729</v>
      </c>
      <c r="Z1948" s="11">
        <f t="array" ref="Z1948:AA1948">VLOOKUP(A1948,ENERGY!$D$2:$F$2692,{2,3},1)</f>
        <v>0</v>
      </c>
      <c r="AA1948" s="10">
        <v>0</v>
      </c>
      <c r="AB1948" s="10">
        <f t="array" ref="AB1948:AC1948">VLOOKUP(A1948,TOURISM!$D$2:$F$2692,{2,3},0)</f>
        <v>3176000000</v>
      </c>
      <c r="AC1948" s="10">
        <v>1386000000</v>
      </c>
    </row>
    <row r="1949" ht="15.75" customHeight="1" spans="1:29">
      <c r="A1949" s="8" t="str">
        <f t="shared" si="0"/>
        <v>Puerto Rico-The Americas2010</v>
      </c>
      <c r="B1949" s="9">
        <v>98381268000</v>
      </c>
      <c r="C1949" s="8">
        <f t="array" ref="C1949">IF(AND(B1949="",H1949=H1948),B1948,B1949)</f>
        <v>98381268000</v>
      </c>
      <c r="D1949" s="1">
        <f t="shared" si="1"/>
        <v>26437.9921788838</v>
      </c>
      <c r="E1949" s="1"/>
      <c r="F1949" s="1"/>
      <c r="G1949" s="1"/>
      <c r="H1949" s="8" t="s">
        <v>230</v>
      </c>
      <c r="I1949" s="3" t="s">
        <v>74</v>
      </c>
      <c r="J1949" s="1" t="s">
        <v>86</v>
      </c>
      <c r="K1949" s="10">
        <f t="array" ref="K1949:S1949">VLOOKUP(A1949,'HUMAN RESOURCES'!$D$2:$M$2692,{2,3,4,5,6,7,8,9,10},0)</f>
        <v>0.011</v>
      </c>
      <c r="L1949" s="10">
        <v>0</v>
      </c>
      <c r="M1949" s="10">
        <v>82</v>
      </c>
      <c r="N1949" s="10">
        <v>74</v>
      </c>
      <c r="O1949" s="10">
        <v>0.205</v>
      </c>
      <c r="P1949" s="10">
        <v>0.665</v>
      </c>
      <c r="Q1949" s="10">
        <v>0.13</v>
      </c>
      <c r="R1949" s="10">
        <v>3721208</v>
      </c>
      <c r="S1949" s="10">
        <v>0.938</v>
      </c>
      <c r="T1949" s="10">
        <f t="array" ref="T1949:Y1949">VLOOKUP(A1949,BUSINESS!$D$2:$J$2692,{2,3,4,5,6,7},0)</f>
        <v>0.636</v>
      </c>
      <c r="U1949" s="10">
        <v>7</v>
      </c>
      <c r="V1949" s="10">
        <v>0</v>
      </c>
      <c r="W1949" s="10">
        <v>218</v>
      </c>
      <c r="X1949" s="10">
        <v>0.453</v>
      </c>
      <c r="Y1949" s="10">
        <v>0.791</v>
      </c>
      <c r="Z1949" s="11">
        <f t="array" ref="Z1949:AA1949">VLOOKUP(A1949,ENERGY!$D$2:$F$2692,{2,3},1)</f>
        <v>0</v>
      </c>
      <c r="AA1949" s="10">
        <v>0</v>
      </c>
      <c r="AB1949" s="10">
        <f t="array" ref="AB1949:AC1949">VLOOKUP(A1949,TOURISM!$D$2:$F$2692,{2,3},0)</f>
        <v>3211000000</v>
      </c>
      <c r="AC1949" s="10">
        <v>1180000000</v>
      </c>
    </row>
    <row r="1950" ht="15.75" customHeight="1" spans="1:29">
      <c r="A1950" s="8" t="str">
        <f t="shared" si="0"/>
        <v>Puerto Rico-The Americas2011</v>
      </c>
      <c r="B1950" s="9">
        <v>100000000000</v>
      </c>
      <c r="C1950" s="8">
        <f t="array" ref="C1950">IF(AND(B1950="",H1950=H1949),B1949,B1950)</f>
        <v>100000000000</v>
      </c>
      <c r="D1950" s="1">
        <f t="shared" si="1"/>
        <v>27125.4116281215</v>
      </c>
      <c r="E1950" s="1"/>
      <c r="F1950" s="1"/>
      <c r="G1950" s="1"/>
      <c r="H1950" s="8" t="s">
        <v>230</v>
      </c>
      <c r="I1950" s="3" t="s">
        <v>75</v>
      </c>
      <c r="J1950" s="1" t="s">
        <v>86</v>
      </c>
      <c r="K1950" s="10">
        <f t="array" ref="K1950:S1950">VLOOKUP(A1950,'HUMAN RESOURCES'!$D$2:$M$2692,{2,3,4,5,6,7,8,9,10},0)</f>
        <v>0.011</v>
      </c>
      <c r="L1950" s="10">
        <v>0</v>
      </c>
      <c r="M1950" s="10">
        <v>82</v>
      </c>
      <c r="N1950" s="10">
        <v>75</v>
      </c>
      <c r="O1950" s="10">
        <v>0.201</v>
      </c>
      <c r="P1950" s="10">
        <v>0.666</v>
      </c>
      <c r="Q1950" s="10">
        <v>0.132</v>
      </c>
      <c r="R1950" s="10">
        <v>3686580</v>
      </c>
      <c r="S1950" s="10">
        <v>0.938</v>
      </c>
      <c r="T1950" s="10">
        <f t="array" ref="T1950:Y1950">VLOOKUP(A1950,BUSINESS!$D$2:$J$2692,{2,3,4,5,6,7},0)</f>
        <v>0.631</v>
      </c>
      <c r="U1950" s="10">
        <v>6</v>
      </c>
      <c r="V1950" s="10">
        <v>0</v>
      </c>
      <c r="W1950" s="10">
        <v>218</v>
      </c>
      <c r="X1950" s="10">
        <v>0.48</v>
      </c>
      <c r="Y1950" s="10">
        <v>0.84</v>
      </c>
      <c r="Z1950" s="11">
        <f t="array" ref="Z1950:AA1950">VLOOKUP(A1950,ENERGY!$D$2:$F$2692,{2,3},1)</f>
        <v>0</v>
      </c>
      <c r="AA1950" s="10">
        <v>0</v>
      </c>
      <c r="AB1950" s="10">
        <f t="array" ref="AB1950:AC1950">VLOOKUP(A1950,TOURISM!$D$2:$F$2692,{2,3},0)</f>
        <v>3143000000</v>
      </c>
      <c r="AC1950" s="10">
        <v>1196000000</v>
      </c>
    </row>
    <row r="1951" ht="15.75" customHeight="1" spans="1:29">
      <c r="A1951" s="8" t="str">
        <f t="shared" si="0"/>
        <v>Puerto Rico-The Americas2012</v>
      </c>
      <c r="B1951" s="9">
        <v>101000000000</v>
      </c>
      <c r="C1951" s="8">
        <f t="array" ref="C1951">IF(AND(B1951="",H1951=H1950),B1950,B1951)</f>
        <v>101000000000</v>
      </c>
      <c r="D1951" s="1">
        <f t="shared" si="1"/>
        <v>27659.5249408127</v>
      </c>
      <c r="E1951" s="1"/>
      <c r="F1951" s="1"/>
      <c r="G1951" s="1"/>
      <c r="H1951" s="8" t="s">
        <v>230</v>
      </c>
      <c r="I1951" s="3" t="s">
        <v>76</v>
      </c>
      <c r="J1951" s="1" t="s">
        <v>86</v>
      </c>
      <c r="K1951" s="10">
        <f t="array" ref="K1951:S1951">VLOOKUP(A1951,'HUMAN RESOURCES'!$D$2:$M$2692,{2,3,4,5,6,7,8,9,10},0)</f>
        <v>0.011</v>
      </c>
      <c r="L1951" s="10">
        <v>0</v>
      </c>
      <c r="M1951" s="10">
        <v>82</v>
      </c>
      <c r="N1951" s="10">
        <v>75</v>
      </c>
      <c r="O1951" s="10">
        <v>0.198</v>
      </c>
      <c r="P1951" s="10">
        <v>0.667</v>
      </c>
      <c r="Q1951" s="10">
        <v>0.135</v>
      </c>
      <c r="R1951" s="10">
        <v>3651545</v>
      </c>
      <c r="S1951" s="10">
        <v>0.937</v>
      </c>
      <c r="T1951" s="10">
        <f t="array" ref="T1951:Y1951">VLOOKUP(A1951,BUSINESS!$D$2:$J$2692,{2,3,4,5,6,7},0)</f>
        <v>0.507</v>
      </c>
      <c r="U1951" s="10">
        <v>6</v>
      </c>
      <c r="V1951" s="10">
        <v>37</v>
      </c>
      <c r="W1951" s="10">
        <v>218</v>
      </c>
      <c r="X1951" s="10">
        <v>0.69</v>
      </c>
      <c r="Y1951" s="10">
        <v>0.826</v>
      </c>
      <c r="Z1951" s="11">
        <f t="array" ref="Z1951:AA1951">VLOOKUP(A1951,ENERGY!$D$2:$F$2692,{2,3},1)</f>
        <v>0</v>
      </c>
      <c r="AA1951" s="10">
        <v>0</v>
      </c>
      <c r="AB1951" s="10">
        <f t="array" ref="AB1951:AC1951">VLOOKUP(A1951,TOURISM!$D$2:$F$2692,{2,3},0)</f>
        <v>3193000000</v>
      </c>
      <c r="AC1951" s="10">
        <v>1156000000</v>
      </c>
    </row>
    <row r="1952" ht="15.75" customHeight="1" spans="1:29">
      <c r="A1952" s="8" t="str">
        <f t="shared" si="0"/>
        <v>Qatar-Middle East2000</v>
      </c>
      <c r="B1952" s="9">
        <v>17759889598</v>
      </c>
      <c r="C1952" s="8">
        <f t="array" ref="C1952">IF(AND(B1952="",H1952=H1951),B1951,B1952)</f>
        <v>17759889598</v>
      </c>
      <c r="D1952" s="1">
        <f t="shared" si="1"/>
        <v>29914.2647765764</v>
      </c>
      <c r="E1952" s="4">
        <v>0.022</v>
      </c>
      <c r="F1952" s="4">
        <v>652</v>
      </c>
      <c r="G1952" s="1"/>
      <c r="H1952" s="8" t="s">
        <v>231</v>
      </c>
      <c r="I1952" s="3" t="s">
        <v>63</v>
      </c>
      <c r="J1952" s="1" t="s">
        <v>95</v>
      </c>
      <c r="K1952" s="10">
        <f t="array" ref="K1952:S1952">VLOOKUP(A1952,'HUMAN RESOURCES'!$D$2:$M$2692,{2,3,4,5,6,7,8,9,10},0)</f>
        <v>0.019</v>
      </c>
      <c r="L1952" s="10">
        <v>0.011</v>
      </c>
      <c r="M1952" s="10">
        <v>78</v>
      </c>
      <c r="N1952" s="10">
        <v>76</v>
      </c>
      <c r="O1952" s="10">
        <v>0.259</v>
      </c>
      <c r="P1952" s="10">
        <v>0.724</v>
      </c>
      <c r="Q1952" s="10">
        <v>0.017</v>
      </c>
      <c r="R1952" s="10">
        <v>593693</v>
      </c>
      <c r="S1952" s="10">
        <v>0.963</v>
      </c>
      <c r="T1952" s="10">
        <f t="array" ref="T1952:Y1952">VLOOKUP(A1952,BUSINESS!$D$2:$J$2692,{2,3,4,5,6,7},0)</f>
        <v>0</v>
      </c>
      <c r="U1952" s="10">
        <v>0</v>
      </c>
      <c r="V1952" s="10">
        <v>0</v>
      </c>
      <c r="W1952" s="10">
        <v>0</v>
      </c>
      <c r="X1952" s="10">
        <v>0.049</v>
      </c>
      <c r="Y1952" s="10">
        <v>0.204</v>
      </c>
      <c r="Z1952" s="11">
        <f t="array" ref="Z1952:AA1952">VLOOKUP(A1952,ENERGY!$D$2:$F$2692,{2,3},1)</f>
        <v>0</v>
      </c>
      <c r="AA1952" s="10">
        <v>0</v>
      </c>
      <c r="AB1952" s="10">
        <f t="array" ref="AB1952:AC1952">VLOOKUP(A1952,TOURISM!$D$2:$F$2692,{2,3},0)</f>
        <v>128000000</v>
      </c>
      <c r="AC1952" s="10">
        <v>307000000</v>
      </c>
    </row>
    <row r="1953" ht="15.75" customHeight="1" spans="1:29">
      <c r="A1953" s="8" t="str">
        <f t="shared" si="0"/>
        <v>Qatar-Middle East2001</v>
      </c>
      <c r="B1953" s="9">
        <v>17538461033</v>
      </c>
      <c r="C1953" s="8">
        <f t="array" ref="C1953">IF(AND(B1953="",H1953=H1952),B1952,B1953)</f>
        <v>17538461033</v>
      </c>
      <c r="D1953" s="1">
        <f t="shared" si="1"/>
        <v>28666.6095131152</v>
      </c>
      <c r="E1953" s="4">
        <v>0.026</v>
      </c>
      <c r="F1953" s="4">
        <v>732</v>
      </c>
      <c r="G1953" s="1"/>
      <c r="H1953" s="8" t="s">
        <v>231</v>
      </c>
      <c r="I1953" s="3" t="s">
        <v>65</v>
      </c>
      <c r="J1953" s="1" t="s">
        <v>95</v>
      </c>
      <c r="K1953" s="10">
        <f t="array" ref="K1953:S1953">VLOOKUP(A1953,'HUMAN RESOURCES'!$D$2:$M$2692,{2,3,4,5,6,7,8,9,10},0)</f>
        <v>0.019</v>
      </c>
      <c r="L1953" s="10">
        <v>0.01</v>
      </c>
      <c r="M1953" s="10">
        <v>78</v>
      </c>
      <c r="N1953" s="10">
        <v>76</v>
      </c>
      <c r="O1953" s="10">
        <v>0.263</v>
      </c>
      <c r="P1953" s="10">
        <v>0.72</v>
      </c>
      <c r="Q1953" s="10">
        <v>0.017</v>
      </c>
      <c r="R1953" s="10">
        <v>611808</v>
      </c>
      <c r="S1953" s="10">
        <v>0.965</v>
      </c>
      <c r="T1953" s="10">
        <f t="array" ref="T1953:Y1953">VLOOKUP(A1953,BUSINESS!$D$2:$J$2692,{2,3,4,5,6,7},0)</f>
        <v>0</v>
      </c>
      <c r="U1953" s="10">
        <v>0</v>
      </c>
      <c r="V1953" s="10">
        <v>0</v>
      </c>
      <c r="W1953" s="10">
        <v>0</v>
      </c>
      <c r="X1953" s="10">
        <v>0.062</v>
      </c>
      <c r="Y1953" s="10">
        <v>0.291</v>
      </c>
      <c r="Z1953" s="11" t="str">
        <f t="array" ref="Z1953:AA1953">VLOOKUP(A1953,ENERGY!$D$2:$F$2692,{2,3},1)</f>
        <v>33285</v>
      </c>
      <c r="AA1953" s="10">
        <v>0</v>
      </c>
      <c r="AB1953" s="10">
        <f t="array" ref="AB1953:AC1953">VLOOKUP(A1953,TOURISM!$D$2:$F$2692,{2,3},0)</f>
        <v>272000000</v>
      </c>
      <c r="AC1953" s="10">
        <v>366000000</v>
      </c>
    </row>
    <row r="1954" ht="15.75" customHeight="1" spans="1:29">
      <c r="A1954" s="8" t="str">
        <f t="shared" si="0"/>
        <v>Qatar-Middle East2002</v>
      </c>
      <c r="B1954" s="9">
        <v>19363735706</v>
      </c>
      <c r="C1954" s="8">
        <f t="array" ref="C1954">IF(AND(B1954="",H1954=H1953),B1953,B1954)</f>
        <v>19363735706</v>
      </c>
      <c r="D1954" s="1">
        <f t="shared" si="1"/>
        <v>30748.5342575169</v>
      </c>
      <c r="E1954" s="4">
        <v>0.027</v>
      </c>
      <c r="F1954" s="4">
        <v>833</v>
      </c>
      <c r="G1954" s="1"/>
      <c r="H1954" s="8" t="s">
        <v>231</v>
      </c>
      <c r="I1954" s="3" t="s">
        <v>66</v>
      </c>
      <c r="J1954" s="1" t="s">
        <v>95</v>
      </c>
      <c r="K1954" s="10">
        <f t="array" ref="K1954:S1954">VLOOKUP(A1954,'HUMAN RESOURCES'!$D$2:$M$2692,{2,3,4,5,6,7,8,9,10},0)</f>
        <v>0.018</v>
      </c>
      <c r="L1954" s="10">
        <v>0.01</v>
      </c>
      <c r="M1954" s="10">
        <v>78</v>
      </c>
      <c r="N1954" s="10">
        <v>76</v>
      </c>
      <c r="O1954" s="10">
        <v>0.268</v>
      </c>
      <c r="P1954" s="10">
        <v>0.716</v>
      </c>
      <c r="Q1954" s="10">
        <v>0.016</v>
      </c>
      <c r="R1954" s="10">
        <v>629745</v>
      </c>
      <c r="S1954" s="10">
        <v>0.967</v>
      </c>
      <c r="T1954" s="10">
        <f t="array" ref="T1954:Y1954">VLOOKUP(A1954,BUSINESS!$D$2:$J$2692,{2,3,4,5,6,7},0)</f>
        <v>0</v>
      </c>
      <c r="U1954" s="10">
        <v>0</v>
      </c>
      <c r="V1954" s="10">
        <v>0</v>
      </c>
      <c r="W1954" s="10">
        <v>0</v>
      </c>
      <c r="X1954" s="10">
        <v>0.102</v>
      </c>
      <c r="Y1954" s="10">
        <v>0.424</v>
      </c>
      <c r="Z1954" s="11" t="str">
        <f t="array" ref="Z1954:AA1954">VLOOKUP(A1954,ENERGY!$D$2:$F$2692,{2,3},1)</f>
        <v>28973</v>
      </c>
      <c r="AA1954" s="10" t="str">
        <v>70531</v>
      </c>
      <c r="AB1954" s="10">
        <f t="array" ref="AB1954:AC1954">VLOOKUP(A1954,TOURISM!$D$2:$F$2692,{2,3},0)</f>
        <v>285000000</v>
      </c>
      <c r="AC1954" s="10">
        <v>423000000</v>
      </c>
    </row>
    <row r="1955" ht="15.75" customHeight="1" spans="1:29">
      <c r="A1955" s="8" t="str">
        <f t="shared" si="0"/>
        <v>Qatar-Middle East2003</v>
      </c>
      <c r="B1955" s="9">
        <v>23533790531</v>
      </c>
      <c r="C1955" s="8">
        <f t="array" ref="C1955">IF(AND(B1955="",H1955=H1954),B1954,B1955)</f>
        <v>23533790531</v>
      </c>
      <c r="D1955" s="1">
        <f t="shared" si="1"/>
        <v>35644.4047919084</v>
      </c>
      <c r="E1955" s="4">
        <v>0.041</v>
      </c>
      <c r="F1955" s="4">
        <v>1476</v>
      </c>
      <c r="G1955" s="1"/>
      <c r="H1955" s="8" t="s">
        <v>231</v>
      </c>
      <c r="I1955" s="3" t="s">
        <v>67</v>
      </c>
      <c r="J1955" s="1" t="s">
        <v>95</v>
      </c>
      <c r="K1955" s="10">
        <f t="array" ref="K1955:S1955">VLOOKUP(A1955,'HUMAN RESOURCES'!$D$2:$M$2692,{2,3,4,5,6,7,8,9,10},0)</f>
        <v>0.017</v>
      </c>
      <c r="L1955" s="10">
        <v>0.01</v>
      </c>
      <c r="M1955" s="10">
        <v>78</v>
      </c>
      <c r="N1955" s="10">
        <v>76</v>
      </c>
      <c r="O1955" s="10">
        <v>0.269</v>
      </c>
      <c r="P1955" s="10">
        <v>0.716</v>
      </c>
      <c r="Q1955" s="10">
        <v>0.015</v>
      </c>
      <c r="R1955" s="10">
        <v>660238</v>
      </c>
      <c r="S1955" s="10">
        <v>0.969</v>
      </c>
      <c r="T1955" s="10">
        <f t="array" ref="T1955:Y1955">VLOOKUP(A1955,BUSINESS!$D$2:$J$2692,{2,3,4,5,6,7},0)</f>
        <v>0</v>
      </c>
      <c r="U1955" s="10">
        <v>0</v>
      </c>
      <c r="V1955" s="10">
        <v>0</v>
      </c>
      <c r="W1955" s="10">
        <v>0</v>
      </c>
      <c r="X1955" s="10">
        <v>0.192</v>
      </c>
      <c r="Y1955" s="10">
        <v>0.57</v>
      </c>
      <c r="Z1955" s="11" t="str">
        <f t="array" ref="Z1955:AA1955">VLOOKUP(A1955,ENERGY!$D$2:$F$2692,{2,3},1)</f>
        <v>24942</v>
      </c>
      <c r="AA1955" s="10" t="str">
        <v>66120</v>
      </c>
      <c r="AB1955" s="10">
        <f t="array" ref="AB1955:AC1955">VLOOKUP(A1955,TOURISM!$D$2:$F$2692,{2,3},0)</f>
        <v>369000000</v>
      </c>
      <c r="AC1955" s="10">
        <v>471000000</v>
      </c>
    </row>
    <row r="1956" ht="15.75" customHeight="1" spans="1:29">
      <c r="A1956" s="8" t="str">
        <f t="shared" si="0"/>
        <v>Qatar-Middle East2004</v>
      </c>
      <c r="B1956" s="9">
        <v>31734065019</v>
      </c>
      <c r="C1956" s="8">
        <f t="array" ref="C1956">IF(AND(B1956="",H1956=H1955),B1955,B1956)</f>
        <v>31734065019</v>
      </c>
      <c r="D1956" s="1">
        <f t="shared" si="1"/>
        <v>44051.6572698134</v>
      </c>
      <c r="E1956" s="4">
        <v>0.036</v>
      </c>
      <c r="F1956" s="4">
        <v>1589</v>
      </c>
      <c r="G1956" s="4">
        <v>0.07</v>
      </c>
      <c r="H1956" s="8" t="s">
        <v>231</v>
      </c>
      <c r="I1956" s="3" t="s">
        <v>68</v>
      </c>
      <c r="J1956" s="1" t="s">
        <v>95</v>
      </c>
      <c r="K1956" s="10">
        <f t="array" ref="K1956:S1956">VLOOKUP(A1956,'HUMAN RESOURCES'!$D$2:$M$2692,{2,3,4,5,6,7,8,9,10},0)</f>
        <v>0.016</v>
      </c>
      <c r="L1956" s="10">
        <v>0.009</v>
      </c>
      <c r="M1956" s="10">
        <v>78</v>
      </c>
      <c r="N1956" s="10">
        <v>76</v>
      </c>
      <c r="O1956" s="10">
        <v>0.259</v>
      </c>
      <c r="P1956" s="10">
        <v>0.727</v>
      </c>
      <c r="Q1956" s="10">
        <v>0.014</v>
      </c>
      <c r="R1956" s="10">
        <v>720383</v>
      </c>
      <c r="S1956" s="10">
        <v>0.971</v>
      </c>
      <c r="T1956" s="10">
        <f t="array" ref="T1956:Y1956">VLOOKUP(A1956,BUSINESS!$D$2:$J$2692,{2,3,4,5,6,7},0)</f>
        <v>0</v>
      </c>
      <c r="U1956" s="10">
        <v>0</v>
      </c>
      <c r="V1956" s="10">
        <v>0</v>
      </c>
      <c r="W1956" s="10">
        <v>0</v>
      </c>
      <c r="X1956" s="10">
        <v>0.207</v>
      </c>
      <c r="Y1956" s="10">
        <v>0.681</v>
      </c>
      <c r="Z1956" s="11" t="str">
        <f t="array" ref="Z1956:AA1956">VLOOKUP(A1956,ENERGY!$D$2:$F$2692,{2,3},1)</f>
        <v>23642</v>
      </c>
      <c r="AA1956" s="10" t="str">
        <v>67997</v>
      </c>
      <c r="AB1956" s="10">
        <f t="array" ref="AB1956:AC1956">VLOOKUP(A1956,TOURISM!$D$2:$F$2692,{2,3},0)</f>
        <v>498000000</v>
      </c>
      <c r="AC1956" s="10">
        <v>691000000</v>
      </c>
    </row>
    <row r="1957" ht="15.75" customHeight="1" spans="1:29">
      <c r="A1957" s="8" t="str">
        <f t="shared" si="0"/>
        <v>Qatar-Middle East2005</v>
      </c>
      <c r="B1957" s="9">
        <v>44530493222</v>
      </c>
      <c r="C1957" s="8">
        <f t="array" ref="C1957">IF(AND(B1957="",H1957=H1956),B1956,B1957)</f>
        <v>44530493222</v>
      </c>
      <c r="D1957" s="1">
        <f t="shared" si="1"/>
        <v>54228.8317146862</v>
      </c>
      <c r="E1957" s="4">
        <v>0.03</v>
      </c>
      <c r="F1957" s="4">
        <v>1634</v>
      </c>
      <c r="G1957" s="4">
        <v>0.067</v>
      </c>
      <c r="H1957" s="8" t="s">
        <v>231</v>
      </c>
      <c r="I1957" s="3" t="s">
        <v>69</v>
      </c>
      <c r="J1957" s="1" t="s">
        <v>95</v>
      </c>
      <c r="K1957" s="10">
        <f t="array" ref="K1957:S1957">VLOOKUP(A1957,'HUMAN RESOURCES'!$D$2:$M$2692,{2,3,4,5,6,7,8,9,10},0)</f>
        <v>0.015</v>
      </c>
      <c r="L1957" s="10">
        <v>0.009</v>
      </c>
      <c r="M1957" s="10">
        <v>78</v>
      </c>
      <c r="N1957" s="10">
        <v>77</v>
      </c>
      <c r="O1957" s="10">
        <v>0.237</v>
      </c>
      <c r="P1957" s="10">
        <v>0.749</v>
      </c>
      <c r="Q1957" s="10">
        <v>0.014</v>
      </c>
      <c r="R1957" s="10">
        <v>821159</v>
      </c>
      <c r="S1957" s="10">
        <v>0.974</v>
      </c>
      <c r="T1957" s="10">
        <f t="array" ref="T1957:Y1957">VLOOKUP(A1957,BUSINESS!$D$2:$J$2692,{2,3,4,5,6,7},0)</f>
        <v>0</v>
      </c>
      <c r="U1957" s="10">
        <v>0</v>
      </c>
      <c r="V1957" s="10">
        <v>0</v>
      </c>
      <c r="W1957" s="10">
        <v>0</v>
      </c>
      <c r="X1957" s="10">
        <v>0.247</v>
      </c>
      <c r="Y1957" s="10">
        <v>0.873</v>
      </c>
      <c r="Z1957" s="11" t="str">
        <f t="array" ref="Z1957:AA1957">VLOOKUP(A1957,ENERGY!$D$2:$F$2692,{2,3},1)</f>
        <v>23642</v>
      </c>
      <c r="AA1957" s="10" t="str">
        <v>67997</v>
      </c>
      <c r="AB1957" s="10">
        <f t="array" ref="AB1957:AC1957">VLOOKUP(A1957,TOURISM!$D$2:$F$2692,{2,3},0)</f>
        <v>760000000</v>
      </c>
      <c r="AC1957" s="10">
        <v>1759000000</v>
      </c>
    </row>
    <row r="1958" ht="15.75" customHeight="1" spans="1:29">
      <c r="A1958" s="8" t="str">
        <f t="shared" si="0"/>
        <v>Qatar-Middle East2006</v>
      </c>
      <c r="B1958" s="9">
        <v>60882141103</v>
      </c>
      <c r="C1958" s="8">
        <f t="array" ref="C1958">IF(AND(B1958="",H1958=H1957),B1957,B1958)</f>
        <v>60882141103</v>
      </c>
      <c r="D1958" s="1">
        <f t="shared" si="1"/>
        <v>62920.6441315748</v>
      </c>
      <c r="E1958" s="4">
        <v>0.026</v>
      </c>
      <c r="F1958" s="4">
        <v>1625</v>
      </c>
      <c r="G1958" s="4">
        <v>0.072</v>
      </c>
      <c r="H1958" s="8" t="s">
        <v>231</v>
      </c>
      <c r="I1958" s="3" t="s">
        <v>70</v>
      </c>
      <c r="J1958" s="1" t="s">
        <v>95</v>
      </c>
      <c r="K1958" s="10">
        <f t="array" ref="K1958:S1958">VLOOKUP(A1958,'HUMAN RESOURCES'!$D$2:$M$2692,{2,3,4,5,6,7,8,9,10},0)</f>
        <v>0.014</v>
      </c>
      <c r="L1958" s="10">
        <v>0.009</v>
      </c>
      <c r="M1958" s="10">
        <v>78</v>
      </c>
      <c r="N1958" s="10">
        <v>77</v>
      </c>
      <c r="O1958" s="10">
        <v>0.21</v>
      </c>
      <c r="P1958" s="10">
        <v>0.778</v>
      </c>
      <c r="Q1958" s="10">
        <v>0.013</v>
      </c>
      <c r="R1958" s="10">
        <v>967602</v>
      </c>
      <c r="S1958" s="10">
        <v>0.978</v>
      </c>
      <c r="T1958" s="10">
        <f t="array" ref="T1958:Y1958">VLOOKUP(A1958,BUSINESS!$D$2:$J$2692,{2,3,4,5,6,7},0)</f>
        <v>0</v>
      </c>
      <c r="U1958" s="10">
        <v>0</v>
      </c>
      <c r="V1958" s="10">
        <v>0</v>
      </c>
      <c r="W1958" s="10">
        <v>0</v>
      </c>
      <c r="X1958" s="10">
        <v>0.29</v>
      </c>
      <c r="Y1958" s="10">
        <v>0.951</v>
      </c>
      <c r="Z1958" s="11" t="str">
        <f t="array" ref="Z1958:AA1958">VLOOKUP(A1958,ENERGY!$D$2:$F$2692,{2,3},1)</f>
        <v>23642</v>
      </c>
      <c r="AA1958" s="10" t="str">
        <v>67997</v>
      </c>
      <c r="AB1958" s="10">
        <f t="array" ref="AB1958:AC1958">VLOOKUP(A1958,TOURISM!$D$2:$F$2692,{2,3},0)</f>
        <v>874000000</v>
      </c>
      <c r="AC1958" s="10">
        <v>3751000000</v>
      </c>
    </row>
    <row r="1959" ht="15.75" customHeight="1" spans="1:29">
      <c r="A1959" s="8" t="str">
        <f t="shared" si="0"/>
        <v>Qatar-Middle East2007</v>
      </c>
      <c r="B1959" s="9">
        <v>79712085615</v>
      </c>
      <c r="C1959" s="8">
        <f t="array" ref="C1959">IF(AND(B1959="",H1959=H1958),B1958,B1959)</f>
        <v>79712085615</v>
      </c>
      <c r="D1959" s="1">
        <f t="shared" si="1"/>
        <v>69166.960052375</v>
      </c>
      <c r="E1959" s="4">
        <v>0.023</v>
      </c>
      <c r="F1959" s="4">
        <v>1600</v>
      </c>
      <c r="G1959" s="4">
        <v>0.074</v>
      </c>
      <c r="H1959" s="8" t="s">
        <v>231</v>
      </c>
      <c r="I1959" s="3" t="s">
        <v>71</v>
      </c>
      <c r="J1959" s="1" t="s">
        <v>95</v>
      </c>
      <c r="K1959" s="10">
        <f t="array" ref="K1959:S1959">VLOOKUP(A1959,'HUMAN RESOURCES'!$D$2:$M$2692,{2,3,4,5,6,7,8,9,10},0)</f>
        <v>0.013</v>
      </c>
      <c r="L1959" s="10">
        <v>0.008</v>
      </c>
      <c r="M1959" s="10">
        <v>79</v>
      </c>
      <c r="N1959" s="10">
        <v>77</v>
      </c>
      <c r="O1959" s="10">
        <v>0.183</v>
      </c>
      <c r="P1959" s="10">
        <v>0.805</v>
      </c>
      <c r="Q1959" s="10">
        <v>0.012</v>
      </c>
      <c r="R1959" s="10">
        <v>1152459</v>
      </c>
      <c r="S1959" s="10">
        <v>0.98</v>
      </c>
      <c r="T1959" s="10">
        <f t="array" ref="T1959:Y1959">VLOOKUP(A1959,BUSINESS!$D$2:$J$2692,{2,3,4,5,6,7},0)</f>
        <v>0.113</v>
      </c>
      <c r="U1959" s="10">
        <v>7</v>
      </c>
      <c r="V1959" s="10">
        <v>0</v>
      </c>
      <c r="W1959" s="10">
        <v>36</v>
      </c>
      <c r="X1959" s="10">
        <v>0.37</v>
      </c>
      <c r="Y1959" s="10">
        <v>1.097</v>
      </c>
      <c r="Z1959" s="11" t="str">
        <f t="array" ref="Z1959:AA1959">VLOOKUP(A1959,ENERGY!$D$2:$F$2692,{2,3},1)</f>
        <v>23642</v>
      </c>
      <c r="AA1959" s="10" t="str">
        <v>67997</v>
      </c>
      <c r="AB1959" s="10">
        <f t="array" ref="AB1959:AC1959">VLOOKUP(A1959,TOURISM!$D$2:$F$2692,{2,3},0)</f>
        <v>0</v>
      </c>
      <c r="AC1959" s="10">
        <v>0</v>
      </c>
    </row>
    <row r="1960" ht="15.75" customHeight="1" spans="1:29">
      <c r="A1960" s="8" t="str">
        <f t="shared" si="0"/>
        <v>Qatar-Middle East2008</v>
      </c>
      <c r="B1960" s="9">
        <v>115000000000</v>
      </c>
      <c r="C1960" s="8">
        <f t="array" ref="C1960">IF(AND(B1960="",H1960=H1959),B1959,B1960)</f>
        <v>115000000000</v>
      </c>
      <c r="D1960" s="1">
        <f t="shared" si="1"/>
        <v>84613.9470272545</v>
      </c>
      <c r="E1960" s="4">
        <v>0.019</v>
      </c>
      <c r="F1960" s="4">
        <v>1590</v>
      </c>
      <c r="G1960" s="4">
        <v>0.068</v>
      </c>
      <c r="H1960" s="8" t="s">
        <v>231</v>
      </c>
      <c r="I1960" s="3" t="s">
        <v>72</v>
      </c>
      <c r="J1960" s="1" t="s">
        <v>95</v>
      </c>
      <c r="K1960" s="10">
        <f t="array" ref="K1960:S1960">VLOOKUP(A1960,'HUMAN RESOURCES'!$D$2:$M$2692,{2,3,4,5,6,7,8,9,10},0)</f>
        <v>0.013</v>
      </c>
      <c r="L1960" s="10">
        <v>0.008</v>
      </c>
      <c r="M1960" s="10">
        <v>79</v>
      </c>
      <c r="N1960" s="10">
        <v>77</v>
      </c>
      <c r="O1960" s="10">
        <v>0.161</v>
      </c>
      <c r="P1960" s="10">
        <v>0.827</v>
      </c>
      <c r="Q1960" s="10">
        <v>0.012</v>
      </c>
      <c r="R1960" s="10">
        <v>1359114</v>
      </c>
      <c r="S1960" s="10">
        <v>0.983</v>
      </c>
      <c r="T1960" s="10">
        <f t="array" ref="T1960:Y1960">VLOOKUP(A1960,BUSINESS!$D$2:$J$2692,{2,3,4,5,6,7},0)</f>
        <v>0.113</v>
      </c>
      <c r="U1960" s="10">
        <v>7</v>
      </c>
      <c r="V1960" s="10">
        <v>0</v>
      </c>
      <c r="W1960" s="10">
        <v>36</v>
      </c>
      <c r="X1960" s="10">
        <v>0.443</v>
      </c>
      <c r="Y1960" s="10">
        <v>1.052</v>
      </c>
      <c r="Z1960" s="11" t="str">
        <f t="array" ref="Z1960:AA1960">VLOOKUP(A1960,ENERGY!$D$2:$F$2692,{2,3},1)</f>
        <v>22790</v>
      </c>
      <c r="AA1960" s="10" t="str">
        <v>67242</v>
      </c>
      <c r="AB1960" s="10">
        <f t="array" ref="AB1960:AC1960">VLOOKUP(A1960,TOURISM!$D$2:$F$2692,{2,3},0)</f>
        <v>0</v>
      </c>
      <c r="AC1960" s="10">
        <v>0</v>
      </c>
    </row>
    <row r="1961" ht="15.75" customHeight="1" spans="1:29">
      <c r="A1961" s="8" t="str">
        <f t="shared" si="0"/>
        <v>Qatar-Middle East2009</v>
      </c>
      <c r="B1961" s="9">
        <v>97798348830</v>
      </c>
      <c r="C1961" s="8">
        <f t="array" ref="C1961">IF(AND(B1961="",H1961=H1960),B1960,B1961)</f>
        <v>97798348830</v>
      </c>
      <c r="D1961" s="1">
        <f t="shared" si="1"/>
        <v>62527.6352710408</v>
      </c>
      <c r="E1961" s="4">
        <v>0.026</v>
      </c>
      <c r="F1961" s="4">
        <v>1647</v>
      </c>
      <c r="G1961" s="4">
        <v>0.07</v>
      </c>
      <c r="H1961" s="8" t="s">
        <v>231</v>
      </c>
      <c r="I1961" s="3" t="s">
        <v>73</v>
      </c>
      <c r="J1961" s="1" t="s">
        <v>95</v>
      </c>
      <c r="K1961" s="10">
        <f t="array" ref="K1961:S1961">VLOOKUP(A1961,'HUMAN RESOURCES'!$D$2:$M$2692,{2,3,4,5,6,7,8,9,10},0)</f>
        <v>0.012</v>
      </c>
      <c r="L1961" s="10">
        <v>0.008</v>
      </c>
      <c r="M1961" s="10">
        <v>79</v>
      </c>
      <c r="N1961" s="10">
        <v>77</v>
      </c>
      <c r="O1961" s="10">
        <v>0.146</v>
      </c>
      <c r="P1961" s="10">
        <v>0.843</v>
      </c>
      <c r="Q1961" s="10">
        <v>0.011</v>
      </c>
      <c r="R1961" s="10">
        <v>1564082</v>
      </c>
      <c r="S1961" s="10">
        <v>0.985</v>
      </c>
      <c r="T1961" s="10">
        <f t="array" ref="T1961:Y1961">VLOOKUP(A1961,BUSINESS!$D$2:$J$2692,{2,3,4,5,6,7},0)</f>
        <v>0.113</v>
      </c>
      <c r="U1961" s="10">
        <v>7</v>
      </c>
      <c r="V1961" s="10">
        <v>0</v>
      </c>
      <c r="W1961" s="10">
        <v>36</v>
      </c>
      <c r="X1961" s="10">
        <v>0.531</v>
      </c>
      <c r="Y1961" s="10">
        <v>1.246</v>
      </c>
      <c r="Z1961" s="11" t="str">
        <f t="array" ref="Z1961:AA1961">VLOOKUP(A1961,ENERGY!$D$2:$F$2692,{2,3},1)</f>
        <v>22790</v>
      </c>
      <c r="AA1961" s="10" t="str">
        <v>67242</v>
      </c>
      <c r="AB1961" s="10">
        <f t="array" ref="AB1961:AC1961">VLOOKUP(A1961,TOURISM!$D$2:$F$2692,{2,3},0)</f>
        <v>0</v>
      </c>
      <c r="AC1961" s="10">
        <v>0</v>
      </c>
    </row>
    <row r="1962" ht="15.75" customHeight="1" spans="1:29">
      <c r="A1962" s="8" t="str">
        <f t="shared" si="0"/>
        <v>Qatar-Middle East2010</v>
      </c>
      <c r="B1962" s="9">
        <v>125000000000</v>
      </c>
      <c r="C1962" s="8">
        <f t="array" ref="C1962">IF(AND(B1962="",H1962=H1961),B1961,B1962)</f>
        <v>125000000000</v>
      </c>
      <c r="D1962" s="1">
        <f t="shared" si="1"/>
        <v>71440.2876357437</v>
      </c>
      <c r="E1962" s="4">
        <v>0.021</v>
      </c>
      <c r="F1962" s="4">
        <v>1496</v>
      </c>
      <c r="G1962" s="4">
        <v>0.073</v>
      </c>
      <c r="H1962" s="8" t="s">
        <v>231</v>
      </c>
      <c r="I1962" s="3" t="s">
        <v>74</v>
      </c>
      <c r="J1962" s="1" t="s">
        <v>95</v>
      </c>
      <c r="K1962" s="10">
        <f t="array" ref="K1962:S1962">VLOOKUP(A1962,'HUMAN RESOURCES'!$D$2:$M$2692,{2,3,4,5,6,7,8,9,10},0)</f>
        <v>0.012</v>
      </c>
      <c r="L1962" s="10">
        <v>0.008</v>
      </c>
      <c r="M1962" s="10">
        <v>79</v>
      </c>
      <c r="N1962" s="10">
        <v>77</v>
      </c>
      <c r="O1962" s="10">
        <v>0.137</v>
      </c>
      <c r="P1962" s="10">
        <v>0.852</v>
      </c>
      <c r="Q1962" s="10">
        <v>0.011</v>
      </c>
      <c r="R1962" s="10">
        <v>1749713</v>
      </c>
      <c r="S1962" s="10">
        <v>0.987</v>
      </c>
      <c r="T1962" s="10">
        <f t="array" ref="T1962:Y1962">VLOOKUP(A1962,BUSINESS!$D$2:$J$2692,{2,3,4,5,6,7},0)</f>
        <v>0.113</v>
      </c>
      <c r="U1962" s="10">
        <v>10</v>
      </c>
      <c r="V1962" s="10">
        <v>0</v>
      </c>
      <c r="W1962" s="10">
        <v>36</v>
      </c>
      <c r="X1962" s="10">
        <v>0.69</v>
      </c>
      <c r="Y1962" s="10">
        <v>1.25</v>
      </c>
      <c r="Z1962" s="11" t="str">
        <f t="array" ref="Z1962:AA1962">VLOOKUP(A1962,ENERGY!$D$2:$F$2692,{2,3},1)</f>
        <v>22790</v>
      </c>
      <c r="AA1962" s="10" t="str">
        <v>67242</v>
      </c>
      <c r="AB1962" s="10">
        <f t="array" ref="AB1962:AC1962">VLOOKUP(A1962,TOURISM!$D$2:$F$2692,{2,3},0)</f>
        <v>0</v>
      </c>
      <c r="AC1962" s="10">
        <v>0</v>
      </c>
    </row>
    <row r="1963" ht="15.75" customHeight="1" spans="1:29">
      <c r="A1963" s="8" t="str">
        <f t="shared" si="0"/>
        <v>Qatar-Middle East2011</v>
      </c>
      <c r="B1963" s="9">
        <v>170000000000</v>
      </c>
      <c r="C1963" s="8">
        <f t="array" ref="C1963">IF(AND(B1963="",H1963=H1962),B1962,B1963)</f>
        <v>170000000000</v>
      </c>
      <c r="D1963" s="1">
        <f t="shared" si="1"/>
        <v>88963.2226037756</v>
      </c>
      <c r="E1963" s="4">
        <v>0.019</v>
      </c>
      <c r="F1963" s="4">
        <v>1738</v>
      </c>
      <c r="G1963" s="4">
        <v>0.055</v>
      </c>
      <c r="H1963" s="8" t="s">
        <v>231</v>
      </c>
      <c r="I1963" s="3" t="s">
        <v>75</v>
      </c>
      <c r="J1963" s="1" t="s">
        <v>95</v>
      </c>
      <c r="K1963" s="10">
        <f t="array" ref="K1963:S1963">VLOOKUP(A1963,'HUMAN RESOURCES'!$D$2:$M$2692,{2,3,4,5,6,7,8,9,10},0)</f>
        <v>0.011</v>
      </c>
      <c r="L1963" s="10">
        <v>0.007</v>
      </c>
      <c r="M1963" s="10">
        <v>79</v>
      </c>
      <c r="N1963" s="10">
        <v>77</v>
      </c>
      <c r="O1963" s="10">
        <v>0.134</v>
      </c>
      <c r="P1963" s="10">
        <v>0.856</v>
      </c>
      <c r="Q1963" s="10">
        <v>0.01</v>
      </c>
      <c r="R1963" s="10">
        <v>1910902</v>
      </c>
      <c r="S1963" s="10">
        <v>0.988</v>
      </c>
      <c r="T1963" s="10">
        <f t="array" ref="T1963:Y1963">VLOOKUP(A1963,BUSINESS!$D$2:$J$2692,{2,3,4,5,6,7},0)</f>
        <v>0.113</v>
      </c>
      <c r="U1963" s="10">
        <v>9</v>
      </c>
      <c r="V1963" s="10">
        <v>0</v>
      </c>
      <c r="W1963" s="10">
        <v>36</v>
      </c>
      <c r="X1963" s="10">
        <v>0.69</v>
      </c>
      <c r="Y1963" s="10">
        <v>1.205</v>
      </c>
      <c r="Z1963" s="11" t="str">
        <f t="array" ref="Z1963:AA1963">VLOOKUP(A1963,ENERGY!$D$2:$F$2692,{2,3},1)</f>
        <v>14185</v>
      </c>
      <c r="AA1963" s="10" t="str">
        <v>36157</v>
      </c>
      <c r="AB1963" s="10">
        <f t="array" ref="AB1963:AC1963">VLOOKUP(A1963,TOURISM!$D$2:$F$2692,{2,3},0)</f>
        <v>4463000000</v>
      </c>
      <c r="AC1963" s="10">
        <v>7813000000</v>
      </c>
    </row>
    <row r="1964" ht="15.75" customHeight="1" spans="1:29">
      <c r="A1964" s="8" t="str">
        <f t="shared" si="0"/>
        <v>Qatar-Middle East2012</v>
      </c>
      <c r="B1964" s="9">
        <v>190000000000</v>
      </c>
      <c r="C1964" s="8">
        <f t="array" ref="C1964">IF(AND(B1964="",H1964=H1963),B1963,B1964)</f>
        <v>190000000000</v>
      </c>
      <c r="D1964" s="1">
        <f t="shared" si="1"/>
        <v>92659.6941059656</v>
      </c>
      <c r="E1964" s="4">
        <v>0.022</v>
      </c>
      <c r="F1964" s="4">
        <v>2029</v>
      </c>
      <c r="G1964" s="4">
        <v>0.054</v>
      </c>
      <c r="H1964" s="8" t="s">
        <v>231</v>
      </c>
      <c r="I1964" s="3" t="s">
        <v>76</v>
      </c>
      <c r="J1964" s="1" t="s">
        <v>95</v>
      </c>
      <c r="K1964" s="10">
        <f t="array" ref="K1964:S1964">VLOOKUP(A1964,'HUMAN RESOURCES'!$D$2:$M$2692,{2,3,4,5,6,7,8,9,10},0)</f>
        <v>0.011</v>
      </c>
      <c r="L1964" s="10">
        <v>0.007</v>
      </c>
      <c r="M1964" s="10">
        <v>79</v>
      </c>
      <c r="N1964" s="10">
        <v>78</v>
      </c>
      <c r="O1964" s="10">
        <v>0.133</v>
      </c>
      <c r="P1964" s="10">
        <v>0.857</v>
      </c>
      <c r="Q1964" s="10">
        <v>0.01</v>
      </c>
      <c r="R1964" s="10">
        <v>2050514</v>
      </c>
      <c r="S1964" s="10">
        <v>0.989</v>
      </c>
      <c r="T1964" s="10">
        <f t="array" ref="T1964:Y1964">VLOOKUP(A1964,BUSINESS!$D$2:$J$2692,{2,3,4,5,6,7},0)</f>
        <v>0.113</v>
      </c>
      <c r="U1964" s="10">
        <v>9</v>
      </c>
      <c r="V1964" s="10">
        <v>45</v>
      </c>
      <c r="W1964" s="10">
        <v>48</v>
      </c>
      <c r="X1964" s="10">
        <v>0.693</v>
      </c>
      <c r="Y1964" s="10">
        <v>1.269</v>
      </c>
      <c r="Z1964" s="11" t="str">
        <f t="array" ref="Z1964:AA1964">VLOOKUP(A1964,ENERGY!$D$2:$F$2692,{2,3},1)</f>
        <v>10876</v>
      </c>
      <c r="AA1964" s="10" t="str">
        <v>34730</v>
      </c>
      <c r="AB1964" s="10">
        <f t="array" ref="AB1964:AC1964">VLOOKUP(A1964,TOURISM!$D$2:$F$2692,{2,3},0)</f>
        <v>7220000000</v>
      </c>
      <c r="AC1964" s="10">
        <v>10702000000</v>
      </c>
    </row>
    <row r="1965" ht="15.75" customHeight="1" spans="1:29">
      <c r="A1965" s="8" t="str">
        <f t="shared" si="0"/>
        <v>Romania-Europe2000</v>
      </c>
      <c r="B1965" s="9">
        <v>37305099928</v>
      </c>
      <c r="C1965" s="8">
        <f t="array" ref="C1965">IF(AND(B1965="",H1965=H1964),B1964,B1965)</f>
        <v>37305099928</v>
      </c>
      <c r="D1965" s="1">
        <f t="shared" si="1"/>
        <v>1662.21753474618</v>
      </c>
      <c r="E1965" s="4">
        <v>0.043</v>
      </c>
      <c r="F1965" s="4">
        <v>72</v>
      </c>
      <c r="G1965" s="4">
        <v>0.539</v>
      </c>
      <c r="H1965" s="8" t="s">
        <v>232</v>
      </c>
      <c r="I1965" s="3" t="s">
        <v>63</v>
      </c>
      <c r="J1965" s="1" t="s">
        <v>78</v>
      </c>
      <c r="K1965" s="10">
        <f t="array" ref="K1965:S1965">VLOOKUP(A1965,'HUMAN RESOURCES'!$D$2:$M$2692,{2,3,4,5,6,7,8,9,10},0)</f>
        <v>0.01</v>
      </c>
      <c r="L1965" s="10">
        <v>0.023</v>
      </c>
      <c r="M1965" s="10">
        <v>75</v>
      </c>
      <c r="N1965" s="10">
        <v>68</v>
      </c>
      <c r="O1965" s="10">
        <v>0.186</v>
      </c>
      <c r="P1965" s="10">
        <v>0.68</v>
      </c>
      <c r="Q1965" s="10">
        <v>0.134</v>
      </c>
      <c r="R1965" s="10">
        <v>22442971</v>
      </c>
      <c r="S1965" s="10">
        <v>0.53</v>
      </c>
      <c r="T1965" s="10">
        <f t="array" ref="T1965:Y1965">VLOOKUP(A1965,BUSINESS!$D$2:$J$2692,{2,3,4,5,6,7},0)</f>
        <v>0</v>
      </c>
      <c r="U1965" s="10">
        <v>0</v>
      </c>
      <c r="V1965" s="10">
        <v>0</v>
      </c>
      <c r="W1965" s="10">
        <v>0</v>
      </c>
      <c r="X1965" s="10">
        <v>0.036</v>
      </c>
      <c r="Y1965" s="10">
        <v>0.112</v>
      </c>
      <c r="Z1965" s="11">
        <f t="array" ref="Z1965:AA1965">VLOOKUP(A1965,ENERGY!$D$2:$F$2692,{2,3},1)</f>
        <v>0</v>
      </c>
      <c r="AA1965" s="10">
        <v>0</v>
      </c>
      <c r="AB1965" s="10">
        <f t="array" ref="AB1965:AC1965">VLOOKUP(A1965,TOURISM!$D$2:$F$2692,{2,3},0)</f>
        <v>394000000</v>
      </c>
      <c r="AC1965" s="10">
        <v>447000000</v>
      </c>
    </row>
    <row r="1966" ht="15.75" customHeight="1" spans="1:29">
      <c r="A1966" s="8" t="str">
        <f t="shared" si="0"/>
        <v>Romania-Europe2001</v>
      </c>
      <c r="B1966" s="9">
        <v>40585886769</v>
      </c>
      <c r="C1966" s="8">
        <f t="array" ref="C1966">IF(AND(B1966="",H1966=H1965),B1965,B1966)</f>
        <v>40585886769</v>
      </c>
      <c r="D1966" s="1">
        <f t="shared" si="1"/>
        <v>1833.81265965027</v>
      </c>
      <c r="E1966" s="4">
        <v>0.044</v>
      </c>
      <c r="F1966" s="4">
        <v>79</v>
      </c>
      <c r="G1966" s="4">
        <v>0.454</v>
      </c>
      <c r="H1966" s="8" t="s">
        <v>232</v>
      </c>
      <c r="I1966" s="3" t="s">
        <v>65</v>
      </c>
      <c r="J1966" s="1" t="s">
        <v>78</v>
      </c>
      <c r="K1966" s="10">
        <f t="array" ref="K1966:S1966">VLOOKUP(A1966,'HUMAN RESOURCES'!$D$2:$M$2692,{2,3,4,5,6,7,8,9,10},0)</f>
        <v>0.01</v>
      </c>
      <c r="L1966" s="10">
        <v>0.022</v>
      </c>
      <c r="M1966" s="10">
        <v>75</v>
      </c>
      <c r="N1966" s="10">
        <v>68</v>
      </c>
      <c r="O1966" s="10">
        <v>0.181</v>
      </c>
      <c r="P1966" s="10">
        <v>0.683</v>
      </c>
      <c r="Q1966" s="10">
        <v>0.137</v>
      </c>
      <c r="R1966" s="10">
        <v>22131970</v>
      </c>
      <c r="S1966" s="10">
        <v>0.529</v>
      </c>
      <c r="T1966" s="10">
        <f t="array" ref="T1966:Y1966">VLOOKUP(A1966,BUSINESS!$D$2:$J$2692,{2,3,4,5,6,7},0)</f>
        <v>0</v>
      </c>
      <c r="U1966" s="10">
        <v>0</v>
      </c>
      <c r="V1966" s="10">
        <v>0</v>
      </c>
      <c r="W1966" s="10">
        <v>0</v>
      </c>
      <c r="X1966" s="10">
        <v>0.045</v>
      </c>
      <c r="Y1966" s="10">
        <v>0.172</v>
      </c>
      <c r="Z1966" s="11" t="str">
        <f t="array" ref="Z1966:AA1966">VLOOKUP(A1966,ENERGY!$D$2:$F$2692,{2,3},1)</f>
        <v>35830</v>
      </c>
      <c r="AA1966" s="10">
        <v>0</v>
      </c>
      <c r="AB1966" s="10">
        <f t="array" ref="AB1966:AC1966">VLOOKUP(A1966,TOURISM!$D$2:$F$2692,{2,3},0)</f>
        <v>419000000</v>
      </c>
      <c r="AC1966" s="10">
        <v>475000000</v>
      </c>
    </row>
    <row r="1967" ht="15.75" customHeight="1" spans="1:29">
      <c r="A1967" s="8" t="str">
        <f t="shared" si="0"/>
        <v>Romania-Europe2002</v>
      </c>
      <c r="B1967" s="9">
        <v>45988510814</v>
      </c>
      <c r="C1967" s="8">
        <f t="array" ref="C1967">IF(AND(B1967="",H1967=H1966),B1966,B1967)</f>
        <v>45988510814</v>
      </c>
      <c r="D1967" s="1">
        <f t="shared" si="1"/>
        <v>2116.31206273433</v>
      </c>
      <c r="E1967" s="4">
        <v>0.046</v>
      </c>
      <c r="F1967" s="4">
        <v>97</v>
      </c>
      <c r="G1967" s="4">
        <v>0.354</v>
      </c>
      <c r="H1967" s="8" t="s">
        <v>232</v>
      </c>
      <c r="I1967" s="3" t="s">
        <v>66</v>
      </c>
      <c r="J1967" s="1" t="s">
        <v>78</v>
      </c>
      <c r="K1967" s="10">
        <f t="array" ref="K1967:S1967">VLOOKUP(A1967,'HUMAN RESOURCES'!$D$2:$M$2692,{2,3,4,5,6,7,8,9,10},0)</f>
        <v>0.01</v>
      </c>
      <c r="L1967" s="10">
        <v>0.022</v>
      </c>
      <c r="M1967" s="10">
        <v>75</v>
      </c>
      <c r="N1967" s="10">
        <v>67</v>
      </c>
      <c r="O1967" s="10">
        <v>0.174</v>
      </c>
      <c r="P1967" s="10">
        <v>0.686</v>
      </c>
      <c r="Q1967" s="10">
        <v>0.14</v>
      </c>
      <c r="R1967" s="10">
        <v>21730496</v>
      </c>
      <c r="S1967" s="10">
        <v>0.528</v>
      </c>
      <c r="T1967" s="10">
        <f t="array" ref="T1967:Y1967">VLOOKUP(A1967,BUSINESS!$D$2:$J$2692,{2,3,4,5,6,7},0)</f>
        <v>0</v>
      </c>
      <c r="U1967" s="10">
        <v>0</v>
      </c>
      <c r="V1967" s="10">
        <v>0</v>
      </c>
      <c r="W1967" s="10">
        <v>0</v>
      </c>
      <c r="X1967" s="10">
        <v>0.066</v>
      </c>
      <c r="Y1967" s="10">
        <v>0.23</v>
      </c>
      <c r="Z1967" s="11" t="str">
        <f t="array" ref="Z1967:AA1967">VLOOKUP(A1967,ENERGY!$D$2:$F$2692,{2,3},1)</f>
        <v>35031</v>
      </c>
      <c r="AA1967" s="10" t="str">
        <v>78745</v>
      </c>
      <c r="AB1967" s="10">
        <f t="array" ref="AB1967:AC1967">VLOOKUP(A1967,TOURISM!$D$2:$F$2692,{2,3},0)</f>
        <v>400000000</v>
      </c>
      <c r="AC1967" s="10">
        <v>448000000</v>
      </c>
    </row>
    <row r="1968" ht="15.75" customHeight="1" spans="1:29">
      <c r="A1968" s="8" t="str">
        <f t="shared" si="0"/>
        <v>Romania-Europe2003</v>
      </c>
      <c r="B1968" s="9">
        <v>59466017706</v>
      </c>
      <c r="C1968" s="8">
        <f t="array" ref="C1968">IF(AND(B1968="",H1968=H1967),B1967,B1968)</f>
        <v>59466017706</v>
      </c>
      <c r="D1968" s="1">
        <f t="shared" si="1"/>
        <v>2756.33258281163</v>
      </c>
      <c r="E1968" s="4">
        <v>0.053</v>
      </c>
      <c r="F1968" s="4">
        <v>146</v>
      </c>
      <c r="G1968" s="4">
        <v>0.254</v>
      </c>
      <c r="H1968" s="8" t="s">
        <v>232</v>
      </c>
      <c r="I1968" s="3" t="s">
        <v>67</v>
      </c>
      <c r="J1968" s="1" t="s">
        <v>78</v>
      </c>
      <c r="K1968" s="10">
        <f t="array" ref="K1968:S1968">VLOOKUP(A1968,'HUMAN RESOURCES'!$D$2:$M$2692,{2,3,4,5,6,7,8,9,10},0)</f>
        <v>0.01</v>
      </c>
      <c r="L1968" s="10">
        <v>0.021</v>
      </c>
      <c r="M1968" s="10">
        <v>75</v>
      </c>
      <c r="N1968" s="10">
        <v>68</v>
      </c>
      <c r="O1968" s="10">
        <v>0.166</v>
      </c>
      <c r="P1968" s="10">
        <v>0.691</v>
      </c>
      <c r="Q1968" s="10">
        <v>0.143</v>
      </c>
      <c r="R1968" s="10">
        <v>21574326</v>
      </c>
      <c r="S1968" s="10">
        <v>0.529</v>
      </c>
      <c r="T1968" s="10">
        <f t="array" ref="T1968:Y1968">VLOOKUP(A1968,BUSINESS!$D$2:$J$2692,{2,3,4,5,6,7},0)</f>
        <v>0</v>
      </c>
      <c r="U1968" s="10">
        <v>29</v>
      </c>
      <c r="V1968" s="10">
        <v>0</v>
      </c>
      <c r="W1968" s="10">
        <v>0</v>
      </c>
      <c r="X1968" s="10">
        <v>0.089</v>
      </c>
      <c r="Y1968" s="10">
        <v>0.317</v>
      </c>
      <c r="Z1968" s="11" t="str">
        <f t="array" ref="Z1968:AA1968">VLOOKUP(A1968,ENERGY!$D$2:$F$2692,{2,3},1)</f>
        <v>34882</v>
      </c>
      <c r="AA1968" s="10" t="str">
        <v>80307</v>
      </c>
      <c r="AB1968" s="10">
        <f t="array" ref="AB1968:AC1968">VLOOKUP(A1968,TOURISM!$D$2:$F$2692,{2,3},0)</f>
        <v>523000000</v>
      </c>
      <c r="AC1968" s="10">
        <v>572000000</v>
      </c>
    </row>
    <row r="1969" ht="15.75" customHeight="1" spans="1:29">
      <c r="A1969" s="8" t="str">
        <f t="shared" si="0"/>
        <v>Romania-Europe2004</v>
      </c>
      <c r="B1969" s="9">
        <v>75794733525</v>
      </c>
      <c r="C1969" s="8">
        <f t="array" ref="C1969">IF(AND(B1969="",H1969=H1968),B1968,B1969)</f>
        <v>75794733525</v>
      </c>
      <c r="D1969" s="1">
        <f t="shared" si="1"/>
        <v>3533.26607813032</v>
      </c>
      <c r="E1969" s="4">
        <v>0.054</v>
      </c>
      <c r="F1969" s="4">
        <v>190</v>
      </c>
      <c r="G1969" s="4">
        <v>0.256</v>
      </c>
      <c r="H1969" s="8" t="s">
        <v>232</v>
      </c>
      <c r="I1969" s="3" t="s">
        <v>68</v>
      </c>
      <c r="J1969" s="1" t="s">
        <v>78</v>
      </c>
      <c r="K1969" s="10">
        <f t="array" ref="K1969:S1969">VLOOKUP(A1969,'HUMAN RESOURCES'!$D$2:$M$2692,{2,3,4,5,6,7,8,9,10},0)</f>
        <v>0.01</v>
      </c>
      <c r="L1969" s="10">
        <v>0.02</v>
      </c>
      <c r="M1969" s="10">
        <v>75</v>
      </c>
      <c r="N1969" s="10">
        <v>68</v>
      </c>
      <c r="O1969" s="10">
        <v>0.16</v>
      </c>
      <c r="P1969" s="10">
        <v>0.694</v>
      </c>
      <c r="Q1969" s="10">
        <v>0.146</v>
      </c>
      <c r="R1969" s="10">
        <v>21451748</v>
      </c>
      <c r="S1969" s="10">
        <v>0.53</v>
      </c>
      <c r="T1969" s="10">
        <f t="array" ref="T1969:Y1969">VLOOKUP(A1969,BUSINESS!$D$2:$J$2692,{2,3,4,5,6,7},0)</f>
        <v>0</v>
      </c>
      <c r="U1969" s="10">
        <v>28</v>
      </c>
      <c r="V1969" s="10">
        <v>0</v>
      </c>
      <c r="W1969" s="10">
        <v>0</v>
      </c>
      <c r="X1969" s="10">
        <v>0.15</v>
      </c>
      <c r="Y1969" s="10">
        <v>0.461</v>
      </c>
      <c r="Z1969" s="11" t="str">
        <f t="array" ref="Z1969:AA1969">VLOOKUP(A1969,ENERGY!$D$2:$F$2692,{2,3},1)</f>
        <v>39617</v>
      </c>
      <c r="AA1969" s="10" t="str">
        <v>94645</v>
      </c>
      <c r="AB1969" s="10">
        <f t="array" ref="AB1969:AC1969">VLOOKUP(A1969,TOURISM!$D$2:$F$2692,{2,3},0)</f>
        <v>607000000</v>
      </c>
      <c r="AC1969" s="10">
        <v>672000000</v>
      </c>
    </row>
    <row r="1970" ht="15.75" customHeight="1" spans="1:29">
      <c r="A1970" s="8" t="str">
        <f t="shared" si="0"/>
        <v>Romania-Europe2005</v>
      </c>
      <c r="B1970" s="9">
        <v>99172613716</v>
      </c>
      <c r="C1970" s="8">
        <f t="array" ref="C1970">IF(AND(B1970="",H1970=H1969),B1969,B1970)</f>
        <v>99172613716</v>
      </c>
      <c r="D1970" s="1">
        <f t="shared" si="1"/>
        <v>4651.692260744</v>
      </c>
      <c r="E1970" s="4">
        <v>0.055</v>
      </c>
      <c r="F1970" s="4">
        <v>251</v>
      </c>
      <c r="G1970" s="4">
        <v>0.196</v>
      </c>
      <c r="H1970" s="8" t="s">
        <v>232</v>
      </c>
      <c r="I1970" s="3" t="s">
        <v>69</v>
      </c>
      <c r="J1970" s="1" t="s">
        <v>78</v>
      </c>
      <c r="K1970" s="10">
        <f t="array" ref="K1970:S1970">VLOOKUP(A1970,'HUMAN RESOURCES'!$D$2:$M$2692,{2,3,4,5,6,7,8,9,10},0)</f>
        <v>0.01</v>
      </c>
      <c r="L1970" s="10">
        <v>0.018</v>
      </c>
      <c r="M1970" s="10">
        <v>76</v>
      </c>
      <c r="N1970" s="10">
        <v>68</v>
      </c>
      <c r="O1970" s="10">
        <v>0.155</v>
      </c>
      <c r="P1970" s="10">
        <v>0.697</v>
      </c>
      <c r="Q1970" s="10">
        <v>0.148</v>
      </c>
      <c r="R1970" s="10">
        <v>21319685</v>
      </c>
      <c r="S1970" s="10">
        <v>0.532</v>
      </c>
      <c r="T1970" s="10">
        <f t="array" ref="T1970:Y1970">VLOOKUP(A1970,BUSINESS!$D$2:$J$2692,{2,3,4,5,6,7},0)</f>
        <v>0.558</v>
      </c>
      <c r="U1970" s="10">
        <v>11</v>
      </c>
      <c r="V1970" s="10">
        <v>0</v>
      </c>
      <c r="W1970" s="10">
        <v>190</v>
      </c>
      <c r="X1970" s="10">
        <v>0.215</v>
      </c>
      <c r="Y1970" s="10">
        <v>0.604</v>
      </c>
      <c r="Z1970" s="11" t="str">
        <f t="array" ref="Z1970:AA1970">VLOOKUP(A1970,ENERGY!$D$2:$F$2692,{2,3},1)</f>
        <v>39617</v>
      </c>
      <c r="AA1970" s="10" t="str">
        <v>94645</v>
      </c>
      <c r="AB1970" s="10">
        <f t="array" ref="AB1970:AC1970">VLOOKUP(A1970,TOURISM!$D$2:$F$2692,{2,3},0)</f>
        <v>1325000000</v>
      </c>
      <c r="AC1970" s="10">
        <v>1073000000</v>
      </c>
    </row>
    <row r="1971" ht="15.75" customHeight="1" spans="1:29">
      <c r="A1971" s="8" t="str">
        <f t="shared" si="0"/>
        <v>Romania-Europe2006</v>
      </c>
      <c r="B1971" s="9">
        <v>123000000000</v>
      </c>
      <c r="C1971" s="8">
        <f t="array" ref="C1971">IF(AND(B1971="",H1971=H1970),B1970,B1971)</f>
        <v>123000000000</v>
      </c>
      <c r="D1971" s="1">
        <f t="shared" si="1"/>
        <v>5803.5950204211</v>
      </c>
      <c r="E1971" s="4">
        <v>0.051</v>
      </c>
      <c r="F1971" s="4">
        <v>289</v>
      </c>
      <c r="G1971" s="4">
        <v>0.14</v>
      </c>
      <c r="H1971" s="8" t="s">
        <v>232</v>
      </c>
      <c r="I1971" s="3" t="s">
        <v>70</v>
      </c>
      <c r="J1971" s="1" t="s">
        <v>78</v>
      </c>
      <c r="K1971" s="10">
        <f t="array" ref="K1971:S1971">VLOOKUP(A1971,'HUMAN RESOURCES'!$D$2:$M$2692,{2,3,4,5,6,7,8,9,10},0)</f>
        <v>0.01</v>
      </c>
      <c r="L1971" s="10">
        <v>0.017</v>
      </c>
      <c r="M1971" s="10">
        <v>76</v>
      </c>
      <c r="N1971" s="10">
        <v>69</v>
      </c>
      <c r="O1971" s="10">
        <v>0.152</v>
      </c>
      <c r="P1971" s="10">
        <v>0.7</v>
      </c>
      <c r="Q1971" s="10">
        <v>0.149</v>
      </c>
      <c r="R1971" s="10">
        <v>21193760</v>
      </c>
      <c r="S1971" s="10">
        <v>0.533</v>
      </c>
      <c r="T1971" s="10">
        <f t="array" ref="T1971:Y1971">VLOOKUP(A1971,BUSINESS!$D$2:$J$2692,{2,3,4,5,6,7},0)</f>
        <v>0.482</v>
      </c>
      <c r="U1971" s="10">
        <v>11</v>
      </c>
      <c r="V1971" s="10">
        <v>0</v>
      </c>
      <c r="W1971" s="10">
        <v>193</v>
      </c>
      <c r="X1971" s="10">
        <v>0.247</v>
      </c>
      <c r="Y1971" s="10">
        <v>0.725</v>
      </c>
      <c r="Z1971" s="11" t="str">
        <f t="array" ref="Z1971:AA1971">VLOOKUP(A1971,ENERGY!$D$2:$F$2692,{2,3},1)</f>
        <v>39617</v>
      </c>
      <c r="AA1971" s="10" t="str">
        <v>94645</v>
      </c>
      <c r="AB1971" s="10">
        <f t="array" ref="AB1971:AC1971">VLOOKUP(A1971,TOURISM!$D$2:$F$2692,{2,3},0)</f>
        <v>1676000000</v>
      </c>
      <c r="AC1971" s="10">
        <v>1459000000</v>
      </c>
    </row>
    <row r="1972" ht="15.75" customHeight="1" spans="1:29">
      <c r="A1972" s="8" t="str">
        <f t="shared" si="0"/>
        <v>Romania-Europe2007</v>
      </c>
      <c r="B1972" s="9">
        <v>171000000000</v>
      </c>
      <c r="C1972" s="8">
        <f t="array" ref="C1972">IF(AND(B1972="",H1972=H1971),B1971,B1972)</f>
        <v>171000000000</v>
      </c>
      <c r="D1972" s="1">
        <f t="shared" si="1"/>
        <v>8188.48572488354</v>
      </c>
      <c r="E1972" s="4">
        <v>0.052</v>
      </c>
      <c r="F1972" s="4">
        <v>414</v>
      </c>
      <c r="G1972" s="4">
        <v>0.133</v>
      </c>
      <c r="H1972" s="8" t="s">
        <v>232</v>
      </c>
      <c r="I1972" s="3" t="s">
        <v>71</v>
      </c>
      <c r="J1972" s="1" t="s">
        <v>78</v>
      </c>
      <c r="K1972" s="10">
        <f t="array" ref="K1972:S1972">VLOOKUP(A1972,'HUMAN RESOURCES'!$D$2:$M$2692,{2,3,4,5,6,7,8,9,10},0)</f>
        <v>0.01</v>
      </c>
      <c r="L1972" s="10">
        <v>0.015</v>
      </c>
      <c r="M1972" s="10">
        <v>76</v>
      </c>
      <c r="N1972" s="10">
        <v>69</v>
      </c>
      <c r="O1972" s="10">
        <v>0.15</v>
      </c>
      <c r="P1972" s="10">
        <v>0.701</v>
      </c>
      <c r="Q1972" s="10">
        <v>0.149</v>
      </c>
      <c r="R1972" s="10">
        <v>20882982</v>
      </c>
      <c r="S1972" s="10">
        <v>0.534</v>
      </c>
      <c r="T1972" s="10">
        <f t="array" ref="T1972:Y1972">VLOOKUP(A1972,BUSINESS!$D$2:$J$2692,{2,3,4,5,6,7},0)</f>
        <v>0.456</v>
      </c>
      <c r="U1972" s="10">
        <v>9</v>
      </c>
      <c r="V1972" s="10">
        <v>0</v>
      </c>
      <c r="W1972" s="10">
        <v>202</v>
      </c>
      <c r="X1972" s="10">
        <v>0.283</v>
      </c>
      <c r="Y1972" s="10">
        <v>0.927</v>
      </c>
      <c r="Z1972" s="11" t="str">
        <f t="array" ref="Z1972:AA1972">VLOOKUP(A1972,ENERGY!$D$2:$F$2692,{2,3},1)</f>
        <v>39617</v>
      </c>
      <c r="AA1972" s="10" t="str">
        <v>94645</v>
      </c>
      <c r="AB1972" s="10">
        <f t="array" ref="AB1972:AC1972">VLOOKUP(A1972,TOURISM!$D$2:$F$2692,{2,3},0)</f>
        <v>2073000000</v>
      </c>
      <c r="AC1972" s="10">
        <v>1725000000</v>
      </c>
    </row>
    <row r="1973" ht="15.75" customHeight="1" spans="1:29">
      <c r="A1973" s="8" t="str">
        <f t="shared" si="0"/>
        <v>Romania-Europe2008</v>
      </c>
      <c r="B1973" s="9">
        <v>204000000000</v>
      </c>
      <c r="C1973" s="8">
        <f t="array" ref="C1973">IF(AND(B1973="",H1973=H1972),B1972,B1973)</f>
        <v>204000000000</v>
      </c>
      <c r="D1973" s="1">
        <f t="shared" si="1"/>
        <v>9932.86793302618</v>
      </c>
      <c r="E1973" s="4">
        <v>0.054</v>
      </c>
      <c r="F1973" s="4">
        <v>516</v>
      </c>
      <c r="G1973" s="4">
        <v>0.15</v>
      </c>
      <c r="H1973" s="8" t="s">
        <v>232</v>
      </c>
      <c r="I1973" s="3" t="s">
        <v>72</v>
      </c>
      <c r="J1973" s="1" t="s">
        <v>78</v>
      </c>
      <c r="K1973" s="10">
        <f t="array" ref="K1973:S1973">VLOOKUP(A1973,'HUMAN RESOURCES'!$D$2:$M$2692,{2,3,4,5,6,7,8,9,10},0)</f>
        <v>0.011</v>
      </c>
      <c r="L1973" s="10">
        <v>0.014</v>
      </c>
      <c r="M1973" s="10">
        <v>76</v>
      </c>
      <c r="N1973" s="10">
        <v>69</v>
      </c>
      <c r="O1973" s="10">
        <v>0.15</v>
      </c>
      <c r="P1973" s="10">
        <v>0.702</v>
      </c>
      <c r="Q1973" s="10">
        <v>0.149</v>
      </c>
      <c r="R1973" s="10">
        <v>20537875</v>
      </c>
      <c r="S1973" s="10">
        <v>0.536</v>
      </c>
      <c r="T1973" s="10">
        <f t="array" ref="T1973:Y1973">VLOOKUP(A1973,BUSINESS!$D$2:$J$2692,{2,3,4,5,6,7},0)</f>
        <v>0.454</v>
      </c>
      <c r="U1973" s="10">
        <v>9</v>
      </c>
      <c r="V1973" s="10">
        <v>0</v>
      </c>
      <c r="W1973" s="10">
        <v>202</v>
      </c>
      <c r="X1973" s="10">
        <v>0.324</v>
      </c>
      <c r="Y1973" s="10">
        <v>1.114</v>
      </c>
      <c r="Z1973" s="11" t="str">
        <f t="array" ref="Z1973:AA1973">VLOOKUP(A1973,ENERGY!$D$2:$F$2692,{2,3},1)</f>
        <v>39757</v>
      </c>
      <c r="AA1973" s="10" t="str">
        <v>100960</v>
      </c>
      <c r="AB1973" s="10">
        <f t="array" ref="AB1973:AC1973">VLOOKUP(A1973,TOURISM!$D$2:$F$2692,{2,3},0)</f>
        <v>2625000000</v>
      </c>
      <c r="AC1973" s="10">
        <v>2409000000</v>
      </c>
    </row>
    <row r="1974" ht="15.75" customHeight="1" spans="1:29">
      <c r="A1974" s="8" t="str">
        <f t="shared" si="0"/>
        <v>Romania-Europe2009</v>
      </c>
      <c r="B1974" s="9">
        <v>164000000000</v>
      </c>
      <c r="C1974" s="8">
        <f t="array" ref="C1974">IF(AND(B1974="",H1974=H1973),B1973,B1974)</f>
        <v>164000000000</v>
      </c>
      <c r="D1974" s="1">
        <f t="shared" si="1"/>
        <v>8052.04883646176</v>
      </c>
      <c r="E1974" s="4">
        <v>0.056</v>
      </c>
      <c r="F1974" s="4">
        <v>431</v>
      </c>
      <c r="G1974" s="4">
        <v>0.173</v>
      </c>
      <c r="H1974" s="8" t="s">
        <v>232</v>
      </c>
      <c r="I1974" s="3" t="s">
        <v>73</v>
      </c>
      <c r="J1974" s="1" t="s">
        <v>78</v>
      </c>
      <c r="K1974" s="10">
        <f t="array" ref="K1974:S1974">VLOOKUP(A1974,'HUMAN RESOURCES'!$D$2:$M$2692,{2,3,4,5,6,7,8,9,10},0)</f>
        <v>0.011</v>
      </c>
      <c r="L1974" s="10">
        <v>0.013</v>
      </c>
      <c r="M1974" s="10">
        <v>77</v>
      </c>
      <c r="N1974" s="10">
        <v>70</v>
      </c>
      <c r="O1974" s="10">
        <v>0.15</v>
      </c>
      <c r="P1974" s="10">
        <v>0.702</v>
      </c>
      <c r="Q1974" s="10">
        <v>0.148</v>
      </c>
      <c r="R1974" s="10">
        <v>20367487</v>
      </c>
      <c r="S1974" s="10">
        <v>0.537</v>
      </c>
      <c r="T1974" s="10">
        <f t="array" ref="T1974:Y1974">VLOOKUP(A1974,BUSINESS!$D$2:$J$2692,{2,3,4,5,6,7},0)</f>
        <v>0.451</v>
      </c>
      <c r="U1974" s="10">
        <v>9</v>
      </c>
      <c r="V1974" s="10">
        <v>0</v>
      </c>
      <c r="W1974" s="10">
        <v>202</v>
      </c>
      <c r="X1974" s="10">
        <v>0.366</v>
      </c>
      <c r="Y1974" s="10">
        <v>1.145</v>
      </c>
      <c r="Z1974" s="11" t="str">
        <f t="array" ref="Z1974:AA1974">VLOOKUP(A1974,ENERGY!$D$2:$F$2692,{2,3},1)</f>
        <v>39757</v>
      </c>
      <c r="AA1974" s="10" t="str">
        <v>100960</v>
      </c>
      <c r="AB1974" s="10">
        <f t="array" ref="AB1974:AC1974">VLOOKUP(A1974,TOURISM!$D$2:$F$2692,{2,3},0)</f>
        <v>1687000000</v>
      </c>
      <c r="AC1974" s="10">
        <v>1769000000</v>
      </c>
    </row>
    <row r="1975" ht="15.75" customHeight="1" spans="1:29">
      <c r="A1975" s="8" t="str">
        <f t="shared" si="0"/>
        <v>Romania-Europe2010</v>
      </c>
      <c r="B1975" s="9">
        <v>165000000000</v>
      </c>
      <c r="C1975" s="8">
        <f t="array" ref="C1975">IF(AND(B1975="",H1975=H1974),B1974,B1975)</f>
        <v>165000000000</v>
      </c>
      <c r="D1975" s="1">
        <f t="shared" si="1"/>
        <v>8149.4073825037</v>
      </c>
      <c r="E1975" s="4">
        <v>0.059</v>
      </c>
      <c r="F1975" s="4">
        <v>457</v>
      </c>
      <c r="G1975" s="4">
        <v>0.141</v>
      </c>
      <c r="H1975" s="8" t="s">
        <v>232</v>
      </c>
      <c r="I1975" s="3" t="s">
        <v>74</v>
      </c>
      <c r="J1975" s="1" t="s">
        <v>78</v>
      </c>
      <c r="K1975" s="10">
        <f t="array" ref="K1975:S1975">VLOOKUP(A1975,'HUMAN RESOURCES'!$D$2:$M$2692,{2,3,4,5,6,7,8,9,10},0)</f>
        <v>0.011</v>
      </c>
      <c r="L1975" s="10">
        <v>0.012</v>
      </c>
      <c r="M1975" s="10">
        <v>77</v>
      </c>
      <c r="N1975" s="10">
        <v>70</v>
      </c>
      <c r="O1975" s="10">
        <v>0.15</v>
      </c>
      <c r="P1975" s="10">
        <v>0.701</v>
      </c>
      <c r="Q1975" s="10">
        <v>0.148</v>
      </c>
      <c r="R1975" s="10">
        <v>20246871</v>
      </c>
      <c r="S1975" s="10">
        <v>0.538</v>
      </c>
      <c r="T1975" s="10">
        <f t="array" ref="T1975:Y1975">VLOOKUP(A1975,BUSINESS!$D$2:$J$2692,{2,3,4,5,6,7},0)</f>
        <v>0.435</v>
      </c>
      <c r="U1975" s="10">
        <v>9</v>
      </c>
      <c r="V1975" s="10">
        <v>0</v>
      </c>
      <c r="W1975" s="10">
        <v>222</v>
      </c>
      <c r="X1975" s="10">
        <v>0.399</v>
      </c>
      <c r="Y1975" s="10">
        <v>1.114</v>
      </c>
      <c r="Z1975" s="11" t="str">
        <f t="array" ref="Z1975:AA1975">VLOOKUP(A1975,ENERGY!$D$2:$F$2692,{2,3},1)</f>
        <v>39757</v>
      </c>
      <c r="AA1975" s="10" t="str">
        <v>100960</v>
      </c>
      <c r="AB1975" s="10">
        <f t="array" ref="AB1975:AC1975">VLOOKUP(A1975,TOURISM!$D$2:$F$2692,{2,3},0)</f>
        <v>1631000000</v>
      </c>
      <c r="AC1975" s="10">
        <v>1896000000</v>
      </c>
    </row>
    <row r="1976" ht="15.75" customHeight="1" spans="1:29">
      <c r="A1976" s="8" t="str">
        <f t="shared" si="0"/>
        <v>Romania-Europe2011</v>
      </c>
      <c r="B1976" s="9">
        <v>183000000000</v>
      </c>
      <c r="C1976" s="8">
        <f t="array" ref="C1976">IF(AND(B1976="",H1976=H1975),B1975,B1976)</f>
        <v>183000000000</v>
      </c>
      <c r="D1976" s="1">
        <f t="shared" si="1"/>
        <v>9083.00015763721</v>
      </c>
      <c r="E1976" s="4">
        <v>0.056</v>
      </c>
      <c r="F1976" s="4">
        <v>480</v>
      </c>
      <c r="G1976" s="4">
        <v>0.121</v>
      </c>
      <c r="H1976" s="8" t="s">
        <v>232</v>
      </c>
      <c r="I1976" s="3" t="s">
        <v>75</v>
      </c>
      <c r="J1976" s="1" t="s">
        <v>78</v>
      </c>
      <c r="K1976" s="10">
        <f t="array" ref="K1976:S1976">VLOOKUP(A1976,'HUMAN RESOURCES'!$D$2:$M$2692,{2,3,4,5,6,7,8,9,10},0)</f>
        <v>0.01</v>
      </c>
      <c r="L1976" s="10">
        <v>0.012</v>
      </c>
      <c r="M1976" s="10">
        <v>78</v>
      </c>
      <c r="N1976" s="10">
        <v>71</v>
      </c>
      <c r="O1976" s="10">
        <v>0.15</v>
      </c>
      <c r="P1976" s="10">
        <v>0.701</v>
      </c>
      <c r="Q1976" s="10">
        <v>0.149</v>
      </c>
      <c r="R1976" s="10">
        <v>20147528</v>
      </c>
      <c r="S1976" s="10">
        <v>0.54</v>
      </c>
      <c r="T1976" s="10">
        <f t="array" ref="T1976:Y1976">VLOOKUP(A1976,BUSINESS!$D$2:$J$2692,{2,3,4,5,6,7},0)</f>
        <v>0.431</v>
      </c>
      <c r="U1976" s="10">
        <v>14</v>
      </c>
      <c r="V1976" s="10">
        <v>0</v>
      </c>
      <c r="W1976" s="10">
        <v>222</v>
      </c>
      <c r="X1976" s="10">
        <v>0.4</v>
      </c>
      <c r="Y1976" s="10">
        <v>1.074</v>
      </c>
      <c r="Z1976" s="11" t="str">
        <f t="array" ref="Z1976:AA1976">VLOOKUP(A1976,ENERGY!$D$2:$F$2692,{2,3},1)</f>
        <v>36228</v>
      </c>
      <c r="AA1976" s="10" t="str">
        <v>89985</v>
      </c>
      <c r="AB1976" s="10">
        <f t="array" ref="AB1976:AC1976">VLOOKUP(A1976,TOURISM!$D$2:$F$2692,{2,3},0)</f>
        <v>2018000000</v>
      </c>
      <c r="AC1976" s="10">
        <v>2295000000</v>
      </c>
    </row>
    <row r="1977" ht="15.75" customHeight="1" spans="1:29">
      <c r="A1977" s="8" t="str">
        <f t="shared" si="0"/>
        <v>Romania-Europe2012</v>
      </c>
      <c r="B1977" s="9">
        <v>169000000000</v>
      </c>
      <c r="C1977" s="8">
        <f t="array" ref="C1977">IF(AND(B1977="",H1977=H1976),B1976,B1977)</f>
        <v>169000000000</v>
      </c>
      <c r="D1977" s="1">
        <f t="shared" si="1"/>
        <v>8417.70673078336</v>
      </c>
      <c r="E1977" s="4">
        <v>0.051</v>
      </c>
      <c r="F1977" s="4">
        <v>420</v>
      </c>
      <c r="G1977" s="4">
        <v>0.113</v>
      </c>
      <c r="H1977" s="8" t="s">
        <v>232</v>
      </c>
      <c r="I1977" s="3" t="s">
        <v>76</v>
      </c>
      <c r="J1977" s="1" t="s">
        <v>78</v>
      </c>
      <c r="K1977" s="10">
        <f t="array" ref="K1977:S1977">VLOOKUP(A1977,'HUMAN RESOURCES'!$D$2:$M$2692,{2,3,4,5,6,7,8,9,10},0)</f>
        <v>0.01</v>
      </c>
      <c r="L1977" s="10">
        <v>0.011</v>
      </c>
      <c r="M1977" s="10">
        <v>78</v>
      </c>
      <c r="N1977" s="10">
        <v>71</v>
      </c>
      <c r="O1977" s="10">
        <v>0.15</v>
      </c>
      <c r="P1977" s="10">
        <v>0.7</v>
      </c>
      <c r="Q1977" s="10">
        <v>0.15</v>
      </c>
      <c r="R1977" s="10">
        <v>20076727</v>
      </c>
      <c r="S1977" s="10">
        <v>0.541</v>
      </c>
      <c r="T1977" s="10">
        <f t="array" ref="T1977:Y1977">VLOOKUP(A1977,BUSINESS!$D$2:$J$2692,{2,3,4,5,6,7},0)</f>
        <v>0.429</v>
      </c>
      <c r="U1977" s="10">
        <v>10</v>
      </c>
      <c r="V1977" s="10">
        <v>73</v>
      </c>
      <c r="W1977" s="10">
        <v>216</v>
      </c>
      <c r="X1977" s="10">
        <v>0.459</v>
      </c>
      <c r="Y1977" s="10">
        <v>1.05</v>
      </c>
      <c r="Z1977" s="11" t="str">
        <f t="array" ref="Z1977:AA1977">VLOOKUP(A1977,ENERGY!$D$2:$F$2692,{2,3},1)</f>
        <v>36228</v>
      </c>
      <c r="AA1977" s="10" t="str">
        <v>89985</v>
      </c>
      <c r="AB1977" s="10">
        <f t="array" ref="AB1977:AC1977">VLOOKUP(A1977,TOURISM!$D$2:$F$2692,{2,3},0)</f>
        <v>1919000000</v>
      </c>
      <c r="AC1977" s="10">
        <v>2112000000</v>
      </c>
    </row>
    <row r="1978" ht="15.75" customHeight="1" spans="1:29">
      <c r="A1978" s="8" t="str">
        <f t="shared" si="0"/>
        <v>Russia-Europe2000</v>
      </c>
      <c r="B1978" s="9">
        <v>260000000000</v>
      </c>
      <c r="C1978" s="8">
        <f t="array" ref="C1978">IF(AND(B1978="",H1978=H1977),B1977,B1978)</f>
        <v>260000000000</v>
      </c>
      <c r="D1978" s="1">
        <f t="shared" si="1"/>
        <v>1773.57129111965</v>
      </c>
      <c r="E1978" s="4">
        <v>0.054</v>
      </c>
      <c r="F1978" s="4">
        <v>96</v>
      </c>
      <c r="G1978" s="4">
        <v>0.244</v>
      </c>
      <c r="H1978" s="8" t="s">
        <v>233</v>
      </c>
      <c r="I1978" s="3" t="s">
        <v>63</v>
      </c>
      <c r="J1978" s="1" t="s">
        <v>78</v>
      </c>
      <c r="K1978" s="10">
        <f t="array" ref="K1978:S1978">VLOOKUP(A1978,'HUMAN RESOURCES'!$D$2:$M$2692,{2,3,4,5,6,7,8,9,10},0)</f>
        <v>0.009</v>
      </c>
      <c r="L1978" s="10">
        <v>0.02</v>
      </c>
      <c r="M1978" s="10">
        <v>72</v>
      </c>
      <c r="N1978" s="10">
        <v>59</v>
      </c>
      <c r="O1978" s="10">
        <v>0.182</v>
      </c>
      <c r="P1978" s="10">
        <v>0.694</v>
      </c>
      <c r="Q1978" s="10">
        <v>0.124</v>
      </c>
      <c r="R1978" s="10">
        <v>146596870</v>
      </c>
      <c r="S1978" s="10">
        <v>0.734</v>
      </c>
      <c r="T1978" s="10">
        <f t="array" ref="T1978:Y1978">VLOOKUP(A1978,BUSINESS!$D$2:$J$2692,{2,3,4,5,6,7},0)</f>
        <v>0</v>
      </c>
      <c r="U1978" s="10">
        <v>0</v>
      </c>
      <c r="V1978" s="10">
        <v>0</v>
      </c>
      <c r="W1978" s="10">
        <v>0</v>
      </c>
      <c r="X1978" s="10">
        <v>0.02</v>
      </c>
      <c r="Y1978" s="10">
        <v>0.022</v>
      </c>
      <c r="Z1978" s="11">
        <f t="array" ref="Z1978:AA1978">VLOOKUP(A1978,ENERGY!$D$2:$F$2692,{2,3},1)</f>
        <v>0</v>
      </c>
      <c r="AA1978" s="10">
        <v>0</v>
      </c>
      <c r="AB1978" s="10">
        <f t="array" ref="AB1978:AC1978">VLOOKUP(A1978,TOURISM!$D$2:$F$2692,{2,3},0)</f>
        <v>3429000000</v>
      </c>
      <c r="AC1978" s="10">
        <v>8848000000</v>
      </c>
    </row>
    <row r="1979" ht="15.75" customHeight="1" spans="1:29">
      <c r="A1979" s="8" t="str">
        <f t="shared" si="0"/>
        <v>Russia-Europe2001</v>
      </c>
      <c r="B1979" s="9">
        <v>307000000000</v>
      </c>
      <c r="C1979" s="8">
        <f t="array" ref="C1979">IF(AND(B1979="",H1979=H1978),B1978,B1979)</f>
        <v>307000000000</v>
      </c>
      <c r="D1979" s="1">
        <f t="shared" si="1"/>
        <v>2103.0786241835</v>
      </c>
      <c r="E1979" s="4">
        <v>0.057</v>
      </c>
      <c r="F1979" s="4">
        <v>119</v>
      </c>
      <c r="G1979" s="4">
        <v>0.179</v>
      </c>
      <c r="H1979" s="8" t="s">
        <v>233</v>
      </c>
      <c r="I1979" s="3" t="s">
        <v>65</v>
      </c>
      <c r="J1979" s="1" t="s">
        <v>78</v>
      </c>
      <c r="K1979" s="10">
        <f t="array" ref="K1979:S1979">VLOOKUP(A1979,'HUMAN RESOURCES'!$D$2:$M$2692,{2,3,4,5,6,7,8,9,10},0)</f>
        <v>0.009</v>
      </c>
      <c r="L1979" s="10">
        <v>0.019</v>
      </c>
      <c r="M1979" s="10">
        <v>72</v>
      </c>
      <c r="N1979" s="10">
        <v>59</v>
      </c>
      <c r="O1979" s="10">
        <v>0.175</v>
      </c>
      <c r="P1979" s="10">
        <v>0.698</v>
      </c>
      <c r="Q1979" s="10">
        <v>0.127</v>
      </c>
      <c r="R1979" s="10">
        <v>145976473</v>
      </c>
      <c r="S1979" s="10">
        <v>0.733</v>
      </c>
      <c r="T1979" s="10">
        <f t="array" ref="T1979:Y1979">VLOOKUP(A1979,BUSINESS!$D$2:$J$2692,{2,3,4,5,6,7},0)</f>
        <v>0</v>
      </c>
      <c r="U1979" s="10">
        <v>0</v>
      </c>
      <c r="V1979" s="10">
        <v>0</v>
      </c>
      <c r="W1979" s="10">
        <v>0</v>
      </c>
      <c r="X1979" s="10">
        <v>0.029</v>
      </c>
      <c r="Y1979" s="10">
        <v>0.053</v>
      </c>
      <c r="Z1979" s="11" t="str">
        <f t="array" ref="Z1979:AA1979">VLOOKUP(A1979,ENERGY!$D$2:$F$2692,{2,3},1)</f>
        <v>730970</v>
      </c>
      <c r="AA1979" s="10">
        <v>0</v>
      </c>
      <c r="AB1979" s="10">
        <f t="array" ref="AB1979:AC1979">VLOOKUP(A1979,TOURISM!$D$2:$F$2692,{2,3},0)</f>
        <v>4726000000</v>
      </c>
      <c r="AC1979" s="10">
        <v>9760000000</v>
      </c>
    </row>
    <row r="1980" ht="15.75" customHeight="1" spans="1:29">
      <c r="A1980" s="8" t="str">
        <f t="shared" si="0"/>
        <v>Russia-Europe2002</v>
      </c>
      <c r="B1980" s="9">
        <v>345000000000</v>
      </c>
      <c r="C1980" s="8">
        <f t="array" ref="C1980">IF(AND(B1980="",H1980=H1979),B1979,B1980)</f>
        <v>345000000000</v>
      </c>
      <c r="D1980" s="1">
        <f t="shared" si="1"/>
        <v>2372.63370449417</v>
      </c>
      <c r="E1980" s="4">
        <v>0.06</v>
      </c>
      <c r="F1980" s="4">
        <v>142</v>
      </c>
      <c r="G1980" s="4">
        <v>0.157</v>
      </c>
      <c r="H1980" s="8" t="s">
        <v>233</v>
      </c>
      <c r="I1980" s="3" t="s">
        <v>66</v>
      </c>
      <c r="J1980" s="1" t="s">
        <v>78</v>
      </c>
      <c r="K1980" s="10">
        <f t="array" ref="K1980:S1980">VLOOKUP(A1980,'HUMAN RESOURCES'!$D$2:$M$2692,{2,3,4,5,6,7,8,9,10},0)</f>
        <v>0.01</v>
      </c>
      <c r="L1980" s="10">
        <v>0.018</v>
      </c>
      <c r="M1980" s="10">
        <v>72</v>
      </c>
      <c r="N1980" s="10">
        <v>59</v>
      </c>
      <c r="O1980" s="10">
        <v>0.168</v>
      </c>
      <c r="P1980" s="10">
        <v>0.702</v>
      </c>
      <c r="Q1980" s="10">
        <v>0.13</v>
      </c>
      <c r="R1980" s="10">
        <v>145408033</v>
      </c>
      <c r="S1980" s="10">
        <v>0.733</v>
      </c>
      <c r="T1980" s="10">
        <f t="array" ref="T1980:Y1980">VLOOKUP(A1980,BUSINESS!$D$2:$J$2692,{2,3,4,5,6,7},0)</f>
        <v>0</v>
      </c>
      <c r="U1980" s="10">
        <v>0</v>
      </c>
      <c r="V1980" s="10">
        <v>0</v>
      </c>
      <c r="W1980" s="10">
        <v>0</v>
      </c>
      <c r="X1980" s="10">
        <v>0.041</v>
      </c>
      <c r="Y1980" s="10">
        <v>0.121</v>
      </c>
      <c r="Z1980" s="11" t="str">
        <f t="array" ref="Z1980:AA1980">VLOOKUP(A1980,ENERGY!$D$2:$F$2692,{2,3},1)</f>
        <v>702292</v>
      </c>
      <c r="AA1980" s="10" t="str">
        <v>1740776</v>
      </c>
      <c r="AB1980" s="10">
        <f t="array" ref="AB1980:AC1980">VLOOKUP(A1980,TOURISM!$D$2:$F$2692,{2,3},0)</f>
        <v>5278000000</v>
      </c>
      <c r="AC1980" s="10">
        <v>11362000000</v>
      </c>
    </row>
    <row r="1981" ht="15.75" customHeight="1" spans="1:29">
      <c r="A1981" s="8" t="str">
        <f t="shared" si="0"/>
        <v>Russia-Europe2003</v>
      </c>
      <c r="B1981" s="9">
        <v>430000000000</v>
      </c>
      <c r="C1981" s="8">
        <f t="array" ref="C1981">IF(AND(B1981="",H1981=H1980),B1980,B1981)</f>
        <v>430000000000</v>
      </c>
      <c r="D1981" s="1">
        <f t="shared" si="1"/>
        <v>2972.33376615121</v>
      </c>
      <c r="E1981" s="4">
        <v>0.056</v>
      </c>
      <c r="F1981" s="4">
        <v>167</v>
      </c>
      <c r="G1981" s="4">
        <v>0.13</v>
      </c>
      <c r="H1981" s="8" t="s">
        <v>233</v>
      </c>
      <c r="I1981" s="3" t="s">
        <v>67</v>
      </c>
      <c r="J1981" s="1" t="s">
        <v>78</v>
      </c>
      <c r="K1981" s="10">
        <f t="array" ref="K1981:S1981">VLOOKUP(A1981,'HUMAN RESOURCES'!$D$2:$M$2692,{2,3,4,5,6,7,8,9,10},0)</f>
        <v>0.01</v>
      </c>
      <c r="L1981" s="10">
        <v>0.017</v>
      </c>
      <c r="M1981" s="10">
        <v>72</v>
      </c>
      <c r="N1981" s="10">
        <v>59</v>
      </c>
      <c r="O1981" s="10">
        <v>0.162</v>
      </c>
      <c r="P1981" s="10">
        <v>0.705</v>
      </c>
      <c r="Q1981" s="10">
        <v>0.134</v>
      </c>
      <c r="R1981" s="10">
        <v>144667468</v>
      </c>
      <c r="S1981" s="10">
        <v>0.734</v>
      </c>
      <c r="T1981" s="10">
        <f t="array" ref="T1981:Y1981">VLOOKUP(A1981,BUSINESS!$D$2:$J$2692,{2,3,4,5,6,7},0)</f>
        <v>0</v>
      </c>
      <c r="U1981" s="10">
        <v>43</v>
      </c>
      <c r="V1981" s="10">
        <v>0</v>
      </c>
      <c r="W1981" s="10">
        <v>0</v>
      </c>
      <c r="X1981" s="10">
        <v>0.083</v>
      </c>
      <c r="Y1981" s="10">
        <v>0.249</v>
      </c>
      <c r="Z1981" s="11" t="str">
        <f t="array" ref="Z1981:AA1981">VLOOKUP(A1981,ENERGY!$D$2:$F$2692,{2,3},1)</f>
        <v>646915</v>
      </c>
      <c r="AA1981" s="10" t="str">
        <v>1574368</v>
      </c>
      <c r="AB1981" s="10">
        <f t="array" ref="AB1981:AC1981">VLOOKUP(A1981,TOURISM!$D$2:$F$2692,{2,3},0)</f>
        <v>5879000000</v>
      </c>
      <c r="AC1981" s="10">
        <v>13427000000</v>
      </c>
    </row>
    <row r="1982" ht="15.75" customHeight="1" spans="1:29">
      <c r="A1982" s="8" t="str">
        <f t="shared" si="0"/>
        <v>Russia-Europe2004</v>
      </c>
      <c r="B1982" s="9">
        <v>591000000000</v>
      </c>
      <c r="C1982" s="8">
        <f t="array" ref="C1982">IF(AND(B1982="",H1982=H1981),B1981,B1982)</f>
        <v>591000000000</v>
      </c>
      <c r="D1982" s="1">
        <f t="shared" si="1"/>
        <v>4109.26866615475</v>
      </c>
      <c r="E1982" s="4">
        <v>0.052</v>
      </c>
      <c r="F1982" s="4">
        <v>212</v>
      </c>
      <c r="G1982" s="4">
        <v>0.114</v>
      </c>
      <c r="H1982" s="8" t="s">
        <v>233</v>
      </c>
      <c r="I1982" s="3" t="s">
        <v>68</v>
      </c>
      <c r="J1982" s="1" t="s">
        <v>78</v>
      </c>
      <c r="K1982" s="10">
        <f t="array" ref="K1982:S1982">VLOOKUP(A1982,'HUMAN RESOURCES'!$D$2:$M$2692,{2,3,4,5,6,7,8,9,10},0)</f>
        <v>0.01</v>
      </c>
      <c r="L1982" s="10">
        <v>0.015</v>
      </c>
      <c r="M1982" s="10">
        <v>72</v>
      </c>
      <c r="N1982" s="10">
        <v>59</v>
      </c>
      <c r="O1982" s="10">
        <v>0.156</v>
      </c>
      <c r="P1982" s="10">
        <v>0.707</v>
      </c>
      <c r="Q1982" s="10">
        <v>0.136</v>
      </c>
      <c r="R1982" s="10">
        <v>143821212</v>
      </c>
      <c r="S1982" s="10">
        <v>0.734</v>
      </c>
      <c r="T1982" s="10">
        <f t="array" ref="T1982:Y1982">VLOOKUP(A1982,BUSINESS!$D$2:$J$2692,{2,3,4,5,6,7},0)</f>
        <v>0</v>
      </c>
      <c r="U1982" s="10">
        <v>30</v>
      </c>
      <c r="V1982" s="10">
        <v>0</v>
      </c>
      <c r="W1982" s="10">
        <v>0</v>
      </c>
      <c r="X1982" s="10">
        <v>0.129</v>
      </c>
      <c r="Y1982" s="10">
        <v>0.511</v>
      </c>
      <c r="Z1982" s="11" t="str">
        <f t="array" ref="Z1982:AA1982">VLOOKUP(A1982,ENERGY!$D$2:$F$2692,{2,3},1)</f>
        <v>688483</v>
      </c>
      <c r="AA1982" s="10" t="str">
        <v>1715639</v>
      </c>
      <c r="AB1982" s="10">
        <f t="array" ref="AB1982:AC1982">VLOOKUP(A1982,TOURISM!$D$2:$F$2692,{2,3},0)</f>
        <v>7262000000</v>
      </c>
      <c r="AC1982" s="10">
        <v>16082000000</v>
      </c>
    </row>
    <row r="1983" ht="15.75" customHeight="1" spans="1:29">
      <c r="A1983" s="8" t="str">
        <f t="shared" si="0"/>
        <v>Russia-Europe2005</v>
      </c>
      <c r="B1983" s="9">
        <v>764000000000</v>
      </c>
      <c r="C1983" s="8">
        <f t="array" ref="C1983">IF(AND(B1983="",H1983=H1982),B1982,B1983)</f>
        <v>764000000000</v>
      </c>
      <c r="D1983" s="1">
        <f t="shared" si="1"/>
        <v>5338.40584370971</v>
      </c>
      <c r="E1983" s="4">
        <v>0.052</v>
      </c>
      <c r="F1983" s="4">
        <v>277</v>
      </c>
      <c r="G1983" s="4">
        <v>0.107</v>
      </c>
      <c r="H1983" s="8" t="s">
        <v>233</v>
      </c>
      <c r="I1983" s="3" t="s">
        <v>69</v>
      </c>
      <c r="J1983" s="1" t="s">
        <v>78</v>
      </c>
      <c r="K1983" s="10">
        <f t="array" ref="K1983:S1983">VLOOKUP(A1983,'HUMAN RESOURCES'!$D$2:$M$2692,{2,3,4,5,6,7,8,9,10},0)</f>
        <v>0.01</v>
      </c>
      <c r="L1983" s="10">
        <v>0.014</v>
      </c>
      <c r="M1983" s="10">
        <v>72</v>
      </c>
      <c r="N1983" s="10">
        <v>59</v>
      </c>
      <c r="O1983" s="10">
        <v>0.152</v>
      </c>
      <c r="P1983" s="10">
        <v>0.71</v>
      </c>
      <c r="Q1983" s="10">
        <v>0.138</v>
      </c>
      <c r="R1983" s="10">
        <v>143113885</v>
      </c>
      <c r="S1983" s="10">
        <v>0.735</v>
      </c>
      <c r="T1983" s="10">
        <f t="array" ref="T1983:Y1983">VLOOKUP(A1983,BUSINESS!$D$2:$J$2692,{2,3,4,5,6,7},0)</f>
        <v>0.6</v>
      </c>
      <c r="U1983" s="10">
        <v>29</v>
      </c>
      <c r="V1983" s="10">
        <v>0</v>
      </c>
      <c r="W1983" s="10">
        <v>448</v>
      </c>
      <c r="X1983" s="10">
        <v>0.152</v>
      </c>
      <c r="Y1983" s="10">
        <v>0.834</v>
      </c>
      <c r="Z1983" s="11" t="str">
        <f t="array" ref="Z1983:AA1983">VLOOKUP(A1983,ENERGY!$D$2:$F$2692,{2,3},1)</f>
        <v>688483</v>
      </c>
      <c r="AA1983" s="10" t="str">
        <v>1715639</v>
      </c>
      <c r="AB1983" s="10">
        <f t="array" ref="AB1983:AC1983">VLOOKUP(A1983,TOURISM!$D$2:$F$2692,{2,3},0)</f>
        <v>7806000000</v>
      </c>
      <c r="AC1983" s="10">
        <v>18305000000</v>
      </c>
    </row>
    <row r="1984" ht="15.75" customHeight="1" spans="1:29">
      <c r="A1984" s="8" t="str">
        <f t="shared" si="0"/>
        <v>Russia-Europe2006</v>
      </c>
      <c r="B1984" s="9">
        <v>990000000000</v>
      </c>
      <c r="C1984" s="8">
        <f t="array" ref="C1984">IF(AND(B1984="",H1984=H1983),B1983,B1984)</f>
        <v>990000000000</v>
      </c>
      <c r="D1984" s="1">
        <f t="shared" si="1"/>
        <v>6947.9895957014</v>
      </c>
      <c r="E1984" s="4">
        <v>0.053</v>
      </c>
      <c r="F1984" s="4">
        <v>365</v>
      </c>
      <c r="G1984" s="4">
        <v>0.104</v>
      </c>
      <c r="H1984" s="8" t="s">
        <v>233</v>
      </c>
      <c r="I1984" s="3" t="s">
        <v>70</v>
      </c>
      <c r="J1984" s="1" t="s">
        <v>78</v>
      </c>
      <c r="K1984" s="10">
        <f t="array" ref="K1984:S1984">VLOOKUP(A1984,'HUMAN RESOURCES'!$D$2:$M$2692,{2,3,4,5,6,7,8,9,10},0)</f>
        <v>0.01</v>
      </c>
      <c r="L1984" s="10">
        <v>0.013</v>
      </c>
      <c r="M1984" s="10">
        <v>73</v>
      </c>
      <c r="N1984" s="10">
        <v>60</v>
      </c>
      <c r="O1984" s="10">
        <v>0.149</v>
      </c>
      <c r="P1984" s="10">
        <v>0.713</v>
      </c>
      <c r="Q1984" s="10">
        <v>0.138</v>
      </c>
      <c r="R1984" s="10">
        <v>142487260</v>
      </c>
      <c r="S1984" s="10">
        <v>0.735</v>
      </c>
      <c r="T1984" s="10">
        <f t="array" ref="T1984:Y1984">VLOOKUP(A1984,BUSINESS!$D$2:$J$2692,{2,3,4,5,6,7},0)</f>
        <v>0.512</v>
      </c>
      <c r="U1984" s="10">
        <v>29</v>
      </c>
      <c r="V1984" s="10">
        <v>0</v>
      </c>
      <c r="W1984" s="10">
        <v>448</v>
      </c>
      <c r="X1984" s="10">
        <v>0.18</v>
      </c>
      <c r="Y1984" s="10">
        <v>1.048</v>
      </c>
      <c r="Z1984" s="11" t="str">
        <f t="array" ref="Z1984:AA1984">VLOOKUP(A1984,ENERGY!$D$2:$F$2692,{2,3},1)</f>
        <v>688483</v>
      </c>
      <c r="AA1984" s="10" t="str">
        <v>1715639</v>
      </c>
      <c r="AB1984" s="10">
        <f t="array" ref="AB1984:AC1984">VLOOKUP(A1984,TOURISM!$D$2:$F$2692,{2,3},0)</f>
        <v>9720000000</v>
      </c>
      <c r="AC1984" s="10">
        <v>19478000000</v>
      </c>
    </row>
    <row r="1985" ht="15.75" customHeight="1" spans="1:29">
      <c r="A1985" s="8" t="str">
        <f t="shared" si="0"/>
        <v>Russia-Europe2007</v>
      </c>
      <c r="B1985" s="9">
        <v>1300000000000</v>
      </c>
      <c r="C1985" s="8">
        <f t="array" ref="C1985">IF(AND(B1985="",H1985=H1984),B1984,B1985)</f>
        <v>1300000000000</v>
      </c>
      <c r="D1985" s="1">
        <f t="shared" si="1"/>
        <v>9147.52761714231</v>
      </c>
      <c r="E1985" s="4">
        <v>0.054</v>
      </c>
      <c r="F1985" s="4">
        <v>487</v>
      </c>
      <c r="G1985" s="4">
        <v>0.1</v>
      </c>
      <c r="H1985" s="8" t="s">
        <v>233</v>
      </c>
      <c r="I1985" s="3" t="s">
        <v>71</v>
      </c>
      <c r="J1985" s="1" t="s">
        <v>78</v>
      </c>
      <c r="K1985" s="10">
        <f t="array" ref="K1985:S1985">VLOOKUP(A1985,'HUMAN RESOURCES'!$D$2:$M$2692,{2,3,4,5,6,7,8,9,10},0)</f>
        <v>0.011</v>
      </c>
      <c r="L1985" s="10">
        <v>0.012</v>
      </c>
      <c r="M1985" s="10">
        <v>74</v>
      </c>
      <c r="N1985" s="10">
        <v>61</v>
      </c>
      <c r="O1985" s="10">
        <v>0.147</v>
      </c>
      <c r="P1985" s="10">
        <v>0.716</v>
      </c>
      <c r="Q1985" s="10">
        <v>0.137</v>
      </c>
      <c r="R1985" s="10">
        <v>142114903</v>
      </c>
      <c r="S1985" s="10">
        <v>0.736</v>
      </c>
      <c r="T1985" s="10">
        <f t="array" ref="T1985:Y1985">VLOOKUP(A1985,BUSINESS!$D$2:$J$2692,{2,3,4,5,6,7},0)</f>
        <v>0.512</v>
      </c>
      <c r="U1985" s="10">
        <v>29</v>
      </c>
      <c r="V1985" s="10">
        <v>0</v>
      </c>
      <c r="W1985" s="10">
        <v>448</v>
      </c>
      <c r="X1985" s="10">
        <v>0.247</v>
      </c>
      <c r="Y1985" s="10">
        <v>1.192</v>
      </c>
      <c r="Z1985" s="11" t="str">
        <f t="array" ref="Z1985:AA1985">VLOOKUP(A1985,ENERGY!$D$2:$F$2692,{2,3},1)</f>
        <v>688483</v>
      </c>
      <c r="AA1985" s="10" t="str">
        <v>1715639</v>
      </c>
      <c r="AB1985" s="10">
        <f t="array" ref="AB1985:AC1985">VLOOKUP(A1985,TOURISM!$D$2:$F$2692,{2,3},0)</f>
        <v>12427000000</v>
      </c>
      <c r="AC1985" s="10">
        <v>23248000000</v>
      </c>
    </row>
    <row r="1986" ht="15.75" customHeight="1" spans="1:29">
      <c r="A1986" s="8" t="str">
        <f t="shared" si="0"/>
        <v>Russia-Europe2008</v>
      </c>
      <c r="B1986" s="9">
        <v>1660000000000</v>
      </c>
      <c r="C1986" s="8">
        <f t="array" ref="C1986">IF(AND(B1986="",H1986=H1985),B1985,B1986)</f>
        <v>1660000000000</v>
      </c>
      <c r="D1986" s="1">
        <f t="shared" si="1"/>
        <v>11693.7305733058</v>
      </c>
      <c r="E1986" s="4">
        <v>0.051</v>
      </c>
      <c r="F1986" s="4">
        <v>594</v>
      </c>
      <c r="G1986" s="4">
        <v>0.122</v>
      </c>
      <c r="H1986" s="8" t="s">
        <v>233</v>
      </c>
      <c r="I1986" s="3" t="s">
        <v>72</v>
      </c>
      <c r="J1986" s="1" t="s">
        <v>78</v>
      </c>
      <c r="K1986" s="10">
        <f t="array" ref="K1986:S1986">VLOOKUP(A1986,'HUMAN RESOURCES'!$D$2:$M$2692,{2,3,4,5,6,7,8,9,10},0)</f>
        <v>0.012</v>
      </c>
      <c r="L1986" s="10">
        <v>0.012</v>
      </c>
      <c r="M1986" s="10">
        <v>74</v>
      </c>
      <c r="N1986" s="10">
        <v>62</v>
      </c>
      <c r="O1986" s="10">
        <v>0.147</v>
      </c>
      <c r="P1986" s="10">
        <v>0.718</v>
      </c>
      <c r="Q1986" s="10">
        <v>0.135</v>
      </c>
      <c r="R1986" s="10">
        <v>141956409</v>
      </c>
      <c r="S1986" s="10">
        <v>0.736</v>
      </c>
      <c r="T1986" s="10">
        <f t="array" ref="T1986:Y1986">VLOOKUP(A1986,BUSINESS!$D$2:$J$2692,{2,3,4,5,6,7},0)</f>
        <v>0.483</v>
      </c>
      <c r="U1986" s="10">
        <v>29</v>
      </c>
      <c r="V1986" s="10">
        <v>0</v>
      </c>
      <c r="W1986" s="10">
        <v>448</v>
      </c>
      <c r="X1986" s="10">
        <v>0.268</v>
      </c>
      <c r="Y1986" s="10">
        <v>1.389</v>
      </c>
      <c r="Z1986" s="11" t="str">
        <f t="array" ref="Z1986:AA1986">VLOOKUP(A1986,ENERGY!$D$2:$F$2692,{2,3},1)</f>
        <v>672591</v>
      </c>
      <c r="AA1986" s="10" t="str">
        <v>1667598</v>
      </c>
      <c r="AB1986" s="10">
        <f t="array" ref="AB1986:AC1986">VLOOKUP(A1986,TOURISM!$D$2:$F$2692,{2,3},0)</f>
        <v>15821000000</v>
      </c>
      <c r="AC1986" s="10">
        <v>26401000000</v>
      </c>
    </row>
    <row r="1987" ht="15.75" customHeight="1" spans="1:29">
      <c r="A1987" s="8" t="str">
        <f t="shared" si="0"/>
        <v>Russia-Europe2009</v>
      </c>
      <c r="B1987" s="9">
        <v>1220000000000</v>
      </c>
      <c r="C1987" s="8">
        <f t="array" ref="C1987">IF(AND(B1987="",H1987=H1986),B1986,B1987)</f>
        <v>1220000000000</v>
      </c>
      <c r="D1987" s="1">
        <f t="shared" si="1"/>
        <v>8597.0438965907</v>
      </c>
      <c r="E1987" s="4">
        <v>0.062</v>
      </c>
      <c r="F1987" s="4">
        <v>525</v>
      </c>
      <c r="G1987" s="4">
        <v>0.153</v>
      </c>
      <c r="H1987" s="8" t="s">
        <v>233</v>
      </c>
      <c r="I1987" s="3" t="s">
        <v>73</v>
      </c>
      <c r="J1987" s="1" t="s">
        <v>78</v>
      </c>
      <c r="K1987" s="10">
        <f t="array" ref="K1987:S1987">VLOOKUP(A1987,'HUMAN RESOURCES'!$D$2:$M$2692,{2,3,4,5,6,7,8,9,10},0)</f>
        <v>0.012</v>
      </c>
      <c r="L1987" s="10">
        <v>0.011</v>
      </c>
      <c r="M1987" s="10">
        <v>75</v>
      </c>
      <c r="N1987" s="10">
        <v>63</v>
      </c>
      <c r="O1987" s="10">
        <v>0.148</v>
      </c>
      <c r="P1987" s="10">
        <v>0.72</v>
      </c>
      <c r="Q1987" s="10">
        <v>0.133</v>
      </c>
      <c r="R1987" s="10">
        <v>141909244</v>
      </c>
      <c r="S1987" s="10">
        <v>0.736</v>
      </c>
      <c r="T1987" s="10">
        <f t="array" ref="T1987:Y1987">VLOOKUP(A1987,BUSINESS!$D$2:$J$2692,{2,3,4,5,6,7},0)</f>
        <v>0.483</v>
      </c>
      <c r="U1987" s="10">
        <v>29</v>
      </c>
      <c r="V1987" s="10">
        <v>0</v>
      </c>
      <c r="W1987" s="10">
        <v>320</v>
      </c>
      <c r="X1987" s="10">
        <v>0.29</v>
      </c>
      <c r="Y1987" s="10">
        <v>1.601</v>
      </c>
      <c r="Z1987" s="11" t="str">
        <f t="array" ref="Z1987:AA1987">VLOOKUP(A1987,ENERGY!$D$2:$F$2692,{2,3},1)</f>
        <v>672591</v>
      </c>
      <c r="AA1987" s="10" t="str">
        <v>1667598</v>
      </c>
      <c r="AB1987" s="10">
        <f t="array" ref="AB1987:AC1987">VLOOKUP(A1987,TOURISM!$D$2:$F$2692,{2,3},0)</f>
        <v>12369000000</v>
      </c>
      <c r="AC1987" s="10">
        <v>23785000000</v>
      </c>
    </row>
    <row r="1988" ht="15.75" customHeight="1" spans="1:29">
      <c r="A1988" s="8" t="str">
        <f t="shared" si="0"/>
        <v>Russia-Europe2010</v>
      </c>
      <c r="B1988" s="9">
        <v>1520000000000</v>
      </c>
      <c r="C1988" s="8">
        <f t="array" ref="C1988">IF(AND(B1988="",H1988=H1987),B1987,B1988)</f>
        <v>1520000000000</v>
      </c>
      <c r="D1988" s="1">
        <f t="shared" si="1"/>
        <v>10675.2425947124</v>
      </c>
      <c r="E1988" s="4">
        <v>0.063</v>
      </c>
      <c r="F1988" s="4">
        <v>669</v>
      </c>
      <c r="G1988" s="4">
        <v>0.108</v>
      </c>
      <c r="H1988" s="8" t="s">
        <v>233</v>
      </c>
      <c r="I1988" s="3" t="s">
        <v>74</v>
      </c>
      <c r="J1988" s="1" t="s">
        <v>78</v>
      </c>
      <c r="K1988" s="10">
        <f t="array" ref="K1988:S1988">VLOOKUP(A1988,'HUMAN RESOURCES'!$D$2:$M$2692,{2,3,4,5,6,7,8,9,10},0)</f>
        <v>0.013</v>
      </c>
      <c r="L1988" s="10">
        <v>0.01</v>
      </c>
      <c r="M1988" s="10">
        <v>75</v>
      </c>
      <c r="N1988" s="10">
        <v>63</v>
      </c>
      <c r="O1988" s="10">
        <v>0.149</v>
      </c>
      <c r="P1988" s="10">
        <v>0.72</v>
      </c>
      <c r="Q1988" s="10">
        <v>0.131</v>
      </c>
      <c r="R1988" s="10">
        <v>142385523</v>
      </c>
      <c r="S1988" s="10">
        <v>0.737</v>
      </c>
      <c r="T1988" s="10">
        <f t="array" ref="T1988:Y1988">VLOOKUP(A1988,BUSINESS!$D$2:$J$2692,{2,3,4,5,6,7},0)</f>
        <v>0.465</v>
      </c>
      <c r="U1988" s="10">
        <v>29</v>
      </c>
      <c r="V1988" s="10">
        <v>0</v>
      </c>
      <c r="W1988" s="10">
        <v>320</v>
      </c>
      <c r="X1988" s="10">
        <v>0.43</v>
      </c>
      <c r="Y1988" s="10">
        <v>1.655</v>
      </c>
      <c r="Z1988" s="11" t="str">
        <f t="array" ref="Z1988:AA1988">VLOOKUP(A1988,ENERGY!$D$2:$F$2692,{2,3},1)</f>
        <v>672591</v>
      </c>
      <c r="AA1988" s="10" t="str">
        <v>1667598</v>
      </c>
      <c r="AB1988" s="10">
        <f t="array" ref="AB1988:AC1988">VLOOKUP(A1988,TOURISM!$D$2:$F$2692,{2,3},0)</f>
        <v>13239000000</v>
      </c>
      <c r="AC1988" s="10">
        <v>30169000000</v>
      </c>
    </row>
    <row r="1989" ht="15.75" customHeight="1" spans="1:29">
      <c r="A1989" s="8" t="str">
        <f t="shared" si="0"/>
        <v>Russia-Europe2011</v>
      </c>
      <c r="B1989" s="9">
        <v>1900000000000</v>
      </c>
      <c r="C1989" s="8">
        <f t="array" ref="C1989">IF(AND(B1989="",H1989=H1988),B1988,B1989)</f>
        <v>1900000000000</v>
      </c>
      <c r="D1989" s="1">
        <f t="shared" si="1"/>
        <v>13290.7599978343</v>
      </c>
      <c r="E1989" s="4">
        <v>0.061</v>
      </c>
      <c r="F1989" s="4">
        <v>803</v>
      </c>
      <c r="G1989" s="4">
        <v>0.085</v>
      </c>
      <c r="H1989" s="8" t="s">
        <v>233</v>
      </c>
      <c r="I1989" s="3" t="s">
        <v>75</v>
      </c>
      <c r="J1989" s="1" t="s">
        <v>78</v>
      </c>
      <c r="K1989" s="10">
        <f t="array" ref="K1989:S1989">VLOOKUP(A1989,'HUMAN RESOURCES'!$D$2:$M$2692,{2,3,4,5,6,7,8,9,10},0)</f>
        <v>0.013</v>
      </c>
      <c r="L1989" s="10">
        <v>0.01</v>
      </c>
      <c r="M1989" s="10">
        <v>76</v>
      </c>
      <c r="N1989" s="10">
        <v>64</v>
      </c>
      <c r="O1989" s="10">
        <v>0.151</v>
      </c>
      <c r="P1989" s="10">
        <v>0.718</v>
      </c>
      <c r="Q1989" s="10">
        <v>0.13</v>
      </c>
      <c r="R1989" s="10">
        <v>142956460</v>
      </c>
      <c r="S1989" s="10">
        <v>0.737</v>
      </c>
      <c r="T1989" s="10">
        <f t="array" ref="T1989:Y1989">VLOOKUP(A1989,BUSINESS!$D$2:$J$2692,{2,3,4,5,6,7},0)</f>
        <v>0.469</v>
      </c>
      <c r="U1989" s="10">
        <v>29</v>
      </c>
      <c r="V1989" s="10">
        <v>0</v>
      </c>
      <c r="W1989" s="10">
        <v>290</v>
      </c>
      <c r="X1989" s="10">
        <v>0.49</v>
      </c>
      <c r="Y1989" s="10">
        <v>1.42</v>
      </c>
      <c r="Z1989" s="11" t="str">
        <f t="array" ref="Z1989:AA1989">VLOOKUP(A1989,ENERGY!$D$2:$F$2692,{2,3},1)</f>
        <v>645323</v>
      </c>
      <c r="AA1989" s="10" t="str">
        <v>1604973</v>
      </c>
      <c r="AB1989" s="10">
        <f t="array" ref="AB1989:AC1989">VLOOKUP(A1989,TOURISM!$D$2:$F$2692,{2,3},0)</f>
        <v>16961000000</v>
      </c>
      <c r="AC1989" s="10">
        <v>37343000000</v>
      </c>
    </row>
    <row r="1990" ht="15.75" customHeight="1" spans="1:29">
      <c r="A1990" s="8" t="str">
        <f t="shared" si="0"/>
        <v>Russia-Europe2012</v>
      </c>
      <c r="B1990" s="9">
        <v>2020000000000</v>
      </c>
      <c r="C1990" s="8">
        <f t="array" ref="C1990">IF(AND(B1990="",H1990=H1989),B1989,B1990)</f>
        <v>2020000000000</v>
      </c>
      <c r="D1990" s="1">
        <f t="shared" si="1"/>
        <v>14108.3127296093</v>
      </c>
      <c r="E1990" s="4">
        <v>0.063</v>
      </c>
      <c r="F1990" s="4">
        <v>887</v>
      </c>
      <c r="G1990" s="4">
        <v>0.091</v>
      </c>
      <c r="H1990" s="8" t="s">
        <v>233</v>
      </c>
      <c r="I1990" s="3" t="s">
        <v>76</v>
      </c>
      <c r="J1990" s="1" t="s">
        <v>78</v>
      </c>
      <c r="K1990" s="10">
        <f t="array" ref="K1990:S1990">VLOOKUP(A1990,'HUMAN RESOURCES'!$D$2:$M$2692,{2,3,4,5,6,7,8,9,10},0)</f>
        <v>0.013</v>
      </c>
      <c r="L1990" s="10">
        <v>0.009</v>
      </c>
      <c r="M1990" s="10">
        <v>76</v>
      </c>
      <c r="N1990" s="10">
        <v>65</v>
      </c>
      <c r="O1990" s="10">
        <v>0.154</v>
      </c>
      <c r="P1990" s="10">
        <v>0.716</v>
      </c>
      <c r="Q1990" s="10">
        <v>0.13</v>
      </c>
      <c r="R1990" s="10">
        <v>143178000</v>
      </c>
      <c r="S1990" s="10">
        <v>0.738</v>
      </c>
      <c r="T1990" s="10">
        <f t="array" ref="T1990:Y1990">VLOOKUP(A1990,BUSINESS!$D$2:$J$2692,{2,3,4,5,6,7},0)</f>
        <v>0.541</v>
      </c>
      <c r="U1990" s="10">
        <v>18</v>
      </c>
      <c r="V1990" s="10">
        <v>111</v>
      </c>
      <c r="W1990" s="10">
        <v>177</v>
      </c>
      <c r="X1990" s="10">
        <v>0.638</v>
      </c>
      <c r="Y1990" s="10">
        <v>1.453</v>
      </c>
      <c r="Z1990" s="11" t="str">
        <f t="array" ref="Z1990:AA1990">VLOOKUP(A1990,ENERGY!$D$2:$F$2692,{2,3},1)</f>
        <v>619265</v>
      </c>
      <c r="AA1990" s="10" t="str">
        <v>1558112</v>
      </c>
      <c r="AB1990" s="10">
        <f t="array" ref="AB1990:AC1990">VLOOKUP(A1990,TOURISM!$D$2:$F$2692,{2,3},0)</f>
        <v>17876000000</v>
      </c>
      <c r="AC1990" s="10">
        <v>48096000000</v>
      </c>
    </row>
    <row r="1991" ht="15.75" customHeight="1" spans="1:29">
      <c r="A1991" s="8" t="str">
        <f t="shared" si="0"/>
        <v>Rwanda-Africa2000</v>
      </c>
      <c r="B1991" s="9">
        <v>1734938190</v>
      </c>
      <c r="C1991" s="8">
        <f t="array" ref="C1991">IF(AND(B1991="",H1991=H1990),B1990,B1991)</f>
        <v>1734938190</v>
      </c>
      <c r="D1991" s="1">
        <f t="shared" si="1"/>
        <v>206.649071290752</v>
      </c>
      <c r="E1991" s="4">
        <v>0.042</v>
      </c>
      <c r="F1991" s="4">
        <v>9</v>
      </c>
      <c r="G1991" s="4">
        <v>0.17</v>
      </c>
      <c r="H1991" s="8" t="s">
        <v>234</v>
      </c>
      <c r="I1991" s="3" t="s">
        <v>63</v>
      </c>
      <c r="J1991" s="1" t="s">
        <v>80</v>
      </c>
      <c r="K1991" s="10">
        <f t="array" ref="K1991:S1991">VLOOKUP(A1991,'HUMAN RESOURCES'!$D$2:$M$2692,{2,3,4,5,6,7,8,9,10},0)</f>
        <v>0.041</v>
      </c>
      <c r="L1991" s="10">
        <v>0.108</v>
      </c>
      <c r="M1991" s="10">
        <v>49</v>
      </c>
      <c r="N1991" s="10">
        <v>47</v>
      </c>
      <c r="O1991" s="10">
        <v>0.466</v>
      </c>
      <c r="P1991" s="10">
        <v>0.505</v>
      </c>
      <c r="Q1991" s="10">
        <v>0.03</v>
      </c>
      <c r="R1991" s="10">
        <v>8395577</v>
      </c>
      <c r="S1991" s="10">
        <v>0.149</v>
      </c>
      <c r="T1991" s="10">
        <f t="array" ref="T1991:Y1991">VLOOKUP(A1991,BUSINESS!$D$2:$J$2692,{2,3,4,5,6,7},0)</f>
        <v>0</v>
      </c>
      <c r="U1991" s="10">
        <v>0</v>
      </c>
      <c r="V1991" s="10">
        <v>0</v>
      </c>
      <c r="W1991" s="10">
        <v>0</v>
      </c>
      <c r="X1991" s="10">
        <v>0.001</v>
      </c>
      <c r="Y1991" s="10">
        <v>0.005</v>
      </c>
      <c r="Z1991" s="11">
        <f t="array" ref="Z1991:AA1991">VLOOKUP(A1991,ENERGY!$D$2:$F$2692,{2,3},1)</f>
        <v>0</v>
      </c>
      <c r="AA1991" s="10">
        <v>0</v>
      </c>
      <c r="AB1991" s="10">
        <f t="array" ref="AB1991:AC1991">VLOOKUP(A1991,TOURISM!$D$2:$F$2692,{2,3},0)</f>
        <v>27000000</v>
      </c>
      <c r="AC1991" s="10">
        <v>35000000</v>
      </c>
    </row>
    <row r="1992" ht="15.75" customHeight="1" spans="1:29">
      <c r="A1992" s="8" t="str">
        <f t="shared" si="0"/>
        <v>Rwanda-Africa2001</v>
      </c>
      <c r="B1992" s="9">
        <v>1674685126</v>
      </c>
      <c r="C1992" s="8">
        <f t="array" ref="C1992">IF(AND(B1992="",H1992=H1991),B1991,B1992)</f>
        <v>1674685126</v>
      </c>
      <c r="D1992" s="1">
        <f t="shared" si="1"/>
        <v>191.174035670992</v>
      </c>
      <c r="E1992" s="4">
        <v>0.044</v>
      </c>
      <c r="F1992" s="4">
        <v>8</v>
      </c>
      <c r="G1992" s="4">
        <v>0.173</v>
      </c>
      <c r="H1992" s="8" t="s">
        <v>234</v>
      </c>
      <c r="I1992" s="3" t="s">
        <v>65</v>
      </c>
      <c r="J1992" s="1" t="s">
        <v>80</v>
      </c>
      <c r="K1992" s="10">
        <f t="array" ref="K1992:S1992">VLOOKUP(A1992,'HUMAN RESOURCES'!$D$2:$M$2692,{2,3,4,5,6,7,8,9,10},0)</f>
        <v>0.04</v>
      </c>
      <c r="L1992" s="10">
        <v>0.101</v>
      </c>
      <c r="M1992" s="10">
        <v>50</v>
      </c>
      <c r="N1992" s="10">
        <v>48</v>
      </c>
      <c r="O1992" s="10">
        <v>0.464</v>
      </c>
      <c r="P1992" s="10">
        <v>0.507</v>
      </c>
      <c r="Q1992" s="10">
        <v>0.029</v>
      </c>
      <c r="R1992" s="10">
        <v>8760003</v>
      </c>
      <c r="S1992" s="10">
        <v>0.158</v>
      </c>
      <c r="T1992" s="10">
        <f t="array" ref="T1992:Y1992">VLOOKUP(A1992,BUSINESS!$D$2:$J$2692,{2,3,4,5,6,7},0)</f>
        <v>0</v>
      </c>
      <c r="U1992" s="10">
        <v>0</v>
      </c>
      <c r="V1992" s="10">
        <v>0</v>
      </c>
      <c r="W1992" s="10">
        <v>0</v>
      </c>
      <c r="X1992" s="10">
        <v>0.002</v>
      </c>
      <c r="Y1992" s="10">
        <v>0.007</v>
      </c>
      <c r="Z1992" s="11">
        <f t="array" ref="Z1992:AA1992">VLOOKUP(A1992,ENERGY!$D$2:$F$2692,{2,3},1)</f>
        <v>0</v>
      </c>
      <c r="AA1992" s="10">
        <v>0</v>
      </c>
      <c r="AB1992" s="10">
        <f t="array" ref="AB1992:AC1992">VLOOKUP(A1992,TOURISM!$D$2:$F$2692,{2,3},0)</f>
        <v>29000000</v>
      </c>
      <c r="AC1992" s="10">
        <v>33000000</v>
      </c>
    </row>
    <row r="1993" ht="15.75" customHeight="1" spans="1:29">
      <c r="A1993" s="8" t="str">
        <f t="shared" si="0"/>
        <v>Rwanda-Africa2002</v>
      </c>
      <c r="B1993" s="9">
        <v>1677447003</v>
      </c>
      <c r="C1993" s="8">
        <f t="array" ref="C1993">IF(AND(B1993="",H1993=H1992),B1992,B1993)</f>
        <v>1677447003</v>
      </c>
      <c r="D1993" s="1">
        <f t="shared" si="1"/>
        <v>186.641748009991</v>
      </c>
      <c r="E1993" s="4">
        <v>0.042</v>
      </c>
      <c r="F1993" s="4">
        <v>8</v>
      </c>
      <c r="G1993" s="4">
        <v>0.164</v>
      </c>
      <c r="H1993" s="8" t="s">
        <v>234</v>
      </c>
      <c r="I1993" s="3" t="s">
        <v>66</v>
      </c>
      <c r="J1993" s="1" t="s">
        <v>80</v>
      </c>
      <c r="K1993" s="10">
        <f t="array" ref="K1993:S1993">VLOOKUP(A1993,'HUMAN RESOURCES'!$D$2:$M$2692,{2,3,4,5,6,7,8,9,10},0)</f>
        <v>0.04</v>
      </c>
      <c r="L1993" s="10">
        <v>0.092</v>
      </c>
      <c r="M1993" s="10">
        <v>51</v>
      </c>
      <c r="N1993" s="10">
        <v>50</v>
      </c>
      <c r="O1993" s="10">
        <v>0.459</v>
      </c>
      <c r="P1993" s="10">
        <v>0.513</v>
      </c>
      <c r="Q1993" s="10">
        <v>0.029</v>
      </c>
      <c r="R1993" s="10">
        <v>8987523</v>
      </c>
      <c r="S1993" s="10">
        <v>0.168</v>
      </c>
      <c r="T1993" s="10">
        <f t="array" ref="T1993:Y1993">VLOOKUP(A1993,BUSINESS!$D$2:$J$2692,{2,3,4,5,6,7},0)</f>
        <v>0</v>
      </c>
      <c r="U1993" s="10">
        <v>0</v>
      </c>
      <c r="V1993" s="10">
        <v>0</v>
      </c>
      <c r="W1993" s="10">
        <v>0</v>
      </c>
      <c r="X1993" s="10">
        <v>0.003</v>
      </c>
      <c r="Y1993" s="10">
        <v>0.009</v>
      </c>
      <c r="Z1993" s="11">
        <f t="array" ref="Z1993:AA1993">VLOOKUP(A1993,ENERGY!$D$2:$F$2692,{2,3},1)</f>
        <v>0</v>
      </c>
      <c r="AA1993" s="10" t="str">
        <v>594</v>
      </c>
      <c r="AB1993" s="10">
        <f t="array" ref="AB1993:AC1993">VLOOKUP(A1993,TOURISM!$D$2:$F$2692,{2,3},0)</f>
        <v>31000000</v>
      </c>
      <c r="AC1993" s="10">
        <v>24000000</v>
      </c>
    </row>
    <row r="1994" ht="15.75" customHeight="1" spans="1:29">
      <c r="A1994" s="8" t="str">
        <f t="shared" si="0"/>
        <v>Rwanda-Africa2003</v>
      </c>
      <c r="B1994" s="9">
        <v>1845979351</v>
      </c>
      <c r="C1994" s="8">
        <f t="array" ref="C1994">IF(AND(B1994="",H1994=H1993),B1993,B1994)</f>
        <v>1845979351</v>
      </c>
      <c r="D1994" s="1">
        <f t="shared" si="1"/>
        <v>202.273238151351</v>
      </c>
      <c r="E1994" s="4">
        <v>0.063</v>
      </c>
      <c r="F1994" s="4">
        <v>13</v>
      </c>
      <c r="G1994" s="4">
        <v>0.171</v>
      </c>
      <c r="H1994" s="8" t="s">
        <v>234</v>
      </c>
      <c r="I1994" s="3" t="s">
        <v>67</v>
      </c>
      <c r="J1994" s="1" t="s">
        <v>80</v>
      </c>
      <c r="K1994" s="10">
        <f t="array" ref="K1994:S1994">VLOOKUP(A1994,'HUMAN RESOURCES'!$D$2:$M$2692,{2,3,4,5,6,7,8,9,10},0)</f>
        <v>0.039</v>
      </c>
      <c r="L1994" s="10">
        <v>0.083</v>
      </c>
      <c r="M1994" s="10">
        <v>53</v>
      </c>
      <c r="N1994" s="10">
        <v>51</v>
      </c>
      <c r="O1994" s="10">
        <v>0.452</v>
      </c>
      <c r="P1994" s="10">
        <v>0.521</v>
      </c>
      <c r="Q1994" s="10">
        <v>0.027</v>
      </c>
      <c r="R1994" s="10">
        <v>9126167</v>
      </c>
      <c r="S1994" s="10">
        <v>0.176</v>
      </c>
      <c r="T1994" s="10">
        <f t="array" ref="T1994:Y1994">VLOOKUP(A1994,BUSINESS!$D$2:$J$2692,{2,3,4,5,6,7},0)</f>
        <v>0</v>
      </c>
      <c r="U1994" s="10">
        <v>18</v>
      </c>
      <c r="V1994" s="10">
        <v>0</v>
      </c>
      <c r="W1994" s="10">
        <v>0</v>
      </c>
      <c r="X1994" s="10">
        <v>0.004</v>
      </c>
      <c r="Y1994" s="10">
        <v>0.014</v>
      </c>
      <c r="Z1994" s="11">
        <f t="array" ref="Z1994:AA1994">VLOOKUP(A1994,ENERGY!$D$2:$F$2692,{2,3},1)</f>
        <v>0</v>
      </c>
      <c r="AA1994" s="10" t="str">
        <v>576</v>
      </c>
      <c r="AB1994" s="10">
        <f t="array" ref="AB1994:AC1994">VLOOKUP(A1994,TOURISM!$D$2:$F$2692,{2,3},0)</f>
        <v>30000000</v>
      </c>
      <c r="AC1994" s="10">
        <v>26000000</v>
      </c>
    </row>
    <row r="1995" ht="15.75" customHeight="1" spans="1:29">
      <c r="A1995" s="8" t="str">
        <f t="shared" si="0"/>
        <v>Rwanda-Africa2004</v>
      </c>
      <c r="B1995" s="9">
        <v>2089188921</v>
      </c>
      <c r="C1995" s="8">
        <f t="array" ref="C1995">IF(AND(B1995="",H1995=H1994),B1994,B1995)</f>
        <v>2089188921</v>
      </c>
      <c r="D1995" s="1">
        <f t="shared" si="1"/>
        <v>225.75138980152</v>
      </c>
      <c r="E1995" s="4">
        <v>0.058</v>
      </c>
      <c r="F1995" s="4">
        <v>13</v>
      </c>
      <c r="G1995" s="4">
        <v>0.165</v>
      </c>
      <c r="H1995" s="8" t="s">
        <v>234</v>
      </c>
      <c r="I1995" s="3" t="s">
        <v>68</v>
      </c>
      <c r="J1995" s="1" t="s">
        <v>80</v>
      </c>
      <c r="K1995" s="10">
        <f t="array" ref="K1995:S1995">VLOOKUP(A1995,'HUMAN RESOURCES'!$D$2:$M$2692,{2,3,4,5,6,7,8,9,10},0)</f>
        <v>0.039</v>
      </c>
      <c r="L1995" s="10">
        <v>0.075</v>
      </c>
      <c r="M1995" s="10">
        <v>55</v>
      </c>
      <c r="N1995" s="10">
        <v>52</v>
      </c>
      <c r="O1995" s="10">
        <v>0.446</v>
      </c>
      <c r="P1995" s="10">
        <v>0.528</v>
      </c>
      <c r="Q1995" s="10">
        <v>0.026</v>
      </c>
      <c r="R1995" s="10">
        <v>9254379</v>
      </c>
      <c r="S1995" s="10">
        <v>0.184</v>
      </c>
      <c r="T1995" s="10">
        <f t="array" ref="T1995:Y1995">VLOOKUP(A1995,BUSINESS!$D$2:$J$2692,{2,3,4,5,6,7},0)</f>
        <v>0</v>
      </c>
      <c r="U1995" s="10">
        <v>18</v>
      </c>
      <c r="V1995" s="10">
        <v>0</v>
      </c>
      <c r="W1995" s="10">
        <v>0</v>
      </c>
      <c r="X1995" s="10">
        <v>0.004</v>
      </c>
      <c r="Y1995" s="10">
        <v>0.015</v>
      </c>
      <c r="Z1995" s="11">
        <f t="array" ref="Z1995:AA1995">VLOOKUP(A1995,ENERGY!$D$2:$F$2692,{2,3},1)</f>
        <v>0</v>
      </c>
      <c r="AA1995" s="10" t="str">
        <v>543</v>
      </c>
      <c r="AB1995" s="10">
        <f t="array" ref="AB1995:AC1995">VLOOKUP(A1995,TOURISM!$D$2:$F$2692,{2,3},0)</f>
        <v>44000000</v>
      </c>
      <c r="AC1995" s="10">
        <v>31000000</v>
      </c>
    </row>
    <row r="1996" ht="15.75" customHeight="1" spans="1:29">
      <c r="A1996" s="8" t="str">
        <f t="shared" si="0"/>
        <v>Rwanda-Africa2005</v>
      </c>
      <c r="B1996" s="9">
        <v>2581286407</v>
      </c>
      <c r="C1996" s="8">
        <f t="array" ref="C1996">IF(AND(B1996="",H1996=H1995),B1995,B1996)</f>
        <v>2581286407</v>
      </c>
      <c r="D1996" s="1">
        <f t="shared" si="1"/>
        <v>273.74708925445</v>
      </c>
      <c r="E1996" s="4">
        <v>0.061</v>
      </c>
      <c r="F1996" s="4">
        <v>17</v>
      </c>
      <c r="G1996" s="4">
        <v>0.161</v>
      </c>
      <c r="H1996" s="8" t="s">
        <v>234</v>
      </c>
      <c r="I1996" s="3" t="s">
        <v>69</v>
      </c>
      <c r="J1996" s="1" t="s">
        <v>80</v>
      </c>
      <c r="K1996" s="10">
        <f t="array" ref="K1996:S1996">VLOOKUP(A1996,'HUMAN RESOURCES'!$D$2:$M$2692,{2,3,4,5,6,7,8,9,10},0)</f>
        <v>0.038</v>
      </c>
      <c r="L1996" s="10">
        <v>0.067</v>
      </c>
      <c r="M1996" s="10">
        <v>56</v>
      </c>
      <c r="N1996" s="10">
        <v>54</v>
      </c>
      <c r="O1996" s="10">
        <v>0.442</v>
      </c>
      <c r="P1996" s="10">
        <v>0.532</v>
      </c>
      <c r="Q1996" s="10">
        <v>0.025</v>
      </c>
      <c r="R1996" s="10">
        <v>9429457</v>
      </c>
      <c r="S1996" s="10">
        <v>0.193</v>
      </c>
      <c r="T1996" s="10">
        <f t="array" ref="T1996:Y1996">VLOOKUP(A1996,BUSINESS!$D$2:$J$2692,{2,3,4,5,6,7},0)</f>
        <v>0.468</v>
      </c>
      <c r="U1996" s="10">
        <v>18</v>
      </c>
      <c r="V1996" s="10">
        <v>0</v>
      </c>
      <c r="W1996" s="10">
        <v>168</v>
      </c>
      <c r="X1996" s="10">
        <v>0.006</v>
      </c>
      <c r="Y1996" s="10">
        <v>0.024</v>
      </c>
      <c r="Z1996" s="11">
        <f t="array" ref="Z1996:AA1996">VLOOKUP(A1996,ENERGY!$D$2:$F$2692,{2,3},1)</f>
        <v>0</v>
      </c>
      <c r="AA1996" s="10" t="str">
        <v>543</v>
      </c>
      <c r="AB1996" s="10">
        <f t="array" ref="AB1996:AC1996">VLOOKUP(A1996,TOURISM!$D$2:$F$2692,{2,3},0)</f>
        <v>67000000</v>
      </c>
      <c r="AC1996" s="10">
        <v>75000000</v>
      </c>
    </row>
    <row r="1997" ht="15.75" customHeight="1" spans="1:29">
      <c r="A1997" s="8" t="str">
        <f t="shared" si="0"/>
        <v>Rwanda-Africa2006</v>
      </c>
      <c r="B1997" s="9">
        <v>3110327823</v>
      </c>
      <c r="C1997" s="8">
        <f t="array" ref="C1997">IF(AND(B1997="",H1997=H1996),B1996,B1997)</f>
        <v>3110327823</v>
      </c>
      <c r="D1997" s="1">
        <f t="shared" si="1"/>
        <v>321.948577603063</v>
      </c>
      <c r="E1997" s="4">
        <v>0.1</v>
      </c>
      <c r="F1997" s="4">
        <v>32</v>
      </c>
      <c r="G1997" s="4">
        <v>0.161</v>
      </c>
      <c r="H1997" s="8" t="s">
        <v>234</v>
      </c>
      <c r="I1997" s="3" t="s">
        <v>70</v>
      </c>
      <c r="J1997" s="1" t="s">
        <v>80</v>
      </c>
      <c r="K1997" s="10">
        <f t="array" ref="K1997:S1997">VLOOKUP(A1997,'HUMAN RESOURCES'!$D$2:$M$2692,{2,3,4,5,6,7,8,9,10},0)</f>
        <v>0.038</v>
      </c>
      <c r="L1997" s="10">
        <v>0.061</v>
      </c>
      <c r="M1997" s="10">
        <v>58</v>
      </c>
      <c r="N1997" s="10">
        <v>56</v>
      </c>
      <c r="O1997" s="10">
        <v>0.442</v>
      </c>
      <c r="P1997" s="10">
        <v>0.533</v>
      </c>
      <c r="Q1997" s="10">
        <v>0.024</v>
      </c>
      <c r="R1997" s="10">
        <v>9660946</v>
      </c>
      <c r="S1997" s="10">
        <v>0.202</v>
      </c>
      <c r="T1997" s="10">
        <f t="array" ref="T1997:Y1997">VLOOKUP(A1997,BUSINESS!$D$2:$J$2692,{2,3,4,5,6,7},0)</f>
        <v>0.369</v>
      </c>
      <c r="U1997" s="10">
        <v>16</v>
      </c>
      <c r="V1997" s="10">
        <v>0</v>
      </c>
      <c r="W1997" s="10">
        <v>168</v>
      </c>
      <c r="X1997" s="10">
        <v>0</v>
      </c>
      <c r="Y1997" s="10">
        <v>0.033</v>
      </c>
      <c r="Z1997" s="11">
        <f t="array" ref="Z1997:AA1997">VLOOKUP(A1997,ENERGY!$D$2:$F$2692,{2,3},1)</f>
        <v>0</v>
      </c>
      <c r="AA1997" s="10" t="str">
        <v>543</v>
      </c>
      <c r="AB1997" s="10">
        <f t="array" ref="AB1997:AC1997">VLOOKUP(A1997,TOURISM!$D$2:$F$2692,{2,3},0)</f>
        <v>148000000</v>
      </c>
      <c r="AC1997" s="10">
        <v>84000000</v>
      </c>
    </row>
    <row r="1998" ht="15.75" customHeight="1" spans="1:29">
      <c r="A1998" s="8" t="str">
        <f t="shared" si="0"/>
        <v>Rwanda-Africa2007</v>
      </c>
      <c r="B1998" s="9">
        <v>3707800459</v>
      </c>
      <c r="C1998" s="8">
        <f t="array" ref="C1998">IF(AND(B1998="",H1998=H1997),B1997,B1998)</f>
        <v>3707800459</v>
      </c>
      <c r="D1998" s="1">
        <f t="shared" si="1"/>
        <v>373.463643603844</v>
      </c>
      <c r="E1998" s="4">
        <v>0.1</v>
      </c>
      <c r="F1998" s="4">
        <v>38</v>
      </c>
      <c r="G1998" s="4">
        <v>0.161</v>
      </c>
      <c r="H1998" s="8" t="s">
        <v>234</v>
      </c>
      <c r="I1998" s="3" t="s">
        <v>71</v>
      </c>
      <c r="J1998" s="1" t="s">
        <v>80</v>
      </c>
      <c r="K1998" s="10">
        <f t="array" ref="K1998:S1998">VLOOKUP(A1998,'HUMAN RESOURCES'!$D$2:$M$2692,{2,3,4,5,6,7,8,9,10},0)</f>
        <v>0.038</v>
      </c>
      <c r="L1998" s="10">
        <v>0.055</v>
      </c>
      <c r="M1998" s="10">
        <v>60</v>
      </c>
      <c r="N1998" s="10">
        <v>57</v>
      </c>
      <c r="O1998" s="10">
        <v>0.445</v>
      </c>
      <c r="P1998" s="10">
        <v>0.532</v>
      </c>
      <c r="Q1998" s="10">
        <v>0.024</v>
      </c>
      <c r="R1998" s="10">
        <v>9928143</v>
      </c>
      <c r="S1998" s="10">
        <v>0.211</v>
      </c>
      <c r="T1998" s="10">
        <f t="array" ref="T1998:Y1998">VLOOKUP(A1998,BUSINESS!$D$2:$J$2692,{2,3,4,5,6,7},0)</f>
        <v>0.335</v>
      </c>
      <c r="U1998" s="10">
        <v>16</v>
      </c>
      <c r="V1998" s="10">
        <v>0</v>
      </c>
      <c r="W1998" s="10">
        <v>168</v>
      </c>
      <c r="X1998" s="10">
        <v>0.021</v>
      </c>
      <c r="Y1998" s="10">
        <v>0.064</v>
      </c>
      <c r="Z1998" s="11">
        <f t="array" ref="Z1998:AA1998">VLOOKUP(A1998,ENERGY!$D$2:$F$2692,{2,3},1)</f>
        <v>0</v>
      </c>
      <c r="AA1998" s="10" t="str">
        <v>543</v>
      </c>
      <c r="AB1998" s="10">
        <f t="array" ref="AB1998:AC1998">VLOOKUP(A1998,TOURISM!$D$2:$F$2692,{2,3},0)</f>
        <v>177000000</v>
      </c>
      <c r="AC1998" s="10">
        <v>98000000</v>
      </c>
    </row>
    <row r="1999" ht="15.75" customHeight="1" spans="1:29">
      <c r="A1999" s="8" t="str">
        <f t="shared" si="0"/>
        <v>Rwanda-Africa2008</v>
      </c>
      <c r="B1999" s="9">
        <v>4674053754</v>
      </c>
      <c r="C1999" s="8">
        <f t="array" ref="C1999">IF(AND(B1999="",H1999=H1998),B1998,B1999)</f>
        <v>4674053754</v>
      </c>
      <c r="D1999" s="1">
        <f t="shared" si="1"/>
        <v>457.21134551917</v>
      </c>
      <c r="E1999" s="4">
        <v>0.101</v>
      </c>
      <c r="F1999" s="4">
        <v>47</v>
      </c>
      <c r="G1999" s="4">
        <v>0.165</v>
      </c>
      <c r="H1999" s="8" t="s">
        <v>234</v>
      </c>
      <c r="I1999" s="3" t="s">
        <v>72</v>
      </c>
      <c r="J1999" s="1" t="s">
        <v>80</v>
      </c>
      <c r="K1999" s="10">
        <f t="array" ref="K1999:S1999">VLOOKUP(A1999,'HUMAN RESOURCES'!$D$2:$M$2692,{2,3,4,5,6,7,8,9,10},0)</f>
        <v>0.038</v>
      </c>
      <c r="L1999" s="10">
        <v>0.05</v>
      </c>
      <c r="M1999" s="10">
        <v>61</v>
      </c>
      <c r="N1999" s="10">
        <v>59</v>
      </c>
      <c r="O1999" s="10">
        <v>0.447</v>
      </c>
      <c r="P1999" s="10">
        <v>0.53</v>
      </c>
      <c r="Q1999" s="10">
        <v>0.023</v>
      </c>
      <c r="R1999" s="10">
        <v>10222961</v>
      </c>
      <c r="S1999" s="10">
        <v>0.22</v>
      </c>
      <c r="T1999" s="10">
        <f t="array" ref="T1999:Y1999">VLOOKUP(A1999,BUSINESS!$D$2:$J$2692,{2,3,4,5,6,7},0)</f>
        <v>0.334</v>
      </c>
      <c r="U1999" s="10">
        <v>14</v>
      </c>
      <c r="V1999" s="10">
        <v>0</v>
      </c>
      <c r="W1999" s="10">
        <v>160</v>
      </c>
      <c r="X1999" s="10">
        <v>0.045</v>
      </c>
      <c r="Y1999" s="10">
        <v>0.129</v>
      </c>
      <c r="Z1999" s="11">
        <f t="array" ref="Z1999:AA1999">VLOOKUP(A1999,ENERGY!$D$2:$F$2692,{2,3},1)</f>
        <v>0</v>
      </c>
      <c r="AA1999" s="10" t="str">
        <v>557</v>
      </c>
      <c r="AB1999" s="10">
        <f t="array" ref="AB1999:AC1999">VLOOKUP(A1999,TOURISM!$D$2:$F$2692,{2,3},0)</f>
        <v>224000000</v>
      </c>
      <c r="AC1999" s="10">
        <v>146000000</v>
      </c>
    </row>
    <row r="2000" ht="15.75" customHeight="1" spans="1:29">
      <c r="A2000" s="8" t="str">
        <f t="shared" si="0"/>
        <v>Rwanda-Africa2009</v>
      </c>
      <c r="B2000" s="9">
        <v>5208687775</v>
      </c>
      <c r="C2000" s="8">
        <f t="array" ref="C2000">IF(AND(B2000="",H2000=H1999),B1999,B2000)</f>
        <v>5208687775</v>
      </c>
      <c r="D2000" s="1">
        <f t="shared" si="1"/>
        <v>494.667806715273</v>
      </c>
      <c r="E2000" s="4">
        <v>0.1</v>
      </c>
      <c r="F2000" s="4">
        <v>50</v>
      </c>
      <c r="G2000" s="4">
        <v>0.161</v>
      </c>
      <c r="H2000" s="8" t="s">
        <v>234</v>
      </c>
      <c r="I2000" s="3" t="s">
        <v>73</v>
      </c>
      <c r="J2000" s="1" t="s">
        <v>80</v>
      </c>
      <c r="K2000" s="10">
        <f t="array" ref="K2000:S2000">VLOOKUP(A2000,'HUMAN RESOURCES'!$D$2:$M$2692,{2,3,4,5,6,7,8,9,10},0)</f>
        <v>0.037</v>
      </c>
      <c r="L2000" s="10">
        <v>0.047</v>
      </c>
      <c r="M2000" s="10">
        <v>63</v>
      </c>
      <c r="N2000" s="10">
        <v>60</v>
      </c>
      <c r="O2000" s="10">
        <v>0.448</v>
      </c>
      <c r="P2000" s="10">
        <v>0.529</v>
      </c>
      <c r="Q2000" s="10">
        <v>0.023</v>
      </c>
      <c r="R2000" s="10">
        <v>10529668</v>
      </c>
      <c r="S2000" s="10">
        <v>0.23</v>
      </c>
      <c r="T2000" s="10">
        <f t="array" ref="T2000:Y2000">VLOOKUP(A2000,BUSINESS!$D$2:$J$2692,{2,3,4,5,6,7},0)</f>
        <v>0.31</v>
      </c>
      <c r="U2000" s="10">
        <v>3</v>
      </c>
      <c r="V2000" s="10">
        <v>0</v>
      </c>
      <c r="W2000" s="10">
        <v>160</v>
      </c>
      <c r="X2000" s="10">
        <v>0.077</v>
      </c>
      <c r="Y2000" s="10">
        <v>0.231</v>
      </c>
      <c r="Z2000" s="11">
        <f t="array" ref="Z2000:AA2000">VLOOKUP(A2000,ENERGY!$D$2:$F$2692,{2,3},1)</f>
        <v>0</v>
      </c>
      <c r="AA2000" s="10" t="str">
        <v>557</v>
      </c>
      <c r="AB2000" s="10">
        <f t="array" ref="AB2000:AC2000">VLOOKUP(A2000,TOURISM!$D$2:$F$2692,{2,3},0)</f>
        <v>223000000</v>
      </c>
      <c r="AC2000" s="10">
        <v>148000000</v>
      </c>
    </row>
    <row r="2001" ht="15.75" customHeight="1" spans="1:29">
      <c r="A2001" s="8" t="str">
        <f t="shared" si="0"/>
        <v>Rwanda-Africa2010</v>
      </c>
      <c r="B2001" s="9">
        <v>5624809049</v>
      </c>
      <c r="C2001" s="8">
        <f t="array" ref="C2001">IF(AND(B2001="",H2001=H2000),B2000,B2001)</f>
        <v>5624809049</v>
      </c>
      <c r="D2001" s="1">
        <f t="shared" si="1"/>
        <v>519.050304925876</v>
      </c>
      <c r="E2001" s="4">
        <v>0.108</v>
      </c>
      <c r="F2001" s="4">
        <v>56</v>
      </c>
      <c r="G2001" s="4">
        <v>0.167</v>
      </c>
      <c r="H2001" s="8" t="s">
        <v>234</v>
      </c>
      <c r="I2001" s="3" t="s">
        <v>74</v>
      </c>
      <c r="J2001" s="1" t="s">
        <v>80</v>
      </c>
      <c r="K2001" s="10">
        <f t="array" ref="K2001:S2001">VLOOKUP(A2001,'HUMAN RESOURCES'!$D$2:$M$2692,{2,3,4,5,6,7,8,9,10},0)</f>
        <v>0.037</v>
      </c>
      <c r="L2001" s="10">
        <v>0.044</v>
      </c>
      <c r="M2001" s="10">
        <v>64</v>
      </c>
      <c r="N2001" s="10">
        <v>61</v>
      </c>
      <c r="O2001" s="10">
        <v>0.447</v>
      </c>
      <c r="P2001" s="10">
        <v>0.53</v>
      </c>
      <c r="Q2001" s="10">
        <v>0.023</v>
      </c>
      <c r="R2001" s="10">
        <v>10836732</v>
      </c>
      <c r="S2001" s="10">
        <v>0.24</v>
      </c>
      <c r="T2001" s="10">
        <f t="array" ref="T2001:Y2001">VLOOKUP(A2001,BUSINESS!$D$2:$J$2692,{2,3,4,5,6,7},0)</f>
        <v>0.31</v>
      </c>
      <c r="U2001" s="10">
        <v>3</v>
      </c>
      <c r="V2001" s="10">
        <v>0</v>
      </c>
      <c r="W2001" s="10">
        <v>148</v>
      </c>
      <c r="X2001" s="10">
        <v>0.08</v>
      </c>
      <c r="Y2001" s="10">
        <v>0.327</v>
      </c>
      <c r="Z2001" s="11">
        <f t="array" ref="Z2001:AA2001">VLOOKUP(A2001,ENERGY!$D$2:$F$2692,{2,3},1)</f>
        <v>0</v>
      </c>
      <c r="AA2001" s="10" t="str">
        <v>528</v>
      </c>
      <c r="AB2001" s="10">
        <f t="array" ref="AB2001:AC2001">VLOOKUP(A2001,TOURISM!$D$2:$F$2692,{2,3},0)</f>
        <v>224000000</v>
      </c>
      <c r="AC2001" s="10">
        <v>120000000</v>
      </c>
    </row>
    <row r="2002" ht="15.75" customHeight="1" spans="1:29">
      <c r="A2002" s="8" t="str">
        <f t="shared" si="0"/>
        <v>Rwanda-Africa2011</v>
      </c>
      <c r="B2002" s="9">
        <v>6406727020</v>
      </c>
      <c r="C2002" s="8">
        <f t="array" ref="C2002">IF(AND(B2002="",H2002=H2001),B2001,B2002)</f>
        <v>6406727020</v>
      </c>
      <c r="D2002" s="1">
        <f t="shared" si="1"/>
        <v>574.887466838473</v>
      </c>
      <c r="E2002" s="4">
        <v>0.11</v>
      </c>
      <c r="F2002" s="4">
        <v>62</v>
      </c>
      <c r="G2002" s="1"/>
      <c r="H2002" s="8" t="s">
        <v>234</v>
      </c>
      <c r="I2002" s="3" t="s">
        <v>75</v>
      </c>
      <c r="J2002" s="1" t="s">
        <v>80</v>
      </c>
      <c r="K2002" s="10">
        <f t="array" ref="K2002:S2002">VLOOKUP(A2002,'HUMAN RESOURCES'!$D$2:$M$2692,{2,3,4,5,6,7,8,9,10},0)</f>
        <v>0.036</v>
      </c>
      <c r="L2002" s="10">
        <v>0.041</v>
      </c>
      <c r="M2002" s="10">
        <v>65</v>
      </c>
      <c r="N2002" s="10">
        <v>61</v>
      </c>
      <c r="O2002" s="10">
        <v>0.442</v>
      </c>
      <c r="P2002" s="10">
        <v>0.535</v>
      </c>
      <c r="Q2002" s="10">
        <v>0.023</v>
      </c>
      <c r="R2002" s="10">
        <v>11144315</v>
      </c>
      <c r="S2002" s="10">
        <v>0.249</v>
      </c>
      <c r="T2002" s="10">
        <f t="array" ref="T2002:Y2002">VLOOKUP(A2002,BUSINESS!$D$2:$J$2692,{2,3,4,5,6,7},0)</f>
        <v>0.31</v>
      </c>
      <c r="U2002" s="10">
        <v>3</v>
      </c>
      <c r="V2002" s="10">
        <v>0</v>
      </c>
      <c r="W2002" s="10">
        <v>148</v>
      </c>
      <c r="X2002" s="10">
        <v>0.07</v>
      </c>
      <c r="Y2002" s="10">
        <v>0.399</v>
      </c>
      <c r="Z2002" s="11">
        <f t="array" ref="Z2002:AA2002">VLOOKUP(A2002,ENERGY!$D$2:$F$2692,{2,3},1)</f>
        <v>0</v>
      </c>
      <c r="AA2002" s="10" t="str">
        <v>686</v>
      </c>
      <c r="AB2002" s="10">
        <f t="array" ref="AB2002:AC2002">VLOOKUP(A2002,TOURISM!$D$2:$F$2692,{2,3},0)</f>
        <v>298000000</v>
      </c>
      <c r="AC2002" s="10">
        <v>147000000</v>
      </c>
    </row>
    <row r="2003" ht="15.75" customHeight="1" spans="1:29">
      <c r="A2003" s="8" t="str">
        <f t="shared" si="0"/>
        <v>Rwanda-Africa2012</v>
      </c>
      <c r="B2003" s="9">
        <v>7133378888</v>
      </c>
      <c r="C2003" s="8">
        <f t="array" ref="C2003">IF(AND(B2003="",H2003=H2002),B2002,B2003)</f>
        <v>7133378888</v>
      </c>
      <c r="D2003" s="1">
        <f t="shared" si="1"/>
        <v>622.578354083825</v>
      </c>
      <c r="E2003" s="4">
        <v>0.107</v>
      </c>
      <c r="F2003" s="4">
        <v>66</v>
      </c>
      <c r="G2003" s="1"/>
      <c r="H2003" s="8" t="s">
        <v>234</v>
      </c>
      <c r="I2003" s="3" t="s">
        <v>76</v>
      </c>
      <c r="J2003" s="1" t="s">
        <v>80</v>
      </c>
      <c r="K2003" s="10">
        <f t="array" ref="K2003:S2003">VLOOKUP(A2003,'HUMAN RESOURCES'!$D$2:$M$2692,{2,3,4,5,6,7,8,9,10},0)</f>
        <v>0.036</v>
      </c>
      <c r="L2003" s="10">
        <v>0.039</v>
      </c>
      <c r="M2003" s="10">
        <v>65</v>
      </c>
      <c r="N2003" s="10">
        <v>62</v>
      </c>
      <c r="O2003" s="10">
        <v>0.436</v>
      </c>
      <c r="P2003" s="10">
        <v>0.541</v>
      </c>
      <c r="Q2003" s="10">
        <v>0.023</v>
      </c>
      <c r="R2003" s="10">
        <v>11457801</v>
      </c>
      <c r="S2003" s="10">
        <v>0.259</v>
      </c>
      <c r="T2003" s="10">
        <f t="array" ref="T2003:Y2003">VLOOKUP(A2003,BUSINESS!$D$2:$J$2692,{2,3,4,5,6,7},0)</f>
        <v>0.308</v>
      </c>
      <c r="U2003" s="10">
        <v>3</v>
      </c>
      <c r="V2003" s="10">
        <v>54</v>
      </c>
      <c r="W2003" s="10">
        <v>134</v>
      </c>
      <c r="X2003" s="10">
        <v>0.08</v>
      </c>
      <c r="Y2003" s="10">
        <v>0.497</v>
      </c>
      <c r="Z2003" s="11">
        <f t="array" ref="Z2003:AA2003">VLOOKUP(A2003,ENERGY!$D$2:$F$2692,{2,3},1)</f>
        <v>0</v>
      </c>
      <c r="AA2003" s="10" t="str">
        <v>686</v>
      </c>
      <c r="AB2003" s="10">
        <f t="array" ref="AB2003:AC2003">VLOOKUP(A2003,TOURISM!$D$2:$F$2692,{2,3},0)</f>
        <v>337000000</v>
      </c>
      <c r="AC2003" s="10">
        <v>133000000</v>
      </c>
    </row>
    <row r="2004" ht="15.75" customHeight="1" spans="1:29">
      <c r="A2004" s="8" t="str">
        <f t="shared" si="0"/>
        <v>Samoa-Oceania2000</v>
      </c>
      <c r="B2004" s="9">
        <v>239698992</v>
      </c>
      <c r="C2004" s="8">
        <f t="array" ref="C2004">IF(AND(B2004="",H2004=H2003),B2003,B2004)</f>
        <v>239698992</v>
      </c>
      <c r="D2004" s="1">
        <f t="shared" si="1"/>
        <v>1372.73638998018</v>
      </c>
      <c r="E2004" s="4">
        <v>0.06</v>
      </c>
      <c r="F2004" s="4">
        <v>80</v>
      </c>
      <c r="G2004" s="1"/>
      <c r="H2004" s="8" t="s">
        <v>235</v>
      </c>
      <c r="I2004" s="3" t="s">
        <v>63</v>
      </c>
      <c r="J2004" s="1" t="s">
        <v>82</v>
      </c>
      <c r="K2004" s="10">
        <f t="array" ref="K2004:S2004">VLOOKUP(A2004,'HUMAN RESOURCES'!$D$2:$M$2692,{2,3,4,5,6,7,8,9,10},0)</f>
        <v>0.031</v>
      </c>
      <c r="L2004" s="10">
        <v>0.019</v>
      </c>
      <c r="M2004" s="10">
        <v>73</v>
      </c>
      <c r="N2004" s="10">
        <v>66</v>
      </c>
      <c r="O2004" s="10">
        <v>0.407</v>
      </c>
      <c r="P2004" s="10">
        <v>0.548</v>
      </c>
      <c r="Q2004" s="10">
        <v>0.045</v>
      </c>
      <c r="R2004" s="10">
        <v>174614</v>
      </c>
      <c r="S2004" s="10">
        <v>0.22</v>
      </c>
      <c r="T2004" s="10">
        <f t="array" ref="T2004:Y2004">VLOOKUP(A2004,BUSINESS!$D$2:$J$2692,{2,3,4,5,6,7},0)</f>
        <v>0</v>
      </c>
      <c r="U2004" s="10">
        <v>0</v>
      </c>
      <c r="V2004" s="10">
        <v>0</v>
      </c>
      <c r="W2004" s="10">
        <v>0</v>
      </c>
      <c r="X2004" s="10">
        <v>0.006</v>
      </c>
      <c r="Y2004" s="10">
        <v>0.014</v>
      </c>
      <c r="Z2004" s="11">
        <f t="array" ref="Z2004:AA2004">VLOOKUP(A2004,ENERGY!$D$2:$F$2692,{2,3},1)</f>
        <v>0</v>
      </c>
      <c r="AA2004" s="10">
        <v>0</v>
      </c>
      <c r="AB2004" s="10">
        <f t="array" ref="AB2004:AC2004">VLOOKUP(A2004,TOURISM!$D$2:$F$2692,{2,3},0)</f>
        <v>41000000</v>
      </c>
      <c r="AC2004" s="10">
        <v>0</v>
      </c>
    </row>
    <row r="2005" ht="15.75" customHeight="1" spans="1:29">
      <c r="A2005" s="8" t="str">
        <f t="shared" si="0"/>
        <v>Samoa-Oceania2001</v>
      </c>
      <c r="B2005" s="9">
        <v>243324190</v>
      </c>
      <c r="C2005" s="8">
        <f t="array" ref="C2005">IF(AND(B2005="",H2005=H2004),B2004,B2005)</f>
        <v>243324190</v>
      </c>
      <c r="D2005" s="1">
        <f t="shared" si="1"/>
        <v>1385.93351825799</v>
      </c>
      <c r="E2005" s="4">
        <v>0.058</v>
      </c>
      <c r="F2005" s="4">
        <v>79</v>
      </c>
      <c r="G2005" s="1"/>
      <c r="H2005" s="8" t="s">
        <v>235</v>
      </c>
      <c r="I2005" s="3" t="s">
        <v>65</v>
      </c>
      <c r="J2005" s="1" t="s">
        <v>82</v>
      </c>
      <c r="K2005" s="10">
        <f t="array" ref="K2005:S2005">VLOOKUP(A2005,'HUMAN RESOURCES'!$D$2:$M$2692,{2,3,4,5,6,7,8,9,10},0)</f>
        <v>0.03</v>
      </c>
      <c r="L2005" s="10">
        <v>0.018</v>
      </c>
      <c r="M2005" s="10">
        <v>73</v>
      </c>
      <c r="N2005" s="10">
        <v>67</v>
      </c>
      <c r="O2005" s="10">
        <v>0.406</v>
      </c>
      <c r="P2005" s="10">
        <v>0.549</v>
      </c>
      <c r="Q2005" s="10">
        <v>0.045</v>
      </c>
      <c r="R2005" s="10">
        <v>175567</v>
      </c>
      <c r="S2005" s="10">
        <v>0.221</v>
      </c>
      <c r="T2005" s="10">
        <f t="array" ref="T2005:Y2005">VLOOKUP(A2005,BUSINESS!$D$2:$J$2692,{2,3,4,5,6,7},0)</f>
        <v>0</v>
      </c>
      <c r="U2005" s="10">
        <v>0</v>
      </c>
      <c r="V2005" s="10">
        <v>0</v>
      </c>
      <c r="W2005" s="10">
        <v>0</v>
      </c>
      <c r="X2005" s="10">
        <v>0.017</v>
      </c>
      <c r="Y2005" s="10">
        <v>0.014</v>
      </c>
      <c r="Z2005" s="11">
        <f t="array" ref="Z2005:AA2005">VLOOKUP(A2005,ENERGY!$D$2:$F$2692,{2,3},1)</f>
        <v>0</v>
      </c>
      <c r="AA2005" s="10">
        <v>0</v>
      </c>
      <c r="AB2005" s="10">
        <f t="array" ref="AB2005:AC2005">VLOOKUP(A2005,TOURISM!$D$2:$F$2692,{2,3},0)</f>
        <v>39000000</v>
      </c>
      <c r="AC2005" s="10">
        <v>0</v>
      </c>
    </row>
    <row r="2006" ht="15.75" customHeight="1" spans="1:29">
      <c r="A2006" s="8" t="str">
        <f t="shared" si="0"/>
        <v>Samoa-Oceania2002</v>
      </c>
      <c r="B2006" s="9">
        <v>256677700</v>
      </c>
      <c r="C2006" s="8">
        <f t="array" ref="C2006">IF(AND(B2006="",H2006=H2005),B2005,B2006)</f>
        <v>256677700</v>
      </c>
      <c r="D2006" s="1">
        <f t="shared" si="1"/>
        <v>1453.5069538824</v>
      </c>
      <c r="E2006" s="4">
        <v>0.055</v>
      </c>
      <c r="F2006" s="4">
        <v>83</v>
      </c>
      <c r="G2006" s="4">
        <v>0.114</v>
      </c>
      <c r="H2006" s="8" t="s">
        <v>235</v>
      </c>
      <c r="I2006" s="3" t="s">
        <v>66</v>
      </c>
      <c r="J2006" s="1" t="s">
        <v>82</v>
      </c>
      <c r="K2006" s="10">
        <f t="array" ref="K2006:S2006">VLOOKUP(A2006,'HUMAN RESOURCES'!$D$2:$M$2692,{2,3,4,5,6,7,8,9,10},0)</f>
        <v>0.03</v>
      </c>
      <c r="L2006" s="10">
        <v>0.018</v>
      </c>
      <c r="M2006" s="10">
        <v>73</v>
      </c>
      <c r="N2006" s="10">
        <v>67</v>
      </c>
      <c r="O2006" s="10">
        <v>0.404</v>
      </c>
      <c r="P2006" s="10">
        <v>0.55</v>
      </c>
      <c r="Q2006" s="10">
        <v>0.046</v>
      </c>
      <c r="R2006" s="10">
        <v>176592</v>
      </c>
      <c r="S2006" s="10">
        <v>0.219</v>
      </c>
      <c r="T2006" s="10">
        <f t="array" ref="T2006:Y2006">VLOOKUP(A2006,BUSINESS!$D$2:$J$2692,{2,3,4,5,6,7},0)</f>
        <v>0</v>
      </c>
      <c r="U2006" s="10">
        <v>0</v>
      </c>
      <c r="V2006" s="10">
        <v>0</v>
      </c>
      <c r="W2006" s="10">
        <v>0</v>
      </c>
      <c r="X2006" s="10">
        <v>0.022</v>
      </c>
      <c r="Y2006" s="10">
        <v>0.015</v>
      </c>
      <c r="Z2006" s="11">
        <f t="array" ref="Z2006:AA2006">VLOOKUP(A2006,ENERGY!$D$2:$F$2692,{2,3},1)</f>
        <v>0</v>
      </c>
      <c r="AA2006" s="10" t="str">
        <v>161</v>
      </c>
      <c r="AB2006" s="10">
        <f t="array" ref="AB2006:AC2006">VLOOKUP(A2006,TOURISM!$D$2:$F$2692,{2,3},0)</f>
        <v>45000000</v>
      </c>
      <c r="AC2006" s="10">
        <v>0</v>
      </c>
    </row>
    <row r="2007" ht="15.75" customHeight="1" spans="1:29">
      <c r="A2007" s="8" t="str">
        <f t="shared" si="0"/>
        <v>Samoa-Oceania2003</v>
      </c>
      <c r="B2007" s="9">
        <v>301905953</v>
      </c>
      <c r="C2007" s="8">
        <f t="array" ref="C2007">IF(AND(B2007="",H2007=H2006),B2006,B2007)</f>
        <v>301905953</v>
      </c>
      <c r="D2007" s="1">
        <f t="shared" si="1"/>
        <v>1699.18421067443</v>
      </c>
      <c r="E2007" s="4">
        <v>0.051</v>
      </c>
      <c r="F2007" s="4">
        <v>93</v>
      </c>
      <c r="G2007" s="4">
        <v>0.113</v>
      </c>
      <c r="H2007" s="8" t="s">
        <v>235</v>
      </c>
      <c r="I2007" s="3" t="s">
        <v>67</v>
      </c>
      <c r="J2007" s="1" t="s">
        <v>82</v>
      </c>
      <c r="K2007" s="10">
        <f t="array" ref="K2007:S2007">VLOOKUP(A2007,'HUMAN RESOURCES'!$D$2:$M$2692,{2,3,4,5,6,7,8,9,10},0)</f>
        <v>0.03</v>
      </c>
      <c r="L2007" s="10">
        <v>0.017</v>
      </c>
      <c r="M2007" s="10">
        <v>74</v>
      </c>
      <c r="N2007" s="10">
        <v>67</v>
      </c>
      <c r="O2007" s="10">
        <v>0.401</v>
      </c>
      <c r="P2007" s="10">
        <v>0.552</v>
      </c>
      <c r="Q2007" s="10">
        <v>0.047</v>
      </c>
      <c r="R2007" s="10">
        <v>177677</v>
      </c>
      <c r="S2007" s="10">
        <v>0.217</v>
      </c>
      <c r="T2007" s="10">
        <f t="array" ref="T2007:Y2007">VLOOKUP(A2007,BUSINESS!$D$2:$J$2692,{2,3,4,5,6,7},0)</f>
        <v>0</v>
      </c>
      <c r="U2007" s="10">
        <v>42</v>
      </c>
      <c r="V2007" s="10">
        <v>0</v>
      </c>
      <c r="W2007" s="10">
        <v>0</v>
      </c>
      <c r="X2007" s="10">
        <v>0.028</v>
      </c>
      <c r="Y2007" s="10">
        <v>0.059</v>
      </c>
      <c r="Z2007" s="11">
        <f t="array" ref="Z2007:AA2007">VLOOKUP(A2007,ENERGY!$D$2:$F$2692,{2,3},1)</f>
        <v>0</v>
      </c>
      <c r="AA2007" s="10" t="str">
        <v>161</v>
      </c>
      <c r="AB2007" s="10">
        <f t="array" ref="AB2007:AC2007">VLOOKUP(A2007,TOURISM!$D$2:$F$2692,{2,3},0)</f>
        <v>54000000</v>
      </c>
      <c r="AC2007" s="10">
        <v>0</v>
      </c>
    </row>
    <row r="2008" ht="15.75" customHeight="1" spans="1:29">
      <c r="A2008" s="8" t="str">
        <f t="shared" si="0"/>
        <v>Samoa-Oceania2004</v>
      </c>
      <c r="B2008" s="9">
        <v>374507188</v>
      </c>
      <c r="C2008" s="8">
        <f t="array" ref="C2008">IF(AND(B2008="",H2008=H2007),B2007,B2008)</f>
        <v>374507188</v>
      </c>
      <c r="D2008" s="1">
        <f t="shared" si="1"/>
        <v>2094.62950658299</v>
      </c>
      <c r="E2008" s="4">
        <v>0.049</v>
      </c>
      <c r="F2008" s="4">
        <v>106</v>
      </c>
      <c r="G2008" s="4">
        <v>0.112</v>
      </c>
      <c r="H2008" s="8" t="s">
        <v>235</v>
      </c>
      <c r="I2008" s="3" t="s">
        <v>68</v>
      </c>
      <c r="J2008" s="1" t="s">
        <v>82</v>
      </c>
      <c r="K2008" s="10">
        <f t="array" ref="K2008:S2008">VLOOKUP(A2008,'HUMAN RESOURCES'!$D$2:$M$2692,{2,3,4,5,6,7,8,9,10},0)</f>
        <v>0.03</v>
      </c>
      <c r="L2008" s="10">
        <v>0.017</v>
      </c>
      <c r="M2008" s="10">
        <v>74</v>
      </c>
      <c r="N2008" s="10">
        <v>68</v>
      </c>
      <c r="O2008" s="10">
        <v>0.398</v>
      </c>
      <c r="P2008" s="10">
        <v>0.554</v>
      </c>
      <c r="Q2008" s="10">
        <v>0.048</v>
      </c>
      <c r="R2008" s="10">
        <v>178794</v>
      </c>
      <c r="S2008" s="10">
        <v>0.215</v>
      </c>
      <c r="T2008" s="10">
        <f t="array" ref="T2008:Y2008">VLOOKUP(A2008,BUSINESS!$D$2:$J$2692,{2,3,4,5,6,7},0)</f>
        <v>0</v>
      </c>
      <c r="U2008" s="10">
        <v>42</v>
      </c>
      <c r="V2008" s="10">
        <v>0</v>
      </c>
      <c r="W2008" s="10">
        <v>0</v>
      </c>
      <c r="X2008" s="10">
        <v>0.031</v>
      </c>
      <c r="Y2008" s="10">
        <v>0.089</v>
      </c>
      <c r="Z2008" s="11">
        <f t="array" ref="Z2008:AA2008">VLOOKUP(A2008,ENERGY!$D$2:$F$2692,{2,3},1)</f>
        <v>0</v>
      </c>
      <c r="AA2008" s="10" t="str">
        <v>161</v>
      </c>
      <c r="AB2008" s="10">
        <f t="array" ref="AB2008:AC2008">VLOOKUP(A2008,TOURISM!$D$2:$F$2692,{2,3},0)</f>
        <v>70000000</v>
      </c>
      <c r="AC2008" s="10">
        <v>12000000</v>
      </c>
    </row>
    <row r="2009" ht="15.75" customHeight="1" spans="1:29">
      <c r="A2009" s="8" t="str">
        <f t="shared" si="0"/>
        <v>Samoa-Oceania2005</v>
      </c>
      <c r="B2009" s="9">
        <v>412220560</v>
      </c>
      <c r="C2009" s="8">
        <f t="array" ref="C2009">IF(AND(B2009="",H2009=H2008),B2008,B2009)</f>
        <v>412220560</v>
      </c>
      <c r="D2009" s="1">
        <f t="shared" si="1"/>
        <v>2291.03063447601</v>
      </c>
      <c r="E2009" s="4">
        <v>0.05</v>
      </c>
      <c r="F2009" s="4">
        <v>114</v>
      </c>
      <c r="G2009" s="4">
        <v>0.114</v>
      </c>
      <c r="H2009" s="8" t="s">
        <v>235</v>
      </c>
      <c r="I2009" s="3" t="s">
        <v>69</v>
      </c>
      <c r="J2009" s="1" t="s">
        <v>82</v>
      </c>
      <c r="K2009" s="10">
        <f t="array" ref="K2009:S2009">VLOOKUP(A2009,'HUMAN RESOURCES'!$D$2:$M$2692,{2,3,4,5,6,7,8,9,10},0)</f>
        <v>0.029</v>
      </c>
      <c r="L2009" s="10">
        <v>0.017</v>
      </c>
      <c r="M2009" s="10">
        <v>74</v>
      </c>
      <c r="N2009" s="10">
        <v>68</v>
      </c>
      <c r="O2009" s="10">
        <v>0.396</v>
      </c>
      <c r="P2009" s="10">
        <v>0.556</v>
      </c>
      <c r="Q2009" s="10">
        <v>0.048</v>
      </c>
      <c r="R2009" s="10">
        <v>179928</v>
      </c>
      <c r="S2009" s="10">
        <v>0.212</v>
      </c>
      <c r="T2009" s="10">
        <f t="array" ref="T2009:Y2009">VLOOKUP(A2009,BUSINESS!$D$2:$J$2692,{2,3,4,5,6,7},0)</f>
        <v>0.202</v>
      </c>
      <c r="U2009" s="10">
        <v>35</v>
      </c>
      <c r="V2009" s="10">
        <v>0</v>
      </c>
      <c r="W2009" s="10">
        <v>224</v>
      </c>
      <c r="X2009" s="10">
        <v>0.034</v>
      </c>
      <c r="Y2009" s="10">
        <v>0.133</v>
      </c>
      <c r="Z2009" s="11">
        <f t="array" ref="Z2009:AA2009">VLOOKUP(A2009,ENERGY!$D$2:$F$2692,{2,3},1)</f>
        <v>0</v>
      </c>
      <c r="AA2009" s="10" t="str">
        <v>161</v>
      </c>
      <c r="AB2009" s="10">
        <f t="array" ref="AB2009:AC2009">VLOOKUP(A2009,TOURISM!$D$2:$F$2692,{2,3},0)</f>
        <v>74000000</v>
      </c>
      <c r="AC2009" s="10">
        <v>20300000</v>
      </c>
    </row>
    <row r="2010" ht="15.75" customHeight="1" spans="1:29">
      <c r="A2010" s="8" t="str">
        <f t="shared" si="0"/>
        <v>Samoa-Oceania2006</v>
      </c>
      <c r="B2010" s="9">
        <v>453082900</v>
      </c>
      <c r="C2010" s="8">
        <f t="array" ref="C2010">IF(AND(B2010="",H2010=H2009),B2009,B2010)</f>
        <v>453082900</v>
      </c>
      <c r="D2010" s="1">
        <f t="shared" si="1"/>
        <v>2502.21126286084</v>
      </c>
      <c r="E2010" s="4">
        <v>0.052</v>
      </c>
      <c r="F2010" s="4">
        <v>129</v>
      </c>
      <c r="G2010" s="4">
        <v>0.117</v>
      </c>
      <c r="H2010" s="8" t="s">
        <v>235</v>
      </c>
      <c r="I2010" s="3" t="s">
        <v>70</v>
      </c>
      <c r="J2010" s="1" t="s">
        <v>82</v>
      </c>
      <c r="K2010" s="10">
        <f t="array" ref="K2010:S2010">VLOOKUP(A2010,'HUMAN RESOURCES'!$D$2:$M$2692,{2,3,4,5,6,7,8,9,10},0)</f>
        <v>0.029</v>
      </c>
      <c r="L2010" s="10">
        <v>0.016</v>
      </c>
      <c r="M2010" s="10">
        <v>75</v>
      </c>
      <c r="N2010" s="10">
        <v>68</v>
      </c>
      <c r="O2010" s="10">
        <v>0.393</v>
      </c>
      <c r="P2010" s="10">
        <v>0.558</v>
      </c>
      <c r="Q2010" s="10">
        <v>0.049</v>
      </c>
      <c r="R2010" s="10">
        <v>181073</v>
      </c>
      <c r="S2010" s="10">
        <v>0.21</v>
      </c>
      <c r="T2010" s="10">
        <f t="array" ref="T2010:Y2010">VLOOKUP(A2010,BUSINESS!$D$2:$J$2692,{2,3,4,5,6,7},0)</f>
        <v>0.202</v>
      </c>
      <c r="U2010" s="10">
        <v>35</v>
      </c>
      <c r="V2010" s="10">
        <v>0</v>
      </c>
      <c r="W2010" s="10">
        <v>224</v>
      </c>
      <c r="X2010" s="10">
        <v>0.045</v>
      </c>
      <c r="Y2010" s="10">
        <v>0.251</v>
      </c>
      <c r="Z2010" s="11">
        <f t="array" ref="Z2010:AA2010">VLOOKUP(A2010,ENERGY!$D$2:$F$2692,{2,3},1)</f>
        <v>0</v>
      </c>
      <c r="AA2010" s="10" t="str">
        <v>161</v>
      </c>
      <c r="AB2010" s="10">
        <f t="array" ref="AB2010:AC2010">VLOOKUP(A2010,TOURISM!$D$2:$F$2692,{2,3},0)</f>
        <v>87000000</v>
      </c>
      <c r="AC2010" s="10">
        <v>21200000</v>
      </c>
    </row>
    <row r="2011" ht="15.75" customHeight="1" spans="1:29">
      <c r="A2011" s="8" t="str">
        <f t="shared" si="0"/>
        <v>Samoa-Oceania2007</v>
      </c>
      <c r="B2011" s="9">
        <v>490916835</v>
      </c>
      <c r="C2011" s="8">
        <f t="array" ref="C2011">IF(AND(B2011="",H2011=H2010),B2010,B2011)</f>
        <v>490916835</v>
      </c>
      <c r="D2011" s="1">
        <f t="shared" si="1"/>
        <v>2693.7929927568</v>
      </c>
      <c r="E2011" s="4">
        <v>0.059</v>
      </c>
      <c r="F2011" s="4">
        <v>164</v>
      </c>
      <c r="G2011" s="4">
        <v>0.127</v>
      </c>
      <c r="H2011" s="8" t="s">
        <v>235</v>
      </c>
      <c r="I2011" s="3" t="s">
        <v>71</v>
      </c>
      <c r="J2011" s="1" t="s">
        <v>82</v>
      </c>
      <c r="K2011" s="10">
        <f t="array" ref="K2011:S2011">VLOOKUP(A2011,'HUMAN RESOURCES'!$D$2:$M$2692,{2,3,4,5,6,7,8,9,10},0)</f>
        <v>0.029</v>
      </c>
      <c r="L2011" s="10">
        <v>0.016</v>
      </c>
      <c r="M2011" s="10">
        <v>75</v>
      </c>
      <c r="N2011" s="10">
        <v>68</v>
      </c>
      <c r="O2011" s="10">
        <v>0.39</v>
      </c>
      <c r="P2011" s="10">
        <v>0.56</v>
      </c>
      <c r="Q2011" s="10">
        <v>0.049</v>
      </c>
      <c r="R2011" s="10">
        <v>182240</v>
      </c>
      <c r="S2011" s="10">
        <v>0.208</v>
      </c>
      <c r="T2011" s="10">
        <f t="array" ref="T2011:Y2011">VLOOKUP(A2011,BUSINESS!$D$2:$J$2692,{2,3,4,5,6,7},0)</f>
        <v>0.198</v>
      </c>
      <c r="U2011" s="10">
        <v>35</v>
      </c>
      <c r="V2011" s="10">
        <v>0</v>
      </c>
      <c r="W2011" s="10">
        <v>224</v>
      </c>
      <c r="X2011" s="10">
        <v>0.047</v>
      </c>
      <c r="Y2011" s="10">
        <v>0.472</v>
      </c>
      <c r="Z2011" s="11">
        <f t="array" ref="Z2011:AA2011">VLOOKUP(A2011,ENERGY!$D$2:$F$2692,{2,3},1)</f>
        <v>0</v>
      </c>
      <c r="AA2011" s="10" t="str">
        <v>161</v>
      </c>
      <c r="AB2011" s="10">
        <f t="array" ref="AB2011:AC2011">VLOOKUP(A2011,TOURISM!$D$2:$F$2692,{2,3},0)</f>
        <v>102000000</v>
      </c>
      <c r="AC2011" s="10">
        <v>19800000</v>
      </c>
    </row>
    <row r="2012" ht="15.75" customHeight="1" spans="1:29">
      <c r="A2012" s="8" t="str">
        <f t="shared" si="0"/>
        <v>Samoa-Oceania2008</v>
      </c>
      <c r="B2012" s="9">
        <v>573939144</v>
      </c>
      <c r="C2012" s="8">
        <f t="array" ref="C2012">IF(AND(B2012="",H2012=H2011),B2011,B2012)</f>
        <v>573939144</v>
      </c>
      <c r="D2012" s="1">
        <f t="shared" si="1"/>
        <v>3128.68855890626</v>
      </c>
      <c r="E2012" s="4">
        <v>0.051</v>
      </c>
      <c r="F2012" s="4">
        <v>153</v>
      </c>
      <c r="G2012" s="4">
        <v>0.127</v>
      </c>
      <c r="H2012" s="8" t="s">
        <v>235</v>
      </c>
      <c r="I2012" s="3" t="s">
        <v>72</v>
      </c>
      <c r="J2012" s="1" t="s">
        <v>82</v>
      </c>
      <c r="K2012" s="10">
        <f t="array" ref="K2012:S2012">VLOOKUP(A2012,'HUMAN RESOURCES'!$D$2:$M$2692,{2,3,4,5,6,7,8,9,10},0)</f>
        <v>0.029</v>
      </c>
      <c r="L2012" s="10">
        <v>0.016</v>
      </c>
      <c r="M2012" s="10">
        <v>75</v>
      </c>
      <c r="N2012" s="10">
        <v>69</v>
      </c>
      <c r="O2012" s="10">
        <v>0.388</v>
      </c>
      <c r="P2012" s="10">
        <v>0.563</v>
      </c>
      <c r="Q2012" s="10">
        <v>0.05</v>
      </c>
      <c r="R2012" s="10">
        <v>183444</v>
      </c>
      <c r="S2012" s="10">
        <v>0.205</v>
      </c>
      <c r="T2012" s="10">
        <f t="array" ref="T2012:Y2012">VLOOKUP(A2012,BUSINESS!$D$2:$J$2692,{2,3,4,5,6,7},0)</f>
        <v>0.189</v>
      </c>
      <c r="U2012" s="10">
        <v>35</v>
      </c>
      <c r="V2012" s="10">
        <v>0</v>
      </c>
      <c r="W2012" s="10">
        <v>224</v>
      </c>
      <c r="X2012" s="10">
        <v>0.05</v>
      </c>
      <c r="Y2012" s="10">
        <v>0</v>
      </c>
      <c r="Z2012" s="11" t="str">
        <f t="array" ref="Z2012:AA2012">VLOOKUP(A2012,ENERGY!$D$2:$F$2692,{2,3},1)</f>
        <v>58</v>
      </c>
      <c r="AA2012" s="10" t="str">
        <v>161</v>
      </c>
      <c r="AB2012" s="10">
        <f t="array" ref="AB2012:AC2012">VLOOKUP(A2012,TOURISM!$D$2:$F$2692,{2,3},0)</f>
        <v>112000000</v>
      </c>
      <c r="AC2012" s="10">
        <v>21600000</v>
      </c>
    </row>
    <row r="2013" ht="15.75" customHeight="1" spans="1:29">
      <c r="A2013" s="8" t="str">
        <f t="shared" si="0"/>
        <v>Samoa-Oceania2009</v>
      </c>
      <c r="B2013" s="9">
        <v>501065927</v>
      </c>
      <c r="C2013" s="8">
        <f t="array" ref="C2013">IF(AND(B2013="",H2013=H2012),B2012,B2013)</f>
        <v>501065927</v>
      </c>
      <c r="D2013" s="1">
        <f t="shared" si="1"/>
        <v>2712.8049582034</v>
      </c>
      <c r="E2013" s="4">
        <v>0.057</v>
      </c>
      <c r="F2013" s="4">
        <v>160</v>
      </c>
      <c r="G2013" s="4">
        <v>0.121</v>
      </c>
      <c r="H2013" s="8" t="s">
        <v>235</v>
      </c>
      <c r="I2013" s="3" t="s">
        <v>73</v>
      </c>
      <c r="J2013" s="1" t="s">
        <v>82</v>
      </c>
      <c r="K2013" s="10">
        <f t="array" ref="K2013:S2013">VLOOKUP(A2013,'HUMAN RESOURCES'!$D$2:$M$2692,{2,3,4,5,6,7,8,9,10},0)</f>
        <v>0.028</v>
      </c>
      <c r="L2013" s="10">
        <v>0.016</v>
      </c>
      <c r="M2013" s="10">
        <v>75</v>
      </c>
      <c r="N2013" s="10">
        <v>69</v>
      </c>
      <c r="O2013" s="10">
        <v>0.385</v>
      </c>
      <c r="P2013" s="10">
        <v>0.565</v>
      </c>
      <c r="Q2013" s="10">
        <v>0.05</v>
      </c>
      <c r="R2013" s="10">
        <v>184704</v>
      </c>
      <c r="S2013" s="10">
        <v>0.203</v>
      </c>
      <c r="T2013" s="10">
        <f t="array" ref="T2013:Y2013">VLOOKUP(A2013,BUSINESS!$D$2:$J$2692,{2,3,4,5,6,7},0)</f>
        <v>0.189</v>
      </c>
      <c r="U2013" s="10">
        <v>9</v>
      </c>
      <c r="V2013" s="10">
        <v>0</v>
      </c>
      <c r="W2013" s="10">
        <v>224</v>
      </c>
      <c r="X2013" s="10">
        <v>0.06</v>
      </c>
      <c r="Y2013" s="10">
        <v>0</v>
      </c>
      <c r="Z2013" s="11">
        <f t="array" ref="Z2013:AA2013">VLOOKUP(A2013,ENERGY!$D$2:$F$2692,{2,3},1)</f>
        <v>0</v>
      </c>
      <c r="AA2013" s="10" t="str">
        <v>143</v>
      </c>
      <c r="AB2013" s="10">
        <f t="array" ref="AB2013:AC2013">VLOOKUP(A2013,TOURISM!$D$2:$F$2692,{2,3},0)</f>
        <v>115000000</v>
      </c>
      <c r="AC2013" s="10">
        <v>20000000</v>
      </c>
    </row>
    <row r="2014" ht="15.75" customHeight="1" spans="1:29">
      <c r="A2014" s="8" t="str">
        <f t="shared" si="0"/>
        <v>Samoa-Oceania2010</v>
      </c>
      <c r="B2014" s="9">
        <v>572971727</v>
      </c>
      <c r="C2014" s="8">
        <f t="array" ref="C2014">IF(AND(B2014="",H2014=H2013),B2013,B2014)</f>
        <v>572971727</v>
      </c>
      <c r="D2014" s="1">
        <f t="shared" si="1"/>
        <v>3080.01293884287</v>
      </c>
      <c r="E2014" s="4">
        <v>0.064</v>
      </c>
      <c r="F2014" s="4">
        <v>201</v>
      </c>
      <c r="G2014" s="4">
        <v>0.107</v>
      </c>
      <c r="H2014" s="8" t="s">
        <v>235</v>
      </c>
      <c r="I2014" s="3" t="s">
        <v>74</v>
      </c>
      <c r="J2014" s="1" t="s">
        <v>82</v>
      </c>
      <c r="K2014" s="10">
        <f t="array" ref="K2014:S2014">VLOOKUP(A2014,'HUMAN RESOURCES'!$D$2:$M$2692,{2,3,4,5,6,7,8,9,10},0)</f>
        <v>0.028</v>
      </c>
      <c r="L2014" s="10">
        <v>0.016</v>
      </c>
      <c r="M2014" s="10">
        <v>76</v>
      </c>
      <c r="N2014" s="10">
        <v>69</v>
      </c>
      <c r="O2014" s="10">
        <v>0.383</v>
      </c>
      <c r="P2014" s="10">
        <v>0.567</v>
      </c>
      <c r="Q2014" s="10">
        <v>0.051</v>
      </c>
      <c r="R2014" s="10">
        <v>186029</v>
      </c>
      <c r="S2014" s="10">
        <v>0.201</v>
      </c>
      <c r="T2014" s="10">
        <f t="array" ref="T2014:Y2014">VLOOKUP(A2014,BUSINESS!$D$2:$J$2692,{2,3,4,5,6,7},0)</f>
        <v>0.189</v>
      </c>
      <c r="U2014" s="10">
        <v>9</v>
      </c>
      <c r="V2014" s="10">
        <v>0</v>
      </c>
      <c r="W2014" s="10">
        <v>224</v>
      </c>
      <c r="X2014" s="10">
        <v>0.07</v>
      </c>
      <c r="Y2014" s="10">
        <v>0</v>
      </c>
      <c r="Z2014" s="11">
        <f t="array" ref="Z2014:AA2014">VLOOKUP(A2014,ENERGY!$D$2:$F$2692,{2,3},1)</f>
        <v>0</v>
      </c>
      <c r="AA2014" s="10" t="str">
        <v>143</v>
      </c>
      <c r="AB2014" s="10">
        <f t="array" ref="AB2014:AC2014">VLOOKUP(A2014,TOURISM!$D$2:$F$2692,{2,3},0)</f>
        <v>124000000</v>
      </c>
      <c r="AC2014" s="10">
        <v>25200000</v>
      </c>
    </row>
    <row r="2015" ht="15.75" customHeight="1" spans="1:29">
      <c r="A2015" s="8" t="str">
        <f t="shared" si="0"/>
        <v>Samoa-Oceania2011</v>
      </c>
      <c r="B2015" s="9">
        <v>631791993</v>
      </c>
      <c r="C2015" s="8">
        <f t="array" ref="C2015">IF(AND(B2015="",H2015=H2014),B2014,B2015)</f>
        <v>631791993</v>
      </c>
      <c r="D2015" s="1">
        <f t="shared" si="1"/>
        <v>3370.83371836802</v>
      </c>
      <c r="E2015" s="4">
        <v>0.07</v>
      </c>
      <c r="F2015" s="4">
        <v>245</v>
      </c>
      <c r="G2015" s="4">
        <v>0.1</v>
      </c>
      <c r="H2015" s="8" t="s">
        <v>235</v>
      </c>
      <c r="I2015" s="3" t="s">
        <v>75</v>
      </c>
      <c r="J2015" s="1" t="s">
        <v>82</v>
      </c>
      <c r="K2015" s="10">
        <f t="array" ref="K2015:S2015">VLOOKUP(A2015,'HUMAN RESOURCES'!$D$2:$M$2692,{2,3,4,5,6,7,8,9,10},0)</f>
        <v>0.027</v>
      </c>
      <c r="L2015" s="10">
        <v>0.016</v>
      </c>
      <c r="M2015" s="10">
        <v>76</v>
      </c>
      <c r="N2015" s="10">
        <v>70</v>
      </c>
      <c r="O2015" s="10">
        <v>0.381</v>
      </c>
      <c r="P2015" s="10">
        <v>0.569</v>
      </c>
      <c r="Q2015" s="10">
        <v>0.051</v>
      </c>
      <c r="R2015" s="10">
        <v>187429</v>
      </c>
      <c r="S2015" s="10">
        <v>0.199</v>
      </c>
      <c r="T2015" s="10">
        <f t="array" ref="T2015:Y2015">VLOOKUP(A2015,BUSINESS!$D$2:$J$2692,{2,3,4,5,6,7},0)</f>
        <v>0.189</v>
      </c>
      <c r="U2015" s="10">
        <v>9</v>
      </c>
      <c r="V2015" s="10">
        <v>0</v>
      </c>
      <c r="W2015" s="10">
        <v>224</v>
      </c>
      <c r="X2015" s="10">
        <v>0.11</v>
      </c>
      <c r="Y2015" s="10">
        <v>0</v>
      </c>
      <c r="Z2015" s="11">
        <f t="array" ref="Z2015:AA2015">VLOOKUP(A2015,ENERGY!$D$2:$F$2692,{2,3},1)</f>
        <v>0</v>
      </c>
      <c r="AA2015" s="10" t="str">
        <v>139</v>
      </c>
      <c r="AB2015" s="10">
        <f t="array" ref="AB2015:AC2015">VLOOKUP(A2015,TOURISM!$D$2:$F$2692,{2,3},0)</f>
        <v>135000000</v>
      </c>
      <c r="AC2015" s="10">
        <v>22200000</v>
      </c>
    </row>
    <row r="2016" ht="15.75" customHeight="1" spans="1:29">
      <c r="A2016" s="8" t="str">
        <f t="shared" si="0"/>
        <v>Samoa-Oceania2012</v>
      </c>
      <c r="B2016" s="9">
        <v>684273267</v>
      </c>
      <c r="C2016" s="8">
        <f t="array" ref="C2016">IF(AND(B2016="",H2016=H2015),B2015,B2016)</f>
        <v>684273267</v>
      </c>
      <c r="D2016" s="1">
        <f t="shared" si="1"/>
        <v>3622.62104728174</v>
      </c>
      <c r="E2016" s="4">
        <v>0.068</v>
      </c>
      <c r="F2016" s="4">
        <v>245</v>
      </c>
      <c r="G2016" s="4">
        <v>0.099</v>
      </c>
      <c r="H2016" s="8" t="s">
        <v>235</v>
      </c>
      <c r="I2016" s="3" t="s">
        <v>76</v>
      </c>
      <c r="J2016" s="1" t="s">
        <v>82</v>
      </c>
      <c r="K2016" s="10">
        <f t="array" ref="K2016:S2016">VLOOKUP(A2016,'HUMAN RESOURCES'!$D$2:$M$2692,{2,3,4,5,6,7,8,9,10},0)</f>
        <v>0.027</v>
      </c>
      <c r="L2016" s="10">
        <v>0.016</v>
      </c>
      <c r="M2016" s="10">
        <v>76</v>
      </c>
      <c r="N2016" s="10">
        <v>70</v>
      </c>
      <c r="O2016" s="10">
        <v>0.379</v>
      </c>
      <c r="P2016" s="10">
        <v>0.57</v>
      </c>
      <c r="Q2016" s="10">
        <v>0.051</v>
      </c>
      <c r="R2016" s="10">
        <v>188889</v>
      </c>
      <c r="S2016" s="10">
        <v>0.196</v>
      </c>
      <c r="T2016" s="10">
        <f t="array" ref="T2016:Y2016">VLOOKUP(A2016,BUSINESS!$D$2:$J$2692,{2,3,4,5,6,7},0)</f>
        <v>0.189</v>
      </c>
      <c r="U2016" s="10">
        <v>9</v>
      </c>
      <c r="V2016" s="10">
        <v>55</v>
      </c>
      <c r="W2016" s="10">
        <v>224</v>
      </c>
      <c r="X2016" s="10">
        <v>0.129</v>
      </c>
      <c r="Y2016" s="10">
        <v>0</v>
      </c>
      <c r="Z2016" s="11">
        <f t="array" ref="Z2016:AA2016">VLOOKUP(A2016,ENERGY!$D$2:$F$2692,{2,3},1)</f>
        <v>0</v>
      </c>
      <c r="AA2016" s="10" t="str">
        <v>139</v>
      </c>
      <c r="AB2016" s="10">
        <f t="array" ref="AB2016:AC2016">VLOOKUP(A2016,TOURISM!$D$2:$F$2692,{2,3},0)</f>
        <v>148000000</v>
      </c>
      <c r="AC2016" s="10">
        <v>22300000</v>
      </c>
    </row>
    <row r="2017" ht="15.75" customHeight="1" spans="1:29">
      <c r="A2017" s="8" t="str">
        <f t="shared" si="0"/>
        <v>San Marino-Europe2000</v>
      </c>
      <c r="B2017" s="9">
        <v>773907642</v>
      </c>
      <c r="C2017" s="8">
        <f t="array" ref="C2017">IF(AND(B2017="",H2017=H2016),B2016,B2017)</f>
        <v>773907642</v>
      </c>
      <c r="D2017" s="1">
        <f t="shared" si="1"/>
        <v>28696.1934814046</v>
      </c>
      <c r="E2017" s="4">
        <v>0.053</v>
      </c>
      <c r="F2017" s="4">
        <v>2161</v>
      </c>
      <c r="G2017" s="4">
        <v>0.092</v>
      </c>
      <c r="H2017" s="8" t="s">
        <v>236</v>
      </c>
      <c r="I2017" s="3" t="s">
        <v>63</v>
      </c>
      <c r="J2017" s="1" t="s">
        <v>78</v>
      </c>
      <c r="K2017" s="10">
        <f t="array" ref="K2017:S2017">VLOOKUP(A2017,'HUMAN RESOURCES'!$D$2:$M$2692,{2,3,4,5,6,7,8,9,10},0)</f>
        <v>0</v>
      </c>
      <c r="L2017" s="10">
        <v>0.005</v>
      </c>
      <c r="M2017" s="10">
        <v>84</v>
      </c>
      <c r="N2017" s="10">
        <v>77</v>
      </c>
      <c r="O2017" s="10">
        <v>0</v>
      </c>
      <c r="P2017" s="10">
        <v>0</v>
      </c>
      <c r="Q2017" s="10">
        <v>0</v>
      </c>
      <c r="R2017" s="10">
        <v>26969</v>
      </c>
      <c r="S2017" s="10">
        <v>0.934</v>
      </c>
      <c r="T2017" s="10">
        <f t="array" ref="T2017:Y2017">VLOOKUP(A2017,BUSINESS!$D$2:$J$2692,{2,3,4,5,6,7},0)</f>
        <v>0</v>
      </c>
      <c r="U2017" s="10">
        <v>0</v>
      </c>
      <c r="V2017" s="10">
        <v>0</v>
      </c>
      <c r="W2017" s="10">
        <v>0</v>
      </c>
      <c r="X2017" s="10">
        <v>0.488</v>
      </c>
      <c r="Y2017" s="10">
        <v>0.538</v>
      </c>
      <c r="Z2017" s="11">
        <f t="array" ref="Z2017:AA2017">VLOOKUP(A2017,ENERGY!$D$2:$F$2692,{2,3},1)</f>
        <v>0</v>
      </c>
      <c r="AA2017" s="10">
        <v>0</v>
      </c>
      <c r="AB2017" s="10">
        <f t="array" ref="AB2017:AC2017">VLOOKUP(A2017,TOURISM!$D$2:$F$2692,{2,3},0)</f>
        <v>0</v>
      </c>
      <c r="AC2017" s="10">
        <v>0</v>
      </c>
    </row>
    <row r="2018" ht="15.75" customHeight="1" spans="1:29">
      <c r="A2018" s="8" t="str">
        <f t="shared" si="0"/>
        <v>San Marino-Europe2001</v>
      </c>
      <c r="B2018" s="9">
        <v>815205233</v>
      </c>
      <c r="C2018" s="8">
        <f t="array" ref="C2018">IF(AND(B2018="",H2018=H2017),B2017,B2018)</f>
        <v>815205233</v>
      </c>
      <c r="D2018" s="1">
        <f t="shared" si="1"/>
        <v>29679.4419849274</v>
      </c>
      <c r="E2018" s="4">
        <v>0.052</v>
      </c>
      <c r="F2018" s="4">
        <v>2183</v>
      </c>
      <c r="G2018" s="4">
        <v>0.088</v>
      </c>
      <c r="H2018" s="8" t="s">
        <v>236</v>
      </c>
      <c r="I2018" s="3" t="s">
        <v>65</v>
      </c>
      <c r="J2018" s="1" t="s">
        <v>78</v>
      </c>
      <c r="K2018" s="10">
        <f t="array" ref="K2018:S2018">VLOOKUP(A2018,'HUMAN RESOURCES'!$D$2:$M$2692,{2,3,4,5,6,7,8,9,10},0)</f>
        <v>0</v>
      </c>
      <c r="L2018" s="10">
        <v>0.005</v>
      </c>
      <c r="M2018" s="10">
        <v>84</v>
      </c>
      <c r="N2018" s="10">
        <v>78</v>
      </c>
      <c r="O2018" s="10">
        <v>0</v>
      </c>
      <c r="P2018" s="10">
        <v>0</v>
      </c>
      <c r="Q2018" s="10">
        <v>0</v>
      </c>
      <c r="R2018" s="10">
        <v>27467</v>
      </c>
      <c r="S2018" s="10">
        <v>0.938</v>
      </c>
      <c r="T2018" s="10">
        <f t="array" ref="T2018:Y2018">VLOOKUP(A2018,BUSINESS!$D$2:$J$2692,{2,3,4,5,6,7},0)</f>
        <v>0</v>
      </c>
      <c r="U2018" s="10">
        <v>0</v>
      </c>
      <c r="V2018" s="10">
        <v>0</v>
      </c>
      <c r="W2018" s="10">
        <v>0</v>
      </c>
      <c r="X2018" s="10">
        <v>0.503</v>
      </c>
      <c r="Y2018" s="10">
        <v>0.577</v>
      </c>
      <c r="Z2018" s="11">
        <f t="array" ref="Z2018:AA2018">VLOOKUP(A2018,ENERGY!$D$2:$F$2692,{2,3},1)</f>
        <v>0</v>
      </c>
      <c r="AA2018" s="10">
        <v>0</v>
      </c>
      <c r="AB2018" s="10">
        <f t="array" ref="AB2018:AC2018">VLOOKUP(A2018,TOURISM!$D$2:$F$2692,{2,3},0)</f>
        <v>0</v>
      </c>
      <c r="AC2018" s="10">
        <v>0</v>
      </c>
    </row>
    <row r="2019" ht="15.75" customHeight="1" spans="1:29">
      <c r="A2019" s="8" t="str">
        <f t="shared" si="0"/>
        <v>San Marino-Europe2002</v>
      </c>
      <c r="B2019" s="9">
        <v>879957210</v>
      </c>
      <c r="C2019" s="8">
        <f t="array" ref="C2019">IF(AND(B2019="",H2019=H2018),B2018,B2019)</f>
        <v>879957210</v>
      </c>
      <c r="D2019" s="1">
        <f t="shared" si="1"/>
        <v>31355.3737884835</v>
      </c>
      <c r="E2019" s="4">
        <v>0.065</v>
      </c>
      <c r="F2019" s="4">
        <v>2894</v>
      </c>
      <c r="G2019" s="4">
        <v>0.08</v>
      </c>
      <c r="H2019" s="8" t="s">
        <v>236</v>
      </c>
      <c r="I2019" s="3" t="s">
        <v>66</v>
      </c>
      <c r="J2019" s="1" t="s">
        <v>78</v>
      </c>
      <c r="K2019" s="10">
        <f t="array" ref="K2019:S2019">VLOOKUP(A2019,'HUMAN RESOURCES'!$D$2:$M$2692,{2,3,4,5,6,7,8,9,10},0)</f>
        <v>0</v>
      </c>
      <c r="L2019" s="10">
        <v>0.004</v>
      </c>
      <c r="M2019" s="10">
        <v>85</v>
      </c>
      <c r="N2019" s="10">
        <v>78</v>
      </c>
      <c r="O2019" s="10">
        <v>0</v>
      </c>
      <c r="P2019" s="10">
        <v>0</v>
      </c>
      <c r="Q2019" s="10">
        <v>0</v>
      </c>
      <c r="R2019" s="10">
        <v>28064</v>
      </c>
      <c r="S2019" s="10">
        <v>0.939</v>
      </c>
      <c r="T2019" s="10">
        <f t="array" ref="T2019:Y2019">VLOOKUP(A2019,BUSINESS!$D$2:$J$2692,{2,3,4,5,6,7},0)</f>
        <v>0</v>
      </c>
      <c r="U2019" s="10">
        <v>0</v>
      </c>
      <c r="V2019" s="10">
        <v>0</v>
      </c>
      <c r="W2019" s="10">
        <v>0</v>
      </c>
      <c r="X2019" s="10">
        <v>0.508</v>
      </c>
      <c r="Y2019" s="10">
        <v>0.597</v>
      </c>
      <c r="Z2019" s="11">
        <f t="array" ref="Z2019:AA2019">VLOOKUP(A2019,ENERGY!$D$2:$F$2692,{2,3},1)</f>
        <v>0</v>
      </c>
      <c r="AA2019" s="10">
        <v>0</v>
      </c>
      <c r="AB2019" s="10">
        <f t="array" ref="AB2019:AC2019">VLOOKUP(A2019,TOURISM!$D$2:$F$2692,{2,3},0)</f>
        <v>0</v>
      </c>
      <c r="AC2019" s="10">
        <v>0</v>
      </c>
    </row>
    <row r="2020" ht="15.75" customHeight="1" spans="1:29">
      <c r="A2020" s="8" t="str">
        <f t="shared" si="0"/>
        <v>San Marino-Europe2003</v>
      </c>
      <c r="B2020" s="9">
        <v>1122981525</v>
      </c>
      <c r="C2020" s="8">
        <f t="array" ref="C2020">IF(AND(B2020="",H2020=H2019),B2019,B2020)</f>
        <v>1122981525</v>
      </c>
      <c r="D2020" s="1">
        <f t="shared" si="1"/>
        <v>39128.2761324042</v>
      </c>
      <c r="E2020" s="4">
        <v>0.051</v>
      </c>
      <c r="F2020" s="4">
        <v>2837</v>
      </c>
      <c r="G2020" s="4">
        <v>0.075</v>
      </c>
      <c r="H2020" s="8" t="s">
        <v>236</v>
      </c>
      <c r="I2020" s="3" t="s">
        <v>67</v>
      </c>
      <c r="J2020" s="1" t="s">
        <v>78</v>
      </c>
      <c r="K2020" s="10">
        <f t="array" ref="K2020:S2020">VLOOKUP(A2020,'HUMAN RESOURCES'!$D$2:$M$2692,{2,3,4,5,6,7,8,9,10},0)</f>
        <v>0</v>
      </c>
      <c r="L2020" s="10">
        <v>0.004</v>
      </c>
      <c r="M2020" s="10">
        <v>85</v>
      </c>
      <c r="N2020" s="10">
        <v>78</v>
      </c>
      <c r="O2020" s="10">
        <v>0</v>
      </c>
      <c r="P2020" s="10">
        <v>0</v>
      </c>
      <c r="Q2020" s="10">
        <v>0</v>
      </c>
      <c r="R2020" s="10">
        <v>28700</v>
      </c>
      <c r="S2020" s="10">
        <v>0.94</v>
      </c>
      <c r="T2020" s="10">
        <f t="array" ref="T2020:Y2020">VLOOKUP(A2020,BUSINESS!$D$2:$J$2692,{2,3,4,5,6,7},0)</f>
        <v>0</v>
      </c>
      <c r="U2020" s="10">
        <v>0</v>
      </c>
      <c r="V2020" s="10">
        <v>0</v>
      </c>
      <c r="W2020" s="10">
        <v>0</v>
      </c>
      <c r="X2020" s="10">
        <v>0.5</v>
      </c>
      <c r="Y2020" s="10">
        <v>0.589</v>
      </c>
      <c r="Z2020" s="11">
        <f t="array" ref="Z2020:AA2020">VLOOKUP(A2020,ENERGY!$D$2:$F$2692,{2,3},1)</f>
        <v>0</v>
      </c>
      <c r="AA2020" s="10">
        <v>0</v>
      </c>
      <c r="AB2020" s="10">
        <f t="array" ref="AB2020:AC2020">VLOOKUP(A2020,TOURISM!$D$2:$F$2692,{2,3},0)</f>
        <v>0</v>
      </c>
      <c r="AC2020" s="10">
        <v>0</v>
      </c>
    </row>
    <row r="2021" ht="15.75" customHeight="1" spans="1:29">
      <c r="A2021" s="8" t="str">
        <f t="shared" si="0"/>
        <v>San Marino-Europe2004</v>
      </c>
      <c r="B2021" s="9">
        <v>1317357835</v>
      </c>
      <c r="C2021" s="8">
        <f t="array" ref="C2021">IF(AND(B2021="",H2021=H2020),B2020,B2021)</f>
        <v>1317357835</v>
      </c>
      <c r="D2021" s="1">
        <f t="shared" si="1"/>
        <v>44976.3685558211</v>
      </c>
      <c r="E2021" s="4">
        <v>0.053</v>
      </c>
      <c r="F2021" s="4">
        <v>3359</v>
      </c>
      <c r="G2021" s="4">
        <v>0.071</v>
      </c>
      <c r="H2021" s="8" t="s">
        <v>236</v>
      </c>
      <c r="I2021" s="3" t="s">
        <v>68</v>
      </c>
      <c r="J2021" s="1" t="s">
        <v>78</v>
      </c>
      <c r="K2021" s="10">
        <f t="array" ref="K2021:S2021">VLOOKUP(A2021,'HUMAN RESOURCES'!$D$2:$M$2692,{2,3,4,5,6,7,8,9,10},0)</f>
        <v>0.01</v>
      </c>
      <c r="L2021" s="10">
        <v>0.004</v>
      </c>
      <c r="M2021" s="10">
        <v>85</v>
      </c>
      <c r="N2021" s="10">
        <v>79</v>
      </c>
      <c r="O2021" s="10">
        <v>0</v>
      </c>
      <c r="P2021" s="10">
        <v>0</v>
      </c>
      <c r="Q2021" s="10">
        <v>0</v>
      </c>
      <c r="R2021" s="10">
        <v>29290</v>
      </c>
      <c r="S2021" s="10">
        <v>0.94</v>
      </c>
      <c r="T2021" s="10">
        <f t="array" ref="T2021:Y2021">VLOOKUP(A2021,BUSINESS!$D$2:$J$2692,{2,3,4,5,6,7},0)</f>
        <v>0</v>
      </c>
      <c r="U2021" s="10">
        <v>0</v>
      </c>
      <c r="V2021" s="10">
        <v>0</v>
      </c>
      <c r="W2021" s="10">
        <v>0</v>
      </c>
      <c r="X2021" s="10">
        <v>0.506</v>
      </c>
      <c r="Y2021" s="10">
        <v>0.583</v>
      </c>
      <c r="Z2021" s="11">
        <f t="array" ref="Z2021:AA2021">VLOOKUP(A2021,ENERGY!$D$2:$F$2692,{2,3},1)</f>
        <v>0</v>
      </c>
      <c r="AA2021" s="10">
        <v>0</v>
      </c>
      <c r="AB2021" s="10">
        <f t="array" ref="AB2021:AC2021">VLOOKUP(A2021,TOURISM!$D$2:$F$2692,{2,3},0)</f>
        <v>0</v>
      </c>
      <c r="AC2021" s="10">
        <v>0</v>
      </c>
    </row>
    <row r="2022" ht="15.75" customHeight="1" spans="1:29">
      <c r="A2022" s="8" t="str">
        <f t="shared" si="0"/>
        <v>San Marino-Europe2005</v>
      </c>
      <c r="B2022" s="9">
        <v>1375416604</v>
      </c>
      <c r="C2022" s="8">
        <f t="array" ref="C2022">IF(AND(B2022="",H2022=H2021),B2021,B2022)</f>
        <v>1375416604</v>
      </c>
      <c r="D2022" s="1">
        <f t="shared" si="1"/>
        <v>46193.6726784215</v>
      </c>
      <c r="E2022" s="4">
        <v>0.053</v>
      </c>
      <c r="F2022" s="4">
        <v>3399</v>
      </c>
      <c r="G2022" s="4">
        <v>0.072</v>
      </c>
      <c r="H2022" s="8" t="s">
        <v>236</v>
      </c>
      <c r="I2022" s="3" t="s">
        <v>69</v>
      </c>
      <c r="J2022" s="1" t="s">
        <v>78</v>
      </c>
      <c r="K2022" s="10">
        <f t="array" ref="K2022:S2022">VLOOKUP(A2022,'HUMAN RESOURCES'!$D$2:$M$2692,{2,3,4,5,6,7,8,9,10},0)</f>
        <v>0.01</v>
      </c>
      <c r="L2022" s="10">
        <v>0.004</v>
      </c>
      <c r="M2022" s="10">
        <v>85</v>
      </c>
      <c r="N2022" s="10">
        <v>79</v>
      </c>
      <c r="O2022" s="10">
        <v>0</v>
      </c>
      <c r="P2022" s="10">
        <v>0</v>
      </c>
      <c r="Q2022" s="10">
        <v>0</v>
      </c>
      <c r="R2022" s="10">
        <v>29775</v>
      </c>
      <c r="S2022" s="10">
        <v>0.94</v>
      </c>
      <c r="T2022" s="10">
        <f t="array" ref="T2022:Y2022">VLOOKUP(A2022,BUSINESS!$D$2:$J$2692,{2,3,4,5,6,7},0)</f>
        <v>0</v>
      </c>
      <c r="U2022" s="10">
        <v>0</v>
      </c>
      <c r="V2022" s="10">
        <v>0</v>
      </c>
      <c r="W2022" s="10">
        <v>0</v>
      </c>
      <c r="X2022" s="10">
        <v>0.503</v>
      </c>
      <c r="Y2022" s="10">
        <v>0.576</v>
      </c>
      <c r="Z2022" s="11">
        <f t="array" ref="Z2022:AA2022">VLOOKUP(A2022,ENERGY!$D$2:$F$2692,{2,3},1)</f>
        <v>0</v>
      </c>
      <c r="AA2022" s="10">
        <v>0</v>
      </c>
      <c r="AB2022" s="10">
        <f t="array" ref="AB2022:AC2022">VLOOKUP(A2022,TOURISM!$D$2:$F$2692,{2,3},0)</f>
        <v>0</v>
      </c>
      <c r="AC2022" s="10">
        <v>0</v>
      </c>
    </row>
    <row r="2023" ht="15.75" customHeight="1" spans="1:29">
      <c r="A2023" s="8" t="str">
        <f t="shared" si="0"/>
        <v>San Marino-Europe2006</v>
      </c>
      <c r="B2023" s="9">
        <v>1469075398</v>
      </c>
      <c r="C2023" s="8">
        <f t="array" ref="C2023">IF(AND(B2023="",H2023=H2022),B2022,B2023)</f>
        <v>1469075398</v>
      </c>
      <c r="D2023" s="1">
        <f t="shared" si="1"/>
        <v>48757.8957185529</v>
      </c>
      <c r="E2023" s="4">
        <v>0.051</v>
      </c>
      <c r="F2023" s="4">
        <v>3444</v>
      </c>
      <c r="G2023" s="4">
        <v>0.067</v>
      </c>
      <c r="H2023" s="8" t="s">
        <v>236</v>
      </c>
      <c r="I2023" s="3" t="s">
        <v>70</v>
      </c>
      <c r="J2023" s="1" t="s">
        <v>78</v>
      </c>
      <c r="K2023" s="10">
        <f t="array" ref="K2023:S2023">VLOOKUP(A2023,'HUMAN RESOURCES'!$D$2:$M$2692,{2,3,4,5,6,7,8,9,10},0)</f>
        <v>0.01</v>
      </c>
      <c r="L2023" s="10">
        <v>0.004</v>
      </c>
      <c r="M2023" s="10">
        <v>85</v>
      </c>
      <c r="N2023" s="10">
        <v>79</v>
      </c>
      <c r="O2023" s="10">
        <v>0</v>
      </c>
      <c r="P2023" s="10">
        <v>0</v>
      </c>
      <c r="Q2023" s="10">
        <v>0</v>
      </c>
      <c r="R2023" s="10">
        <v>30130</v>
      </c>
      <c r="S2023" s="10">
        <v>0.94</v>
      </c>
      <c r="T2023" s="10">
        <f t="array" ref="T2023:Y2023">VLOOKUP(A2023,BUSINESS!$D$2:$J$2692,{2,3,4,5,6,7},0)</f>
        <v>0</v>
      </c>
      <c r="U2023" s="10">
        <v>0</v>
      </c>
      <c r="V2023" s="10">
        <v>0</v>
      </c>
      <c r="W2023" s="10">
        <v>0</v>
      </c>
      <c r="X2023" s="10">
        <v>0.502</v>
      </c>
      <c r="Y2023" s="10">
        <v>0.577</v>
      </c>
      <c r="Z2023" s="11">
        <f t="array" ref="Z2023:AA2023">VLOOKUP(A2023,ENERGY!$D$2:$F$2692,{2,3},1)</f>
        <v>0</v>
      </c>
      <c r="AA2023" s="10">
        <v>0</v>
      </c>
      <c r="AB2023" s="10">
        <f t="array" ref="AB2023:AC2023">VLOOKUP(A2023,TOURISM!$D$2:$F$2692,{2,3},0)</f>
        <v>0</v>
      </c>
      <c r="AC2023" s="10">
        <v>0</v>
      </c>
    </row>
    <row r="2024" ht="15.75" customHeight="1" spans="1:29">
      <c r="A2024" s="8" t="str">
        <f t="shared" si="0"/>
        <v>San Marino-Europe2007</v>
      </c>
      <c r="B2024" s="9">
        <v>1687653983</v>
      </c>
      <c r="C2024" s="8">
        <f t="array" ref="C2024">IF(AND(B2024="",H2024=H2023),B2023,B2024)</f>
        <v>1687653983</v>
      </c>
      <c r="D2024" s="1">
        <f t="shared" si="1"/>
        <v>55556.966882839</v>
      </c>
      <c r="E2024" s="4">
        <v>0.05</v>
      </c>
      <c r="F2024" s="4">
        <v>3872</v>
      </c>
      <c r="G2024" s="4">
        <v>0.076</v>
      </c>
      <c r="H2024" s="8" t="s">
        <v>236</v>
      </c>
      <c r="I2024" s="3" t="s">
        <v>71</v>
      </c>
      <c r="J2024" s="1" t="s">
        <v>78</v>
      </c>
      <c r="K2024" s="10">
        <f t="array" ref="K2024:S2024">VLOOKUP(A2024,'HUMAN RESOURCES'!$D$2:$M$2692,{2,3,4,5,6,7,8,9,10},0)</f>
        <v>0.009</v>
      </c>
      <c r="L2024" s="10">
        <v>0.003</v>
      </c>
      <c r="M2024" s="10">
        <v>85</v>
      </c>
      <c r="N2024" s="10">
        <v>80</v>
      </c>
      <c r="O2024" s="10">
        <v>0</v>
      </c>
      <c r="P2024" s="10">
        <v>0</v>
      </c>
      <c r="Q2024" s="10">
        <v>0</v>
      </c>
      <c r="R2024" s="10">
        <v>30377</v>
      </c>
      <c r="S2024" s="10">
        <v>0.94</v>
      </c>
      <c r="T2024" s="10">
        <f t="array" ref="T2024:Y2024">VLOOKUP(A2024,BUSINESS!$D$2:$J$2692,{2,3,4,5,6,7},0)</f>
        <v>0</v>
      </c>
      <c r="U2024" s="10">
        <v>0</v>
      </c>
      <c r="V2024" s="10">
        <v>0</v>
      </c>
      <c r="W2024" s="10">
        <v>0</v>
      </c>
      <c r="X2024" s="10">
        <v>0.504</v>
      </c>
      <c r="Y2024" s="10">
        <v>0.576</v>
      </c>
      <c r="Z2024" s="11">
        <f t="array" ref="Z2024:AA2024">VLOOKUP(A2024,ENERGY!$D$2:$F$2692,{2,3},1)</f>
        <v>0</v>
      </c>
      <c r="AA2024" s="10">
        <v>0</v>
      </c>
      <c r="AB2024" s="10">
        <f t="array" ref="AB2024:AC2024">VLOOKUP(A2024,TOURISM!$D$2:$F$2692,{2,3},0)</f>
        <v>0</v>
      </c>
      <c r="AC2024" s="10">
        <v>0</v>
      </c>
    </row>
    <row r="2025" ht="15.75" customHeight="1" spans="1:29">
      <c r="A2025" s="8" t="str">
        <f t="shared" si="0"/>
        <v>San Marino-Europe2008</v>
      </c>
      <c r="B2025" s="9">
        <v>1899809580</v>
      </c>
      <c r="C2025" s="8">
        <f t="array" ref="C2025">IF(AND(B2025="",H2025=H2024),B2024,B2025)</f>
        <v>1899809580</v>
      </c>
      <c r="D2025" s="1">
        <f t="shared" si="1"/>
        <v>62188.928606501</v>
      </c>
      <c r="E2025" s="4">
        <v>0.05</v>
      </c>
      <c r="F2025" s="4">
        <v>4069</v>
      </c>
      <c r="G2025" s="4">
        <v>0.079</v>
      </c>
      <c r="H2025" s="8" t="s">
        <v>236</v>
      </c>
      <c r="I2025" s="3" t="s">
        <v>72</v>
      </c>
      <c r="J2025" s="1" t="s">
        <v>78</v>
      </c>
      <c r="K2025" s="10">
        <f t="array" ref="K2025:S2025">VLOOKUP(A2025,'HUMAN RESOURCES'!$D$2:$M$2692,{2,3,4,5,6,7,8,9,10},0)</f>
        <v>0.011</v>
      </c>
      <c r="L2025" s="10">
        <v>0.003</v>
      </c>
      <c r="M2025" s="10">
        <v>86</v>
      </c>
      <c r="N2025" s="10">
        <v>80</v>
      </c>
      <c r="O2025" s="10">
        <v>0</v>
      </c>
      <c r="P2025" s="10">
        <v>0</v>
      </c>
      <c r="Q2025" s="10">
        <v>0</v>
      </c>
      <c r="R2025" s="10">
        <v>30549</v>
      </c>
      <c r="S2025" s="10">
        <v>0.941</v>
      </c>
      <c r="T2025" s="10">
        <f t="array" ref="T2025:Y2025">VLOOKUP(A2025,BUSINESS!$D$2:$J$2692,{2,3,4,5,6,7},0)</f>
        <v>0</v>
      </c>
      <c r="U2025" s="10">
        <v>0</v>
      </c>
      <c r="V2025" s="10">
        <v>0</v>
      </c>
      <c r="W2025" s="10">
        <v>0</v>
      </c>
      <c r="X2025" s="10">
        <v>0.545</v>
      </c>
      <c r="Y2025" s="10">
        <v>0.799</v>
      </c>
      <c r="Z2025" s="11">
        <f t="array" ref="Z2025:AA2025">VLOOKUP(A2025,ENERGY!$D$2:$F$2692,{2,3},1)</f>
        <v>0</v>
      </c>
      <c r="AA2025" s="10">
        <v>0</v>
      </c>
      <c r="AB2025" s="10">
        <f t="array" ref="AB2025:AC2025">VLOOKUP(A2025,TOURISM!$D$2:$F$2692,{2,3},0)</f>
        <v>0</v>
      </c>
      <c r="AC2025" s="10">
        <v>0</v>
      </c>
    </row>
    <row r="2026" ht="15.75" customHeight="1" spans="1:29">
      <c r="A2026" s="8" t="str">
        <f t="shared" si="0"/>
        <v>San Marino-Europe2009</v>
      </c>
      <c r="B2026" s="8"/>
      <c r="C2026" s="8">
        <f t="array" ref="C2026">IF(AND(B2026="",H2026=H2025),B2025,B2026)</f>
        <v>1899809580</v>
      </c>
      <c r="D2026" s="1">
        <f t="shared" si="1"/>
        <v>61887.0799400612</v>
      </c>
      <c r="E2026" s="4">
        <v>0.051</v>
      </c>
      <c r="F2026" s="4">
        <v>3548</v>
      </c>
      <c r="G2026" s="4">
        <v>0.057</v>
      </c>
      <c r="H2026" s="8" t="s">
        <v>236</v>
      </c>
      <c r="I2026" s="3" t="s">
        <v>73</v>
      </c>
      <c r="J2026" s="1" t="s">
        <v>78</v>
      </c>
      <c r="K2026" s="10">
        <f t="array" ref="K2026:S2026">VLOOKUP(A2026,'HUMAN RESOURCES'!$D$2:$M$2692,{2,3,4,5,6,7,8,9,10},0)</f>
        <v>0.011</v>
      </c>
      <c r="L2026" s="10">
        <v>0.003</v>
      </c>
      <c r="M2026" s="10">
        <v>86</v>
      </c>
      <c r="N2026" s="10">
        <v>80</v>
      </c>
      <c r="O2026" s="10">
        <v>0</v>
      </c>
      <c r="P2026" s="10">
        <v>0</v>
      </c>
      <c r="Q2026" s="10">
        <v>0</v>
      </c>
      <c r="R2026" s="10">
        <v>30698</v>
      </c>
      <c r="S2026" s="10">
        <v>0.941</v>
      </c>
      <c r="T2026" s="10">
        <f t="array" ref="T2026:Y2026">VLOOKUP(A2026,BUSINESS!$D$2:$J$2692,{2,3,4,5,6,7},0)</f>
        <v>0</v>
      </c>
      <c r="U2026" s="10">
        <v>0</v>
      </c>
      <c r="V2026" s="10">
        <v>0</v>
      </c>
      <c r="W2026" s="10">
        <v>0</v>
      </c>
      <c r="X2026" s="10">
        <v>0.542</v>
      </c>
      <c r="Y2026" s="10">
        <v>0.976</v>
      </c>
      <c r="Z2026" s="11">
        <f t="array" ref="Z2026:AA2026">VLOOKUP(A2026,ENERGY!$D$2:$F$2692,{2,3},1)</f>
        <v>0</v>
      </c>
      <c r="AA2026" s="10">
        <v>0</v>
      </c>
      <c r="AB2026" s="10">
        <f t="array" ref="AB2026:AC2026">VLOOKUP(A2026,TOURISM!$D$2:$F$2692,{2,3},0)</f>
        <v>0</v>
      </c>
      <c r="AC2026" s="10">
        <v>0</v>
      </c>
    </row>
    <row r="2027" ht="15.75" customHeight="1" spans="1:29">
      <c r="A2027" s="8" t="str">
        <f t="shared" si="0"/>
        <v>San Marino-Europe2010</v>
      </c>
      <c r="B2027" s="8"/>
      <c r="C2027" s="8">
        <f t="array" ref="C2027">IF(AND(B2027="",H2027=H2026),B2026,B2027)</f>
        <v>0</v>
      </c>
      <c r="D2027" s="1">
        <f t="shared" si="1"/>
        <v>0</v>
      </c>
      <c r="E2027" s="4">
        <v>0.053</v>
      </c>
      <c r="F2027" s="4">
        <v>3319</v>
      </c>
      <c r="G2027" s="4">
        <v>0.054</v>
      </c>
      <c r="H2027" s="8" t="s">
        <v>236</v>
      </c>
      <c r="I2027" s="3" t="s">
        <v>74</v>
      </c>
      <c r="J2027" s="1" t="s">
        <v>78</v>
      </c>
      <c r="K2027" s="10">
        <f t="array" ref="K2027:S2027">VLOOKUP(A2027,'HUMAN RESOURCES'!$D$2:$M$2692,{2,3,4,5,6,7,8,9,10},0)</f>
        <v>0.011</v>
      </c>
      <c r="L2027" s="10">
        <v>0.003</v>
      </c>
      <c r="M2027" s="10">
        <v>86</v>
      </c>
      <c r="N2027" s="10">
        <v>80</v>
      </c>
      <c r="O2027" s="10">
        <v>0</v>
      </c>
      <c r="P2027" s="10">
        <v>0</v>
      </c>
      <c r="Q2027" s="10">
        <v>0</v>
      </c>
      <c r="R2027" s="10">
        <v>30861</v>
      </c>
      <c r="S2027" s="10">
        <v>0.941</v>
      </c>
      <c r="T2027" s="10">
        <f t="array" ref="T2027:Y2027">VLOOKUP(A2027,BUSINESS!$D$2:$J$2692,{2,3,4,5,6,7},0)</f>
        <v>0</v>
      </c>
      <c r="U2027" s="10">
        <v>0</v>
      </c>
      <c r="V2027" s="10">
        <v>0</v>
      </c>
      <c r="W2027" s="10">
        <v>0</v>
      </c>
      <c r="X2027" s="10">
        <v>0</v>
      </c>
      <c r="Y2027" s="10">
        <v>0.991</v>
      </c>
      <c r="Z2027" s="11">
        <f t="array" ref="Z2027:AA2027">VLOOKUP(A2027,ENERGY!$D$2:$F$2692,{2,3},1)</f>
        <v>0</v>
      </c>
      <c r="AA2027" s="10">
        <v>0</v>
      </c>
      <c r="AB2027" s="10">
        <f t="array" ref="AB2027:AC2027">VLOOKUP(A2027,TOURISM!$D$2:$F$2692,{2,3},0)</f>
        <v>0</v>
      </c>
      <c r="AC2027" s="10">
        <v>0</v>
      </c>
    </row>
    <row r="2028" ht="15.75" customHeight="1" spans="1:29">
      <c r="A2028" s="8" t="str">
        <f t="shared" si="0"/>
        <v>San Marino-Europe2011</v>
      </c>
      <c r="B2028" s="8"/>
      <c r="C2028" s="8">
        <f t="array" ref="C2028">IF(AND(B2028="",H2028=H2027),B2027,B2028)</f>
        <v>0</v>
      </c>
      <c r="D2028" s="1">
        <f t="shared" si="1"/>
        <v>0</v>
      </c>
      <c r="E2028" s="4">
        <v>0.055</v>
      </c>
      <c r="F2028" s="4">
        <v>3553</v>
      </c>
      <c r="G2028" s="4">
        <v>0.059</v>
      </c>
      <c r="H2028" s="8" t="s">
        <v>236</v>
      </c>
      <c r="I2028" s="3" t="s">
        <v>75</v>
      </c>
      <c r="J2028" s="1" t="s">
        <v>78</v>
      </c>
      <c r="K2028" s="10">
        <f t="array" ref="K2028:S2028">VLOOKUP(A2028,'HUMAN RESOURCES'!$D$2:$M$2692,{2,3,4,5,6,7,8,9,10},0)</f>
        <v>0.01</v>
      </c>
      <c r="L2028" s="10">
        <v>0.003</v>
      </c>
      <c r="M2028" s="10">
        <v>86</v>
      </c>
      <c r="N2028" s="10">
        <v>80</v>
      </c>
      <c r="O2028" s="10">
        <v>0</v>
      </c>
      <c r="P2028" s="10">
        <v>0</v>
      </c>
      <c r="Q2028" s="10">
        <v>0</v>
      </c>
      <c r="R2028" s="10">
        <v>31048</v>
      </c>
      <c r="S2028" s="10">
        <v>0.941</v>
      </c>
      <c r="T2028" s="10">
        <f t="array" ref="T2028:Y2028">VLOOKUP(A2028,BUSINESS!$D$2:$J$2692,{2,3,4,5,6,7},0)</f>
        <v>0</v>
      </c>
      <c r="U2028" s="10">
        <v>0</v>
      </c>
      <c r="V2028" s="10">
        <v>0</v>
      </c>
      <c r="W2028" s="10">
        <v>0</v>
      </c>
      <c r="X2028" s="10">
        <v>0.496</v>
      </c>
      <c r="Y2028" s="10">
        <v>1.142</v>
      </c>
      <c r="Z2028" s="11">
        <f t="array" ref="Z2028:AA2028">VLOOKUP(A2028,ENERGY!$D$2:$F$2692,{2,3},1)</f>
        <v>0</v>
      </c>
      <c r="AA2028" s="10">
        <v>0</v>
      </c>
      <c r="AB2028" s="10">
        <f t="array" ref="AB2028:AC2028">VLOOKUP(A2028,TOURISM!$D$2:$F$2692,{2,3},0)</f>
        <v>0</v>
      </c>
      <c r="AC2028" s="10">
        <v>0</v>
      </c>
    </row>
    <row r="2029" ht="15.75" customHeight="1" spans="1:29">
      <c r="A2029" s="8" t="str">
        <f t="shared" si="0"/>
        <v>San Marino-Europe2012</v>
      </c>
      <c r="B2029" s="8"/>
      <c r="C2029" s="8">
        <f t="array" ref="C2029">IF(AND(B2029="",H2029=H2028),B2028,B2029)</f>
        <v>0</v>
      </c>
      <c r="D2029" s="1">
        <f t="shared" si="1"/>
        <v>0</v>
      </c>
      <c r="E2029" s="4">
        <v>0.065</v>
      </c>
      <c r="F2029" s="4">
        <v>3792</v>
      </c>
      <c r="G2029" s="1"/>
      <c r="H2029" s="8" t="s">
        <v>236</v>
      </c>
      <c r="I2029" s="3" t="s">
        <v>76</v>
      </c>
      <c r="J2029" s="1" t="s">
        <v>78</v>
      </c>
      <c r="K2029" s="10">
        <f t="array" ref="K2029:S2029">VLOOKUP(A2029,'HUMAN RESOURCES'!$D$2:$M$2692,{2,3,4,5,6,7,8,9,10},0)</f>
        <v>0.01</v>
      </c>
      <c r="L2029" s="10">
        <v>0.003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31247</v>
      </c>
      <c r="S2029" s="10">
        <v>0.941</v>
      </c>
      <c r="T2029" s="10">
        <f t="array" ref="T2029:Y2029">VLOOKUP(A2029,BUSINESS!$D$2:$J$2692,{2,3,4,5,6,7},0)</f>
        <v>0.422</v>
      </c>
      <c r="U2029" s="10">
        <v>40</v>
      </c>
      <c r="V2029" s="10">
        <v>74</v>
      </c>
      <c r="W2029" s="10">
        <v>52</v>
      </c>
      <c r="X2029" s="10">
        <v>0.509</v>
      </c>
      <c r="Y2029" s="10">
        <v>1.152</v>
      </c>
      <c r="Z2029" s="11">
        <f t="array" ref="Z2029:AA2029">VLOOKUP(A2029,ENERGY!$D$2:$F$2692,{2,3},1)</f>
        <v>0</v>
      </c>
      <c r="AA2029" s="10">
        <v>0</v>
      </c>
      <c r="AB2029" s="10">
        <f t="array" ref="AB2029:AC2029">VLOOKUP(A2029,TOURISM!$D$2:$F$2692,{2,3},0)</f>
        <v>0</v>
      </c>
      <c r="AC2029" s="10">
        <v>0</v>
      </c>
    </row>
    <row r="2030" ht="15.75" customHeight="1" spans="1:29">
      <c r="A2030" s="8" t="str">
        <f t="shared" si="0"/>
        <v>Sao Tome and Principe-Africa2000</v>
      </c>
      <c r="B2030" s="9">
        <v>76709305</v>
      </c>
      <c r="C2030" s="8">
        <f t="array" ref="C2030">IF(AND(B2030="",H2030=H2029),B2029,B2030)</f>
        <v>76709305</v>
      </c>
      <c r="D2030" s="1">
        <f t="shared" si="1"/>
        <v>550.171450497748</v>
      </c>
      <c r="E2030" s="4">
        <v>0.089</v>
      </c>
      <c r="F2030" s="4">
        <v>46</v>
      </c>
      <c r="G2030" s="4">
        <v>0.397</v>
      </c>
      <c r="H2030" s="8" t="s">
        <v>237</v>
      </c>
      <c r="I2030" s="3" t="s">
        <v>63</v>
      </c>
      <c r="J2030" s="1" t="s">
        <v>80</v>
      </c>
      <c r="K2030" s="10">
        <f t="array" ref="K2030:S2030">VLOOKUP(A2030,'HUMAN RESOURCES'!$D$2:$M$2692,{2,3,4,5,6,7,8,9,10},0)</f>
        <v>0.036</v>
      </c>
      <c r="L2030" s="10">
        <v>0.058</v>
      </c>
      <c r="M2030" s="10">
        <v>65</v>
      </c>
      <c r="N2030" s="10">
        <v>62</v>
      </c>
      <c r="O2030" s="10">
        <v>0.44</v>
      </c>
      <c r="P2030" s="10">
        <v>0.52</v>
      </c>
      <c r="Q2030" s="10">
        <v>0.04</v>
      </c>
      <c r="R2030" s="10">
        <v>139428</v>
      </c>
      <c r="S2030" s="10">
        <v>0.534</v>
      </c>
      <c r="T2030" s="10">
        <f t="array" ref="T2030:Y2030">VLOOKUP(A2030,BUSINESS!$D$2:$J$2692,{2,3,4,5,6,7},0)</f>
        <v>0</v>
      </c>
      <c r="U2030" s="10">
        <v>0</v>
      </c>
      <c r="V2030" s="10">
        <v>0</v>
      </c>
      <c r="W2030" s="10">
        <v>0</v>
      </c>
      <c r="X2030" s="10">
        <v>0.046</v>
      </c>
      <c r="Y2030" s="10">
        <v>0</v>
      </c>
      <c r="Z2030" s="11">
        <f t="array" ref="Z2030:AA2030">VLOOKUP(A2030,ENERGY!$D$2:$F$2692,{2,3},1)</f>
        <v>0</v>
      </c>
      <c r="AA2030" s="10">
        <v>0</v>
      </c>
      <c r="AB2030" s="10">
        <f t="array" ref="AB2030:AC2030">VLOOKUP(A2030,TOURISM!$D$2:$F$2692,{2,3},0)</f>
        <v>9900000</v>
      </c>
      <c r="AC2030" s="10">
        <v>2200000</v>
      </c>
    </row>
    <row r="2031" ht="15.75" customHeight="1" spans="1:29">
      <c r="A2031" s="8" t="str">
        <f t="shared" si="0"/>
        <v>Sao Tome and Principe-Africa2001</v>
      </c>
      <c r="B2031" s="9">
        <v>76553443</v>
      </c>
      <c r="C2031" s="8">
        <f t="array" ref="C2031">IF(AND(B2031="",H2031=H2030),B2030,B2031)</f>
        <v>76553443</v>
      </c>
      <c r="D2031" s="1">
        <f t="shared" si="1"/>
        <v>539.933863721321</v>
      </c>
      <c r="E2031" s="4">
        <v>0.103</v>
      </c>
      <c r="F2031" s="4">
        <v>52</v>
      </c>
      <c r="G2031" s="4">
        <v>0.37</v>
      </c>
      <c r="H2031" s="8" t="s">
        <v>237</v>
      </c>
      <c r="I2031" s="3" t="s">
        <v>65</v>
      </c>
      <c r="J2031" s="1" t="s">
        <v>80</v>
      </c>
      <c r="K2031" s="10">
        <f t="array" ref="K2031:S2031">VLOOKUP(A2031,'HUMAN RESOURCES'!$D$2:$M$2692,{2,3,4,5,6,7,8,9,10},0)</f>
        <v>0.037</v>
      </c>
      <c r="L2031" s="10">
        <v>0.056</v>
      </c>
      <c r="M2031" s="10">
        <v>65</v>
      </c>
      <c r="N2031" s="10">
        <v>62</v>
      </c>
      <c r="O2031" s="10">
        <v>0.434</v>
      </c>
      <c r="P2031" s="10">
        <v>0.526</v>
      </c>
      <c r="Q2031" s="10">
        <v>0.04</v>
      </c>
      <c r="R2031" s="10">
        <v>141783</v>
      </c>
      <c r="S2031" s="10">
        <v>0.544</v>
      </c>
      <c r="T2031" s="10">
        <f t="array" ref="T2031:Y2031">VLOOKUP(A2031,BUSINESS!$D$2:$J$2692,{2,3,4,5,6,7},0)</f>
        <v>0</v>
      </c>
      <c r="U2031" s="10">
        <v>0</v>
      </c>
      <c r="V2031" s="10">
        <v>0</v>
      </c>
      <c r="W2031" s="10">
        <v>0</v>
      </c>
      <c r="X2031" s="10">
        <v>0.063</v>
      </c>
      <c r="Y2031" s="10">
        <v>0</v>
      </c>
      <c r="Z2031" s="11">
        <f t="array" ref="Z2031:AA2031">VLOOKUP(A2031,ENERGY!$D$2:$F$2692,{2,3},1)</f>
        <v>0</v>
      </c>
      <c r="AA2031" s="10">
        <v>0</v>
      </c>
      <c r="AB2031" s="10">
        <f t="array" ref="AB2031:AC2031">VLOOKUP(A2031,TOURISM!$D$2:$F$2692,{2,3},0)</f>
        <v>6200000</v>
      </c>
      <c r="AC2031" s="10">
        <v>2000000</v>
      </c>
    </row>
    <row r="2032" ht="15.75" customHeight="1" spans="1:29">
      <c r="A2032" s="8" t="str">
        <f t="shared" si="0"/>
        <v>Sao Tome and Principe-Africa2002</v>
      </c>
      <c r="B2032" s="9">
        <v>84617971</v>
      </c>
      <c r="C2032" s="8">
        <f t="array" ref="C2032">IF(AND(B2032="",H2032=H2031),B2031,B2032)</f>
        <v>84617971</v>
      </c>
      <c r="D2032" s="1">
        <f t="shared" si="1"/>
        <v>585.806358041358</v>
      </c>
      <c r="E2032" s="4">
        <v>0.106</v>
      </c>
      <c r="F2032" s="4">
        <v>59</v>
      </c>
      <c r="G2032" s="4">
        <v>0.374</v>
      </c>
      <c r="H2032" s="8" t="s">
        <v>237</v>
      </c>
      <c r="I2032" s="3" t="s">
        <v>66</v>
      </c>
      <c r="J2032" s="1" t="s">
        <v>80</v>
      </c>
      <c r="K2032" s="10">
        <f t="array" ref="K2032:S2032">VLOOKUP(A2032,'HUMAN RESOURCES'!$D$2:$M$2692,{2,3,4,5,6,7,8,9,10},0)</f>
        <v>0.037</v>
      </c>
      <c r="L2032" s="10">
        <v>0.054</v>
      </c>
      <c r="M2032" s="10">
        <v>66</v>
      </c>
      <c r="N2032" s="10">
        <v>62</v>
      </c>
      <c r="O2032" s="10">
        <v>0.429</v>
      </c>
      <c r="P2032" s="10">
        <v>0.53</v>
      </c>
      <c r="Q2032" s="10">
        <v>0.04</v>
      </c>
      <c r="R2032" s="10">
        <v>144447</v>
      </c>
      <c r="S2032" s="10">
        <v>0.553</v>
      </c>
      <c r="T2032" s="10">
        <f t="array" ref="T2032:Y2032">VLOOKUP(A2032,BUSINESS!$D$2:$J$2692,{2,3,4,5,6,7},0)</f>
        <v>0</v>
      </c>
      <c r="U2032" s="10">
        <v>0</v>
      </c>
      <c r="V2032" s="10">
        <v>0</v>
      </c>
      <c r="W2032" s="10">
        <v>0</v>
      </c>
      <c r="X2032" s="10">
        <v>0.076</v>
      </c>
      <c r="Y2032" s="10">
        <v>0.014</v>
      </c>
      <c r="Z2032" s="11">
        <f t="array" ref="Z2032:AA2032">VLOOKUP(A2032,ENERGY!$D$2:$F$2692,{2,3},1)</f>
        <v>0</v>
      </c>
      <c r="AA2032" s="10" t="str">
        <v>99</v>
      </c>
      <c r="AB2032" s="10">
        <f t="array" ref="AB2032:AC2032">VLOOKUP(A2032,TOURISM!$D$2:$F$2692,{2,3},0)</f>
        <v>6900000</v>
      </c>
      <c r="AC2032" s="10">
        <v>1800000</v>
      </c>
    </row>
    <row r="2033" ht="15.75" customHeight="1" spans="1:29">
      <c r="A2033" s="8" t="str">
        <f t="shared" si="0"/>
        <v>Sao Tome and Principe-Africa2003</v>
      </c>
      <c r="B2033" s="9">
        <v>101315400</v>
      </c>
      <c r="C2033" s="8">
        <f t="array" ref="C2033">IF(AND(B2033="",H2033=H2032),B2032,B2033)</f>
        <v>101315400</v>
      </c>
      <c r="D2033" s="1">
        <f t="shared" si="1"/>
        <v>687.093689600217</v>
      </c>
      <c r="E2033" s="4">
        <v>0.118</v>
      </c>
      <c r="F2033" s="4">
        <v>78</v>
      </c>
      <c r="G2033" s="4">
        <v>0.296</v>
      </c>
      <c r="H2033" s="8" t="s">
        <v>237</v>
      </c>
      <c r="I2033" s="3" t="s">
        <v>67</v>
      </c>
      <c r="J2033" s="1" t="s">
        <v>80</v>
      </c>
      <c r="K2033" s="10">
        <f t="array" ref="K2033:S2033">VLOOKUP(A2033,'HUMAN RESOURCES'!$D$2:$M$2692,{2,3,4,5,6,7,8,9,10},0)</f>
        <v>0.037</v>
      </c>
      <c r="L2033" s="10">
        <v>0.052</v>
      </c>
      <c r="M2033" s="10">
        <v>66</v>
      </c>
      <c r="N2033" s="10">
        <v>62</v>
      </c>
      <c r="O2033" s="10">
        <v>0.426</v>
      </c>
      <c r="P2033" s="10">
        <v>0.534</v>
      </c>
      <c r="Q2033" s="10">
        <v>0.04</v>
      </c>
      <c r="R2033" s="10">
        <v>147455</v>
      </c>
      <c r="S2033" s="10">
        <v>0.563</v>
      </c>
      <c r="T2033" s="10">
        <f t="array" ref="T2033:Y2033">VLOOKUP(A2033,BUSINESS!$D$2:$J$2692,{2,3,4,5,6,7},0)</f>
        <v>0</v>
      </c>
      <c r="U2033" s="10">
        <v>0</v>
      </c>
      <c r="V2033" s="10">
        <v>0</v>
      </c>
      <c r="W2033" s="10">
        <v>0</v>
      </c>
      <c r="X2033" s="10">
        <v>0.102</v>
      </c>
      <c r="Y2033" s="10">
        <v>0.033</v>
      </c>
      <c r="Z2033" s="11">
        <f t="array" ref="Z2033:AA2033">VLOOKUP(A2033,ENERGY!$D$2:$F$2692,{2,3},1)</f>
        <v>0</v>
      </c>
      <c r="AA2033" s="10" t="str">
        <v>92</v>
      </c>
      <c r="AB2033" s="10">
        <f t="array" ref="AB2033:AC2033">VLOOKUP(A2033,TOURISM!$D$2:$F$2692,{2,3},0)</f>
        <v>7400000</v>
      </c>
      <c r="AC2033" s="10">
        <v>1800000</v>
      </c>
    </row>
    <row r="2034" ht="15.75" customHeight="1" spans="1:29">
      <c r="A2034" s="8" t="str">
        <f t="shared" si="0"/>
        <v>Sao Tome and Principe-Africa2004</v>
      </c>
      <c r="B2034" s="9">
        <v>110723362</v>
      </c>
      <c r="C2034" s="8">
        <f t="array" ref="C2034">IF(AND(B2034="",H2034=H2033),B2033,B2034)</f>
        <v>110723362</v>
      </c>
      <c r="D2034" s="1">
        <f t="shared" si="1"/>
        <v>734.03536150409</v>
      </c>
      <c r="E2034" s="4">
        <v>0.11</v>
      </c>
      <c r="F2034" s="4">
        <v>79</v>
      </c>
      <c r="G2034" s="4">
        <v>0.298</v>
      </c>
      <c r="H2034" s="8" t="s">
        <v>237</v>
      </c>
      <c r="I2034" s="3" t="s">
        <v>68</v>
      </c>
      <c r="J2034" s="1" t="s">
        <v>80</v>
      </c>
      <c r="K2034" s="10">
        <f t="array" ref="K2034:S2034">VLOOKUP(A2034,'HUMAN RESOURCES'!$D$2:$M$2692,{2,3,4,5,6,7,8,9,10},0)</f>
        <v>0.038</v>
      </c>
      <c r="L2034" s="10">
        <v>0.05</v>
      </c>
      <c r="M2034" s="10">
        <v>66</v>
      </c>
      <c r="N2034" s="10">
        <v>62</v>
      </c>
      <c r="O2034" s="10">
        <v>0.422</v>
      </c>
      <c r="P2034" s="10">
        <v>0.537</v>
      </c>
      <c r="Q2034" s="10">
        <v>0.04</v>
      </c>
      <c r="R2034" s="10">
        <v>150842</v>
      </c>
      <c r="S2034" s="10">
        <v>0.571</v>
      </c>
      <c r="T2034" s="10">
        <f t="array" ref="T2034:Y2034">VLOOKUP(A2034,BUSINESS!$D$2:$J$2692,{2,3,4,5,6,7},0)</f>
        <v>0</v>
      </c>
      <c r="U2034" s="10">
        <v>192</v>
      </c>
      <c r="V2034" s="10">
        <v>0</v>
      </c>
      <c r="W2034" s="10">
        <v>0</v>
      </c>
      <c r="X2034" s="10">
        <v>0.133</v>
      </c>
      <c r="Y2034" s="10">
        <v>0.051</v>
      </c>
      <c r="Z2034" s="11">
        <f t="array" ref="Z2034:AA2034">VLOOKUP(A2034,ENERGY!$D$2:$F$2692,{2,3},1)</f>
        <v>0</v>
      </c>
      <c r="AA2034" s="10" t="str">
        <v>84</v>
      </c>
      <c r="AB2034" s="10">
        <f t="array" ref="AB2034:AC2034">VLOOKUP(A2034,TOURISM!$D$2:$F$2692,{2,3},0)</f>
        <v>7700000</v>
      </c>
      <c r="AC2034" s="10">
        <v>2100000</v>
      </c>
    </row>
    <row r="2035" ht="15.75" customHeight="1" spans="1:29">
      <c r="A2035" s="8" t="str">
        <f t="shared" si="0"/>
        <v>Sao Tome and Principe-Africa2005</v>
      </c>
      <c r="B2035" s="9">
        <v>123258507</v>
      </c>
      <c r="C2035" s="8">
        <f t="array" ref="C2035">IF(AND(B2035="",H2035=H2034),B2034,B2035)</f>
        <v>123258507</v>
      </c>
      <c r="D2035" s="1">
        <f t="shared" si="1"/>
        <v>797.196306955987</v>
      </c>
      <c r="E2035" s="4">
        <v>0.1</v>
      </c>
      <c r="F2035" s="4">
        <v>81</v>
      </c>
      <c r="G2035" s="4">
        <v>0.312</v>
      </c>
      <c r="H2035" s="8" t="s">
        <v>237</v>
      </c>
      <c r="I2035" s="3" t="s">
        <v>69</v>
      </c>
      <c r="J2035" s="1" t="s">
        <v>80</v>
      </c>
      <c r="K2035" s="10">
        <f t="array" ref="K2035:S2035">VLOOKUP(A2035,'HUMAN RESOURCES'!$D$2:$M$2692,{2,3,4,5,6,7,8,9,10},0)</f>
        <v>0.038</v>
      </c>
      <c r="L2035" s="10">
        <v>0.048</v>
      </c>
      <c r="M2035" s="10">
        <v>66</v>
      </c>
      <c r="N2035" s="10">
        <v>63</v>
      </c>
      <c r="O2035" s="10">
        <v>0.42</v>
      </c>
      <c r="P2035" s="10">
        <v>0.54</v>
      </c>
      <c r="Q2035" s="10">
        <v>0.04</v>
      </c>
      <c r="R2035" s="10">
        <v>154615</v>
      </c>
      <c r="S2035" s="10">
        <v>0.58</v>
      </c>
      <c r="T2035" s="10">
        <f t="array" ref="T2035:Y2035">VLOOKUP(A2035,BUSINESS!$D$2:$J$2692,{2,3,4,5,6,7},0)</f>
        <v>0.469</v>
      </c>
      <c r="U2035" s="10">
        <v>144</v>
      </c>
      <c r="V2035" s="10">
        <v>0</v>
      </c>
      <c r="W2035" s="10">
        <v>424</v>
      </c>
      <c r="X2035" s="10">
        <v>0.138</v>
      </c>
      <c r="Y2035" s="10">
        <v>0.077</v>
      </c>
      <c r="Z2035" s="11">
        <f t="array" ref="Z2035:AA2035">VLOOKUP(A2035,ENERGY!$D$2:$F$2692,{2,3},1)</f>
        <v>0</v>
      </c>
      <c r="AA2035" s="10" t="str">
        <v>84</v>
      </c>
      <c r="AB2035" s="10">
        <f t="array" ref="AB2035:AC2035">VLOOKUP(A2035,TOURISM!$D$2:$F$2692,{2,3},0)</f>
        <v>7300000</v>
      </c>
      <c r="AC2035" s="10">
        <v>500000</v>
      </c>
    </row>
    <row r="2036" ht="15.75" customHeight="1" spans="1:29">
      <c r="A2036" s="8" t="str">
        <f t="shared" si="0"/>
        <v>Sao Tome and Principe-Africa2006</v>
      </c>
      <c r="B2036" s="9">
        <v>135181862</v>
      </c>
      <c r="C2036" s="8">
        <f t="array" ref="C2036">IF(AND(B2036="",H2036=H2035),B2035,B2036)</f>
        <v>135181862</v>
      </c>
      <c r="D2036" s="1">
        <f t="shared" si="1"/>
        <v>851.23900860169</v>
      </c>
      <c r="E2036" s="4">
        <v>0.078</v>
      </c>
      <c r="F2036" s="4">
        <v>68</v>
      </c>
      <c r="G2036" s="4">
        <v>0.293</v>
      </c>
      <c r="H2036" s="8" t="s">
        <v>237</v>
      </c>
      <c r="I2036" s="3" t="s">
        <v>70</v>
      </c>
      <c r="J2036" s="1" t="s">
        <v>80</v>
      </c>
      <c r="K2036" s="10">
        <f t="array" ref="K2036:S2036">VLOOKUP(A2036,'HUMAN RESOURCES'!$D$2:$M$2692,{2,3,4,5,6,7,8,9,10},0)</f>
        <v>0.038</v>
      </c>
      <c r="L2036" s="10">
        <v>0.046</v>
      </c>
      <c r="M2036" s="10">
        <v>67</v>
      </c>
      <c r="N2036" s="10">
        <v>63</v>
      </c>
      <c r="O2036" s="10">
        <v>0.418</v>
      </c>
      <c r="P2036" s="10">
        <v>0.542</v>
      </c>
      <c r="Q2036" s="10">
        <v>0.039</v>
      </c>
      <c r="R2036" s="10">
        <v>158806</v>
      </c>
      <c r="S2036" s="10">
        <v>0.588</v>
      </c>
      <c r="T2036" s="10">
        <f t="array" ref="T2036:Y2036">VLOOKUP(A2036,BUSINESS!$D$2:$J$2692,{2,3,4,5,6,7},0)</f>
        <v>0.487</v>
      </c>
      <c r="U2036" s="10">
        <v>144</v>
      </c>
      <c r="V2036" s="10">
        <v>0</v>
      </c>
      <c r="W2036" s="10">
        <v>424</v>
      </c>
      <c r="X2036" s="10">
        <v>0.142</v>
      </c>
      <c r="Y2036" s="10">
        <v>0.116</v>
      </c>
      <c r="Z2036" s="11">
        <f t="array" ref="Z2036:AA2036">VLOOKUP(A2036,ENERGY!$D$2:$F$2692,{2,3},1)</f>
        <v>0</v>
      </c>
      <c r="AA2036" s="10" t="str">
        <v>84</v>
      </c>
      <c r="AB2036" s="10">
        <f t="array" ref="AB2036:AC2036">VLOOKUP(A2036,TOURISM!$D$2:$F$2692,{2,3},0)</f>
        <v>6700000</v>
      </c>
      <c r="AC2036" s="10">
        <v>1100000</v>
      </c>
    </row>
    <row r="2037" ht="15.75" customHeight="1" spans="1:29">
      <c r="A2037" s="8" t="str">
        <f t="shared" si="0"/>
        <v>Sao Tome and Principe-Africa2007</v>
      </c>
      <c r="B2037" s="9">
        <v>144259257</v>
      </c>
      <c r="C2037" s="8">
        <f t="array" ref="C2037">IF(AND(B2037="",H2037=H2036),B2036,B2037)</f>
        <v>144259257</v>
      </c>
      <c r="D2037" s="1">
        <f t="shared" si="1"/>
        <v>882.913623844789</v>
      </c>
      <c r="E2037" s="4">
        <v>0.071</v>
      </c>
      <c r="F2037" s="4">
        <v>66</v>
      </c>
      <c r="G2037" s="4">
        <v>0.324</v>
      </c>
      <c r="H2037" s="8" t="s">
        <v>237</v>
      </c>
      <c r="I2037" s="3" t="s">
        <v>71</v>
      </c>
      <c r="J2037" s="1" t="s">
        <v>80</v>
      </c>
      <c r="K2037" s="10">
        <f t="array" ref="K2037:S2037">VLOOKUP(A2037,'HUMAN RESOURCES'!$D$2:$M$2692,{2,3,4,5,6,7,8,9,10},0)</f>
        <v>0.038</v>
      </c>
      <c r="L2037" s="10">
        <v>0.044</v>
      </c>
      <c r="M2037" s="10">
        <v>67</v>
      </c>
      <c r="N2037" s="10">
        <v>63</v>
      </c>
      <c r="O2037" s="10">
        <v>0.417</v>
      </c>
      <c r="P2037" s="10">
        <v>0.544</v>
      </c>
      <c r="Q2037" s="10">
        <v>0.039</v>
      </c>
      <c r="R2037" s="10">
        <v>163390</v>
      </c>
      <c r="S2037" s="10">
        <v>0.597</v>
      </c>
      <c r="T2037" s="10">
        <f t="array" ref="T2037:Y2037">VLOOKUP(A2037,BUSINESS!$D$2:$J$2692,{2,3,4,5,6,7},0)</f>
        <v>0.487</v>
      </c>
      <c r="U2037" s="10">
        <v>144</v>
      </c>
      <c r="V2037" s="10">
        <v>0</v>
      </c>
      <c r="W2037" s="10">
        <v>424</v>
      </c>
      <c r="X2037" s="10">
        <v>0.146</v>
      </c>
      <c r="Y2037" s="10">
        <v>0.184</v>
      </c>
      <c r="Z2037" s="11">
        <f t="array" ref="Z2037:AA2037">VLOOKUP(A2037,ENERGY!$D$2:$F$2692,{2,3},1)</f>
        <v>0</v>
      </c>
      <c r="AA2037" s="10" t="str">
        <v>51</v>
      </c>
      <c r="AB2037" s="10">
        <f t="array" ref="AB2037:AC2037">VLOOKUP(A2037,TOURISM!$D$2:$F$2692,{2,3},0)</f>
        <v>5000000</v>
      </c>
      <c r="AC2037" s="10">
        <v>700000</v>
      </c>
    </row>
    <row r="2038" ht="15.75" customHeight="1" spans="1:29">
      <c r="A2038" s="8" t="str">
        <f t="shared" si="0"/>
        <v>Sao Tome and Principe-Africa2008</v>
      </c>
      <c r="B2038" s="9">
        <v>183464986</v>
      </c>
      <c r="C2038" s="8">
        <f t="array" ref="C2038">IF(AND(B2038="",H2038=H2037),B2037,B2038)</f>
        <v>183464986</v>
      </c>
      <c r="D2038" s="1">
        <f t="shared" si="1"/>
        <v>1090.41138048059</v>
      </c>
      <c r="E2038" s="4">
        <v>0.063</v>
      </c>
      <c r="F2038" s="4">
        <v>75</v>
      </c>
      <c r="G2038" s="4">
        <v>0.324</v>
      </c>
      <c r="H2038" s="8" t="s">
        <v>237</v>
      </c>
      <c r="I2038" s="3" t="s">
        <v>72</v>
      </c>
      <c r="J2038" s="1" t="s">
        <v>80</v>
      </c>
      <c r="K2038" s="10">
        <f t="array" ref="K2038:S2038">VLOOKUP(A2038,'HUMAN RESOURCES'!$D$2:$M$2692,{2,3,4,5,6,7,8,9,10},0)</f>
        <v>0.037</v>
      </c>
      <c r="L2038" s="10">
        <v>0.043</v>
      </c>
      <c r="M2038" s="10">
        <v>67</v>
      </c>
      <c r="N2038" s="10">
        <v>64</v>
      </c>
      <c r="O2038" s="10">
        <v>0.416</v>
      </c>
      <c r="P2038" s="10">
        <v>0.546</v>
      </c>
      <c r="Q2038" s="10">
        <v>0.038</v>
      </c>
      <c r="R2038" s="10">
        <v>168253</v>
      </c>
      <c r="S2038" s="10">
        <v>0.604</v>
      </c>
      <c r="T2038" s="10">
        <f t="array" ref="T2038:Y2038">VLOOKUP(A2038,BUSINESS!$D$2:$J$2692,{2,3,4,5,6,7},0)</f>
        <v>0.472</v>
      </c>
      <c r="U2038" s="10">
        <v>144</v>
      </c>
      <c r="V2038" s="10">
        <v>0</v>
      </c>
      <c r="W2038" s="10">
        <v>424</v>
      </c>
      <c r="X2038" s="10">
        <v>0.155</v>
      </c>
      <c r="Y2038" s="10">
        <v>0.3</v>
      </c>
      <c r="Z2038" s="11">
        <f t="array" ref="Z2038:AA2038">VLOOKUP(A2038,ENERGY!$D$2:$F$2692,{2,3},1)</f>
        <v>0</v>
      </c>
      <c r="AA2038" s="10" t="str">
        <v>51</v>
      </c>
      <c r="AB2038" s="10">
        <f t="array" ref="AB2038:AC2038">VLOOKUP(A2038,TOURISM!$D$2:$F$2692,{2,3},0)</f>
        <v>7700000</v>
      </c>
      <c r="AC2038" s="10">
        <v>300000</v>
      </c>
    </row>
    <row r="2039" ht="15.75" customHeight="1" spans="1:29">
      <c r="A2039" s="8" t="str">
        <f t="shared" si="0"/>
        <v>Sao Tome and Principe-Africa2009</v>
      </c>
      <c r="B2039" s="9">
        <v>196473839</v>
      </c>
      <c r="C2039" s="8">
        <f t="array" ref="C2039">IF(AND(B2039="",H2039=H2038),B2038,B2039)</f>
        <v>196473839</v>
      </c>
      <c r="D2039" s="1">
        <f t="shared" si="1"/>
        <v>1134.11359385823</v>
      </c>
      <c r="E2039" s="4">
        <v>0.075</v>
      </c>
      <c r="F2039" s="4">
        <v>94</v>
      </c>
      <c r="G2039" s="4">
        <v>0.311</v>
      </c>
      <c r="H2039" s="8" t="s">
        <v>237</v>
      </c>
      <c r="I2039" s="3" t="s">
        <v>73</v>
      </c>
      <c r="J2039" s="1" t="s">
        <v>80</v>
      </c>
      <c r="K2039" s="10">
        <f t="array" ref="K2039:S2039">VLOOKUP(A2039,'HUMAN RESOURCES'!$D$2:$M$2692,{2,3,4,5,6,7,8,9,10},0)</f>
        <v>0.037</v>
      </c>
      <c r="L2039" s="10">
        <v>0.041</v>
      </c>
      <c r="M2039" s="10">
        <v>68</v>
      </c>
      <c r="N2039" s="10">
        <v>64</v>
      </c>
      <c r="O2039" s="10">
        <v>0.416</v>
      </c>
      <c r="P2039" s="10">
        <v>0.547</v>
      </c>
      <c r="Q2039" s="10">
        <v>0.037</v>
      </c>
      <c r="R2039" s="10">
        <v>173240</v>
      </c>
      <c r="S2039" s="10">
        <v>0.612</v>
      </c>
      <c r="T2039" s="10">
        <f t="array" ref="T2039:Y2039">VLOOKUP(A2039,BUSINESS!$D$2:$J$2692,{2,3,4,5,6,7},0)</f>
        <v>0.472</v>
      </c>
      <c r="U2039" s="10">
        <v>144</v>
      </c>
      <c r="V2039" s="10">
        <v>0</v>
      </c>
      <c r="W2039" s="10">
        <v>424</v>
      </c>
      <c r="X2039" s="10">
        <v>0.164</v>
      </c>
      <c r="Y2039" s="10">
        <v>0.467</v>
      </c>
      <c r="Z2039" s="11">
        <f t="array" ref="Z2039:AA2039">VLOOKUP(A2039,ENERGY!$D$2:$F$2692,{2,3},1)</f>
        <v>0</v>
      </c>
      <c r="AA2039" s="10" t="str">
        <v>51</v>
      </c>
      <c r="AB2039" s="10">
        <f t="array" ref="AB2039:AC2039">VLOOKUP(A2039,TOURISM!$D$2:$F$2692,{2,3},0)</f>
        <v>8300000</v>
      </c>
      <c r="AC2039" s="10">
        <v>400000</v>
      </c>
    </row>
    <row r="2040" ht="15.75" customHeight="1" spans="1:29">
      <c r="A2040" s="8" t="str">
        <f t="shared" si="0"/>
        <v>Sao Tome and Principe-Africa2010</v>
      </c>
      <c r="B2040" s="9">
        <v>201037917</v>
      </c>
      <c r="C2040" s="8">
        <f t="array" ref="C2040">IF(AND(B2040="",H2040=H2039),B2039,B2040)</f>
        <v>201037917</v>
      </c>
      <c r="D2040" s="1">
        <f t="shared" si="1"/>
        <v>1127.98166954687</v>
      </c>
      <c r="E2040" s="4">
        <v>0.071</v>
      </c>
      <c r="F2040" s="4">
        <v>86</v>
      </c>
      <c r="G2040" s="4">
        <v>0.289</v>
      </c>
      <c r="H2040" s="8" t="s">
        <v>237</v>
      </c>
      <c r="I2040" s="3" t="s">
        <v>74</v>
      </c>
      <c r="J2040" s="1" t="s">
        <v>80</v>
      </c>
      <c r="K2040" s="10">
        <f t="array" ref="K2040:S2040">VLOOKUP(A2040,'HUMAN RESOURCES'!$D$2:$M$2692,{2,3,4,5,6,7,8,9,10},0)</f>
        <v>0.036</v>
      </c>
      <c r="L2040" s="10">
        <v>0.04</v>
      </c>
      <c r="M2040" s="10">
        <v>68</v>
      </c>
      <c r="N2040" s="10">
        <v>64</v>
      </c>
      <c r="O2040" s="10">
        <v>0.416</v>
      </c>
      <c r="P2040" s="10">
        <v>0.548</v>
      </c>
      <c r="Q2040" s="10">
        <v>0.036</v>
      </c>
      <c r="R2040" s="10">
        <v>178228</v>
      </c>
      <c r="S2040" s="10">
        <v>0.619</v>
      </c>
      <c r="T2040" s="10">
        <f t="array" ref="T2040:Y2040">VLOOKUP(A2040,BUSINESS!$D$2:$J$2692,{2,3,4,5,6,7},0)</f>
        <v>0.333</v>
      </c>
      <c r="U2040" s="10">
        <v>144</v>
      </c>
      <c r="V2040" s="10">
        <v>0</v>
      </c>
      <c r="W2040" s="10">
        <v>424</v>
      </c>
      <c r="X2040" s="10">
        <v>0.188</v>
      </c>
      <c r="Y2040" s="10">
        <v>0.576</v>
      </c>
      <c r="Z2040" s="11">
        <f t="array" ref="Z2040:AA2040">VLOOKUP(A2040,ENERGY!$D$2:$F$2692,{2,3},1)</f>
        <v>0</v>
      </c>
      <c r="AA2040" s="10" t="str">
        <v>51</v>
      </c>
      <c r="AB2040" s="10">
        <f t="array" ref="AB2040:AC2040">VLOOKUP(A2040,TOURISM!$D$2:$F$2692,{2,3},0)</f>
        <v>11100000</v>
      </c>
      <c r="AC2040" s="10">
        <v>600000</v>
      </c>
    </row>
    <row r="2041" ht="15.75" customHeight="1" spans="1:29">
      <c r="A2041" s="8" t="str">
        <f t="shared" si="0"/>
        <v>Sao Tome and Principe-Africa2011</v>
      </c>
      <c r="B2041" s="9">
        <v>248286778</v>
      </c>
      <c r="C2041" s="8">
        <f t="array" ref="C2041">IF(AND(B2041="",H2041=H2040),B2040,B2041)</f>
        <v>248286778</v>
      </c>
      <c r="D2041" s="1">
        <f t="shared" si="1"/>
        <v>1355.44734328</v>
      </c>
      <c r="E2041" s="4">
        <v>0.076</v>
      </c>
      <c r="F2041" s="4">
        <v>108</v>
      </c>
      <c r="G2041" s="4">
        <v>0.27</v>
      </c>
      <c r="H2041" s="8" t="s">
        <v>237</v>
      </c>
      <c r="I2041" s="3" t="s">
        <v>75</v>
      </c>
      <c r="J2041" s="1" t="s">
        <v>80</v>
      </c>
      <c r="K2041" s="10">
        <f t="array" ref="K2041:S2041">VLOOKUP(A2041,'HUMAN RESOURCES'!$D$2:$M$2692,{2,3,4,5,6,7,8,9,10},0)</f>
        <v>0.036</v>
      </c>
      <c r="L2041" s="10">
        <v>0.039</v>
      </c>
      <c r="M2041" s="10">
        <v>68</v>
      </c>
      <c r="N2041" s="10">
        <v>64</v>
      </c>
      <c r="O2041" s="10">
        <v>0.416</v>
      </c>
      <c r="P2041" s="10">
        <v>0.549</v>
      </c>
      <c r="Q2041" s="10">
        <v>0.035</v>
      </c>
      <c r="R2041" s="10">
        <v>183177</v>
      </c>
      <c r="S2041" s="10">
        <v>0.626</v>
      </c>
      <c r="T2041" s="10">
        <f t="array" ref="T2041:Y2041">VLOOKUP(A2041,BUSINESS!$D$2:$J$2692,{2,3,4,5,6,7},0)</f>
        <v>0.325</v>
      </c>
      <c r="U2041" s="10">
        <v>10</v>
      </c>
      <c r="V2041" s="10">
        <v>0</v>
      </c>
      <c r="W2041" s="10">
        <v>424</v>
      </c>
      <c r="X2041" s="10">
        <v>0.202</v>
      </c>
      <c r="Y2041" s="10">
        <v>0.628</v>
      </c>
      <c r="Z2041" s="11">
        <f t="array" ref="Z2041:AA2041">VLOOKUP(A2041,ENERGY!$D$2:$F$2692,{2,3},1)</f>
        <v>0</v>
      </c>
      <c r="AA2041" s="10" t="str">
        <v>48</v>
      </c>
      <c r="AB2041" s="10">
        <f t="array" ref="AB2041:AC2041">VLOOKUP(A2041,TOURISM!$D$2:$F$2692,{2,3},0)</f>
        <v>15900000</v>
      </c>
      <c r="AC2041" s="10">
        <v>1400000</v>
      </c>
    </row>
    <row r="2042" ht="15.75" customHeight="1" spans="1:29">
      <c r="A2042" s="8" t="str">
        <f t="shared" si="0"/>
        <v>Sao Tome and Principe-Africa2012</v>
      </c>
      <c r="B2042" s="9">
        <v>263328450</v>
      </c>
      <c r="C2042" s="8">
        <f t="array" ref="C2042">IF(AND(B2042="",H2042=H2041),B2041,B2042)</f>
        <v>263328450</v>
      </c>
      <c r="D2042" s="1">
        <f t="shared" si="1"/>
        <v>1399.95348169571</v>
      </c>
      <c r="E2042" s="4">
        <v>0.079</v>
      </c>
      <c r="F2042" s="4">
        <v>109</v>
      </c>
      <c r="G2042" s="4">
        <v>0.262</v>
      </c>
      <c r="H2042" s="8" t="s">
        <v>237</v>
      </c>
      <c r="I2042" s="3" t="s">
        <v>76</v>
      </c>
      <c r="J2042" s="1" t="s">
        <v>80</v>
      </c>
      <c r="K2042" s="10">
        <f t="array" ref="K2042:S2042">VLOOKUP(A2042,'HUMAN RESOURCES'!$D$2:$M$2692,{2,3,4,5,6,7,8,9,10},0)</f>
        <v>0.035</v>
      </c>
      <c r="L2042" s="10">
        <v>0.038</v>
      </c>
      <c r="M2042" s="10">
        <v>68</v>
      </c>
      <c r="N2042" s="10">
        <v>64</v>
      </c>
      <c r="O2042" s="10">
        <v>0.416</v>
      </c>
      <c r="P2042" s="10">
        <v>0.55</v>
      </c>
      <c r="Q2042" s="10">
        <v>0.034</v>
      </c>
      <c r="R2042" s="10">
        <v>188098</v>
      </c>
      <c r="S2042" s="10">
        <v>0.633</v>
      </c>
      <c r="T2042" s="10">
        <f t="array" ref="T2042:Y2042">VLOOKUP(A2042,BUSINESS!$D$2:$J$2692,{2,3,4,5,6,7},0)</f>
        <v>0.325</v>
      </c>
      <c r="U2042" s="10">
        <v>5</v>
      </c>
      <c r="V2042" s="10">
        <v>166</v>
      </c>
      <c r="W2042" s="10">
        <v>424</v>
      </c>
      <c r="X2042" s="10">
        <v>0.216</v>
      </c>
      <c r="Y2042" s="10">
        <v>0.65</v>
      </c>
      <c r="Z2042" s="11">
        <f t="array" ref="Z2042:AA2042">VLOOKUP(A2042,ENERGY!$D$2:$F$2692,{2,3},1)</f>
        <v>0</v>
      </c>
      <c r="AA2042" s="10" t="str">
        <v>48</v>
      </c>
      <c r="AB2042" s="10">
        <f t="array" ref="AB2042:AC2042">VLOOKUP(A2042,TOURISM!$D$2:$F$2692,{2,3},0)</f>
        <v>15000000</v>
      </c>
      <c r="AC2042" s="10">
        <v>1300000</v>
      </c>
    </row>
    <row r="2043" ht="15.75" customHeight="1" spans="1:29">
      <c r="A2043" s="8" t="str">
        <f t="shared" si="0"/>
        <v>Saudi Arabia-Middle East2000</v>
      </c>
      <c r="B2043" s="9">
        <v>188000000000</v>
      </c>
      <c r="C2043" s="8">
        <f t="array" ref="C2043">IF(AND(B2043="",H2043=H2042),B2042,B2043)</f>
        <v>188000000000</v>
      </c>
      <c r="D2043" s="1">
        <f t="shared" si="1"/>
        <v>9332.53325062458</v>
      </c>
      <c r="E2043" s="4">
        <v>0.042</v>
      </c>
      <c r="F2043" s="4">
        <v>398</v>
      </c>
      <c r="G2043" s="1"/>
      <c r="H2043" s="8" t="s">
        <v>238</v>
      </c>
      <c r="I2043" s="3" t="s">
        <v>63</v>
      </c>
      <c r="J2043" s="1" t="s">
        <v>95</v>
      </c>
      <c r="K2043" s="10">
        <f t="array" ref="K2043:S2043">VLOOKUP(A2043,'HUMAN RESOURCES'!$D$2:$M$2692,{2,3,4,5,6,7,8,9,10},0)</f>
        <v>0.027</v>
      </c>
      <c r="L2043" s="10">
        <v>0.019</v>
      </c>
      <c r="M2043" s="10">
        <v>74</v>
      </c>
      <c r="N2043" s="10">
        <v>71</v>
      </c>
      <c r="O2043" s="10">
        <v>0.384</v>
      </c>
      <c r="P2043" s="10">
        <v>0.581</v>
      </c>
      <c r="Q2043" s="10">
        <v>0.035</v>
      </c>
      <c r="R2043" s="10">
        <v>20144584</v>
      </c>
      <c r="S2043" s="10">
        <v>0.798</v>
      </c>
      <c r="T2043" s="10">
        <f t="array" ref="T2043:Y2043">VLOOKUP(A2043,BUSINESS!$D$2:$J$2692,{2,3,4,5,6,7},0)</f>
        <v>0</v>
      </c>
      <c r="U2043" s="10">
        <v>0</v>
      </c>
      <c r="V2043" s="10">
        <v>0</v>
      </c>
      <c r="W2043" s="10">
        <v>0</v>
      </c>
      <c r="X2043" s="10">
        <v>0.022</v>
      </c>
      <c r="Y2043" s="10">
        <v>0.068</v>
      </c>
      <c r="Z2043" s="11">
        <f t="array" ref="Z2043:AA2043">VLOOKUP(A2043,ENERGY!$D$2:$F$2692,{2,3},1)</f>
        <v>0</v>
      </c>
      <c r="AA2043" s="10">
        <v>0</v>
      </c>
      <c r="AB2043" s="10">
        <f t="array" ref="AB2043:AC2043">VLOOKUP(A2043,TOURISM!$D$2:$F$2692,{2,3},0)</f>
        <v>0</v>
      </c>
      <c r="AC2043" s="10">
        <v>0</v>
      </c>
    </row>
    <row r="2044" ht="15.75" customHeight="1" spans="1:29">
      <c r="A2044" s="8" t="str">
        <f t="shared" si="0"/>
        <v>Saudi Arabia-Middle East2001</v>
      </c>
      <c r="B2044" s="9">
        <v>183000000000</v>
      </c>
      <c r="C2044" s="8">
        <f t="array" ref="C2044">IF(AND(B2044="",H2044=H2043),B2043,B2044)</f>
        <v>183000000000</v>
      </c>
      <c r="D2044" s="1">
        <f t="shared" si="1"/>
        <v>8759.50394211184</v>
      </c>
      <c r="E2044" s="4">
        <v>0.045</v>
      </c>
      <c r="F2044" s="4">
        <v>397</v>
      </c>
      <c r="G2044" s="1"/>
      <c r="H2044" s="8" t="s">
        <v>238</v>
      </c>
      <c r="I2044" s="3" t="s">
        <v>65</v>
      </c>
      <c r="J2044" s="1" t="s">
        <v>95</v>
      </c>
      <c r="K2044" s="10">
        <f t="array" ref="K2044:S2044">VLOOKUP(A2044,'HUMAN RESOURCES'!$D$2:$M$2692,{2,3,4,5,6,7,8,9,10},0)</f>
        <v>0.026</v>
      </c>
      <c r="L2044" s="10">
        <v>0.019</v>
      </c>
      <c r="M2044" s="10">
        <v>75</v>
      </c>
      <c r="N2044" s="10">
        <v>71</v>
      </c>
      <c r="O2044" s="10">
        <v>0.376</v>
      </c>
      <c r="P2044" s="10">
        <v>0.589</v>
      </c>
      <c r="Q2044" s="10">
        <v>0.035</v>
      </c>
      <c r="R2044" s="10">
        <v>20891594</v>
      </c>
      <c r="S2044" s="10">
        <v>0.801</v>
      </c>
      <c r="T2044" s="10">
        <f t="array" ref="T2044:Y2044">VLOOKUP(A2044,BUSINESS!$D$2:$J$2692,{2,3,4,5,6,7},0)</f>
        <v>0</v>
      </c>
      <c r="U2044" s="10">
        <v>0</v>
      </c>
      <c r="V2044" s="10">
        <v>0</v>
      </c>
      <c r="W2044" s="10">
        <v>0</v>
      </c>
      <c r="X2044" s="10">
        <v>0.047</v>
      </c>
      <c r="Y2044" s="10">
        <v>0.121</v>
      </c>
      <c r="Z2044" s="11" t="str">
        <f t="array" ref="Z2044:AA2044">VLOOKUP(A2044,ENERGY!$D$2:$F$2692,{2,3},1)</f>
        <v>187070</v>
      </c>
      <c r="AA2044" s="10">
        <v>0</v>
      </c>
      <c r="AB2044" s="10">
        <f t="array" ref="AB2044:AC2044">VLOOKUP(A2044,TOURISM!$D$2:$F$2692,{2,3},0)</f>
        <v>0</v>
      </c>
      <c r="AC2044" s="10">
        <v>0</v>
      </c>
    </row>
    <row r="2045" ht="15.75" customHeight="1" spans="1:29">
      <c r="A2045" s="8" t="str">
        <f t="shared" si="0"/>
        <v>Saudi Arabia-Middle East2002</v>
      </c>
      <c r="B2045" s="9">
        <v>189000000000</v>
      </c>
      <c r="C2045" s="8">
        <f t="array" ref="C2045">IF(AND(B2045="",H2045=H2044),B2044,B2045)</f>
        <v>189000000000</v>
      </c>
      <c r="D2045" s="1">
        <f t="shared" si="1"/>
        <v>8659.70771332995</v>
      </c>
      <c r="E2045" s="4">
        <v>0.043</v>
      </c>
      <c r="F2045" s="4">
        <v>375</v>
      </c>
      <c r="G2045" s="1"/>
      <c r="H2045" s="8" t="s">
        <v>238</v>
      </c>
      <c r="I2045" s="3" t="s">
        <v>66</v>
      </c>
      <c r="J2045" s="1" t="s">
        <v>95</v>
      </c>
      <c r="K2045" s="10">
        <f t="array" ref="K2045:S2045">VLOOKUP(A2045,'HUMAN RESOURCES'!$D$2:$M$2692,{2,3,4,5,6,7,8,9,10},0)</f>
        <v>0.025</v>
      </c>
      <c r="L2045" s="10">
        <v>0.018</v>
      </c>
      <c r="M2045" s="10">
        <v>75</v>
      </c>
      <c r="N2045" s="10">
        <v>71</v>
      </c>
      <c r="O2045" s="10">
        <v>0.368</v>
      </c>
      <c r="P2045" s="10">
        <v>0.598</v>
      </c>
      <c r="Q2045" s="10">
        <v>0.034</v>
      </c>
      <c r="R2045" s="10">
        <v>21825217</v>
      </c>
      <c r="S2045" s="10">
        <v>0.803</v>
      </c>
      <c r="T2045" s="10">
        <f t="array" ref="T2045:Y2045">VLOOKUP(A2045,BUSINESS!$D$2:$J$2692,{2,3,4,5,6,7},0)</f>
        <v>0</v>
      </c>
      <c r="U2045" s="10">
        <v>0</v>
      </c>
      <c r="V2045" s="10">
        <v>0</v>
      </c>
      <c r="W2045" s="10">
        <v>0</v>
      </c>
      <c r="X2045" s="10">
        <v>0.064</v>
      </c>
      <c r="Y2045" s="10">
        <v>0.229</v>
      </c>
      <c r="Z2045" s="11" t="str">
        <f t="array" ref="Z2045:AA2045">VLOOKUP(A2045,ENERGY!$D$2:$F$2692,{2,3},1)</f>
        <v>192004</v>
      </c>
      <c r="AA2045" s="10" t="str">
        <v>464481</v>
      </c>
      <c r="AB2045" s="10">
        <f t="array" ref="AB2045:AC2045">VLOOKUP(A2045,TOURISM!$D$2:$F$2692,{2,3},0)</f>
        <v>0</v>
      </c>
      <c r="AC2045" s="10">
        <v>7370000000</v>
      </c>
    </row>
    <row r="2046" ht="15.75" customHeight="1" spans="1:29">
      <c r="A2046" s="8" t="str">
        <f t="shared" si="0"/>
        <v>Saudi Arabia-Middle East2003</v>
      </c>
      <c r="B2046" s="9">
        <v>215000000000</v>
      </c>
      <c r="C2046" s="8">
        <f t="array" ref="C2046">IF(AND(B2046="",H2046=H2045),B2045,B2046)</f>
        <v>215000000000</v>
      </c>
      <c r="D2046" s="1">
        <f t="shared" si="1"/>
        <v>9408.22978555406</v>
      </c>
      <c r="E2046" s="4">
        <v>0.04</v>
      </c>
      <c r="F2046" s="4">
        <v>384</v>
      </c>
      <c r="G2046" s="1"/>
      <c r="H2046" s="8" t="s">
        <v>238</v>
      </c>
      <c r="I2046" s="3" t="s">
        <v>67</v>
      </c>
      <c r="J2046" s="1" t="s">
        <v>95</v>
      </c>
      <c r="K2046" s="10">
        <f t="array" ref="K2046:S2046">VLOOKUP(A2046,'HUMAN RESOURCES'!$D$2:$M$2692,{2,3,4,5,6,7,8,9,10},0)</f>
        <v>0.024</v>
      </c>
      <c r="L2046" s="10">
        <v>0.018</v>
      </c>
      <c r="M2046" s="10">
        <v>75</v>
      </c>
      <c r="N2046" s="10">
        <v>72</v>
      </c>
      <c r="O2046" s="10">
        <v>0.359</v>
      </c>
      <c r="P2046" s="10">
        <v>0.608</v>
      </c>
      <c r="Q2046" s="10">
        <v>0.033</v>
      </c>
      <c r="R2046" s="10">
        <v>22852333</v>
      </c>
      <c r="S2046" s="10">
        <v>0.805</v>
      </c>
      <c r="T2046" s="10">
        <f t="array" ref="T2046:Y2046">VLOOKUP(A2046,BUSINESS!$D$2:$J$2692,{2,3,4,5,6,7},0)</f>
        <v>0</v>
      </c>
      <c r="U2046" s="10">
        <v>74</v>
      </c>
      <c r="V2046" s="10">
        <v>0</v>
      </c>
      <c r="W2046" s="10">
        <v>0</v>
      </c>
      <c r="X2046" s="10">
        <v>0.08</v>
      </c>
      <c r="Y2046" s="10">
        <v>0.317</v>
      </c>
      <c r="Z2046" s="11" t="str">
        <f t="array" ref="Z2046:AA2046">VLOOKUP(A2046,ENERGY!$D$2:$F$2692,{2,3},1)</f>
        <v>175675</v>
      </c>
      <c r="AA2046" s="10" t="str">
        <v>431027</v>
      </c>
      <c r="AB2046" s="10">
        <f t="array" ref="AB2046:AC2046">VLOOKUP(A2046,TOURISM!$D$2:$F$2692,{2,3},0)</f>
        <v>3418000000</v>
      </c>
      <c r="AC2046" s="10">
        <v>4165000000</v>
      </c>
    </row>
    <row r="2047" ht="15.75" customHeight="1" spans="1:29">
      <c r="A2047" s="8" t="str">
        <f t="shared" si="0"/>
        <v>Saudi Arabia-Middle East2004</v>
      </c>
      <c r="B2047" s="9">
        <v>259000000000</v>
      </c>
      <c r="C2047" s="8">
        <f t="array" ref="C2047">IF(AND(B2047="",H2047=H2046),B2046,B2047)</f>
        <v>259000000000</v>
      </c>
      <c r="D2047" s="1">
        <f t="shared" si="1"/>
        <v>10864.4444109795</v>
      </c>
      <c r="E2047" s="4">
        <v>0.037</v>
      </c>
      <c r="F2047" s="4">
        <v>399</v>
      </c>
      <c r="G2047" s="1"/>
      <c r="H2047" s="8" t="s">
        <v>238</v>
      </c>
      <c r="I2047" s="3" t="s">
        <v>68</v>
      </c>
      <c r="J2047" s="1" t="s">
        <v>95</v>
      </c>
      <c r="K2047" s="10">
        <f t="array" ref="K2047:S2047">VLOOKUP(A2047,'HUMAN RESOURCES'!$D$2:$M$2692,{2,3,4,5,6,7,8,9,10},0)</f>
        <v>0.024</v>
      </c>
      <c r="L2047" s="10">
        <v>0.017</v>
      </c>
      <c r="M2047" s="10">
        <v>76</v>
      </c>
      <c r="N2047" s="10">
        <v>72</v>
      </c>
      <c r="O2047" s="10">
        <v>0.351</v>
      </c>
      <c r="P2047" s="10">
        <v>0.617</v>
      </c>
      <c r="Q2047" s="10">
        <v>0.032</v>
      </c>
      <c r="R2047" s="10">
        <v>23839231</v>
      </c>
      <c r="S2047" s="10">
        <v>0.808</v>
      </c>
      <c r="T2047" s="10">
        <f t="array" ref="T2047:Y2047">VLOOKUP(A2047,BUSINESS!$D$2:$J$2692,{2,3,4,5,6,7},0)</f>
        <v>0</v>
      </c>
      <c r="U2047" s="10">
        <v>74</v>
      </c>
      <c r="V2047" s="10">
        <v>0</v>
      </c>
      <c r="W2047" s="10">
        <v>0</v>
      </c>
      <c r="X2047" s="10">
        <v>0.102</v>
      </c>
      <c r="Y2047" s="10">
        <v>0.385</v>
      </c>
      <c r="Z2047" s="11" t="str">
        <f t="array" ref="Z2047:AA2047">VLOOKUP(A2047,ENERGY!$D$2:$F$2692,{2,3},1)</f>
        <v>154076</v>
      </c>
      <c r="AA2047" s="10" t="str">
        <v>418240</v>
      </c>
      <c r="AB2047" s="10">
        <f t="array" ref="AB2047:AC2047">VLOOKUP(A2047,TOURISM!$D$2:$F$2692,{2,3},0)</f>
        <v>6486000000</v>
      </c>
      <c r="AC2047" s="10">
        <v>4428000000</v>
      </c>
    </row>
    <row r="2048" ht="15.75" customHeight="1" spans="1:29">
      <c r="A2048" s="8" t="str">
        <f t="shared" si="0"/>
        <v>Saudi Arabia-Middle East2005</v>
      </c>
      <c r="B2048" s="9">
        <v>328000000000</v>
      </c>
      <c r="C2048" s="8">
        <f t="array" ref="C2048">IF(AND(B2048="",H2048=H2047),B2047,B2048)</f>
        <v>328000000000</v>
      </c>
      <c r="D2048" s="1">
        <f t="shared" si="1"/>
        <v>13284.6946101847</v>
      </c>
      <c r="E2048" s="4">
        <v>0.035</v>
      </c>
      <c r="F2048" s="4">
        <v>466</v>
      </c>
      <c r="G2048" s="1"/>
      <c r="H2048" s="8" t="s">
        <v>238</v>
      </c>
      <c r="I2048" s="3" t="s">
        <v>69</v>
      </c>
      <c r="J2048" s="1" t="s">
        <v>95</v>
      </c>
      <c r="K2048" s="10">
        <f t="array" ref="K2048:S2048">VLOOKUP(A2048,'HUMAN RESOURCES'!$D$2:$M$2692,{2,3,4,5,6,7,8,9,10},0)</f>
        <v>0.023</v>
      </c>
      <c r="L2048" s="10">
        <v>0.017</v>
      </c>
      <c r="M2048" s="10">
        <v>76</v>
      </c>
      <c r="N2048" s="10">
        <v>72</v>
      </c>
      <c r="O2048" s="10">
        <v>0.343</v>
      </c>
      <c r="P2048" s="10">
        <v>0.626</v>
      </c>
      <c r="Q2048" s="10">
        <v>0.031</v>
      </c>
      <c r="R2048" s="10">
        <v>24690067</v>
      </c>
      <c r="S2048" s="10">
        <v>0.81</v>
      </c>
      <c r="T2048" s="10">
        <f t="array" ref="T2048:Y2048">VLOOKUP(A2048,BUSINESS!$D$2:$J$2692,{2,3,4,5,6,7},0)</f>
        <v>0.145</v>
      </c>
      <c r="U2048" s="10">
        <v>67</v>
      </c>
      <c r="V2048" s="10">
        <v>0</v>
      </c>
      <c r="W2048" s="10">
        <v>69</v>
      </c>
      <c r="X2048" s="10">
        <v>0.127</v>
      </c>
      <c r="Y2048" s="10">
        <v>0.574</v>
      </c>
      <c r="Z2048" s="11" t="str">
        <f t="array" ref="Z2048:AA2048">VLOOKUP(A2048,ENERGY!$D$2:$F$2692,{2,3},1)</f>
        <v>154076</v>
      </c>
      <c r="AA2048" s="10" t="str">
        <v>418240</v>
      </c>
      <c r="AB2048" s="10">
        <f t="array" ref="AB2048:AC2048">VLOOKUP(A2048,TOURISM!$D$2:$F$2692,{2,3},0)</f>
        <v>4626000000</v>
      </c>
      <c r="AC2048" s="10">
        <v>9087000000</v>
      </c>
    </row>
    <row r="2049" ht="15.75" customHeight="1" spans="1:29">
      <c r="A2049" s="8" t="str">
        <f t="shared" si="0"/>
        <v>Saudi Arabia-Middle East2006</v>
      </c>
      <c r="B2049" s="9">
        <v>377000000000</v>
      </c>
      <c r="C2049" s="8">
        <f t="array" ref="C2049">IF(AND(B2049="",H2049=H2048),B2048,B2049)</f>
        <v>377000000000</v>
      </c>
      <c r="D2049" s="1">
        <f t="shared" si="1"/>
        <v>14858.9370554931</v>
      </c>
      <c r="E2049" s="4">
        <v>0.037</v>
      </c>
      <c r="F2049" s="4">
        <v>537</v>
      </c>
      <c r="G2049" s="1"/>
      <c r="H2049" s="8" t="s">
        <v>238</v>
      </c>
      <c r="I2049" s="3" t="s">
        <v>70</v>
      </c>
      <c r="J2049" s="1" t="s">
        <v>95</v>
      </c>
      <c r="K2049" s="10">
        <f t="array" ref="K2049:S2049">VLOOKUP(A2049,'HUMAN RESOURCES'!$D$2:$M$2692,{2,3,4,5,6,7,8,9,10},0)</f>
        <v>0.023</v>
      </c>
      <c r="L2049" s="10">
        <v>0.016</v>
      </c>
      <c r="M2049" s="10">
        <v>76</v>
      </c>
      <c r="N2049" s="10">
        <v>72</v>
      </c>
      <c r="O2049" s="10">
        <v>0.335</v>
      </c>
      <c r="P2049" s="10">
        <v>0.634</v>
      </c>
      <c r="Q2049" s="10">
        <v>0.03</v>
      </c>
      <c r="R2049" s="10">
        <v>25371936</v>
      </c>
      <c r="S2049" s="10">
        <v>0.812</v>
      </c>
      <c r="T2049" s="10">
        <f t="array" ref="T2049:Y2049">VLOOKUP(A2049,BUSINESS!$D$2:$J$2692,{2,3,4,5,6,7},0)</f>
        <v>0.145</v>
      </c>
      <c r="U2049" s="10">
        <v>42</v>
      </c>
      <c r="V2049" s="10">
        <v>0</v>
      </c>
      <c r="W2049" s="10">
        <v>79</v>
      </c>
      <c r="X2049" s="10">
        <v>0.195</v>
      </c>
      <c r="Y2049" s="10">
        <v>0.776</v>
      </c>
      <c r="Z2049" s="11" t="str">
        <f t="array" ref="Z2049:AA2049">VLOOKUP(A2049,ENERGY!$D$2:$F$2692,{2,3},1)</f>
        <v>154076</v>
      </c>
      <c r="AA2049" s="10" t="str">
        <v>418240</v>
      </c>
      <c r="AB2049" s="10">
        <f t="array" ref="AB2049:AC2049">VLOOKUP(A2049,TOURISM!$D$2:$F$2692,{2,3},0)</f>
        <v>4769000000</v>
      </c>
      <c r="AC2049" s="10">
        <v>12979000000</v>
      </c>
    </row>
    <row r="2050" ht="15.75" customHeight="1" spans="1:29">
      <c r="A2050" s="8" t="str">
        <f t="shared" si="0"/>
        <v>Saudi Arabia-Middle East2007</v>
      </c>
      <c r="B2050" s="9">
        <v>416000000000</v>
      </c>
      <c r="C2050" s="8">
        <f t="array" ref="C2050">IF(AND(B2050="",H2050=H2049),B2049,B2050)</f>
        <v>416000000000</v>
      </c>
      <c r="D2050" s="1">
        <f t="shared" si="1"/>
        <v>16052.0927452876</v>
      </c>
      <c r="E2050" s="4">
        <v>0.037</v>
      </c>
      <c r="F2050" s="4">
        <v>566</v>
      </c>
      <c r="G2050" s="1"/>
      <c r="H2050" s="8" t="s">
        <v>238</v>
      </c>
      <c r="I2050" s="3" t="s">
        <v>71</v>
      </c>
      <c r="J2050" s="1" t="s">
        <v>95</v>
      </c>
      <c r="K2050" s="10">
        <f t="array" ref="K2050:S2050">VLOOKUP(A2050,'HUMAN RESOURCES'!$D$2:$M$2692,{2,3,4,5,6,7,8,9,10},0)</f>
        <v>0.022</v>
      </c>
      <c r="L2050" s="10">
        <v>0.016</v>
      </c>
      <c r="M2050" s="10">
        <v>76</v>
      </c>
      <c r="N2050" s="10">
        <v>73</v>
      </c>
      <c r="O2050" s="10">
        <v>0.328</v>
      </c>
      <c r="P2050" s="10">
        <v>0.642</v>
      </c>
      <c r="Q2050" s="10">
        <v>0.03</v>
      </c>
      <c r="R2050" s="10">
        <v>25915624</v>
      </c>
      <c r="S2050" s="10">
        <v>0.814</v>
      </c>
      <c r="T2050" s="10">
        <f t="array" ref="T2050:Y2050">VLOOKUP(A2050,BUSINESS!$D$2:$J$2692,{2,3,4,5,6,7},0)</f>
        <v>0.145</v>
      </c>
      <c r="U2050" s="10">
        <v>20</v>
      </c>
      <c r="V2050" s="10">
        <v>0</v>
      </c>
      <c r="W2050" s="10">
        <v>79</v>
      </c>
      <c r="X2050" s="10">
        <v>0.3</v>
      </c>
      <c r="Y2050" s="10">
        <v>1.096</v>
      </c>
      <c r="Z2050" s="11" t="str">
        <f t="array" ref="Z2050:AA2050">VLOOKUP(A2050,ENERGY!$D$2:$F$2692,{2,3},1)</f>
        <v>143706</v>
      </c>
      <c r="AA2050" s="10" t="str">
        <v>395834</v>
      </c>
      <c r="AB2050" s="10">
        <f t="array" ref="AB2050:AC2050">VLOOKUP(A2050,TOURISM!$D$2:$F$2692,{2,3},0)</f>
        <v>6907000000</v>
      </c>
      <c r="AC2050" s="10">
        <v>21031000000</v>
      </c>
    </row>
    <row r="2051" ht="15.75" customHeight="1" spans="1:29">
      <c r="A2051" s="8" t="str">
        <f t="shared" si="0"/>
        <v>Saudi Arabia-Middle East2008</v>
      </c>
      <c r="B2051" s="9">
        <v>520000000000</v>
      </c>
      <c r="C2051" s="8">
        <f t="array" ref="C2051">IF(AND(B2051="",H2051=H2050),B2050,B2051)</f>
        <v>520000000000</v>
      </c>
      <c r="D2051" s="1">
        <f t="shared" si="1"/>
        <v>19722.1019300428</v>
      </c>
      <c r="E2051" s="4">
        <v>0.031</v>
      </c>
      <c r="F2051" s="4">
        <v>566</v>
      </c>
      <c r="G2051" s="1"/>
      <c r="H2051" s="8" t="s">
        <v>238</v>
      </c>
      <c r="I2051" s="3" t="s">
        <v>72</v>
      </c>
      <c r="J2051" s="1" t="s">
        <v>95</v>
      </c>
      <c r="K2051" s="10">
        <f t="array" ref="K2051:S2051">VLOOKUP(A2051,'HUMAN RESOURCES'!$D$2:$M$2692,{2,3,4,5,6,7,8,9,10},0)</f>
        <v>0.022</v>
      </c>
      <c r="L2051" s="10">
        <v>0.016</v>
      </c>
      <c r="M2051" s="10">
        <v>76</v>
      </c>
      <c r="N2051" s="10">
        <v>73</v>
      </c>
      <c r="O2051" s="10">
        <v>0.32</v>
      </c>
      <c r="P2051" s="10">
        <v>0.65</v>
      </c>
      <c r="Q2051" s="10">
        <v>0.03</v>
      </c>
      <c r="R2051" s="10">
        <v>26366358</v>
      </c>
      <c r="S2051" s="10">
        <v>0.816</v>
      </c>
      <c r="T2051" s="10">
        <f t="array" ref="T2051:Y2051">VLOOKUP(A2051,BUSINESS!$D$2:$J$2692,{2,3,4,5,6,7},0)</f>
        <v>0.145</v>
      </c>
      <c r="U2051" s="10">
        <v>20</v>
      </c>
      <c r="V2051" s="10">
        <v>0</v>
      </c>
      <c r="W2051" s="10">
        <v>79</v>
      </c>
      <c r="X2051" s="10">
        <v>0.36</v>
      </c>
      <c r="Y2051" s="10">
        <v>1.365</v>
      </c>
      <c r="Z2051" s="11" t="str">
        <f t="array" ref="Z2051:AA2051">VLOOKUP(A2051,ENERGY!$D$2:$F$2692,{2,3},1)</f>
        <v>106657</v>
      </c>
      <c r="AA2051" s="10" t="str">
        <v>297214</v>
      </c>
      <c r="AB2051" s="10">
        <f t="array" ref="AB2051:AC2051">VLOOKUP(A2051,TOURISM!$D$2:$F$2692,{2,3},0)</f>
        <v>6775000000</v>
      </c>
      <c r="AC2051" s="10">
        <v>16005000000</v>
      </c>
    </row>
    <row r="2052" ht="15.75" customHeight="1" spans="1:29">
      <c r="A2052" s="8" t="str">
        <f t="shared" si="0"/>
        <v>Saudi Arabia-Middle East2009</v>
      </c>
      <c r="B2052" s="9">
        <v>429000000000</v>
      </c>
      <c r="C2052" s="8">
        <f t="array" ref="C2052">IF(AND(B2052="",H2052=H2051),B2051,B2052)</f>
        <v>429000000000</v>
      </c>
      <c r="D2052" s="1">
        <f t="shared" si="1"/>
        <v>16009.6281679891</v>
      </c>
      <c r="E2052" s="4">
        <v>0.041</v>
      </c>
      <c r="F2052" s="4">
        <v>582</v>
      </c>
      <c r="G2052" s="1"/>
      <c r="H2052" s="8" t="s">
        <v>238</v>
      </c>
      <c r="I2052" s="3" t="s">
        <v>73</v>
      </c>
      <c r="J2052" s="1" t="s">
        <v>95</v>
      </c>
      <c r="K2052" s="10">
        <f t="array" ref="K2052:S2052">VLOOKUP(A2052,'HUMAN RESOURCES'!$D$2:$M$2692,{2,3,4,5,6,7,8,9,10},0)</f>
        <v>0.021</v>
      </c>
      <c r="L2052" s="10">
        <v>0.015</v>
      </c>
      <c r="M2052" s="10">
        <v>77</v>
      </c>
      <c r="N2052" s="10">
        <v>73</v>
      </c>
      <c r="O2052" s="10">
        <v>0.313</v>
      </c>
      <c r="P2052" s="10">
        <v>0.657</v>
      </c>
      <c r="Q2052" s="10">
        <v>0.03</v>
      </c>
      <c r="R2052" s="10">
        <v>26796375</v>
      </c>
      <c r="S2052" s="10">
        <v>0.819</v>
      </c>
      <c r="T2052" s="10">
        <f t="array" ref="T2052:Y2052">VLOOKUP(A2052,BUSINESS!$D$2:$J$2692,{2,3,4,5,6,7},0)</f>
        <v>0.145</v>
      </c>
      <c r="U2052" s="10">
        <v>21</v>
      </c>
      <c r="V2052" s="10">
        <v>0</v>
      </c>
      <c r="W2052" s="10">
        <v>79</v>
      </c>
      <c r="X2052" s="10">
        <v>0.38</v>
      </c>
      <c r="Y2052" s="10">
        <v>1.674</v>
      </c>
      <c r="Z2052" s="11" t="str">
        <f t="array" ref="Z2052:AA2052">VLOOKUP(A2052,ENERGY!$D$2:$F$2692,{2,3},1)</f>
        <v>106657</v>
      </c>
      <c r="AA2052" s="10" t="str">
        <v>297214</v>
      </c>
      <c r="AB2052" s="10">
        <f t="array" ref="AB2052:AC2052">VLOOKUP(A2052,TOURISM!$D$2:$F$2692,{2,3},0)</f>
        <v>6744000000</v>
      </c>
      <c r="AC2052" s="10">
        <v>21312000000</v>
      </c>
    </row>
    <row r="2053" ht="15.75" customHeight="1" spans="1:29">
      <c r="A2053" s="8" t="str">
        <f t="shared" si="0"/>
        <v>Saudi Arabia-Middle East2010</v>
      </c>
      <c r="B2053" s="9">
        <v>527000000000</v>
      </c>
      <c r="C2053" s="8">
        <f t="array" ref="C2053">IF(AND(B2053="",H2053=H2052),B2052,B2053)</f>
        <v>527000000000</v>
      </c>
      <c r="D2053" s="1">
        <f t="shared" si="1"/>
        <v>19333.4990804848</v>
      </c>
      <c r="E2053" s="4">
        <v>0.04</v>
      </c>
      <c r="F2053" s="4">
        <v>663</v>
      </c>
      <c r="G2053" s="1"/>
      <c r="H2053" s="8" t="s">
        <v>238</v>
      </c>
      <c r="I2053" s="3" t="s">
        <v>74</v>
      </c>
      <c r="J2053" s="1" t="s">
        <v>95</v>
      </c>
      <c r="K2053" s="10">
        <f t="array" ref="K2053:S2053">VLOOKUP(A2053,'HUMAN RESOURCES'!$D$2:$M$2692,{2,3,4,5,6,7,8,9,10},0)</f>
        <v>0.021</v>
      </c>
      <c r="L2053" s="10">
        <v>0.015</v>
      </c>
      <c r="M2053" s="10">
        <v>77</v>
      </c>
      <c r="N2053" s="10">
        <v>73</v>
      </c>
      <c r="O2053" s="10">
        <v>0.307</v>
      </c>
      <c r="P2053" s="10">
        <v>0.663</v>
      </c>
      <c r="Q2053" s="10">
        <v>0.03</v>
      </c>
      <c r="R2053" s="10">
        <v>27258387</v>
      </c>
      <c r="S2053" s="10">
        <v>0.821</v>
      </c>
      <c r="T2053" s="10">
        <f t="array" ref="T2053:Y2053">VLOOKUP(A2053,BUSINESS!$D$2:$J$2692,{2,3,4,5,6,7},0)</f>
        <v>0.145</v>
      </c>
      <c r="U2053" s="10">
        <v>21</v>
      </c>
      <c r="V2053" s="10">
        <v>0</v>
      </c>
      <c r="W2053" s="10">
        <v>79</v>
      </c>
      <c r="X2053" s="10">
        <v>0.41</v>
      </c>
      <c r="Y2053" s="10">
        <v>1.892</v>
      </c>
      <c r="Z2053" s="11" t="str">
        <f t="array" ref="Z2053:AA2053">VLOOKUP(A2053,ENERGY!$D$2:$F$2692,{2,3},1)</f>
        <v>106657</v>
      </c>
      <c r="AA2053" s="10" t="str">
        <v>297214</v>
      </c>
      <c r="AB2053" s="10">
        <f t="array" ref="AB2053:AC2053">VLOOKUP(A2053,TOURISM!$D$2:$F$2692,{2,3},0)</f>
        <v>7536000000</v>
      </c>
      <c r="AC2053" s="10">
        <v>22076000000</v>
      </c>
    </row>
    <row r="2054" ht="15.75" customHeight="1" spans="1:29">
      <c r="A2054" s="8" t="str">
        <f t="shared" si="0"/>
        <v>Saudi Arabia-Middle East2011</v>
      </c>
      <c r="B2054" s="9">
        <v>670000000000</v>
      </c>
      <c r="C2054" s="8">
        <f t="array" ref="C2054">IF(AND(B2054="",H2054=H2053),B2053,B2054)</f>
        <v>670000000000</v>
      </c>
      <c r="D2054" s="1">
        <f t="shared" si="1"/>
        <v>24133.9444000028</v>
      </c>
      <c r="E2054" s="4">
        <v>0.035</v>
      </c>
      <c r="F2054" s="4">
        <v>721</v>
      </c>
      <c r="G2054" s="1"/>
      <c r="H2054" s="8" t="s">
        <v>238</v>
      </c>
      <c r="I2054" s="3" t="s">
        <v>75</v>
      </c>
      <c r="J2054" s="1" t="s">
        <v>95</v>
      </c>
      <c r="K2054" s="10">
        <f t="array" ref="K2054:S2054">VLOOKUP(A2054,'HUMAN RESOURCES'!$D$2:$M$2692,{2,3,4,5,6,7,8,9,10},0)</f>
        <v>0.02</v>
      </c>
      <c r="L2054" s="10">
        <v>0.014</v>
      </c>
      <c r="M2054" s="10">
        <v>77</v>
      </c>
      <c r="N2054" s="10">
        <v>74</v>
      </c>
      <c r="O2054" s="10">
        <v>0.302</v>
      </c>
      <c r="P2054" s="10">
        <v>0.669</v>
      </c>
      <c r="Q2054" s="10">
        <v>0.029</v>
      </c>
      <c r="R2054" s="10">
        <v>27761728</v>
      </c>
      <c r="S2054" s="10">
        <v>0.823</v>
      </c>
      <c r="T2054" s="10">
        <f t="array" ref="T2054:Y2054">VLOOKUP(A2054,BUSINESS!$D$2:$J$2692,{2,3,4,5,6,7},0)</f>
        <v>0.145</v>
      </c>
      <c r="U2054" s="10">
        <v>21</v>
      </c>
      <c r="V2054" s="10">
        <v>0</v>
      </c>
      <c r="W2054" s="10">
        <v>79</v>
      </c>
      <c r="X2054" s="10">
        <v>0.475</v>
      </c>
      <c r="Y2054" s="10">
        <v>1.935</v>
      </c>
      <c r="Z2054" s="11" t="str">
        <f t="array" ref="Z2054:AA2054">VLOOKUP(A2054,ENERGY!$D$2:$F$2692,{2,3},1)</f>
        <v>101325</v>
      </c>
      <c r="AA2054" s="10" t="str">
        <v>296935</v>
      </c>
      <c r="AB2054" s="10">
        <f t="array" ref="AB2054:AC2054">VLOOKUP(A2054,TOURISM!$D$2:$F$2692,{2,3},0)</f>
        <v>9317000000</v>
      </c>
      <c r="AC2054" s="10">
        <v>18202000000</v>
      </c>
    </row>
    <row r="2055" ht="15.75" customHeight="1" spans="1:29">
      <c r="A2055" s="8" t="str">
        <f t="shared" si="0"/>
        <v>Saudi Arabia-Middle East2012</v>
      </c>
      <c r="B2055" s="9">
        <v>734000000000</v>
      </c>
      <c r="C2055" s="8">
        <f t="array" ref="C2055">IF(AND(B2055="",H2055=H2054),B2054,B2055)</f>
        <v>734000000000</v>
      </c>
      <c r="D2055" s="1">
        <f t="shared" si="1"/>
        <v>25947.5311931569</v>
      </c>
      <c r="E2055" s="4">
        <v>0.032</v>
      </c>
      <c r="F2055" s="4">
        <v>795</v>
      </c>
      <c r="G2055" s="1"/>
      <c r="H2055" s="8" t="s">
        <v>238</v>
      </c>
      <c r="I2055" s="3" t="s">
        <v>76</v>
      </c>
      <c r="J2055" s="1" t="s">
        <v>95</v>
      </c>
      <c r="K2055" s="10">
        <f t="array" ref="K2055:S2055">VLOOKUP(A2055,'HUMAN RESOURCES'!$D$2:$M$2692,{2,3,4,5,6,7,8,9,10},0)</f>
        <v>0.02</v>
      </c>
      <c r="L2055" s="10">
        <v>0.014</v>
      </c>
      <c r="M2055" s="10">
        <v>77</v>
      </c>
      <c r="N2055" s="10">
        <v>74</v>
      </c>
      <c r="O2055" s="10">
        <v>0.297</v>
      </c>
      <c r="P2055" s="10">
        <v>0.674</v>
      </c>
      <c r="Q2055" s="10">
        <v>0.029</v>
      </c>
      <c r="R2055" s="10">
        <v>28287855</v>
      </c>
      <c r="S2055" s="10">
        <v>0.825</v>
      </c>
      <c r="T2055" s="10">
        <f t="array" ref="T2055:Y2055">VLOOKUP(A2055,BUSINESS!$D$2:$J$2692,{2,3,4,5,6,7},0)</f>
        <v>0.145</v>
      </c>
      <c r="U2055" s="10">
        <v>21</v>
      </c>
      <c r="V2055" s="10">
        <v>22</v>
      </c>
      <c r="W2055" s="10">
        <v>72</v>
      </c>
      <c r="X2055" s="10">
        <v>0.54</v>
      </c>
      <c r="Y2055" s="10">
        <v>1.874</v>
      </c>
      <c r="Z2055" s="11" t="str">
        <f t="array" ref="Z2055:AA2055">VLOOKUP(A2055,ENERGY!$D$2:$F$2692,{2,3},1)</f>
        <v>101325</v>
      </c>
      <c r="AA2055" s="10" t="str">
        <v>296935</v>
      </c>
      <c r="AB2055" s="10">
        <f t="array" ref="AB2055:AC2055">VLOOKUP(A2055,TOURISM!$D$2:$F$2692,{2,3},0)</f>
        <v>8400000000</v>
      </c>
      <c r="AC2055" s="10">
        <v>17986000000</v>
      </c>
    </row>
    <row r="2056" ht="15.75" customHeight="1" spans="1:29">
      <c r="A2056" s="8" t="str">
        <f t="shared" si="0"/>
        <v>Senegal-Africa2000</v>
      </c>
      <c r="B2056" s="9">
        <v>4679604922</v>
      </c>
      <c r="C2056" s="8">
        <f t="array" ref="C2056">IF(AND(B2056="",H2056=H2055),B2055,B2056)</f>
        <v>4679604922</v>
      </c>
      <c r="D2056" s="1">
        <f t="shared" si="1"/>
        <v>474.524157803149</v>
      </c>
      <c r="E2056" s="4">
        <v>0.046</v>
      </c>
      <c r="F2056" s="4">
        <v>22</v>
      </c>
      <c r="G2056" s="1"/>
      <c r="H2056" s="8" t="s">
        <v>239</v>
      </c>
      <c r="I2056" s="3" t="s">
        <v>63</v>
      </c>
      <c r="J2056" s="1" t="s">
        <v>80</v>
      </c>
      <c r="K2056" s="10">
        <f t="array" ref="K2056:S2056">VLOOKUP(A2056,'HUMAN RESOURCES'!$D$2:$M$2692,{2,3,4,5,6,7,8,9,10},0)</f>
        <v>0.04</v>
      </c>
      <c r="L2056" s="10">
        <v>0.069</v>
      </c>
      <c r="M2056" s="10">
        <v>59</v>
      </c>
      <c r="N2056" s="10">
        <v>56</v>
      </c>
      <c r="O2056" s="10">
        <v>0.451</v>
      </c>
      <c r="P2056" s="10">
        <v>0.517</v>
      </c>
      <c r="Q2056" s="10">
        <v>0.032</v>
      </c>
      <c r="R2056" s="10">
        <v>9861679</v>
      </c>
      <c r="S2056" s="10">
        <v>0.403</v>
      </c>
      <c r="T2056" s="10">
        <f t="array" ref="T2056:Y2056">VLOOKUP(A2056,BUSINESS!$D$2:$J$2692,{2,3,4,5,6,7},0)</f>
        <v>0</v>
      </c>
      <c r="U2056" s="10">
        <v>0</v>
      </c>
      <c r="V2056" s="10">
        <v>0</v>
      </c>
      <c r="W2056" s="10">
        <v>0</v>
      </c>
      <c r="X2056" s="10">
        <v>0.004</v>
      </c>
      <c r="Y2056" s="10">
        <v>0.025</v>
      </c>
      <c r="Z2056" s="11">
        <f t="array" ref="Z2056:AA2056">VLOOKUP(A2056,ENERGY!$D$2:$F$2692,{2,3},1)</f>
        <v>0</v>
      </c>
      <c r="AA2056" s="10">
        <v>0</v>
      </c>
      <c r="AB2056" s="10">
        <f t="array" ref="AB2056:AC2056">VLOOKUP(A2056,TOURISM!$D$2:$F$2692,{2,3},0)</f>
        <v>152000000</v>
      </c>
      <c r="AC2056" s="10">
        <v>125000000</v>
      </c>
    </row>
    <row r="2057" ht="15.75" customHeight="1" spans="1:29">
      <c r="A2057" s="8" t="str">
        <f t="shared" si="0"/>
        <v>Senegal-Africa2001</v>
      </c>
      <c r="B2057" s="9">
        <v>4877602012</v>
      </c>
      <c r="C2057" s="8">
        <f t="array" ref="C2057">IF(AND(B2057="",H2057=H2056),B2056,B2057)</f>
        <v>4877602012</v>
      </c>
      <c r="D2057" s="1">
        <f t="shared" si="1"/>
        <v>482.018493311374</v>
      </c>
      <c r="E2057" s="4">
        <v>0.05</v>
      </c>
      <c r="F2057" s="4">
        <v>24</v>
      </c>
      <c r="G2057" s="1"/>
      <c r="H2057" s="8" t="s">
        <v>239</v>
      </c>
      <c r="I2057" s="3" t="s">
        <v>65</v>
      </c>
      <c r="J2057" s="1" t="s">
        <v>80</v>
      </c>
      <c r="K2057" s="10">
        <f t="array" ref="K2057:S2057">VLOOKUP(A2057,'HUMAN RESOURCES'!$D$2:$M$2692,{2,3,4,5,6,7,8,9,10},0)</f>
        <v>0.04</v>
      </c>
      <c r="L2057" s="10">
        <v>0.067</v>
      </c>
      <c r="M2057" s="10">
        <v>60</v>
      </c>
      <c r="N2057" s="10">
        <v>57</v>
      </c>
      <c r="O2057" s="10">
        <v>0.449</v>
      </c>
      <c r="P2057" s="10">
        <v>0.519</v>
      </c>
      <c r="Q2057" s="10">
        <v>0.032</v>
      </c>
      <c r="R2057" s="10">
        <v>10119118</v>
      </c>
      <c r="S2057" s="10">
        <v>0.405</v>
      </c>
      <c r="T2057" s="10">
        <f t="array" ref="T2057:Y2057">VLOOKUP(A2057,BUSINESS!$D$2:$J$2692,{2,3,4,5,6,7},0)</f>
        <v>0</v>
      </c>
      <c r="U2057" s="10">
        <v>0</v>
      </c>
      <c r="V2057" s="10">
        <v>0</v>
      </c>
      <c r="W2057" s="10">
        <v>0</v>
      </c>
      <c r="X2057" s="10">
        <v>0.01</v>
      </c>
      <c r="Y2057" s="10">
        <v>0.03</v>
      </c>
      <c r="Z2057" s="11" t="str">
        <f t="array" ref="Z2057:AA2057">VLOOKUP(A2057,ENERGY!$D$2:$F$2692,{2,3},1)</f>
        <v>3515</v>
      </c>
      <c r="AA2057" s="10">
        <v>0</v>
      </c>
      <c r="AB2057" s="10">
        <f t="array" ref="AB2057:AC2057">VLOOKUP(A2057,TOURISM!$D$2:$F$2692,{2,3},0)</f>
        <v>175000000</v>
      </c>
      <c r="AC2057" s="10">
        <v>112000000</v>
      </c>
    </row>
    <row r="2058" ht="15.75" customHeight="1" spans="1:29">
      <c r="A2058" s="8" t="str">
        <f t="shared" si="0"/>
        <v>Senegal-Africa2002</v>
      </c>
      <c r="B2058" s="9">
        <v>5333862344</v>
      </c>
      <c r="C2058" s="8">
        <f t="array" ref="C2058">IF(AND(B2058="",H2058=H2057),B2057,B2058)</f>
        <v>5333862344</v>
      </c>
      <c r="D2058" s="1">
        <f t="shared" si="1"/>
        <v>513.362528957994</v>
      </c>
      <c r="E2058" s="4">
        <v>0.051</v>
      </c>
      <c r="F2058" s="4">
        <v>26</v>
      </c>
      <c r="G2058" s="1"/>
      <c r="H2058" s="8" t="s">
        <v>239</v>
      </c>
      <c r="I2058" s="3" t="s">
        <v>66</v>
      </c>
      <c r="J2058" s="1" t="s">
        <v>80</v>
      </c>
      <c r="K2058" s="10">
        <f t="array" ref="K2058:S2058">VLOOKUP(A2058,'HUMAN RESOURCES'!$D$2:$M$2692,{2,3,4,5,6,7,8,9,10},0)</f>
        <v>0.04</v>
      </c>
      <c r="L2058" s="10">
        <v>0.065</v>
      </c>
      <c r="M2058" s="10">
        <v>60</v>
      </c>
      <c r="N2058" s="10">
        <v>57</v>
      </c>
      <c r="O2058" s="10">
        <v>0.447</v>
      </c>
      <c r="P2058" s="10">
        <v>0.521</v>
      </c>
      <c r="Q2058" s="10">
        <v>0.032</v>
      </c>
      <c r="R2058" s="10">
        <v>10390050</v>
      </c>
      <c r="S2058" s="10">
        <v>0.406</v>
      </c>
      <c r="T2058" s="10">
        <f t="array" ref="T2058:Y2058">VLOOKUP(A2058,BUSINESS!$D$2:$J$2692,{2,3,4,5,6,7},0)</f>
        <v>0</v>
      </c>
      <c r="U2058" s="10">
        <v>0</v>
      </c>
      <c r="V2058" s="10">
        <v>0</v>
      </c>
      <c r="W2058" s="10">
        <v>0</v>
      </c>
      <c r="X2058" s="10">
        <v>0.01</v>
      </c>
      <c r="Y2058" s="10">
        <v>0.053</v>
      </c>
      <c r="Z2058" s="11" t="str">
        <f t="array" ref="Z2058:AA2058">VLOOKUP(A2058,ENERGY!$D$2:$F$2692,{2,3},1)</f>
        <v>3426</v>
      </c>
      <c r="AA2058" s="10" t="str">
        <v>7059</v>
      </c>
      <c r="AB2058" s="10">
        <f t="array" ref="AB2058:AC2058">VLOOKUP(A2058,TOURISM!$D$2:$F$2692,{2,3},0)</f>
        <v>210000000</v>
      </c>
      <c r="AC2058" s="10">
        <v>112000000</v>
      </c>
    </row>
    <row r="2059" ht="15.75" customHeight="1" spans="1:29">
      <c r="A2059" s="8" t="str">
        <f t="shared" si="0"/>
        <v>Senegal-Africa2003</v>
      </c>
      <c r="B2059" s="9">
        <v>6858952717</v>
      </c>
      <c r="C2059" s="8">
        <f t="array" ref="C2059">IF(AND(B2059="",H2059=H2058),B2058,B2059)</f>
        <v>6858952717</v>
      </c>
      <c r="D2059" s="1">
        <f t="shared" si="1"/>
        <v>642.613034669395</v>
      </c>
      <c r="E2059" s="4">
        <v>0.054</v>
      </c>
      <c r="F2059" s="4">
        <v>35</v>
      </c>
      <c r="G2059" s="1"/>
      <c r="H2059" s="8" t="s">
        <v>239</v>
      </c>
      <c r="I2059" s="3" t="s">
        <v>67</v>
      </c>
      <c r="J2059" s="1" t="s">
        <v>80</v>
      </c>
      <c r="K2059" s="10">
        <f t="array" ref="K2059:S2059">VLOOKUP(A2059,'HUMAN RESOURCES'!$D$2:$M$2692,{2,3,4,5,6,7,8,9,10},0)</f>
        <v>0.039</v>
      </c>
      <c r="L2059" s="10">
        <v>0.062</v>
      </c>
      <c r="M2059" s="10">
        <v>61</v>
      </c>
      <c r="N2059" s="10">
        <v>58</v>
      </c>
      <c r="O2059" s="10">
        <v>0.445</v>
      </c>
      <c r="P2059" s="10">
        <v>0.524</v>
      </c>
      <c r="Q2059" s="10">
        <v>0.032</v>
      </c>
      <c r="R2059" s="10">
        <v>10673535</v>
      </c>
      <c r="S2059" s="10">
        <v>0.408</v>
      </c>
      <c r="T2059" s="10">
        <f t="array" ref="T2059:Y2059">VLOOKUP(A2059,BUSINESS!$D$2:$J$2692,{2,3,4,5,6,7},0)</f>
        <v>0</v>
      </c>
      <c r="U2059" s="10">
        <v>59</v>
      </c>
      <c r="V2059" s="10">
        <v>0</v>
      </c>
      <c r="W2059" s="10">
        <v>0</v>
      </c>
      <c r="X2059" s="10">
        <v>0.021</v>
      </c>
      <c r="Y2059" s="10">
        <v>0.073</v>
      </c>
      <c r="Z2059" s="11" t="str">
        <f t="array" ref="Z2059:AA2059">VLOOKUP(A2059,ENERGY!$D$2:$F$2692,{2,3},1)</f>
        <v>3270</v>
      </c>
      <c r="AA2059" s="10" t="str">
        <v>5849</v>
      </c>
      <c r="AB2059" s="10">
        <f t="array" ref="AB2059:AC2059">VLOOKUP(A2059,TOURISM!$D$2:$F$2692,{2,3},0)</f>
        <v>269000000</v>
      </c>
      <c r="AC2059" s="10">
        <v>129000000</v>
      </c>
    </row>
    <row r="2060" ht="15.75" customHeight="1" spans="1:29">
      <c r="A2060" s="8" t="str">
        <f t="shared" si="0"/>
        <v>Senegal-Africa2004</v>
      </c>
      <c r="B2060" s="9">
        <v>8031344240</v>
      </c>
      <c r="C2060" s="8">
        <f t="array" ref="C2060">IF(AND(B2060="",H2060=H2059),B2059,B2060)</f>
        <v>8031344240</v>
      </c>
      <c r="D2060" s="1">
        <f t="shared" si="1"/>
        <v>732.281235001233</v>
      </c>
      <c r="E2060" s="4">
        <v>0.057</v>
      </c>
      <c r="F2060" s="4">
        <v>42</v>
      </c>
      <c r="G2060" s="1"/>
      <c r="H2060" s="8" t="s">
        <v>239</v>
      </c>
      <c r="I2060" s="3" t="s">
        <v>68</v>
      </c>
      <c r="J2060" s="1" t="s">
        <v>80</v>
      </c>
      <c r="K2060" s="10">
        <f t="array" ref="K2060:S2060">VLOOKUP(A2060,'HUMAN RESOURCES'!$D$2:$M$2692,{2,3,4,5,6,7,8,9,10},0)</f>
        <v>0.039</v>
      </c>
      <c r="L2060" s="10">
        <v>0.059</v>
      </c>
      <c r="M2060" s="10">
        <v>62</v>
      </c>
      <c r="N2060" s="10">
        <v>58</v>
      </c>
      <c r="O2060" s="10">
        <v>0.443</v>
      </c>
      <c r="P2060" s="10">
        <v>0.526</v>
      </c>
      <c r="Q2060" s="10">
        <v>0.032</v>
      </c>
      <c r="R2060" s="10">
        <v>10967568</v>
      </c>
      <c r="S2060" s="10">
        <v>0.409</v>
      </c>
      <c r="T2060" s="10">
        <f t="array" ref="T2060:Y2060">VLOOKUP(A2060,BUSINESS!$D$2:$J$2692,{2,3,4,5,6,7},0)</f>
        <v>0</v>
      </c>
      <c r="U2060" s="10">
        <v>59</v>
      </c>
      <c r="V2060" s="10">
        <v>0</v>
      </c>
      <c r="W2060" s="10">
        <v>0</v>
      </c>
      <c r="X2060" s="10">
        <v>0.044</v>
      </c>
      <c r="Y2060" s="10">
        <v>0.102</v>
      </c>
      <c r="Z2060" s="11" t="str">
        <f t="array" ref="Z2060:AA2060">VLOOKUP(A2060,ENERGY!$D$2:$F$2692,{2,3},1)</f>
        <v>3036</v>
      </c>
      <c r="AA2060" s="10" t="str">
        <v>5442</v>
      </c>
      <c r="AB2060" s="10">
        <f t="array" ref="AB2060:AC2060">VLOOKUP(A2060,TOURISM!$D$2:$F$2692,{2,3},0)</f>
        <v>286000000</v>
      </c>
      <c r="AC2060" s="10">
        <v>138000000</v>
      </c>
    </row>
    <row r="2061" ht="15.75" customHeight="1" spans="1:29">
      <c r="A2061" s="8" t="str">
        <f t="shared" si="0"/>
        <v>Senegal-Africa2005</v>
      </c>
      <c r="B2061" s="9">
        <v>8707015064</v>
      </c>
      <c r="C2061" s="8">
        <f t="array" ref="C2061">IF(AND(B2061="",H2061=H2060),B2060,B2061)</f>
        <v>8707015064</v>
      </c>
      <c r="D2061" s="1">
        <f t="shared" si="1"/>
        <v>772.526792978616</v>
      </c>
      <c r="E2061" s="4">
        <v>0.054</v>
      </c>
      <c r="F2061" s="4">
        <v>41</v>
      </c>
      <c r="G2061" s="1"/>
      <c r="H2061" s="8" t="s">
        <v>239</v>
      </c>
      <c r="I2061" s="3" t="s">
        <v>69</v>
      </c>
      <c r="J2061" s="1" t="s">
        <v>80</v>
      </c>
      <c r="K2061" s="10">
        <f t="array" ref="K2061:S2061">VLOOKUP(A2061,'HUMAN RESOURCES'!$D$2:$M$2692,{2,3,4,5,6,7,8,9,10},0)</f>
        <v>0.039</v>
      </c>
      <c r="L2061" s="10">
        <v>0.057</v>
      </c>
      <c r="M2061" s="10">
        <v>62</v>
      </c>
      <c r="N2061" s="10">
        <v>59</v>
      </c>
      <c r="O2061" s="10">
        <v>0.441</v>
      </c>
      <c r="P2061" s="10">
        <v>0.527</v>
      </c>
      <c r="Q2061" s="10">
        <v>0.032</v>
      </c>
      <c r="R2061" s="10">
        <v>11270826</v>
      </c>
      <c r="S2061" s="10">
        <v>0.411</v>
      </c>
      <c r="T2061" s="10">
        <f t="array" ref="T2061:Y2061">VLOOKUP(A2061,BUSINESS!$D$2:$J$2692,{2,3,4,5,6,7},0)</f>
        <v>0.503</v>
      </c>
      <c r="U2061" s="10">
        <v>59</v>
      </c>
      <c r="V2061" s="10">
        <v>0</v>
      </c>
      <c r="W2061" s="10">
        <v>696</v>
      </c>
      <c r="X2061" s="10">
        <v>0.048</v>
      </c>
      <c r="Y2061" s="10">
        <v>0.154</v>
      </c>
      <c r="Z2061" s="11" t="str">
        <f t="array" ref="Z2061:AA2061">VLOOKUP(A2061,ENERGY!$D$2:$F$2692,{2,3},1)</f>
        <v>3036</v>
      </c>
      <c r="AA2061" s="10" t="str">
        <v>5442</v>
      </c>
      <c r="AB2061" s="10">
        <f t="array" ref="AB2061:AC2061">VLOOKUP(A2061,TOURISM!$D$2:$F$2692,{2,3},0)</f>
        <v>334000000</v>
      </c>
      <c r="AC2061" s="10">
        <v>144000000</v>
      </c>
    </row>
    <row r="2062" ht="15.75" customHeight="1" spans="1:29">
      <c r="A2062" s="8" t="str">
        <f t="shared" si="0"/>
        <v>Senegal-Africa2006</v>
      </c>
      <c r="B2062" s="9">
        <v>9358710763</v>
      </c>
      <c r="C2062" s="8">
        <f t="array" ref="C2062">IF(AND(B2062="",H2062=H2061),B2061,B2062)</f>
        <v>9358710763</v>
      </c>
      <c r="D2062" s="1">
        <f t="shared" si="1"/>
        <v>807.974735483481</v>
      </c>
      <c r="E2062" s="4">
        <v>0.054</v>
      </c>
      <c r="F2062" s="4">
        <v>44</v>
      </c>
      <c r="G2062" s="1"/>
      <c r="H2062" s="8" t="s">
        <v>239</v>
      </c>
      <c r="I2062" s="3" t="s">
        <v>70</v>
      </c>
      <c r="J2062" s="1" t="s">
        <v>80</v>
      </c>
      <c r="K2062" s="10">
        <f t="array" ref="K2062:S2062">VLOOKUP(A2062,'HUMAN RESOURCES'!$D$2:$M$2692,{2,3,4,5,6,7,8,9,10},0)</f>
        <v>0.039</v>
      </c>
      <c r="L2062" s="10">
        <v>0.055</v>
      </c>
      <c r="M2062" s="10">
        <v>63</v>
      </c>
      <c r="N2062" s="10">
        <v>60</v>
      </c>
      <c r="O2062" s="10">
        <v>0.44</v>
      </c>
      <c r="P2062" s="10">
        <v>0.529</v>
      </c>
      <c r="Q2062" s="10">
        <v>0.032</v>
      </c>
      <c r="R2062" s="10">
        <v>11582925</v>
      </c>
      <c r="S2062" s="10">
        <v>0.413</v>
      </c>
      <c r="T2062" s="10">
        <f t="array" ref="T2062:Y2062">VLOOKUP(A2062,BUSINESS!$D$2:$J$2692,{2,3,4,5,6,7},0)</f>
        <v>0.455</v>
      </c>
      <c r="U2062" s="10">
        <v>59</v>
      </c>
      <c r="V2062" s="10">
        <v>0</v>
      </c>
      <c r="W2062" s="10">
        <v>696</v>
      </c>
      <c r="X2062" s="10">
        <v>0.056</v>
      </c>
      <c r="Y2062" s="10">
        <v>0.258</v>
      </c>
      <c r="Z2062" s="11" t="str">
        <f t="array" ref="Z2062:AA2062">VLOOKUP(A2062,ENERGY!$D$2:$F$2692,{2,3},1)</f>
        <v>3036</v>
      </c>
      <c r="AA2062" s="10" t="str">
        <v>5442</v>
      </c>
      <c r="AB2062" s="10">
        <f t="array" ref="AB2062:AC2062">VLOOKUP(A2062,TOURISM!$D$2:$F$2692,{2,3},0)</f>
        <v>329000000</v>
      </c>
      <c r="AC2062" s="10">
        <v>139000000</v>
      </c>
    </row>
    <row r="2063" ht="15.75" customHeight="1" spans="1:29">
      <c r="A2063" s="8" t="str">
        <f t="shared" si="0"/>
        <v>Senegal-Africa2007</v>
      </c>
      <c r="B2063" s="9">
        <v>11284603481</v>
      </c>
      <c r="C2063" s="8">
        <f t="array" ref="C2063">IF(AND(B2063="",H2063=H2062),B2062,B2063)</f>
        <v>11284603481</v>
      </c>
      <c r="D2063" s="1">
        <f t="shared" si="1"/>
        <v>947.889804799238</v>
      </c>
      <c r="E2063" s="4">
        <v>0.047</v>
      </c>
      <c r="F2063" s="4">
        <v>45</v>
      </c>
      <c r="G2063" s="1"/>
      <c r="H2063" s="8" t="s">
        <v>239</v>
      </c>
      <c r="I2063" s="3" t="s">
        <v>71</v>
      </c>
      <c r="J2063" s="1" t="s">
        <v>80</v>
      </c>
      <c r="K2063" s="10">
        <f t="array" ref="K2063:S2063">VLOOKUP(A2063,'HUMAN RESOURCES'!$D$2:$M$2692,{2,3,4,5,6,7,8,9,10},0)</f>
        <v>0.039</v>
      </c>
      <c r="L2063" s="10">
        <v>0.052</v>
      </c>
      <c r="M2063" s="10">
        <v>63</v>
      </c>
      <c r="N2063" s="10">
        <v>60</v>
      </c>
      <c r="O2063" s="10">
        <v>0.439</v>
      </c>
      <c r="P2063" s="10">
        <v>0.53</v>
      </c>
      <c r="Q2063" s="10">
        <v>0.031</v>
      </c>
      <c r="R2063" s="10">
        <v>11904974</v>
      </c>
      <c r="S2063" s="10">
        <v>0.415</v>
      </c>
      <c r="T2063" s="10">
        <f t="array" ref="T2063:Y2063">VLOOKUP(A2063,BUSINESS!$D$2:$J$2692,{2,3,4,5,6,7},0)</f>
        <v>0.455</v>
      </c>
      <c r="U2063" s="10">
        <v>59</v>
      </c>
      <c r="V2063" s="10">
        <v>0</v>
      </c>
      <c r="W2063" s="10">
        <v>696</v>
      </c>
      <c r="X2063" s="10">
        <v>0.077</v>
      </c>
      <c r="Y2063" s="10">
        <v>0.305</v>
      </c>
      <c r="Z2063" s="11" t="str">
        <f t="array" ref="Z2063:AA2063">VLOOKUP(A2063,ENERGY!$D$2:$F$2692,{2,3},1)</f>
        <v>3036</v>
      </c>
      <c r="AA2063" s="10" t="str">
        <v>5442</v>
      </c>
      <c r="AB2063" s="10">
        <f t="array" ref="AB2063:AC2063">VLOOKUP(A2063,TOURISM!$D$2:$F$2692,{2,3},0)</f>
        <v>622000000</v>
      </c>
      <c r="AC2063" s="10">
        <v>352000000</v>
      </c>
    </row>
    <row r="2064" ht="15.75" customHeight="1" spans="1:29">
      <c r="A2064" s="8" t="str">
        <f t="shared" si="0"/>
        <v>Senegal-Africa2008</v>
      </c>
      <c r="B2064" s="9">
        <v>13386346543</v>
      </c>
      <c r="C2064" s="8">
        <f t="array" ref="C2064">IF(AND(B2064="",H2064=H2063),B2063,B2064)</f>
        <v>13386346543</v>
      </c>
      <c r="D2064" s="1">
        <f t="shared" si="1"/>
        <v>1093.76379930011</v>
      </c>
      <c r="E2064" s="4">
        <v>0.049</v>
      </c>
      <c r="F2064" s="4">
        <v>54</v>
      </c>
      <c r="G2064" s="1"/>
      <c r="H2064" s="8" t="s">
        <v>239</v>
      </c>
      <c r="I2064" s="3" t="s">
        <v>72</v>
      </c>
      <c r="J2064" s="1" t="s">
        <v>80</v>
      </c>
      <c r="K2064" s="10">
        <f t="array" ref="K2064:S2064">VLOOKUP(A2064,'HUMAN RESOURCES'!$D$2:$M$2692,{2,3,4,5,6,7,8,9,10},0)</f>
        <v>0.039</v>
      </c>
      <c r="L2064" s="10">
        <v>0.051</v>
      </c>
      <c r="M2064" s="10">
        <v>64</v>
      </c>
      <c r="N2064" s="10">
        <v>61</v>
      </c>
      <c r="O2064" s="10">
        <v>0.438</v>
      </c>
      <c r="P2064" s="10">
        <v>0.531</v>
      </c>
      <c r="Q2064" s="10">
        <v>0.031</v>
      </c>
      <c r="R2064" s="10">
        <v>12238791</v>
      </c>
      <c r="S2064" s="10">
        <v>0.417</v>
      </c>
      <c r="T2064" s="10">
        <f t="array" ref="T2064:Y2064">VLOOKUP(A2064,BUSINESS!$D$2:$J$2692,{2,3,4,5,6,7},0)</f>
        <v>0.455</v>
      </c>
      <c r="U2064" s="10">
        <v>9</v>
      </c>
      <c r="V2064" s="10">
        <v>0</v>
      </c>
      <c r="W2064" s="10">
        <v>666</v>
      </c>
      <c r="X2064" s="10">
        <v>0.106</v>
      </c>
      <c r="Y2064" s="10">
        <v>0.44</v>
      </c>
      <c r="Z2064" s="11" t="str">
        <f t="array" ref="Z2064:AA2064">VLOOKUP(A2064,ENERGY!$D$2:$F$2692,{2,3},1)</f>
        <v>3000</v>
      </c>
      <c r="AA2064" s="10" t="str">
        <v>5335</v>
      </c>
      <c r="AB2064" s="10">
        <f t="array" ref="AB2064:AC2064">VLOOKUP(A2064,TOURISM!$D$2:$F$2692,{2,3},0)</f>
        <v>637000000</v>
      </c>
      <c r="AC2064" s="10">
        <v>276000000</v>
      </c>
    </row>
    <row r="2065" ht="15.75" customHeight="1" spans="1:29">
      <c r="A2065" s="8" t="str">
        <f t="shared" si="0"/>
        <v>Senegal-Africa2009</v>
      </c>
      <c r="B2065" s="9">
        <v>12812994670</v>
      </c>
      <c r="C2065" s="8">
        <f t="array" ref="C2065">IF(AND(B2065="",H2065=H2064),B2064,B2065)</f>
        <v>12812994670</v>
      </c>
      <c r="D2065" s="1">
        <f t="shared" si="1"/>
        <v>1017.9686008237</v>
      </c>
      <c r="E2065" s="4">
        <v>0.048</v>
      </c>
      <c r="F2065" s="4">
        <v>49</v>
      </c>
      <c r="G2065" s="1"/>
      <c r="H2065" s="8" t="s">
        <v>239</v>
      </c>
      <c r="I2065" s="3" t="s">
        <v>73</v>
      </c>
      <c r="J2065" s="1" t="s">
        <v>80</v>
      </c>
      <c r="K2065" s="10">
        <f t="array" ref="K2065:S2065">VLOOKUP(A2065,'HUMAN RESOURCES'!$D$2:$M$2692,{2,3,4,5,6,7,8,9,10},0)</f>
        <v>0.039</v>
      </c>
      <c r="L2065" s="10">
        <v>0.049</v>
      </c>
      <c r="M2065" s="10">
        <v>64</v>
      </c>
      <c r="N2065" s="10">
        <v>61</v>
      </c>
      <c r="O2065" s="10">
        <v>0.437</v>
      </c>
      <c r="P2065" s="10">
        <v>0.532</v>
      </c>
      <c r="Q2065" s="10">
        <v>0.031</v>
      </c>
      <c r="R2065" s="10">
        <v>12586827</v>
      </c>
      <c r="S2065" s="10">
        <v>0.42</v>
      </c>
      <c r="T2065" s="10">
        <f t="array" ref="T2065:Y2065">VLOOKUP(A2065,BUSINESS!$D$2:$J$2692,{2,3,4,5,6,7},0)</f>
        <v>0.455</v>
      </c>
      <c r="U2065" s="10">
        <v>9</v>
      </c>
      <c r="V2065" s="10">
        <v>0</v>
      </c>
      <c r="W2065" s="10">
        <v>666</v>
      </c>
      <c r="X2065" s="10">
        <v>0.145</v>
      </c>
      <c r="Y2065" s="10">
        <v>0.548</v>
      </c>
      <c r="Z2065" s="11" t="str">
        <f t="array" ref="Z2065:AA2065">VLOOKUP(A2065,ENERGY!$D$2:$F$2692,{2,3},1)</f>
        <v>3000</v>
      </c>
      <c r="AA2065" s="10" t="str">
        <v>5335</v>
      </c>
      <c r="AB2065" s="10">
        <f t="array" ref="AB2065:AC2065">VLOOKUP(A2065,TOURISM!$D$2:$F$2692,{2,3},0)</f>
        <v>474000000</v>
      </c>
      <c r="AC2065" s="10">
        <v>258000000</v>
      </c>
    </row>
    <row r="2066" ht="15.75" customHeight="1" spans="1:29">
      <c r="A2066" s="8" t="str">
        <f t="shared" si="0"/>
        <v>Senegal-Africa2010</v>
      </c>
      <c r="B2066" s="9">
        <v>12932427724</v>
      </c>
      <c r="C2066" s="8">
        <f t="array" ref="C2066">IF(AND(B2066="",H2066=H2065),B2065,B2066)</f>
        <v>12932427724</v>
      </c>
      <c r="D2066" s="1">
        <f t="shared" si="1"/>
        <v>998.599576358219</v>
      </c>
      <c r="E2066" s="4">
        <v>0.048</v>
      </c>
      <c r="F2066" s="4">
        <v>48</v>
      </c>
      <c r="G2066" s="1"/>
      <c r="H2066" s="8" t="s">
        <v>239</v>
      </c>
      <c r="I2066" s="3" t="s">
        <v>74</v>
      </c>
      <c r="J2066" s="1" t="s">
        <v>80</v>
      </c>
      <c r="K2066" s="10">
        <f t="array" ref="K2066:S2066">VLOOKUP(A2066,'HUMAN RESOURCES'!$D$2:$M$2692,{2,3,4,5,6,7,8,9,10},0)</f>
        <v>0.039</v>
      </c>
      <c r="L2066" s="10">
        <v>0.047</v>
      </c>
      <c r="M2066" s="10">
        <v>64</v>
      </c>
      <c r="N2066" s="10">
        <v>61</v>
      </c>
      <c r="O2066" s="10">
        <v>0.436</v>
      </c>
      <c r="P2066" s="10">
        <v>0.533</v>
      </c>
      <c r="Q2066" s="10">
        <v>0.031</v>
      </c>
      <c r="R2066" s="10">
        <v>12950564</v>
      </c>
      <c r="S2066" s="10">
        <v>0.422</v>
      </c>
      <c r="T2066" s="10">
        <f t="array" ref="T2066:Y2066">VLOOKUP(A2066,BUSINESS!$D$2:$J$2692,{2,3,4,5,6,7},0)</f>
        <v>0.455</v>
      </c>
      <c r="U2066" s="10">
        <v>9</v>
      </c>
      <c r="V2066" s="10">
        <v>0</v>
      </c>
      <c r="W2066" s="10">
        <v>666</v>
      </c>
      <c r="X2066" s="10">
        <v>0.16</v>
      </c>
      <c r="Y2066" s="10">
        <v>0.644</v>
      </c>
      <c r="Z2066" s="11" t="str">
        <f t="array" ref="Z2066:AA2066">VLOOKUP(A2066,ENERGY!$D$2:$F$2692,{2,3},1)</f>
        <v>3000</v>
      </c>
      <c r="AA2066" s="10" t="str">
        <v>5335</v>
      </c>
      <c r="AB2066" s="10">
        <f t="array" ref="AB2066:AC2066">VLOOKUP(A2066,TOURISM!$D$2:$F$2692,{2,3},0)</f>
        <v>464000000</v>
      </c>
      <c r="AC2066" s="10">
        <v>217000000</v>
      </c>
    </row>
    <row r="2067" ht="15.75" customHeight="1" spans="1:29">
      <c r="A2067" s="8" t="str">
        <f t="shared" si="0"/>
        <v>Senegal-Africa2011</v>
      </c>
      <c r="B2067" s="9">
        <v>14440676498</v>
      </c>
      <c r="C2067" s="8">
        <f t="array" ref="C2067">IF(AND(B2067="",H2067=H2066),B2066,B2067)</f>
        <v>14440676498</v>
      </c>
      <c r="D2067" s="1">
        <f t="shared" si="1"/>
        <v>1083.26167547976</v>
      </c>
      <c r="E2067" s="4">
        <v>0.05</v>
      </c>
      <c r="F2067" s="4">
        <v>54</v>
      </c>
      <c r="G2067" s="1"/>
      <c r="H2067" s="8" t="s">
        <v>239</v>
      </c>
      <c r="I2067" s="3" t="s">
        <v>75</v>
      </c>
      <c r="J2067" s="1" t="s">
        <v>80</v>
      </c>
      <c r="K2067" s="10">
        <f t="array" ref="K2067:S2067">VLOOKUP(A2067,'HUMAN RESOURCES'!$D$2:$M$2692,{2,3,4,5,6,7,8,9,10},0)</f>
        <v>0.038</v>
      </c>
      <c r="L2067" s="10">
        <v>0.046</v>
      </c>
      <c r="M2067" s="10">
        <v>65</v>
      </c>
      <c r="N2067" s="10">
        <v>62</v>
      </c>
      <c r="O2067" s="10">
        <v>0.436</v>
      </c>
      <c r="P2067" s="10">
        <v>0.534</v>
      </c>
      <c r="Q2067" s="10">
        <v>0.031</v>
      </c>
      <c r="R2067" s="10">
        <v>13330737</v>
      </c>
      <c r="S2067" s="10">
        <v>0.425</v>
      </c>
      <c r="T2067" s="10">
        <f t="array" ref="T2067:Y2067">VLOOKUP(A2067,BUSINESS!$D$2:$J$2692,{2,3,4,5,6,7},0)</f>
        <v>0.455</v>
      </c>
      <c r="U2067" s="10">
        <v>6</v>
      </c>
      <c r="V2067" s="10">
        <v>0</v>
      </c>
      <c r="W2067" s="10">
        <v>666</v>
      </c>
      <c r="X2067" s="10">
        <v>0.175</v>
      </c>
      <c r="Y2067" s="10">
        <v>0.702</v>
      </c>
      <c r="Z2067" s="11" t="str">
        <f t="array" ref="Z2067:AA2067">VLOOKUP(A2067,ENERGY!$D$2:$F$2692,{2,3},1)</f>
        <v>3000</v>
      </c>
      <c r="AA2067" s="10" t="str">
        <v>5335</v>
      </c>
      <c r="AB2067" s="10">
        <f t="array" ref="AB2067:AC2067">VLOOKUP(A2067,TOURISM!$D$2:$F$2692,{2,3},0)</f>
        <v>0</v>
      </c>
      <c r="AC2067" s="10">
        <v>0</v>
      </c>
    </row>
    <row r="2068" ht="15.75" customHeight="1" spans="1:29">
      <c r="A2068" s="8" t="str">
        <f t="shared" si="0"/>
        <v>Senegal-Africa2012</v>
      </c>
      <c r="B2068" s="9">
        <v>14045680427</v>
      </c>
      <c r="C2068" s="8">
        <f t="array" ref="C2068">IF(AND(B2068="",H2068=H2067),B2067,B2068)</f>
        <v>14045680427</v>
      </c>
      <c r="D2068" s="1">
        <f t="shared" si="1"/>
        <v>1023.28857190296</v>
      </c>
      <c r="E2068" s="4">
        <v>0.05</v>
      </c>
      <c r="F2068" s="4">
        <v>51</v>
      </c>
      <c r="G2068" s="1"/>
      <c r="H2068" s="8" t="s">
        <v>239</v>
      </c>
      <c r="I2068" s="3" t="s">
        <v>76</v>
      </c>
      <c r="J2068" s="1" t="s">
        <v>80</v>
      </c>
      <c r="K2068" s="10">
        <f t="array" ref="K2068:S2068">VLOOKUP(A2068,'HUMAN RESOURCES'!$D$2:$M$2692,{2,3,4,5,6,7,8,9,10},0)</f>
        <v>0.038</v>
      </c>
      <c r="L2068" s="10">
        <v>0.045</v>
      </c>
      <c r="M2068" s="10">
        <v>65</v>
      </c>
      <c r="N2068" s="10">
        <v>62</v>
      </c>
      <c r="O2068" s="10">
        <v>0.435</v>
      </c>
      <c r="P2068" s="10">
        <v>0.534</v>
      </c>
      <c r="Q2068" s="10">
        <v>0.03</v>
      </c>
      <c r="R2068" s="10">
        <v>13726021</v>
      </c>
      <c r="S2068" s="10">
        <v>0.428</v>
      </c>
      <c r="T2068" s="10">
        <f t="array" ref="T2068:Y2068">VLOOKUP(A2068,BUSINESS!$D$2:$J$2692,{2,3,4,5,6,7},0)</f>
        <v>0.455</v>
      </c>
      <c r="U2068" s="10">
        <v>6</v>
      </c>
      <c r="V2068" s="10">
        <v>176</v>
      </c>
      <c r="W2068" s="10">
        <v>666</v>
      </c>
      <c r="X2068" s="10">
        <v>0.192</v>
      </c>
      <c r="Y2068" s="10">
        <v>0.836</v>
      </c>
      <c r="Z2068" s="11" t="str">
        <f t="array" ref="Z2068:AA2068">VLOOKUP(A2068,ENERGY!$D$2:$F$2692,{2,3},1)</f>
        <v>2798</v>
      </c>
      <c r="AA2068" s="10" t="str">
        <v>4789</v>
      </c>
      <c r="AB2068" s="10">
        <f t="array" ref="AB2068:AC2068">VLOOKUP(A2068,TOURISM!$D$2:$F$2692,{2,3},0)</f>
        <v>0</v>
      </c>
      <c r="AC2068" s="10">
        <v>0</v>
      </c>
    </row>
    <row r="2069" ht="15.75" customHeight="1" spans="1:29">
      <c r="A2069" s="8" t="str">
        <f t="shared" si="0"/>
        <v>Serbia-Europe2000</v>
      </c>
      <c r="B2069" s="9">
        <v>6082791506</v>
      </c>
      <c r="C2069" s="8">
        <f t="array" ref="C2069">IF(AND(B2069="",H2069=H2068),B2068,B2069)</f>
        <v>6082791506</v>
      </c>
      <c r="D2069" s="1">
        <f t="shared" si="1"/>
        <v>809.275079406935</v>
      </c>
      <c r="E2069" s="4">
        <v>0.074</v>
      </c>
      <c r="F2069" s="4">
        <v>51</v>
      </c>
      <c r="G2069" s="4">
        <v>0.063</v>
      </c>
      <c r="H2069" s="8" t="s">
        <v>240</v>
      </c>
      <c r="I2069" s="3" t="s">
        <v>63</v>
      </c>
      <c r="J2069" s="1" t="s">
        <v>78</v>
      </c>
      <c r="K2069" s="10">
        <f t="array" ref="K2069:S2069">VLOOKUP(A2069,'HUMAN RESOURCES'!$D$2:$M$2692,{2,3,4,5,6,7,8,9,10},0)</f>
        <v>0.01</v>
      </c>
      <c r="L2069" s="10">
        <v>0.011</v>
      </c>
      <c r="M2069" s="10">
        <v>75</v>
      </c>
      <c r="N2069" s="10">
        <v>70</v>
      </c>
      <c r="O2069" s="10">
        <v>0.202</v>
      </c>
      <c r="P2069" s="10">
        <v>0.669</v>
      </c>
      <c r="Q2069" s="10">
        <v>0.129</v>
      </c>
      <c r="R2069" s="10">
        <v>7516346</v>
      </c>
      <c r="S2069" s="10">
        <v>0.532</v>
      </c>
      <c r="T2069" s="10">
        <f t="array" ref="T2069:Y2069">VLOOKUP(A2069,BUSINESS!$D$2:$J$2692,{2,3,4,5,6,7},0)</f>
        <v>0</v>
      </c>
      <c r="U2069" s="10">
        <v>0</v>
      </c>
      <c r="V2069" s="10">
        <v>0</v>
      </c>
      <c r="W2069" s="10">
        <v>0</v>
      </c>
      <c r="X2069" s="10">
        <v>0</v>
      </c>
      <c r="Y2069" s="10">
        <v>0</v>
      </c>
      <c r="Z2069" s="11">
        <f t="array" ref="Z2069:AA2069">VLOOKUP(A2069,ENERGY!$D$2:$F$2692,{2,3},1)</f>
        <v>0</v>
      </c>
      <c r="AA2069" s="10">
        <v>0</v>
      </c>
      <c r="AB2069" s="10">
        <f t="array" ref="AB2069:AC2069">VLOOKUP(A2069,TOURISM!$D$2:$F$2692,{2,3},0)</f>
        <v>0</v>
      </c>
      <c r="AC2069" s="10">
        <v>0</v>
      </c>
    </row>
    <row r="2070" ht="15.75" customHeight="1" spans="1:29">
      <c r="A2070" s="8" t="str">
        <f t="shared" si="0"/>
        <v>Serbia-Europe2001</v>
      </c>
      <c r="B2070" s="9">
        <v>11390468619</v>
      </c>
      <c r="C2070" s="8">
        <f t="array" ref="C2070">IF(AND(B2070="",H2070=H2069),B2069,B2070)</f>
        <v>11390468619</v>
      </c>
      <c r="D2070" s="1">
        <f t="shared" si="1"/>
        <v>1518.03429430235</v>
      </c>
      <c r="E2070" s="4">
        <v>0.076</v>
      </c>
      <c r="F2070" s="4">
        <v>84</v>
      </c>
      <c r="G2070" s="4">
        <v>0.345</v>
      </c>
      <c r="H2070" s="8" t="s">
        <v>240</v>
      </c>
      <c r="I2070" s="3" t="s">
        <v>65</v>
      </c>
      <c r="J2070" s="1" t="s">
        <v>78</v>
      </c>
      <c r="K2070" s="10">
        <f t="array" ref="K2070:S2070">VLOOKUP(A2070,'HUMAN RESOURCES'!$D$2:$M$2692,{2,3,4,5,6,7,8,9,10},0)</f>
        <v>0.011</v>
      </c>
      <c r="L2070" s="10">
        <v>0.011</v>
      </c>
      <c r="M2070" s="10">
        <v>75</v>
      </c>
      <c r="N2070" s="10">
        <v>70</v>
      </c>
      <c r="O2070" s="10">
        <v>0.197</v>
      </c>
      <c r="P2070" s="10">
        <v>0.67</v>
      </c>
      <c r="Q2070" s="10">
        <v>0.132</v>
      </c>
      <c r="R2070" s="10">
        <v>7503433</v>
      </c>
      <c r="S2070" s="10">
        <v>0.535</v>
      </c>
      <c r="T2070" s="10">
        <f t="array" ref="T2070:Y2070">VLOOKUP(A2070,BUSINESS!$D$2:$J$2692,{2,3,4,5,6,7},0)</f>
        <v>0</v>
      </c>
      <c r="U2070" s="10">
        <v>0</v>
      </c>
      <c r="V2070" s="10">
        <v>0</v>
      </c>
      <c r="W2070" s="10">
        <v>0</v>
      </c>
      <c r="X2070" s="10">
        <v>0</v>
      </c>
      <c r="Y2070" s="10">
        <v>0</v>
      </c>
      <c r="Z2070" s="11" t="str">
        <f t="array" ref="Z2070:AA2070">VLOOKUP(A2070,ENERGY!$D$2:$F$2692,{2,3},1)</f>
        <v>16185</v>
      </c>
      <c r="AA2070" s="10">
        <v>0</v>
      </c>
      <c r="AB2070" s="10">
        <f t="array" ref="AB2070:AC2070">VLOOKUP(A2070,TOURISM!$D$2:$F$2692,{2,3},0)</f>
        <v>0</v>
      </c>
      <c r="AC2070" s="10">
        <v>0</v>
      </c>
    </row>
    <row r="2071" ht="15.75" customHeight="1" spans="1:29">
      <c r="A2071" s="8" t="str">
        <f t="shared" si="0"/>
        <v>Serbia-Europe2002</v>
      </c>
      <c r="B2071" s="9">
        <v>15102567925</v>
      </c>
      <c r="C2071" s="8">
        <f t="array" ref="C2071">IF(AND(B2071="",H2071=H2070),B2070,B2071)</f>
        <v>15102567925</v>
      </c>
      <c r="D2071" s="1">
        <f t="shared" si="1"/>
        <v>2013.66740017475</v>
      </c>
      <c r="E2071" s="4">
        <v>0.089</v>
      </c>
      <c r="F2071" s="4">
        <v>179</v>
      </c>
      <c r="G2071" s="4">
        <v>0.197</v>
      </c>
      <c r="H2071" s="8" t="s">
        <v>240</v>
      </c>
      <c r="I2071" s="3" t="s">
        <v>66</v>
      </c>
      <c r="J2071" s="1" t="s">
        <v>78</v>
      </c>
      <c r="K2071" s="10">
        <f t="array" ref="K2071:S2071">VLOOKUP(A2071,'HUMAN RESOURCES'!$D$2:$M$2692,{2,3,4,5,6,7,8,9,10},0)</f>
        <v>0.01</v>
      </c>
      <c r="L2071" s="10">
        <v>0.01</v>
      </c>
      <c r="M2071" s="10">
        <v>75</v>
      </c>
      <c r="N2071" s="10">
        <v>70</v>
      </c>
      <c r="O2071" s="10">
        <v>0.193</v>
      </c>
      <c r="P2071" s="10">
        <v>0.672</v>
      </c>
      <c r="Q2071" s="10">
        <v>0.135</v>
      </c>
      <c r="R2071" s="10">
        <v>7500031</v>
      </c>
      <c r="S2071" s="10">
        <v>0.537</v>
      </c>
      <c r="T2071" s="10">
        <f t="array" ref="T2071:Y2071">VLOOKUP(A2071,BUSINESS!$D$2:$J$2692,{2,3,4,5,6,7},0)</f>
        <v>0</v>
      </c>
      <c r="U2071" s="10">
        <v>0</v>
      </c>
      <c r="V2071" s="10">
        <v>0</v>
      </c>
      <c r="W2071" s="10">
        <v>0</v>
      </c>
      <c r="X2071" s="10">
        <v>0</v>
      </c>
      <c r="Y2071" s="10">
        <v>0</v>
      </c>
      <c r="Z2071" s="11" t="str">
        <f t="array" ref="Z2071:AA2071">VLOOKUP(A2071,ENERGY!$D$2:$F$2692,{2,3},1)</f>
        <v>15536</v>
      </c>
      <c r="AA2071" s="10" t="str">
        <v>45962</v>
      </c>
      <c r="AB2071" s="10">
        <f t="array" ref="AB2071:AC2071">VLOOKUP(A2071,TOURISM!$D$2:$F$2692,{2,3},0)</f>
        <v>77000000</v>
      </c>
      <c r="AC2071" s="10">
        <v>105000000</v>
      </c>
    </row>
    <row r="2072" ht="15.75" customHeight="1" spans="1:29">
      <c r="A2072" s="8" t="str">
        <f t="shared" si="0"/>
        <v>Serbia-Europe2003</v>
      </c>
      <c r="B2072" s="9">
        <v>19550781969</v>
      </c>
      <c r="C2072" s="8">
        <f t="array" ref="C2072">IF(AND(B2072="",H2072=H2071),B2071,B2072)</f>
        <v>19550781969</v>
      </c>
      <c r="D2072" s="1">
        <f t="shared" si="1"/>
        <v>2613.53440777607</v>
      </c>
      <c r="E2072" s="4">
        <v>0.088</v>
      </c>
      <c r="F2072" s="4">
        <v>171</v>
      </c>
      <c r="G2072" s="4">
        <v>0.155</v>
      </c>
      <c r="H2072" s="8" t="s">
        <v>240</v>
      </c>
      <c r="I2072" s="3" t="s">
        <v>67</v>
      </c>
      <c r="J2072" s="1" t="s">
        <v>78</v>
      </c>
      <c r="K2072" s="10">
        <f t="array" ref="K2072:S2072">VLOOKUP(A2072,'HUMAN RESOURCES'!$D$2:$M$2692,{2,3,4,5,6,7,8,9,10},0)</f>
        <v>0.011</v>
      </c>
      <c r="L2072" s="10">
        <v>0.009</v>
      </c>
      <c r="M2072" s="10">
        <v>75</v>
      </c>
      <c r="N2072" s="10">
        <v>70</v>
      </c>
      <c r="O2072" s="10">
        <v>0.189</v>
      </c>
      <c r="P2072" s="10">
        <v>0.674</v>
      </c>
      <c r="Q2072" s="10">
        <v>0.137</v>
      </c>
      <c r="R2072" s="10">
        <v>7480591</v>
      </c>
      <c r="S2072" s="10">
        <v>0.54</v>
      </c>
      <c r="T2072" s="10">
        <f t="array" ref="T2072:Y2072">VLOOKUP(A2072,BUSINESS!$D$2:$J$2692,{2,3,4,5,6,7},0)</f>
        <v>0</v>
      </c>
      <c r="U2072" s="10">
        <v>56</v>
      </c>
      <c r="V2072" s="10">
        <v>0</v>
      </c>
      <c r="W2072" s="10">
        <v>0</v>
      </c>
      <c r="X2072" s="10">
        <v>0</v>
      </c>
      <c r="Y2072" s="10">
        <v>0</v>
      </c>
      <c r="Z2072" s="11" t="str">
        <f t="array" ref="Z2072:AA2072">VLOOKUP(A2072,ENERGY!$D$2:$F$2692,{2,3},1)</f>
        <v>15177</v>
      </c>
      <c r="AA2072" s="10" t="str">
        <v>46127</v>
      </c>
      <c r="AB2072" s="10">
        <f t="array" ref="AB2072:AC2072">VLOOKUP(A2072,TOURISM!$D$2:$F$2692,{2,3},0)</f>
        <v>159000000</v>
      </c>
      <c r="AC2072" s="10">
        <v>144000000</v>
      </c>
    </row>
    <row r="2073" ht="15.75" customHeight="1" spans="1:29">
      <c r="A2073" s="8" t="str">
        <f t="shared" si="0"/>
        <v>Serbia-Europe2004</v>
      </c>
      <c r="B2073" s="9">
        <v>23649854234</v>
      </c>
      <c r="C2073" s="8">
        <f t="array" ref="C2073">IF(AND(B2073="",H2073=H2072),B2072,B2073)</f>
        <v>23649854234</v>
      </c>
      <c r="D2073" s="1">
        <f t="shared" si="1"/>
        <v>3168.88070745396</v>
      </c>
      <c r="E2073" s="4">
        <v>0.087</v>
      </c>
      <c r="F2073" s="4">
        <v>204</v>
      </c>
      <c r="G2073" s="4">
        <v>0.155</v>
      </c>
      <c r="H2073" s="8" t="s">
        <v>240</v>
      </c>
      <c r="I2073" s="3" t="s">
        <v>68</v>
      </c>
      <c r="J2073" s="1" t="s">
        <v>78</v>
      </c>
      <c r="K2073" s="10">
        <f t="array" ref="K2073:S2073">VLOOKUP(A2073,'HUMAN RESOURCES'!$D$2:$M$2692,{2,3,4,5,6,7,8,9,10},0)</f>
        <v>0.011</v>
      </c>
      <c r="L2073" s="10">
        <v>0.008</v>
      </c>
      <c r="M2073" s="10">
        <v>75</v>
      </c>
      <c r="N2073" s="10">
        <v>70</v>
      </c>
      <c r="O2073" s="10">
        <v>0.185</v>
      </c>
      <c r="P2073" s="10">
        <v>0.676</v>
      </c>
      <c r="Q2073" s="10">
        <v>0.139</v>
      </c>
      <c r="R2073" s="10">
        <v>7463157</v>
      </c>
      <c r="S2073" s="10">
        <v>0.543</v>
      </c>
      <c r="T2073" s="10">
        <f t="array" ref="T2073:Y2073">VLOOKUP(A2073,BUSINESS!$D$2:$J$2692,{2,3,4,5,6,7},0)</f>
        <v>0</v>
      </c>
      <c r="U2073" s="10">
        <v>56</v>
      </c>
      <c r="V2073" s="10">
        <v>0</v>
      </c>
      <c r="W2073" s="10">
        <v>0</v>
      </c>
      <c r="X2073" s="10">
        <v>0.235</v>
      </c>
      <c r="Y2073" s="10">
        <v>0.472</v>
      </c>
      <c r="Z2073" s="11" t="str">
        <f t="array" ref="Z2073:AA2073">VLOOKUP(A2073,ENERGY!$D$2:$F$2692,{2,3},1)</f>
        <v>16808</v>
      </c>
      <c r="AA2073" s="10" t="str">
        <v>51881</v>
      </c>
      <c r="AB2073" s="10">
        <f t="array" ref="AB2073:AC2073">VLOOKUP(A2073,TOURISM!$D$2:$F$2692,{2,3},0)</f>
        <v>220000000</v>
      </c>
      <c r="AC2073" s="10">
        <v>208000000</v>
      </c>
    </row>
    <row r="2074" ht="15.75" customHeight="1" spans="1:29">
      <c r="A2074" s="8" t="str">
        <f t="shared" si="0"/>
        <v>Serbia-Europe2005</v>
      </c>
      <c r="B2074" s="9">
        <v>25234408773</v>
      </c>
      <c r="C2074" s="8">
        <f t="array" ref="C2074">IF(AND(B2074="",H2074=H2073),B2073,B2074)</f>
        <v>25234408773</v>
      </c>
      <c r="D2074" s="1">
        <f t="shared" si="1"/>
        <v>3391.37107643041</v>
      </c>
      <c r="E2074" s="4">
        <v>0.091</v>
      </c>
      <c r="F2074" s="4">
        <v>307</v>
      </c>
      <c r="G2074" s="4">
        <v>0.168</v>
      </c>
      <c r="H2074" s="8" t="s">
        <v>240</v>
      </c>
      <c r="I2074" s="3" t="s">
        <v>69</v>
      </c>
      <c r="J2074" s="1" t="s">
        <v>78</v>
      </c>
      <c r="K2074" s="10">
        <f t="array" ref="K2074:S2074">VLOOKUP(A2074,'HUMAN RESOURCES'!$D$2:$M$2692,{2,3,4,5,6,7,8,9,10},0)</f>
        <v>0.01</v>
      </c>
      <c r="L2074" s="10">
        <v>0.008</v>
      </c>
      <c r="M2074" s="10">
        <v>75</v>
      </c>
      <c r="N2074" s="10">
        <v>70</v>
      </c>
      <c r="O2074" s="10">
        <v>0.181</v>
      </c>
      <c r="P2074" s="10">
        <v>0.679</v>
      </c>
      <c r="Q2074" s="10">
        <v>0.14</v>
      </c>
      <c r="R2074" s="10">
        <v>7440769</v>
      </c>
      <c r="S2074" s="10">
        <v>0.545</v>
      </c>
      <c r="T2074" s="10">
        <f t="array" ref="T2074:Y2074">VLOOKUP(A2074,BUSINESS!$D$2:$J$2692,{2,3,4,5,6,7},0)</f>
        <v>0.358</v>
      </c>
      <c r="U2074" s="10">
        <v>23</v>
      </c>
      <c r="V2074" s="10">
        <v>0</v>
      </c>
      <c r="W2074" s="10">
        <v>279</v>
      </c>
      <c r="X2074" s="10">
        <v>0.263</v>
      </c>
      <c r="Y2074" s="10">
        <v>0.67</v>
      </c>
      <c r="Z2074" s="11" t="str">
        <f t="array" ref="Z2074:AA2074">VLOOKUP(A2074,ENERGY!$D$2:$F$2692,{2,3},1)</f>
        <v>16808</v>
      </c>
      <c r="AA2074" s="10" t="str">
        <v>51881</v>
      </c>
      <c r="AB2074" s="10">
        <f t="array" ref="AB2074:AC2074">VLOOKUP(A2074,TOURISM!$D$2:$F$2692,{2,3},0)</f>
        <v>308000000</v>
      </c>
      <c r="AC2074" s="10">
        <v>260000000</v>
      </c>
    </row>
    <row r="2075" ht="15.75" customHeight="1" spans="1:29">
      <c r="A2075" s="8" t="str">
        <f t="shared" si="0"/>
        <v>Serbia-Europe2006</v>
      </c>
      <c r="B2075" s="9">
        <v>29221081587</v>
      </c>
      <c r="C2075" s="8">
        <f t="array" ref="C2075">IF(AND(B2075="",H2075=H2074),B2074,B2075)</f>
        <v>29221081587</v>
      </c>
      <c r="D2075" s="1">
        <f t="shared" si="1"/>
        <v>3942.63098501815</v>
      </c>
      <c r="E2075" s="4">
        <v>0.094</v>
      </c>
      <c r="F2075" s="4">
        <v>371</v>
      </c>
      <c r="G2075" s="4">
        <v>0.166</v>
      </c>
      <c r="H2075" s="8" t="s">
        <v>240</v>
      </c>
      <c r="I2075" s="3" t="s">
        <v>70</v>
      </c>
      <c r="J2075" s="1" t="s">
        <v>78</v>
      </c>
      <c r="K2075" s="10">
        <f t="array" ref="K2075:S2075">VLOOKUP(A2075,'HUMAN RESOURCES'!$D$2:$M$2692,{2,3,4,5,6,7,8,9,10},0)</f>
        <v>0.01</v>
      </c>
      <c r="L2075" s="10">
        <v>0.007</v>
      </c>
      <c r="M2075" s="10">
        <v>76</v>
      </c>
      <c r="N2075" s="10">
        <v>71</v>
      </c>
      <c r="O2075" s="10">
        <v>0.178</v>
      </c>
      <c r="P2075" s="10">
        <v>0.682</v>
      </c>
      <c r="Q2075" s="10">
        <v>0.14</v>
      </c>
      <c r="R2075" s="10">
        <v>7411569</v>
      </c>
      <c r="S2075" s="10">
        <v>0.548</v>
      </c>
      <c r="T2075" s="10">
        <f t="array" ref="T2075:Y2075">VLOOKUP(A2075,BUSINESS!$D$2:$J$2692,{2,3,4,5,6,7},0)</f>
        <v>0.358</v>
      </c>
      <c r="U2075" s="10">
        <v>23</v>
      </c>
      <c r="V2075" s="10">
        <v>0</v>
      </c>
      <c r="W2075" s="10">
        <v>279</v>
      </c>
      <c r="X2075" s="10">
        <v>0.272</v>
      </c>
      <c r="Y2075" s="10">
        <v>0.815</v>
      </c>
      <c r="Z2075" s="11" t="str">
        <f t="array" ref="Z2075:AA2075">VLOOKUP(A2075,ENERGY!$D$2:$F$2692,{2,3},1)</f>
        <v>16808</v>
      </c>
      <c r="AA2075" s="10" t="str">
        <v>51881</v>
      </c>
      <c r="AB2075" s="10">
        <f t="array" ref="AB2075:AC2075">VLOOKUP(A2075,TOURISM!$D$2:$F$2692,{2,3},0)</f>
        <v>416000000</v>
      </c>
      <c r="AC2075" s="10">
        <v>322000000</v>
      </c>
    </row>
    <row r="2076" ht="15.75" customHeight="1" spans="1:29">
      <c r="A2076" s="8" t="str">
        <f t="shared" si="0"/>
        <v>Serbia-Europe2007</v>
      </c>
      <c r="B2076" s="9">
        <v>38952093544</v>
      </c>
      <c r="C2076" s="8">
        <f t="array" ref="C2076">IF(AND(B2076="",H2076=H2075),B2075,B2076)</f>
        <v>38952093544</v>
      </c>
      <c r="D2076" s="1">
        <f t="shared" si="1"/>
        <v>5276.93242109852</v>
      </c>
      <c r="E2076" s="4">
        <v>0.104</v>
      </c>
      <c r="F2076" s="4">
        <v>547</v>
      </c>
      <c r="G2076" s="4">
        <v>0.111</v>
      </c>
      <c r="H2076" s="8" t="s">
        <v>240</v>
      </c>
      <c r="I2076" s="3" t="s">
        <v>71</v>
      </c>
      <c r="J2076" s="1" t="s">
        <v>78</v>
      </c>
      <c r="K2076" s="10">
        <f t="array" ref="K2076:S2076">VLOOKUP(A2076,'HUMAN RESOURCES'!$D$2:$M$2692,{2,3,4,5,6,7,8,9,10},0)</f>
        <v>0.009</v>
      </c>
      <c r="L2076" s="10">
        <v>0.007</v>
      </c>
      <c r="M2076" s="10">
        <v>76</v>
      </c>
      <c r="N2076" s="10">
        <v>71</v>
      </c>
      <c r="O2076" s="10">
        <v>0.176</v>
      </c>
      <c r="P2076" s="10">
        <v>0.686</v>
      </c>
      <c r="Q2076" s="10">
        <v>0.139</v>
      </c>
      <c r="R2076" s="10">
        <v>7381579</v>
      </c>
      <c r="S2076" s="10">
        <v>0.551</v>
      </c>
      <c r="T2076" s="10">
        <f t="array" ref="T2076:Y2076">VLOOKUP(A2076,BUSINESS!$D$2:$J$2692,{2,3,4,5,6,7},0)</f>
        <v>0.358</v>
      </c>
      <c r="U2076" s="10">
        <v>23</v>
      </c>
      <c r="V2076" s="10">
        <v>0</v>
      </c>
      <c r="W2076" s="10">
        <v>279</v>
      </c>
      <c r="X2076" s="10">
        <v>0.332</v>
      </c>
      <c r="Y2076" s="10">
        <v>1.045</v>
      </c>
      <c r="Z2076" s="11" t="str">
        <f t="array" ref="Z2076:AA2076">VLOOKUP(A2076,ENERGY!$D$2:$F$2692,{2,3},1)</f>
        <v>18094</v>
      </c>
      <c r="AA2076" s="10">
        <v>0</v>
      </c>
      <c r="AB2076" s="10">
        <f t="array" ref="AB2076:AC2076">VLOOKUP(A2076,TOURISM!$D$2:$F$2692,{2,3},0)</f>
        <v>1016000000</v>
      </c>
      <c r="AC2076" s="10">
        <v>1202000000</v>
      </c>
    </row>
    <row r="2077" ht="15.75" customHeight="1" spans="1:29">
      <c r="A2077" s="8" t="str">
        <f t="shared" si="0"/>
        <v>Serbia-Europe2008</v>
      </c>
      <c r="B2077" s="9">
        <v>47760580366</v>
      </c>
      <c r="C2077" s="8">
        <f t="array" ref="C2077">IF(AND(B2077="",H2077=H2076),B2076,B2077)</f>
        <v>47760580366</v>
      </c>
      <c r="D2077" s="1">
        <f t="shared" si="1"/>
        <v>6497.84276772086</v>
      </c>
      <c r="E2077" s="4">
        <v>0.104</v>
      </c>
      <c r="F2077" s="4">
        <v>673</v>
      </c>
      <c r="G2077" s="4">
        <v>0.161</v>
      </c>
      <c r="H2077" s="8" t="s">
        <v>240</v>
      </c>
      <c r="I2077" s="3" t="s">
        <v>72</v>
      </c>
      <c r="J2077" s="1" t="s">
        <v>78</v>
      </c>
      <c r="K2077" s="10">
        <f t="array" ref="K2077:S2077">VLOOKUP(A2077,'HUMAN RESOURCES'!$D$2:$M$2692,{2,3,4,5,6,7,8,9,10},0)</f>
        <v>0.009</v>
      </c>
      <c r="L2077" s="10">
        <v>0.007</v>
      </c>
      <c r="M2077" s="10">
        <v>76</v>
      </c>
      <c r="N2077" s="10">
        <v>71</v>
      </c>
      <c r="O2077" s="10">
        <v>0.173</v>
      </c>
      <c r="P2077" s="10">
        <v>0.689</v>
      </c>
      <c r="Q2077" s="10">
        <v>0.138</v>
      </c>
      <c r="R2077" s="10">
        <v>7350221</v>
      </c>
      <c r="S2077" s="10">
        <v>0.551</v>
      </c>
      <c r="T2077" s="10">
        <f t="array" ref="T2077:Y2077">VLOOKUP(A2077,BUSINESS!$D$2:$J$2692,{2,3,4,5,6,7},0)</f>
        <v>0.34</v>
      </c>
      <c r="U2077" s="10">
        <v>23</v>
      </c>
      <c r="V2077" s="10">
        <v>0</v>
      </c>
      <c r="W2077" s="10">
        <v>279</v>
      </c>
      <c r="X2077" s="10">
        <v>0.356</v>
      </c>
      <c r="Y2077" s="10">
        <v>1.198</v>
      </c>
      <c r="Z2077" s="11" t="str">
        <f t="array" ref="Z2077:AA2077">VLOOKUP(A2077,ENERGY!$D$2:$F$2692,{2,3},1)</f>
        <v>14965</v>
      </c>
      <c r="AA2077" s="10">
        <v>0</v>
      </c>
      <c r="AB2077" s="10">
        <f t="array" ref="AB2077:AC2077">VLOOKUP(A2077,TOURISM!$D$2:$F$2692,{2,3},0)</f>
        <v>1133000000</v>
      </c>
      <c r="AC2077" s="10">
        <v>1468000000</v>
      </c>
    </row>
    <row r="2078" ht="15.75" customHeight="1" spans="1:29">
      <c r="A2078" s="8" t="str">
        <f t="shared" si="0"/>
        <v>Serbia-Europe2009</v>
      </c>
      <c r="B2078" s="9">
        <v>40249472482</v>
      </c>
      <c r="C2078" s="8">
        <f t="array" ref="C2078">IF(AND(B2078="",H2078=H2077),B2077,B2078)</f>
        <v>40249472482</v>
      </c>
      <c r="D2078" s="1">
        <f t="shared" si="1"/>
        <v>5497.95568739894</v>
      </c>
      <c r="E2078" s="4">
        <v>0.105</v>
      </c>
      <c r="F2078" s="4">
        <v>577</v>
      </c>
      <c r="G2078" s="4">
        <v>0.118</v>
      </c>
      <c r="H2078" s="8" t="s">
        <v>240</v>
      </c>
      <c r="I2078" s="3" t="s">
        <v>73</v>
      </c>
      <c r="J2078" s="1" t="s">
        <v>78</v>
      </c>
      <c r="K2078" s="10">
        <f t="array" ref="K2078:S2078">VLOOKUP(A2078,'HUMAN RESOURCES'!$D$2:$M$2692,{2,3,4,5,6,7,8,9,10},0)</f>
        <v>0.01</v>
      </c>
      <c r="L2078" s="10">
        <v>0.007</v>
      </c>
      <c r="M2078" s="10">
        <v>76</v>
      </c>
      <c r="N2078" s="10">
        <v>71</v>
      </c>
      <c r="O2078" s="10">
        <v>0.171</v>
      </c>
      <c r="P2078" s="10">
        <v>0.692</v>
      </c>
      <c r="Q2078" s="10">
        <v>0.137</v>
      </c>
      <c r="R2078" s="10">
        <v>7320807</v>
      </c>
      <c r="S2078" s="10">
        <v>0.552</v>
      </c>
      <c r="T2078" s="10">
        <f t="array" ref="T2078:Y2078">VLOOKUP(A2078,BUSINESS!$D$2:$J$2692,{2,3,4,5,6,7},0)</f>
        <v>0.34</v>
      </c>
      <c r="U2078" s="10">
        <v>13</v>
      </c>
      <c r="V2078" s="10">
        <v>0</v>
      </c>
      <c r="W2078" s="10">
        <v>279</v>
      </c>
      <c r="X2078" s="10">
        <v>0.381</v>
      </c>
      <c r="Y2078" s="10">
        <v>1.244</v>
      </c>
      <c r="Z2078" s="11" t="str">
        <f t="array" ref="Z2078:AA2078">VLOOKUP(A2078,ENERGY!$D$2:$F$2692,{2,3},1)</f>
        <v>14965</v>
      </c>
      <c r="AA2078" s="10">
        <v>0</v>
      </c>
      <c r="AB2078" s="10">
        <f t="array" ref="AB2078:AC2078">VLOOKUP(A2078,TOURISM!$D$2:$F$2692,{2,3},0)</f>
        <v>989000000</v>
      </c>
      <c r="AC2078" s="10">
        <v>1107000000</v>
      </c>
    </row>
    <row r="2079" ht="15.75" customHeight="1" spans="1:29">
      <c r="A2079" s="8" t="str">
        <f t="shared" si="0"/>
        <v>Serbia-Europe2010</v>
      </c>
      <c r="B2079" s="9">
        <v>36990001284</v>
      </c>
      <c r="C2079" s="8">
        <f t="array" ref="C2079">IF(AND(B2079="",H2079=H2078),B2078,B2079)</f>
        <v>36990001284</v>
      </c>
      <c r="D2079" s="1">
        <f t="shared" si="1"/>
        <v>5073.07494490797</v>
      </c>
      <c r="E2079" s="4">
        <v>0.107</v>
      </c>
      <c r="F2079" s="4">
        <v>546</v>
      </c>
      <c r="G2079" s="4">
        <v>0.173</v>
      </c>
      <c r="H2079" s="8" t="s">
        <v>240</v>
      </c>
      <c r="I2079" s="3" t="s">
        <v>74</v>
      </c>
      <c r="J2079" s="1" t="s">
        <v>78</v>
      </c>
      <c r="K2079" s="10">
        <f t="array" ref="K2079:S2079">VLOOKUP(A2079,'HUMAN RESOURCES'!$D$2:$M$2692,{2,3,4,5,6,7,8,9,10},0)</f>
        <v>0.009</v>
      </c>
      <c r="L2079" s="10">
        <v>0.007</v>
      </c>
      <c r="M2079" s="10">
        <v>77</v>
      </c>
      <c r="N2079" s="10">
        <v>71</v>
      </c>
      <c r="O2079" s="10">
        <v>0.169</v>
      </c>
      <c r="P2079" s="10">
        <v>0.694</v>
      </c>
      <c r="Q2079" s="10">
        <v>0.137</v>
      </c>
      <c r="R2079" s="10">
        <v>7291436</v>
      </c>
      <c r="S2079" s="10">
        <v>0.552</v>
      </c>
      <c r="T2079" s="10">
        <f t="array" ref="T2079:Y2079">VLOOKUP(A2079,BUSINESS!$D$2:$J$2692,{2,3,4,5,6,7},0)</f>
        <v>0.34</v>
      </c>
      <c r="U2079" s="10">
        <v>13</v>
      </c>
      <c r="V2079" s="10">
        <v>0</v>
      </c>
      <c r="W2079" s="10">
        <v>279</v>
      </c>
      <c r="X2079" s="10">
        <v>0.409</v>
      </c>
      <c r="Y2079" s="10">
        <v>1.253</v>
      </c>
      <c r="Z2079" s="11" t="str">
        <f t="array" ref="Z2079:AA2079">VLOOKUP(A2079,ENERGY!$D$2:$F$2692,{2,3},1)</f>
        <v>14965</v>
      </c>
      <c r="AA2079" s="10">
        <v>0</v>
      </c>
      <c r="AB2079" s="10">
        <f t="array" ref="AB2079:AC2079">VLOOKUP(A2079,TOURISM!$D$2:$F$2692,{2,3},0)</f>
        <v>951000000</v>
      </c>
      <c r="AC2079" s="10">
        <v>1106000000</v>
      </c>
    </row>
    <row r="2080" ht="15.75" customHeight="1" spans="1:29">
      <c r="A2080" s="8" t="str">
        <f t="shared" si="0"/>
        <v>Serbia-Europe2011</v>
      </c>
      <c r="B2080" s="9">
        <v>43749934551</v>
      </c>
      <c r="C2080" s="8">
        <f t="array" ref="C2080">IF(AND(B2080="",H2080=H2079),B2079,B2080)</f>
        <v>43749934551</v>
      </c>
      <c r="D2080" s="1">
        <f t="shared" si="1"/>
        <v>6047.73788014236</v>
      </c>
      <c r="E2080" s="4">
        <v>0.103</v>
      </c>
      <c r="F2080" s="4">
        <v>622</v>
      </c>
      <c r="G2080" s="4">
        <v>0.172</v>
      </c>
      <c r="H2080" s="8" t="s">
        <v>240</v>
      </c>
      <c r="I2080" s="3" t="s">
        <v>75</v>
      </c>
      <c r="J2080" s="1" t="s">
        <v>78</v>
      </c>
      <c r="K2080" s="10">
        <f t="array" ref="K2080:S2080">VLOOKUP(A2080,'HUMAN RESOURCES'!$D$2:$M$2692,{2,3,4,5,6,7,8,9,10},0)</f>
        <v>0.009</v>
      </c>
      <c r="L2080" s="10">
        <v>0.006</v>
      </c>
      <c r="M2080" s="10">
        <v>77</v>
      </c>
      <c r="N2080" s="10">
        <v>72</v>
      </c>
      <c r="O2080" s="10">
        <v>0.167</v>
      </c>
      <c r="P2080" s="10">
        <v>0.695</v>
      </c>
      <c r="Q2080" s="10">
        <v>0.138</v>
      </c>
      <c r="R2080" s="10">
        <v>7234099</v>
      </c>
      <c r="S2080" s="10">
        <v>0.553</v>
      </c>
      <c r="T2080" s="10">
        <f t="array" ref="T2080:Y2080">VLOOKUP(A2080,BUSINESS!$D$2:$J$2692,{2,3,4,5,6,7},0)</f>
        <v>0.34</v>
      </c>
      <c r="U2080" s="10">
        <v>13</v>
      </c>
      <c r="V2080" s="10">
        <v>0</v>
      </c>
      <c r="W2080" s="10">
        <v>279</v>
      </c>
      <c r="X2080" s="10">
        <v>0.422</v>
      </c>
      <c r="Y2080" s="10">
        <v>1.302</v>
      </c>
      <c r="Z2080" s="11" t="str">
        <f t="array" ref="Z2080:AA2080">VLOOKUP(A2080,ENERGY!$D$2:$F$2692,{2,3},1)</f>
        <v>13728</v>
      </c>
      <c r="AA2080" s="10">
        <v>0</v>
      </c>
      <c r="AB2080" s="10">
        <f t="array" ref="AB2080:AC2080">VLOOKUP(A2080,TOURISM!$D$2:$F$2692,{2,3},0)</f>
        <v>1149000000</v>
      </c>
      <c r="AC2080" s="10">
        <v>1263000000</v>
      </c>
    </row>
    <row r="2081" ht="15.75" customHeight="1" spans="1:29">
      <c r="A2081" s="8" t="str">
        <f t="shared" si="0"/>
        <v>Serbia-Europe2012</v>
      </c>
      <c r="B2081" s="9">
        <v>38110737579</v>
      </c>
      <c r="C2081" s="8">
        <f t="array" ref="C2081">IF(AND(B2081="",H2081=H2080),B2080,B2081)</f>
        <v>38110737579</v>
      </c>
      <c r="D2081" s="1">
        <f t="shared" si="1"/>
        <v>5293.83663753006</v>
      </c>
      <c r="E2081" s="4">
        <v>0.105</v>
      </c>
      <c r="F2081" s="4">
        <v>561</v>
      </c>
      <c r="G2081" s="4">
        <v>0.182</v>
      </c>
      <c r="H2081" s="8" t="s">
        <v>240</v>
      </c>
      <c r="I2081" s="3" t="s">
        <v>76</v>
      </c>
      <c r="J2081" s="1" t="s">
        <v>78</v>
      </c>
      <c r="K2081" s="10">
        <f t="array" ref="K2081:S2081">VLOOKUP(A2081,'HUMAN RESOURCES'!$D$2:$M$2692,{2,3,4,5,6,7,8,9,10},0)</f>
        <v>0.009</v>
      </c>
      <c r="L2081" s="10">
        <v>0.006</v>
      </c>
      <c r="M2081" s="10">
        <v>78</v>
      </c>
      <c r="N2081" s="10">
        <v>73</v>
      </c>
      <c r="O2081" s="10">
        <v>0.165</v>
      </c>
      <c r="P2081" s="10">
        <v>0.695</v>
      </c>
      <c r="Q2081" s="10">
        <v>0.14</v>
      </c>
      <c r="R2081" s="10">
        <v>7199077</v>
      </c>
      <c r="S2081" s="10">
        <v>0.553</v>
      </c>
      <c r="T2081" s="10">
        <f t="array" ref="T2081:Y2081">VLOOKUP(A2081,BUSINESS!$D$2:$J$2692,{2,3,4,5,6,7},0)</f>
        <v>0.34</v>
      </c>
      <c r="U2081" s="10">
        <v>12</v>
      </c>
      <c r="V2081" s="10">
        <v>87</v>
      </c>
      <c r="W2081" s="10">
        <v>279</v>
      </c>
      <c r="X2081" s="10">
        <v>0.481</v>
      </c>
      <c r="Y2081" s="10">
        <v>1.178</v>
      </c>
      <c r="Z2081" s="11" t="str">
        <f t="array" ref="Z2081:AA2081">VLOOKUP(A2081,ENERGY!$D$2:$F$2692,{2,3},1)</f>
        <v>13728</v>
      </c>
      <c r="AA2081" s="10">
        <v>0</v>
      </c>
      <c r="AB2081" s="10">
        <f t="array" ref="AB2081:AC2081">VLOOKUP(A2081,TOURISM!$D$2:$F$2692,{2,3},0)</f>
        <v>1066000000</v>
      </c>
      <c r="AC2081" s="10">
        <v>1176000000</v>
      </c>
    </row>
    <row r="2082" ht="15.75" customHeight="1" spans="1:29">
      <c r="A2082" s="8" t="str">
        <f t="shared" si="0"/>
        <v>Seychelles-Africa2000</v>
      </c>
      <c r="B2082" s="9">
        <v>614877971</v>
      </c>
      <c r="C2082" s="8">
        <f t="array" ref="C2082">IF(AND(B2082="",H2082=H2081),B2081,B2082)</f>
        <v>614877971</v>
      </c>
      <c r="D2082" s="1">
        <f t="shared" si="1"/>
        <v>7578.8289433139</v>
      </c>
      <c r="E2082" s="4">
        <v>0.048</v>
      </c>
      <c r="F2082" s="4">
        <v>371</v>
      </c>
      <c r="G2082" s="4">
        <v>0.107</v>
      </c>
      <c r="H2082" s="8" t="s">
        <v>241</v>
      </c>
      <c r="I2082" s="3" t="s">
        <v>63</v>
      </c>
      <c r="J2082" s="1" t="s">
        <v>80</v>
      </c>
      <c r="K2082" s="10">
        <f t="array" ref="K2082:S2082">VLOOKUP(A2082,'HUMAN RESOURCES'!$D$2:$M$2692,{2,3,4,5,6,7,8,9,10},0)</f>
        <v>0.019</v>
      </c>
      <c r="L2082" s="10">
        <v>0.012</v>
      </c>
      <c r="M2082" s="10">
        <v>0</v>
      </c>
      <c r="N2082" s="10">
        <v>0</v>
      </c>
      <c r="O2082" s="10">
        <v>0.282</v>
      </c>
      <c r="P2082" s="10">
        <v>0.637</v>
      </c>
      <c r="Q2082" s="10">
        <v>0.081</v>
      </c>
      <c r="R2082" s="10">
        <v>81131</v>
      </c>
      <c r="S2082" s="10">
        <v>0.501</v>
      </c>
      <c r="T2082" s="10">
        <f t="array" ref="T2082:Y2082">VLOOKUP(A2082,BUSINESS!$D$2:$J$2692,{2,3,4,5,6,7},0)</f>
        <v>0</v>
      </c>
      <c r="U2082" s="10">
        <v>0</v>
      </c>
      <c r="V2082" s="10">
        <v>0</v>
      </c>
      <c r="W2082" s="10">
        <v>0</v>
      </c>
      <c r="X2082" s="10">
        <v>0.074</v>
      </c>
      <c r="Y2082" s="10">
        <v>0.325</v>
      </c>
      <c r="Z2082" s="11">
        <f t="array" ref="Z2082:AA2082">VLOOKUP(A2082,ENERGY!$D$2:$F$2692,{2,3},1)</f>
        <v>0</v>
      </c>
      <c r="AA2082" s="10">
        <v>0</v>
      </c>
      <c r="AB2082" s="10">
        <f t="array" ref="AB2082:AC2082">VLOOKUP(A2082,TOURISM!$D$2:$F$2692,{2,3},0)</f>
        <v>225000000</v>
      </c>
      <c r="AC2082" s="10">
        <v>44000000</v>
      </c>
    </row>
    <row r="2083" ht="15.75" customHeight="1" spans="1:29">
      <c r="A2083" s="8" t="str">
        <f t="shared" si="0"/>
        <v>Seychelles-Africa2001</v>
      </c>
      <c r="B2083" s="9">
        <v>618433501</v>
      </c>
      <c r="C2083" s="8">
        <f t="array" ref="C2083">IF(AND(B2083="",H2083=H2082),B2082,B2083)</f>
        <v>618433501</v>
      </c>
      <c r="D2083" s="1">
        <f t="shared" si="1"/>
        <v>7615.98853476515</v>
      </c>
      <c r="E2083" s="4">
        <v>0.047</v>
      </c>
      <c r="F2083" s="4">
        <v>356</v>
      </c>
      <c r="G2083" s="4">
        <v>0.106</v>
      </c>
      <c r="H2083" s="8" t="s">
        <v>241</v>
      </c>
      <c r="I2083" s="3" t="s">
        <v>65</v>
      </c>
      <c r="J2083" s="1" t="s">
        <v>80</v>
      </c>
      <c r="K2083" s="10">
        <f t="array" ref="K2083:S2083">VLOOKUP(A2083,'HUMAN RESOURCES'!$D$2:$M$2692,{2,3,4,5,6,7,8,9,10},0)</f>
        <v>0.018</v>
      </c>
      <c r="L2083" s="10">
        <v>0.012</v>
      </c>
      <c r="M2083" s="10">
        <v>0</v>
      </c>
      <c r="N2083" s="10">
        <v>0</v>
      </c>
      <c r="O2083" s="10">
        <v>0.275</v>
      </c>
      <c r="P2083" s="10">
        <v>0.645</v>
      </c>
      <c r="Q2083" s="10">
        <v>0.08</v>
      </c>
      <c r="R2083" s="10">
        <v>81202</v>
      </c>
      <c r="S2083" s="10">
        <v>0.503</v>
      </c>
      <c r="T2083" s="10">
        <f t="array" ref="T2083:Y2083">VLOOKUP(A2083,BUSINESS!$D$2:$J$2692,{2,3,4,5,6,7},0)</f>
        <v>0</v>
      </c>
      <c r="U2083" s="10">
        <v>0</v>
      </c>
      <c r="V2083" s="10">
        <v>0</v>
      </c>
      <c r="W2083" s="10">
        <v>0</v>
      </c>
      <c r="X2083" s="10">
        <v>0.11</v>
      </c>
      <c r="Y2083" s="10">
        <v>0.452</v>
      </c>
      <c r="Z2083" s="11">
        <f t="array" ref="Z2083:AA2083">VLOOKUP(A2083,ENERGY!$D$2:$F$2692,{2,3},1)</f>
        <v>0</v>
      </c>
      <c r="AA2083" s="10">
        <v>0</v>
      </c>
      <c r="AB2083" s="10">
        <f t="array" ref="AB2083:AC2083">VLOOKUP(A2083,TOURISM!$D$2:$F$2692,{2,3},0)</f>
        <v>221000000</v>
      </c>
      <c r="AC2083" s="10">
        <v>41000000</v>
      </c>
    </row>
    <row r="2084" ht="15.75" customHeight="1" spans="1:29">
      <c r="A2084" s="8" t="str">
        <f t="shared" si="0"/>
        <v>Seychelles-Africa2002</v>
      </c>
      <c r="B2084" s="9">
        <v>698083345</v>
      </c>
      <c r="C2084" s="8">
        <f t="array" ref="C2084">IF(AND(B2084="",H2084=H2083),B2083,B2084)</f>
        <v>698083345</v>
      </c>
      <c r="D2084" s="1">
        <f t="shared" si="1"/>
        <v>8340.30280764636</v>
      </c>
      <c r="E2084" s="4">
        <v>0.044</v>
      </c>
      <c r="F2084" s="4">
        <v>371</v>
      </c>
      <c r="G2084" s="4">
        <v>0.106</v>
      </c>
      <c r="H2084" s="8" t="s">
        <v>241</v>
      </c>
      <c r="I2084" s="3" t="s">
        <v>66</v>
      </c>
      <c r="J2084" s="1" t="s">
        <v>80</v>
      </c>
      <c r="K2084" s="10">
        <f t="array" ref="K2084:S2084">VLOOKUP(A2084,'HUMAN RESOURCES'!$D$2:$M$2692,{2,3,4,5,6,7,8,9,10},0)</f>
        <v>0.018</v>
      </c>
      <c r="L2084" s="10">
        <v>0.012</v>
      </c>
      <c r="M2084" s="10">
        <v>77</v>
      </c>
      <c r="N2084" s="10">
        <v>69</v>
      </c>
      <c r="O2084" s="10">
        <v>0.267</v>
      </c>
      <c r="P2084" s="10">
        <v>0.654</v>
      </c>
      <c r="Q2084" s="10">
        <v>0.079</v>
      </c>
      <c r="R2084" s="10">
        <v>83700</v>
      </c>
      <c r="S2084" s="10">
        <v>0.505</v>
      </c>
      <c r="T2084" s="10">
        <f t="array" ref="T2084:Y2084">VLOOKUP(A2084,BUSINESS!$D$2:$J$2692,{2,3,4,5,6,7},0)</f>
        <v>0</v>
      </c>
      <c r="U2084" s="10">
        <v>0</v>
      </c>
      <c r="V2084" s="10">
        <v>0</v>
      </c>
      <c r="W2084" s="10">
        <v>0</v>
      </c>
      <c r="X2084" s="10">
        <v>0.143</v>
      </c>
      <c r="Y2084" s="10">
        <v>0.541</v>
      </c>
      <c r="Z2084" s="11">
        <f t="array" ref="Z2084:AA2084">VLOOKUP(A2084,ENERGY!$D$2:$F$2692,{2,3},1)</f>
        <v>0</v>
      </c>
      <c r="AA2084" s="10" t="str">
        <v>704</v>
      </c>
      <c r="AB2084" s="10">
        <f t="array" ref="AB2084:AC2084">VLOOKUP(A2084,TOURISM!$D$2:$F$2692,{2,3},0)</f>
        <v>247000000</v>
      </c>
      <c r="AC2084" s="10">
        <v>53000000</v>
      </c>
    </row>
    <row r="2085" ht="15.75" customHeight="1" spans="1:29">
      <c r="A2085" s="8" t="str">
        <f t="shared" si="0"/>
        <v>Seychelles-Africa2003</v>
      </c>
      <c r="B2085" s="9">
        <v>703096503</v>
      </c>
      <c r="C2085" s="8">
        <f t="array" ref="C2085">IF(AND(B2085="",H2085=H2084),B2084,B2085)</f>
        <v>703096503</v>
      </c>
      <c r="D2085" s="1">
        <f t="shared" si="1"/>
        <v>8491.50365942029</v>
      </c>
      <c r="E2085" s="4">
        <v>0.048</v>
      </c>
      <c r="F2085" s="4">
        <v>403</v>
      </c>
      <c r="G2085" s="4">
        <v>0.106</v>
      </c>
      <c r="H2085" s="8" t="s">
        <v>241</v>
      </c>
      <c r="I2085" s="3" t="s">
        <v>67</v>
      </c>
      <c r="J2085" s="1" t="s">
        <v>80</v>
      </c>
      <c r="K2085" s="10">
        <f t="array" ref="K2085:S2085">VLOOKUP(A2085,'HUMAN RESOURCES'!$D$2:$M$2692,{2,3,4,5,6,7,8,9,10},0)</f>
        <v>0.018</v>
      </c>
      <c r="L2085" s="10">
        <v>0.012</v>
      </c>
      <c r="M2085" s="10">
        <v>76</v>
      </c>
      <c r="N2085" s="10">
        <v>66</v>
      </c>
      <c r="O2085" s="10">
        <v>0.258</v>
      </c>
      <c r="P2085" s="10">
        <v>0.664</v>
      </c>
      <c r="Q2085" s="10">
        <v>0.078</v>
      </c>
      <c r="R2085" s="10">
        <v>82800</v>
      </c>
      <c r="S2085" s="10">
        <v>0.506</v>
      </c>
      <c r="T2085" s="10">
        <f t="array" ref="T2085:Y2085">VLOOKUP(A2085,BUSINESS!$D$2:$J$2692,{2,3,4,5,6,7},0)</f>
        <v>0</v>
      </c>
      <c r="U2085" s="10">
        <v>0</v>
      </c>
      <c r="V2085" s="10">
        <v>0</v>
      </c>
      <c r="W2085" s="10">
        <v>0</v>
      </c>
      <c r="X2085" s="10">
        <v>0.146</v>
      </c>
      <c r="Y2085" s="10">
        <v>0.585</v>
      </c>
      <c r="Z2085" s="11">
        <f t="array" ref="Z2085:AA2085">VLOOKUP(A2085,ENERGY!$D$2:$F$2692,{2,3},1)</f>
        <v>0</v>
      </c>
      <c r="AA2085" s="10" t="str">
        <v>755</v>
      </c>
      <c r="AB2085" s="10">
        <f t="array" ref="AB2085:AC2085">VLOOKUP(A2085,TOURISM!$D$2:$F$2692,{2,3},0)</f>
        <v>258000000</v>
      </c>
      <c r="AC2085" s="10">
        <v>54000000</v>
      </c>
    </row>
    <row r="2086" ht="15.75" customHeight="1" spans="1:29">
      <c r="A2086" s="8" t="str">
        <f t="shared" si="0"/>
        <v>Seychelles-Africa2004</v>
      </c>
      <c r="B2086" s="9">
        <v>839319935</v>
      </c>
      <c r="C2086" s="8">
        <f t="array" ref="C2086">IF(AND(B2086="",H2086=H2085),B2085,B2086)</f>
        <v>839319935</v>
      </c>
      <c r="D2086" s="1">
        <f t="shared" si="1"/>
        <v>10173.574969697</v>
      </c>
      <c r="E2086" s="4">
        <v>0.043</v>
      </c>
      <c r="F2086" s="4">
        <v>421</v>
      </c>
      <c r="G2086" s="4">
        <v>0.1</v>
      </c>
      <c r="H2086" s="8" t="s">
        <v>241</v>
      </c>
      <c r="I2086" s="3" t="s">
        <v>68</v>
      </c>
      <c r="J2086" s="1" t="s">
        <v>80</v>
      </c>
      <c r="K2086" s="10">
        <f t="array" ref="K2086:S2086">VLOOKUP(A2086,'HUMAN RESOURCES'!$D$2:$M$2692,{2,3,4,5,6,7,8,9,10},0)</f>
        <v>0.017</v>
      </c>
      <c r="L2086" s="10">
        <v>0.012</v>
      </c>
      <c r="M2086" s="10">
        <v>76</v>
      </c>
      <c r="N2086" s="10">
        <v>69</v>
      </c>
      <c r="O2086" s="10">
        <v>0.25</v>
      </c>
      <c r="P2086" s="10">
        <v>0.673</v>
      </c>
      <c r="Q2086" s="10">
        <v>0.076</v>
      </c>
      <c r="R2086" s="10">
        <v>82500</v>
      </c>
      <c r="S2086" s="10">
        <v>0.508</v>
      </c>
      <c r="T2086" s="10">
        <f t="array" ref="T2086:Y2086">VLOOKUP(A2086,BUSINESS!$D$2:$J$2692,{2,3,4,5,6,7},0)</f>
        <v>0</v>
      </c>
      <c r="U2086" s="10">
        <v>0</v>
      </c>
      <c r="V2086" s="10">
        <v>0</v>
      </c>
      <c r="W2086" s="10">
        <v>0</v>
      </c>
      <c r="X2086" s="10">
        <v>0.243</v>
      </c>
      <c r="Y2086" s="10">
        <v>0.634</v>
      </c>
      <c r="Z2086" s="11">
        <f t="array" ref="Z2086:AA2086">VLOOKUP(A2086,ENERGY!$D$2:$F$2692,{2,3},1)</f>
        <v>0</v>
      </c>
      <c r="AA2086" s="10" t="str">
        <v>708</v>
      </c>
      <c r="AB2086" s="10">
        <f t="array" ref="AB2086:AC2086">VLOOKUP(A2086,TOURISM!$D$2:$F$2692,{2,3},0)</f>
        <v>256000000</v>
      </c>
      <c r="AC2086" s="10">
        <v>53000000</v>
      </c>
    </row>
    <row r="2087" ht="15.75" customHeight="1" spans="1:29">
      <c r="A2087" s="8" t="str">
        <f t="shared" si="0"/>
        <v>Seychelles-Africa2005</v>
      </c>
      <c r="B2087" s="9">
        <v>919103262</v>
      </c>
      <c r="C2087" s="8">
        <f t="array" ref="C2087">IF(AND(B2087="",H2087=H2086),B2086,B2087)</f>
        <v>919103262</v>
      </c>
      <c r="D2087" s="1">
        <f t="shared" si="1"/>
        <v>11086.8909770808</v>
      </c>
      <c r="E2087" s="4">
        <v>0.04</v>
      </c>
      <c r="F2087" s="4">
        <v>423</v>
      </c>
      <c r="G2087" s="4">
        <v>0.098</v>
      </c>
      <c r="H2087" s="8" t="s">
        <v>241</v>
      </c>
      <c r="I2087" s="3" t="s">
        <v>69</v>
      </c>
      <c r="J2087" s="1" t="s">
        <v>80</v>
      </c>
      <c r="K2087" s="10">
        <f t="array" ref="K2087:S2087">VLOOKUP(A2087,'HUMAN RESOURCES'!$D$2:$M$2692,{2,3,4,5,6,7,8,9,10},0)</f>
        <v>0.019</v>
      </c>
      <c r="L2087" s="10">
        <v>0.012</v>
      </c>
      <c r="M2087" s="10">
        <v>77</v>
      </c>
      <c r="N2087" s="10">
        <v>67</v>
      </c>
      <c r="O2087" s="10">
        <v>0.243</v>
      </c>
      <c r="P2087" s="10">
        <v>0.681</v>
      </c>
      <c r="Q2087" s="10">
        <v>0.075</v>
      </c>
      <c r="R2087" s="10">
        <v>82900</v>
      </c>
      <c r="S2087" s="10">
        <v>0.511</v>
      </c>
      <c r="T2087" s="10">
        <f t="array" ref="T2087:Y2087">VLOOKUP(A2087,BUSINESS!$D$2:$J$2692,{2,3,4,5,6,7},0)</f>
        <v>0.484</v>
      </c>
      <c r="U2087" s="10">
        <v>39</v>
      </c>
      <c r="V2087" s="10">
        <v>0</v>
      </c>
      <c r="W2087" s="10">
        <v>76</v>
      </c>
      <c r="X2087" s="10">
        <v>0.254</v>
      </c>
      <c r="Y2087" s="10">
        <v>0.675</v>
      </c>
      <c r="Z2087" s="11">
        <f t="array" ref="Z2087:AA2087">VLOOKUP(A2087,ENERGY!$D$2:$F$2692,{2,3},1)</f>
        <v>0</v>
      </c>
      <c r="AA2087" s="10" t="str">
        <v>708</v>
      </c>
      <c r="AB2087" s="10">
        <f t="array" ref="AB2087:AC2087">VLOOKUP(A2087,TOURISM!$D$2:$F$2692,{2,3},0)</f>
        <v>269000000</v>
      </c>
      <c r="AC2087" s="10">
        <v>59000000</v>
      </c>
    </row>
    <row r="2088" ht="15.75" customHeight="1" spans="1:29">
      <c r="A2088" s="8" t="str">
        <f t="shared" si="0"/>
        <v>Seychelles-Africa2006</v>
      </c>
      <c r="B2088" s="9">
        <v>1016419769</v>
      </c>
      <c r="C2088" s="8">
        <f t="array" ref="C2088">IF(AND(B2088="",H2088=H2087),B2087,B2088)</f>
        <v>1016419769</v>
      </c>
      <c r="D2088" s="1">
        <f t="shared" si="1"/>
        <v>12014.4180732861</v>
      </c>
      <c r="E2088" s="4">
        <v>0.038</v>
      </c>
      <c r="F2088" s="4">
        <v>438</v>
      </c>
      <c r="G2088" s="4">
        <v>0.1</v>
      </c>
      <c r="H2088" s="8" t="s">
        <v>241</v>
      </c>
      <c r="I2088" s="3" t="s">
        <v>70</v>
      </c>
      <c r="J2088" s="1" t="s">
        <v>80</v>
      </c>
      <c r="K2088" s="10">
        <f t="array" ref="K2088:S2088">VLOOKUP(A2088,'HUMAN RESOURCES'!$D$2:$M$2692,{2,3,4,5,6,7,8,9,10},0)</f>
        <v>0.017</v>
      </c>
      <c r="L2088" s="10">
        <v>0.012</v>
      </c>
      <c r="M2088" s="10">
        <v>76</v>
      </c>
      <c r="N2088" s="10">
        <v>69</v>
      </c>
      <c r="O2088" s="10">
        <v>0.238</v>
      </c>
      <c r="P2088" s="10">
        <v>0.688</v>
      </c>
      <c r="Q2088" s="10">
        <v>0.075</v>
      </c>
      <c r="R2088" s="10">
        <v>84600</v>
      </c>
      <c r="S2088" s="10">
        <v>0.513</v>
      </c>
      <c r="T2088" s="10">
        <f t="array" ref="T2088:Y2088">VLOOKUP(A2088,BUSINESS!$D$2:$J$2692,{2,3,4,5,6,7},0)</f>
        <v>0.484</v>
      </c>
      <c r="U2088" s="10">
        <v>39</v>
      </c>
      <c r="V2088" s="10">
        <v>0</v>
      </c>
      <c r="W2088" s="10">
        <v>76</v>
      </c>
      <c r="X2088" s="10">
        <v>0.35</v>
      </c>
      <c r="Y2088" s="10">
        <v>0.797</v>
      </c>
      <c r="Z2088" s="11">
        <f t="array" ref="Z2088:AA2088">VLOOKUP(A2088,ENERGY!$D$2:$F$2692,{2,3},1)</f>
        <v>0</v>
      </c>
      <c r="AA2088" s="10" t="str">
        <v>708</v>
      </c>
      <c r="AB2088" s="10">
        <f t="array" ref="AB2088:AC2088">VLOOKUP(A2088,TOURISM!$D$2:$F$2692,{2,3},0)</f>
        <v>323000000</v>
      </c>
      <c r="AC2088" s="10">
        <v>56000000</v>
      </c>
    </row>
    <row r="2089" ht="15.75" customHeight="1" spans="1:29">
      <c r="A2089" s="8" t="str">
        <f t="shared" si="0"/>
        <v>Seychelles-Africa2007</v>
      </c>
      <c r="B2089" s="9">
        <v>1033635773</v>
      </c>
      <c r="C2089" s="8">
        <f t="array" ref="C2089">IF(AND(B2089="",H2089=H2088),B2088,B2089)</f>
        <v>1033635773</v>
      </c>
      <c r="D2089" s="1">
        <f t="shared" si="1"/>
        <v>12155.7015864429</v>
      </c>
      <c r="E2089" s="4">
        <v>0.034</v>
      </c>
      <c r="F2089" s="4">
        <v>393</v>
      </c>
      <c r="G2089" s="4">
        <v>0.109</v>
      </c>
      <c r="H2089" s="8" t="s">
        <v>241</v>
      </c>
      <c r="I2089" s="3" t="s">
        <v>71</v>
      </c>
      <c r="J2089" s="1" t="s">
        <v>80</v>
      </c>
      <c r="K2089" s="10">
        <f t="array" ref="K2089:S2089">VLOOKUP(A2089,'HUMAN RESOURCES'!$D$2:$M$2692,{2,3,4,5,6,7,8,9,10},0)</f>
        <v>0.018</v>
      </c>
      <c r="L2089" s="10">
        <v>0.012</v>
      </c>
      <c r="M2089" s="10">
        <v>78</v>
      </c>
      <c r="N2089" s="10">
        <v>69</v>
      </c>
      <c r="O2089" s="10">
        <v>0.233</v>
      </c>
      <c r="P2089" s="10">
        <v>0.693</v>
      </c>
      <c r="Q2089" s="10">
        <v>0.075</v>
      </c>
      <c r="R2089" s="10">
        <v>85033</v>
      </c>
      <c r="S2089" s="10">
        <v>0.515</v>
      </c>
      <c r="T2089" s="10">
        <f t="array" ref="T2089:Y2089">VLOOKUP(A2089,BUSINESS!$D$2:$J$2692,{2,3,4,5,6,7},0)</f>
        <v>0.484</v>
      </c>
      <c r="U2089" s="10">
        <v>39</v>
      </c>
      <c r="V2089" s="10">
        <v>0</v>
      </c>
      <c r="W2089" s="10">
        <v>76</v>
      </c>
      <c r="X2089" s="10">
        <v>0.384</v>
      </c>
      <c r="Y2089" s="10">
        <v>0.867</v>
      </c>
      <c r="Z2089" s="11">
        <f t="array" ref="Z2089:AA2089">VLOOKUP(A2089,ENERGY!$D$2:$F$2692,{2,3},1)</f>
        <v>0</v>
      </c>
      <c r="AA2089" s="10" t="str">
        <v>642</v>
      </c>
      <c r="AB2089" s="10">
        <f t="array" ref="AB2089:AC2089">VLOOKUP(A2089,TOURISM!$D$2:$F$2692,{2,3},0)</f>
        <v>60000000</v>
      </c>
      <c r="AC2089" s="10">
        <v>11000000</v>
      </c>
    </row>
    <row r="2090" ht="15.75" customHeight="1" spans="1:29">
      <c r="A2090" s="8" t="str">
        <f t="shared" si="0"/>
        <v>Seychelles-Africa2008</v>
      </c>
      <c r="B2090" s="9">
        <v>967211975</v>
      </c>
      <c r="C2090" s="8">
        <f t="array" ref="C2090">IF(AND(B2090="",H2090=H2089),B2089,B2090)</f>
        <v>967211975</v>
      </c>
      <c r="D2090" s="1">
        <f t="shared" si="1"/>
        <v>11123.0044505267</v>
      </c>
      <c r="E2090" s="4">
        <v>0.027</v>
      </c>
      <c r="F2090" s="4">
        <v>289</v>
      </c>
      <c r="G2090" s="4">
        <v>0.118</v>
      </c>
      <c r="H2090" s="8" t="s">
        <v>241</v>
      </c>
      <c r="I2090" s="3" t="s">
        <v>72</v>
      </c>
      <c r="J2090" s="1" t="s">
        <v>80</v>
      </c>
      <c r="K2090" s="10">
        <f t="array" ref="K2090:S2090">VLOOKUP(A2090,'HUMAN RESOURCES'!$D$2:$M$2692,{2,3,4,5,6,7,8,9,10},0)</f>
        <v>0.018</v>
      </c>
      <c r="L2090" s="10">
        <v>0.012</v>
      </c>
      <c r="M2090" s="10">
        <v>79</v>
      </c>
      <c r="N2090" s="10">
        <v>68</v>
      </c>
      <c r="O2090" s="10">
        <v>0.229</v>
      </c>
      <c r="P2090" s="10">
        <v>0.696</v>
      </c>
      <c r="Q2090" s="10">
        <v>0.075</v>
      </c>
      <c r="R2090" s="10">
        <v>86956</v>
      </c>
      <c r="S2090" s="10">
        <v>0.518</v>
      </c>
      <c r="T2090" s="10">
        <f t="array" ref="T2090:Y2090">VLOOKUP(A2090,BUSINESS!$D$2:$J$2692,{2,3,4,5,6,7},0)</f>
        <v>0.466</v>
      </c>
      <c r="U2090" s="10">
        <v>39</v>
      </c>
      <c r="V2090" s="10">
        <v>0</v>
      </c>
      <c r="W2090" s="10">
        <v>76</v>
      </c>
      <c r="X2090" s="10">
        <v>0.404</v>
      </c>
      <c r="Y2090" s="10">
        <v>1.04</v>
      </c>
      <c r="Z2090" s="11">
        <f t="array" ref="Z2090:AA2090">VLOOKUP(A2090,ENERGY!$D$2:$F$2692,{2,3},1)</f>
        <v>0</v>
      </c>
      <c r="AA2090" s="10" t="str">
        <v>642</v>
      </c>
      <c r="AB2090" s="10">
        <f t="array" ref="AB2090:AC2090">VLOOKUP(A2090,TOURISM!$D$2:$F$2692,{2,3},0)</f>
        <v>46000000</v>
      </c>
      <c r="AC2090" s="10">
        <v>7000000</v>
      </c>
    </row>
    <row r="2091" ht="15.75" customHeight="1" spans="1:29">
      <c r="A2091" s="8" t="str">
        <f t="shared" si="0"/>
        <v>Seychelles-Africa2009</v>
      </c>
      <c r="B2091" s="9">
        <v>847424852</v>
      </c>
      <c r="C2091" s="8">
        <f t="array" ref="C2091">IF(AND(B2091="",H2091=H2090),B2090,B2091)</f>
        <v>847424852</v>
      </c>
      <c r="D2091" s="1">
        <f t="shared" si="1"/>
        <v>9707.26536690417</v>
      </c>
      <c r="E2091" s="4">
        <v>0.027</v>
      </c>
      <c r="F2091" s="4">
        <v>250</v>
      </c>
      <c r="G2091" s="4">
        <v>0.153</v>
      </c>
      <c r="H2091" s="8" t="s">
        <v>241</v>
      </c>
      <c r="I2091" s="3" t="s">
        <v>73</v>
      </c>
      <c r="J2091" s="1" t="s">
        <v>80</v>
      </c>
      <c r="K2091" s="10">
        <f t="array" ref="K2091:S2091">VLOOKUP(A2091,'HUMAN RESOURCES'!$D$2:$M$2692,{2,3,4,5,6,7,8,9,10},0)</f>
        <v>0.018</v>
      </c>
      <c r="L2091" s="10">
        <v>0.012</v>
      </c>
      <c r="M2091" s="10">
        <v>78</v>
      </c>
      <c r="N2091" s="10">
        <v>68</v>
      </c>
      <c r="O2091" s="10">
        <v>0.225</v>
      </c>
      <c r="P2091" s="10">
        <v>0.699</v>
      </c>
      <c r="Q2091" s="10">
        <v>0.076</v>
      </c>
      <c r="R2091" s="10">
        <v>87298</v>
      </c>
      <c r="S2091" s="10">
        <v>0.52</v>
      </c>
      <c r="T2091" s="10">
        <f t="array" ref="T2091:Y2091">VLOOKUP(A2091,BUSINESS!$D$2:$J$2692,{2,3,4,5,6,7},0)</f>
        <v>0.441</v>
      </c>
      <c r="U2091" s="10">
        <v>39</v>
      </c>
      <c r="V2091" s="10">
        <v>0</v>
      </c>
      <c r="W2091" s="10">
        <v>76</v>
      </c>
      <c r="X2091" s="10">
        <v>0</v>
      </c>
      <c r="Y2091" s="10">
        <v>1.222</v>
      </c>
      <c r="Z2091" s="11">
        <f t="array" ref="Z2091:AA2091">VLOOKUP(A2091,ENERGY!$D$2:$F$2692,{2,3},1)</f>
        <v>0</v>
      </c>
      <c r="AA2091" s="10" t="str">
        <v>642</v>
      </c>
      <c r="AB2091" s="10">
        <f t="array" ref="AB2091:AC2091">VLOOKUP(A2091,TOURISM!$D$2:$F$2692,{2,3},0)</f>
        <v>27000000</v>
      </c>
      <c r="AC2091" s="10">
        <v>5000000</v>
      </c>
    </row>
    <row r="2092" ht="15.75" customHeight="1" spans="1:29">
      <c r="A2092" s="8" t="str">
        <f t="shared" si="0"/>
        <v>Seychelles-Africa2010</v>
      </c>
      <c r="B2092" s="9">
        <v>973355738</v>
      </c>
      <c r="C2092" s="8">
        <f t="array" ref="C2092">IF(AND(B2092="",H2092=H2091),B2091,B2092)</f>
        <v>973355738</v>
      </c>
      <c r="D2092" s="1">
        <f t="shared" si="1"/>
        <v>10842.7730644982</v>
      </c>
      <c r="E2092" s="4">
        <v>0.037</v>
      </c>
      <c r="F2092" s="4">
        <v>394</v>
      </c>
      <c r="G2092" s="4">
        <v>0.127</v>
      </c>
      <c r="H2092" s="8" t="s">
        <v>241</v>
      </c>
      <c r="I2092" s="3" t="s">
        <v>74</v>
      </c>
      <c r="J2092" s="1" t="s">
        <v>80</v>
      </c>
      <c r="K2092" s="10">
        <f t="array" ref="K2092:S2092">VLOOKUP(A2092,'HUMAN RESOURCES'!$D$2:$M$2692,{2,3,4,5,6,7,8,9,10},0)</f>
        <v>0.017</v>
      </c>
      <c r="L2092" s="10">
        <v>0.012</v>
      </c>
      <c r="M2092" s="10">
        <v>78</v>
      </c>
      <c r="N2092" s="10">
        <v>69</v>
      </c>
      <c r="O2092" s="10">
        <v>0.223</v>
      </c>
      <c r="P2092" s="10">
        <v>0.701</v>
      </c>
      <c r="Q2092" s="10">
        <v>0.076</v>
      </c>
      <c r="R2092" s="10">
        <v>89770</v>
      </c>
      <c r="S2092" s="10">
        <v>0.523</v>
      </c>
      <c r="T2092" s="10">
        <f t="array" ref="T2092:Y2092">VLOOKUP(A2092,BUSINESS!$D$2:$J$2692,{2,3,4,5,6,7},0)</f>
        <v>0.441</v>
      </c>
      <c r="U2092" s="10">
        <v>39</v>
      </c>
      <c r="V2092" s="10">
        <v>0</v>
      </c>
      <c r="W2092" s="10">
        <v>76</v>
      </c>
      <c r="X2092" s="10">
        <v>0.41</v>
      </c>
      <c r="Y2092" s="10">
        <v>1.289</v>
      </c>
      <c r="Z2092" s="11">
        <f t="array" ref="Z2092:AA2092">VLOOKUP(A2092,ENERGY!$D$2:$F$2692,{2,3},1)</f>
        <v>0</v>
      </c>
      <c r="AA2092" s="10" t="str">
        <v>642</v>
      </c>
      <c r="AB2092" s="10">
        <f t="array" ref="AB2092:AC2092">VLOOKUP(A2092,TOURISM!$D$2:$F$2692,{2,3},0)</f>
        <v>29000000</v>
      </c>
      <c r="AC2092" s="10">
        <v>5000000</v>
      </c>
    </row>
    <row r="2093" ht="15.75" customHeight="1" spans="1:29">
      <c r="A2093" s="8" t="str">
        <f t="shared" si="0"/>
        <v>Seychelles-Africa2011</v>
      </c>
      <c r="B2093" s="9">
        <v>1059593023</v>
      </c>
      <c r="C2093" s="8">
        <f t="array" ref="C2093">IF(AND(B2093="",H2093=H2092),B2092,B2093)</f>
        <v>1059593023</v>
      </c>
      <c r="D2093" s="1">
        <f t="shared" si="1"/>
        <v>12117.805411649</v>
      </c>
      <c r="E2093" s="4">
        <v>0.036</v>
      </c>
      <c r="F2093" s="4">
        <v>413</v>
      </c>
      <c r="G2093" s="4">
        <v>0.112</v>
      </c>
      <c r="H2093" s="8" t="s">
        <v>241</v>
      </c>
      <c r="I2093" s="3" t="s">
        <v>75</v>
      </c>
      <c r="J2093" s="1" t="s">
        <v>80</v>
      </c>
      <c r="K2093" s="10">
        <f t="array" ref="K2093:S2093">VLOOKUP(A2093,'HUMAN RESOURCES'!$D$2:$M$2692,{2,3,4,5,6,7,8,9,10},0)</f>
        <v>0.019</v>
      </c>
      <c r="L2093" s="10">
        <v>0.012</v>
      </c>
      <c r="M2093" s="10">
        <v>78</v>
      </c>
      <c r="N2093" s="10">
        <v>68</v>
      </c>
      <c r="O2093" s="10">
        <v>0.222</v>
      </c>
      <c r="P2093" s="10">
        <v>0.702</v>
      </c>
      <c r="Q2093" s="10">
        <v>0.076</v>
      </c>
      <c r="R2093" s="10">
        <v>87441</v>
      </c>
      <c r="S2093" s="10">
        <v>0.526</v>
      </c>
      <c r="T2093" s="10">
        <f t="array" ref="T2093:Y2093">VLOOKUP(A2093,BUSINESS!$D$2:$J$2692,{2,3,4,5,6,7},0)</f>
        <v>0.322</v>
      </c>
      <c r="U2093" s="10">
        <v>39</v>
      </c>
      <c r="V2093" s="10">
        <v>0</v>
      </c>
      <c r="W2093" s="10">
        <v>76</v>
      </c>
      <c r="X2093" s="10">
        <v>0.432</v>
      </c>
      <c r="Y2093" s="10">
        <v>1.379</v>
      </c>
      <c r="Z2093" s="11">
        <f t="array" ref="Z2093:AA2093">VLOOKUP(A2093,ENERGY!$D$2:$F$2692,{2,3},1)</f>
        <v>0</v>
      </c>
      <c r="AA2093" s="10" t="str">
        <v>565</v>
      </c>
      <c r="AB2093" s="10">
        <f t="array" ref="AB2093:AC2093">VLOOKUP(A2093,TOURISM!$D$2:$F$2692,{2,3},0)</f>
        <v>31000000</v>
      </c>
      <c r="AC2093" s="10">
        <v>5000000</v>
      </c>
    </row>
    <row r="2094" ht="15.75" customHeight="1" spans="1:29">
      <c r="A2094" s="8" t="str">
        <f t="shared" si="0"/>
        <v>Seychelles-Africa2012</v>
      </c>
      <c r="B2094" s="9">
        <v>1032199341</v>
      </c>
      <c r="C2094" s="8">
        <f t="array" ref="C2094">IF(AND(B2094="",H2094=H2093),B2093,B2094)</f>
        <v>1032199341</v>
      </c>
      <c r="D2094" s="1">
        <f t="shared" si="1"/>
        <v>11689.2896164343</v>
      </c>
      <c r="E2094" s="4">
        <v>0.047</v>
      </c>
      <c r="F2094" s="4">
        <v>521</v>
      </c>
      <c r="G2094" s="4">
        <v>0.122</v>
      </c>
      <c r="H2094" s="8" t="s">
        <v>241</v>
      </c>
      <c r="I2094" s="3" t="s">
        <v>76</v>
      </c>
      <c r="J2094" s="1" t="s">
        <v>80</v>
      </c>
      <c r="K2094" s="10">
        <f t="array" ref="K2094:S2094">VLOOKUP(A2094,'HUMAN RESOURCES'!$D$2:$M$2692,{2,3,4,5,6,7,8,9,10},0)</f>
        <v>0.019</v>
      </c>
      <c r="L2094" s="10">
        <v>0.012</v>
      </c>
      <c r="M2094" s="10">
        <v>78</v>
      </c>
      <c r="N2094" s="10">
        <v>68</v>
      </c>
      <c r="O2094" s="10">
        <v>0.221</v>
      </c>
      <c r="P2094" s="10">
        <v>0.702</v>
      </c>
      <c r="Q2094" s="10">
        <v>0.077</v>
      </c>
      <c r="R2094" s="10">
        <v>88303</v>
      </c>
      <c r="S2094" s="10">
        <v>0.529</v>
      </c>
      <c r="T2094" s="10">
        <f t="array" ref="T2094:Y2094">VLOOKUP(A2094,BUSINESS!$D$2:$J$2692,{2,3,4,5,6,7},0)</f>
        <v>0.257</v>
      </c>
      <c r="U2094" s="10">
        <v>39</v>
      </c>
      <c r="V2094" s="10">
        <v>77</v>
      </c>
      <c r="W2094" s="10">
        <v>76</v>
      </c>
      <c r="X2094" s="10">
        <v>0.471</v>
      </c>
      <c r="Y2094" s="10">
        <v>1.478</v>
      </c>
      <c r="Z2094" s="11">
        <f t="array" ref="Z2094:AA2094">VLOOKUP(A2094,ENERGY!$D$2:$F$2692,{2,3},1)</f>
        <v>0</v>
      </c>
      <c r="AA2094" s="10" t="str">
        <v>565</v>
      </c>
      <c r="AB2094" s="10">
        <f t="array" ref="AB2094:AC2094">VLOOKUP(A2094,TOURISM!$D$2:$F$2692,{2,3},0)</f>
        <v>26000000</v>
      </c>
      <c r="AC2094" s="10">
        <v>4000000</v>
      </c>
    </row>
    <row r="2095" ht="15.75" customHeight="1" spans="1:29">
      <c r="A2095" s="8" t="str">
        <f t="shared" si="0"/>
        <v>Sierra Leone-Africa2000</v>
      </c>
      <c r="B2095" s="9">
        <v>635874002</v>
      </c>
      <c r="C2095" s="8">
        <f t="array" ref="C2095">IF(AND(B2095="",H2095=H2094),B2094,B2095)</f>
        <v>635874002</v>
      </c>
      <c r="D2095" s="1">
        <f t="shared" si="1"/>
        <v>153.601769862337</v>
      </c>
      <c r="E2095" s="4">
        <v>0.184</v>
      </c>
      <c r="F2095" s="4">
        <v>28</v>
      </c>
      <c r="G2095" s="4">
        <v>0.263</v>
      </c>
      <c r="H2095" s="8" t="s">
        <v>242</v>
      </c>
      <c r="I2095" s="3" t="s">
        <v>63</v>
      </c>
      <c r="J2095" s="1" t="s">
        <v>80</v>
      </c>
      <c r="K2095" s="10">
        <f t="array" ref="K2095:S2095">VLOOKUP(A2095,'HUMAN RESOURCES'!$D$2:$M$2692,{2,3,4,5,6,7,8,9,10},0)</f>
        <v>0.044</v>
      </c>
      <c r="L2095" s="10">
        <v>0.141</v>
      </c>
      <c r="M2095" s="10">
        <v>39</v>
      </c>
      <c r="N2095" s="10">
        <v>37</v>
      </c>
      <c r="O2095" s="10">
        <v>0.43</v>
      </c>
      <c r="P2095" s="10">
        <v>0.546</v>
      </c>
      <c r="Q2095" s="10">
        <v>0.025</v>
      </c>
      <c r="R2095" s="10">
        <v>4139757</v>
      </c>
      <c r="S2095" s="10">
        <v>0.356</v>
      </c>
      <c r="T2095" s="10">
        <f t="array" ref="T2095:Y2095">VLOOKUP(A2095,BUSINESS!$D$2:$J$2692,{2,3,4,5,6,7},0)</f>
        <v>0</v>
      </c>
      <c r="U2095" s="10">
        <v>0</v>
      </c>
      <c r="V2095" s="10">
        <v>0</v>
      </c>
      <c r="W2095" s="10">
        <v>0</v>
      </c>
      <c r="X2095" s="10">
        <v>0.001</v>
      </c>
      <c r="Y2095" s="10">
        <v>0.003</v>
      </c>
      <c r="Z2095" s="11">
        <f t="array" ref="Z2095:AA2095">VLOOKUP(A2095,ENERGY!$D$2:$F$2692,{2,3},1)</f>
        <v>0</v>
      </c>
      <c r="AA2095" s="10">
        <v>0</v>
      </c>
      <c r="AB2095" s="10">
        <f t="array" ref="AB2095:AC2095">VLOOKUP(A2095,TOURISM!$D$2:$F$2692,{2,3},0)</f>
        <v>10000000</v>
      </c>
      <c r="AC2095" s="10">
        <v>35000000</v>
      </c>
    </row>
    <row r="2096" ht="15.75" customHeight="1" spans="1:29">
      <c r="A2096" s="8" t="str">
        <f t="shared" si="0"/>
        <v>Sierra Leone-Africa2001</v>
      </c>
      <c r="B2096" s="9">
        <v>1079478388</v>
      </c>
      <c r="C2096" s="8">
        <f t="array" ref="C2096">IF(AND(B2096="",H2096=H2095),B2095,B2096)</f>
        <v>1079478388</v>
      </c>
      <c r="D2096" s="1">
        <f t="shared" si="1"/>
        <v>251.294708831015</v>
      </c>
      <c r="E2096" s="4">
        <v>0.16</v>
      </c>
      <c r="F2096" s="4">
        <v>40</v>
      </c>
      <c r="G2096" s="4">
        <v>0.243</v>
      </c>
      <c r="H2096" s="8" t="s">
        <v>242</v>
      </c>
      <c r="I2096" s="3" t="s">
        <v>65</v>
      </c>
      <c r="J2096" s="1" t="s">
        <v>80</v>
      </c>
      <c r="K2096" s="10">
        <f t="array" ref="K2096:S2096">VLOOKUP(A2096,'HUMAN RESOURCES'!$D$2:$M$2692,{2,3,4,5,6,7,8,9,10},0)</f>
        <v>0.044</v>
      </c>
      <c r="L2096" s="10">
        <v>0.139</v>
      </c>
      <c r="M2096" s="10">
        <v>40</v>
      </c>
      <c r="N2096" s="10">
        <v>38</v>
      </c>
      <c r="O2096" s="10">
        <v>0.429</v>
      </c>
      <c r="P2096" s="10">
        <v>0.547</v>
      </c>
      <c r="Q2096" s="10">
        <v>0.024</v>
      </c>
      <c r="R2096" s="10">
        <v>4295667</v>
      </c>
      <c r="S2096" s="10">
        <v>0.359</v>
      </c>
      <c r="T2096" s="10">
        <f t="array" ref="T2096:Y2096">VLOOKUP(A2096,BUSINESS!$D$2:$J$2692,{2,3,4,5,6,7},0)</f>
        <v>0</v>
      </c>
      <c r="U2096" s="10">
        <v>0</v>
      </c>
      <c r="V2096" s="10">
        <v>0</v>
      </c>
      <c r="W2096" s="10">
        <v>0</v>
      </c>
      <c r="X2096" s="10">
        <v>0.002</v>
      </c>
      <c r="Y2096" s="10">
        <v>0.006</v>
      </c>
      <c r="Z2096" s="11">
        <f t="array" ref="Z2096:AA2096">VLOOKUP(A2096,ENERGY!$D$2:$F$2692,{2,3},1)</f>
        <v>0</v>
      </c>
      <c r="AA2096" s="10">
        <v>0</v>
      </c>
      <c r="AB2096" s="10">
        <f t="array" ref="AB2096:AC2096">VLOOKUP(A2096,TOURISM!$D$2:$F$2692,{2,3},0)</f>
        <v>14000000</v>
      </c>
      <c r="AC2096" s="10">
        <v>42000000</v>
      </c>
    </row>
    <row r="2097" ht="15.75" customHeight="1" spans="1:29">
      <c r="A2097" s="8" t="str">
        <f t="shared" si="0"/>
        <v>Sierra Leone-Africa2002</v>
      </c>
      <c r="B2097" s="9">
        <v>1239004288</v>
      </c>
      <c r="C2097" s="8">
        <f t="array" ref="C2097">IF(AND(B2097="",H2097=H2096),B2096,B2097)</f>
        <v>1239004288</v>
      </c>
      <c r="D2097" s="1">
        <f t="shared" si="1"/>
        <v>275.760366628704</v>
      </c>
      <c r="E2097" s="4">
        <v>0.16</v>
      </c>
      <c r="F2097" s="4">
        <v>44</v>
      </c>
      <c r="G2097" s="4">
        <v>0.222</v>
      </c>
      <c r="H2097" s="8" t="s">
        <v>242</v>
      </c>
      <c r="I2097" s="3" t="s">
        <v>66</v>
      </c>
      <c r="J2097" s="1" t="s">
        <v>80</v>
      </c>
      <c r="K2097" s="10">
        <f t="array" ref="K2097:S2097">VLOOKUP(A2097,'HUMAN RESOURCES'!$D$2:$M$2692,{2,3,4,5,6,7,8,9,10},0)</f>
        <v>0.043</v>
      </c>
      <c r="L2097" s="10">
        <v>0.136</v>
      </c>
      <c r="M2097" s="10">
        <v>40</v>
      </c>
      <c r="N2097" s="10">
        <v>39</v>
      </c>
      <c r="O2097" s="10">
        <v>0.428</v>
      </c>
      <c r="P2097" s="10">
        <v>0.548</v>
      </c>
      <c r="Q2097" s="10">
        <v>0.024</v>
      </c>
      <c r="R2097" s="10">
        <v>4493047</v>
      </c>
      <c r="S2097" s="10">
        <v>0.361</v>
      </c>
      <c r="T2097" s="10">
        <f t="array" ref="T2097:Y2097">VLOOKUP(A2097,BUSINESS!$D$2:$J$2692,{2,3,4,5,6,7},0)</f>
        <v>0</v>
      </c>
      <c r="U2097" s="10">
        <v>0</v>
      </c>
      <c r="V2097" s="10">
        <v>0</v>
      </c>
      <c r="W2097" s="10">
        <v>0</v>
      </c>
      <c r="X2097" s="10">
        <v>0.002</v>
      </c>
      <c r="Y2097" s="10">
        <v>0.015</v>
      </c>
      <c r="Z2097" s="11">
        <f t="array" ref="Z2097:AA2097">VLOOKUP(A2097,ENERGY!$D$2:$F$2692,{2,3},1)</f>
        <v>0</v>
      </c>
      <c r="AA2097" s="10" t="str">
        <v>689</v>
      </c>
      <c r="AB2097" s="10">
        <f t="array" ref="AB2097:AC2097">VLOOKUP(A2097,TOURISM!$D$2:$F$2692,{2,3},0)</f>
        <v>38000000</v>
      </c>
      <c r="AC2097" s="10">
        <v>39000000</v>
      </c>
    </row>
    <row r="2098" ht="15.75" customHeight="1" spans="1:29">
      <c r="A2098" s="8" t="str">
        <f t="shared" si="0"/>
        <v>Sierra Leone-Africa2003</v>
      </c>
      <c r="B2098" s="9">
        <v>1371442566</v>
      </c>
      <c r="C2098" s="8">
        <f t="array" ref="C2098">IF(AND(B2098="",H2098=H2097),B2097,B2098)</f>
        <v>1371442566</v>
      </c>
      <c r="D2098" s="1">
        <f t="shared" si="1"/>
        <v>291.00605441012</v>
      </c>
      <c r="E2098" s="4">
        <v>0.155</v>
      </c>
      <c r="F2098" s="4">
        <v>45</v>
      </c>
      <c r="G2098" s="4">
        <v>0.2</v>
      </c>
      <c r="H2098" s="8" t="s">
        <v>242</v>
      </c>
      <c r="I2098" s="3" t="s">
        <v>67</v>
      </c>
      <c r="J2098" s="1" t="s">
        <v>80</v>
      </c>
      <c r="K2098" s="10">
        <f t="array" ref="K2098:S2098">VLOOKUP(A2098,'HUMAN RESOURCES'!$D$2:$M$2692,{2,3,4,5,6,7,8,9,10},0)</f>
        <v>0.043</v>
      </c>
      <c r="L2098" s="10">
        <v>0.133</v>
      </c>
      <c r="M2098" s="10">
        <v>41</v>
      </c>
      <c r="N2098" s="10">
        <v>40</v>
      </c>
      <c r="O2098" s="10">
        <v>0.428</v>
      </c>
      <c r="P2098" s="10">
        <v>0.548</v>
      </c>
      <c r="Q2098" s="10">
        <v>0.024</v>
      </c>
      <c r="R2098" s="10">
        <v>4712763</v>
      </c>
      <c r="S2098" s="10">
        <v>0.364</v>
      </c>
      <c r="T2098" s="10">
        <f t="array" ref="T2098:Y2098">VLOOKUP(A2098,BUSINESS!$D$2:$J$2692,{2,3,4,5,6,7},0)</f>
        <v>0</v>
      </c>
      <c r="U2098" s="10">
        <v>26</v>
      </c>
      <c r="V2098" s="10">
        <v>0</v>
      </c>
      <c r="W2098" s="10">
        <v>0</v>
      </c>
      <c r="X2098" s="10">
        <v>0.002</v>
      </c>
      <c r="Y2098" s="10">
        <v>0.024</v>
      </c>
      <c r="Z2098" s="11">
        <f t="array" ref="Z2098:AA2098">VLOOKUP(A2098,ENERGY!$D$2:$F$2692,{2,3},1)</f>
        <v>0</v>
      </c>
      <c r="AA2098" s="10" t="str">
        <v>653</v>
      </c>
      <c r="AB2098" s="10">
        <f t="array" ref="AB2098:AC2098">VLOOKUP(A2098,TOURISM!$D$2:$F$2692,{2,3},0)</f>
        <v>60000000</v>
      </c>
      <c r="AC2098" s="10">
        <v>38000000</v>
      </c>
    </row>
    <row r="2099" ht="15.75" customHeight="1" spans="1:29">
      <c r="A2099" s="8" t="str">
        <f t="shared" si="0"/>
        <v>Sierra Leone-Africa2004</v>
      </c>
      <c r="B2099" s="9">
        <v>1431208677</v>
      </c>
      <c r="C2099" s="8">
        <f t="array" ref="C2099">IF(AND(B2099="",H2099=H2098),B2098,B2099)</f>
        <v>1431208677</v>
      </c>
      <c r="D2099" s="1">
        <f t="shared" si="1"/>
        <v>290.413525696632</v>
      </c>
      <c r="E2099" s="4">
        <v>0.154</v>
      </c>
      <c r="F2099" s="4">
        <v>45</v>
      </c>
      <c r="G2099" s="4">
        <v>0.221</v>
      </c>
      <c r="H2099" s="8" t="s">
        <v>242</v>
      </c>
      <c r="I2099" s="3" t="s">
        <v>68</v>
      </c>
      <c r="J2099" s="1" t="s">
        <v>80</v>
      </c>
      <c r="K2099" s="10">
        <f t="array" ref="K2099:S2099">VLOOKUP(A2099,'HUMAN RESOURCES'!$D$2:$M$2692,{2,3,4,5,6,7,8,9,10},0)</f>
        <v>0.042</v>
      </c>
      <c r="L2099" s="10">
        <v>0.13</v>
      </c>
      <c r="M2099" s="10">
        <v>42</v>
      </c>
      <c r="N2099" s="10">
        <v>41</v>
      </c>
      <c r="O2099" s="10">
        <v>0.427</v>
      </c>
      <c r="P2099" s="10">
        <v>0.549</v>
      </c>
      <c r="Q2099" s="10">
        <v>0.024</v>
      </c>
      <c r="R2099" s="10">
        <v>4928175</v>
      </c>
      <c r="S2099" s="10">
        <v>0.366</v>
      </c>
      <c r="T2099" s="10">
        <f t="array" ref="T2099:Y2099">VLOOKUP(A2099,BUSINESS!$D$2:$J$2692,{2,3,4,5,6,7},0)</f>
        <v>0</v>
      </c>
      <c r="U2099" s="10">
        <v>26</v>
      </c>
      <c r="V2099" s="10">
        <v>0</v>
      </c>
      <c r="W2099" s="10">
        <v>0</v>
      </c>
      <c r="X2099" s="10">
        <v>0.002</v>
      </c>
      <c r="Y2099" s="10">
        <v>0</v>
      </c>
      <c r="Z2099" s="11">
        <f t="array" ref="Z2099:AA2099">VLOOKUP(A2099,ENERGY!$D$2:$F$2692,{2,3},1)</f>
        <v>0</v>
      </c>
      <c r="AA2099" s="10" t="str">
        <v>664</v>
      </c>
      <c r="AB2099" s="10">
        <f t="array" ref="AB2099:AC2099">VLOOKUP(A2099,TOURISM!$D$2:$F$2692,{2,3},0)</f>
        <v>58000000</v>
      </c>
      <c r="AC2099" s="10">
        <v>30000000</v>
      </c>
    </row>
    <row r="2100" ht="15.75" customHeight="1" spans="1:29">
      <c r="A2100" s="8" t="str">
        <f t="shared" si="0"/>
        <v>Sierra Leone-Africa2005</v>
      </c>
      <c r="B2100" s="9">
        <v>1627853086</v>
      </c>
      <c r="C2100" s="8">
        <f t="array" ref="C2100">IF(AND(B2100="",H2100=H2099),B2099,B2100)</f>
        <v>1627853086</v>
      </c>
      <c r="D2100" s="1">
        <f t="shared" si="1"/>
        <v>317.946576248146</v>
      </c>
      <c r="E2100" s="4">
        <v>0.159</v>
      </c>
      <c r="F2100" s="4">
        <v>51</v>
      </c>
      <c r="G2100" s="4">
        <v>0.246</v>
      </c>
      <c r="H2100" s="8" t="s">
        <v>242</v>
      </c>
      <c r="I2100" s="3" t="s">
        <v>69</v>
      </c>
      <c r="J2100" s="1" t="s">
        <v>80</v>
      </c>
      <c r="K2100" s="10">
        <f t="array" ref="K2100:S2100">VLOOKUP(A2100,'HUMAN RESOURCES'!$D$2:$M$2692,{2,3,4,5,6,7,8,9,10},0)</f>
        <v>0.042</v>
      </c>
      <c r="L2100" s="10">
        <v>0.128</v>
      </c>
      <c r="M2100" s="10">
        <v>42</v>
      </c>
      <c r="N2100" s="10">
        <v>42</v>
      </c>
      <c r="O2100" s="10">
        <v>0.427</v>
      </c>
      <c r="P2100" s="10">
        <v>0.549</v>
      </c>
      <c r="Q2100" s="10">
        <v>0.024</v>
      </c>
      <c r="R2100" s="10">
        <v>5119895</v>
      </c>
      <c r="S2100" s="10">
        <v>0.368</v>
      </c>
      <c r="T2100" s="10">
        <f t="array" ref="T2100:Y2100">VLOOKUP(A2100,BUSINESS!$D$2:$J$2692,{2,3,4,5,6,7},0)</f>
        <v>2.72</v>
      </c>
      <c r="U2100" s="10">
        <v>26</v>
      </c>
      <c r="V2100" s="10">
        <v>0</v>
      </c>
      <c r="W2100" s="10">
        <v>399</v>
      </c>
      <c r="X2100" s="10">
        <v>0.002</v>
      </c>
      <c r="Y2100" s="10">
        <v>0</v>
      </c>
      <c r="Z2100" s="11">
        <f t="array" ref="Z2100:AA2100">VLOOKUP(A2100,ENERGY!$D$2:$F$2692,{2,3},1)</f>
        <v>0</v>
      </c>
      <c r="AA2100" s="10" t="str">
        <v>664</v>
      </c>
      <c r="AB2100" s="10">
        <f t="array" ref="AB2100:AC2100">VLOOKUP(A2100,TOURISM!$D$2:$F$2692,{2,3},0)</f>
        <v>64000000</v>
      </c>
      <c r="AC2100" s="10">
        <v>34000000</v>
      </c>
    </row>
    <row r="2101" ht="15.75" customHeight="1" spans="1:29">
      <c r="A2101" s="8" t="str">
        <f t="shared" si="0"/>
        <v>Sierra Leone-Africa2006</v>
      </c>
      <c r="B2101" s="9">
        <v>1887429109</v>
      </c>
      <c r="C2101" s="8">
        <f t="array" ref="C2101">IF(AND(B2101="",H2101=H2100),B2100,B2101)</f>
        <v>1887429109</v>
      </c>
      <c r="D2101" s="1">
        <f t="shared" si="1"/>
        <v>357.406103570427</v>
      </c>
      <c r="E2101" s="4">
        <v>0.142</v>
      </c>
      <c r="F2101" s="4">
        <v>51</v>
      </c>
      <c r="G2101" s="4">
        <v>0.24</v>
      </c>
      <c r="H2101" s="8" t="s">
        <v>242</v>
      </c>
      <c r="I2101" s="3" t="s">
        <v>70</v>
      </c>
      <c r="J2101" s="1" t="s">
        <v>80</v>
      </c>
      <c r="K2101" s="10">
        <f t="array" ref="K2101:S2101">VLOOKUP(A2101,'HUMAN RESOURCES'!$D$2:$M$2692,{2,3,4,5,6,7,8,9,10},0)</f>
        <v>0.041</v>
      </c>
      <c r="L2101" s="10">
        <v>0.125</v>
      </c>
      <c r="M2101" s="10">
        <v>43</v>
      </c>
      <c r="N2101" s="10">
        <v>43</v>
      </c>
      <c r="O2101" s="10">
        <v>0.426</v>
      </c>
      <c r="P2101" s="10">
        <v>0.549</v>
      </c>
      <c r="Q2101" s="10">
        <v>0.025</v>
      </c>
      <c r="R2101" s="10">
        <v>5280909</v>
      </c>
      <c r="S2101" s="10">
        <v>0.371</v>
      </c>
      <c r="T2101" s="10">
        <f t="array" ref="T2101:Y2101">VLOOKUP(A2101,BUSINESS!$D$2:$J$2692,{2,3,4,5,6,7},0)</f>
        <v>2.72</v>
      </c>
      <c r="U2101" s="10">
        <v>26</v>
      </c>
      <c r="V2101" s="10">
        <v>0</v>
      </c>
      <c r="W2101" s="10">
        <v>399</v>
      </c>
      <c r="X2101" s="10">
        <v>0.002</v>
      </c>
      <c r="Y2101" s="10">
        <v>0</v>
      </c>
      <c r="Z2101" s="11">
        <f t="array" ref="Z2101:AA2101">VLOOKUP(A2101,ENERGY!$D$2:$F$2692,{2,3},1)</f>
        <v>0</v>
      </c>
      <c r="AA2101" s="10" t="str">
        <v>664</v>
      </c>
      <c r="AB2101" s="10">
        <f t="array" ref="AB2101:AC2101">VLOOKUP(A2101,TOURISM!$D$2:$F$2692,{2,3},0)</f>
        <v>23000000</v>
      </c>
      <c r="AC2101" s="10">
        <v>15000000</v>
      </c>
    </row>
    <row r="2102" ht="15.75" customHeight="1" spans="1:29">
      <c r="A2102" s="8" t="str">
        <f t="shared" si="0"/>
        <v>Sierra Leone-Africa2007</v>
      </c>
      <c r="B2102" s="9">
        <v>2158653216</v>
      </c>
      <c r="C2102" s="8">
        <f t="array" ref="C2102">IF(AND(B2102="",H2102=H2101),B2101,B2102)</f>
        <v>2158653216</v>
      </c>
      <c r="D2102" s="1">
        <f t="shared" si="1"/>
        <v>398.568544584902</v>
      </c>
      <c r="E2102" s="4">
        <v>0.14</v>
      </c>
      <c r="F2102" s="4">
        <v>56</v>
      </c>
      <c r="G2102" s="4">
        <v>0.25</v>
      </c>
      <c r="H2102" s="8" t="s">
        <v>242</v>
      </c>
      <c r="I2102" s="3" t="s">
        <v>71</v>
      </c>
      <c r="J2102" s="1" t="s">
        <v>80</v>
      </c>
      <c r="K2102" s="10">
        <f t="array" ref="K2102:S2102">VLOOKUP(A2102,'HUMAN RESOURCES'!$D$2:$M$2692,{2,3,4,5,6,7,8,9,10},0)</f>
        <v>0.04</v>
      </c>
      <c r="L2102" s="10">
        <v>0.122</v>
      </c>
      <c r="M2102" s="10">
        <v>44</v>
      </c>
      <c r="N2102" s="10">
        <v>43</v>
      </c>
      <c r="O2102" s="10">
        <v>0.425</v>
      </c>
      <c r="P2102" s="10">
        <v>0.55</v>
      </c>
      <c r="Q2102" s="10">
        <v>0.025</v>
      </c>
      <c r="R2102" s="10">
        <v>5416015</v>
      </c>
      <c r="S2102" s="10">
        <v>0.374</v>
      </c>
      <c r="T2102" s="10">
        <f t="array" ref="T2102:Y2102">VLOOKUP(A2102,BUSINESS!$D$2:$J$2692,{2,3,4,5,6,7},0)</f>
        <v>2.352</v>
      </c>
      <c r="U2102" s="10">
        <v>26</v>
      </c>
      <c r="V2102" s="10">
        <v>0</v>
      </c>
      <c r="W2102" s="10">
        <v>399</v>
      </c>
      <c r="X2102" s="10">
        <v>0.002</v>
      </c>
      <c r="Y2102" s="10">
        <v>0.143</v>
      </c>
      <c r="Z2102" s="11">
        <f t="array" ref="Z2102:AA2102">VLOOKUP(A2102,ENERGY!$D$2:$F$2692,{2,3},1)</f>
        <v>0</v>
      </c>
      <c r="AA2102" s="10" t="str">
        <v>664</v>
      </c>
      <c r="AB2102" s="10">
        <f t="array" ref="AB2102:AC2102">VLOOKUP(A2102,TOURISM!$D$2:$F$2692,{2,3},0)</f>
        <v>22000000</v>
      </c>
      <c r="AC2102" s="10">
        <v>17000000</v>
      </c>
    </row>
    <row r="2103" ht="15.75" customHeight="1" spans="1:29">
      <c r="A2103" s="8" t="str">
        <f t="shared" si="0"/>
        <v>Sierra Leone-Africa2008</v>
      </c>
      <c r="B2103" s="9">
        <v>2505620416</v>
      </c>
      <c r="C2103" s="8">
        <f t="array" ref="C2103">IF(AND(B2103="",H2103=H2102),B2102,B2103)</f>
        <v>2505620416</v>
      </c>
      <c r="D2103" s="1">
        <f t="shared" si="1"/>
        <v>452.920726684561</v>
      </c>
      <c r="E2103" s="4">
        <v>0.142</v>
      </c>
      <c r="F2103" s="4">
        <v>64</v>
      </c>
      <c r="G2103" s="4">
        <v>0.245</v>
      </c>
      <c r="H2103" s="8" t="s">
        <v>242</v>
      </c>
      <c r="I2103" s="3" t="s">
        <v>72</v>
      </c>
      <c r="J2103" s="1" t="s">
        <v>80</v>
      </c>
      <c r="K2103" s="10">
        <f t="array" ref="K2103:S2103">VLOOKUP(A2103,'HUMAN RESOURCES'!$D$2:$M$2692,{2,3,4,5,6,7,8,9,10},0)</f>
        <v>0.04</v>
      </c>
      <c r="L2103" s="10">
        <v>0.12</v>
      </c>
      <c r="M2103" s="10">
        <v>44</v>
      </c>
      <c r="N2103" s="10">
        <v>44</v>
      </c>
      <c r="O2103" s="10">
        <v>0.424</v>
      </c>
      <c r="P2103" s="10">
        <v>0.551</v>
      </c>
      <c r="Q2103" s="10">
        <v>0.025</v>
      </c>
      <c r="R2103" s="10">
        <v>5532139</v>
      </c>
      <c r="S2103" s="10">
        <v>0.376</v>
      </c>
      <c r="T2103" s="10">
        <f t="array" ref="T2103:Y2103">VLOOKUP(A2103,BUSINESS!$D$2:$J$2692,{2,3,4,5,6,7},0)</f>
        <v>2.352</v>
      </c>
      <c r="U2103" s="10">
        <v>17</v>
      </c>
      <c r="V2103" s="10">
        <v>0</v>
      </c>
      <c r="W2103" s="10">
        <v>399</v>
      </c>
      <c r="X2103" s="10">
        <v>0.003</v>
      </c>
      <c r="Y2103" s="10">
        <v>0.182</v>
      </c>
      <c r="Z2103" s="11">
        <f t="array" ref="Z2103:AA2103">VLOOKUP(A2103,ENERGY!$D$2:$F$2692,{2,3},1)</f>
        <v>0</v>
      </c>
      <c r="AA2103" s="10" t="str">
        <v>634</v>
      </c>
      <c r="AB2103" s="10">
        <f t="array" ref="AB2103:AC2103">VLOOKUP(A2103,TOURISM!$D$2:$F$2692,{2,3},0)</f>
        <v>34000000</v>
      </c>
      <c r="AC2103" s="10">
        <v>24000000</v>
      </c>
    </row>
    <row r="2104" ht="15.75" customHeight="1" spans="1:29">
      <c r="A2104" s="8" t="str">
        <f t="shared" si="0"/>
        <v>Sierra Leone-Africa2009</v>
      </c>
      <c r="B2104" s="9">
        <v>2453972797</v>
      </c>
      <c r="C2104" s="8">
        <f t="array" ref="C2104">IF(AND(B2104="",H2104=H2103),B2103,B2104)</f>
        <v>2453972797</v>
      </c>
      <c r="D2104" s="1">
        <f t="shared" si="1"/>
        <v>435.010392680116</v>
      </c>
      <c r="E2104" s="4">
        <v>0.169</v>
      </c>
      <c r="F2104" s="4">
        <v>74</v>
      </c>
      <c r="G2104" s="4">
        <v>0.222</v>
      </c>
      <c r="H2104" s="8" t="s">
        <v>242</v>
      </c>
      <c r="I2104" s="3" t="s">
        <v>73</v>
      </c>
      <c r="J2104" s="1" t="s">
        <v>80</v>
      </c>
      <c r="K2104" s="10">
        <f t="array" ref="K2104:S2104">VLOOKUP(A2104,'HUMAN RESOURCES'!$D$2:$M$2692,{2,3,4,5,6,7,8,9,10},0)</f>
        <v>0.039</v>
      </c>
      <c r="L2104" s="10">
        <v>0.117</v>
      </c>
      <c r="M2104" s="10">
        <v>45</v>
      </c>
      <c r="N2104" s="10">
        <v>44</v>
      </c>
      <c r="O2104" s="10">
        <v>0.423</v>
      </c>
      <c r="P2104" s="10">
        <v>0.551</v>
      </c>
      <c r="Q2104" s="10">
        <v>0.025</v>
      </c>
      <c r="R2104" s="10">
        <v>5641182</v>
      </c>
      <c r="S2104" s="10">
        <v>0.379</v>
      </c>
      <c r="T2104" s="10">
        <f t="array" ref="T2104:Y2104">VLOOKUP(A2104,BUSINESS!$D$2:$J$2692,{2,3,4,5,6,7},0)</f>
        <v>2.352</v>
      </c>
      <c r="U2104" s="10">
        <v>12</v>
      </c>
      <c r="V2104" s="10">
        <v>0</v>
      </c>
      <c r="W2104" s="10">
        <v>357</v>
      </c>
      <c r="X2104" s="10">
        <v>0.003</v>
      </c>
      <c r="Y2104" s="10">
        <v>0.206</v>
      </c>
      <c r="Z2104" s="11">
        <f t="array" ref="Z2104:AA2104">VLOOKUP(A2104,ENERGY!$D$2:$F$2692,{2,3},1)</f>
        <v>0</v>
      </c>
      <c r="AA2104" s="10" t="str">
        <v>634</v>
      </c>
      <c r="AB2104" s="10">
        <f t="array" ref="AB2104:AC2104">VLOOKUP(A2104,TOURISM!$D$2:$F$2692,{2,3},0)</f>
        <v>25000000</v>
      </c>
      <c r="AC2104" s="10">
        <v>22000000</v>
      </c>
    </row>
    <row r="2105" ht="15.75" customHeight="1" spans="1:29">
      <c r="A2105" s="8" t="str">
        <f t="shared" si="0"/>
        <v>Sierra Leone-Africa2010</v>
      </c>
      <c r="B2105" s="9">
        <v>2578159463</v>
      </c>
      <c r="C2105" s="8">
        <f t="array" ref="C2105">IF(AND(B2105="",H2105=H2104),B2104,B2105)</f>
        <v>2578159463</v>
      </c>
      <c r="D2105" s="1">
        <f t="shared" si="1"/>
        <v>448.221526480639</v>
      </c>
      <c r="E2105" s="4">
        <v>0.154</v>
      </c>
      <c r="F2105" s="4">
        <v>69</v>
      </c>
      <c r="G2105" s="4">
        <v>0.213</v>
      </c>
      <c r="H2105" s="8" t="s">
        <v>242</v>
      </c>
      <c r="I2105" s="3" t="s">
        <v>74</v>
      </c>
      <c r="J2105" s="1" t="s">
        <v>80</v>
      </c>
      <c r="K2105" s="10">
        <f t="array" ref="K2105:S2105">VLOOKUP(A2105,'HUMAN RESOURCES'!$D$2:$M$2692,{2,3,4,5,6,7,8,9,10},0)</f>
        <v>0.038</v>
      </c>
      <c r="L2105" s="10">
        <v>0.114</v>
      </c>
      <c r="M2105" s="10">
        <v>45</v>
      </c>
      <c r="N2105" s="10">
        <v>45</v>
      </c>
      <c r="O2105" s="10">
        <v>0.422</v>
      </c>
      <c r="P2105" s="10">
        <v>0.553</v>
      </c>
      <c r="Q2105" s="10">
        <v>0.026</v>
      </c>
      <c r="R2105" s="10">
        <v>5751976</v>
      </c>
      <c r="S2105" s="10">
        <v>0.382</v>
      </c>
      <c r="T2105" s="10">
        <f t="array" ref="T2105:Y2105">VLOOKUP(A2105,BUSINESS!$D$2:$J$2692,{2,3,4,5,6,7},0)</f>
        <v>2.352</v>
      </c>
      <c r="U2105" s="10">
        <v>12</v>
      </c>
      <c r="V2105" s="10">
        <v>0</v>
      </c>
      <c r="W2105" s="10">
        <v>357</v>
      </c>
      <c r="X2105" s="10">
        <v>0.006</v>
      </c>
      <c r="Y2105" s="10">
        <v>0.348</v>
      </c>
      <c r="Z2105" s="11">
        <f t="array" ref="Z2105:AA2105">VLOOKUP(A2105,ENERGY!$D$2:$F$2692,{2,3},1)</f>
        <v>0</v>
      </c>
      <c r="AA2105" s="10" t="str">
        <v>634</v>
      </c>
      <c r="AB2105" s="10">
        <f t="array" ref="AB2105:AC2105">VLOOKUP(A2105,TOURISM!$D$2:$F$2692,{2,3},0)</f>
        <v>26000000</v>
      </c>
      <c r="AC2105" s="10">
        <v>22000000</v>
      </c>
    </row>
    <row r="2106" ht="15.75" customHeight="1" spans="1:29">
      <c r="A2106" s="8" t="str">
        <f t="shared" si="0"/>
        <v>Sierra Leone-Africa2011</v>
      </c>
      <c r="B2106" s="9">
        <v>2932273988</v>
      </c>
      <c r="C2106" s="8">
        <f t="array" ref="C2106">IF(AND(B2106="",H2106=H2105),B2105,B2106)</f>
        <v>2932273988</v>
      </c>
      <c r="D2106" s="1">
        <f t="shared" si="1"/>
        <v>499.919612526897</v>
      </c>
      <c r="E2106" s="4">
        <v>0.163</v>
      </c>
      <c r="F2106" s="4">
        <v>82</v>
      </c>
      <c r="G2106" s="4">
        <v>0.21</v>
      </c>
      <c r="H2106" s="8" t="s">
        <v>242</v>
      </c>
      <c r="I2106" s="3" t="s">
        <v>75</v>
      </c>
      <c r="J2106" s="1" t="s">
        <v>80</v>
      </c>
      <c r="K2106" s="10">
        <f t="array" ref="K2106:S2106">VLOOKUP(A2106,'HUMAN RESOURCES'!$D$2:$M$2692,{2,3,4,5,6,7,8,9,10},0)</f>
        <v>0.038</v>
      </c>
      <c r="L2106" s="10">
        <v>0.112</v>
      </c>
      <c r="M2106" s="10">
        <v>45</v>
      </c>
      <c r="N2106" s="10">
        <v>45</v>
      </c>
      <c r="O2106" s="10">
        <v>0.42</v>
      </c>
      <c r="P2106" s="10">
        <v>0.554</v>
      </c>
      <c r="Q2106" s="10">
        <v>0.026</v>
      </c>
      <c r="R2106" s="10">
        <v>5865491</v>
      </c>
      <c r="S2106" s="10">
        <v>0.386</v>
      </c>
      <c r="T2106" s="10">
        <f t="array" ref="T2106:Y2106">VLOOKUP(A2106,BUSINESS!$D$2:$J$2692,{2,3,4,5,6,7},0)</f>
        <v>0.324</v>
      </c>
      <c r="U2106" s="10">
        <v>12</v>
      </c>
      <c r="V2106" s="10">
        <v>0</v>
      </c>
      <c r="W2106" s="10">
        <v>357</v>
      </c>
      <c r="X2106" s="10">
        <v>0.009</v>
      </c>
      <c r="Y2106" s="10">
        <v>0.364</v>
      </c>
      <c r="Z2106" s="11">
        <f t="array" ref="Z2106:AA2106">VLOOKUP(A2106,ENERGY!$D$2:$F$2692,{2,3},1)</f>
        <v>0</v>
      </c>
      <c r="AA2106" s="10" t="str">
        <v>653</v>
      </c>
      <c r="AB2106" s="10">
        <f t="array" ref="AB2106:AC2106">VLOOKUP(A2106,TOURISM!$D$2:$F$2692,{2,3},0)</f>
        <v>44000000</v>
      </c>
      <c r="AC2106" s="10">
        <v>29000000</v>
      </c>
    </row>
    <row r="2107" ht="15.75" customHeight="1" spans="1:29">
      <c r="A2107" s="8" t="str">
        <f t="shared" si="0"/>
        <v>Sierra Leone-Africa2012</v>
      </c>
      <c r="B2107" s="9">
        <v>3787392596</v>
      </c>
      <c r="C2107" s="8">
        <f t="array" ref="C2107">IF(AND(B2107="",H2107=H2106),B2106,B2107)</f>
        <v>3787392596</v>
      </c>
      <c r="D2107" s="1">
        <f t="shared" si="1"/>
        <v>633.478095922426</v>
      </c>
      <c r="E2107" s="4">
        <v>0.151</v>
      </c>
      <c r="F2107" s="4">
        <v>96</v>
      </c>
      <c r="G2107" s="4">
        <v>0.21</v>
      </c>
      <c r="H2107" s="8" t="s">
        <v>242</v>
      </c>
      <c r="I2107" s="3" t="s">
        <v>76</v>
      </c>
      <c r="J2107" s="1" t="s">
        <v>80</v>
      </c>
      <c r="K2107" s="10">
        <f t="array" ref="K2107:S2107">VLOOKUP(A2107,'HUMAN RESOURCES'!$D$2:$M$2692,{2,3,4,5,6,7,8,9,10},0)</f>
        <v>0.037</v>
      </c>
      <c r="L2107" s="10">
        <v>0.11</v>
      </c>
      <c r="M2107" s="10">
        <v>46</v>
      </c>
      <c r="N2107" s="10">
        <v>45</v>
      </c>
      <c r="O2107" s="10">
        <v>0.417</v>
      </c>
      <c r="P2107" s="10">
        <v>0.556</v>
      </c>
      <c r="Q2107" s="10">
        <v>0.026</v>
      </c>
      <c r="R2107" s="10">
        <v>5978727</v>
      </c>
      <c r="S2107" s="10">
        <v>0.389</v>
      </c>
      <c r="T2107" s="10">
        <f t="array" ref="T2107:Y2107">VLOOKUP(A2107,BUSINESS!$D$2:$J$2692,{2,3,4,5,6,7},0)</f>
        <v>0.324</v>
      </c>
      <c r="U2107" s="10">
        <v>12</v>
      </c>
      <c r="V2107" s="10">
        <v>137</v>
      </c>
      <c r="W2107" s="10">
        <v>357</v>
      </c>
      <c r="X2107" s="10">
        <v>0.013</v>
      </c>
      <c r="Y2107" s="10">
        <v>0.37</v>
      </c>
      <c r="Z2107" s="11">
        <f t="array" ref="Z2107:AA2107">VLOOKUP(A2107,ENERGY!$D$2:$F$2692,{2,3},1)</f>
        <v>0</v>
      </c>
      <c r="AA2107" s="10" t="str">
        <v>425</v>
      </c>
      <c r="AB2107" s="10">
        <f t="array" ref="AB2107:AC2107">VLOOKUP(A2107,TOURISM!$D$2:$F$2692,{2,3},0)</f>
        <v>41000000</v>
      </c>
      <c r="AC2107" s="10">
        <v>25000000</v>
      </c>
    </row>
    <row r="2108" ht="15.75" customHeight="1" spans="1:29">
      <c r="A2108" s="8" t="str">
        <f t="shared" si="0"/>
        <v>Singapore-Asia2000</v>
      </c>
      <c r="B2108" s="9">
        <v>95835970989</v>
      </c>
      <c r="C2108" s="8">
        <f t="array" ref="C2108">IF(AND(B2108="",H2108=H2107),B2107,B2108)</f>
        <v>95835970989</v>
      </c>
      <c r="D2108" s="1">
        <f t="shared" si="1"/>
        <v>23793.0363189255</v>
      </c>
      <c r="E2108" s="4">
        <v>0.027</v>
      </c>
      <c r="F2108" s="4">
        <v>662</v>
      </c>
      <c r="G2108" s="4">
        <v>0.058</v>
      </c>
      <c r="H2108" s="8" t="s">
        <v>243</v>
      </c>
      <c r="I2108" s="3" t="s">
        <v>63</v>
      </c>
      <c r="J2108" s="1" t="s">
        <v>64</v>
      </c>
      <c r="K2108" s="10">
        <f t="array" ref="K2108:S2108">VLOOKUP(A2108,'HUMAN RESOURCES'!$D$2:$M$2692,{2,3,4,5,6,7,8,9,10},0)</f>
        <v>0.012</v>
      </c>
      <c r="L2108" s="10">
        <v>0.003</v>
      </c>
      <c r="M2108" s="10">
        <v>80</v>
      </c>
      <c r="N2108" s="10">
        <v>76</v>
      </c>
      <c r="O2108" s="10">
        <v>0.215</v>
      </c>
      <c r="P2108" s="10">
        <v>0.712</v>
      </c>
      <c r="Q2108" s="10">
        <v>0.073</v>
      </c>
      <c r="R2108" s="10">
        <v>4027900</v>
      </c>
      <c r="S2108" s="10">
        <v>1</v>
      </c>
      <c r="T2108" s="10">
        <f t="array" ref="T2108:Y2108">VLOOKUP(A2108,BUSINESS!$D$2:$J$2692,{2,3,4,5,6,7},0)</f>
        <v>0</v>
      </c>
      <c r="U2108" s="10">
        <v>0</v>
      </c>
      <c r="V2108" s="10">
        <v>0</v>
      </c>
      <c r="W2108" s="10">
        <v>0</v>
      </c>
      <c r="X2108" s="10">
        <v>0.36</v>
      </c>
      <c r="Y2108" s="10">
        <v>0.701</v>
      </c>
      <c r="Z2108" s="11">
        <f t="array" ref="Z2108:AA2108">VLOOKUP(A2108,ENERGY!$D$2:$F$2692,{2,3},1)</f>
        <v>0</v>
      </c>
      <c r="AA2108" s="10">
        <v>0</v>
      </c>
      <c r="AB2108" s="10">
        <f t="array" ref="AB2108:AC2108">VLOOKUP(A2108,TOURISM!$D$2:$F$2692,{2,3},0)</f>
        <v>5142000000</v>
      </c>
      <c r="AC2108" s="10">
        <v>4535000000</v>
      </c>
    </row>
    <row r="2109" ht="15.75" customHeight="1" spans="1:29">
      <c r="A2109" s="8" t="str">
        <f t="shared" si="0"/>
        <v>Singapore-Asia2001</v>
      </c>
      <c r="B2109" s="9">
        <v>89285087395</v>
      </c>
      <c r="C2109" s="8">
        <f t="array" ref="C2109">IF(AND(B2109="",H2109=H2108),B2108,B2109)</f>
        <v>89285087395</v>
      </c>
      <c r="D2109" s="1">
        <f t="shared" si="1"/>
        <v>21576.8698392943</v>
      </c>
      <c r="E2109" s="4">
        <v>0.024</v>
      </c>
      <c r="F2109" s="4">
        <v>526</v>
      </c>
      <c r="G2109" s="4">
        <v>0.056</v>
      </c>
      <c r="H2109" s="8" t="s">
        <v>243</v>
      </c>
      <c r="I2109" s="3" t="s">
        <v>65</v>
      </c>
      <c r="J2109" s="1" t="s">
        <v>64</v>
      </c>
      <c r="K2109" s="10">
        <f t="array" ref="K2109:S2109">VLOOKUP(A2109,'HUMAN RESOURCES'!$D$2:$M$2692,{2,3,4,5,6,7,8,9,10},0)</f>
        <v>0.012</v>
      </c>
      <c r="L2109" s="10">
        <v>0.003</v>
      </c>
      <c r="M2109" s="10">
        <v>80</v>
      </c>
      <c r="N2109" s="10">
        <v>76</v>
      </c>
      <c r="O2109" s="10">
        <v>0.211</v>
      </c>
      <c r="P2109" s="10">
        <v>0.714</v>
      </c>
      <c r="Q2109" s="10">
        <v>0.075</v>
      </c>
      <c r="R2109" s="10">
        <v>4138000</v>
      </c>
      <c r="S2109" s="10">
        <v>1</v>
      </c>
      <c r="T2109" s="10">
        <f t="array" ref="T2109:Y2109">VLOOKUP(A2109,BUSINESS!$D$2:$J$2692,{2,3,4,5,6,7},0)</f>
        <v>0</v>
      </c>
      <c r="U2109" s="10">
        <v>0</v>
      </c>
      <c r="V2109" s="10">
        <v>0</v>
      </c>
      <c r="W2109" s="10">
        <v>0</v>
      </c>
      <c r="X2109" s="10">
        <v>0.417</v>
      </c>
      <c r="Y2109" s="10">
        <v>0.744</v>
      </c>
      <c r="Z2109" s="11" t="str">
        <f t="array" ref="Z2109:AA2109">VLOOKUP(A2109,ENERGY!$D$2:$F$2692,{2,3},1)</f>
        <v>33447</v>
      </c>
      <c r="AA2109" s="10">
        <v>0</v>
      </c>
      <c r="AB2109" s="10">
        <f t="array" ref="AB2109:AC2109">VLOOKUP(A2109,TOURISM!$D$2:$F$2692,{2,3},0)</f>
        <v>4641000000</v>
      </c>
      <c r="AC2109" s="10">
        <v>6600000000</v>
      </c>
    </row>
    <row r="2110" ht="15.75" customHeight="1" spans="1:29">
      <c r="A2110" s="8" t="str">
        <f t="shared" si="0"/>
        <v>Singapore-Asia2002</v>
      </c>
      <c r="B2110" s="9">
        <v>91941791944</v>
      </c>
      <c r="C2110" s="8">
        <f t="array" ref="C2110">IF(AND(B2110="",H2110=H2109),B2109,B2110)</f>
        <v>91941791944</v>
      </c>
      <c r="D2110" s="1">
        <f t="shared" si="1"/>
        <v>22016.7126302682</v>
      </c>
      <c r="E2110" s="4">
        <v>0.029</v>
      </c>
      <c r="F2110" s="4">
        <v>632</v>
      </c>
      <c r="G2110" s="4">
        <v>0.053</v>
      </c>
      <c r="H2110" s="8" t="s">
        <v>243</v>
      </c>
      <c r="I2110" s="3" t="s">
        <v>66</v>
      </c>
      <c r="J2110" s="1" t="s">
        <v>64</v>
      </c>
      <c r="K2110" s="10">
        <f t="array" ref="K2110:S2110">VLOOKUP(A2110,'HUMAN RESOURCES'!$D$2:$M$2692,{2,3,4,5,6,7,8,9,10},0)</f>
        <v>0.011</v>
      </c>
      <c r="L2110" s="10">
        <v>0.003</v>
      </c>
      <c r="M2110" s="10">
        <v>81</v>
      </c>
      <c r="N2110" s="10">
        <v>77</v>
      </c>
      <c r="O2110" s="10">
        <v>0.206</v>
      </c>
      <c r="P2110" s="10">
        <v>0.717</v>
      </c>
      <c r="Q2110" s="10">
        <v>0.077</v>
      </c>
      <c r="R2110" s="10">
        <v>4176000</v>
      </c>
      <c r="S2110" s="10">
        <v>1</v>
      </c>
      <c r="T2110" s="10">
        <f t="array" ref="T2110:Y2110">VLOOKUP(A2110,BUSINESS!$D$2:$J$2692,{2,3,4,5,6,7},0)</f>
        <v>0</v>
      </c>
      <c r="U2110" s="10">
        <v>0</v>
      </c>
      <c r="V2110" s="10">
        <v>0</v>
      </c>
      <c r="W2110" s="10">
        <v>0</v>
      </c>
      <c r="X2110" s="10">
        <v>0.47</v>
      </c>
      <c r="Y2110" s="10">
        <v>0.801</v>
      </c>
      <c r="Z2110" s="11" t="str">
        <f t="array" ref="Z2110:AA2110">VLOOKUP(A2110,ENERGY!$D$2:$F$2692,{2,3},1)</f>
        <v>34280</v>
      </c>
      <c r="AA2110" s="10" t="str">
        <v>13520</v>
      </c>
      <c r="AB2110" s="10">
        <f t="array" ref="AB2110:AC2110">VLOOKUP(A2110,TOURISM!$D$2:$F$2692,{2,3},0)</f>
        <v>4458000000</v>
      </c>
      <c r="AC2110" s="10">
        <v>8212000000</v>
      </c>
    </row>
    <row r="2111" ht="15.75" customHeight="1" spans="1:29">
      <c r="A2111" s="8" t="str">
        <f t="shared" si="0"/>
        <v>Singapore-Asia2003</v>
      </c>
      <c r="B2111" s="9">
        <v>97002305536</v>
      </c>
      <c r="C2111" s="8">
        <f t="array" ref="C2111">IF(AND(B2111="",H2111=H2110),B2110,B2111)</f>
        <v>97002305536</v>
      </c>
      <c r="D2111" s="1">
        <f t="shared" si="1"/>
        <v>23574.0025119082</v>
      </c>
      <c r="E2111" s="4">
        <v>0.036</v>
      </c>
      <c r="F2111" s="4">
        <v>823</v>
      </c>
      <c r="G2111" s="4">
        <v>0.053</v>
      </c>
      <c r="H2111" s="8" t="s">
        <v>243</v>
      </c>
      <c r="I2111" s="3" t="s">
        <v>67</v>
      </c>
      <c r="J2111" s="1" t="s">
        <v>64</v>
      </c>
      <c r="K2111" s="10">
        <f t="array" ref="K2111:S2111">VLOOKUP(A2111,'HUMAN RESOURCES'!$D$2:$M$2692,{2,3,4,5,6,7,8,9,10},0)</f>
        <v>0.011</v>
      </c>
      <c r="L2111" s="10">
        <v>0.003</v>
      </c>
      <c r="M2111" s="10">
        <v>82</v>
      </c>
      <c r="N2111" s="10">
        <v>77</v>
      </c>
      <c r="O2111" s="10">
        <v>0.201</v>
      </c>
      <c r="P2111" s="10">
        <v>0.72</v>
      </c>
      <c r="Q2111" s="10">
        <v>0.079</v>
      </c>
      <c r="R2111" s="10">
        <v>4114800</v>
      </c>
      <c r="S2111" s="10">
        <v>1</v>
      </c>
      <c r="T2111" s="10">
        <f t="array" ref="T2111:Y2111">VLOOKUP(A2111,BUSINESS!$D$2:$J$2692,{2,3,4,5,6,7},0)</f>
        <v>0</v>
      </c>
      <c r="U2111" s="10">
        <v>8</v>
      </c>
      <c r="V2111" s="10">
        <v>0</v>
      </c>
      <c r="W2111" s="10">
        <v>0</v>
      </c>
      <c r="X2111" s="10">
        <v>0.538</v>
      </c>
      <c r="Y2111" s="10">
        <v>0.841</v>
      </c>
      <c r="Z2111" s="11" t="str">
        <f t="array" ref="Z2111:AA2111">VLOOKUP(A2111,ENERGY!$D$2:$F$2692,{2,3},1)</f>
        <v>28262</v>
      </c>
      <c r="AA2111" s="10" t="str">
        <v>24767</v>
      </c>
      <c r="AB2111" s="10">
        <f t="array" ref="AB2111:AC2111">VLOOKUP(A2111,TOURISM!$D$2:$F$2692,{2,3},0)</f>
        <v>3842000000</v>
      </c>
      <c r="AC2111" s="10">
        <v>8382000000</v>
      </c>
    </row>
    <row r="2112" ht="15.75" customHeight="1" spans="1:29">
      <c r="A2112" s="8" t="str">
        <f t="shared" si="0"/>
        <v>Singapore-Asia2004</v>
      </c>
      <c r="B2112" s="9">
        <v>114000000000</v>
      </c>
      <c r="C2112" s="8">
        <f t="array" ref="C2112">IF(AND(B2112="",H2112=H2111),B2111,B2112)</f>
        <v>114000000000</v>
      </c>
      <c r="D2112" s="1">
        <f t="shared" si="1"/>
        <v>27359.781121751</v>
      </c>
      <c r="E2112" s="4">
        <v>0.032</v>
      </c>
      <c r="F2112" s="4">
        <v>826</v>
      </c>
      <c r="G2112" s="4">
        <v>0.053</v>
      </c>
      <c r="H2112" s="8" t="s">
        <v>243</v>
      </c>
      <c r="I2112" s="3" t="s">
        <v>68</v>
      </c>
      <c r="J2112" s="1" t="s">
        <v>64</v>
      </c>
      <c r="K2112" s="10">
        <f t="array" ref="K2112:S2112">VLOOKUP(A2112,'HUMAN RESOURCES'!$D$2:$M$2692,{2,3,4,5,6,7,8,9,10},0)</f>
        <v>0.01</v>
      </c>
      <c r="L2112" s="10">
        <v>0.002</v>
      </c>
      <c r="M2112" s="10">
        <v>82</v>
      </c>
      <c r="N2112" s="10">
        <v>77</v>
      </c>
      <c r="O2112" s="10">
        <v>0.196</v>
      </c>
      <c r="P2112" s="10">
        <v>0.723</v>
      </c>
      <c r="Q2112" s="10">
        <v>0.081</v>
      </c>
      <c r="R2112" s="10">
        <v>4166700</v>
      </c>
      <c r="S2112" s="10">
        <v>1</v>
      </c>
      <c r="T2112" s="10">
        <f t="array" ref="T2112:Y2112">VLOOKUP(A2112,BUSINESS!$D$2:$J$2692,{2,3,4,5,6,7},0)</f>
        <v>0</v>
      </c>
      <c r="U2112" s="10">
        <v>8</v>
      </c>
      <c r="V2112" s="10">
        <v>0</v>
      </c>
      <c r="W2112" s="10">
        <v>0</v>
      </c>
      <c r="X2112" s="10">
        <v>0.62</v>
      </c>
      <c r="Y2112" s="10">
        <v>0.912</v>
      </c>
      <c r="Z2112" s="11" t="str">
        <f t="array" ref="Z2112:AA2112">VLOOKUP(A2112,ENERGY!$D$2:$F$2692,{2,3},1)</f>
        <v>25162</v>
      </c>
      <c r="AA2112" s="10" t="str">
        <v>19637</v>
      </c>
      <c r="AB2112" s="10">
        <f t="array" ref="AB2112:AC2112">VLOOKUP(A2112,TOURISM!$D$2:$F$2692,{2,3},0)</f>
        <v>5327000000</v>
      </c>
      <c r="AC2112" s="10">
        <v>9291000000</v>
      </c>
    </row>
    <row r="2113" ht="15.75" customHeight="1" spans="1:29">
      <c r="A2113" s="8" t="str">
        <f t="shared" si="0"/>
        <v>Singapore-Asia2005</v>
      </c>
      <c r="B2113" s="9">
        <v>127000000000</v>
      </c>
      <c r="C2113" s="8">
        <f t="array" ref="C2113">IF(AND(B2113="",H2113=H2112),B2112,B2113)</f>
        <v>127000000000</v>
      </c>
      <c r="D2113" s="1">
        <f t="shared" si="1"/>
        <v>29771.6723709503</v>
      </c>
      <c r="E2113" s="4">
        <v>0.038</v>
      </c>
      <c r="F2113" s="4">
        <v>1058</v>
      </c>
      <c r="G2113" s="4">
        <v>0.053</v>
      </c>
      <c r="H2113" s="8" t="s">
        <v>243</v>
      </c>
      <c r="I2113" s="3" t="s">
        <v>69</v>
      </c>
      <c r="J2113" s="1" t="s">
        <v>64</v>
      </c>
      <c r="K2113" s="10">
        <f t="array" ref="K2113:S2113">VLOOKUP(A2113,'HUMAN RESOURCES'!$D$2:$M$2692,{2,3,4,5,6,7,8,9,10},0)</f>
        <v>0.01</v>
      </c>
      <c r="L2113" s="10">
        <v>0.002</v>
      </c>
      <c r="M2113" s="10">
        <v>83</v>
      </c>
      <c r="N2113" s="10">
        <v>78</v>
      </c>
      <c r="O2113" s="10">
        <v>0.191</v>
      </c>
      <c r="P2113" s="10">
        <v>0.726</v>
      </c>
      <c r="Q2113" s="10">
        <v>0.082</v>
      </c>
      <c r="R2113" s="10">
        <v>4265800</v>
      </c>
      <c r="S2113" s="10">
        <v>1</v>
      </c>
      <c r="T2113" s="10">
        <f t="array" ref="T2113:Y2113">VLOOKUP(A2113,BUSINESS!$D$2:$J$2692,{2,3,4,5,6,7},0)</f>
        <v>0.277</v>
      </c>
      <c r="U2113" s="10">
        <v>6</v>
      </c>
      <c r="V2113" s="10">
        <v>0</v>
      </c>
      <c r="W2113" s="10">
        <v>80</v>
      </c>
      <c r="X2113" s="10">
        <v>0.61</v>
      </c>
      <c r="Y2113" s="10">
        <v>0.975</v>
      </c>
      <c r="Z2113" s="11" t="str">
        <f t="array" ref="Z2113:AA2113">VLOOKUP(A2113,ENERGY!$D$2:$F$2692,{2,3},1)</f>
        <v>25162</v>
      </c>
      <c r="AA2113" s="10" t="str">
        <v>19637</v>
      </c>
      <c r="AB2113" s="10">
        <f t="array" ref="AB2113:AC2113">VLOOKUP(A2113,TOURISM!$D$2:$F$2692,{2,3},0)</f>
        <v>6209000000</v>
      </c>
      <c r="AC2113" s="10">
        <v>10071000000</v>
      </c>
    </row>
    <row r="2114" ht="15.75" customHeight="1" spans="1:29">
      <c r="A2114" s="8" t="str">
        <f t="shared" si="0"/>
        <v>Singapore-Asia2006</v>
      </c>
      <c r="B2114" s="9">
        <v>148000000000</v>
      </c>
      <c r="C2114" s="8">
        <f t="array" ref="C2114">IF(AND(B2114="",H2114=H2113),B2113,B2114)</f>
        <v>148000000000</v>
      </c>
      <c r="D2114" s="1">
        <f t="shared" si="1"/>
        <v>33625.664561276</v>
      </c>
      <c r="E2114" s="4">
        <v>0.037</v>
      </c>
      <c r="F2114" s="4">
        <v>1167</v>
      </c>
      <c r="G2114" s="4">
        <v>0.053</v>
      </c>
      <c r="H2114" s="8" t="s">
        <v>243</v>
      </c>
      <c r="I2114" s="3" t="s">
        <v>70</v>
      </c>
      <c r="J2114" s="1" t="s">
        <v>64</v>
      </c>
      <c r="K2114" s="10">
        <f t="array" ref="K2114:S2114">VLOOKUP(A2114,'HUMAN RESOURCES'!$D$2:$M$2692,{2,3,4,5,6,7,8,9,10},0)</f>
        <v>0.01</v>
      </c>
      <c r="L2114" s="10">
        <v>0.002</v>
      </c>
      <c r="M2114" s="10">
        <v>83</v>
      </c>
      <c r="N2114" s="10">
        <v>78</v>
      </c>
      <c r="O2114" s="10">
        <v>0.188</v>
      </c>
      <c r="P2114" s="10">
        <v>0.729</v>
      </c>
      <c r="Q2114" s="10">
        <v>0.083</v>
      </c>
      <c r="R2114" s="10">
        <v>4401400</v>
      </c>
      <c r="S2114" s="10">
        <v>1</v>
      </c>
      <c r="T2114" s="10">
        <f t="array" ref="T2114:Y2114">VLOOKUP(A2114,BUSINESS!$D$2:$J$2692,{2,3,4,5,6,7},0)</f>
        <v>0.238</v>
      </c>
      <c r="U2114" s="10">
        <v>6</v>
      </c>
      <c r="V2114" s="10">
        <v>0</v>
      </c>
      <c r="W2114" s="10">
        <v>80</v>
      </c>
      <c r="X2114" s="10">
        <v>0.59</v>
      </c>
      <c r="Y2114" s="10">
        <v>1.038</v>
      </c>
      <c r="Z2114" s="11" t="str">
        <f t="array" ref="Z2114:AA2114">VLOOKUP(A2114,ENERGY!$D$2:$F$2692,{2,3},1)</f>
        <v>25162</v>
      </c>
      <c r="AA2114" s="10" t="str">
        <v>19637</v>
      </c>
      <c r="AB2114" s="10">
        <f t="array" ref="AB2114:AC2114">VLOOKUP(A2114,TOURISM!$D$2:$F$2692,{2,3},0)</f>
        <v>7536000000</v>
      </c>
      <c r="AC2114" s="10">
        <v>11268000000</v>
      </c>
    </row>
    <row r="2115" ht="15.75" customHeight="1" spans="1:29">
      <c r="A2115" s="8" t="str">
        <f t="shared" si="0"/>
        <v>Singapore-Asia2007</v>
      </c>
      <c r="B2115" s="9">
        <v>180000000000</v>
      </c>
      <c r="C2115" s="8">
        <f t="array" ref="C2115">IF(AND(B2115="",H2115=H2114),B2114,B2115)</f>
        <v>180000000000</v>
      </c>
      <c r="D2115" s="1">
        <f t="shared" si="1"/>
        <v>39227.6511354226</v>
      </c>
      <c r="E2115" s="4">
        <v>0.035</v>
      </c>
      <c r="F2115" s="4">
        <v>1333</v>
      </c>
      <c r="G2115" s="4">
        <v>0.053</v>
      </c>
      <c r="H2115" s="8" t="s">
        <v>243</v>
      </c>
      <c r="I2115" s="3" t="s">
        <v>71</v>
      </c>
      <c r="J2115" s="1" t="s">
        <v>64</v>
      </c>
      <c r="K2115" s="10">
        <f t="array" ref="K2115:S2115">VLOOKUP(A2115,'HUMAN RESOURCES'!$D$2:$M$2692,{2,3,4,5,6,7,8,9,10},0)</f>
        <v>0.01</v>
      </c>
      <c r="L2115" s="10">
        <v>0.002</v>
      </c>
      <c r="M2115" s="10">
        <v>83</v>
      </c>
      <c r="N2115" s="10">
        <v>78</v>
      </c>
      <c r="O2115" s="10">
        <v>0.184</v>
      </c>
      <c r="P2115" s="10">
        <v>0.731</v>
      </c>
      <c r="Q2115" s="10">
        <v>0.085</v>
      </c>
      <c r="R2115" s="10">
        <v>4588600</v>
      </c>
      <c r="S2115" s="10">
        <v>1</v>
      </c>
      <c r="T2115" s="10">
        <f t="array" ref="T2115:Y2115">VLOOKUP(A2115,BUSINESS!$D$2:$J$2692,{2,3,4,5,6,7},0)</f>
        <v>0.232</v>
      </c>
      <c r="U2115" s="10">
        <v>5</v>
      </c>
      <c r="V2115" s="10">
        <v>0</v>
      </c>
      <c r="W2115" s="10">
        <v>80</v>
      </c>
      <c r="X2115" s="10">
        <v>0.699</v>
      </c>
      <c r="Y2115" s="10">
        <v>1.252</v>
      </c>
      <c r="Z2115" s="11" t="str">
        <f t="array" ref="Z2115:AA2115">VLOOKUP(A2115,ENERGY!$D$2:$F$2692,{2,3},1)</f>
        <v>25162</v>
      </c>
      <c r="AA2115" s="10" t="str">
        <v>19637</v>
      </c>
      <c r="AB2115" s="10">
        <f t="array" ref="AB2115:AC2115">VLOOKUP(A2115,TOURISM!$D$2:$F$2692,{2,3},0)</f>
        <v>9066000000</v>
      </c>
      <c r="AC2115" s="10">
        <v>13409000000</v>
      </c>
    </row>
    <row r="2116" ht="15.75" customHeight="1" spans="1:29">
      <c r="A2116" s="8" t="str">
        <f t="shared" si="0"/>
        <v>Singapore-Asia2008</v>
      </c>
      <c r="B2116" s="9">
        <v>192000000000</v>
      </c>
      <c r="C2116" s="8">
        <f t="array" ref="C2116">IF(AND(B2116="",H2116=H2115),B2115,B2116)</f>
        <v>192000000000</v>
      </c>
      <c r="D2116" s="1">
        <f t="shared" si="1"/>
        <v>39674.3397941894</v>
      </c>
      <c r="E2116" s="4">
        <v>0.04</v>
      </c>
      <c r="F2116" s="4">
        <v>1577</v>
      </c>
      <c r="G2116" s="4">
        <v>0.054</v>
      </c>
      <c r="H2116" s="8" t="s">
        <v>243</v>
      </c>
      <c r="I2116" s="3" t="s">
        <v>72</v>
      </c>
      <c r="J2116" s="1" t="s">
        <v>64</v>
      </c>
      <c r="K2116" s="10">
        <f t="array" ref="K2116:S2116">VLOOKUP(A2116,'HUMAN RESOURCES'!$D$2:$M$2692,{2,3,4,5,6,7,8,9,10},0)</f>
        <v>0.01</v>
      </c>
      <c r="L2116" s="10">
        <v>0.002</v>
      </c>
      <c r="M2116" s="10">
        <v>83</v>
      </c>
      <c r="N2116" s="10">
        <v>78</v>
      </c>
      <c r="O2116" s="10">
        <v>0.181</v>
      </c>
      <c r="P2116" s="10">
        <v>0.733</v>
      </c>
      <c r="Q2116" s="10">
        <v>0.086</v>
      </c>
      <c r="R2116" s="10">
        <v>4839400</v>
      </c>
      <c r="S2116" s="10">
        <v>1</v>
      </c>
      <c r="T2116" s="10">
        <f t="array" ref="T2116:Y2116">VLOOKUP(A2116,BUSINESS!$D$2:$J$2692,{2,3,4,5,6,7},0)</f>
        <v>0.279</v>
      </c>
      <c r="U2116" s="10">
        <v>4</v>
      </c>
      <c r="V2116" s="10">
        <v>0</v>
      </c>
      <c r="W2116" s="10">
        <v>84</v>
      </c>
      <c r="X2116" s="10">
        <v>0.69</v>
      </c>
      <c r="Y2116" s="10">
        <v>1.323</v>
      </c>
      <c r="Z2116" s="11" t="str">
        <f t="array" ref="Z2116:AA2116">VLOOKUP(A2116,ENERGY!$D$2:$F$2692,{2,3},1)</f>
        <v>21819</v>
      </c>
      <c r="AA2116" s="10" t="str">
        <v>17866</v>
      </c>
      <c r="AB2116" s="10">
        <f t="array" ref="AB2116:AC2116">VLOOKUP(A2116,TOURISM!$D$2:$F$2692,{2,3},0)</f>
        <v>10714000000</v>
      </c>
      <c r="AC2116" s="10">
        <v>16340000000</v>
      </c>
    </row>
    <row r="2117" ht="15.75" customHeight="1" spans="1:29">
      <c r="A2117" s="8" t="str">
        <f t="shared" si="0"/>
        <v>Singapore-Asia2009</v>
      </c>
      <c r="B2117" s="9">
        <v>192000000000</v>
      </c>
      <c r="C2117" s="8">
        <f t="array" ref="C2117">IF(AND(B2117="",H2117=H2116),B2116,B2117)</f>
        <v>192000000000</v>
      </c>
      <c r="D2117" s="1">
        <f t="shared" si="1"/>
        <v>38495.4687625311</v>
      </c>
      <c r="E2117" s="4">
        <v>0.045</v>
      </c>
      <c r="F2117" s="4">
        <v>1704</v>
      </c>
      <c r="G2117" s="4">
        <v>0.054</v>
      </c>
      <c r="H2117" s="8" t="s">
        <v>243</v>
      </c>
      <c r="I2117" s="3" t="s">
        <v>73</v>
      </c>
      <c r="J2117" s="1" t="s">
        <v>64</v>
      </c>
      <c r="K2117" s="10">
        <f t="array" ref="K2117:S2117">VLOOKUP(A2117,'HUMAN RESOURCES'!$D$2:$M$2692,{2,3,4,5,6,7,8,9,10},0)</f>
        <v>0.01</v>
      </c>
      <c r="L2117" s="10">
        <v>0.002</v>
      </c>
      <c r="M2117" s="10">
        <v>84</v>
      </c>
      <c r="N2117" s="10">
        <v>79</v>
      </c>
      <c r="O2117" s="10">
        <v>0.177</v>
      </c>
      <c r="P2117" s="10">
        <v>0.735</v>
      </c>
      <c r="Q2117" s="10">
        <v>0.088</v>
      </c>
      <c r="R2117" s="10">
        <v>4987600</v>
      </c>
      <c r="S2117" s="10">
        <v>1</v>
      </c>
      <c r="T2117" s="10">
        <f t="array" ref="T2117:Y2117">VLOOKUP(A2117,BUSINESS!$D$2:$J$2692,{2,3,4,5,6,7},0)</f>
        <v>0.278</v>
      </c>
      <c r="U2117" s="10">
        <v>3</v>
      </c>
      <c r="V2117" s="10">
        <v>0</v>
      </c>
      <c r="W2117" s="10">
        <v>84</v>
      </c>
      <c r="X2117" s="10">
        <v>0.69</v>
      </c>
      <c r="Y2117" s="10">
        <v>1.387</v>
      </c>
      <c r="Z2117" s="11" t="str">
        <f t="array" ref="Z2117:AA2117">VLOOKUP(A2117,ENERGY!$D$2:$F$2692,{2,3},1)</f>
        <v>21819</v>
      </c>
      <c r="AA2117" s="10" t="str">
        <v>17866</v>
      </c>
      <c r="AB2117" s="10">
        <f t="array" ref="AB2117:AC2117">VLOOKUP(A2117,TOURISM!$D$2:$F$2692,{2,3},0)</f>
        <v>9403000000</v>
      </c>
      <c r="AC2117" s="10">
        <v>15685000000</v>
      </c>
    </row>
    <row r="2118" ht="15.75" customHeight="1" spans="1:29">
      <c r="A2118" s="8" t="str">
        <f t="shared" si="0"/>
        <v>Singapore-Asia2010</v>
      </c>
      <c r="B2118" s="9">
        <v>236000000000</v>
      </c>
      <c r="C2118" s="8">
        <f t="array" ref="C2118">IF(AND(B2118="",H2118=H2117),B2117,B2118)</f>
        <v>236000000000</v>
      </c>
      <c r="D2118" s="1">
        <f t="shared" si="1"/>
        <v>46486.8910906691</v>
      </c>
      <c r="E2118" s="4">
        <v>0.041</v>
      </c>
      <c r="F2118" s="4">
        <v>1893</v>
      </c>
      <c r="G2118" s="4">
        <v>0.054</v>
      </c>
      <c r="H2118" s="8" t="s">
        <v>243</v>
      </c>
      <c r="I2118" s="3" t="s">
        <v>74</v>
      </c>
      <c r="J2118" s="1" t="s">
        <v>64</v>
      </c>
      <c r="K2118" s="10">
        <f t="array" ref="K2118:S2118">VLOOKUP(A2118,'HUMAN RESOURCES'!$D$2:$M$2692,{2,3,4,5,6,7,8,9,10},0)</f>
        <v>0.009</v>
      </c>
      <c r="L2118" s="10">
        <v>0.002</v>
      </c>
      <c r="M2118" s="10">
        <v>84</v>
      </c>
      <c r="N2118" s="10">
        <v>79</v>
      </c>
      <c r="O2118" s="10">
        <v>0.173</v>
      </c>
      <c r="P2118" s="10">
        <v>0.736</v>
      </c>
      <c r="Q2118" s="10">
        <v>0.09</v>
      </c>
      <c r="R2118" s="10">
        <v>5076700</v>
      </c>
      <c r="S2118" s="10">
        <v>1</v>
      </c>
      <c r="T2118" s="10">
        <f t="array" ref="T2118:Y2118">VLOOKUP(A2118,BUSINESS!$D$2:$J$2692,{2,3,4,5,6,7},0)</f>
        <v>0.254</v>
      </c>
      <c r="U2118" s="10">
        <v>3</v>
      </c>
      <c r="V2118" s="10">
        <v>0</v>
      </c>
      <c r="W2118" s="10">
        <v>84</v>
      </c>
      <c r="X2118" s="10">
        <v>0.71</v>
      </c>
      <c r="Y2118" s="10">
        <v>1.454</v>
      </c>
      <c r="Z2118" s="11" t="str">
        <f t="array" ref="Z2118:AA2118">VLOOKUP(A2118,ENERGY!$D$2:$F$2692,{2,3},1)</f>
        <v>21819</v>
      </c>
      <c r="AA2118" s="10" t="str">
        <v>17866</v>
      </c>
      <c r="AB2118" s="10">
        <f t="array" ref="AB2118:AC2118">VLOOKUP(A2118,TOURISM!$D$2:$F$2692,{2,3},0)</f>
        <v>14178000000</v>
      </c>
      <c r="AC2118" s="10">
        <v>18700000000</v>
      </c>
    </row>
    <row r="2119" ht="15.75" customHeight="1" spans="1:29">
      <c r="A2119" s="8" t="str">
        <f t="shared" si="0"/>
        <v>Singapore-Asia2011</v>
      </c>
      <c r="B2119" s="9">
        <v>274000000000</v>
      </c>
      <c r="C2119" s="8">
        <f t="array" ref="C2119">IF(AND(B2119="",H2119=H2118),B2118,B2119)</f>
        <v>274000000000</v>
      </c>
      <c r="D2119" s="1">
        <f t="shared" si="1"/>
        <v>52857.997183479</v>
      </c>
      <c r="E2119" s="4">
        <v>0.042</v>
      </c>
      <c r="F2119" s="4">
        <v>2144</v>
      </c>
      <c r="G2119" s="4">
        <v>0.054</v>
      </c>
      <c r="H2119" s="8" t="s">
        <v>243</v>
      </c>
      <c r="I2119" s="3" t="s">
        <v>75</v>
      </c>
      <c r="J2119" s="1" t="s">
        <v>64</v>
      </c>
      <c r="K2119" s="10">
        <f t="array" ref="K2119:S2119">VLOOKUP(A2119,'HUMAN RESOURCES'!$D$2:$M$2692,{2,3,4,5,6,7,8,9,10},0)</f>
        <v>0.01</v>
      </c>
      <c r="L2119" s="10">
        <v>0.002</v>
      </c>
      <c r="M2119" s="10">
        <v>84</v>
      </c>
      <c r="N2119" s="10">
        <v>80</v>
      </c>
      <c r="O2119" s="10">
        <v>0.169</v>
      </c>
      <c r="P2119" s="10">
        <v>0.737</v>
      </c>
      <c r="Q2119" s="10">
        <v>0.093</v>
      </c>
      <c r="R2119" s="10">
        <v>5183700</v>
      </c>
      <c r="S2119" s="10">
        <v>1</v>
      </c>
      <c r="T2119" s="10">
        <f t="array" ref="T2119:Y2119">VLOOKUP(A2119,BUSINESS!$D$2:$J$2692,{2,3,4,5,6,7},0)</f>
        <v>0.271</v>
      </c>
      <c r="U2119" s="10">
        <v>3</v>
      </c>
      <c r="V2119" s="10">
        <v>0</v>
      </c>
      <c r="W2119" s="10">
        <v>84</v>
      </c>
      <c r="X2119" s="10">
        <v>0.71</v>
      </c>
      <c r="Y2119" s="10">
        <v>1.501</v>
      </c>
      <c r="Z2119" s="11" t="str">
        <f t="array" ref="Z2119:AA2119">VLOOKUP(A2119,ENERGY!$D$2:$F$2692,{2,3},1)</f>
        <v>21819</v>
      </c>
      <c r="AA2119" s="10" t="str">
        <v>17866</v>
      </c>
      <c r="AB2119" s="10">
        <f t="array" ref="AB2119:AC2119">VLOOKUP(A2119,TOURISM!$D$2:$F$2692,{2,3},0)</f>
        <v>18082000000</v>
      </c>
      <c r="AC2119" s="10">
        <v>21437000000</v>
      </c>
    </row>
    <row r="2120" ht="15.75" customHeight="1" spans="1:29">
      <c r="A2120" s="8" t="str">
        <f t="shared" si="0"/>
        <v>Singapore-Asia2012</v>
      </c>
      <c r="B2120" s="9">
        <v>287000000000</v>
      </c>
      <c r="C2120" s="8">
        <f t="array" ref="C2120">IF(AND(B2120="",H2120=H2119),B2119,B2120)</f>
        <v>287000000000</v>
      </c>
      <c r="D2120" s="1">
        <f t="shared" si="1"/>
        <v>54024.5463444018</v>
      </c>
      <c r="E2120" s="4">
        <v>0.047</v>
      </c>
      <c r="F2120" s="4">
        <v>2426</v>
      </c>
      <c r="G2120" s="4">
        <v>0.054</v>
      </c>
      <c r="H2120" s="8" t="s">
        <v>243</v>
      </c>
      <c r="I2120" s="3" t="s">
        <v>76</v>
      </c>
      <c r="J2120" s="1" t="s">
        <v>64</v>
      </c>
      <c r="K2120" s="10">
        <f t="array" ref="K2120:S2120">VLOOKUP(A2120,'HUMAN RESOURCES'!$D$2:$M$2692,{2,3,4,5,6,7,8,9,10},0)</f>
        <v>0.01</v>
      </c>
      <c r="L2120" s="10">
        <v>0.002</v>
      </c>
      <c r="M2120" s="10">
        <v>85</v>
      </c>
      <c r="N2120" s="10">
        <v>80</v>
      </c>
      <c r="O2120" s="10">
        <v>0.165</v>
      </c>
      <c r="P2120" s="10">
        <v>0.738</v>
      </c>
      <c r="Q2120" s="10">
        <v>0.097</v>
      </c>
      <c r="R2120" s="10">
        <v>5312400</v>
      </c>
      <c r="S2120" s="10">
        <v>1</v>
      </c>
      <c r="T2120" s="10">
        <f t="array" ref="T2120:Y2120">VLOOKUP(A2120,BUSINESS!$D$2:$J$2692,{2,3,4,5,6,7},0)</f>
        <v>0.276</v>
      </c>
      <c r="U2120" s="10">
        <v>3</v>
      </c>
      <c r="V2120" s="10">
        <v>1</v>
      </c>
      <c r="W2120" s="10">
        <v>82</v>
      </c>
      <c r="X2120" s="10">
        <v>0.72</v>
      </c>
      <c r="Y2120" s="10">
        <v>1.521</v>
      </c>
      <c r="Z2120" s="11" t="str">
        <f t="array" ref="Z2120:AA2120">VLOOKUP(A2120,ENERGY!$D$2:$F$2692,{2,3},1)</f>
        <v>23509</v>
      </c>
      <c r="AA2120" s="10" t="str">
        <v>30799</v>
      </c>
      <c r="AB2120" s="10">
        <f t="array" ref="AB2120:AC2120">VLOOKUP(A2120,TOURISM!$D$2:$F$2692,{2,3},0)</f>
        <v>19261000000</v>
      </c>
      <c r="AC2120" s="10">
        <v>22412000000</v>
      </c>
    </row>
    <row r="2121" ht="15.75" customHeight="1" spans="1:29">
      <c r="A2121" s="8" t="str">
        <f t="shared" si="0"/>
        <v>Sint Maarten (Dutch part)-The Americas2000</v>
      </c>
      <c r="B2121" s="8"/>
      <c r="C2121" s="8">
        <f t="array" ref="C2121">IF(AND(B2121="",H2121=H2120),B2120,B2121)</f>
        <v>0</v>
      </c>
      <c r="D2121" s="1">
        <f t="shared" si="1"/>
        <v>0</v>
      </c>
      <c r="E2121" s="1"/>
      <c r="F2121" s="1"/>
      <c r="G2121" s="1"/>
      <c r="H2121" s="8" t="s">
        <v>244</v>
      </c>
      <c r="I2121" s="3" t="s">
        <v>63</v>
      </c>
      <c r="J2121" s="1" t="s">
        <v>86</v>
      </c>
      <c r="K2121" s="10">
        <f t="array" ref="K2121:S2121">VLOOKUP(A2121,'HUMAN RESOURCES'!$D$2:$M$2692,{2,3,4,5,6,7,8,9,10},0)</f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30519</v>
      </c>
      <c r="S2121" s="10">
        <v>1</v>
      </c>
      <c r="T2121" s="10">
        <f t="array" ref="T2121:Y2121">VLOOKUP(A2121,BUSINESS!$D$2:$J$2692,{2,3,4,5,6,7},0)</f>
        <v>0</v>
      </c>
      <c r="U2121" s="10">
        <v>0</v>
      </c>
      <c r="V2121" s="10">
        <v>0</v>
      </c>
      <c r="W2121" s="10">
        <v>0</v>
      </c>
      <c r="X2121" s="10">
        <v>0</v>
      </c>
      <c r="Y2121" s="10">
        <v>0</v>
      </c>
      <c r="Z2121" s="11">
        <f t="array" ref="Z2121:AA2121">VLOOKUP(A2121,ENERGY!$D$2:$F$2692,{2,3},1)</f>
        <v>0</v>
      </c>
      <c r="AA2121" s="10">
        <v>0</v>
      </c>
      <c r="AB2121" s="10">
        <f t="array" ref="AB2121:AC2121">VLOOKUP(A2121,TOURISM!$D$2:$F$2692,{2,3},0)</f>
        <v>511000000</v>
      </c>
      <c r="AC2121" s="10">
        <v>127000000</v>
      </c>
    </row>
    <row r="2122" ht="15.75" customHeight="1" spans="1:29">
      <c r="A2122" s="8" t="str">
        <f t="shared" si="0"/>
        <v>Sint Maarten (Dutch part)-The Americas2001</v>
      </c>
      <c r="B2122" s="8"/>
      <c r="C2122" s="8">
        <f t="array" ref="C2122">IF(AND(B2122="",H2122=H2121),B2121,B2122)</f>
        <v>0</v>
      </c>
      <c r="D2122" s="1">
        <f t="shared" si="1"/>
        <v>0</v>
      </c>
      <c r="E2122" s="1"/>
      <c r="F2122" s="1"/>
      <c r="G2122" s="1"/>
      <c r="H2122" s="8" t="s">
        <v>244</v>
      </c>
      <c r="I2122" s="3" t="s">
        <v>65</v>
      </c>
      <c r="J2122" s="1" t="s">
        <v>86</v>
      </c>
      <c r="K2122" s="10">
        <f t="array" ref="K2122:S2122">VLOOKUP(A2122,'HUMAN RESOURCES'!$D$2:$M$2692,{2,3,4,5,6,7,8,9,10},0)</f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0</v>
      </c>
      <c r="Q2122" s="10">
        <v>0</v>
      </c>
      <c r="R2122" s="10">
        <v>31189</v>
      </c>
      <c r="S2122" s="10">
        <v>1</v>
      </c>
      <c r="T2122" s="10">
        <f t="array" ref="T2122:Y2122">VLOOKUP(A2122,BUSINESS!$D$2:$J$2692,{2,3,4,5,6,7},0)</f>
        <v>0</v>
      </c>
      <c r="U2122" s="10">
        <v>0</v>
      </c>
      <c r="V2122" s="10">
        <v>0</v>
      </c>
      <c r="W2122" s="10">
        <v>0</v>
      </c>
      <c r="X2122" s="10">
        <v>0</v>
      </c>
      <c r="Y2122" s="10">
        <v>0</v>
      </c>
      <c r="Z2122" s="11">
        <f t="array" ref="Z2122:AA2122">VLOOKUP(A2122,ENERGY!$D$2:$F$2692,{2,3},1)</f>
        <v>0</v>
      </c>
      <c r="AA2122" s="10">
        <v>0</v>
      </c>
      <c r="AB2122" s="10">
        <f t="array" ref="AB2122:AC2122">VLOOKUP(A2122,TOURISM!$D$2:$F$2692,{2,3},0)</f>
        <v>484000000</v>
      </c>
      <c r="AC2122" s="10">
        <v>137000000</v>
      </c>
    </row>
    <row r="2123" ht="15.75" customHeight="1" spans="1:29">
      <c r="A2123" s="8" t="str">
        <f t="shared" si="0"/>
        <v>Sint Maarten (Dutch part)-The Americas2002</v>
      </c>
      <c r="B2123" s="8"/>
      <c r="C2123" s="8">
        <f t="array" ref="C2123">IF(AND(B2123="",H2123=H2122),B2122,B2123)</f>
        <v>0</v>
      </c>
      <c r="D2123" s="1">
        <f t="shared" si="1"/>
        <v>0</v>
      </c>
      <c r="E2123" s="1"/>
      <c r="F2123" s="1"/>
      <c r="G2123" s="1"/>
      <c r="H2123" s="8" t="s">
        <v>244</v>
      </c>
      <c r="I2123" s="3" t="s">
        <v>66</v>
      </c>
      <c r="J2123" s="1" t="s">
        <v>86</v>
      </c>
      <c r="K2123" s="10">
        <f t="array" ref="K2123:S2123">VLOOKUP(A2123,'HUMAN RESOURCES'!$D$2:$M$2692,{2,3,4,5,6,7,8,9,10},0)</f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32566</v>
      </c>
      <c r="S2123" s="10">
        <v>1</v>
      </c>
      <c r="T2123" s="10">
        <f t="array" ref="T2123:Y2123">VLOOKUP(A2123,BUSINESS!$D$2:$J$2692,{2,3,4,5,6,7},0)</f>
        <v>0</v>
      </c>
      <c r="U2123" s="10">
        <v>0</v>
      </c>
      <c r="V2123" s="10">
        <v>0</v>
      </c>
      <c r="W2123" s="10">
        <v>0</v>
      </c>
      <c r="X2123" s="10">
        <v>0</v>
      </c>
      <c r="Y2123" s="10">
        <v>0</v>
      </c>
      <c r="Z2123" s="11">
        <f t="array" ref="Z2123:AA2123">VLOOKUP(A2123,ENERGY!$D$2:$F$2692,{2,3},1)</f>
        <v>0</v>
      </c>
      <c r="AA2123" s="10">
        <v>0</v>
      </c>
      <c r="AB2123" s="10">
        <f t="array" ref="AB2123:AC2123">VLOOKUP(A2123,TOURISM!$D$2:$F$2692,{2,3},0)</f>
        <v>489000000</v>
      </c>
      <c r="AC2123" s="10">
        <v>140000000</v>
      </c>
    </row>
    <row r="2124" ht="15.75" customHeight="1" spans="1:29">
      <c r="A2124" s="8" t="str">
        <f t="shared" si="0"/>
        <v>Sint Maarten (Dutch part)-The Americas2003</v>
      </c>
      <c r="B2124" s="8"/>
      <c r="C2124" s="8">
        <f t="array" ref="C2124">IF(AND(B2124="",H2124=H2123),B2123,B2124)</f>
        <v>0</v>
      </c>
      <c r="D2124" s="1">
        <f t="shared" si="1"/>
        <v>0</v>
      </c>
      <c r="E2124" s="1"/>
      <c r="F2124" s="1"/>
      <c r="G2124" s="1"/>
      <c r="H2124" s="8" t="s">
        <v>244</v>
      </c>
      <c r="I2124" s="3" t="s">
        <v>67</v>
      </c>
      <c r="J2124" s="1" t="s">
        <v>86</v>
      </c>
      <c r="K2124" s="10">
        <f t="array" ref="K2124:S2124">VLOOKUP(A2124,'HUMAN RESOURCES'!$D$2:$M$2692,{2,3,4,5,6,7,8,9,10},0)</f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0</v>
      </c>
      <c r="Q2124" s="10">
        <v>0</v>
      </c>
      <c r="R2124" s="10">
        <v>33791</v>
      </c>
      <c r="S2124" s="10">
        <v>1</v>
      </c>
      <c r="T2124" s="10">
        <f t="array" ref="T2124:Y2124">VLOOKUP(A2124,BUSINESS!$D$2:$J$2692,{2,3,4,5,6,7},0)</f>
        <v>0</v>
      </c>
      <c r="U2124" s="10">
        <v>0</v>
      </c>
      <c r="V2124" s="10">
        <v>0</v>
      </c>
      <c r="W2124" s="10">
        <v>0</v>
      </c>
      <c r="X2124" s="10">
        <v>0</v>
      </c>
      <c r="Y2124" s="10">
        <v>0</v>
      </c>
      <c r="Z2124" s="11">
        <f t="array" ref="Z2124:AA2124">VLOOKUP(A2124,ENERGY!$D$2:$F$2692,{2,3},1)</f>
        <v>0</v>
      </c>
      <c r="AA2124" s="10">
        <v>0</v>
      </c>
      <c r="AB2124" s="10">
        <f t="array" ref="AB2124:AC2124">VLOOKUP(A2124,TOURISM!$D$2:$F$2692,{2,3},0)</f>
        <v>538000000</v>
      </c>
      <c r="AC2124" s="10">
        <v>144000000</v>
      </c>
    </row>
    <row r="2125" ht="15.75" customHeight="1" spans="1:29">
      <c r="A2125" s="8" t="str">
        <f t="shared" si="0"/>
        <v>Sint Maarten (Dutch part)-The Americas2004</v>
      </c>
      <c r="B2125" s="8"/>
      <c r="C2125" s="8">
        <f t="array" ref="C2125">IF(AND(B2125="",H2125=H2124),B2124,B2125)</f>
        <v>0</v>
      </c>
      <c r="D2125" s="1">
        <f t="shared" si="1"/>
        <v>0</v>
      </c>
      <c r="E2125" s="1"/>
      <c r="F2125" s="1"/>
      <c r="G2125" s="1"/>
      <c r="H2125" s="8" t="s">
        <v>244</v>
      </c>
      <c r="I2125" s="3" t="s">
        <v>68</v>
      </c>
      <c r="J2125" s="1" t="s">
        <v>86</v>
      </c>
      <c r="K2125" s="10">
        <f t="array" ref="K2125:S2125">VLOOKUP(A2125,'HUMAN RESOURCES'!$D$2:$M$2692,{2,3,4,5,6,7,8,9,10},0)</f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35318</v>
      </c>
      <c r="S2125" s="10">
        <v>1</v>
      </c>
      <c r="T2125" s="10">
        <f t="array" ref="T2125:Y2125">VLOOKUP(A2125,BUSINESS!$D$2:$J$2692,{2,3,4,5,6,7},0)</f>
        <v>0</v>
      </c>
      <c r="U2125" s="10">
        <v>0</v>
      </c>
      <c r="V2125" s="10">
        <v>0</v>
      </c>
      <c r="W2125" s="10">
        <v>0</v>
      </c>
      <c r="X2125" s="10">
        <v>0</v>
      </c>
      <c r="Y2125" s="10">
        <v>0</v>
      </c>
      <c r="Z2125" s="11">
        <f t="array" ref="Z2125:AA2125">VLOOKUP(A2125,ENERGY!$D$2:$F$2692,{2,3},1)</f>
        <v>0</v>
      </c>
      <c r="AA2125" s="10">
        <v>0</v>
      </c>
      <c r="AB2125" s="10">
        <f t="array" ref="AB2125:AC2125">VLOOKUP(A2125,TOURISM!$D$2:$F$2692,{2,3},0)</f>
        <v>626000000</v>
      </c>
      <c r="AC2125" s="10">
        <v>80000000</v>
      </c>
    </row>
    <row r="2126" ht="15.75" customHeight="1" spans="1:29">
      <c r="A2126" s="8" t="str">
        <f t="shared" si="0"/>
        <v>Sint Maarten (Dutch part)-The Americas2005</v>
      </c>
      <c r="B2126" s="8"/>
      <c r="C2126" s="8">
        <f t="array" ref="C2126">IF(AND(B2126="",H2126=H2125),B2125,B2126)</f>
        <v>0</v>
      </c>
      <c r="D2126" s="1">
        <f t="shared" si="1"/>
        <v>0</v>
      </c>
      <c r="E2126" s="1"/>
      <c r="F2126" s="1"/>
      <c r="G2126" s="1"/>
      <c r="H2126" s="8" t="s">
        <v>244</v>
      </c>
      <c r="I2126" s="3" t="s">
        <v>69</v>
      </c>
      <c r="J2126" s="1" t="s">
        <v>86</v>
      </c>
      <c r="K2126" s="10">
        <f t="array" ref="K2126:S2126">VLOOKUP(A2126,'HUMAN RESOURCES'!$D$2:$M$2692,{2,3,4,5,6,7,8,9,10},0)</f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0</v>
      </c>
      <c r="Q2126" s="10">
        <v>0</v>
      </c>
      <c r="R2126" s="10">
        <v>36936</v>
      </c>
      <c r="S2126" s="10">
        <v>1</v>
      </c>
      <c r="T2126" s="10">
        <f t="array" ref="T2126:Y2126">VLOOKUP(A2126,BUSINESS!$D$2:$J$2692,{2,3,4,5,6,7},0)</f>
        <v>0</v>
      </c>
      <c r="U2126" s="10">
        <v>0</v>
      </c>
      <c r="V2126" s="10">
        <v>0</v>
      </c>
      <c r="W2126" s="10">
        <v>0</v>
      </c>
      <c r="X2126" s="10">
        <v>0</v>
      </c>
      <c r="Y2126" s="10">
        <v>0</v>
      </c>
      <c r="Z2126" s="11">
        <f t="array" ref="Z2126:AA2126">VLOOKUP(A2126,ENERGY!$D$2:$F$2692,{2,3},1)</f>
        <v>0</v>
      </c>
      <c r="AA2126" s="10">
        <v>0</v>
      </c>
      <c r="AB2126" s="10">
        <f t="array" ref="AB2126:AC2126">VLOOKUP(A2126,TOURISM!$D$2:$F$2692,{2,3},0)</f>
        <v>659000000</v>
      </c>
      <c r="AC2126" s="10">
        <v>94000000</v>
      </c>
    </row>
    <row r="2127" ht="15.75" customHeight="1" spans="1:29">
      <c r="A2127" s="8" t="str">
        <f t="shared" si="0"/>
        <v>Sint Maarten (Dutch part)-The Americas2006</v>
      </c>
      <c r="B2127" s="8"/>
      <c r="C2127" s="8">
        <f t="array" ref="C2127">IF(AND(B2127="",H2127=H2126),B2126,B2127)</f>
        <v>0</v>
      </c>
      <c r="D2127" s="1">
        <f t="shared" si="1"/>
        <v>0</v>
      </c>
      <c r="E2127" s="1"/>
      <c r="F2127" s="1"/>
      <c r="G2127" s="1"/>
      <c r="H2127" s="8" t="s">
        <v>244</v>
      </c>
      <c r="I2127" s="3" t="s">
        <v>70</v>
      </c>
      <c r="J2127" s="1" t="s">
        <v>86</v>
      </c>
      <c r="K2127" s="10">
        <f t="array" ref="K2127:S2127">VLOOKUP(A2127,'HUMAN RESOURCES'!$D$2:$M$2692,{2,3,4,5,6,7,8,9,10},0)</f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38272</v>
      </c>
      <c r="S2127" s="10">
        <v>1</v>
      </c>
      <c r="T2127" s="10">
        <f t="array" ref="T2127:Y2127">VLOOKUP(A2127,BUSINESS!$D$2:$J$2692,{2,3,4,5,6,7},0)</f>
        <v>0</v>
      </c>
      <c r="U2127" s="10">
        <v>0</v>
      </c>
      <c r="V2127" s="10">
        <v>0</v>
      </c>
      <c r="W2127" s="10">
        <v>0</v>
      </c>
      <c r="X2127" s="10">
        <v>0</v>
      </c>
      <c r="Y2127" s="10">
        <v>0</v>
      </c>
      <c r="Z2127" s="11">
        <f t="array" ref="Z2127:AA2127">VLOOKUP(A2127,ENERGY!$D$2:$F$2692,{2,3},1)</f>
        <v>0</v>
      </c>
      <c r="AA2127" s="10">
        <v>0</v>
      </c>
      <c r="AB2127" s="10">
        <f t="array" ref="AB2127:AC2127">VLOOKUP(A2127,TOURISM!$D$2:$F$2692,{2,3},0)</f>
        <v>651000000</v>
      </c>
      <c r="AC2127" s="10">
        <v>86000000</v>
      </c>
    </row>
    <row r="2128" ht="15.75" customHeight="1" spans="1:29">
      <c r="A2128" s="8" t="str">
        <f t="shared" si="0"/>
        <v>Sint Maarten (Dutch part)-The Americas2007</v>
      </c>
      <c r="B2128" s="8"/>
      <c r="C2128" s="8">
        <f t="array" ref="C2128">IF(AND(B2128="",H2128=H2127),B2127,B2128)</f>
        <v>0</v>
      </c>
      <c r="D2128" s="1">
        <f t="shared" si="1"/>
        <v>0</v>
      </c>
      <c r="E2128" s="1"/>
      <c r="F2128" s="1"/>
      <c r="G2128" s="1"/>
      <c r="H2128" s="8" t="s">
        <v>244</v>
      </c>
      <c r="I2128" s="3" t="s">
        <v>71</v>
      </c>
      <c r="J2128" s="1" t="s">
        <v>86</v>
      </c>
      <c r="K2128" s="10">
        <f t="array" ref="K2128:S2128">VLOOKUP(A2128,'HUMAN RESOURCES'!$D$2:$M$2692,{2,3,4,5,6,7,8,9,10},0)</f>
        <v>0</v>
      </c>
      <c r="L2128" s="10">
        <v>0</v>
      </c>
      <c r="M2128" s="10">
        <v>77</v>
      </c>
      <c r="N2128" s="10">
        <v>72</v>
      </c>
      <c r="O2128" s="10">
        <v>0</v>
      </c>
      <c r="P2128" s="10">
        <v>0</v>
      </c>
      <c r="Q2128" s="10">
        <v>0</v>
      </c>
      <c r="R2128" s="10">
        <v>39464</v>
      </c>
      <c r="S2128" s="10">
        <v>1</v>
      </c>
      <c r="T2128" s="10">
        <f t="array" ref="T2128:Y2128">VLOOKUP(A2128,BUSINESS!$D$2:$J$2692,{2,3,4,5,6,7},0)</f>
        <v>0</v>
      </c>
      <c r="U2128" s="10">
        <v>0</v>
      </c>
      <c r="V2128" s="10">
        <v>0</v>
      </c>
      <c r="W2128" s="10">
        <v>0</v>
      </c>
      <c r="X2128" s="10">
        <v>0</v>
      </c>
      <c r="Y2128" s="10">
        <v>0</v>
      </c>
      <c r="Z2128" s="11">
        <f t="array" ref="Z2128:AA2128">VLOOKUP(A2128,ENERGY!$D$2:$F$2692,{2,3},1)</f>
        <v>0</v>
      </c>
      <c r="AA2128" s="10">
        <v>0</v>
      </c>
      <c r="AB2128" s="10">
        <f t="array" ref="AB2128:AC2128">VLOOKUP(A2128,TOURISM!$D$2:$F$2692,{2,3},0)</f>
        <v>665000000</v>
      </c>
      <c r="AC2128" s="10">
        <v>83000000</v>
      </c>
    </row>
    <row r="2129" ht="15.75" customHeight="1" spans="1:29">
      <c r="A2129" s="8" t="str">
        <f t="shared" si="0"/>
        <v>Sint Maarten (Dutch part)-The Americas2008</v>
      </c>
      <c r="B2129" s="8"/>
      <c r="C2129" s="8">
        <f t="array" ref="C2129">IF(AND(B2129="",H2129=H2128),B2128,B2129)</f>
        <v>0</v>
      </c>
      <c r="D2129" s="1">
        <f t="shared" si="1"/>
        <v>0</v>
      </c>
      <c r="E2129" s="1"/>
      <c r="F2129" s="1"/>
      <c r="G2129" s="1"/>
      <c r="H2129" s="8" t="s">
        <v>244</v>
      </c>
      <c r="I2129" s="3" t="s">
        <v>72</v>
      </c>
      <c r="J2129" s="1" t="s">
        <v>86</v>
      </c>
      <c r="K2129" s="10">
        <f t="array" ref="K2129:S2129">VLOOKUP(A2129,'HUMAN RESOURCES'!$D$2:$M$2692,{2,3,4,5,6,7,8,9,10},0)</f>
        <v>0.013</v>
      </c>
      <c r="L2129" s="10">
        <v>0</v>
      </c>
      <c r="M2129" s="10">
        <v>77</v>
      </c>
      <c r="N2129" s="10">
        <v>72</v>
      </c>
      <c r="O2129" s="10">
        <v>0</v>
      </c>
      <c r="P2129" s="10">
        <v>0</v>
      </c>
      <c r="Q2129" s="10">
        <v>0</v>
      </c>
      <c r="R2129" s="10">
        <v>40459</v>
      </c>
      <c r="S2129" s="10">
        <v>1</v>
      </c>
      <c r="T2129" s="10">
        <f t="array" ref="T2129:Y2129">VLOOKUP(A2129,BUSINESS!$D$2:$J$2692,{2,3,4,5,6,7},0)</f>
        <v>0</v>
      </c>
      <c r="U2129" s="10">
        <v>0</v>
      </c>
      <c r="V2129" s="10">
        <v>0</v>
      </c>
      <c r="W2129" s="10">
        <v>0</v>
      </c>
      <c r="X2129" s="10">
        <v>0</v>
      </c>
      <c r="Y2129" s="10">
        <v>0</v>
      </c>
      <c r="Z2129" s="11">
        <f t="array" ref="Z2129:AA2129">VLOOKUP(A2129,ENERGY!$D$2:$F$2692,{2,3},1)</f>
        <v>0</v>
      </c>
      <c r="AA2129" s="10">
        <v>0</v>
      </c>
      <c r="AB2129" s="10">
        <f t="array" ref="AB2129:AC2129">VLOOKUP(A2129,TOURISM!$D$2:$F$2692,{2,3},0)</f>
        <v>667000000</v>
      </c>
      <c r="AC2129" s="10">
        <v>88000000</v>
      </c>
    </row>
    <row r="2130" ht="15.75" customHeight="1" spans="1:29">
      <c r="A2130" s="8" t="str">
        <f t="shared" si="0"/>
        <v>Sint Maarten (Dutch part)-The Americas2009</v>
      </c>
      <c r="B2130" s="8"/>
      <c r="C2130" s="8">
        <f t="array" ref="C2130">IF(AND(B2130="",H2130=H2129),B2129,B2130)</f>
        <v>0</v>
      </c>
      <c r="D2130" s="1">
        <f t="shared" si="1"/>
        <v>0</v>
      </c>
      <c r="E2130" s="1"/>
      <c r="F2130" s="1"/>
      <c r="G2130" s="1"/>
      <c r="H2130" s="8" t="s">
        <v>244</v>
      </c>
      <c r="I2130" s="3" t="s">
        <v>73</v>
      </c>
      <c r="J2130" s="1" t="s">
        <v>86</v>
      </c>
      <c r="K2130" s="10">
        <f t="array" ref="K2130:S2130">VLOOKUP(A2130,'HUMAN RESOURCES'!$D$2:$M$2692,{2,3,4,5,6,7,8,9,10},0)</f>
        <v>0</v>
      </c>
      <c r="L2130" s="10">
        <v>0</v>
      </c>
      <c r="M2130" s="10">
        <v>78</v>
      </c>
      <c r="N2130" s="10">
        <v>73</v>
      </c>
      <c r="O2130" s="10">
        <v>0</v>
      </c>
      <c r="P2130" s="10">
        <v>0</v>
      </c>
      <c r="Q2130" s="10">
        <v>0</v>
      </c>
      <c r="R2130" s="10">
        <v>39133</v>
      </c>
      <c r="S2130" s="10">
        <v>1</v>
      </c>
      <c r="T2130" s="10">
        <f t="array" ref="T2130:Y2130">VLOOKUP(A2130,BUSINESS!$D$2:$J$2692,{2,3,4,5,6,7},0)</f>
        <v>0</v>
      </c>
      <c r="U2130" s="10">
        <v>0</v>
      </c>
      <c r="V2130" s="10">
        <v>0</v>
      </c>
      <c r="W2130" s="10">
        <v>0</v>
      </c>
      <c r="X2130" s="10">
        <v>0</v>
      </c>
      <c r="Y2130" s="10">
        <v>0</v>
      </c>
      <c r="Z2130" s="11">
        <f t="array" ref="Z2130:AA2130">VLOOKUP(A2130,ENERGY!$D$2:$F$2692,{2,3},1)</f>
        <v>0</v>
      </c>
      <c r="AA2130" s="10">
        <v>0</v>
      </c>
      <c r="AB2130" s="10">
        <f t="array" ref="AB2130:AC2130">VLOOKUP(A2130,TOURISM!$D$2:$F$2692,{2,3},0)</f>
        <v>619000000</v>
      </c>
      <c r="AC2130" s="10">
        <v>104000000</v>
      </c>
    </row>
    <row r="2131" ht="15.75" customHeight="1" spans="1:29">
      <c r="A2131" s="8" t="str">
        <f t="shared" si="0"/>
        <v>Sint Maarten (Dutch part)-The Americas2010</v>
      </c>
      <c r="B2131" s="8"/>
      <c r="C2131" s="8">
        <f t="array" ref="C2131">IF(AND(B2131="",H2131=H2130),B2130,B2131)</f>
        <v>0</v>
      </c>
      <c r="D2131" s="1">
        <f t="shared" si="1"/>
        <v>0</v>
      </c>
      <c r="E2131" s="1"/>
      <c r="F2131" s="1"/>
      <c r="G2131" s="1"/>
      <c r="H2131" s="8" t="s">
        <v>244</v>
      </c>
      <c r="I2131" s="3" t="s">
        <v>74</v>
      </c>
      <c r="J2131" s="1" t="s">
        <v>86</v>
      </c>
      <c r="K2131" s="10">
        <f t="array" ref="K2131:S2131">VLOOKUP(A2131,'HUMAN RESOURCES'!$D$2:$M$2692,{2,3,4,5,6,7,8,9,10},0)</f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37850</v>
      </c>
      <c r="S2131" s="10">
        <v>1</v>
      </c>
      <c r="T2131" s="10">
        <f t="array" ref="T2131:Y2131">VLOOKUP(A2131,BUSINESS!$D$2:$J$2692,{2,3,4,5,6,7},0)</f>
        <v>0</v>
      </c>
      <c r="U2131" s="10">
        <v>0</v>
      </c>
      <c r="V2131" s="10">
        <v>0</v>
      </c>
      <c r="W2131" s="10">
        <v>0</v>
      </c>
      <c r="X2131" s="10">
        <v>0</v>
      </c>
      <c r="Y2131" s="10">
        <v>0</v>
      </c>
      <c r="Z2131" s="11">
        <f t="array" ref="Z2131:AA2131">VLOOKUP(A2131,ENERGY!$D$2:$F$2692,{2,3},1)</f>
        <v>0</v>
      </c>
      <c r="AA2131" s="10">
        <v>0</v>
      </c>
      <c r="AB2131" s="10">
        <f t="array" ref="AB2131:AC2131">VLOOKUP(A2131,TOURISM!$D$2:$F$2692,{2,3},0)</f>
        <v>681000000</v>
      </c>
      <c r="AC2131" s="10">
        <v>105000000</v>
      </c>
    </row>
    <row r="2132" ht="15.75" customHeight="1" spans="1:29">
      <c r="A2132" s="8" t="str">
        <f t="shared" si="0"/>
        <v>Sint Maarten (Dutch part)-The Americas2011</v>
      </c>
      <c r="B2132" s="8"/>
      <c r="C2132" s="8">
        <f t="array" ref="C2132">IF(AND(B2132="",H2132=H2131),B2131,B2132)</f>
        <v>0</v>
      </c>
      <c r="D2132" s="1">
        <f t="shared" si="1"/>
        <v>0</v>
      </c>
      <c r="E2132" s="1"/>
      <c r="F2132" s="1"/>
      <c r="G2132" s="1"/>
      <c r="H2132" s="8" t="s">
        <v>244</v>
      </c>
      <c r="I2132" s="3" t="s">
        <v>75</v>
      </c>
      <c r="J2132" s="1" t="s">
        <v>86</v>
      </c>
      <c r="K2132" s="10">
        <f t="array" ref="K2132:S2132">VLOOKUP(A2132,'HUMAN RESOURCES'!$D$2:$M$2692,{2,3,4,5,6,7,8,9,10},0)</f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0</v>
      </c>
      <c r="Q2132" s="10">
        <v>0</v>
      </c>
      <c r="R2132" s="10">
        <v>38486</v>
      </c>
      <c r="S2132" s="10">
        <v>1</v>
      </c>
      <c r="T2132" s="10">
        <f t="array" ref="T2132:Y2132">VLOOKUP(A2132,BUSINESS!$D$2:$J$2692,{2,3,4,5,6,7},0)</f>
        <v>0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1">
        <f t="array" ref="Z2132:AA2132">VLOOKUP(A2132,ENERGY!$D$2:$F$2692,{2,3},1)</f>
        <v>0</v>
      </c>
      <c r="AA2132" s="10">
        <v>0</v>
      </c>
      <c r="AB2132" s="10">
        <f t="array" ref="AB2132:AC2132">VLOOKUP(A2132,TOURISM!$D$2:$F$2692,{2,3},0)</f>
        <v>729000000</v>
      </c>
      <c r="AC2132" s="10">
        <v>112000000</v>
      </c>
    </row>
    <row r="2133" ht="15.75" customHeight="1" spans="1:29">
      <c r="A2133" s="8" t="str">
        <f t="shared" si="0"/>
        <v>Sint Maarten (Dutch part)-The Americas2012</v>
      </c>
      <c r="B2133" s="8"/>
      <c r="C2133" s="8">
        <f t="array" ref="C2133">IF(AND(B2133="",H2133=H2132),B2132,B2133)</f>
        <v>0</v>
      </c>
      <c r="D2133" s="1">
        <f t="shared" si="1"/>
        <v>0</v>
      </c>
      <c r="E2133" s="1"/>
      <c r="F2133" s="1"/>
      <c r="G2133" s="1"/>
      <c r="H2133" s="8" t="s">
        <v>244</v>
      </c>
      <c r="I2133" s="3" t="s">
        <v>76</v>
      </c>
      <c r="J2133" s="1" t="s">
        <v>86</v>
      </c>
      <c r="K2133" s="10">
        <f t="array" ref="K2133:S2133">VLOOKUP(A2133,'HUMAN RESOURCES'!$D$2:$M$2692,{2,3,4,5,6,7,8,9,10},0)</f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39088</v>
      </c>
      <c r="S2133" s="10">
        <v>1</v>
      </c>
      <c r="T2133" s="10">
        <f t="array" ref="T2133:Y2133">VLOOKUP(A2133,BUSINESS!$D$2:$J$2692,{2,3,4,5,6,7},0)</f>
        <v>0</v>
      </c>
      <c r="U2133" s="10">
        <v>0</v>
      </c>
      <c r="V2133" s="10">
        <v>0</v>
      </c>
      <c r="W2133" s="10">
        <v>0</v>
      </c>
      <c r="X2133" s="10">
        <v>0</v>
      </c>
      <c r="Y2133" s="10">
        <v>0</v>
      </c>
      <c r="Z2133" s="11">
        <f t="array" ref="Z2133:AA2133">VLOOKUP(A2133,ENERGY!$D$2:$F$2692,{2,3},1)</f>
        <v>0</v>
      </c>
      <c r="AA2133" s="10">
        <v>0</v>
      </c>
      <c r="AB2133" s="10">
        <f t="array" ref="AB2133:AC2133">VLOOKUP(A2133,TOURISM!$D$2:$F$2692,{2,3},0)</f>
        <v>854000000</v>
      </c>
      <c r="AC2133" s="10">
        <v>120000000</v>
      </c>
    </row>
    <row r="2134" ht="15.75" customHeight="1" spans="1:29">
      <c r="A2134" s="8" t="str">
        <f t="shared" si="0"/>
        <v>Slovakia-Europe2000</v>
      </c>
      <c r="B2134" s="9">
        <v>28724041828</v>
      </c>
      <c r="C2134" s="8">
        <f t="array" ref="C2134">IF(AND(B2134="",H2134=H2133),B2133,B2134)</f>
        <v>28724041828</v>
      </c>
      <c r="D2134" s="1">
        <f t="shared" si="1"/>
        <v>5330.4016219065</v>
      </c>
      <c r="E2134" s="4">
        <v>0.055</v>
      </c>
      <c r="F2134" s="4">
        <v>208</v>
      </c>
      <c r="G2134" s="4">
        <v>0.149</v>
      </c>
      <c r="H2134" s="8" t="s">
        <v>245</v>
      </c>
      <c r="I2134" s="3" t="s">
        <v>63</v>
      </c>
      <c r="J2134" s="1" t="s">
        <v>78</v>
      </c>
      <c r="K2134" s="10">
        <f t="array" ref="K2134:S2134">VLOOKUP(A2134,'HUMAN RESOURCES'!$D$2:$M$2692,{2,3,4,5,6,7,8,9,10},0)</f>
        <v>0.01</v>
      </c>
      <c r="L2134" s="10">
        <v>0.01</v>
      </c>
      <c r="M2134" s="10">
        <v>77</v>
      </c>
      <c r="N2134" s="10">
        <v>69</v>
      </c>
      <c r="O2134" s="10">
        <v>0.197</v>
      </c>
      <c r="P2134" s="10">
        <v>0.689</v>
      </c>
      <c r="Q2134" s="10">
        <v>0.114</v>
      </c>
      <c r="R2134" s="10">
        <v>5388720</v>
      </c>
      <c r="S2134" s="10">
        <v>0.562</v>
      </c>
      <c r="T2134" s="10">
        <f t="array" ref="T2134:Y2134">VLOOKUP(A2134,BUSINESS!$D$2:$J$2692,{2,3,4,5,6,7},0)</f>
        <v>0</v>
      </c>
      <c r="U2134" s="10">
        <v>0</v>
      </c>
      <c r="V2134" s="10">
        <v>0</v>
      </c>
      <c r="W2134" s="10">
        <v>0</v>
      </c>
      <c r="X2134" s="10">
        <v>0.094</v>
      </c>
      <c r="Y2134" s="10">
        <v>0.231</v>
      </c>
      <c r="Z2134" s="11" t="str">
        <f t="array" ref="Z2134:AA2134">VLOOKUP(A2134,ENERGY!$D$2:$F$2692,{2,3},1)</f>
        <v>16676</v>
      </c>
      <c r="AA2134" s="10">
        <v>0</v>
      </c>
      <c r="AB2134" s="10">
        <f t="array" ref="AB2134:AC2134">VLOOKUP(A2134,TOURISM!$D$2:$F$2692,{2,3},0)</f>
        <v>441000000</v>
      </c>
      <c r="AC2134" s="10">
        <v>341000000</v>
      </c>
    </row>
    <row r="2135" ht="15.75" customHeight="1" spans="1:29">
      <c r="A2135" s="8" t="str">
        <f t="shared" si="0"/>
        <v>Slovakia-Europe2001</v>
      </c>
      <c r="B2135" s="9">
        <v>30318731991</v>
      </c>
      <c r="C2135" s="8">
        <f t="array" ref="C2135">IF(AND(B2135="",H2135=H2134),B2134,B2135)</f>
        <v>30318731991</v>
      </c>
      <c r="D2135" s="1">
        <f t="shared" si="1"/>
        <v>5636.63908979345</v>
      </c>
      <c r="E2135" s="4">
        <v>0.055</v>
      </c>
      <c r="F2135" s="4">
        <v>216</v>
      </c>
      <c r="G2135" s="4">
        <v>0.112</v>
      </c>
      <c r="H2135" s="8" t="s">
        <v>245</v>
      </c>
      <c r="I2135" s="3" t="s">
        <v>65</v>
      </c>
      <c r="J2135" s="1" t="s">
        <v>78</v>
      </c>
      <c r="K2135" s="10">
        <f t="array" ref="K2135:S2135">VLOOKUP(A2135,'HUMAN RESOURCES'!$D$2:$M$2692,{2,3,4,5,6,7,8,9,10},0)</f>
        <v>0.01</v>
      </c>
      <c r="L2135" s="10">
        <v>0.01</v>
      </c>
      <c r="M2135" s="10">
        <v>78</v>
      </c>
      <c r="N2135" s="10">
        <v>70</v>
      </c>
      <c r="O2135" s="10">
        <v>0.191</v>
      </c>
      <c r="P2135" s="10">
        <v>0.695</v>
      </c>
      <c r="Q2135" s="10">
        <v>0.114</v>
      </c>
      <c r="R2135" s="10">
        <v>5378867</v>
      </c>
      <c r="S2135" s="10">
        <v>0.562</v>
      </c>
      <c r="T2135" s="10">
        <f t="array" ref="T2135:Y2135">VLOOKUP(A2135,BUSINESS!$D$2:$J$2692,{2,3,4,5,6,7},0)</f>
        <v>0</v>
      </c>
      <c r="U2135" s="10">
        <v>0</v>
      </c>
      <c r="V2135" s="10">
        <v>0</v>
      </c>
      <c r="W2135" s="10">
        <v>0</v>
      </c>
      <c r="X2135" s="10">
        <v>0.125</v>
      </c>
      <c r="Y2135" s="10">
        <v>0.399</v>
      </c>
      <c r="Z2135" s="11" t="str">
        <f t="array" ref="Z2135:AA2135">VLOOKUP(A2135,ENERGY!$D$2:$F$2692,{2,3},1)</f>
        <v>17349</v>
      </c>
      <c r="AA2135" s="10">
        <v>0</v>
      </c>
      <c r="AB2135" s="10">
        <f t="array" ref="AB2135:AC2135">VLOOKUP(A2135,TOURISM!$D$2:$F$2692,{2,3},0)</f>
        <v>649000000</v>
      </c>
      <c r="AC2135" s="10">
        <v>340000000</v>
      </c>
    </row>
    <row r="2136" ht="15.75" customHeight="1" spans="1:29">
      <c r="A2136" s="8" t="str">
        <f t="shared" si="0"/>
        <v>Slovakia-Europe2002</v>
      </c>
      <c r="B2136" s="9">
        <v>34638306042</v>
      </c>
      <c r="C2136" s="8">
        <f t="array" ref="C2136">IF(AND(B2136="",H2136=H2135),B2135,B2136)</f>
        <v>34638306042</v>
      </c>
      <c r="D2136" s="1">
        <f t="shared" si="1"/>
        <v>6442.04443777395</v>
      </c>
      <c r="E2136" s="4">
        <v>0.056</v>
      </c>
      <c r="F2136" s="4">
        <v>256</v>
      </c>
      <c r="G2136" s="4">
        <v>0.103</v>
      </c>
      <c r="H2136" s="8" t="s">
        <v>245</v>
      </c>
      <c r="I2136" s="3" t="s">
        <v>66</v>
      </c>
      <c r="J2136" s="1" t="s">
        <v>78</v>
      </c>
      <c r="K2136" s="10">
        <f t="array" ref="K2136:S2136">VLOOKUP(A2136,'HUMAN RESOURCES'!$D$2:$M$2692,{2,3,4,5,6,7,8,9,10},0)</f>
        <v>0.01</v>
      </c>
      <c r="L2136" s="10">
        <v>0.009</v>
      </c>
      <c r="M2136" s="10">
        <v>78</v>
      </c>
      <c r="N2136" s="10">
        <v>70</v>
      </c>
      <c r="O2136" s="10">
        <v>0.185</v>
      </c>
      <c r="P2136" s="10">
        <v>0.7</v>
      </c>
      <c r="Q2136" s="10">
        <v>0.115</v>
      </c>
      <c r="R2136" s="10">
        <v>5376912</v>
      </c>
      <c r="S2136" s="10">
        <v>0.56</v>
      </c>
      <c r="T2136" s="10">
        <f t="array" ref="T2136:Y2136">VLOOKUP(A2136,BUSINESS!$D$2:$J$2692,{2,3,4,5,6,7},0)</f>
        <v>0</v>
      </c>
      <c r="U2136" s="10">
        <v>0</v>
      </c>
      <c r="V2136" s="10">
        <v>0</v>
      </c>
      <c r="W2136" s="10">
        <v>0</v>
      </c>
      <c r="X2136" s="10">
        <v>0.401</v>
      </c>
      <c r="Y2136" s="10">
        <v>0.543</v>
      </c>
      <c r="Z2136" s="11" t="str">
        <f t="array" ref="Z2136:AA2136">VLOOKUP(A2136,ENERGY!$D$2:$F$2692,{2,3},1)</f>
        <v>17828</v>
      </c>
      <c r="AA2136" s="10" t="str">
        <v>36094</v>
      </c>
      <c r="AB2136" s="10">
        <f t="array" ref="AB2136:AC2136">VLOOKUP(A2136,TOURISM!$D$2:$F$2692,{2,3},0)</f>
        <v>742000000</v>
      </c>
      <c r="AC2136" s="10">
        <v>506000000</v>
      </c>
    </row>
    <row r="2137" ht="15.75" customHeight="1" spans="1:29">
      <c r="A2137" s="8" t="str">
        <f t="shared" si="0"/>
        <v>Slovakia-Europe2003</v>
      </c>
      <c r="B2137" s="9">
        <v>45837416479</v>
      </c>
      <c r="C2137" s="8">
        <f t="array" ref="C2137">IF(AND(B2137="",H2137=H2136),B2136,B2137)</f>
        <v>45837416479</v>
      </c>
      <c r="D2137" s="1">
        <f t="shared" si="1"/>
        <v>8530.47200492651</v>
      </c>
      <c r="E2137" s="4">
        <v>0.058</v>
      </c>
      <c r="F2137" s="4">
        <v>360</v>
      </c>
      <c r="G2137" s="4">
        <v>0.085</v>
      </c>
      <c r="H2137" s="8" t="s">
        <v>245</v>
      </c>
      <c r="I2137" s="3" t="s">
        <v>67</v>
      </c>
      <c r="J2137" s="1" t="s">
        <v>78</v>
      </c>
      <c r="K2137" s="10">
        <f t="array" ref="K2137:S2137">VLOOKUP(A2137,'HUMAN RESOURCES'!$D$2:$M$2692,{2,3,4,5,6,7,8,9,10},0)</f>
        <v>0.01</v>
      </c>
      <c r="L2137" s="10">
        <v>0.009</v>
      </c>
      <c r="M2137" s="10">
        <v>78</v>
      </c>
      <c r="N2137" s="10">
        <v>70</v>
      </c>
      <c r="O2137" s="10">
        <v>0.179</v>
      </c>
      <c r="P2137" s="10">
        <v>0.706</v>
      </c>
      <c r="Q2137" s="10">
        <v>0.116</v>
      </c>
      <c r="R2137" s="10">
        <v>5373374</v>
      </c>
      <c r="S2137" s="10">
        <v>0.559</v>
      </c>
      <c r="T2137" s="10">
        <f t="array" ref="T2137:Y2137">VLOOKUP(A2137,BUSINESS!$D$2:$J$2692,{2,3,4,5,6,7},0)</f>
        <v>0</v>
      </c>
      <c r="U2137" s="10">
        <v>103</v>
      </c>
      <c r="V2137" s="10">
        <v>0</v>
      </c>
      <c r="W2137" s="10">
        <v>0</v>
      </c>
      <c r="X2137" s="10">
        <v>0.43</v>
      </c>
      <c r="Y2137" s="10">
        <v>0.683</v>
      </c>
      <c r="Z2137" s="11" t="str">
        <f t="array" ref="Z2137:AA2137">VLOOKUP(A2137,ENERGY!$D$2:$F$2692,{2,3},1)</f>
        <v>16735</v>
      </c>
      <c r="AA2137" s="10" t="str">
        <v>33890</v>
      </c>
      <c r="AB2137" s="10">
        <f t="array" ref="AB2137:AC2137">VLOOKUP(A2137,TOURISM!$D$2:$F$2692,{2,3},0)</f>
        <v>876000000</v>
      </c>
      <c r="AC2137" s="10">
        <v>662000000</v>
      </c>
    </row>
    <row r="2138" ht="15.75" customHeight="1" spans="1:29">
      <c r="A2138" s="8" t="str">
        <f t="shared" si="0"/>
        <v>Slovakia-Europe2004</v>
      </c>
      <c r="B2138" s="9">
        <v>56073225726</v>
      </c>
      <c r="C2138" s="8">
        <f t="array" ref="C2138">IF(AND(B2138="",H2138=H2137),B2137,B2138)</f>
        <v>56073225726</v>
      </c>
      <c r="D2138" s="1">
        <f t="shared" si="1"/>
        <v>10437.5099075253</v>
      </c>
      <c r="E2138" s="4">
        <v>0.072</v>
      </c>
      <c r="F2138" s="4">
        <v>565</v>
      </c>
      <c r="G2138" s="4">
        <v>0.091</v>
      </c>
      <c r="H2138" s="8" t="s">
        <v>245</v>
      </c>
      <c r="I2138" s="3" t="s">
        <v>68</v>
      </c>
      <c r="J2138" s="1" t="s">
        <v>78</v>
      </c>
      <c r="K2138" s="10">
        <f t="array" ref="K2138:S2138">VLOOKUP(A2138,'HUMAN RESOURCES'!$D$2:$M$2692,{2,3,4,5,6,7,8,9,10},0)</f>
        <v>0.01</v>
      </c>
      <c r="L2138" s="10">
        <v>0.009</v>
      </c>
      <c r="M2138" s="10">
        <v>78</v>
      </c>
      <c r="N2138" s="10">
        <v>70</v>
      </c>
      <c r="O2138" s="10">
        <v>0.173</v>
      </c>
      <c r="P2138" s="10">
        <v>0.711</v>
      </c>
      <c r="Q2138" s="10">
        <v>0.116</v>
      </c>
      <c r="R2138" s="10">
        <v>5372280</v>
      </c>
      <c r="S2138" s="10">
        <v>0.557</v>
      </c>
      <c r="T2138" s="10">
        <f t="array" ref="T2138:Y2138">VLOOKUP(A2138,BUSINESS!$D$2:$J$2692,{2,3,4,5,6,7},0)</f>
        <v>0</v>
      </c>
      <c r="U2138" s="10">
        <v>52</v>
      </c>
      <c r="V2138" s="10">
        <v>0</v>
      </c>
      <c r="W2138" s="10">
        <v>0</v>
      </c>
      <c r="X2138" s="10">
        <v>0.529</v>
      </c>
      <c r="Y2138" s="10">
        <v>0.793</v>
      </c>
      <c r="Z2138" s="11" t="str">
        <f t="array" ref="Z2138:AA2138">VLOOKUP(A2138,ENERGY!$D$2:$F$2692,{2,3},1)</f>
        <v>18321</v>
      </c>
      <c r="AA2138" s="10" t="str">
        <v>37557</v>
      </c>
      <c r="AB2138" s="10">
        <f t="array" ref="AB2138:AC2138">VLOOKUP(A2138,TOURISM!$D$2:$F$2692,{2,3},0)</f>
        <v>931000000</v>
      </c>
      <c r="AC2138" s="10">
        <v>900000000</v>
      </c>
    </row>
    <row r="2139" ht="15.75" customHeight="1" spans="1:29">
      <c r="A2139" s="8" t="str">
        <f t="shared" si="0"/>
        <v>Slovakia-Europe2005</v>
      </c>
      <c r="B2139" s="9">
        <v>61328471583</v>
      </c>
      <c r="C2139" s="8">
        <f t="array" ref="C2139">IF(AND(B2139="",H2139=H2138),B2138,B2139)</f>
        <v>61328471583</v>
      </c>
      <c r="D2139" s="1">
        <f t="shared" si="1"/>
        <v>11414.6053604754</v>
      </c>
      <c r="E2139" s="4">
        <v>0.07</v>
      </c>
      <c r="F2139" s="4">
        <v>627</v>
      </c>
      <c r="G2139" s="4">
        <v>0.067</v>
      </c>
      <c r="H2139" s="8" t="s">
        <v>245</v>
      </c>
      <c r="I2139" s="3" t="s">
        <v>69</v>
      </c>
      <c r="J2139" s="1" t="s">
        <v>78</v>
      </c>
      <c r="K2139" s="10">
        <f t="array" ref="K2139:S2139">VLOOKUP(A2139,'HUMAN RESOURCES'!$D$2:$M$2692,{2,3,4,5,6,7,8,9,10},0)</f>
        <v>0.01</v>
      </c>
      <c r="L2139" s="10">
        <v>0.008</v>
      </c>
      <c r="M2139" s="10">
        <v>78</v>
      </c>
      <c r="N2139" s="10">
        <v>70</v>
      </c>
      <c r="O2139" s="10">
        <v>0.168</v>
      </c>
      <c r="P2139" s="10">
        <v>0.716</v>
      </c>
      <c r="Q2139" s="10">
        <v>0.117</v>
      </c>
      <c r="R2139" s="10">
        <v>5372807</v>
      </c>
      <c r="S2139" s="10">
        <v>0.556</v>
      </c>
      <c r="T2139" s="10">
        <f t="array" ref="T2139:Y2139">VLOOKUP(A2139,BUSINESS!$D$2:$J$2692,{2,3,4,5,6,7},0)</f>
        <v>0.487</v>
      </c>
      <c r="U2139" s="10">
        <v>27</v>
      </c>
      <c r="V2139" s="10">
        <v>0</v>
      </c>
      <c r="W2139" s="10">
        <v>325</v>
      </c>
      <c r="X2139" s="10">
        <v>0.552</v>
      </c>
      <c r="Y2139" s="10">
        <v>0.842</v>
      </c>
      <c r="Z2139" s="11" t="str">
        <f t="array" ref="Z2139:AA2139">VLOOKUP(A2139,ENERGY!$D$2:$F$2692,{2,3},1)</f>
        <v>18321</v>
      </c>
      <c r="AA2139" s="10" t="str">
        <v>37557</v>
      </c>
      <c r="AB2139" s="10">
        <f t="array" ref="AB2139:AC2139">VLOOKUP(A2139,TOURISM!$D$2:$F$2692,{2,3},0)</f>
        <v>1282000000</v>
      </c>
      <c r="AC2139" s="10">
        <v>1122000000</v>
      </c>
    </row>
    <row r="2140" ht="15.75" customHeight="1" spans="1:29">
      <c r="A2140" s="8" t="str">
        <f t="shared" si="0"/>
        <v>Slovakia-Europe2006</v>
      </c>
      <c r="B2140" s="9">
        <v>69002095095</v>
      </c>
      <c r="C2140" s="8">
        <f t="array" ref="C2140">IF(AND(B2140="",H2140=H2139),B2139,B2140)</f>
        <v>69002095095</v>
      </c>
      <c r="D2140" s="1">
        <f t="shared" si="1"/>
        <v>12842.2485787413</v>
      </c>
      <c r="E2140" s="4">
        <v>0.073</v>
      </c>
      <c r="F2140" s="4">
        <v>761</v>
      </c>
      <c r="G2140" s="4">
        <v>0.077</v>
      </c>
      <c r="H2140" s="8" t="s">
        <v>245</v>
      </c>
      <c r="I2140" s="3" t="s">
        <v>70</v>
      </c>
      <c r="J2140" s="1" t="s">
        <v>78</v>
      </c>
      <c r="K2140" s="10">
        <f t="array" ref="K2140:S2140">VLOOKUP(A2140,'HUMAN RESOURCES'!$D$2:$M$2692,{2,3,4,5,6,7,8,9,10},0)</f>
        <v>0.01</v>
      </c>
      <c r="L2140" s="10">
        <v>0.008</v>
      </c>
      <c r="M2140" s="10">
        <v>78</v>
      </c>
      <c r="N2140" s="10">
        <v>70</v>
      </c>
      <c r="O2140" s="10">
        <v>0.163</v>
      </c>
      <c r="P2140" s="10">
        <v>0.719</v>
      </c>
      <c r="Q2140" s="10">
        <v>0.118</v>
      </c>
      <c r="R2140" s="10">
        <v>5373054</v>
      </c>
      <c r="S2140" s="10">
        <v>0.554</v>
      </c>
      <c r="T2140" s="10">
        <f t="array" ref="T2140:Y2140">VLOOKUP(A2140,BUSINESS!$D$2:$J$2692,{2,3,4,5,6,7},0)</f>
        <v>0.473</v>
      </c>
      <c r="U2140" s="10">
        <v>27</v>
      </c>
      <c r="V2140" s="10">
        <v>0</v>
      </c>
      <c r="W2140" s="10">
        <v>325</v>
      </c>
      <c r="X2140" s="10">
        <v>0.561</v>
      </c>
      <c r="Y2140" s="10">
        <v>0.907</v>
      </c>
      <c r="Z2140" s="11" t="str">
        <f t="array" ref="Z2140:AA2140">VLOOKUP(A2140,ENERGY!$D$2:$F$2692,{2,3},1)</f>
        <v>18321</v>
      </c>
      <c r="AA2140" s="10" t="str">
        <v>37557</v>
      </c>
      <c r="AB2140" s="10">
        <f t="array" ref="AB2140:AC2140">VLOOKUP(A2140,TOURISM!$D$2:$F$2692,{2,3},0)</f>
        <v>1655000000</v>
      </c>
      <c r="AC2140" s="10">
        <v>1230000000</v>
      </c>
    </row>
    <row r="2141" ht="15.75" customHeight="1" spans="1:29">
      <c r="A2141" s="8" t="str">
        <f t="shared" si="0"/>
        <v>Slovakia-Europe2007</v>
      </c>
      <c r="B2141" s="9">
        <v>84108560088</v>
      </c>
      <c r="C2141" s="8">
        <f t="array" ref="C2141">IF(AND(B2141="",H2141=H2140),B2140,B2141)</f>
        <v>84108560088</v>
      </c>
      <c r="D2141" s="1">
        <f t="shared" si="1"/>
        <v>15649.2047418404</v>
      </c>
      <c r="E2141" s="4">
        <v>0.078</v>
      </c>
      <c r="F2141" s="4">
        <v>1078</v>
      </c>
      <c r="G2141" s="4">
        <v>0.08</v>
      </c>
      <c r="H2141" s="8" t="s">
        <v>245</v>
      </c>
      <c r="I2141" s="3" t="s">
        <v>71</v>
      </c>
      <c r="J2141" s="1" t="s">
        <v>78</v>
      </c>
      <c r="K2141" s="10">
        <f t="array" ref="K2141:S2141">VLOOKUP(A2141,'HUMAN RESOURCES'!$D$2:$M$2692,{2,3,4,5,6,7,8,9,10},0)</f>
        <v>0.01</v>
      </c>
      <c r="L2141" s="10">
        <v>0.008</v>
      </c>
      <c r="M2141" s="10">
        <v>78</v>
      </c>
      <c r="N2141" s="10">
        <v>71</v>
      </c>
      <c r="O2141" s="10">
        <v>0.159</v>
      </c>
      <c r="P2141" s="10">
        <v>0.722</v>
      </c>
      <c r="Q2141" s="10">
        <v>0.119</v>
      </c>
      <c r="R2141" s="10">
        <v>5374622</v>
      </c>
      <c r="S2141" s="10">
        <v>0.553</v>
      </c>
      <c r="T2141" s="10">
        <f t="array" ref="T2141:Y2141">VLOOKUP(A2141,BUSINESS!$D$2:$J$2692,{2,3,4,5,6,7},0)</f>
        <v>0.473</v>
      </c>
      <c r="U2141" s="10">
        <v>27</v>
      </c>
      <c r="V2141" s="10">
        <v>0</v>
      </c>
      <c r="W2141" s="10">
        <v>325</v>
      </c>
      <c r="X2141" s="10">
        <v>0.618</v>
      </c>
      <c r="Y2141" s="10">
        <v>1.123</v>
      </c>
      <c r="Z2141" s="11" t="str">
        <f t="array" ref="Z2141:AA2141">VLOOKUP(A2141,ENERGY!$D$2:$F$2692,{2,3},1)</f>
        <v>18321</v>
      </c>
      <c r="AA2141" s="10" t="str">
        <v>37557</v>
      </c>
      <c r="AB2141" s="10">
        <f t="array" ref="AB2141:AC2141">VLOOKUP(A2141,TOURISM!$D$2:$F$2692,{2,3},0)</f>
        <v>2352000000</v>
      </c>
      <c r="AC2141" s="10">
        <v>1825000000</v>
      </c>
    </row>
    <row r="2142" ht="15.75" customHeight="1" spans="1:29">
      <c r="A2142" s="8" t="str">
        <f t="shared" si="0"/>
        <v>Slovakia-Europe2008</v>
      </c>
      <c r="B2142" s="9">
        <v>97908891167</v>
      </c>
      <c r="C2142" s="8">
        <f t="array" ref="C2142">IF(AND(B2142="",H2142=H2141),B2141,B2142)</f>
        <v>97908891167</v>
      </c>
      <c r="D2142" s="1">
        <f t="shared" si="1"/>
        <v>18201.2735211507</v>
      </c>
      <c r="E2142" s="4">
        <v>0.08</v>
      </c>
      <c r="F2142" s="4">
        <v>1400</v>
      </c>
      <c r="G2142" s="4">
        <v>0.058</v>
      </c>
      <c r="H2142" s="8" t="s">
        <v>245</v>
      </c>
      <c r="I2142" s="3" t="s">
        <v>72</v>
      </c>
      <c r="J2142" s="1" t="s">
        <v>78</v>
      </c>
      <c r="K2142" s="10">
        <f t="array" ref="K2142:S2142">VLOOKUP(A2142,'HUMAN RESOURCES'!$D$2:$M$2692,{2,3,4,5,6,7,8,9,10},0)</f>
        <v>0.011</v>
      </c>
      <c r="L2142" s="10">
        <v>0.007</v>
      </c>
      <c r="M2142" s="10">
        <v>79</v>
      </c>
      <c r="N2142" s="10">
        <v>71</v>
      </c>
      <c r="O2142" s="10">
        <v>0.156</v>
      </c>
      <c r="P2142" s="10">
        <v>0.724</v>
      </c>
      <c r="Q2142" s="10">
        <v>0.12</v>
      </c>
      <c r="R2142" s="10">
        <v>5379233</v>
      </c>
      <c r="S2142" s="10">
        <v>0.551</v>
      </c>
      <c r="T2142" s="10">
        <f t="array" ref="T2142:Y2142">VLOOKUP(A2142,BUSINESS!$D$2:$J$2692,{2,3,4,5,6,7},0)</f>
        <v>0.465</v>
      </c>
      <c r="U2142" s="10">
        <v>18</v>
      </c>
      <c r="V2142" s="10">
        <v>0</v>
      </c>
      <c r="W2142" s="10">
        <v>325</v>
      </c>
      <c r="X2142" s="10">
        <v>0.661</v>
      </c>
      <c r="Y2142" s="10">
        <v>1.019</v>
      </c>
      <c r="Z2142" s="11" t="str">
        <f t="array" ref="Z2142:AA2142">VLOOKUP(A2142,ENERGY!$D$2:$F$2692,{2,3},1)</f>
        <v>17850</v>
      </c>
      <c r="AA2142" s="10" t="str">
        <v>36600</v>
      </c>
      <c r="AB2142" s="10">
        <f t="array" ref="AB2142:AC2142">VLOOKUP(A2142,TOURISM!$D$2:$F$2692,{2,3},0)</f>
        <v>3004000000</v>
      </c>
      <c r="AC2142" s="10">
        <v>2596000000</v>
      </c>
    </row>
    <row r="2143" ht="15.75" customHeight="1" spans="1:29">
      <c r="A2143" s="8" t="str">
        <f t="shared" si="0"/>
        <v>Slovakia-Europe2009</v>
      </c>
      <c r="B2143" s="9">
        <v>87239747152</v>
      </c>
      <c r="C2143" s="8">
        <f t="array" ref="C2143">IF(AND(B2143="",H2143=H2142),B2142,B2143)</f>
        <v>87239747152</v>
      </c>
      <c r="D2143" s="1">
        <f t="shared" si="1"/>
        <v>16196.2813705465</v>
      </c>
      <c r="E2143" s="4">
        <v>0.092</v>
      </c>
      <c r="F2143" s="4">
        <v>1475</v>
      </c>
      <c r="G2143" s="1"/>
      <c r="H2143" s="8" t="s">
        <v>245</v>
      </c>
      <c r="I2143" s="3" t="s">
        <v>73</v>
      </c>
      <c r="J2143" s="1" t="s">
        <v>78</v>
      </c>
      <c r="K2143" s="10">
        <f t="array" ref="K2143:S2143">VLOOKUP(A2143,'HUMAN RESOURCES'!$D$2:$M$2692,{2,3,4,5,6,7,8,9,10},0)</f>
        <v>0.011</v>
      </c>
      <c r="L2143" s="10">
        <v>0.007</v>
      </c>
      <c r="M2143" s="10">
        <v>79</v>
      </c>
      <c r="N2143" s="10">
        <v>71</v>
      </c>
      <c r="O2143" s="10">
        <v>0.153</v>
      </c>
      <c r="P2143" s="10">
        <v>0.726</v>
      </c>
      <c r="Q2143" s="10">
        <v>0.121</v>
      </c>
      <c r="R2143" s="10">
        <v>5386406</v>
      </c>
      <c r="S2143" s="10">
        <v>0.55</v>
      </c>
      <c r="T2143" s="10">
        <f t="array" ref="T2143:Y2143">VLOOKUP(A2143,BUSINESS!$D$2:$J$2692,{2,3,4,5,6,7},0)</f>
        <v>0.475</v>
      </c>
      <c r="U2143" s="10">
        <v>18</v>
      </c>
      <c r="V2143" s="10">
        <v>0</v>
      </c>
      <c r="W2143" s="10">
        <v>257</v>
      </c>
      <c r="X2143" s="10">
        <v>0.7</v>
      </c>
      <c r="Y2143" s="10">
        <v>1.013</v>
      </c>
      <c r="Z2143" s="11" t="str">
        <f t="array" ref="Z2143:AA2143">VLOOKUP(A2143,ENERGY!$D$2:$F$2692,{2,3},1)</f>
        <v>17850</v>
      </c>
      <c r="AA2143" s="10" t="str">
        <v>36600</v>
      </c>
      <c r="AB2143" s="10">
        <f t="array" ref="AB2143:AC2143">VLOOKUP(A2143,TOURISM!$D$2:$F$2692,{2,3},0)</f>
        <v>2539000000</v>
      </c>
      <c r="AC2143" s="10">
        <v>2249000000</v>
      </c>
    </row>
    <row r="2144" ht="15.75" customHeight="1" spans="1:29">
      <c r="A2144" s="8" t="str">
        <f t="shared" si="0"/>
        <v>Slovakia-Europe2010</v>
      </c>
      <c r="B2144" s="9">
        <v>87077443709</v>
      </c>
      <c r="C2144" s="8">
        <f t="array" ref="C2144">IF(AND(B2144="",H2144=H2143),B2143,B2144)</f>
        <v>87077443709</v>
      </c>
      <c r="D2144" s="1">
        <f t="shared" si="1"/>
        <v>16151.0909000361</v>
      </c>
      <c r="E2144" s="4">
        <v>0.09</v>
      </c>
      <c r="F2144" s="4">
        <v>1446</v>
      </c>
      <c r="G2144" s="1"/>
      <c r="H2144" s="8" t="s">
        <v>245</v>
      </c>
      <c r="I2144" s="3" t="s">
        <v>74</v>
      </c>
      <c r="J2144" s="1" t="s">
        <v>78</v>
      </c>
      <c r="K2144" s="10">
        <f t="array" ref="K2144:S2144">VLOOKUP(A2144,'HUMAN RESOURCES'!$D$2:$M$2692,{2,3,4,5,6,7,8,9,10},0)</f>
        <v>0.011</v>
      </c>
      <c r="L2144" s="10">
        <v>0.007</v>
      </c>
      <c r="M2144" s="10">
        <v>79</v>
      </c>
      <c r="N2144" s="10">
        <v>72</v>
      </c>
      <c r="O2144" s="10">
        <v>0.151</v>
      </c>
      <c r="P2144" s="10">
        <v>0.726</v>
      </c>
      <c r="Q2144" s="10">
        <v>0.123</v>
      </c>
      <c r="R2144" s="10">
        <v>5391428</v>
      </c>
      <c r="S2144" s="10">
        <v>0.547</v>
      </c>
      <c r="T2144" s="10">
        <f t="array" ref="T2144:Y2144">VLOOKUP(A2144,BUSINESS!$D$2:$J$2692,{2,3,4,5,6,7},0)</f>
        <v>0.474</v>
      </c>
      <c r="U2144" s="10">
        <v>18</v>
      </c>
      <c r="V2144" s="10">
        <v>0</v>
      </c>
      <c r="W2144" s="10">
        <v>257</v>
      </c>
      <c r="X2144" s="10">
        <v>0.757</v>
      </c>
      <c r="Y2144" s="10">
        <v>1.09</v>
      </c>
      <c r="Z2144" s="11" t="str">
        <f t="array" ref="Z2144:AA2144">VLOOKUP(A2144,ENERGY!$D$2:$F$2692,{2,3},1)</f>
        <v>17850</v>
      </c>
      <c r="AA2144" s="10" t="str">
        <v>36600</v>
      </c>
      <c r="AB2144" s="10">
        <f t="array" ref="AB2144:AC2144">VLOOKUP(A2144,TOURISM!$D$2:$F$2692,{2,3},0)</f>
        <v>2335000000</v>
      </c>
      <c r="AC2144" s="10">
        <v>2146000000</v>
      </c>
    </row>
    <row r="2145" ht="15.75" customHeight="1" spans="1:29">
      <c r="A2145" s="8" t="str">
        <f t="shared" si="0"/>
        <v>Slovakia-Europe2011</v>
      </c>
      <c r="B2145" s="9">
        <v>95877536836</v>
      </c>
      <c r="C2145" s="8">
        <f t="array" ref="C2145">IF(AND(B2145="",H2145=H2144),B2144,B2145)</f>
        <v>95877536836</v>
      </c>
      <c r="D2145" s="1">
        <f t="shared" si="1"/>
        <v>17760.4143825263</v>
      </c>
      <c r="E2145" s="4">
        <v>0.079</v>
      </c>
      <c r="F2145" s="4">
        <v>1415</v>
      </c>
      <c r="G2145" s="1"/>
      <c r="H2145" s="8" t="s">
        <v>245</v>
      </c>
      <c r="I2145" s="3" t="s">
        <v>75</v>
      </c>
      <c r="J2145" s="1" t="s">
        <v>78</v>
      </c>
      <c r="K2145" s="10">
        <f t="array" ref="K2145:S2145">VLOOKUP(A2145,'HUMAN RESOURCES'!$D$2:$M$2692,{2,3,4,5,6,7,8,9,10},0)</f>
        <v>0.011</v>
      </c>
      <c r="L2145" s="10">
        <v>0.007</v>
      </c>
      <c r="M2145" s="10">
        <v>80</v>
      </c>
      <c r="N2145" s="10">
        <v>72</v>
      </c>
      <c r="O2145" s="10">
        <v>0.15</v>
      </c>
      <c r="P2145" s="10">
        <v>0.725</v>
      </c>
      <c r="Q2145" s="10">
        <v>0.125</v>
      </c>
      <c r="R2145" s="10">
        <v>5398384</v>
      </c>
      <c r="S2145" s="10">
        <v>0.544</v>
      </c>
      <c r="T2145" s="10">
        <f t="array" ref="T2145:Y2145">VLOOKUP(A2145,BUSINESS!$D$2:$J$2692,{2,3,4,5,6,7},0)</f>
        <v>0.476</v>
      </c>
      <c r="U2145" s="10">
        <v>18</v>
      </c>
      <c r="V2145" s="10">
        <v>0</v>
      </c>
      <c r="W2145" s="10">
        <v>231</v>
      </c>
      <c r="X2145" s="10">
        <v>0.744</v>
      </c>
      <c r="Y2145" s="10">
        <v>1.1</v>
      </c>
      <c r="Z2145" s="11" t="str">
        <f t="array" ref="Z2145:AA2145">VLOOKUP(A2145,ENERGY!$D$2:$F$2692,{2,3},1)</f>
        <v>17850</v>
      </c>
      <c r="AA2145" s="10" t="str">
        <v>36600</v>
      </c>
      <c r="AB2145" s="10">
        <f t="array" ref="AB2145:AC2145">VLOOKUP(A2145,TOURISM!$D$2:$F$2692,{2,3},0)</f>
        <v>2514000000</v>
      </c>
      <c r="AC2145" s="10">
        <v>2449000000</v>
      </c>
    </row>
    <row r="2146" ht="15.75" customHeight="1" spans="1:29">
      <c r="A2146" s="8" t="str">
        <f t="shared" si="0"/>
        <v>Slovakia-Europe2012</v>
      </c>
      <c r="B2146" s="9">
        <v>91347809328</v>
      </c>
      <c r="C2146" s="8">
        <f t="array" ref="C2146">IF(AND(B2146="",H2146=H2145),B2145,B2146)</f>
        <v>91347809328</v>
      </c>
      <c r="D2146" s="1">
        <f t="shared" si="1"/>
        <v>16892.5519771417</v>
      </c>
      <c r="E2146" s="4">
        <v>0.078</v>
      </c>
      <c r="F2146" s="4">
        <v>1326</v>
      </c>
      <c r="G2146" s="1"/>
      <c r="H2146" s="8" t="s">
        <v>245</v>
      </c>
      <c r="I2146" s="3" t="s">
        <v>76</v>
      </c>
      <c r="J2146" s="1" t="s">
        <v>78</v>
      </c>
      <c r="K2146" s="10">
        <f t="array" ref="K2146:S2146">VLOOKUP(A2146,'HUMAN RESOURCES'!$D$2:$M$2692,{2,3,4,5,6,7,8,9,10},0)</f>
        <v>0.01</v>
      </c>
      <c r="L2146" s="10">
        <v>0.006</v>
      </c>
      <c r="M2146" s="10">
        <v>80</v>
      </c>
      <c r="N2146" s="10">
        <v>73</v>
      </c>
      <c r="O2146" s="10">
        <v>0.15</v>
      </c>
      <c r="P2146" s="10">
        <v>0.723</v>
      </c>
      <c r="Q2146" s="10">
        <v>0.127</v>
      </c>
      <c r="R2146" s="10">
        <v>5407579</v>
      </c>
      <c r="S2146" s="10">
        <v>0.542</v>
      </c>
      <c r="T2146" s="10">
        <f t="array" ref="T2146:Y2146">VLOOKUP(A2146,BUSINESS!$D$2:$J$2692,{2,3,4,5,6,7},0)</f>
        <v>0.471</v>
      </c>
      <c r="U2146" s="10">
        <v>14</v>
      </c>
      <c r="V2146" s="10">
        <v>43</v>
      </c>
      <c r="W2146" s="10">
        <v>207</v>
      </c>
      <c r="X2146" s="10">
        <v>0.767</v>
      </c>
      <c r="Y2146" s="10">
        <v>1.119</v>
      </c>
      <c r="Z2146" s="11" t="str">
        <f t="array" ref="Z2146:AA2146">VLOOKUP(A2146,ENERGY!$D$2:$F$2692,{2,3},1)</f>
        <v>17743</v>
      </c>
      <c r="AA2146" s="10" t="str">
        <v>37312</v>
      </c>
      <c r="AB2146" s="10">
        <f t="array" ref="AB2146:AC2146">VLOOKUP(A2146,TOURISM!$D$2:$F$2692,{2,3},0)</f>
        <v>2365000000</v>
      </c>
      <c r="AC2146" s="10">
        <v>2307000000</v>
      </c>
    </row>
    <row r="2147" ht="15.75" customHeight="1" spans="1:29">
      <c r="A2147" s="8" t="str">
        <f t="shared" si="0"/>
        <v>Slovenia-Europe2000</v>
      </c>
      <c r="B2147" s="9">
        <v>19979467790</v>
      </c>
      <c r="C2147" s="8">
        <f t="array" ref="C2147">IF(AND(B2147="",H2147=H2146),B2146,B2147)</f>
        <v>19979467790</v>
      </c>
      <c r="D2147" s="1">
        <f t="shared" si="1"/>
        <v>10045.3600764232</v>
      </c>
      <c r="E2147" s="4">
        <v>0.083</v>
      </c>
      <c r="F2147" s="4">
        <v>831</v>
      </c>
      <c r="G2147" s="4">
        <v>0.158</v>
      </c>
      <c r="H2147" s="8" t="s">
        <v>246</v>
      </c>
      <c r="I2147" s="3" t="s">
        <v>63</v>
      </c>
      <c r="J2147" s="1" t="s">
        <v>78</v>
      </c>
      <c r="K2147" s="10">
        <f t="array" ref="K2147:S2147">VLOOKUP(A2147,'HUMAN RESOURCES'!$D$2:$M$2692,{2,3,4,5,6,7,8,9,10},0)</f>
        <v>0.009</v>
      </c>
      <c r="L2147" s="10">
        <v>0.005</v>
      </c>
      <c r="M2147" s="10">
        <v>79</v>
      </c>
      <c r="N2147" s="10">
        <v>72</v>
      </c>
      <c r="O2147" s="10">
        <v>0.159</v>
      </c>
      <c r="P2147" s="10">
        <v>0.7</v>
      </c>
      <c r="Q2147" s="10">
        <v>0.141</v>
      </c>
      <c r="R2147" s="10">
        <v>1988925</v>
      </c>
      <c r="S2147" s="10">
        <v>0.508</v>
      </c>
      <c r="T2147" s="10">
        <f t="array" ref="T2147:Y2147">VLOOKUP(A2147,BUSINESS!$D$2:$J$2692,{2,3,4,5,6,7},0)</f>
        <v>0</v>
      </c>
      <c r="U2147" s="10">
        <v>0</v>
      </c>
      <c r="V2147" s="10">
        <v>0</v>
      </c>
      <c r="W2147" s="10">
        <v>0</v>
      </c>
      <c r="X2147" s="10">
        <v>0.151</v>
      </c>
      <c r="Y2147" s="10">
        <v>0.611</v>
      </c>
      <c r="Z2147" s="11" t="str">
        <f t="array" ref="Z2147:AA2147">VLOOKUP(A2147,ENERGY!$D$2:$F$2692,{2,3},1)</f>
        <v>7143</v>
      </c>
      <c r="AA2147" s="10">
        <v>0</v>
      </c>
      <c r="AB2147" s="10">
        <f t="array" ref="AB2147:AC2147">VLOOKUP(A2147,TOURISM!$D$2:$F$2692,{2,3},0)</f>
        <v>1016000000</v>
      </c>
      <c r="AC2147" s="10">
        <v>544000000</v>
      </c>
    </row>
    <row r="2148" ht="15.75" customHeight="1" spans="1:29">
      <c r="A2148" s="8" t="str">
        <f t="shared" si="0"/>
        <v>Slovenia-Europe2001</v>
      </c>
      <c r="B2148" s="9">
        <v>20498926981</v>
      </c>
      <c r="C2148" s="8">
        <f t="array" ref="C2148">IF(AND(B2148="",H2148=H2147),B2147,B2148)</f>
        <v>20498926981</v>
      </c>
      <c r="D2148" s="1">
        <f t="shared" si="1"/>
        <v>10290.3160451994</v>
      </c>
      <c r="E2148" s="4">
        <v>0.086</v>
      </c>
      <c r="F2148" s="4">
        <v>883</v>
      </c>
      <c r="G2148" s="4">
        <v>0.151</v>
      </c>
      <c r="H2148" s="8" t="s">
        <v>246</v>
      </c>
      <c r="I2148" s="3" t="s">
        <v>65</v>
      </c>
      <c r="J2148" s="1" t="s">
        <v>78</v>
      </c>
      <c r="K2148" s="10">
        <f t="array" ref="K2148:S2148">VLOOKUP(A2148,'HUMAN RESOURCES'!$D$2:$M$2692,{2,3,4,5,6,7,8,9,10},0)</f>
        <v>0.009</v>
      </c>
      <c r="L2148" s="10">
        <v>0.004</v>
      </c>
      <c r="M2148" s="10">
        <v>80</v>
      </c>
      <c r="N2148" s="10">
        <v>72</v>
      </c>
      <c r="O2148" s="10">
        <v>0.155</v>
      </c>
      <c r="P2148" s="10">
        <v>0.701</v>
      </c>
      <c r="Q2148" s="10">
        <v>0.144</v>
      </c>
      <c r="R2148" s="10">
        <v>1992060</v>
      </c>
      <c r="S2148" s="10">
        <v>0.508</v>
      </c>
      <c r="T2148" s="10">
        <f t="array" ref="T2148:Y2148">VLOOKUP(A2148,BUSINESS!$D$2:$J$2692,{2,3,4,5,6,7},0)</f>
        <v>0</v>
      </c>
      <c r="U2148" s="10">
        <v>0</v>
      </c>
      <c r="V2148" s="10">
        <v>0</v>
      </c>
      <c r="W2148" s="10">
        <v>0</v>
      </c>
      <c r="X2148" s="10">
        <v>0.302</v>
      </c>
      <c r="Y2148" s="10">
        <v>0.739</v>
      </c>
      <c r="Z2148" s="11" t="str">
        <f t="array" ref="Z2148:AA2148">VLOOKUP(A2148,ENERGY!$D$2:$F$2692,{2,3},1)</f>
        <v>7249</v>
      </c>
      <c r="AA2148" s="10">
        <v>0</v>
      </c>
      <c r="AB2148" s="10">
        <f t="array" ref="AB2148:AC2148">VLOOKUP(A2148,TOURISM!$D$2:$F$2692,{2,3},0)</f>
        <v>1059000000</v>
      </c>
      <c r="AC2148" s="10">
        <v>560000000</v>
      </c>
    </row>
    <row r="2149" ht="15.75" customHeight="1" spans="1:29">
      <c r="A2149" s="8" t="str">
        <f t="shared" si="0"/>
        <v>Slovenia-Europe2002</v>
      </c>
      <c r="B2149" s="9">
        <v>23136352386</v>
      </c>
      <c r="C2149" s="8">
        <f t="array" ref="C2149">IF(AND(B2149="",H2149=H2148),B2148,B2149)</f>
        <v>23136352386</v>
      </c>
      <c r="D2149" s="1">
        <f t="shared" si="1"/>
        <v>11599.9019247642</v>
      </c>
      <c r="E2149" s="4">
        <v>0.086</v>
      </c>
      <c r="F2149" s="4">
        <v>1000</v>
      </c>
      <c r="G2149" s="4">
        <v>0.132</v>
      </c>
      <c r="H2149" s="8" t="s">
        <v>246</v>
      </c>
      <c r="I2149" s="3" t="s">
        <v>66</v>
      </c>
      <c r="J2149" s="1" t="s">
        <v>78</v>
      </c>
      <c r="K2149" s="10">
        <f t="array" ref="K2149:S2149">VLOOKUP(A2149,'HUMAN RESOURCES'!$D$2:$M$2692,{2,3,4,5,6,7,8,9,10},0)</f>
        <v>0.009</v>
      </c>
      <c r="L2149" s="10">
        <v>0.004</v>
      </c>
      <c r="M2149" s="10">
        <v>80</v>
      </c>
      <c r="N2149" s="10">
        <v>72</v>
      </c>
      <c r="O2149" s="10">
        <v>0.151</v>
      </c>
      <c r="P2149" s="10">
        <v>0.702</v>
      </c>
      <c r="Q2149" s="10">
        <v>0.147</v>
      </c>
      <c r="R2149" s="10">
        <v>1994530</v>
      </c>
      <c r="S2149" s="10">
        <v>0.508</v>
      </c>
      <c r="T2149" s="10">
        <f t="array" ref="T2149:Y2149">VLOOKUP(A2149,BUSINESS!$D$2:$J$2692,{2,3,4,5,6,7},0)</f>
        <v>0</v>
      </c>
      <c r="U2149" s="10">
        <v>0</v>
      </c>
      <c r="V2149" s="10">
        <v>0</v>
      </c>
      <c r="W2149" s="10">
        <v>0</v>
      </c>
      <c r="X2149" s="10">
        <v>0.278</v>
      </c>
      <c r="Y2149" s="10">
        <v>0.838</v>
      </c>
      <c r="Z2149" s="11" t="str">
        <f t="array" ref="Z2149:AA2149">VLOOKUP(A2149,ENERGY!$D$2:$F$2692,{2,3},1)</f>
        <v>7230</v>
      </c>
      <c r="AA2149" s="10" t="str">
        <v>15328</v>
      </c>
      <c r="AB2149" s="10">
        <f t="array" ref="AB2149:AC2149">VLOOKUP(A2149,TOURISM!$D$2:$F$2692,{2,3},0)</f>
        <v>1152000000</v>
      </c>
      <c r="AC2149" s="10">
        <v>647000000</v>
      </c>
    </row>
    <row r="2150" ht="15.75" customHeight="1" spans="1:29">
      <c r="A2150" s="8" t="str">
        <f t="shared" si="0"/>
        <v>Slovenia-Europe2003</v>
      </c>
      <c r="B2150" s="9">
        <v>29152072068</v>
      </c>
      <c r="C2150" s="8">
        <f t="array" ref="C2150">IF(AND(B2150="",H2150=H2149),B2149,B2150)</f>
        <v>29152072068</v>
      </c>
      <c r="D2150" s="1">
        <f t="shared" si="1"/>
        <v>14607.2004962588</v>
      </c>
      <c r="E2150" s="4">
        <v>0.086</v>
      </c>
      <c r="F2150" s="4">
        <v>1263</v>
      </c>
      <c r="G2150" s="4">
        <v>0.108</v>
      </c>
      <c r="H2150" s="8" t="s">
        <v>246</v>
      </c>
      <c r="I2150" s="3" t="s">
        <v>67</v>
      </c>
      <c r="J2150" s="1" t="s">
        <v>78</v>
      </c>
      <c r="K2150" s="10">
        <f t="array" ref="K2150:S2150">VLOOKUP(A2150,'HUMAN RESOURCES'!$D$2:$M$2692,{2,3,4,5,6,7,8,9,10},0)</f>
        <v>0.009</v>
      </c>
      <c r="L2150" s="10">
        <v>0.004</v>
      </c>
      <c r="M2150" s="10">
        <v>81</v>
      </c>
      <c r="N2150" s="10">
        <v>73</v>
      </c>
      <c r="O2150" s="10">
        <v>0.147</v>
      </c>
      <c r="P2150" s="10">
        <v>0.703</v>
      </c>
      <c r="Q2150" s="10">
        <v>0.15</v>
      </c>
      <c r="R2150" s="10">
        <v>1995733</v>
      </c>
      <c r="S2150" s="10">
        <v>0.507</v>
      </c>
      <c r="T2150" s="10">
        <f t="array" ref="T2150:Y2150">VLOOKUP(A2150,BUSINESS!$D$2:$J$2692,{2,3,4,5,6,7},0)</f>
        <v>0</v>
      </c>
      <c r="U2150" s="10">
        <v>60</v>
      </c>
      <c r="V2150" s="10">
        <v>0</v>
      </c>
      <c r="W2150" s="10">
        <v>0</v>
      </c>
      <c r="X2150" s="10">
        <v>0.319</v>
      </c>
      <c r="Y2150" s="10">
        <v>0.873</v>
      </c>
      <c r="Z2150" s="11" t="str">
        <f t="array" ref="Z2150:AA2150">VLOOKUP(A2150,ENERGY!$D$2:$F$2692,{2,3},1)</f>
        <v>7097</v>
      </c>
      <c r="AA2150" s="10" t="str">
        <v>15310</v>
      </c>
      <c r="AB2150" s="10">
        <f t="array" ref="AB2150:AC2150">VLOOKUP(A2150,TOURISM!$D$2:$F$2692,{2,3},0)</f>
        <v>1427000000</v>
      </c>
      <c r="AC2150" s="10">
        <v>805000000</v>
      </c>
    </row>
    <row r="2151" ht="15.75" customHeight="1" spans="1:29">
      <c r="A2151" s="8" t="str">
        <f t="shared" si="0"/>
        <v>Slovenia-Europe2004</v>
      </c>
      <c r="B2151" s="9">
        <v>33837749815</v>
      </c>
      <c r="C2151" s="8">
        <f t="array" ref="C2151">IF(AND(B2151="",H2151=H2150),B2150,B2151)</f>
        <v>33837749815</v>
      </c>
      <c r="D2151" s="1">
        <f t="shared" si="1"/>
        <v>16944.1895266528</v>
      </c>
      <c r="E2151" s="4">
        <v>0.083</v>
      </c>
      <c r="F2151" s="4">
        <v>1415</v>
      </c>
      <c r="G2151" s="4">
        <v>0.087</v>
      </c>
      <c r="H2151" s="8" t="s">
        <v>246</v>
      </c>
      <c r="I2151" s="3" t="s">
        <v>68</v>
      </c>
      <c r="J2151" s="1" t="s">
        <v>78</v>
      </c>
      <c r="K2151" s="10">
        <f t="array" ref="K2151:S2151">VLOOKUP(A2151,'HUMAN RESOURCES'!$D$2:$M$2692,{2,3,4,5,6,7,8,9,10},0)</f>
        <v>0.009</v>
      </c>
      <c r="L2151" s="10">
        <v>0.004</v>
      </c>
      <c r="M2151" s="10">
        <v>81</v>
      </c>
      <c r="N2151" s="10">
        <v>74</v>
      </c>
      <c r="O2151" s="10">
        <v>0.144</v>
      </c>
      <c r="P2151" s="10">
        <v>0.703</v>
      </c>
      <c r="Q2151" s="10">
        <v>0.153</v>
      </c>
      <c r="R2151" s="10">
        <v>1997012</v>
      </c>
      <c r="S2151" s="10">
        <v>0.506</v>
      </c>
      <c r="T2151" s="10">
        <f t="array" ref="T2151:Y2151">VLOOKUP(A2151,BUSINESS!$D$2:$J$2692,{2,3,4,5,6,7},0)</f>
        <v>0</v>
      </c>
      <c r="U2151" s="10">
        <v>60</v>
      </c>
      <c r="V2151" s="10">
        <v>0</v>
      </c>
      <c r="W2151" s="10">
        <v>0</v>
      </c>
      <c r="X2151" s="10">
        <v>0.408</v>
      </c>
      <c r="Y2151" s="10">
        <v>0.927</v>
      </c>
      <c r="Z2151" s="11" t="str">
        <f t="array" ref="Z2151:AA2151">VLOOKUP(A2151,ENERGY!$D$2:$F$2692,{2,3},1)</f>
        <v>7740</v>
      </c>
      <c r="AA2151" s="10" t="str">
        <v>17180</v>
      </c>
      <c r="AB2151" s="10">
        <f t="array" ref="AB2151:AC2151">VLOOKUP(A2151,TOURISM!$D$2:$F$2692,{2,3},0)</f>
        <v>1725000000</v>
      </c>
      <c r="AC2151" s="10">
        <v>937000000</v>
      </c>
    </row>
    <row r="2152" ht="15.75" customHeight="1" spans="1:29">
      <c r="A2152" s="8" t="str">
        <f t="shared" si="0"/>
        <v>Slovenia-Europe2005</v>
      </c>
      <c r="B2152" s="9">
        <v>35717733757</v>
      </c>
      <c r="C2152" s="8">
        <f t="array" ref="C2152">IF(AND(B2152="",H2152=H2151),B2151,B2152)</f>
        <v>35717733757</v>
      </c>
      <c r="D2152" s="1">
        <f t="shared" si="1"/>
        <v>17854.6353299268</v>
      </c>
      <c r="E2152" s="4">
        <v>0.084</v>
      </c>
      <c r="F2152" s="4">
        <v>1494</v>
      </c>
      <c r="G2152" s="4">
        <v>0.078</v>
      </c>
      <c r="H2152" s="8" t="s">
        <v>246</v>
      </c>
      <c r="I2152" s="3" t="s">
        <v>69</v>
      </c>
      <c r="J2152" s="1" t="s">
        <v>78</v>
      </c>
      <c r="K2152" s="10">
        <f t="array" ref="K2152:S2152">VLOOKUP(A2152,'HUMAN RESOURCES'!$D$2:$M$2692,{2,3,4,5,6,7,8,9,10},0)</f>
        <v>0.009</v>
      </c>
      <c r="L2152" s="10">
        <v>0.004</v>
      </c>
      <c r="M2152" s="10">
        <v>81</v>
      </c>
      <c r="N2152" s="10">
        <v>74</v>
      </c>
      <c r="O2152" s="10">
        <v>0.142</v>
      </c>
      <c r="P2152" s="10">
        <v>0.703</v>
      </c>
      <c r="Q2152" s="10">
        <v>0.155</v>
      </c>
      <c r="R2152" s="10">
        <v>2000474</v>
      </c>
      <c r="S2152" s="10">
        <v>0.505</v>
      </c>
      <c r="T2152" s="10">
        <f t="array" ref="T2152:Y2152">VLOOKUP(A2152,BUSINESS!$D$2:$J$2692,{2,3,4,5,6,7},0)</f>
        <v>0.392</v>
      </c>
      <c r="U2152" s="10">
        <v>60</v>
      </c>
      <c r="V2152" s="10">
        <v>0</v>
      </c>
      <c r="W2152" s="10">
        <v>260</v>
      </c>
      <c r="X2152" s="10">
        <v>0.468</v>
      </c>
      <c r="Y2152" s="10">
        <v>0.879</v>
      </c>
      <c r="Z2152" s="11" t="str">
        <f t="array" ref="Z2152:AA2152">VLOOKUP(A2152,ENERGY!$D$2:$F$2692,{2,3},1)</f>
        <v>7740</v>
      </c>
      <c r="AA2152" s="10" t="str">
        <v>17180</v>
      </c>
      <c r="AB2152" s="10">
        <f t="array" ref="AB2152:AC2152">VLOOKUP(A2152,TOURISM!$D$2:$F$2692,{2,3},0)</f>
        <v>1894000000</v>
      </c>
      <c r="AC2152" s="10">
        <v>1019000000</v>
      </c>
    </row>
    <row r="2153" ht="15.75" customHeight="1" spans="1:29">
      <c r="A2153" s="8" t="str">
        <f t="shared" si="0"/>
        <v>Slovenia-Europe2006</v>
      </c>
      <c r="B2153" s="9">
        <v>38945146500</v>
      </c>
      <c r="C2153" s="8">
        <f t="array" ref="C2153">IF(AND(B2153="",H2153=H2152),B2152,B2153)</f>
        <v>38945146500</v>
      </c>
      <c r="D2153" s="1">
        <f t="shared" si="1"/>
        <v>19405.9332751332</v>
      </c>
      <c r="E2153" s="4">
        <v>0.083</v>
      </c>
      <c r="F2153" s="4">
        <v>1610</v>
      </c>
      <c r="G2153" s="4">
        <v>0.074</v>
      </c>
      <c r="H2153" s="8" t="s">
        <v>246</v>
      </c>
      <c r="I2153" s="3" t="s">
        <v>70</v>
      </c>
      <c r="J2153" s="1" t="s">
        <v>78</v>
      </c>
      <c r="K2153" s="10">
        <f t="array" ref="K2153:S2153">VLOOKUP(A2153,'HUMAN RESOURCES'!$D$2:$M$2692,{2,3,4,5,6,7,8,9,10},0)</f>
        <v>0.009</v>
      </c>
      <c r="L2153" s="10">
        <v>0.003</v>
      </c>
      <c r="M2153" s="10">
        <v>82</v>
      </c>
      <c r="N2153" s="10">
        <v>75</v>
      </c>
      <c r="O2153" s="10">
        <v>0.14</v>
      </c>
      <c r="P2153" s="10">
        <v>0.702</v>
      </c>
      <c r="Q2153" s="10">
        <v>0.158</v>
      </c>
      <c r="R2153" s="10">
        <v>2006868</v>
      </c>
      <c r="S2153" s="10">
        <v>0.504</v>
      </c>
      <c r="T2153" s="10">
        <f t="array" ref="T2153:Y2153">VLOOKUP(A2153,BUSINESS!$D$2:$J$2692,{2,3,4,5,6,7},0)</f>
        <v>0.392</v>
      </c>
      <c r="U2153" s="10">
        <v>60</v>
      </c>
      <c r="V2153" s="10">
        <v>0</v>
      </c>
      <c r="W2153" s="10">
        <v>260</v>
      </c>
      <c r="X2153" s="10">
        <v>0.54</v>
      </c>
      <c r="Y2153" s="10">
        <v>0.906</v>
      </c>
      <c r="Z2153" s="11" t="str">
        <f t="array" ref="Z2153:AA2153">VLOOKUP(A2153,ENERGY!$D$2:$F$2692,{2,3},1)</f>
        <v>7740</v>
      </c>
      <c r="AA2153" s="10" t="str">
        <v>17180</v>
      </c>
      <c r="AB2153" s="10">
        <f t="array" ref="AB2153:AC2153">VLOOKUP(A2153,TOURISM!$D$2:$F$2692,{2,3},0)</f>
        <v>2074000000</v>
      </c>
      <c r="AC2153" s="10">
        <v>1058000000</v>
      </c>
    </row>
    <row r="2154" ht="15.75" customHeight="1" spans="1:29">
      <c r="A2154" s="8" t="str">
        <f t="shared" si="0"/>
        <v>Slovenia-Europe2007</v>
      </c>
      <c r="B2154" s="9">
        <v>47349639895</v>
      </c>
      <c r="C2154" s="8">
        <f t="array" ref="C2154">IF(AND(B2154="",H2154=H2153),B2153,B2154)</f>
        <v>47349639895</v>
      </c>
      <c r="D2154" s="1">
        <f t="shared" si="1"/>
        <v>23462.2286933099</v>
      </c>
      <c r="E2154" s="4">
        <v>0.079</v>
      </c>
      <c r="F2154" s="4">
        <v>1850</v>
      </c>
      <c r="G2154" s="4">
        <v>0.059</v>
      </c>
      <c r="H2154" s="8" t="s">
        <v>246</v>
      </c>
      <c r="I2154" s="3" t="s">
        <v>71</v>
      </c>
      <c r="J2154" s="1" t="s">
        <v>78</v>
      </c>
      <c r="K2154" s="10">
        <f t="array" ref="K2154:S2154">VLOOKUP(A2154,'HUMAN RESOURCES'!$D$2:$M$2692,{2,3,4,5,6,7,8,9,10},0)</f>
        <v>0.01</v>
      </c>
      <c r="L2154" s="10">
        <v>0.003</v>
      </c>
      <c r="M2154" s="10">
        <v>82</v>
      </c>
      <c r="N2154" s="10">
        <v>75</v>
      </c>
      <c r="O2154" s="10">
        <v>0.14</v>
      </c>
      <c r="P2154" s="10">
        <v>0.7</v>
      </c>
      <c r="Q2154" s="10">
        <v>0.16</v>
      </c>
      <c r="R2154" s="10">
        <v>2018122</v>
      </c>
      <c r="S2154" s="10">
        <v>0.503</v>
      </c>
      <c r="T2154" s="10">
        <f t="array" ref="T2154:Y2154">VLOOKUP(A2154,BUSINESS!$D$2:$J$2692,{2,3,4,5,6,7},0)</f>
        <v>0.384</v>
      </c>
      <c r="U2154" s="10">
        <v>60</v>
      </c>
      <c r="V2154" s="10">
        <v>0</v>
      </c>
      <c r="W2154" s="10">
        <v>260</v>
      </c>
      <c r="X2154" s="10">
        <v>0.567</v>
      </c>
      <c r="Y2154" s="10">
        <v>0.955</v>
      </c>
      <c r="Z2154" s="11" t="str">
        <f t="array" ref="Z2154:AA2154">VLOOKUP(A2154,ENERGY!$D$2:$F$2692,{2,3},1)</f>
        <v>7740</v>
      </c>
      <c r="AA2154" s="10" t="str">
        <v>17180</v>
      </c>
      <c r="AB2154" s="10">
        <f t="array" ref="AB2154:AC2154">VLOOKUP(A2154,TOURISM!$D$2:$F$2692,{2,3},0)</f>
        <v>2465000000</v>
      </c>
      <c r="AC2154" s="10">
        <v>1260000000</v>
      </c>
    </row>
    <row r="2155" ht="15.75" customHeight="1" spans="1:29">
      <c r="A2155" s="8" t="str">
        <f t="shared" si="0"/>
        <v>Slovenia-Europe2008</v>
      </c>
      <c r="B2155" s="9">
        <v>54554616826</v>
      </c>
      <c r="C2155" s="8">
        <f t="array" ref="C2155">IF(AND(B2155="",H2155=H2154),B2154,B2155)</f>
        <v>54554616826</v>
      </c>
      <c r="D2155" s="1">
        <f t="shared" si="1"/>
        <v>26989.6526945812</v>
      </c>
      <c r="E2155" s="4">
        <v>0.083</v>
      </c>
      <c r="F2155" s="4">
        <v>2265</v>
      </c>
      <c r="G2155" s="4">
        <v>0.067</v>
      </c>
      <c r="H2155" s="8" t="s">
        <v>246</v>
      </c>
      <c r="I2155" s="3" t="s">
        <v>72</v>
      </c>
      <c r="J2155" s="1" t="s">
        <v>78</v>
      </c>
      <c r="K2155" s="10">
        <f t="array" ref="K2155:S2155">VLOOKUP(A2155,'HUMAN RESOURCES'!$D$2:$M$2692,{2,3,4,5,6,7,8,9,10},0)</f>
        <v>0.011</v>
      </c>
      <c r="L2155" s="10">
        <v>0.003</v>
      </c>
      <c r="M2155" s="10">
        <v>82</v>
      </c>
      <c r="N2155" s="10">
        <v>75</v>
      </c>
      <c r="O2155" s="10">
        <v>0.139</v>
      </c>
      <c r="P2155" s="10">
        <v>0.698</v>
      </c>
      <c r="Q2155" s="10">
        <v>0.162</v>
      </c>
      <c r="R2155" s="10">
        <v>2021316</v>
      </c>
      <c r="S2155" s="10">
        <v>0.502</v>
      </c>
      <c r="T2155" s="10">
        <f t="array" ref="T2155:Y2155">VLOOKUP(A2155,BUSINESS!$D$2:$J$2692,{2,3,4,5,6,7},0)</f>
        <v>0.358</v>
      </c>
      <c r="U2155" s="10">
        <v>19</v>
      </c>
      <c r="V2155" s="10">
        <v>0</v>
      </c>
      <c r="W2155" s="10">
        <v>260</v>
      </c>
      <c r="X2155" s="10">
        <v>0.58</v>
      </c>
      <c r="Y2155" s="10">
        <v>1.011</v>
      </c>
      <c r="Z2155" s="11" t="str">
        <f t="array" ref="Z2155:AA2155">VLOOKUP(A2155,ENERGY!$D$2:$F$2692,{2,3},1)</f>
        <v>7321</v>
      </c>
      <c r="AA2155" s="10" t="str">
        <v>16212</v>
      </c>
      <c r="AB2155" s="10">
        <f t="array" ref="AB2155:AC2155">VLOOKUP(A2155,TOURISM!$D$2:$F$2692,{2,3},0)</f>
        <v>2954000000</v>
      </c>
      <c r="AC2155" s="10">
        <v>1610000000</v>
      </c>
    </row>
    <row r="2156" ht="15.75" customHeight="1" spans="1:29">
      <c r="A2156" s="8" t="str">
        <f t="shared" si="0"/>
        <v>Slovenia-Europe2009</v>
      </c>
      <c r="B2156" s="9">
        <v>49208375314</v>
      </c>
      <c r="C2156" s="8">
        <f t="array" ref="C2156">IF(AND(B2156="",H2156=H2155),B2155,B2156)</f>
        <v>49208375314</v>
      </c>
      <c r="D2156" s="1">
        <f t="shared" si="1"/>
        <v>24125.6671126541</v>
      </c>
      <c r="E2156" s="4">
        <v>0.092</v>
      </c>
      <c r="F2156" s="4">
        <v>2235</v>
      </c>
      <c r="G2156" s="4">
        <v>0.059</v>
      </c>
      <c r="H2156" s="8" t="s">
        <v>246</v>
      </c>
      <c r="I2156" s="3" t="s">
        <v>73</v>
      </c>
      <c r="J2156" s="1" t="s">
        <v>78</v>
      </c>
      <c r="K2156" s="10">
        <f t="array" ref="K2156:S2156">VLOOKUP(A2156,'HUMAN RESOURCES'!$D$2:$M$2692,{2,3,4,5,6,7,8,9,10},0)</f>
        <v>0.011</v>
      </c>
      <c r="L2156" s="10">
        <v>0.003</v>
      </c>
      <c r="M2156" s="10">
        <v>82</v>
      </c>
      <c r="N2156" s="10">
        <v>76</v>
      </c>
      <c r="O2156" s="10">
        <v>0.14</v>
      </c>
      <c r="P2156" s="10">
        <v>0.696</v>
      </c>
      <c r="Q2156" s="10">
        <v>0.165</v>
      </c>
      <c r="R2156" s="10">
        <v>2039669</v>
      </c>
      <c r="S2156" s="10">
        <v>0.501</v>
      </c>
      <c r="T2156" s="10">
        <f t="array" ref="T2156:Y2156">VLOOKUP(A2156,BUSINESS!$D$2:$J$2692,{2,3,4,5,6,7},0)</f>
        <v>0.367</v>
      </c>
      <c r="U2156" s="10">
        <v>6</v>
      </c>
      <c r="V2156" s="10">
        <v>0</v>
      </c>
      <c r="W2156" s="10">
        <v>260</v>
      </c>
      <c r="X2156" s="10">
        <v>0.64</v>
      </c>
      <c r="Y2156" s="10">
        <v>1.027</v>
      </c>
      <c r="Z2156" s="11" t="str">
        <f t="array" ref="Z2156:AA2156">VLOOKUP(A2156,ENERGY!$D$2:$F$2692,{2,3},1)</f>
        <v>7321</v>
      </c>
      <c r="AA2156" s="10" t="str">
        <v>16212</v>
      </c>
      <c r="AB2156" s="10">
        <f t="array" ref="AB2156:AC2156">VLOOKUP(A2156,TOURISM!$D$2:$F$2692,{2,3},0)</f>
        <v>2735000000</v>
      </c>
      <c r="AC2156" s="10">
        <v>1456000000</v>
      </c>
    </row>
    <row r="2157" ht="15.75" customHeight="1" spans="1:29">
      <c r="A2157" s="8" t="str">
        <f t="shared" si="0"/>
        <v>Slovenia-Europe2010</v>
      </c>
      <c r="B2157" s="9">
        <v>46999407184</v>
      </c>
      <c r="C2157" s="8">
        <f t="array" ref="C2157">IF(AND(B2157="",H2157=H2156),B2156,B2157)</f>
        <v>46999407184</v>
      </c>
      <c r="D2157" s="1">
        <f t="shared" si="1"/>
        <v>22942.3983231336</v>
      </c>
      <c r="E2157" s="4">
        <v>0.089</v>
      </c>
      <c r="F2157" s="4">
        <v>2044</v>
      </c>
      <c r="G2157" s="1"/>
      <c r="H2157" s="8" t="s">
        <v>246</v>
      </c>
      <c r="I2157" s="3" t="s">
        <v>74</v>
      </c>
      <c r="J2157" s="1" t="s">
        <v>78</v>
      </c>
      <c r="K2157" s="10">
        <f t="array" ref="K2157:S2157">VLOOKUP(A2157,'HUMAN RESOURCES'!$D$2:$M$2692,{2,3,4,5,6,7,8,9,10},0)</f>
        <v>0.011</v>
      </c>
      <c r="L2157" s="10">
        <v>0.003</v>
      </c>
      <c r="M2157" s="10">
        <v>83</v>
      </c>
      <c r="N2157" s="10">
        <v>76</v>
      </c>
      <c r="O2157" s="10">
        <v>0.14</v>
      </c>
      <c r="P2157" s="10">
        <v>0.693</v>
      </c>
      <c r="Q2157" s="10">
        <v>0.167</v>
      </c>
      <c r="R2157" s="10">
        <v>2048583</v>
      </c>
      <c r="S2157" s="10">
        <v>0.5</v>
      </c>
      <c r="T2157" s="10">
        <f t="array" ref="T2157:Y2157">VLOOKUP(A2157,BUSINESS!$D$2:$J$2692,{2,3,4,5,6,7},0)</f>
        <v>0.346</v>
      </c>
      <c r="U2157" s="10">
        <v>6</v>
      </c>
      <c r="V2157" s="10">
        <v>0</v>
      </c>
      <c r="W2157" s="10">
        <v>260</v>
      </c>
      <c r="X2157" s="10">
        <v>0.7</v>
      </c>
      <c r="Y2157" s="10">
        <v>1.033</v>
      </c>
      <c r="Z2157" s="11" t="str">
        <f t="array" ref="Z2157:AA2157">VLOOKUP(A2157,ENERGY!$D$2:$F$2692,{2,3},1)</f>
        <v>7321</v>
      </c>
      <c r="AA2157" s="10" t="str">
        <v>16212</v>
      </c>
      <c r="AB2157" s="10">
        <f t="array" ref="AB2157:AC2157">VLOOKUP(A2157,TOURISM!$D$2:$F$2692,{2,3},0)</f>
        <v>2721000000</v>
      </c>
      <c r="AC2157" s="10">
        <v>1377000000</v>
      </c>
    </row>
    <row r="2158" ht="15.75" customHeight="1" spans="1:29">
      <c r="A2158" s="8" t="str">
        <f t="shared" si="0"/>
        <v>Slovenia-Europe2011</v>
      </c>
      <c r="B2158" s="9">
        <v>50250147802</v>
      </c>
      <c r="C2158" s="8">
        <f t="array" ref="C2158">IF(AND(B2158="",H2158=H2157),B2157,B2158)</f>
        <v>50250147802</v>
      </c>
      <c r="D2158" s="1">
        <f t="shared" si="1"/>
        <v>24478.3199699149</v>
      </c>
      <c r="E2158" s="4">
        <v>0.089</v>
      </c>
      <c r="F2158" s="4">
        <v>2171</v>
      </c>
      <c r="G2158" s="1"/>
      <c r="H2158" s="8" t="s">
        <v>246</v>
      </c>
      <c r="I2158" s="3" t="s">
        <v>75</v>
      </c>
      <c r="J2158" s="1" t="s">
        <v>78</v>
      </c>
      <c r="K2158" s="10">
        <f t="array" ref="K2158:S2158">VLOOKUP(A2158,'HUMAN RESOURCES'!$D$2:$M$2692,{2,3,4,5,6,7,8,9,10},0)</f>
        <v>0.011</v>
      </c>
      <c r="L2158" s="10">
        <v>0.003</v>
      </c>
      <c r="M2158" s="10">
        <v>83</v>
      </c>
      <c r="N2158" s="10">
        <v>77</v>
      </c>
      <c r="O2158" s="10">
        <v>0.141</v>
      </c>
      <c r="P2158" s="10">
        <v>0.691</v>
      </c>
      <c r="Q2158" s="10">
        <v>0.169</v>
      </c>
      <c r="R2158" s="10">
        <v>2052843</v>
      </c>
      <c r="S2158" s="10">
        <v>0.499</v>
      </c>
      <c r="T2158" s="10">
        <f t="array" ref="T2158:Y2158">VLOOKUP(A2158,BUSINESS!$D$2:$J$2692,{2,3,4,5,6,7},0)</f>
        <v>0.339</v>
      </c>
      <c r="U2158" s="10">
        <v>6</v>
      </c>
      <c r="V2158" s="10">
        <v>0</v>
      </c>
      <c r="W2158" s="10">
        <v>260</v>
      </c>
      <c r="X2158" s="10">
        <v>0.673</v>
      </c>
      <c r="Y2158" s="10">
        <v>1.052</v>
      </c>
      <c r="Z2158" s="11" t="str">
        <f t="array" ref="Z2158:AA2158">VLOOKUP(A2158,ENERGY!$D$2:$F$2692,{2,3},1)</f>
        <v>6912</v>
      </c>
      <c r="AA2158" s="10" t="str">
        <v>15500</v>
      </c>
      <c r="AB2158" s="10">
        <f t="array" ref="AB2158:AC2158">VLOOKUP(A2158,TOURISM!$D$2:$F$2692,{2,3},0)</f>
        <v>2953000000</v>
      </c>
      <c r="AC2158" s="10">
        <v>1315000000</v>
      </c>
    </row>
    <row r="2159" ht="15.75" customHeight="1" spans="1:29">
      <c r="A2159" s="8" t="str">
        <f t="shared" si="0"/>
        <v>Slovenia-Europe2012</v>
      </c>
      <c r="B2159" s="9">
        <v>45379174408</v>
      </c>
      <c r="C2159" s="8">
        <f t="array" ref="C2159">IF(AND(B2159="",H2159=H2158),B2158,B2159)</f>
        <v>45379174408</v>
      </c>
      <c r="D2159" s="1">
        <f t="shared" si="1"/>
        <v>22059.147789743</v>
      </c>
      <c r="E2159" s="4">
        <v>0.088</v>
      </c>
      <c r="F2159" s="4">
        <v>1942</v>
      </c>
      <c r="G2159" s="1"/>
      <c r="H2159" s="8" t="s">
        <v>246</v>
      </c>
      <c r="I2159" s="3" t="s">
        <v>76</v>
      </c>
      <c r="J2159" s="1" t="s">
        <v>78</v>
      </c>
      <c r="K2159" s="10">
        <f t="array" ref="K2159:S2159">VLOOKUP(A2159,'HUMAN RESOURCES'!$D$2:$M$2692,{2,3,4,5,6,7,8,9,10},0)</f>
        <v>0.011</v>
      </c>
      <c r="L2159" s="10">
        <v>0.002</v>
      </c>
      <c r="M2159" s="10">
        <v>83</v>
      </c>
      <c r="N2159" s="10">
        <v>77</v>
      </c>
      <c r="O2159" s="10">
        <v>0.142</v>
      </c>
      <c r="P2159" s="10">
        <v>0.688</v>
      </c>
      <c r="Q2159" s="10">
        <v>0.171</v>
      </c>
      <c r="R2159" s="10">
        <v>2057159</v>
      </c>
      <c r="S2159" s="10">
        <v>0.499</v>
      </c>
      <c r="T2159" s="10">
        <f t="array" ref="T2159:Y2159">VLOOKUP(A2159,BUSINESS!$D$2:$J$2692,{2,3,4,5,6,7},0)</f>
        <v>0.339</v>
      </c>
      <c r="U2159" s="10">
        <v>6</v>
      </c>
      <c r="V2159" s="10">
        <v>31</v>
      </c>
      <c r="W2159" s="10">
        <v>260</v>
      </c>
      <c r="X2159" s="10">
        <v>0.683</v>
      </c>
      <c r="Y2159" s="10">
        <v>1.084</v>
      </c>
      <c r="Z2159" s="11" t="str">
        <f t="array" ref="Z2159:AA2159">VLOOKUP(A2159,ENERGY!$D$2:$F$2692,{2,3},1)</f>
        <v>6413</v>
      </c>
      <c r="AA2159" s="10" t="str">
        <v>14265</v>
      </c>
      <c r="AB2159" s="10">
        <f t="array" ref="AB2159:AC2159">VLOOKUP(A2159,TOURISM!$D$2:$F$2692,{2,3},0)</f>
        <v>2841000000</v>
      </c>
      <c r="AC2159" s="10">
        <v>1085000000</v>
      </c>
    </row>
    <row r="2160" ht="15.75" customHeight="1" spans="1:29">
      <c r="A2160" s="8" t="str">
        <f t="shared" si="0"/>
        <v>Solomon Islands-Oceania2000</v>
      </c>
      <c r="B2160" s="9">
        <v>435101217</v>
      </c>
      <c r="C2160" s="8">
        <f t="array" ref="C2160">IF(AND(B2160="",H2160=H2159),B2159,B2160)</f>
        <v>435101217</v>
      </c>
      <c r="D2160" s="1">
        <f t="shared" si="1"/>
        <v>1055.21035514726</v>
      </c>
      <c r="E2160" s="4">
        <v>0.046</v>
      </c>
      <c r="F2160" s="4">
        <v>48</v>
      </c>
      <c r="G2160" s="4">
        <v>0.146</v>
      </c>
      <c r="H2160" s="8" t="s">
        <v>247</v>
      </c>
      <c r="I2160" s="3" t="s">
        <v>63</v>
      </c>
      <c r="J2160" s="1" t="s">
        <v>82</v>
      </c>
      <c r="K2160" s="10">
        <f t="array" ref="K2160:S2160">VLOOKUP(A2160,'HUMAN RESOURCES'!$D$2:$M$2692,{2,3,4,5,6,7,8,9,10},0)</f>
        <v>0.036</v>
      </c>
      <c r="L2160" s="10">
        <v>0.028</v>
      </c>
      <c r="M2160" s="10">
        <v>64</v>
      </c>
      <c r="N2160" s="10">
        <v>62</v>
      </c>
      <c r="O2160" s="10">
        <v>0.419</v>
      </c>
      <c r="P2160" s="10">
        <v>0.553</v>
      </c>
      <c r="Q2160" s="10">
        <v>0.028</v>
      </c>
      <c r="R2160" s="10">
        <v>412336</v>
      </c>
      <c r="S2160" s="10">
        <v>0.158</v>
      </c>
      <c r="T2160" s="10">
        <f t="array" ref="T2160:Y2160">VLOOKUP(A2160,BUSINESS!$D$2:$J$2692,{2,3,4,5,6,7},0)</f>
        <v>0</v>
      </c>
      <c r="U2160" s="10">
        <v>0</v>
      </c>
      <c r="V2160" s="10">
        <v>0</v>
      </c>
      <c r="W2160" s="10">
        <v>0</v>
      </c>
      <c r="X2160" s="10">
        <v>0.005</v>
      </c>
      <c r="Y2160" s="10">
        <v>0.003</v>
      </c>
      <c r="Z2160" s="11">
        <f t="array" ref="Z2160:AA2160">VLOOKUP(A2160,ENERGY!$D$2:$F$2692,{2,3},1)</f>
        <v>0</v>
      </c>
      <c r="AA2160" s="10">
        <v>0</v>
      </c>
      <c r="AB2160" s="10">
        <f t="array" ref="AB2160:AC2160">VLOOKUP(A2160,TOURISM!$D$2:$F$2692,{2,3},0)</f>
        <v>4000000</v>
      </c>
      <c r="AC2160" s="10">
        <v>12200000</v>
      </c>
    </row>
    <row r="2161" ht="15.75" customHeight="1" spans="1:29">
      <c r="A2161" s="8" t="str">
        <f t="shared" si="0"/>
        <v>Solomon Islands-Oceania2001</v>
      </c>
      <c r="B2161" s="9">
        <v>400464593</v>
      </c>
      <c r="C2161" s="8">
        <f t="array" ref="C2161">IF(AND(B2161="",H2161=H2160),B2160,B2161)</f>
        <v>400464593</v>
      </c>
      <c r="D2161" s="1">
        <f t="shared" si="1"/>
        <v>945.542319416144</v>
      </c>
      <c r="E2161" s="4">
        <v>0.064</v>
      </c>
      <c r="F2161" s="4">
        <v>61</v>
      </c>
      <c r="G2161" s="4">
        <v>0.146</v>
      </c>
      <c r="H2161" s="8" t="s">
        <v>247</v>
      </c>
      <c r="I2161" s="3" t="s">
        <v>65</v>
      </c>
      <c r="J2161" s="1" t="s">
        <v>82</v>
      </c>
      <c r="K2161" s="10">
        <f t="array" ref="K2161:S2161">VLOOKUP(A2161,'HUMAN RESOURCES'!$D$2:$M$2692,{2,3,4,5,6,7,8,9,10},0)</f>
        <v>0.035</v>
      </c>
      <c r="L2161" s="10">
        <v>0.029</v>
      </c>
      <c r="M2161" s="10">
        <v>65</v>
      </c>
      <c r="N2161" s="10">
        <v>62</v>
      </c>
      <c r="O2161" s="10">
        <v>0.418</v>
      </c>
      <c r="P2161" s="10">
        <v>0.554</v>
      </c>
      <c r="Q2161" s="10">
        <v>0.029</v>
      </c>
      <c r="R2161" s="10">
        <v>423529</v>
      </c>
      <c r="S2161" s="10">
        <v>0.162</v>
      </c>
      <c r="T2161" s="10">
        <f t="array" ref="T2161:Y2161">VLOOKUP(A2161,BUSINESS!$D$2:$J$2692,{2,3,4,5,6,7},0)</f>
        <v>0</v>
      </c>
      <c r="U2161" s="10">
        <v>0</v>
      </c>
      <c r="V2161" s="10">
        <v>0</v>
      </c>
      <c r="W2161" s="10">
        <v>0</v>
      </c>
      <c r="X2161" s="10">
        <v>0.005</v>
      </c>
      <c r="Y2161" s="10">
        <v>0.002</v>
      </c>
      <c r="Z2161" s="11">
        <f t="array" ref="Z2161:AA2161">VLOOKUP(A2161,ENERGY!$D$2:$F$2692,{2,3},1)</f>
        <v>0</v>
      </c>
      <c r="AA2161" s="10">
        <v>0</v>
      </c>
      <c r="AB2161" s="10">
        <f t="array" ref="AB2161:AC2161">VLOOKUP(A2161,TOURISM!$D$2:$F$2692,{2,3},0)</f>
        <v>8800000</v>
      </c>
      <c r="AC2161" s="10">
        <v>10500000</v>
      </c>
    </row>
    <row r="2162" ht="15.75" customHeight="1" spans="1:29">
      <c r="A2162" s="8" t="str">
        <f t="shared" si="0"/>
        <v>Solomon Islands-Oceania2002</v>
      </c>
      <c r="B2162" s="9">
        <v>341663054</v>
      </c>
      <c r="C2162" s="8">
        <f t="array" ref="C2162">IF(AND(B2162="",H2162=H2161),B2161,B2162)</f>
        <v>341663054</v>
      </c>
      <c r="D2162" s="1">
        <f t="shared" si="1"/>
        <v>785.649038815305</v>
      </c>
      <c r="E2162" s="4">
        <v>0.061</v>
      </c>
      <c r="F2162" s="4">
        <v>48</v>
      </c>
      <c r="G2162" s="4">
        <v>0.146</v>
      </c>
      <c r="H2162" s="8" t="s">
        <v>247</v>
      </c>
      <c r="I2162" s="3" t="s">
        <v>66</v>
      </c>
      <c r="J2162" s="1" t="s">
        <v>82</v>
      </c>
      <c r="K2162" s="10">
        <f t="array" ref="K2162:S2162">VLOOKUP(A2162,'HUMAN RESOURCES'!$D$2:$M$2692,{2,3,4,5,6,7,8,9,10},0)</f>
        <v>0.035</v>
      </c>
      <c r="L2162" s="10">
        <v>0.029</v>
      </c>
      <c r="M2162" s="10">
        <v>66</v>
      </c>
      <c r="N2162" s="10">
        <v>63</v>
      </c>
      <c r="O2162" s="10">
        <v>0.416</v>
      </c>
      <c r="P2162" s="10">
        <v>0.555</v>
      </c>
      <c r="Q2162" s="10">
        <v>0.029</v>
      </c>
      <c r="R2162" s="10">
        <v>434880</v>
      </c>
      <c r="S2162" s="10">
        <v>0.166</v>
      </c>
      <c r="T2162" s="10">
        <f t="array" ref="T2162:Y2162">VLOOKUP(A2162,BUSINESS!$D$2:$J$2692,{2,3,4,5,6,7},0)</f>
        <v>0</v>
      </c>
      <c r="U2162" s="10">
        <v>0</v>
      </c>
      <c r="V2162" s="10">
        <v>0</v>
      </c>
      <c r="W2162" s="10">
        <v>0</v>
      </c>
      <c r="X2162" s="10">
        <v>0.005</v>
      </c>
      <c r="Y2162" s="10">
        <v>0.002</v>
      </c>
      <c r="Z2162" s="11">
        <f t="array" ref="Z2162:AA2162">VLOOKUP(A2162,ENERGY!$D$2:$F$2692,{2,3},1)</f>
        <v>0</v>
      </c>
      <c r="AA2162" s="10" t="str">
        <v>202</v>
      </c>
      <c r="AB2162" s="10">
        <f t="array" ref="AB2162:AC2162">VLOOKUP(A2162,TOURISM!$D$2:$F$2692,{2,3},0)</f>
        <v>800000</v>
      </c>
      <c r="AC2162" s="10">
        <v>8500000</v>
      </c>
    </row>
    <row r="2163" ht="15.75" customHeight="1" spans="1:29">
      <c r="A2163" s="8" t="str">
        <f t="shared" si="0"/>
        <v>Solomon Islands-Oceania2003</v>
      </c>
      <c r="B2163" s="9">
        <v>332736307</v>
      </c>
      <c r="C2163" s="8">
        <f t="array" ref="C2163">IF(AND(B2163="",H2163=H2162),B2162,B2163)</f>
        <v>332736307</v>
      </c>
      <c r="D2163" s="1">
        <f t="shared" si="1"/>
        <v>745.485581457874</v>
      </c>
      <c r="E2163" s="4">
        <v>0.06</v>
      </c>
      <c r="F2163" s="4">
        <v>45</v>
      </c>
      <c r="G2163" s="4">
        <v>0.147</v>
      </c>
      <c r="H2163" s="8" t="s">
        <v>247</v>
      </c>
      <c r="I2163" s="3" t="s">
        <v>67</v>
      </c>
      <c r="J2163" s="1" t="s">
        <v>82</v>
      </c>
      <c r="K2163" s="10">
        <f t="array" ref="K2163:S2163">VLOOKUP(A2163,'HUMAN RESOURCES'!$D$2:$M$2692,{2,3,4,5,6,7,8,9,10},0)</f>
        <v>0.035</v>
      </c>
      <c r="L2163" s="10">
        <v>0.029</v>
      </c>
      <c r="M2163" s="10">
        <v>66</v>
      </c>
      <c r="N2163" s="10">
        <v>63</v>
      </c>
      <c r="O2163" s="10">
        <v>0.415</v>
      </c>
      <c r="P2163" s="10">
        <v>0.556</v>
      </c>
      <c r="Q2163" s="10">
        <v>0.029</v>
      </c>
      <c r="R2163" s="10">
        <v>446335</v>
      </c>
      <c r="S2163" s="10">
        <v>0.17</v>
      </c>
      <c r="T2163" s="10">
        <f t="array" ref="T2163:Y2163">VLOOKUP(A2163,BUSINESS!$D$2:$J$2692,{2,3,4,5,6,7},0)</f>
        <v>0</v>
      </c>
      <c r="U2163" s="10">
        <v>56</v>
      </c>
      <c r="V2163" s="10">
        <v>0</v>
      </c>
      <c r="W2163" s="10">
        <v>0</v>
      </c>
      <c r="X2163" s="10">
        <v>0.006</v>
      </c>
      <c r="Y2163" s="10">
        <v>0.002</v>
      </c>
      <c r="Z2163" s="11">
        <f t="array" ref="Z2163:AA2163">VLOOKUP(A2163,ENERGY!$D$2:$F$2692,{2,3},1)</f>
        <v>0</v>
      </c>
      <c r="AA2163" s="10" t="str">
        <v>198</v>
      </c>
      <c r="AB2163" s="10">
        <f t="array" ref="AB2163:AC2163">VLOOKUP(A2163,TOURISM!$D$2:$F$2692,{2,3},0)</f>
        <v>1600000</v>
      </c>
      <c r="AC2163" s="10">
        <v>6400000</v>
      </c>
    </row>
    <row r="2164" ht="15.75" customHeight="1" spans="1:29">
      <c r="A2164" s="8" t="str">
        <f t="shared" si="0"/>
        <v>Solomon Islands-Oceania2004</v>
      </c>
      <c r="B2164" s="9">
        <v>375109695</v>
      </c>
      <c r="C2164" s="8">
        <f t="array" ref="C2164">IF(AND(B2164="",H2164=H2163),B2163,B2164)</f>
        <v>375109695</v>
      </c>
      <c r="D2164" s="1">
        <f t="shared" si="1"/>
        <v>819.326284819375</v>
      </c>
      <c r="E2164" s="4">
        <v>0.056</v>
      </c>
      <c r="F2164" s="4">
        <v>46</v>
      </c>
      <c r="G2164" s="4">
        <v>0.143</v>
      </c>
      <c r="H2164" s="8" t="s">
        <v>247</v>
      </c>
      <c r="I2164" s="3" t="s">
        <v>68</v>
      </c>
      <c r="J2164" s="1" t="s">
        <v>82</v>
      </c>
      <c r="K2164" s="10">
        <f t="array" ref="K2164:S2164">VLOOKUP(A2164,'HUMAN RESOURCES'!$D$2:$M$2692,{2,3,4,5,6,7,8,9,10},0)</f>
        <v>0.035</v>
      </c>
      <c r="L2164" s="10">
        <v>0.029</v>
      </c>
      <c r="M2164" s="10">
        <v>67</v>
      </c>
      <c r="N2164" s="10">
        <v>64</v>
      </c>
      <c r="O2164" s="10">
        <v>0.414</v>
      </c>
      <c r="P2164" s="10">
        <v>0.557</v>
      </c>
      <c r="Q2164" s="10">
        <v>0.029</v>
      </c>
      <c r="R2164" s="10">
        <v>457827</v>
      </c>
      <c r="S2164" s="10">
        <v>0.174</v>
      </c>
      <c r="T2164" s="10">
        <f t="array" ref="T2164:Y2164">VLOOKUP(A2164,BUSINESS!$D$2:$J$2692,{2,3,4,5,6,7},0)</f>
        <v>0</v>
      </c>
      <c r="U2164" s="10">
        <v>56</v>
      </c>
      <c r="V2164" s="10">
        <v>0</v>
      </c>
      <c r="W2164" s="10">
        <v>0</v>
      </c>
      <c r="X2164" s="10">
        <v>0.006</v>
      </c>
      <c r="Y2164" s="10">
        <v>0.007</v>
      </c>
      <c r="Z2164" s="11">
        <f t="array" ref="Z2164:AA2164">VLOOKUP(A2164,ENERGY!$D$2:$F$2692,{2,3},1)</f>
        <v>0</v>
      </c>
      <c r="AA2164" s="10" t="str">
        <v>198</v>
      </c>
      <c r="AB2164" s="10">
        <f t="array" ref="AB2164:AC2164">VLOOKUP(A2164,TOURISM!$D$2:$F$2692,{2,3},0)</f>
        <v>3500000</v>
      </c>
      <c r="AC2164" s="10">
        <v>12300000</v>
      </c>
    </row>
    <row r="2165" ht="15.75" customHeight="1" spans="1:29">
      <c r="A2165" s="8" t="str">
        <f t="shared" si="0"/>
        <v>Solomon Islands-Oceania2005</v>
      </c>
      <c r="B2165" s="9">
        <v>413909879</v>
      </c>
      <c r="C2165" s="8">
        <f t="array" ref="C2165">IF(AND(B2165="",H2165=H2164),B2164,B2165)</f>
        <v>413909879</v>
      </c>
      <c r="D2165" s="1">
        <f t="shared" si="1"/>
        <v>881.961617793082</v>
      </c>
      <c r="E2165" s="4">
        <v>0.078</v>
      </c>
      <c r="F2165" s="4">
        <v>69</v>
      </c>
      <c r="G2165" s="4">
        <v>0.141</v>
      </c>
      <c r="H2165" s="8" t="s">
        <v>247</v>
      </c>
      <c r="I2165" s="3" t="s">
        <v>69</v>
      </c>
      <c r="J2165" s="1" t="s">
        <v>82</v>
      </c>
      <c r="K2165" s="10">
        <f t="array" ref="K2165:S2165">VLOOKUP(A2165,'HUMAN RESOURCES'!$D$2:$M$2692,{2,3,4,5,6,7,8,9,10},0)</f>
        <v>0.035</v>
      </c>
      <c r="L2165" s="10">
        <v>0.029</v>
      </c>
      <c r="M2165" s="10">
        <v>67</v>
      </c>
      <c r="N2165" s="10">
        <v>64</v>
      </c>
      <c r="O2165" s="10">
        <v>0.413</v>
      </c>
      <c r="P2165" s="10">
        <v>0.557</v>
      </c>
      <c r="Q2165" s="10">
        <v>0.03</v>
      </c>
      <c r="R2165" s="10">
        <v>469306</v>
      </c>
      <c r="S2165" s="10">
        <v>0.178</v>
      </c>
      <c r="T2165" s="10">
        <f t="array" ref="T2165:Y2165">VLOOKUP(A2165,BUSINESS!$D$2:$J$2692,{2,3,4,5,6,7},0)</f>
        <v>0.261</v>
      </c>
      <c r="U2165" s="10">
        <v>56</v>
      </c>
      <c r="V2165" s="10">
        <v>0</v>
      </c>
      <c r="W2165" s="10">
        <v>80</v>
      </c>
      <c r="X2165" s="10">
        <v>0.008</v>
      </c>
      <c r="Y2165" s="10">
        <v>0.013</v>
      </c>
      <c r="Z2165" s="11">
        <f t="array" ref="Z2165:AA2165">VLOOKUP(A2165,ENERGY!$D$2:$F$2692,{2,3},1)</f>
        <v>0</v>
      </c>
      <c r="AA2165" s="10" t="str">
        <v>198</v>
      </c>
      <c r="AB2165" s="10">
        <f t="array" ref="AB2165:AC2165">VLOOKUP(A2165,TOURISM!$D$2:$F$2692,{2,3},0)</f>
        <v>6400000</v>
      </c>
      <c r="AC2165" s="10">
        <v>11200000</v>
      </c>
    </row>
    <row r="2166" ht="15.75" customHeight="1" spans="1:29">
      <c r="A2166" s="8" t="str">
        <f t="shared" si="0"/>
        <v>Solomon Islands-Oceania2006</v>
      </c>
      <c r="B2166" s="9">
        <v>456735445</v>
      </c>
      <c r="C2166" s="8">
        <f t="array" ref="C2166">IF(AND(B2166="",H2166=H2165),B2165,B2166)</f>
        <v>456735445</v>
      </c>
      <c r="D2166" s="1">
        <f t="shared" si="1"/>
        <v>950.057608503469</v>
      </c>
      <c r="E2166" s="4">
        <v>0.067</v>
      </c>
      <c r="F2166" s="4">
        <v>63</v>
      </c>
      <c r="G2166" s="4">
        <v>0.139</v>
      </c>
      <c r="H2166" s="8" t="s">
        <v>247</v>
      </c>
      <c r="I2166" s="3" t="s">
        <v>70</v>
      </c>
      <c r="J2166" s="1" t="s">
        <v>82</v>
      </c>
      <c r="K2166" s="10">
        <f t="array" ref="K2166:S2166">VLOOKUP(A2166,'HUMAN RESOURCES'!$D$2:$M$2692,{2,3,4,5,6,7,8,9,10},0)</f>
        <v>0.034</v>
      </c>
      <c r="L2166" s="10">
        <v>0.029</v>
      </c>
      <c r="M2166" s="10">
        <v>67</v>
      </c>
      <c r="N2166" s="10">
        <v>65</v>
      </c>
      <c r="O2166" s="10">
        <v>0.412</v>
      </c>
      <c r="P2166" s="10">
        <v>0.557</v>
      </c>
      <c r="Q2166" s="10">
        <v>0.03</v>
      </c>
      <c r="R2166" s="10">
        <v>480745</v>
      </c>
      <c r="S2166" s="10">
        <v>0.183</v>
      </c>
      <c r="T2166" s="10">
        <f t="array" ref="T2166:Y2166">VLOOKUP(A2166,BUSINESS!$D$2:$J$2692,{2,3,4,5,6,7},0)</f>
        <v>0.261</v>
      </c>
      <c r="U2166" s="10">
        <v>56</v>
      </c>
      <c r="V2166" s="10">
        <v>0</v>
      </c>
      <c r="W2166" s="10">
        <v>80</v>
      </c>
      <c r="X2166" s="10">
        <v>0.016</v>
      </c>
      <c r="Y2166" s="10">
        <v>0.015</v>
      </c>
      <c r="Z2166" s="11">
        <f t="array" ref="Z2166:AA2166">VLOOKUP(A2166,ENERGY!$D$2:$F$2692,{2,3},1)</f>
        <v>0</v>
      </c>
      <c r="AA2166" s="10" t="str">
        <v>198</v>
      </c>
      <c r="AB2166" s="10">
        <f t="array" ref="AB2166:AC2166">VLOOKUP(A2166,TOURISM!$D$2:$F$2692,{2,3},0)</f>
        <v>35300000</v>
      </c>
      <c r="AC2166" s="10">
        <v>26500000</v>
      </c>
    </row>
    <row r="2167" ht="15.75" customHeight="1" spans="1:29">
      <c r="A2167" s="8" t="str">
        <f t="shared" si="0"/>
        <v>Solomon Islands-Oceania2007</v>
      </c>
      <c r="B2167" s="9">
        <v>516209150</v>
      </c>
      <c r="C2167" s="8">
        <f t="array" ref="C2167">IF(AND(B2167="",H2167=H2166),B2166,B2167)</f>
        <v>516209150</v>
      </c>
      <c r="D2167" s="1">
        <f t="shared" si="1"/>
        <v>1048.89006965384</v>
      </c>
      <c r="E2167" s="4">
        <v>0.056</v>
      </c>
      <c r="F2167" s="4">
        <v>67</v>
      </c>
      <c r="G2167" s="4">
        <v>0.141</v>
      </c>
      <c r="H2167" s="8" t="s">
        <v>247</v>
      </c>
      <c r="I2167" s="3" t="s">
        <v>71</v>
      </c>
      <c r="J2167" s="1" t="s">
        <v>82</v>
      </c>
      <c r="K2167" s="10">
        <f t="array" ref="K2167:S2167">VLOOKUP(A2167,'HUMAN RESOURCES'!$D$2:$M$2692,{2,3,4,5,6,7,8,9,10},0)</f>
        <v>0.034</v>
      </c>
      <c r="L2167" s="10">
        <v>0.029</v>
      </c>
      <c r="M2167" s="10">
        <v>68</v>
      </c>
      <c r="N2167" s="10">
        <v>65</v>
      </c>
      <c r="O2167" s="10">
        <v>0.411</v>
      </c>
      <c r="P2167" s="10">
        <v>0.558</v>
      </c>
      <c r="Q2167" s="10">
        <v>0.031</v>
      </c>
      <c r="R2167" s="10">
        <v>492148</v>
      </c>
      <c r="S2167" s="10">
        <v>0.187</v>
      </c>
      <c r="T2167" s="10">
        <f t="array" ref="T2167:Y2167">VLOOKUP(A2167,BUSINESS!$D$2:$J$2692,{2,3,4,5,6,7},0)</f>
        <v>0.261</v>
      </c>
      <c r="U2167" s="10">
        <v>56</v>
      </c>
      <c r="V2167" s="10">
        <v>0</v>
      </c>
      <c r="W2167" s="10">
        <v>80</v>
      </c>
      <c r="X2167" s="10">
        <v>0.02</v>
      </c>
      <c r="Y2167" s="10">
        <v>0.022</v>
      </c>
      <c r="Z2167" s="11">
        <f t="array" ref="Z2167:AA2167">VLOOKUP(A2167,ENERGY!$D$2:$F$2692,{2,3},1)</f>
        <v>0</v>
      </c>
      <c r="AA2167" s="10" t="str">
        <v>198</v>
      </c>
      <c r="AB2167" s="10">
        <f t="array" ref="AB2167:AC2167">VLOOKUP(A2167,TOURISM!$D$2:$F$2692,{2,3},0)</f>
        <v>37800000</v>
      </c>
      <c r="AC2167" s="10">
        <v>35600000</v>
      </c>
    </row>
    <row r="2168" ht="15.75" customHeight="1" spans="1:29">
      <c r="A2168" s="8" t="str">
        <f t="shared" si="0"/>
        <v>Solomon Islands-Oceania2008</v>
      </c>
      <c r="B2168" s="9">
        <v>608292552</v>
      </c>
      <c r="C2168" s="8">
        <f t="array" ref="C2168">IF(AND(B2168="",H2168=H2167),B2167,B2168)</f>
        <v>608292552</v>
      </c>
      <c r="D2168" s="1">
        <f t="shared" si="1"/>
        <v>1208.02983669652</v>
      </c>
      <c r="E2168" s="4">
        <v>0.056</v>
      </c>
      <c r="F2168" s="4">
        <v>72</v>
      </c>
      <c r="G2168" s="4">
        <v>0.144</v>
      </c>
      <c r="H2168" s="8" t="s">
        <v>247</v>
      </c>
      <c r="I2168" s="3" t="s">
        <v>72</v>
      </c>
      <c r="J2168" s="1" t="s">
        <v>82</v>
      </c>
      <c r="K2168" s="10">
        <f t="array" ref="K2168:S2168">VLOOKUP(A2168,'HUMAN RESOURCES'!$D$2:$M$2692,{2,3,4,5,6,7,8,9,10},0)</f>
        <v>0.034</v>
      </c>
      <c r="L2168" s="10">
        <v>0.028</v>
      </c>
      <c r="M2168" s="10">
        <v>68</v>
      </c>
      <c r="N2168" s="10">
        <v>65</v>
      </c>
      <c r="O2168" s="10">
        <v>0.41</v>
      </c>
      <c r="P2168" s="10">
        <v>0.558</v>
      </c>
      <c r="Q2168" s="10">
        <v>0.032</v>
      </c>
      <c r="R2168" s="10">
        <v>503541</v>
      </c>
      <c r="S2168" s="10">
        <v>0.191</v>
      </c>
      <c r="T2168" s="10">
        <f t="array" ref="T2168:Y2168">VLOOKUP(A2168,BUSINESS!$D$2:$J$2692,{2,3,4,5,6,7},0)</f>
        <v>0.261</v>
      </c>
      <c r="U2168" s="10">
        <v>56</v>
      </c>
      <c r="V2168" s="10">
        <v>0</v>
      </c>
      <c r="W2168" s="10">
        <v>80</v>
      </c>
      <c r="X2168" s="10">
        <v>0.03</v>
      </c>
      <c r="Y2168" s="10">
        <v>0.06</v>
      </c>
      <c r="Z2168" s="11" t="str">
        <f t="array" ref="Z2168:AA2168">VLOOKUP(A2168,ENERGY!$D$2:$F$2692,{2,3},1)</f>
        <v>64</v>
      </c>
      <c r="AA2168" s="10" t="str">
        <v>198</v>
      </c>
      <c r="AB2168" s="10">
        <f t="array" ref="AB2168:AC2168">VLOOKUP(A2168,TOURISM!$D$2:$F$2692,{2,3},0)</f>
        <v>40600000</v>
      </c>
      <c r="AC2168" s="10">
        <v>40500000</v>
      </c>
    </row>
    <row r="2169" ht="15.75" customHeight="1" spans="1:29">
      <c r="A2169" s="8" t="str">
        <f t="shared" si="0"/>
        <v>Solomon Islands-Oceania2009</v>
      </c>
      <c r="B2169" s="9">
        <v>597765363</v>
      </c>
      <c r="C2169" s="8">
        <f t="array" ref="C2169">IF(AND(B2169="",H2169=H2168),B2168,B2169)</f>
        <v>597765363</v>
      </c>
      <c r="D2169" s="1">
        <f t="shared" si="1"/>
        <v>1160.79058536131</v>
      </c>
      <c r="E2169" s="4">
        <v>0.078</v>
      </c>
      <c r="F2169" s="4">
        <v>91</v>
      </c>
      <c r="G2169" s="4">
        <v>0.153</v>
      </c>
      <c r="H2169" s="8" t="s">
        <v>247</v>
      </c>
      <c r="I2169" s="3" t="s">
        <v>73</v>
      </c>
      <c r="J2169" s="1" t="s">
        <v>82</v>
      </c>
      <c r="K2169" s="10">
        <f t="array" ref="K2169:S2169">VLOOKUP(A2169,'HUMAN RESOURCES'!$D$2:$M$2692,{2,3,4,5,6,7,8,9,10},0)</f>
        <v>0.033</v>
      </c>
      <c r="L2169" s="10">
        <v>0.028</v>
      </c>
      <c r="M2169" s="10">
        <v>68</v>
      </c>
      <c r="N2169" s="10">
        <v>66</v>
      </c>
      <c r="O2169" s="10">
        <v>0.409</v>
      </c>
      <c r="P2169" s="10">
        <v>0.559</v>
      </c>
      <c r="Q2169" s="10">
        <v>0.032</v>
      </c>
      <c r="R2169" s="10">
        <v>514964</v>
      </c>
      <c r="S2169" s="10">
        <v>0.196</v>
      </c>
      <c r="T2169" s="10">
        <f t="array" ref="T2169:Y2169">VLOOKUP(A2169,BUSINESS!$D$2:$J$2692,{2,3,4,5,6,7},0)</f>
        <v>0.261</v>
      </c>
      <c r="U2169" s="10">
        <v>56</v>
      </c>
      <c r="V2169" s="10">
        <v>0</v>
      </c>
      <c r="W2169" s="10">
        <v>80</v>
      </c>
      <c r="X2169" s="10">
        <v>0.04</v>
      </c>
      <c r="Y2169" s="10">
        <v>0.097</v>
      </c>
      <c r="Z2169" s="11" t="str">
        <f t="array" ref="Z2169:AA2169">VLOOKUP(A2169,ENERGY!$D$2:$F$2692,{2,3},1)</f>
        <v>64</v>
      </c>
      <c r="AA2169" s="10" t="str">
        <v>198</v>
      </c>
      <c r="AB2169" s="10">
        <f t="array" ref="AB2169:AC2169">VLOOKUP(A2169,TOURISM!$D$2:$F$2692,{2,3},0)</f>
        <v>50000000</v>
      </c>
      <c r="AC2169" s="10">
        <v>37700000</v>
      </c>
    </row>
    <row r="2170" ht="15.75" customHeight="1" spans="1:29">
      <c r="A2170" s="8" t="str">
        <f t="shared" si="0"/>
        <v>Solomon Islands-Oceania2010</v>
      </c>
      <c r="B2170" s="9">
        <v>681587105</v>
      </c>
      <c r="C2170" s="8">
        <f t="array" ref="C2170">IF(AND(B2170="",H2170=H2169),B2169,B2170)</f>
        <v>681587105</v>
      </c>
      <c r="D2170" s="1">
        <f t="shared" si="1"/>
        <v>1294.69273260176</v>
      </c>
      <c r="E2170" s="4">
        <v>0.074</v>
      </c>
      <c r="F2170" s="4">
        <v>95</v>
      </c>
      <c r="G2170" s="4">
        <v>0.144</v>
      </c>
      <c r="H2170" s="8" t="s">
        <v>247</v>
      </c>
      <c r="I2170" s="3" t="s">
        <v>74</v>
      </c>
      <c r="J2170" s="1" t="s">
        <v>82</v>
      </c>
      <c r="K2170" s="10">
        <f t="array" ref="K2170:S2170">VLOOKUP(A2170,'HUMAN RESOURCES'!$D$2:$M$2692,{2,3,4,5,6,7,8,9,10},0)</f>
        <v>0.033</v>
      </c>
      <c r="L2170" s="10">
        <v>0.027</v>
      </c>
      <c r="M2170" s="10">
        <v>68</v>
      </c>
      <c r="N2170" s="10">
        <v>66</v>
      </c>
      <c r="O2170" s="10">
        <v>0.408</v>
      </c>
      <c r="P2170" s="10">
        <v>0.56</v>
      </c>
      <c r="Q2170" s="10">
        <v>0.033</v>
      </c>
      <c r="R2170" s="10">
        <v>526447</v>
      </c>
      <c r="S2170" s="10">
        <v>0.2</v>
      </c>
      <c r="T2170" s="10">
        <f t="array" ref="T2170:Y2170">VLOOKUP(A2170,BUSINESS!$D$2:$J$2692,{2,3,4,5,6,7},0)</f>
        <v>0.262</v>
      </c>
      <c r="U2170" s="10">
        <v>56</v>
      </c>
      <c r="V2170" s="10">
        <v>0</v>
      </c>
      <c r="W2170" s="10">
        <v>80</v>
      </c>
      <c r="X2170" s="10">
        <v>0.05</v>
      </c>
      <c r="Y2170" s="10">
        <v>0.219</v>
      </c>
      <c r="Z2170" s="11" t="str">
        <f t="array" ref="Z2170:AA2170">VLOOKUP(A2170,ENERGY!$D$2:$F$2692,{2,3},1)</f>
        <v>58</v>
      </c>
      <c r="AA2170" s="10" t="str">
        <v>180</v>
      </c>
      <c r="AB2170" s="10">
        <f t="array" ref="AB2170:AC2170">VLOOKUP(A2170,TOURISM!$D$2:$F$2692,{2,3},0)</f>
        <v>65400000</v>
      </c>
      <c r="AC2170" s="10">
        <v>51200000</v>
      </c>
    </row>
    <row r="2171" ht="15.75" customHeight="1" spans="1:29">
      <c r="A2171" s="8" t="str">
        <f t="shared" si="0"/>
        <v>Solomon Islands-Oceania2011</v>
      </c>
      <c r="B2171" s="9">
        <v>868574141</v>
      </c>
      <c r="C2171" s="8">
        <f t="array" ref="C2171">IF(AND(B2171="",H2171=H2170),B2170,B2171)</f>
        <v>868574141</v>
      </c>
      <c r="D2171" s="1">
        <f t="shared" si="1"/>
        <v>1614.4590787681</v>
      </c>
      <c r="E2171" s="4">
        <v>0.077</v>
      </c>
      <c r="F2171" s="4">
        <v>124</v>
      </c>
      <c r="G2171" s="4">
        <v>0.132</v>
      </c>
      <c r="H2171" s="8" t="s">
        <v>247</v>
      </c>
      <c r="I2171" s="3" t="s">
        <v>75</v>
      </c>
      <c r="J2171" s="1" t="s">
        <v>82</v>
      </c>
      <c r="K2171" s="10">
        <f t="array" ref="K2171:S2171">VLOOKUP(A2171,'HUMAN RESOURCES'!$D$2:$M$2692,{2,3,4,5,6,7,8,9,10},0)</f>
        <v>0.032</v>
      </c>
      <c r="L2171" s="10">
        <v>0.026</v>
      </c>
      <c r="M2171" s="10">
        <v>69</v>
      </c>
      <c r="N2171" s="10">
        <v>66</v>
      </c>
      <c r="O2171" s="10">
        <v>0.406</v>
      </c>
      <c r="P2171" s="10">
        <v>0.561</v>
      </c>
      <c r="Q2171" s="10">
        <v>0.033</v>
      </c>
      <c r="R2171" s="10">
        <v>537997</v>
      </c>
      <c r="S2171" s="10">
        <v>0.205</v>
      </c>
      <c r="T2171" s="10">
        <f t="array" ref="T2171:Y2171">VLOOKUP(A2171,BUSINESS!$D$2:$J$2692,{2,3,4,5,6,7},0)</f>
        <v>0.262</v>
      </c>
      <c r="U2171" s="10">
        <v>42</v>
      </c>
      <c r="V2171" s="10">
        <v>0</v>
      </c>
      <c r="W2171" s="10">
        <v>80</v>
      </c>
      <c r="X2171" s="10">
        <v>0.06</v>
      </c>
      <c r="Y2171" s="10">
        <v>0.511</v>
      </c>
      <c r="Z2171" s="11">
        <f t="array" ref="Z2171:AA2171">VLOOKUP(A2171,ENERGY!$D$2:$F$2692,{2,3},1)</f>
        <v>0</v>
      </c>
      <c r="AA2171" s="10" t="str">
        <v>180</v>
      </c>
      <c r="AB2171" s="10">
        <f t="array" ref="AB2171:AC2171">VLOOKUP(A2171,TOURISM!$D$2:$F$2692,{2,3},0)</f>
        <v>86700000</v>
      </c>
      <c r="AC2171" s="10">
        <v>66000000</v>
      </c>
    </row>
    <row r="2172" ht="15.75" customHeight="1" spans="1:29">
      <c r="A2172" s="8" t="str">
        <f t="shared" si="0"/>
        <v>Solomon Islands-Oceania2012</v>
      </c>
      <c r="B2172" s="9">
        <v>999972421</v>
      </c>
      <c r="C2172" s="8">
        <f t="array" ref="C2172">IF(AND(B2172="",H2172=H2171),B2171,B2172)</f>
        <v>999972421</v>
      </c>
      <c r="D2172" s="1">
        <f t="shared" si="1"/>
        <v>1819.46153552233</v>
      </c>
      <c r="E2172" s="4">
        <v>0.08</v>
      </c>
      <c r="F2172" s="4">
        <v>148</v>
      </c>
      <c r="G2172" s="4">
        <v>0.113</v>
      </c>
      <c r="H2172" s="8" t="s">
        <v>247</v>
      </c>
      <c r="I2172" s="3" t="s">
        <v>76</v>
      </c>
      <c r="J2172" s="1" t="s">
        <v>82</v>
      </c>
      <c r="K2172" s="10">
        <f t="array" ref="K2172:S2172">VLOOKUP(A2172,'HUMAN RESOURCES'!$D$2:$M$2692,{2,3,4,5,6,7,8,9,10},0)</f>
        <v>0.031</v>
      </c>
      <c r="L2172" s="10">
        <v>0.026</v>
      </c>
      <c r="M2172" s="10">
        <v>69</v>
      </c>
      <c r="N2172" s="10">
        <v>66</v>
      </c>
      <c r="O2172" s="10">
        <v>0.404</v>
      </c>
      <c r="P2172" s="10">
        <v>0.563</v>
      </c>
      <c r="Q2172" s="10">
        <v>0.033</v>
      </c>
      <c r="R2172" s="10">
        <v>549598</v>
      </c>
      <c r="S2172" s="10">
        <v>0.21</v>
      </c>
      <c r="T2172" s="10">
        <f t="array" ref="T2172:Y2172">VLOOKUP(A2172,BUSINESS!$D$2:$J$2692,{2,3,4,5,6,7},0)</f>
        <v>0.253</v>
      </c>
      <c r="U2172" s="10">
        <v>9</v>
      </c>
      <c r="V2172" s="10">
        <v>92</v>
      </c>
      <c r="W2172" s="10">
        <v>80</v>
      </c>
      <c r="X2172" s="10">
        <v>0.07</v>
      </c>
      <c r="Y2172" s="10">
        <v>0.55</v>
      </c>
      <c r="Z2172" s="11">
        <f t="array" ref="Z2172:AA2172">VLOOKUP(A2172,ENERGY!$D$2:$F$2692,{2,3},1)</f>
        <v>0</v>
      </c>
      <c r="AA2172" s="10" t="str">
        <v>165</v>
      </c>
      <c r="AB2172" s="10">
        <f t="array" ref="AB2172:AC2172">VLOOKUP(A2172,TOURISM!$D$2:$F$2692,{2,3},0)</f>
        <v>66900000</v>
      </c>
      <c r="AC2172" s="10">
        <v>68000000</v>
      </c>
    </row>
    <row r="2173" ht="15.75" customHeight="1" spans="1:29">
      <c r="A2173" s="8" t="str">
        <f t="shared" si="0"/>
        <v>Somalia-Africa2000</v>
      </c>
      <c r="B2173" s="8"/>
      <c r="C2173" s="8">
        <f t="array" ref="C2173">IF(AND(B2173="",H2173=H2172),B2172,B2173)</f>
        <v>0</v>
      </c>
      <c r="D2173" s="1">
        <f t="shared" si="1"/>
        <v>0</v>
      </c>
      <c r="E2173" s="1"/>
      <c r="F2173" s="1"/>
      <c r="G2173" s="1"/>
      <c r="H2173" s="8" t="s">
        <v>248</v>
      </c>
      <c r="I2173" s="3" t="s">
        <v>63</v>
      </c>
      <c r="J2173" s="1" t="s">
        <v>80</v>
      </c>
      <c r="K2173" s="10">
        <f t="array" ref="K2173:S2173">VLOOKUP(A2173,'HUMAN RESOURCES'!$D$2:$M$2692,{2,3,4,5,6,7,8,9,10},0)</f>
        <v>0.049</v>
      </c>
      <c r="L2173" s="10">
        <v>0.105</v>
      </c>
      <c r="M2173" s="10">
        <v>52</v>
      </c>
      <c r="N2173" s="10">
        <v>49</v>
      </c>
      <c r="O2173" s="10">
        <v>0.472</v>
      </c>
      <c r="P2173" s="10">
        <v>0.499</v>
      </c>
      <c r="Q2173" s="10">
        <v>0.029</v>
      </c>
      <c r="R2173" s="10">
        <v>7385416</v>
      </c>
      <c r="S2173" s="10">
        <v>0.332</v>
      </c>
      <c r="T2173" s="10">
        <f t="array" ref="T2173:Y2173">VLOOKUP(A2173,BUSINESS!$D$2:$J$2692,{2,3,4,5,6,7},0)</f>
        <v>0</v>
      </c>
      <c r="U2173" s="10">
        <v>0</v>
      </c>
      <c r="V2173" s="10">
        <v>0</v>
      </c>
      <c r="W2173" s="10">
        <v>0</v>
      </c>
      <c r="X2173" s="10">
        <v>0</v>
      </c>
      <c r="Y2173" s="10">
        <v>0.011</v>
      </c>
      <c r="Z2173" s="11">
        <f t="array" ref="Z2173:AA2173">VLOOKUP(A2173,ENERGY!$D$2:$F$2692,{2,3},1)</f>
        <v>0</v>
      </c>
      <c r="AA2173" s="10">
        <v>0</v>
      </c>
      <c r="AB2173" s="10">
        <f t="array" ref="AB2173:AC2173">VLOOKUP(A2173,TOURISM!$D$2:$F$2692,{2,3},0)</f>
        <v>0</v>
      </c>
      <c r="AC2173" s="10">
        <v>0</v>
      </c>
    </row>
    <row r="2174" ht="15.75" customHeight="1" spans="1:29">
      <c r="A2174" s="8" t="str">
        <f t="shared" si="0"/>
        <v>Somalia-Africa2001</v>
      </c>
      <c r="B2174" s="8"/>
      <c r="C2174" s="8">
        <f t="array" ref="C2174">IF(AND(B2174="",H2174=H2173),B2173,B2174)</f>
        <v>0</v>
      </c>
      <c r="D2174" s="1">
        <f t="shared" si="1"/>
        <v>0</v>
      </c>
      <c r="E2174" s="1"/>
      <c r="F2174" s="1"/>
      <c r="G2174" s="1"/>
      <c r="H2174" s="8" t="s">
        <v>248</v>
      </c>
      <c r="I2174" s="3" t="s">
        <v>65</v>
      </c>
      <c r="J2174" s="1" t="s">
        <v>80</v>
      </c>
      <c r="K2174" s="10">
        <f t="array" ref="K2174:S2174">VLOOKUP(A2174,'HUMAN RESOURCES'!$D$2:$M$2692,{2,3,4,5,6,7,8,9,10},0)</f>
        <v>0.048</v>
      </c>
      <c r="L2174" s="10">
        <v>0.105</v>
      </c>
      <c r="M2174" s="10">
        <v>53</v>
      </c>
      <c r="N2174" s="10">
        <v>50</v>
      </c>
      <c r="O2174" s="10">
        <v>0.473</v>
      </c>
      <c r="P2174" s="10">
        <v>0.497</v>
      </c>
      <c r="Q2174" s="10">
        <v>0.029</v>
      </c>
      <c r="R2174" s="10">
        <v>7609265</v>
      </c>
      <c r="S2174" s="10">
        <v>0.336</v>
      </c>
      <c r="T2174" s="10">
        <f t="array" ref="T2174:Y2174">VLOOKUP(A2174,BUSINESS!$D$2:$J$2692,{2,3,4,5,6,7},0)</f>
        <v>0</v>
      </c>
      <c r="U2174" s="10">
        <v>0</v>
      </c>
      <c r="V2174" s="10">
        <v>0</v>
      </c>
      <c r="W2174" s="10">
        <v>0</v>
      </c>
      <c r="X2174" s="10">
        <v>0.001</v>
      </c>
      <c r="Y2174" s="10">
        <v>0.011</v>
      </c>
      <c r="Z2174" s="11">
        <f t="array" ref="Z2174:AA2174">VLOOKUP(A2174,ENERGY!$D$2:$F$2692,{2,3},1)</f>
        <v>0</v>
      </c>
      <c r="AA2174" s="10">
        <v>0</v>
      </c>
      <c r="AB2174" s="10">
        <f t="array" ref="AB2174:AC2174">VLOOKUP(A2174,TOURISM!$D$2:$F$2692,{2,3},0)</f>
        <v>0</v>
      </c>
      <c r="AC2174" s="10">
        <v>0</v>
      </c>
    </row>
    <row r="2175" ht="15.75" customHeight="1" spans="1:29">
      <c r="A2175" s="8" t="str">
        <f t="shared" si="0"/>
        <v>Somalia-Africa2002</v>
      </c>
      <c r="B2175" s="8"/>
      <c r="C2175" s="8">
        <f t="array" ref="C2175">IF(AND(B2175="",H2175=H2174),B2174,B2175)</f>
        <v>0</v>
      </c>
      <c r="D2175" s="1">
        <f t="shared" si="1"/>
        <v>0</v>
      </c>
      <c r="E2175" s="1"/>
      <c r="F2175" s="1"/>
      <c r="G2175" s="1"/>
      <c r="H2175" s="8" t="s">
        <v>248</v>
      </c>
      <c r="I2175" s="3" t="s">
        <v>66</v>
      </c>
      <c r="J2175" s="1" t="s">
        <v>80</v>
      </c>
      <c r="K2175" s="10">
        <f t="array" ref="K2175:S2175">VLOOKUP(A2175,'HUMAN RESOURCES'!$D$2:$M$2692,{2,3,4,5,6,7,8,9,10},0)</f>
        <v>0.048</v>
      </c>
      <c r="L2175" s="10">
        <v>0.105</v>
      </c>
      <c r="M2175" s="10">
        <v>53</v>
      </c>
      <c r="N2175" s="10">
        <v>50</v>
      </c>
      <c r="O2175" s="10">
        <v>0.475</v>
      </c>
      <c r="P2175" s="10">
        <v>0.496</v>
      </c>
      <c r="Q2175" s="10">
        <v>0.029</v>
      </c>
      <c r="R2175" s="10">
        <v>7825924</v>
      </c>
      <c r="S2175" s="10">
        <v>0.34</v>
      </c>
      <c r="T2175" s="10">
        <f t="array" ref="T2175:Y2175">VLOOKUP(A2175,BUSINESS!$D$2:$J$2692,{2,3,4,5,6,7},0)</f>
        <v>0</v>
      </c>
      <c r="U2175" s="10">
        <v>0</v>
      </c>
      <c r="V2175" s="10">
        <v>0</v>
      </c>
      <c r="W2175" s="10">
        <v>0</v>
      </c>
      <c r="X2175" s="10">
        <v>0.001</v>
      </c>
      <c r="Y2175" s="10">
        <v>0.013</v>
      </c>
      <c r="Z2175" s="11">
        <f t="array" ref="Z2175:AA2175">VLOOKUP(A2175,ENERGY!$D$2:$F$2692,{2,3},1)</f>
        <v>0</v>
      </c>
      <c r="AA2175" s="10" t="str">
        <v>609</v>
      </c>
      <c r="AB2175" s="10">
        <f t="array" ref="AB2175:AC2175">VLOOKUP(A2175,TOURISM!$D$2:$F$2692,{2,3},0)</f>
        <v>0</v>
      </c>
      <c r="AC2175" s="10">
        <v>0</v>
      </c>
    </row>
    <row r="2176" ht="15.75" customHeight="1" spans="1:29">
      <c r="A2176" s="8" t="str">
        <f t="shared" si="0"/>
        <v>Somalia-Africa2003</v>
      </c>
      <c r="B2176" s="8"/>
      <c r="C2176" s="8">
        <f t="array" ref="C2176">IF(AND(B2176="",H2176=H2175),B2175,B2176)</f>
        <v>0</v>
      </c>
      <c r="D2176" s="1">
        <f t="shared" si="1"/>
        <v>0</v>
      </c>
      <c r="E2176" s="1"/>
      <c r="F2176" s="1"/>
      <c r="G2176" s="1"/>
      <c r="H2176" s="8" t="s">
        <v>248</v>
      </c>
      <c r="I2176" s="3" t="s">
        <v>67</v>
      </c>
      <c r="J2176" s="1" t="s">
        <v>80</v>
      </c>
      <c r="K2176" s="10">
        <f t="array" ref="K2176:S2176">VLOOKUP(A2176,'HUMAN RESOURCES'!$D$2:$M$2692,{2,3,4,5,6,7,8,9,10},0)</f>
        <v>0.047</v>
      </c>
      <c r="L2176" s="10">
        <v>0.105</v>
      </c>
      <c r="M2176" s="10">
        <v>53</v>
      </c>
      <c r="N2176" s="10">
        <v>50</v>
      </c>
      <c r="O2176" s="10">
        <v>0.476</v>
      </c>
      <c r="P2176" s="10">
        <v>0.495</v>
      </c>
      <c r="Q2176" s="10">
        <v>0.029</v>
      </c>
      <c r="R2176" s="10">
        <v>8037706</v>
      </c>
      <c r="S2176" s="10">
        <v>0.344</v>
      </c>
      <c r="T2176" s="10">
        <f t="array" ref="T2176:Y2176">VLOOKUP(A2176,BUSINESS!$D$2:$J$2692,{2,3,4,5,6,7},0)</f>
        <v>0</v>
      </c>
      <c r="U2176" s="10">
        <v>0</v>
      </c>
      <c r="V2176" s="10">
        <v>0</v>
      </c>
      <c r="W2176" s="10">
        <v>0</v>
      </c>
      <c r="X2176" s="10">
        <v>0.004</v>
      </c>
      <c r="Y2176" s="10">
        <v>0.025</v>
      </c>
      <c r="Z2176" s="11">
        <f t="array" ref="Z2176:AA2176">VLOOKUP(A2176,ENERGY!$D$2:$F$2692,{2,3},1)</f>
        <v>0</v>
      </c>
      <c r="AA2176" s="10" t="str">
        <v>594</v>
      </c>
      <c r="AB2176" s="10">
        <f t="array" ref="AB2176:AC2176">VLOOKUP(A2176,TOURISM!$D$2:$F$2692,{2,3},0)</f>
        <v>0</v>
      </c>
      <c r="AC2176" s="10">
        <v>0</v>
      </c>
    </row>
    <row r="2177" ht="15.75" customHeight="1" spans="1:29">
      <c r="A2177" s="8" t="str">
        <f t="shared" si="0"/>
        <v>Somalia-Africa2004</v>
      </c>
      <c r="B2177" s="8"/>
      <c r="C2177" s="8">
        <f t="array" ref="C2177">IF(AND(B2177="",H2177=H2176),B2176,B2177)</f>
        <v>0</v>
      </c>
      <c r="D2177" s="1">
        <f t="shared" si="1"/>
        <v>0</v>
      </c>
      <c r="E2177" s="1"/>
      <c r="F2177" s="1"/>
      <c r="G2177" s="1"/>
      <c r="H2177" s="8" t="s">
        <v>248</v>
      </c>
      <c r="I2177" s="3" t="s">
        <v>68</v>
      </c>
      <c r="J2177" s="1" t="s">
        <v>80</v>
      </c>
      <c r="K2177" s="10">
        <f t="array" ref="K2177:S2177">VLOOKUP(A2177,'HUMAN RESOURCES'!$D$2:$M$2692,{2,3,4,5,6,7,8,9,10},0)</f>
        <v>0.047</v>
      </c>
      <c r="L2177" s="10">
        <v>0.105</v>
      </c>
      <c r="M2177" s="10">
        <v>54</v>
      </c>
      <c r="N2177" s="10">
        <v>51</v>
      </c>
      <c r="O2177" s="10">
        <v>0.477</v>
      </c>
      <c r="P2177" s="10">
        <v>0.494</v>
      </c>
      <c r="Q2177" s="10">
        <v>0.029</v>
      </c>
      <c r="R2177" s="10">
        <v>8249965</v>
      </c>
      <c r="S2177" s="10">
        <v>0.348</v>
      </c>
      <c r="T2177" s="10">
        <f t="array" ref="T2177:Y2177">VLOOKUP(A2177,BUSINESS!$D$2:$J$2692,{2,3,4,5,6,7},0)</f>
        <v>0</v>
      </c>
      <c r="U2177" s="10">
        <v>0</v>
      </c>
      <c r="V2177" s="10">
        <v>0</v>
      </c>
      <c r="W2177" s="10">
        <v>0</v>
      </c>
      <c r="X2177" s="10">
        <v>0.011</v>
      </c>
      <c r="Y2177" s="10">
        <v>0.061</v>
      </c>
      <c r="Z2177" s="11">
        <f t="array" ref="Z2177:AA2177">VLOOKUP(A2177,ENERGY!$D$2:$F$2692,{2,3},1)</f>
        <v>0</v>
      </c>
      <c r="AA2177" s="10" t="str">
        <v>609</v>
      </c>
      <c r="AB2177" s="10">
        <f t="array" ref="AB2177:AC2177">VLOOKUP(A2177,TOURISM!$D$2:$F$2692,{2,3},0)</f>
        <v>0</v>
      </c>
      <c r="AC2177" s="10">
        <v>0</v>
      </c>
    </row>
    <row r="2178" ht="15.75" customHeight="1" spans="1:29">
      <c r="A2178" s="8" t="str">
        <f t="shared" si="0"/>
        <v>Somalia-Africa2005</v>
      </c>
      <c r="B2178" s="8"/>
      <c r="C2178" s="8">
        <f t="array" ref="C2178">IF(AND(B2178="",H2178=H2177),B2177,B2178)</f>
        <v>0</v>
      </c>
      <c r="D2178" s="1">
        <f t="shared" si="1"/>
        <v>0</v>
      </c>
      <c r="E2178" s="1"/>
      <c r="F2178" s="1"/>
      <c r="G2178" s="1"/>
      <c r="H2178" s="8" t="s">
        <v>248</v>
      </c>
      <c r="I2178" s="3" t="s">
        <v>69</v>
      </c>
      <c r="J2178" s="1" t="s">
        <v>80</v>
      </c>
      <c r="K2178" s="10">
        <f t="array" ref="K2178:S2178">VLOOKUP(A2178,'HUMAN RESOURCES'!$D$2:$M$2692,{2,3,4,5,6,7,8,9,10},0)</f>
        <v>0.047</v>
      </c>
      <c r="L2178" s="10">
        <v>0.105</v>
      </c>
      <c r="M2178" s="10">
        <v>54</v>
      </c>
      <c r="N2178" s="10">
        <v>51</v>
      </c>
      <c r="O2178" s="10">
        <v>0.477</v>
      </c>
      <c r="P2178" s="10">
        <v>0.494</v>
      </c>
      <c r="Q2178" s="10">
        <v>0.029</v>
      </c>
      <c r="R2178" s="10">
        <v>8466938</v>
      </c>
      <c r="S2178" s="10">
        <v>0.352</v>
      </c>
      <c r="T2178" s="10">
        <f t="array" ref="T2178:Y2178">VLOOKUP(A2178,BUSINESS!$D$2:$J$2692,{2,3,4,5,6,7},0)</f>
        <v>0</v>
      </c>
      <c r="U2178" s="10">
        <v>0</v>
      </c>
      <c r="V2178" s="10">
        <v>0</v>
      </c>
      <c r="W2178" s="10">
        <v>0</v>
      </c>
      <c r="X2178" s="10">
        <v>0.011</v>
      </c>
      <c r="Y2178" s="10">
        <v>0.059</v>
      </c>
      <c r="Z2178" s="11">
        <f t="array" ref="Z2178:AA2178">VLOOKUP(A2178,ENERGY!$D$2:$F$2692,{2,3},1)</f>
        <v>0</v>
      </c>
      <c r="AA2178" s="10" t="str">
        <v>609</v>
      </c>
      <c r="AB2178" s="10">
        <f t="array" ref="AB2178:AC2178">VLOOKUP(A2178,TOURISM!$D$2:$F$2692,{2,3},0)</f>
        <v>0</v>
      </c>
      <c r="AC2178" s="10">
        <v>0</v>
      </c>
    </row>
    <row r="2179" ht="15.75" customHeight="1" spans="1:29">
      <c r="A2179" s="8" t="str">
        <f t="shared" si="0"/>
        <v>Somalia-Africa2006</v>
      </c>
      <c r="B2179" s="8"/>
      <c r="C2179" s="8">
        <f t="array" ref="C2179">IF(AND(B2179="",H2179=H2178),B2178,B2179)</f>
        <v>0</v>
      </c>
      <c r="D2179" s="1">
        <f t="shared" si="1"/>
        <v>0</v>
      </c>
      <c r="E2179" s="1"/>
      <c r="F2179" s="1"/>
      <c r="G2179" s="1"/>
      <c r="H2179" s="8" t="s">
        <v>248</v>
      </c>
      <c r="I2179" s="3" t="s">
        <v>70</v>
      </c>
      <c r="J2179" s="1" t="s">
        <v>80</v>
      </c>
      <c r="K2179" s="10">
        <f t="array" ref="K2179:S2179">VLOOKUP(A2179,'HUMAN RESOURCES'!$D$2:$M$2692,{2,3,4,5,6,7,8,9,10},0)</f>
        <v>0.047</v>
      </c>
      <c r="L2179" s="10">
        <v>0.105</v>
      </c>
      <c r="M2179" s="10">
        <v>54</v>
      </c>
      <c r="N2179" s="10">
        <v>51</v>
      </c>
      <c r="O2179" s="10">
        <v>0.478</v>
      </c>
      <c r="P2179" s="10">
        <v>0.493</v>
      </c>
      <c r="Q2179" s="10">
        <v>0.029</v>
      </c>
      <c r="R2179" s="10">
        <v>8687671</v>
      </c>
      <c r="S2179" s="10">
        <v>0.356</v>
      </c>
      <c r="T2179" s="10">
        <f t="array" ref="T2179:Y2179">VLOOKUP(A2179,BUSINESS!$D$2:$J$2692,{2,3,4,5,6,7},0)</f>
        <v>0</v>
      </c>
      <c r="U2179" s="10">
        <v>0</v>
      </c>
      <c r="V2179" s="10">
        <v>0</v>
      </c>
      <c r="W2179" s="10">
        <v>0</v>
      </c>
      <c r="X2179" s="10">
        <v>0.011</v>
      </c>
      <c r="Y2179" s="10">
        <v>0.063</v>
      </c>
      <c r="Z2179" s="11">
        <f t="array" ref="Z2179:AA2179">VLOOKUP(A2179,ENERGY!$D$2:$F$2692,{2,3},1)</f>
        <v>0</v>
      </c>
      <c r="AA2179" s="10" t="str">
        <v>609</v>
      </c>
      <c r="AB2179" s="10">
        <f t="array" ref="AB2179:AC2179">VLOOKUP(A2179,TOURISM!$D$2:$F$2692,{2,3},0)</f>
        <v>0</v>
      </c>
      <c r="AC2179" s="10">
        <v>0</v>
      </c>
    </row>
    <row r="2180" ht="15.75" customHeight="1" spans="1:29">
      <c r="A2180" s="8" t="str">
        <f t="shared" si="0"/>
        <v>Somalia-Africa2007</v>
      </c>
      <c r="B2180" s="8"/>
      <c r="C2180" s="8">
        <f t="array" ref="C2180">IF(AND(B2180="",H2180=H2179),B2179,B2180)</f>
        <v>0</v>
      </c>
      <c r="D2180" s="1">
        <f t="shared" si="1"/>
        <v>0</v>
      </c>
      <c r="E2180" s="1"/>
      <c r="F2180" s="1"/>
      <c r="G2180" s="1"/>
      <c r="H2180" s="8" t="s">
        <v>248</v>
      </c>
      <c r="I2180" s="3" t="s">
        <v>71</v>
      </c>
      <c r="J2180" s="1" t="s">
        <v>80</v>
      </c>
      <c r="K2180" s="10">
        <f t="array" ref="K2180:S2180">VLOOKUP(A2180,'HUMAN RESOURCES'!$D$2:$M$2692,{2,3,4,5,6,7,8,9,10},0)</f>
        <v>0.046</v>
      </c>
      <c r="L2180" s="10">
        <v>0.104</v>
      </c>
      <c r="M2180" s="10">
        <v>55</v>
      </c>
      <c r="N2180" s="10">
        <v>51</v>
      </c>
      <c r="O2180" s="10">
        <v>0.478</v>
      </c>
      <c r="P2180" s="10">
        <v>0.493</v>
      </c>
      <c r="Q2180" s="10">
        <v>0.029</v>
      </c>
      <c r="R2180" s="10">
        <v>8910851</v>
      </c>
      <c r="S2180" s="10">
        <v>0.36</v>
      </c>
      <c r="T2180" s="10">
        <f t="array" ref="T2180:Y2180">VLOOKUP(A2180,BUSINESS!$D$2:$J$2692,{2,3,4,5,6,7},0)</f>
        <v>0</v>
      </c>
      <c r="U2180" s="10">
        <v>0</v>
      </c>
      <c r="V2180" s="10">
        <v>0</v>
      </c>
      <c r="W2180" s="10">
        <v>0</v>
      </c>
      <c r="X2180" s="10">
        <v>0.011</v>
      </c>
      <c r="Y2180" s="10">
        <v>0.067</v>
      </c>
      <c r="Z2180" s="11">
        <f t="array" ref="Z2180:AA2180">VLOOKUP(A2180,ENERGY!$D$2:$F$2692,{2,3},1)</f>
        <v>0</v>
      </c>
      <c r="AA2180" s="10" t="str">
        <v>609</v>
      </c>
      <c r="AB2180" s="10">
        <f t="array" ref="AB2180:AC2180">VLOOKUP(A2180,TOURISM!$D$2:$F$2692,{2,3},0)</f>
        <v>0</v>
      </c>
      <c r="AC2180" s="10">
        <v>0</v>
      </c>
    </row>
    <row r="2181" ht="15.75" customHeight="1" spans="1:29">
      <c r="A2181" s="8" t="str">
        <f t="shared" si="0"/>
        <v>Somalia-Africa2008</v>
      </c>
      <c r="B2181" s="8"/>
      <c r="C2181" s="8">
        <f t="array" ref="C2181">IF(AND(B2181="",H2181=H2180),B2180,B2181)</f>
        <v>0</v>
      </c>
      <c r="D2181" s="1">
        <f t="shared" si="1"/>
        <v>0</v>
      </c>
      <c r="E2181" s="1"/>
      <c r="F2181" s="1"/>
      <c r="G2181" s="1"/>
      <c r="H2181" s="8" t="s">
        <v>248</v>
      </c>
      <c r="I2181" s="3" t="s">
        <v>72</v>
      </c>
      <c r="J2181" s="1" t="s">
        <v>80</v>
      </c>
      <c r="K2181" s="10">
        <f t="array" ref="K2181:S2181">VLOOKUP(A2181,'HUMAN RESOURCES'!$D$2:$M$2692,{2,3,4,5,6,7,8,9,10},0)</f>
        <v>0.046</v>
      </c>
      <c r="L2181" s="10">
        <v>0.102</v>
      </c>
      <c r="M2181" s="10">
        <v>55</v>
      </c>
      <c r="N2181" s="10">
        <v>52</v>
      </c>
      <c r="O2181" s="10">
        <v>0.478</v>
      </c>
      <c r="P2181" s="10">
        <v>0.493</v>
      </c>
      <c r="Q2181" s="10">
        <v>0.029</v>
      </c>
      <c r="R2181" s="10">
        <v>9140259</v>
      </c>
      <c r="S2181" s="10">
        <v>0.364</v>
      </c>
      <c r="T2181" s="10">
        <f t="array" ref="T2181:Y2181">VLOOKUP(A2181,BUSINESS!$D$2:$J$2692,{2,3,4,5,6,7},0)</f>
        <v>0</v>
      </c>
      <c r="U2181" s="10">
        <v>0</v>
      </c>
      <c r="V2181" s="10">
        <v>0</v>
      </c>
      <c r="W2181" s="10">
        <v>0</v>
      </c>
      <c r="X2181" s="10">
        <v>0.011</v>
      </c>
      <c r="Y2181" s="10">
        <v>0.069</v>
      </c>
      <c r="Z2181" s="11">
        <f t="array" ref="Z2181:AA2181">VLOOKUP(A2181,ENERGY!$D$2:$F$2692,{2,3},1)</f>
        <v>0</v>
      </c>
      <c r="AA2181" s="10" t="str">
        <v>605</v>
      </c>
      <c r="AB2181" s="10">
        <f t="array" ref="AB2181:AC2181">VLOOKUP(A2181,TOURISM!$D$2:$F$2692,{2,3},0)</f>
        <v>0</v>
      </c>
      <c r="AC2181" s="10">
        <v>0</v>
      </c>
    </row>
    <row r="2182" ht="15.75" customHeight="1" spans="1:29">
      <c r="A2182" s="8" t="str">
        <f t="shared" si="0"/>
        <v>Somalia-Africa2009</v>
      </c>
      <c r="B2182" s="8"/>
      <c r="C2182" s="8">
        <f t="array" ref="C2182">IF(AND(B2182="",H2182=H2181),B2181,B2182)</f>
        <v>0</v>
      </c>
      <c r="D2182" s="1">
        <f t="shared" si="1"/>
        <v>0</v>
      </c>
      <c r="E2182" s="1"/>
      <c r="F2182" s="1"/>
      <c r="G2182" s="1"/>
      <c r="H2182" s="8" t="s">
        <v>248</v>
      </c>
      <c r="I2182" s="3" t="s">
        <v>73</v>
      </c>
      <c r="J2182" s="1" t="s">
        <v>80</v>
      </c>
      <c r="K2182" s="10">
        <f t="array" ref="K2182:S2182">VLOOKUP(A2182,'HUMAN RESOURCES'!$D$2:$M$2692,{2,3,4,5,6,7,8,9,10},0)</f>
        <v>0.046</v>
      </c>
      <c r="L2182" s="10">
        <v>0.1</v>
      </c>
      <c r="M2182" s="10">
        <v>55</v>
      </c>
      <c r="N2182" s="10">
        <v>52</v>
      </c>
      <c r="O2182" s="10">
        <v>0.478</v>
      </c>
      <c r="P2182" s="10">
        <v>0.494</v>
      </c>
      <c r="Q2182" s="10">
        <v>0.028</v>
      </c>
      <c r="R2182" s="10">
        <v>9380854</v>
      </c>
      <c r="S2182" s="10">
        <v>0.368</v>
      </c>
      <c r="T2182" s="10">
        <f t="array" ref="T2182:Y2182">VLOOKUP(A2182,BUSINESS!$D$2:$J$2692,{2,3,4,5,6,7},0)</f>
        <v>0</v>
      </c>
      <c r="U2182" s="10">
        <v>0</v>
      </c>
      <c r="V2182" s="10">
        <v>0</v>
      </c>
      <c r="W2182" s="10">
        <v>0</v>
      </c>
      <c r="X2182" s="10">
        <v>0.012</v>
      </c>
      <c r="Y2182" s="10">
        <v>0.068</v>
      </c>
      <c r="Z2182" s="11">
        <f t="array" ref="Z2182:AA2182">VLOOKUP(A2182,ENERGY!$D$2:$F$2692,{2,3},1)</f>
        <v>0</v>
      </c>
      <c r="AA2182" s="10" t="str">
        <v>605</v>
      </c>
      <c r="AB2182" s="10">
        <f t="array" ref="AB2182:AC2182">VLOOKUP(A2182,TOURISM!$D$2:$F$2692,{2,3},0)</f>
        <v>0</v>
      </c>
      <c r="AC2182" s="10">
        <v>0</v>
      </c>
    </row>
    <row r="2183" ht="15.75" customHeight="1" spans="1:29">
      <c r="A2183" s="8" t="str">
        <f t="shared" si="0"/>
        <v>Somalia-Africa2010</v>
      </c>
      <c r="B2183" s="8"/>
      <c r="C2183" s="8">
        <f t="array" ref="C2183">IF(AND(B2183="",H2183=H2182),B2182,B2183)</f>
        <v>0</v>
      </c>
      <c r="D2183" s="1">
        <f t="shared" si="1"/>
        <v>0</v>
      </c>
      <c r="E2183" s="1"/>
      <c r="F2183" s="1"/>
      <c r="G2183" s="1"/>
      <c r="H2183" s="8" t="s">
        <v>248</v>
      </c>
      <c r="I2183" s="3" t="s">
        <v>74</v>
      </c>
      <c r="J2183" s="1" t="s">
        <v>80</v>
      </c>
      <c r="K2183" s="10">
        <f t="array" ref="K2183:S2183">VLOOKUP(A2183,'HUMAN RESOURCES'!$D$2:$M$2692,{2,3,4,5,6,7,8,9,10},0)</f>
        <v>0.045</v>
      </c>
      <c r="L2183" s="10">
        <v>0.097</v>
      </c>
      <c r="M2183" s="10">
        <v>56</v>
      </c>
      <c r="N2183" s="10">
        <v>52</v>
      </c>
      <c r="O2183" s="10">
        <v>0.477</v>
      </c>
      <c r="P2183" s="10">
        <v>0.495</v>
      </c>
      <c r="Q2183" s="10">
        <v>0.028</v>
      </c>
      <c r="R2183" s="10">
        <v>9636173</v>
      </c>
      <c r="S2183" s="10">
        <v>0.373</v>
      </c>
      <c r="T2183" s="10">
        <f t="array" ref="T2183:Y2183">VLOOKUP(A2183,BUSINESS!$D$2:$J$2692,{2,3,4,5,6,7},0)</f>
        <v>0</v>
      </c>
      <c r="U2183" s="10">
        <v>0</v>
      </c>
      <c r="V2183" s="10">
        <v>0</v>
      </c>
      <c r="W2183" s="10">
        <v>0</v>
      </c>
      <c r="X2183" s="10">
        <v>0</v>
      </c>
      <c r="Y2183" s="10">
        <v>0.067</v>
      </c>
      <c r="Z2183" s="11">
        <f t="array" ref="Z2183:AA2183">VLOOKUP(A2183,ENERGY!$D$2:$F$2692,{2,3},1)</f>
        <v>0</v>
      </c>
      <c r="AA2183" s="10" t="str">
        <v>605</v>
      </c>
      <c r="AB2183" s="10">
        <f t="array" ref="AB2183:AC2183">VLOOKUP(A2183,TOURISM!$D$2:$F$2692,{2,3},0)</f>
        <v>0</v>
      </c>
      <c r="AC2183" s="10">
        <v>0</v>
      </c>
    </row>
    <row r="2184" ht="15.75" customHeight="1" spans="1:29">
      <c r="A2184" s="8" t="str">
        <f t="shared" si="0"/>
        <v>Somalia-Africa2011</v>
      </c>
      <c r="B2184" s="8"/>
      <c r="C2184" s="8">
        <f t="array" ref="C2184">IF(AND(B2184="",H2184=H2183),B2183,B2184)</f>
        <v>0</v>
      </c>
      <c r="D2184" s="1">
        <f t="shared" si="1"/>
        <v>0</v>
      </c>
      <c r="E2184" s="1"/>
      <c r="F2184" s="1"/>
      <c r="G2184" s="1"/>
      <c r="H2184" s="8" t="s">
        <v>248</v>
      </c>
      <c r="I2184" s="3" t="s">
        <v>75</v>
      </c>
      <c r="J2184" s="1" t="s">
        <v>80</v>
      </c>
      <c r="K2184" s="10">
        <f t="array" ref="K2184:S2184">VLOOKUP(A2184,'HUMAN RESOURCES'!$D$2:$M$2692,{2,3,4,5,6,7,8,9,10},0)</f>
        <v>0.045</v>
      </c>
      <c r="L2184" s="10">
        <v>0.095</v>
      </c>
      <c r="M2184" s="10">
        <v>56</v>
      </c>
      <c r="N2184" s="10">
        <v>53</v>
      </c>
      <c r="O2184" s="10">
        <v>0.475</v>
      </c>
      <c r="P2184" s="10">
        <v>0.496</v>
      </c>
      <c r="Q2184" s="10">
        <v>0.028</v>
      </c>
      <c r="R2184" s="10">
        <v>9907903</v>
      </c>
      <c r="S2184" s="10">
        <v>0.377</v>
      </c>
      <c r="T2184" s="10">
        <f t="array" ref="T2184:Y2184">VLOOKUP(A2184,BUSINESS!$D$2:$J$2692,{2,3,4,5,6,7},0)</f>
        <v>0</v>
      </c>
      <c r="U2184" s="10">
        <v>0</v>
      </c>
      <c r="V2184" s="10">
        <v>0</v>
      </c>
      <c r="W2184" s="10">
        <v>0</v>
      </c>
      <c r="X2184" s="10">
        <v>0.013</v>
      </c>
      <c r="Y2184" s="10">
        <v>0.182</v>
      </c>
      <c r="Z2184" s="11">
        <f t="array" ref="Z2184:AA2184">VLOOKUP(A2184,ENERGY!$D$2:$F$2692,{2,3},1)</f>
        <v>0</v>
      </c>
      <c r="AA2184" s="10" t="str">
        <v>576</v>
      </c>
      <c r="AB2184" s="10">
        <f t="array" ref="AB2184:AC2184">VLOOKUP(A2184,TOURISM!$D$2:$F$2692,{2,3},0)</f>
        <v>0</v>
      </c>
      <c r="AC2184" s="10">
        <v>0</v>
      </c>
    </row>
    <row r="2185" ht="15.75" customHeight="1" spans="1:29">
      <c r="A2185" s="8" t="str">
        <f t="shared" si="0"/>
        <v>Somalia-Africa2012</v>
      </c>
      <c r="B2185" s="8"/>
      <c r="C2185" s="8">
        <f t="array" ref="C2185">IF(AND(B2185="",H2185=H2184),B2184,B2185)</f>
        <v>0</v>
      </c>
      <c r="D2185" s="1">
        <f t="shared" si="1"/>
        <v>0</v>
      </c>
      <c r="E2185" s="1"/>
      <c r="F2185" s="1"/>
      <c r="G2185" s="1"/>
      <c r="H2185" s="8" t="s">
        <v>248</v>
      </c>
      <c r="I2185" s="3" t="s">
        <v>76</v>
      </c>
      <c r="J2185" s="1" t="s">
        <v>80</v>
      </c>
      <c r="K2185" s="10">
        <f t="array" ref="K2185:S2185">VLOOKUP(A2185,'HUMAN RESOURCES'!$D$2:$M$2692,{2,3,4,5,6,7,8,9,10},0)</f>
        <v>0.044</v>
      </c>
      <c r="L2185" s="10">
        <v>0.092</v>
      </c>
      <c r="M2185" s="10">
        <v>56</v>
      </c>
      <c r="N2185" s="10">
        <v>53</v>
      </c>
      <c r="O2185" s="10">
        <v>0.473</v>
      </c>
      <c r="P2185" s="10">
        <v>0.498</v>
      </c>
      <c r="Q2185" s="10">
        <v>0.028</v>
      </c>
      <c r="R2185" s="10">
        <v>10195134</v>
      </c>
      <c r="S2185" s="10">
        <v>0.382</v>
      </c>
      <c r="T2185" s="10">
        <f t="array" ref="T2185:Y2185">VLOOKUP(A2185,BUSINESS!$D$2:$J$2692,{2,3,4,5,6,7},0)</f>
        <v>0</v>
      </c>
      <c r="U2185" s="10">
        <v>0</v>
      </c>
      <c r="V2185" s="10">
        <v>0</v>
      </c>
      <c r="W2185" s="10">
        <v>0</v>
      </c>
      <c r="X2185" s="10">
        <v>0.014</v>
      </c>
      <c r="Y2185" s="10">
        <v>0.226</v>
      </c>
      <c r="Z2185" s="11">
        <f t="array" ref="Z2185:AA2185">VLOOKUP(A2185,ENERGY!$D$2:$F$2692,{2,3},1)</f>
        <v>0</v>
      </c>
      <c r="AA2185" s="10" t="str">
        <v>517</v>
      </c>
      <c r="AB2185" s="10">
        <f t="array" ref="AB2185:AC2185">VLOOKUP(A2185,TOURISM!$D$2:$F$2692,{2,3},0)</f>
        <v>0</v>
      </c>
      <c r="AC2185" s="10">
        <v>0</v>
      </c>
    </row>
    <row r="2186" ht="15.75" customHeight="1" spans="1:29">
      <c r="A2186" s="8" t="str">
        <f t="shared" si="0"/>
        <v>South Africa-Africa2000</v>
      </c>
      <c r="B2186" s="9">
        <v>133000000000</v>
      </c>
      <c r="C2186" s="8">
        <f t="array" ref="C2186">IF(AND(B2186="",H2186=H2185),B2185,B2186)</f>
        <v>133000000000</v>
      </c>
      <c r="D2186" s="1">
        <f t="shared" si="1"/>
        <v>3022.72727272727</v>
      </c>
      <c r="E2186" s="4">
        <v>0.083</v>
      </c>
      <c r="F2186" s="4">
        <v>246</v>
      </c>
      <c r="G2186" s="4">
        <v>0.145</v>
      </c>
      <c r="H2186" s="8" t="s">
        <v>249</v>
      </c>
      <c r="I2186" s="3" t="s">
        <v>63</v>
      </c>
      <c r="J2186" s="1" t="s">
        <v>80</v>
      </c>
      <c r="K2186" s="10">
        <f t="array" ref="K2186:S2186">VLOOKUP(A2186,'HUMAN RESOURCES'!$D$2:$M$2692,{2,3,4,5,6,7,8,9,10},0)</f>
        <v>0.024</v>
      </c>
      <c r="L2186" s="10">
        <v>0.052</v>
      </c>
      <c r="M2186" s="10">
        <v>58</v>
      </c>
      <c r="N2186" s="10">
        <v>54</v>
      </c>
      <c r="O2186" s="10">
        <v>0.33</v>
      </c>
      <c r="P2186" s="10">
        <v>0.636</v>
      </c>
      <c r="Q2186" s="10">
        <v>0.034</v>
      </c>
      <c r="R2186" s="10">
        <v>44000000</v>
      </c>
      <c r="S2186" s="10">
        <v>0.569</v>
      </c>
      <c r="T2186" s="10">
        <f t="array" ref="T2186:Y2186">VLOOKUP(A2186,BUSINESS!$D$2:$J$2692,{2,3,4,5,6,7},0)</f>
        <v>0</v>
      </c>
      <c r="U2186" s="10">
        <v>0</v>
      </c>
      <c r="V2186" s="10">
        <v>0</v>
      </c>
      <c r="W2186" s="10">
        <v>0</v>
      </c>
      <c r="X2186" s="10">
        <v>0.053</v>
      </c>
      <c r="Y2186" s="10">
        <v>0.186</v>
      </c>
      <c r="Z2186" s="11">
        <f t="array" ref="Z2186:AA2186">VLOOKUP(A2186,ENERGY!$D$2:$F$2692,{2,3},1)</f>
        <v>0</v>
      </c>
      <c r="AA2186" s="10">
        <v>0</v>
      </c>
      <c r="AB2186" s="10">
        <f t="array" ref="AB2186:AC2186">VLOOKUP(A2186,TOURISM!$D$2:$F$2692,{2,3},0)</f>
        <v>3338000000</v>
      </c>
      <c r="AC2186" s="10">
        <v>2684000000</v>
      </c>
    </row>
    <row r="2187" ht="15.75" customHeight="1" spans="1:29">
      <c r="A2187" s="8" t="str">
        <f t="shared" si="0"/>
        <v>South Africa-Africa2001</v>
      </c>
      <c r="B2187" s="9">
        <v>118000000000</v>
      </c>
      <c r="C2187" s="8">
        <f t="array" ref="C2187">IF(AND(B2187="",H2187=H2186),B2186,B2187)</f>
        <v>118000000000</v>
      </c>
      <c r="D2187" s="1">
        <f t="shared" si="1"/>
        <v>2627.49250507763</v>
      </c>
      <c r="E2187" s="4">
        <v>0.086</v>
      </c>
      <c r="F2187" s="4">
        <v>223</v>
      </c>
      <c r="G2187" s="4">
        <v>0.138</v>
      </c>
      <c r="H2187" s="8" t="s">
        <v>249</v>
      </c>
      <c r="I2187" s="3" t="s">
        <v>65</v>
      </c>
      <c r="J2187" s="1" t="s">
        <v>80</v>
      </c>
      <c r="K2187" s="10">
        <f t="array" ref="K2187:S2187">VLOOKUP(A2187,'HUMAN RESOURCES'!$D$2:$M$2692,{2,3,4,5,6,7,8,9,10},0)</f>
        <v>0.024</v>
      </c>
      <c r="L2187" s="10">
        <v>0.053</v>
      </c>
      <c r="M2187" s="10">
        <v>57</v>
      </c>
      <c r="N2187" s="10">
        <v>53</v>
      </c>
      <c r="O2187" s="10">
        <v>0.325</v>
      </c>
      <c r="P2187" s="10">
        <v>0.64</v>
      </c>
      <c r="Q2187" s="10">
        <v>0.036</v>
      </c>
      <c r="R2187" s="10">
        <v>44909738</v>
      </c>
      <c r="S2187" s="10">
        <v>0.574</v>
      </c>
      <c r="T2187" s="10">
        <f t="array" ref="T2187:Y2187">VLOOKUP(A2187,BUSINESS!$D$2:$J$2692,{2,3,4,5,6,7},0)</f>
        <v>0</v>
      </c>
      <c r="U2187" s="10">
        <v>0</v>
      </c>
      <c r="V2187" s="10">
        <v>0</v>
      </c>
      <c r="W2187" s="10">
        <v>0</v>
      </c>
      <c r="X2187" s="10">
        <v>0.063</v>
      </c>
      <c r="Y2187" s="10">
        <v>0.237</v>
      </c>
      <c r="Z2187" s="11" t="str">
        <f t="array" ref="Z2187:AA2187">VLOOKUP(A2187,ENERGY!$D$2:$F$2692,{2,3},1)</f>
        <v>141372</v>
      </c>
      <c r="AA2187" s="10">
        <v>0</v>
      </c>
      <c r="AB2187" s="10">
        <f t="array" ref="AB2187:AC2187">VLOOKUP(A2187,TOURISM!$D$2:$F$2692,{2,3},0)</f>
        <v>3256000000</v>
      </c>
      <c r="AC2187" s="10">
        <v>2366000000</v>
      </c>
    </row>
    <row r="2188" ht="15.75" customHeight="1" spans="1:29">
      <c r="A2188" s="8" t="str">
        <f t="shared" si="0"/>
        <v>South Africa-Africa2002</v>
      </c>
      <c r="B2188" s="9">
        <v>111000000000</v>
      </c>
      <c r="C2188" s="8">
        <f t="array" ref="C2188">IF(AND(B2188="",H2188=H2187),B2187,B2188)</f>
        <v>111000000000</v>
      </c>
      <c r="D2188" s="1">
        <f t="shared" si="1"/>
        <v>2423.11859467155</v>
      </c>
      <c r="E2188" s="4">
        <v>0.085</v>
      </c>
      <c r="F2188" s="4">
        <v>205</v>
      </c>
      <c r="G2188" s="4">
        <v>0.158</v>
      </c>
      <c r="H2188" s="8" t="s">
        <v>249</v>
      </c>
      <c r="I2188" s="3" t="s">
        <v>66</v>
      </c>
      <c r="J2188" s="1" t="s">
        <v>80</v>
      </c>
      <c r="K2188" s="10">
        <f t="array" ref="K2188:S2188">VLOOKUP(A2188,'HUMAN RESOURCES'!$D$2:$M$2692,{2,3,4,5,6,7,8,9,10},0)</f>
        <v>0.024</v>
      </c>
      <c r="L2188" s="10">
        <v>0.053</v>
      </c>
      <c r="M2188" s="10">
        <v>55</v>
      </c>
      <c r="N2188" s="10">
        <v>52</v>
      </c>
      <c r="O2188" s="10">
        <v>0.32</v>
      </c>
      <c r="P2188" s="10">
        <v>0.643</v>
      </c>
      <c r="Q2188" s="10">
        <v>0.037</v>
      </c>
      <c r="R2188" s="10">
        <v>45808736</v>
      </c>
      <c r="S2188" s="10">
        <v>0.579</v>
      </c>
      <c r="T2188" s="10">
        <f t="array" ref="T2188:Y2188">VLOOKUP(A2188,BUSINESS!$D$2:$J$2692,{2,3,4,5,6,7},0)</f>
        <v>0</v>
      </c>
      <c r="U2188" s="10">
        <v>0</v>
      </c>
      <c r="V2188" s="10">
        <v>0</v>
      </c>
      <c r="W2188" s="10">
        <v>0</v>
      </c>
      <c r="X2188" s="10">
        <v>0.067</v>
      </c>
      <c r="Y2188" s="10">
        <v>0.297</v>
      </c>
      <c r="Z2188" s="11" t="str">
        <f t="array" ref="Z2188:AA2188">VLOOKUP(A2188,ENERGY!$D$2:$F$2692,{2,3},1)</f>
        <v>142291</v>
      </c>
      <c r="AA2188" s="10" t="str">
        <v>460124</v>
      </c>
      <c r="AB2188" s="10">
        <f t="array" ref="AB2188:AC2188">VLOOKUP(A2188,TOURISM!$D$2:$F$2692,{2,3},0)</f>
        <v>3695000000</v>
      </c>
      <c r="AC2188" s="10">
        <v>2251000000</v>
      </c>
    </row>
    <row r="2189" ht="15.75" customHeight="1" spans="1:29">
      <c r="A2189" s="8" t="str">
        <f t="shared" si="0"/>
        <v>South Africa-Africa2003</v>
      </c>
      <c r="B2189" s="9">
        <v>168000000000</v>
      </c>
      <c r="C2189" s="8">
        <f t="array" ref="C2189">IF(AND(B2189="",H2189=H2188),B2188,B2189)</f>
        <v>168000000000</v>
      </c>
      <c r="D2189" s="1">
        <f t="shared" si="1"/>
        <v>3619.96854807565</v>
      </c>
      <c r="E2189" s="4">
        <v>0.086</v>
      </c>
      <c r="F2189" s="4">
        <v>310</v>
      </c>
      <c r="G2189" s="4">
        <v>0.15</v>
      </c>
      <c r="H2189" s="8" t="s">
        <v>249</v>
      </c>
      <c r="I2189" s="3" t="s">
        <v>67</v>
      </c>
      <c r="J2189" s="1" t="s">
        <v>80</v>
      </c>
      <c r="K2189" s="10">
        <f t="array" ref="K2189:S2189">VLOOKUP(A2189,'HUMAN RESOURCES'!$D$2:$M$2692,{2,3,4,5,6,7,8,9,10},0)</f>
        <v>0.023</v>
      </c>
      <c r="L2189" s="10">
        <v>0.053</v>
      </c>
      <c r="M2189" s="10">
        <v>54</v>
      </c>
      <c r="N2189" s="10">
        <v>51</v>
      </c>
      <c r="O2189" s="10">
        <v>0.316</v>
      </c>
      <c r="P2189" s="10">
        <v>0.645</v>
      </c>
      <c r="Q2189" s="10">
        <v>0.039</v>
      </c>
      <c r="R2189" s="10">
        <v>46409243</v>
      </c>
      <c r="S2189" s="10">
        <v>0.584</v>
      </c>
      <c r="T2189" s="10">
        <f t="array" ref="T2189:Y2189">VLOOKUP(A2189,BUSINESS!$D$2:$J$2692,{2,3,4,5,6,7},0)</f>
        <v>0</v>
      </c>
      <c r="U2189" s="10">
        <v>38</v>
      </c>
      <c r="V2189" s="10">
        <v>0</v>
      </c>
      <c r="W2189" s="10">
        <v>0</v>
      </c>
      <c r="X2189" s="10">
        <v>0.07</v>
      </c>
      <c r="Y2189" s="10">
        <v>0.36</v>
      </c>
      <c r="Z2189" s="11" t="str">
        <f t="array" ref="Z2189:AA2189">VLOOKUP(A2189,ENERGY!$D$2:$F$2692,{2,3},1)</f>
        <v>142761</v>
      </c>
      <c r="AA2189" s="10" t="str">
        <v>503941</v>
      </c>
      <c r="AB2189" s="10">
        <f t="array" ref="AB2189:AC2189">VLOOKUP(A2189,TOURISM!$D$2:$F$2692,{2,3},0)</f>
        <v>6674000000</v>
      </c>
      <c r="AC2189" s="10">
        <v>3655000000</v>
      </c>
    </row>
    <row r="2190" ht="15.75" customHeight="1" spans="1:29">
      <c r="A2190" s="8" t="str">
        <f t="shared" si="0"/>
        <v>South Africa-Africa2004</v>
      </c>
      <c r="B2190" s="9">
        <v>219000000000</v>
      </c>
      <c r="C2190" s="8">
        <f t="array" ref="C2190">IF(AND(B2190="",H2190=H2189),B2189,B2190)</f>
        <v>219000000000</v>
      </c>
      <c r="D2190" s="1">
        <f t="shared" si="1"/>
        <v>4657.6467969044</v>
      </c>
      <c r="E2190" s="4">
        <v>0.089</v>
      </c>
      <c r="F2190" s="4">
        <v>410</v>
      </c>
      <c r="G2190" s="4">
        <v>0.113</v>
      </c>
      <c r="H2190" s="8" t="s">
        <v>249</v>
      </c>
      <c r="I2190" s="3" t="s">
        <v>68</v>
      </c>
      <c r="J2190" s="1" t="s">
        <v>80</v>
      </c>
      <c r="K2190" s="10">
        <f t="array" ref="K2190:S2190">VLOOKUP(A2190,'HUMAN RESOURCES'!$D$2:$M$2692,{2,3,4,5,6,7,8,9,10},0)</f>
        <v>0.023</v>
      </c>
      <c r="L2190" s="10">
        <v>0.052</v>
      </c>
      <c r="M2190" s="10">
        <v>53</v>
      </c>
      <c r="N2190" s="10">
        <v>51</v>
      </c>
      <c r="O2190" s="10">
        <v>0.312</v>
      </c>
      <c r="P2190" s="10">
        <v>0.647</v>
      </c>
      <c r="Q2190" s="10">
        <v>0.042</v>
      </c>
      <c r="R2190" s="10">
        <v>47019452</v>
      </c>
      <c r="S2190" s="10">
        <v>0.59</v>
      </c>
      <c r="T2190" s="10">
        <f t="array" ref="T2190:Y2190">VLOOKUP(A2190,BUSINESS!$D$2:$J$2692,{2,3,4,5,6,7},0)</f>
        <v>0</v>
      </c>
      <c r="U2190" s="10">
        <v>38</v>
      </c>
      <c r="V2190" s="10">
        <v>0</v>
      </c>
      <c r="W2190" s="10">
        <v>0</v>
      </c>
      <c r="X2190" s="10">
        <v>0.084</v>
      </c>
      <c r="Y2190" s="10">
        <v>0.438</v>
      </c>
      <c r="Z2190" s="11" t="str">
        <f t="array" ref="Z2190:AA2190">VLOOKUP(A2190,ENERGY!$D$2:$F$2692,{2,3},1)</f>
        <v>146768</v>
      </c>
      <c r="AA2190" s="10" t="str">
        <v>465023</v>
      </c>
      <c r="AB2190" s="10">
        <f t="array" ref="AB2190:AC2190">VLOOKUP(A2190,TOURISM!$D$2:$F$2692,{2,3},0)</f>
        <v>7571000000</v>
      </c>
      <c r="AC2190" s="10">
        <v>4237000000</v>
      </c>
    </row>
    <row r="2191" ht="15.75" customHeight="1" spans="1:29">
      <c r="A2191" s="8" t="str">
        <f t="shared" si="0"/>
        <v>South Africa-Africa2005</v>
      </c>
      <c r="B2191" s="9">
        <v>247000000000</v>
      </c>
      <c r="C2191" s="8">
        <f t="array" ref="C2191">IF(AND(B2191="",H2191=H2190),B2190,B2191)</f>
        <v>247000000000</v>
      </c>
      <c r="D2191" s="1">
        <f t="shared" si="1"/>
        <v>5184.76704526801</v>
      </c>
      <c r="E2191" s="4">
        <v>0.088</v>
      </c>
      <c r="F2191" s="4">
        <v>450</v>
      </c>
      <c r="G2191" s="4">
        <v>0.106</v>
      </c>
      <c r="H2191" s="8" t="s">
        <v>249</v>
      </c>
      <c r="I2191" s="3" t="s">
        <v>69</v>
      </c>
      <c r="J2191" s="1" t="s">
        <v>80</v>
      </c>
      <c r="K2191" s="10">
        <f t="array" ref="K2191:S2191">VLOOKUP(A2191,'HUMAN RESOURCES'!$D$2:$M$2692,{2,3,4,5,6,7,8,9,10},0)</f>
        <v>0.023</v>
      </c>
      <c r="L2191" s="10">
        <v>0.051</v>
      </c>
      <c r="M2191" s="10">
        <v>53</v>
      </c>
      <c r="N2191" s="10">
        <v>50</v>
      </c>
      <c r="O2191" s="10">
        <v>0.308</v>
      </c>
      <c r="P2191" s="10">
        <v>0.648</v>
      </c>
      <c r="Q2191" s="10">
        <v>0.044</v>
      </c>
      <c r="R2191" s="10">
        <v>47639556</v>
      </c>
      <c r="S2191" s="10">
        <v>0.595</v>
      </c>
      <c r="T2191" s="10">
        <f t="array" ref="T2191:Y2191">VLOOKUP(A2191,BUSINESS!$D$2:$J$2692,{2,3,4,5,6,7},0)</f>
        <v>0.376</v>
      </c>
      <c r="U2191" s="10">
        <v>35</v>
      </c>
      <c r="V2191" s="10">
        <v>0</v>
      </c>
      <c r="W2191" s="10">
        <v>350</v>
      </c>
      <c r="X2191" s="10">
        <v>0.075</v>
      </c>
      <c r="Y2191" s="10">
        <v>0.704</v>
      </c>
      <c r="Z2191" s="11" t="str">
        <f t="array" ref="Z2191:AA2191">VLOOKUP(A2191,ENERGY!$D$2:$F$2692,{2,3},1)</f>
        <v>146768</v>
      </c>
      <c r="AA2191" s="10" t="str">
        <v>465023</v>
      </c>
      <c r="AB2191" s="10">
        <f t="array" ref="AB2191:AC2191">VLOOKUP(A2191,TOURISM!$D$2:$F$2692,{2,3},0)</f>
        <v>8629000000</v>
      </c>
      <c r="AC2191" s="10">
        <v>4812000000</v>
      </c>
    </row>
    <row r="2192" ht="15.75" customHeight="1" spans="1:29">
      <c r="A2192" s="8" t="str">
        <f t="shared" si="0"/>
        <v>South Africa-Africa2006</v>
      </c>
      <c r="B2192" s="9">
        <v>261000000000</v>
      </c>
      <c r="C2192" s="8">
        <f t="array" ref="C2192">IF(AND(B2192="",H2192=H2191),B2191,B2192)</f>
        <v>261000000000</v>
      </c>
      <c r="D2192" s="1">
        <f t="shared" si="1"/>
        <v>5407.11281451968</v>
      </c>
      <c r="E2192" s="4">
        <v>0.085</v>
      </c>
      <c r="F2192" s="4">
        <v>455</v>
      </c>
      <c r="G2192" s="4">
        <v>0.112</v>
      </c>
      <c r="H2192" s="8" t="s">
        <v>249</v>
      </c>
      <c r="I2192" s="3" t="s">
        <v>70</v>
      </c>
      <c r="J2192" s="1" t="s">
        <v>80</v>
      </c>
      <c r="K2192" s="10">
        <f t="array" ref="K2192:S2192">VLOOKUP(A2192,'HUMAN RESOURCES'!$D$2:$M$2692,{2,3,4,5,6,7,8,9,10},0)</f>
        <v>0.023</v>
      </c>
      <c r="L2192" s="10">
        <v>0.05</v>
      </c>
      <c r="M2192" s="10">
        <v>53</v>
      </c>
      <c r="N2192" s="10">
        <v>50</v>
      </c>
      <c r="O2192" s="10">
        <v>0.305</v>
      </c>
      <c r="P2192" s="10">
        <v>0.649</v>
      </c>
      <c r="Q2192" s="10">
        <v>0.046</v>
      </c>
      <c r="R2192" s="10">
        <v>48269753</v>
      </c>
      <c r="S2192" s="10">
        <v>0.601</v>
      </c>
      <c r="T2192" s="10">
        <f t="array" ref="T2192:Y2192">VLOOKUP(A2192,BUSINESS!$D$2:$J$2692,{2,3,4,5,6,7},0)</f>
        <v>0.371</v>
      </c>
      <c r="U2192" s="10">
        <v>35</v>
      </c>
      <c r="V2192" s="10">
        <v>0</v>
      </c>
      <c r="W2192" s="10">
        <v>350</v>
      </c>
      <c r="X2192" s="10">
        <v>0.076</v>
      </c>
      <c r="Y2192" s="10">
        <v>0.811</v>
      </c>
      <c r="Z2192" s="11" t="str">
        <f t="array" ref="Z2192:AA2192">VLOOKUP(A2192,ENERGY!$D$2:$F$2692,{2,3},1)</f>
        <v>146768</v>
      </c>
      <c r="AA2192" s="10" t="str">
        <v>465023</v>
      </c>
      <c r="AB2192" s="10">
        <f t="array" ref="AB2192:AC2192">VLOOKUP(A2192,TOURISM!$D$2:$F$2692,{2,3},0)</f>
        <v>9211000000</v>
      </c>
      <c r="AC2192" s="10">
        <v>5230000000</v>
      </c>
    </row>
    <row r="2193" ht="15.75" customHeight="1" spans="1:29">
      <c r="A2193" s="8" t="str">
        <f t="shared" si="0"/>
        <v>South Africa-Africa2007</v>
      </c>
      <c r="B2193" s="9">
        <v>286000000000</v>
      </c>
      <c r="C2193" s="8">
        <f t="array" ref="C2193">IF(AND(B2193="",H2193=H2192),B2192,B2193)</f>
        <v>286000000000</v>
      </c>
      <c r="D2193" s="1">
        <f t="shared" si="1"/>
        <v>5847.44530430514</v>
      </c>
      <c r="E2193" s="4">
        <v>0.078</v>
      </c>
      <c r="F2193" s="4">
        <v>449</v>
      </c>
      <c r="G2193" s="4">
        <v>0.132</v>
      </c>
      <c r="H2193" s="8" t="s">
        <v>249</v>
      </c>
      <c r="I2193" s="3" t="s">
        <v>71</v>
      </c>
      <c r="J2193" s="1" t="s">
        <v>80</v>
      </c>
      <c r="K2193" s="10">
        <f t="array" ref="K2193:S2193">VLOOKUP(A2193,'HUMAN RESOURCES'!$D$2:$M$2692,{2,3,4,5,6,7,8,9,10},0)</f>
        <v>0.022</v>
      </c>
      <c r="L2193" s="10">
        <v>0.047</v>
      </c>
      <c r="M2193" s="10">
        <v>53</v>
      </c>
      <c r="N2193" s="10">
        <v>51</v>
      </c>
      <c r="O2193" s="10">
        <v>0.303</v>
      </c>
      <c r="P2193" s="10">
        <v>0.65</v>
      </c>
      <c r="Q2193" s="10">
        <v>0.048</v>
      </c>
      <c r="R2193" s="10">
        <v>48910248</v>
      </c>
      <c r="S2193" s="10">
        <v>0.606</v>
      </c>
      <c r="T2193" s="10">
        <f t="array" ref="T2193:Y2193">VLOOKUP(A2193,BUSINESS!$D$2:$J$2692,{2,3,4,5,6,7},0)</f>
        <v>0.365</v>
      </c>
      <c r="U2193" s="10">
        <v>31</v>
      </c>
      <c r="V2193" s="10">
        <v>0</v>
      </c>
      <c r="W2193" s="10">
        <v>350</v>
      </c>
      <c r="X2193" s="10">
        <v>0.081</v>
      </c>
      <c r="Y2193" s="10">
        <v>0.853</v>
      </c>
      <c r="Z2193" s="11" t="str">
        <f t="array" ref="Z2193:AA2193">VLOOKUP(A2193,ENERGY!$D$2:$F$2692,{2,3},1)</f>
        <v>146768</v>
      </c>
      <c r="AA2193" s="10" t="str">
        <v>465023</v>
      </c>
      <c r="AB2193" s="10">
        <f t="array" ref="AB2193:AC2193">VLOOKUP(A2193,TOURISM!$D$2:$F$2692,{2,3},0)</f>
        <v>10226000000</v>
      </c>
      <c r="AC2193" s="10">
        <v>6103000000</v>
      </c>
    </row>
    <row r="2194" ht="15.75" customHeight="1" spans="1:29">
      <c r="A2194" s="8" t="str">
        <f t="shared" si="0"/>
        <v>South Africa-Africa2008</v>
      </c>
      <c r="B2194" s="9">
        <v>273000000000</v>
      </c>
      <c r="C2194" s="8">
        <f t="array" ref="C2194">IF(AND(B2194="",H2194=H2193),B2193,B2194)</f>
        <v>273000000000</v>
      </c>
      <c r="D2194" s="1">
        <f t="shared" si="1"/>
        <v>5508.33497843558</v>
      </c>
      <c r="E2194" s="4">
        <v>0.08</v>
      </c>
      <c r="F2194" s="4">
        <v>437</v>
      </c>
      <c r="G2194" s="4">
        <v>0.151</v>
      </c>
      <c r="H2194" s="8" t="s">
        <v>249</v>
      </c>
      <c r="I2194" s="3" t="s">
        <v>72</v>
      </c>
      <c r="J2194" s="1" t="s">
        <v>80</v>
      </c>
      <c r="K2194" s="10">
        <f t="array" ref="K2194:S2194">VLOOKUP(A2194,'HUMAN RESOURCES'!$D$2:$M$2692,{2,3,4,5,6,7,8,9,10},0)</f>
        <v>0.022</v>
      </c>
      <c r="L2194" s="10">
        <v>0.046</v>
      </c>
      <c r="M2194" s="10">
        <v>54</v>
      </c>
      <c r="N2194" s="10">
        <v>51</v>
      </c>
      <c r="O2194" s="10">
        <v>0.3</v>
      </c>
      <c r="P2194" s="10">
        <v>0.65</v>
      </c>
      <c r="Q2194" s="10">
        <v>0.049</v>
      </c>
      <c r="R2194" s="10">
        <v>49561256</v>
      </c>
      <c r="S2194" s="10">
        <v>0.612</v>
      </c>
      <c r="T2194" s="10">
        <f t="array" ref="T2194:Y2194">VLOOKUP(A2194,BUSINESS!$D$2:$J$2692,{2,3,4,5,6,7},0)</f>
        <v>0.337</v>
      </c>
      <c r="U2194" s="10">
        <v>22</v>
      </c>
      <c r="V2194" s="10">
        <v>0</v>
      </c>
      <c r="W2194" s="10">
        <v>200</v>
      </c>
      <c r="X2194" s="10">
        <v>0.084</v>
      </c>
      <c r="Y2194" s="10">
        <v>0.895</v>
      </c>
      <c r="Z2194" s="11" t="str">
        <f t="array" ref="Z2194:AA2194">VLOOKUP(A2194,ENERGY!$D$2:$F$2692,{2,3},1)</f>
        <v>136604</v>
      </c>
      <c r="AA2194" s="10" t="str">
        <v>443648</v>
      </c>
      <c r="AB2194" s="10">
        <f t="array" ref="AB2194:AC2194">VLOOKUP(A2194,TOURISM!$D$2:$F$2692,{2,3},0)</f>
        <v>9178000000</v>
      </c>
      <c r="AC2194" s="10">
        <v>6905000000</v>
      </c>
    </row>
    <row r="2195" ht="15.75" customHeight="1" spans="1:29">
      <c r="A2195" s="8" t="str">
        <f t="shared" si="0"/>
        <v>South Africa-Africa2009</v>
      </c>
      <c r="B2195" s="9">
        <v>284000000000</v>
      </c>
      <c r="C2195" s="8">
        <f t="array" ref="C2195">IF(AND(B2195="",H2195=H2194),B2194,B2195)</f>
        <v>284000000000</v>
      </c>
      <c r="D2195" s="1">
        <f t="shared" si="1"/>
        <v>5654.78013298928</v>
      </c>
      <c r="E2195" s="4">
        <v>0.087</v>
      </c>
      <c r="F2195" s="4">
        <v>484</v>
      </c>
      <c r="G2195" s="4">
        <v>0.117</v>
      </c>
      <c r="H2195" s="8" t="s">
        <v>249</v>
      </c>
      <c r="I2195" s="3" t="s">
        <v>73</v>
      </c>
      <c r="J2195" s="1" t="s">
        <v>80</v>
      </c>
      <c r="K2195" s="10">
        <f t="array" ref="K2195:S2195">VLOOKUP(A2195,'HUMAN RESOURCES'!$D$2:$M$2692,{2,3,4,5,6,7,8,9,10},0)</f>
        <v>0.022</v>
      </c>
      <c r="L2195" s="10">
        <v>0.04</v>
      </c>
      <c r="M2195" s="10">
        <v>55</v>
      </c>
      <c r="N2195" s="10">
        <v>52</v>
      </c>
      <c r="O2195" s="10">
        <v>0.299</v>
      </c>
      <c r="P2195" s="10">
        <v>0.651</v>
      </c>
      <c r="Q2195" s="10">
        <v>0.051</v>
      </c>
      <c r="R2195" s="10">
        <v>50222996</v>
      </c>
      <c r="S2195" s="10">
        <v>0.617</v>
      </c>
      <c r="T2195" s="10">
        <f t="array" ref="T2195:Y2195">VLOOKUP(A2195,BUSINESS!$D$2:$J$2692,{2,3,4,5,6,7},0)</f>
        <v>0.298</v>
      </c>
      <c r="U2195" s="10">
        <v>22</v>
      </c>
      <c r="V2195" s="10">
        <v>0</v>
      </c>
      <c r="W2195" s="10">
        <v>200</v>
      </c>
      <c r="X2195" s="10">
        <v>0.1</v>
      </c>
      <c r="Y2195" s="10">
        <v>0.912</v>
      </c>
      <c r="Z2195" s="11" t="str">
        <f t="array" ref="Z2195:AA2195">VLOOKUP(A2195,ENERGY!$D$2:$F$2692,{2,3},1)</f>
        <v>136604</v>
      </c>
      <c r="AA2195" s="10" t="str">
        <v>443648</v>
      </c>
      <c r="AB2195" s="10">
        <f t="array" ref="AB2195:AC2195">VLOOKUP(A2195,TOURISM!$D$2:$F$2692,{2,3},0)</f>
        <v>8684000000</v>
      </c>
      <c r="AC2195" s="10">
        <v>6420000000</v>
      </c>
    </row>
    <row r="2196" ht="15.75" customHeight="1" spans="1:29">
      <c r="A2196" s="8" t="str">
        <f t="shared" si="0"/>
        <v>South Africa-Africa2010</v>
      </c>
      <c r="B2196" s="9">
        <v>365000000000</v>
      </c>
      <c r="C2196" s="8">
        <f t="array" ref="C2196">IF(AND(B2196="",H2196=H2195),B2195,B2196)</f>
        <v>365000000000</v>
      </c>
      <c r="D2196" s="1">
        <f t="shared" si="1"/>
        <v>7171.52950726798</v>
      </c>
      <c r="E2196" s="4">
        <v>0.087</v>
      </c>
      <c r="F2196" s="4">
        <v>615</v>
      </c>
      <c r="G2196" s="4">
        <v>0.098</v>
      </c>
      <c r="H2196" s="8" t="s">
        <v>249</v>
      </c>
      <c r="I2196" s="3" t="s">
        <v>74</v>
      </c>
      <c r="J2196" s="1" t="s">
        <v>80</v>
      </c>
      <c r="K2196" s="10">
        <f t="array" ref="K2196:S2196">VLOOKUP(A2196,'HUMAN RESOURCES'!$D$2:$M$2692,{2,3,4,5,6,7,8,9,10},0)</f>
        <v>0.022</v>
      </c>
      <c r="L2196" s="10">
        <v>0.035</v>
      </c>
      <c r="M2196" s="10">
        <v>56</v>
      </c>
      <c r="N2196" s="10">
        <v>53</v>
      </c>
      <c r="O2196" s="10">
        <v>0.297</v>
      </c>
      <c r="P2196" s="10">
        <v>0.651</v>
      </c>
      <c r="Q2196" s="10">
        <v>0.052</v>
      </c>
      <c r="R2196" s="10">
        <v>50895698</v>
      </c>
      <c r="S2196" s="10">
        <v>0.622</v>
      </c>
      <c r="T2196" s="10">
        <f t="array" ref="T2196:Y2196">VLOOKUP(A2196,BUSINESS!$D$2:$J$2692,{2,3,4,5,6,7},0)</f>
        <v>0.3</v>
      </c>
      <c r="U2196" s="10">
        <v>22</v>
      </c>
      <c r="V2196" s="10">
        <v>0</v>
      </c>
      <c r="W2196" s="10">
        <v>200</v>
      </c>
      <c r="X2196" s="10">
        <v>0.24</v>
      </c>
      <c r="Y2196" s="10">
        <v>0.979</v>
      </c>
      <c r="Z2196" s="11" t="str">
        <f t="array" ref="Z2196:AA2196">VLOOKUP(A2196,ENERGY!$D$2:$F$2692,{2,3},1)</f>
        <v>128214</v>
      </c>
      <c r="AA2196" s="10" t="str">
        <v>396117</v>
      </c>
      <c r="AB2196" s="10">
        <f t="array" ref="AB2196:AC2196">VLOOKUP(A2196,TOURISM!$D$2:$F$2692,{2,3},0)</f>
        <v>10308000000</v>
      </c>
      <c r="AC2196" s="10">
        <v>8139000000</v>
      </c>
    </row>
    <row r="2197" ht="15.75" customHeight="1" spans="1:29">
      <c r="A2197" s="8" t="str">
        <f t="shared" si="0"/>
        <v>South Africa-Africa2011</v>
      </c>
      <c r="B2197" s="9">
        <v>404000000000</v>
      </c>
      <c r="C2197" s="8">
        <f t="array" ref="C2197">IF(AND(B2197="",H2197=H2196),B2196,B2197)</f>
        <v>404000000000</v>
      </c>
      <c r="D2197" s="1">
        <f t="shared" si="1"/>
        <v>7832.55410729347</v>
      </c>
      <c r="E2197" s="4">
        <v>0.087</v>
      </c>
      <c r="F2197" s="4">
        <v>670</v>
      </c>
      <c r="G2197" s="4">
        <v>0.09</v>
      </c>
      <c r="H2197" s="8" t="s">
        <v>249</v>
      </c>
      <c r="I2197" s="3" t="s">
        <v>75</v>
      </c>
      <c r="J2197" s="1" t="s">
        <v>80</v>
      </c>
      <c r="K2197" s="10">
        <f t="array" ref="K2197:S2197">VLOOKUP(A2197,'HUMAN RESOURCES'!$D$2:$M$2692,{2,3,4,5,6,7,8,9,10},0)</f>
        <v>0.021</v>
      </c>
      <c r="L2197" s="10">
        <v>0.034</v>
      </c>
      <c r="M2197" s="10">
        <v>57</v>
      </c>
      <c r="N2197" s="10">
        <v>53</v>
      </c>
      <c r="O2197" s="10">
        <v>0.296</v>
      </c>
      <c r="P2197" s="10">
        <v>0.651</v>
      </c>
      <c r="Q2197" s="10">
        <v>0.053</v>
      </c>
      <c r="R2197" s="10">
        <v>51579599</v>
      </c>
      <c r="S2197" s="10">
        <v>0.627</v>
      </c>
      <c r="T2197" s="10">
        <f t="array" ref="T2197:Y2197">VLOOKUP(A2197,BUSINESS!$D$2:$J$2692,{2,3,4,5,6,7},0)</f>
        <v>0.324</v>
      </c>
      <c r="U2197" s="10">
        <v>19</v>
      </c>
      <c r="V2197" s="10">
        <v>0</v>
      </c>
      <c r="W2197" s="10">
        <v>200</v>
      </c>
      <c r="X2197" s="10">
        <v>0.34</v>
      </c>
      <c r="Y2197" s="10">
        <v>1.232</v>
      </c>
      <c r="Z2197" s="11" t="str">
        <f t="array" ref="Z2197:AA2197">VLOOKUP(A2197,ENERGY!$D$2:$F$2692,{2,3},1)</f>
        <v>117374</v>
      </c>
      <c r="AA2197" s="10" t="str">
        <v>380811</v>
      </c>
      <c r="AB2197" s="10">
        <f t="array" ref="AB2197:AC2197">VLOOKUP(A2197,TOURISM!$D$2:$F$2692,{2,3},0)</f>
        <v>10707000000</v>
      </c>
      <c r="AC2197" s="10">
        <v>8397000000</v>
      </c>
    </row>
    <row r="2198" ht="15.75" customHeight="1" spans="1:29">
      <c r="A2198" s="8" t="str">
        <f t="shared" si="0"/>
        <v>South Africa-Africa2012</v>
      </c>
      <c r="B2198" s="9">
        <v>382000000000</v>
      </c>
      <c r="C2198" s="8">
        <f t="array" ref="C2198">IF(AND(B2198="",H2198=H2197),B2197,B2198)</f>
        <v>382000000000</v>
      </c>
      <c r="D2198" s="1">
        <f t="shared" si="1"/>
        <v>7307.51605764482</v>
      </c>
      <c r="E2198" s="4">
        <v>0.088</v>
      </c>
      <c r="F2198" s="4">
        <v>645</v>
      </c>
      <c r="G2198" s="4">
        <v>0.088</v>
      </c>
      <c r="H2198" s="8" t="s">
        <v>249</v>
      </c>
      <c r="I2198" s="3" t="s">
        <v>76</v>
      </c>
      <c r="J2198" s="1" t="s">
        <v>80</v>
      </c>
      <c r="K2198" s="10">
        <f t="array" ref="K2198:S2198">VLOOKUP(A2198,'HUMAN RESOURCES'!$D$2:$M$2692,{2,3,4,5,6,7,8,9,10},0)</f>
        <v>0.021</v>
      </c>
      <c r="L2198" s="10">
        <v>0.034</v>
      </c>
      <c r="M2198" s="10">
        <v>58</v>
      </c>
      <c r="N2198" s="10">
        <v>54</v>
      </c>
      <c r="O2198" s="10">
        <v>0.295</v>
      </c>
      <c r="P2198" s="10">
        <v>0.65</v>
      </c>
      <c r="Q2198" s="10">
        <v>0.054</v>
      </c>
      <c r="R2198" s="10">
        <v>52274945</v>
      </c>
      <c r="S2198" s="10">
        <v>0.633</v>
      </c>
      <c r="T2198" s="10">
        <f t="array" ref="T2198:Y2198">VLOOKUP(A2198,BUSINESS!$D$2:$J$2692,{2,3,4,5,6,7},0)</f>
        <v>0.327</v>
      </c>
      <c r="U2198" s="10">
        <v>19</v>
      </c>
      <c r="V2198" s="10">
        <v>41</v>
      </c>
      <c r="W2198" s="10">
        <v>200</v>
      </c>
      <c r="X2198" s="10">
        <v>0.41</v>
      </c>
      <c r="Y2198" s="10">
        <v>1.306</v>
      </c>
      <c r="Z2198" s="11" t="str">
        <f t="array" ref="Z2198:AA2198">VLOOKUP(A2198,ENERGY!$D$2:$F$2692,{2,3},1)</f>
        <v>109264</v>
      </c>
      <c r="AA2198" s="10" t="str">
        <v>368611</v>
      </c>
      <c r="AB2198" s="10">
        <f t="array" ref="AB2198:AC2198">VLOOKUP(A2198,TOURISM!$D$2:$F$2692,{2,3},0)</f>
        <v>11201000000</v>
      </c>
      <c r="AC2198" s="10">
        <v>7144000000</v>
      </c>
    </row>
    <row r="2199" ht="15.75" customHeight="1" spans="1:29">
      <c r="A2199" s="8" t="str">
        <f t="shared" si="0"/>
        <v>South Korea-Asia2000</v>
      </c>
      <c r="B2199" s="9">
        <v>562000000000</v>
      </c>
      <c r="C2199" s="8">
        <f t="array" ref="C2199">IF(AND(B2199="",H2199=H2198),B2198,B2199)</f>
        <v>562000000000</v>
      </c>
      <c r="D2199" s="1">
        <f t="shared" si="1"/>
        <v>11955.3836145426</v>
      </c>
      <c r="E2199" s="4">
        <v>0.043</v>
      </c>
      <c r="F2199" s="4">
        <v>491</v>
      </c>
      <c r="G2199" s="4">
        <v>0.085</v>
      </c>
      <c r="H2199" s="8" t="s">
        <v>250</v>
      </c>
      <c r="I2199" s="3" t="s">
        <v>63</v>
      </c>
      <c r="J2199" s="1" t="s">
        <v>64</v>
      </c>
      <c r="K2199" s="10">
        <f t="array" ref="K2199:S2199">VLOOKUP(A2199,'HUMAN RESOURCES'!$D$2:$M$2692,{2,3,4,5,6,7,8,9,10},0)</f>
        <v>0.013</v>
      </c>
      <c r="L2199" s="10">
        <v>0.005</v>
      </c>
      <c r="M2199" s="10">
        <v>80</v>
      </c>
      <c r="N2199" s="10">
        <v>72</v>
      </c>
      <c r="O2199" s="10">
        <v>0.21</v>
      </c>
      <c r="P2199" s="10">
        <v>0.717</v>
      </c>
      <c r="Q2199" s="10">
        <v>0.073</v>
      </c>
      <c r="R2199" s="10">
        <v>47008111</v>
      </c>
      <c r="S2199" s="10">
        <v>0.796</v>
      </c>
      <c r="T2199" s="10">
        <f t="array" ref="T2199:Y2199">VLOOKUP(A2199,BUSINESS!$D$2:$J$2692,{2,3,4,5,6,7},0)</f>
        <v>0</v>
      </c>
      <c r="U2199" s="10">
        <v>0</v>
      </c>
      <c r="V2199" s="10">
        <v>0</v>
      </c>
      <c r="W2199" s="10">
        <v>0</v>
      </c>
      <c r="X2199" s="10">
        <v>0.447</v>
      </c>
      <c r="Y2199" s="10">
        <v>0.583</v>
      </c>
      <c r="Z2199" s="11" t="str">
        <f t="array" ref="Z2199:AA2199">VLOOKUP(A2199,ENERGY!$D$2:$F$2692,{2,3},1)</f>
        <v>263002</v>
      </c>
      <c r="AA2199" s="10">
        <v>0</v>
      </c>
      <c r="AB2199" s="10">
        <f t="array" ref="AB2199:AC2199">VLOOKUP(A2199,TOURISM!$D$2:$F$2692,{2,3},0)</f>
        <v>8527000000</v>
      </c>
      <c r="AC2199" s="10">
        <v>7945000000</v>
      </c>
    </row>
    <row r="2200" ht="15.75" customHeight="1" spans="1:29">
      <c r="A2200" s="8" t="str">
        <f t="shared" si="0"/>
        <v>South Korea-Asia2001</v>
      </c>
      <c r="B2200" s="9">
        <v>533000000000</v>
      </c>
      <c r="C2200" s="8">
        <f t="array" ref="C2200">IF(AND(B2200="",H2200=H2199),B2199,B2200)</f>
        <v>533000000000</v>
      </c>
      <c r="D2200" s="1">
        <f t="shared" si="1"/>
        <v>11254.8498795182</v>
      </c>
      <c r="E2200" s="4">
        <v>0.05</v>
      </c>
      <c r="F2200" s="4">
        <v>528</v>
      </c>
      <c r="G2200" s="4">
        <v>0.077</v>
      </c>
      <c r="H2200" s="8" t="s">
        <v>250</v>
      </c>
      <c r="I2200" s="3" t="s">
        <v>65</v>
      </c>
      <c r="J2200" s="1" t="s">
        <v>64</v>
      </c>
      <c r="K2200" s="10">
        <f t="array" ref="K2200:S2200">VLOOKUP(A2200,'HUMAN RESOURCES'!$D$2:$M$2692,{2,3,4,5,6,7,8,9,10},0)</f>
        <v>0.012</v>
      </c>
      <c r="L2200" s="10">
        <v>0.006</v>
      </c>
      <c r="M2200" s="10">
        <v>80</v>
      </c>
      <c r="N2200" s="10">
        <v>73</v>
      </c>
      <c r="O2200" s="10">
        <v>0.206</v>
      </c>
      <c r="P2200" s="10">
        <v>0.717</v>
      </c>
      <c r="Q2200" s="10">
        <v>0.077</v>
      </c>
      <c r="R2200" s="10">
        <v>47357362</v>
      </c>
      <c r="S2200" s="10">
        <v>0.799</v>
      </c>
      <c r="T2200" s="10">
        <f t="array" ref="T2200:Y2200">VLOOKUP(A2200,BUSINESS!$D$2:$J$2692,{2,3,4,5,6,7},0)</f>
        <v>0</v>
      </c>
      <c r="U2200" s="10">
        <v>0</v>
      </c>
      <c r="V2200" s="10">
        <v>0</v>
      </c>
      <c r="W2200" s="10">
        <v>0</v>
      </c>
      <c r="X2200" s="10">
        <v>0.566</v>
      </c>
      <c r="Y2200" s="10">
        <v>0.629</v>
      </c>
      <c r="Z2200" s="11" t="str">
        <f t="array" ref="Z2200:AA2200">VLOOKUP(A2200,ENERGY!$D$2:$F$2692,{2,3},1)</f>
        <v>260440</v>
      </c>
      <c r="AA2200" s="10">
        <v>0</v>
      </c>
      <c r="AB2200" s="10">
        <f t="array" ref="AB2200:AC2200">VLOOKUP(A2200,TOURISM!$D$2:$F$2692,{2,3},0)</f>
        <v>7919000000</v>
      </c>
      <c r="AC2200" s="10">
        <v>8349000000</v>
      </c>
    </row>
    <row r="2201" ht="15.75" customHeight="1" spans="1:29">
      <c r="A2201" s="8" t="str">
        <f t="shared" si="0"/>
        <v>South Korea-Asia2002</v>
      </c>
      <c r="B2201" s="9">
        <v>609000000000</v>
      </c>
      <c r="C2201" s="8">
        <f t="array" ref="C2201">IF(AND(B2201="",H2201=H2200),B2200,B2201)</f>
        <v>609000000000</v>
      </c>
      <c r="D2201" s="1">
        <f t="shared" si="1"/>
        <v>12788.1590634481</v>
      </c>
      <c r="E2201" s="4">
        <v>0.048</v>
      </c>
      <c r="F2201" s="4">
        <v>581</v>
      </c>
      <c r="G2201" s="4">
        <v>0.068</v>
      </c>
      <c r="H2201" s="8" t="s">
        <v>250</v>
      </c>
      <c r="I2201" s="3" t="s">
        <v>66</v>
      </c>
      <c r="J2201" s="1" t="s">
        <v>64</v>
      </c>
      <c r="K2201" s="10">
        <f t="array" ref="K2201:S2201">VLOOKUP(A2201,'HUMAN RESOURCES'!$D$2:$M$2692,{2,3,4,5,6,7,8,9,10},0)</f>
        <v>0.01</v>
      </c>
      <c r="L2201" s="10">
        <v>0.006</v>
      </c>
      <c r="M2201" s="10">
        <v>80</v>
      </c>
      <c r="N2201" s="10">
        <v>73</v>
      </c>
      <c r="O2201" s="10">
        <v>0.203</v>
      </c>
      <c r="P2201" s="10">
        <v>0.716</v>
      </c>
      <c r="Q2201" s="10">
        <v>0.081</v>
      </c>
      <c r="R2201" s="10">
        <v>47622179</v>
      </c>
      <c r="S2201" s="10">
        <v>0.803</v>
      </c>
      <c r="T2201" s="10">
        <f t="array" ref="T2201:Y2201">VLOOKUP(A2201,BUSINESS!$D$2:$J$2692,{2,3,4,5,6,7},0)</f>
        <v>0</v>
      </c>
      <c r="U2201" s="10">
        <v>0</v>
      </c>
      <c r="V2201" s="10">
        <v>0</v>
      </c>
      <c r="W2201" s="10">
        <v>0</v>
      </c>
      <c r="X2201" s="10">
        <v>0.594</v>
      </c>
      <c r="Y2201" s="10">
        <v>0.697</v>
      </c>
      <c r="Z2201" s="11" t="str">
        <f t="array" ref="Z2201:AA2201">VLOOKUP(A2201,ENERGY!$D$2:$F$2692,{2,3},1)</f>
        <v>249964</v>
      </c>
      <c r="AA2201" s="10" t="str">
        <v>567567</v>
      </c>
      <c r="AB2201" s="10">
        <f t="array" ref="AB2201:AC2201">VLOOKUP(A2201,TOURISM!$D$2:$F$2692,{2,3},0)</f>
        <v>7621000000</v>
      </c>
      <c r="AC2201" s="10">
        <v>11440000000</v>
      </c>
    </row>
    <row r="2202" ht="15.75" customHeight="1" spans="1:29">
      <c r="A2202" s="8" t="str">
        <f t="shared" si="0"/>
        <v>South Korea-Asia2003</v>
      </c>
      <c r="B2202" s="9">
        <v>681000000000</v>
      </c>
      <c r="C2202" s="8">
        <f t="array" ref="C2202">IF(AND(B2202="",H2202=H2201),B2201,B2202)</f>
        <v>681000000000</v>
      </c>
      <c r="D2202" s="1">
        <f t="shared" si="1"/>
        <v>14229.2060995195</v>
      </c>
      <c r="E2202" s="4">
        <v>0.052</v>
      </c>
      <c r="F2202" s="4">
        <v>695</v>
      </c>
      <c r="G2202" s="4">
        <v>0.062</v>
      </c>
      <c r="H2202" s="8" t="s">
        <v>250</v>
      </c>
      <c r="I2202" s="3" t="s">
        <v>67</v>
      </c>
      <c r="J2202" s="1" t="s">
        <v>64</v>
      </c>
      <c r="K2202" s="10">
        <f t="array" ref="K2202:S2202">VLOOKUP(A2202,'HUMAN RESOURCES'!$D$2:$M$2692,{2,3,4,5,6,7,8,9,10},0)</f>
        <v>0.01</v>
      </c>
      <c r="L2202" s="10">
        <v>0.005</v>
      </c>
      <c r="M2202" s="10">
        <v>81</v>
      </c>
      <c r="N2202" s="10">
        <v>74</v>
      </c>
      <c r="O2202" s="10">
        <v>0.199</v>
      </c>
      <c r="P2202" s="10">
        <v>0.716</v>
      </c>
      <c r="Q2202" s="10">
        <v>0.085</v>
      </c>
      <c r="R2202" s="10">
        <v>47859311</v>
      </c>
      <c r="S2202" s="10">
        <v>0.807</v>
      </c>
      <c r="T2202" s="10">
        <f t="array" ref="T2202:Y2202">VLOOKUP(A2202,BUSINESS!$D$2:$J$2692,{2,3,4,5,6,7},0)</f>
        <v>0</v>
      </c>
      <c r="U2202" s="10">
        <v>17</v>
      </c>
      <c r="V2202" s="10">
        <v>0</v>
      </c>
      <c r="W2202" s="10">
        <v>0</v>
      </c>
      <c r="X2202" s="10">
        <v>0.655</v>
      </c>
      <c r="Y2202" s="10">
        <v>0.721</v>
      </c>
      <c r="Z2202" s="11" t="str">
        <f t="array" ref="Z2202:AA2202">VLOOKUP(A2202,ENERGY!$D$2:$F$2692,{2,3},1)</f>
        <v>229178</v>
      </c>
      <c r="AA2202" s="10" t="str">
        <v>509376</v>
      </c>
      <c r="AB2202" s="10">
        <f t="array" ref="AB2202:AC2202">VLOOKUP(A2202,TOURISM!$D$2:$F$2692,{2,3},0)</f>
        <v>7005000000</v>
      </c>
      <c r="AC2202" s="10">
        <v>11063000000</v>
      </c>
    </row>
    <row r="2203" ht="15.75" customHeight="1" spans="1:29">
      <c r="A2203" s="8" t="str">
        <f t="shared" si="0"/>
        <v>South Korea-Asia2004</v>
      </c>
      <c r="B2203" s="9">
        <v>765000000000</v>
      </c>
      <c r="C2203" s="8">
        <f t="array" ref="C2203">IF(AND(B2203="",H2203=H2202),B2202,B2203)</f>
        <v>765000000000</v>
      </c>
      <c r="D2203" s="1">
        <f t="shared" si="1"/>
        <v>15924.4237258093</v>
      </c>
      <c r="E2203" s="4">
        <v>0.052</v>
      </c>
      <c r="F2203" s="4">
        <v>784</v>
      </c>
      <c r="G2203" s="4">
        <v>0.059</v>
      </c>
      <c r="H2203" s="8" t="s">
        <v>250</v>
      </c>
      <c r="I2203" s="3" t="s">
        <v>68</v>
      </c>
      <c r="J2203" s="1" t="s">
        <v>64</v>
      </c>
      <c r="K2203" s="10">
        <f t="array" ref="K2203:S2203">VLOOKUP(A2203,'HUMAN RESOURCES'!$D$2:$M$2692,{2,3,4,5,6,7,8,9,10},0)</f>
        <v>0.01</v>
      </c>
      <c r="L2203" s="10">
        <v>0.005</v>
      </c>
      <c r="M2203" s="10">
        <v>81</v>
      </c>
      <c r="N2203" s="10">
        <v>75</v>
      </c>
      <c r="O2203" s="10">
        <v>0.196</v>
      </c>
      <c r="P2203" s="10">
        <v>0.716</v>
      </c>
      <c r="Q2203" s="10">
        <v>0.089</v>
      </c>
      <c r="R2203" s="10">
        <v>48039415</v>
      </c>
      <c r="S2203" s="10">
        <v>0.81</v>
      </c>
      <c r="T2203" s="10">
        <f t="array" ref="T2203:Y2203">VLOOKUP(A2203,BUSINESS!$D$2:$J$2692,{2,3,4,5,6,7},0)</f>
        <v>0</v>
      </c>
      <c r="U2203" s="10">
        <v>17</v>
      </c>
      <c r="V2203" s="10">
        <v>0</v>
      </c>
      <c r="W2203" s="10">
        <v>0</v>
      </c>
      <c r="X2203" s="10">
        <v>0.727</v>
      </c>
      <c r="Y2203" s="10">
        <v>0.782</v>
      </c>
      <c r="Z2203" s="11" t="str">
        <f t="array" ref="Z2203:AA2203">VLOOKUP(A2203,ENERGY!$D$2:$F$2692,{2,3},1)</f>
        <v>226946</v>
      </c>
      <c r="AA2203" s="10" t="str">
        <v>508052</v>
      </c>
      <c r="AB2203" s="10">
        <f t="array" ref="AB2203:AC2203">VLOOKUP(A2203,TOURISM!$D$2:$F$2692,{2,3},0)</f>
        <v>8226000000</v>
      </c>
      <c r="AC2203" s="10">
        <v>13507000000</v>
      </c>
    </row>
    <row r="2204" ht="15.75" customHeight="1" spans="1:29">
      <c r="A2204" s="8" t="str">
        <f t="shared" si="0"/>
        <v>South Korea-Asia2005</v>
      </c>
      <c r="B2204" s="9">
        <v>898000000000</v>
      </c>
      <c r="C2204" s="8">
        <f t="array" ref="C2204">IF(AND(B2204="",H2204=H2203),B2203,B2204)</f>
        <v>898000000000</v>
      </c>
      <c r="D2204" s="1">
        <f t="shared" si="1"/>
        <v>18654.6712283501</v>
      </c>
      <c r="E2204" s="4">
        <v>0.056</v>
      </c>
      <c r="F2204" s="4">
        <v>988</v>
      </c>
      <c r="G2204" s="4">
        <v>0.056</v>
      </c>
      <c r="H2204" s="8" t="s">
        <v>250</v>
      </c>
      <c r="I2204" s="3" t="s">
        <v>69</v>
      </c>
      <c r="J2204" s="1" t="s">
        <v>64</v>
      </c>
      <c r="K2204" s="10">
        <f t="array" ref="K2204:S2204">VLOOKUP(A2204,'HUMAN RESOURCES'!$D$2:$M$2692,{2,3,4,5,6,7,8,9,10},0)</f>
        <v>0.009</v>
      </c>
      <c r="L2204" s="10">
        <v>0.005</v>
      </c>
      <c r="M2204" s="10">
        <v>82</v>
      </c>
      <c r="N2204" s="10">
        <v>75</v>
      </c>
      <c r="O2204" s="10">
        <v>0.191</v>
      </c>
      <c r="P2204" s="10">
        <v>0.716</v>
      </c>
      <c r="Q2204" s="10">
        <v>0.093</v>
      </c>
      <c r="R2204" s="10">
        <v>48138077</v>
      </c>
      <c r="S2204" s="10">
        <v>0.813</v>
      </c>
      <c r="T2204" s="10">
        <f t="array" ref="T2204:Y2204">VLOOKUP(A2204,BUSINESS!$D$2:$J$2692,{2,3,4,5,6,7},0)</f>
        <v>0.354</v>
      </c>
      <c r="U2204" s="10">
        <v>17</v>
      </c>
      <c r="V2204" s="10">
        <v>0</v>
      </c>
      <c r="W2204" s="10">
        <v>290</v>
      </c>
      <c r="X2204" s="10">
        <v>0.735</v>
      </c>
      <c r="Y2204" s="10">
        <v>0.815</v>
      </c>
      <c r="Z2204" s="11" t="str">
        <f t="array" ref="Z2204:AA2204">VLOOKUP(A2204,ENERGY!$D$2:$F$2692,{2,3},1)</f>
        <v>226946</v>
      </c>
      <c r="AA2204" s="10" t="str">
        <v>508052</v>
      </c>
      <c r="AB2204" s="10">
        <f t="array" ref="AB2204:AC2204">VLOOKUP(A2204,TOURISM!$D$2:$F$2692,{2,3},0)</f>
        <v>8290000000</v>
      </c>
      <c r="AC2204" s="10">
        <v>16924000000</v>
      </c>
    </row>
    <row r="2205" ht="15.75" customHeight="1" spans="1:29">
      <c r="A2205" s="8" t="str">
        <f t="shared" si="0"/>
        <v>South Korea-Asia2006</v>
      </c>
      <c r="B2205" s="9">
        <v>1010000000000</v>
      </c>
      <c r="C2205" s="8">
        <f t="array" ref="C2205">IF(AND(B2205="",H2205=H2204),B2204,B2205)</f>
        <v>1010000000000</v>
      </c>
      <c r="D2205" s="1">
        <f t="shared" si="1"/>
        <v>20879.8711550699</v>
      </c>
      <c r="E2205" s="4">
        <v>0.061</v>
      </c>
      <c r="F2205" s="4">
        <v>1201</v>
      </c>
      <c r="G2205" s="4">
        <v>0.06</v>
      </c>
      <c r="H2205" s="8" t="s">
        <v>250</v>
      </c>
      <c r="I2205" s="3" t="s">
        <v>70</v>
      </c>
      <c r="J2205" s="1" t="s">
        <v>64</v>
      </c>
      <c r="K2205" s="10">
        <f t="array" ref="K2205:S2205">VLOOKUP(A2205,'HUMAN RESOURCES'!$D$2:$M$2692,{2,3,4,5,6,7,8,9,10},0)</f>
        <v>0.009</v>
      </c>
      <c r="L2205" s="10">
        <v>0.005</v>
      </c>
      <c r="M2205" s="10">
        <v>82</v>
      </c>
      <c r="N2205" s="10">
        <v>76</v>
      </c>
      <c r="O2205" s="10">
        <v>0.186</v>
      </c>
      <c r="P2205" s="10">
        <v>0.718</v>
      </c>
      <c r="Q2205" s="10">
        <v>0.097</v>
      </c>
      <c r="R2205" s="10">
        <v>48371946</v>
      </c>
      <c r="S2205" s="10">
        <v>0.815</v>
      </c>
      <c r="T2205" s="10">
        <f t="array" ref="T2205:Y2205">VLOOKUP(A2205,BUSINESS!$D$2:$J$2692,{2,3,4,5,6,7},0)</f>
        <v>0.311</v>
      </c>
      <c r="U2205" s="10">
        <v>17</v>
      </c>
      <c r="V2205" s="10">
        <v>0</v>
      </c>
      <c r="W2205" s="10">
        <v>290</v>
      </c>
      <c r="X2205" s="10">
        <v>0.781</v>
      </c>
      <c r="Y2205" s="10">
        <v>0.85</v>
      </c>
      <c r="Z2205" s="11" t="str">
        <f t="array" ref="Z2205:AA2205">VLOOKUP(A2205,ENERGY!$D$2:$F$2692,{2,3},1)</f>
        <v>226946</v>
      </c>
      <c r="AA2205" s="10" t="str">
        <v>508052</v>
      </c>
      <c r="AB2205" s="10">
        <f t="array" ref="AB2205:AC2205">VLOOKUP(A2205,TOURISM!$D$2:$F$2692,{2,3},0)</f>
        <v>8508000000</v>
      </c>
      <c r="AC2205" s="10">
        <v>20989000000</v>
      </c>
    </row>
    <row r="2206" ht="15.75" customHeight="1" spans="1:29">
      <c r="A2206" s="8" t="str">
        <f t="shared" si="0"/>
        <v>South Korea-Asia2007</v>
      </c>
      <c r="B2206" s="9">
        <v>1120000000000</v>
      </c>
      <c r="C2206" s="8">
        <f t="array" ref="C2206">IF(AND(B2206="",H2206=H2205),B2205,B2206)</f>
        <v>1120000000000</v>
      </c>
      <c r="D2206" s="1">
        <f t="shared" si="1"/>
        <v>23046.3809239179</v>
      </c>
      <c r="E2206" s="4">
        <v>0.064</v>
      </c>
      <c r="F2206" s="4">
        <v>1379</v>
      </c>
      <c r="G2206" s="4">
        <v>0.066</v>
      </c>
      <c r="H2206" s="8" t="s">
        <v>250</v>
      </c>
      <c r="I2206" s="3" t="s">
        <v>71</v>
      </c>
      <c r="J2206" s="1" t="s">
        <v>64</v>
      </c>
      <c r="K2206" s="10">
        <f t="array" ref="K2206:S2206">VLOOKUP(A2206,'HUMAN RESOURCES'!$D$2:$M$2692,{2,3,4,5,6,7,8,9,10},0)</f>
        <v>0.01</v>
      </c>
      <c r="L2206" s="10">
        <v>0.004</v>
      </c>
      <c r="M2206" s="10">
        <v>83</v>
      </c>
      <c r="N2206" s="10">
        <v>76</v>
      </c>
      <c r="O2206" s="10">
        <v>0.18</v>
      </c>
      <c r="P2206" s="10">
        <v>0.72</v>
      </c>
      <c r="Q2206" s="10">
        <v>0.1</v>
      </c>
      <c r="R2206" s="10">
        <v>48597652</v>
      </c>
      <c r="S2206" s="10">
        <v>0.816</v>
      </c>
      <c r="T2206" s="10">
        <f t="array" ref="T2206:Y2206">VLOOKUP(A2206,BUSINESS!$D$2:$J$2692,{2,3,4,5,6,7},0)</f>
        <v>0.302</v>
      </c>
      <c r="U2206" s="10">
        <v>17</v>
      </c>
      <c r="V2206" s="10">
        <v>0</v>
      </c>
      <c r="W2206" s="10">
        <v>290</v>
      </c>
      <c r="X2206" s="10">
        <v>0.788</v>
      </c>
      <c r="Y2206" s="10">
        <v>0.933</v>
      </c>
      <c r="Z2206" s="11" t="str">
        <f t="array" ref="Z2206:AA2206">VLOOKUP(A2206,ENERGY!$D$2:$F$2692,{2,3},1)</f>
        <v>226946</v>
      </c>
      <c r="AA2206" s="10" t="str">
        <v>508052</v>
      </c>
      <c r="AB2206" s="10">
        <f t="array" ref="AB2206:AC2206">VLOOKUP(A2206,TOURISM!$D$2:$F$2692,{2,3},0)</f>
        <v>9288000000</v>
      </c>
      <c r="AC2206" s="10">
        <v>24449000000</v>
      </c>
    </row>
    <row r="2207" ht="15.75" customHeight="1" spans="1:29">
      <c r="A2207" s="8" t="str">
        <f t="shared" si="0"/>
        <v>South Korea-Asia2008</v>
      </c>
      <c r="B2207" s="9">
        <v>1000000000000</v>
      </c>
      <c r="C2207" s="8">
        <f t="array" ref="C2207">IF(AND(B2207="",H2207=H2206),B2206,B2207)</f>
        <v>1000000000000</v>
      </c>
      <c r="D2207" s="1">
        <f t="shared" si="1"/>
        <v>20429.5525899381</v>
      </c>
      <c r="E2207" s="4">
        <v>0.066</v>
      </c>
      <c r="F2207" s="4">
        <v>1253</v>
      </c>
      <c r="G2207" s="4">
        <v>0.072</v>
      </c>
      <c r="H2207" s="8" t="s">
        <v>250</v>
      </c>
      <c r="I2207" s="3" t="s">
        <v>72</v>
      </c>
      <c r="J2207" s="1" t="s">
        <v>64</v>
      </c>
      <c r="K2207" s="10">
        <f t="array" ref="K2207:S2207">VLOOKUP(A2207,'HUMAN RESOURCES'!$D$2:$M$2692,{2,3,4,5,6,7,8,9,10},0)</f>
        <v>0.009</v>
      </c>
      <c r="L2207" s="10">
        <v>0.004</v>
      </c>
      <c r="M2207" s="10">
        <v>83</v>
      </c>
      <c r="N2207" s="10">
        <v>77</v>
      </c>
      <c r="O2207" s="10">
        <v>0.174</v>
      </c>
      <c r="P2207" s="10">
        <v>0.722</v>
      </c>
      <c r="Q2207" s="10">
        <v>0.104</v>
      </c>
      <c r="R2207" s="10">
        <v>48948698</v>
      </c>
      <c r="S2207" s="10">
        <v>0.817</v>
      </c>
      <c r="T2207" s="10">
        <f t="array" ref="T2207:Y2207">VLOOKUP(A2207,BUSINESS!$D$2:$J$2692,{2,3,4,5,6,7},0)</f>
        <v>0.325</v>
      </c>
      <c r="U2207" s="10">
        <v>17</v>
      </c>
      <c r="V2207" s="10">
        <v>0</v>
      </c>
      <c r="W2207" s="10">
        <v>250</v>
      </c>
      <c r="X2207" s="10">
        <v>0.81</v>
      </c>
      <c r="Y2207" s="10">
        <v>0.953</v>
      </c>
      <c r="Z2207" s="11" t="str">
        <f t="array" ref="Z2207:AA2207">VLOOKUP(A2207,ENERGY!$D$2:$F$2692,{2,3},1)</f>
        <v>198667</v>
      </c>
      <c r="AA2207" s="10" t="str">
        <v>465632</v>
      </c>
      <c r="AB2207" s="10">
        <f t="array" ref="AB2207:AC2207">VLOOKUP(A2207,TOURISM!$D$2:$F$2692,{2,3},0)</f>
        <v>13479000000</v>
      </c>
      <c r="AC2207" s="10">
        <v>21456000000</v>
      </c>
    </row>
    <row r="2208" ht="15.75" customHeight="1" spans="1:29">
      <c r="A2208" s="8" t="str">
        <f t="shared" si="0"/>
        <v>South Korea-Asia2009</v>
      </c>
      <c r="B2208" s="9">
        <v>902000000000</v>
      </c>
      <c r="C2208" s="8">
        <f t="array" ref="C2208">IF(AND(B2208="",H2208=H2207),B2207,B2208)</f>
        <v>902000000000</v>
      </c>
      <c r="D2208" s="1">
        <f t="shared" si="1"/>
        <v>18340.0289349539</v>
      </c>
      <c r="E2208" s="4">
        <v>0.071</v>
      </c>
      <c r="F2208" s="4">
        <v>1204</v>
      </c>
      <c r="G2208" s="4">
        <v>0.056</v>
      </c>
      <c r="H2208" s="8" t="s">
        <v>250</v>
      </c>
      <c r="I2208" s="3" t="s">
        <v>73</v>
      </c>
      <c r="J2208" s="1" t="s">
        <v>64</v>
      </c>
      <c r="K2208" s="10">
        <f t="array" ref="K2208:S2208">VLOOKUP(A2208,'HUMAN RESOURCES'!$D$2:$M$2692,{2,3,4,5,6,7,8,9,10},0)</f>
        <v>0.009</v>
      </c>
      <c r="L2208" s="10">
        <v>0.004</v>
      </c>
      <c r="M2208" s="10">
        <v>84</v>
      </c>
      <c r="N2208" s="10">
        <v>77</v>
      </c>
      <c r="O2208" s="10">
        <v>0.168</v>
      </c>
      <c r="P2208" s="10">
        <v>0.725</v>
      </c>
      <c r="Q2208" s="10">
        <v>0.107</v>
      </c>
      <c r="R2208" s="10">
        <v>49182038</v>
      </c>
      <c r="S2208" s="10">
        <v>0.818</v>
      </c>
      <c r="T2208" s="10">
        <f t="array" ref="T2208:Y2208">VLOOKUP(A2208,BUSINESS!$D$2:$J$2692,{2,3,4,5,6,7},0)</f>
        <v>0.31</v>
      </c>
      <c r="U2208" s="10">
        <v>14</v>
      </c>
      <c r="V2208" s="10">
        <v>0</v>
      </c>
      <c r="W2208" s="10">
        <v>250</v>
      </c>
      <c r="X2208" s="10">
        <v>0.816</v>
      </c>
      <c r="Y2208" s="10">
        <v>0.995</v>
      </c>
      <c r="Z2208" s="11" t="str">
        <f t="array" ref="Z2208:AA2208">VLOOKUP(A2208,ENERGY!$D$2:$F$2692,{2,3},1)</f>
        <v>191046</v>
      </c>
      <c r="AA2208" s="10" t="str">
        <v>450194</v>
      </c>
      <c r="AB2208" s="10">
        <f t="array" ref="AB2208:AC2208">VLOOKUP(A2208,TOURISM!$D$2:$F$2692,{2,3},0)</f>
        <v>13304000000</v>
      </c>
      <c r="AC2208" s="10">
        <v>16360000000</v>
      </c>
    </row>
    <row r="2209" ht="15.75" customHeight="1" spans="1:29">
      <c r="A2209" s="8" t="str">
        <f t="shared" si="0"/>
        <v>South Korea-Asia2010</v>
      </c>
      <c r="B2209" s="9">
        <v>1090000000000</v>
      </c>
      <c r="C2209" s="8">
        <f t="array" ref="C2209">IF(AND(B2209="",H2209=H2208),B2208,B2209)</f>
        <v>1090000000000</v>
      </c>
      <c r="D2209" s="1">
        <f t="shared" si="1"/>
        <v>22060.1482692923</v>
      </c>
      <c r="E2209" s="4">
        <v>0.073</v>
      </c>
      <c r="F2209" s="4">
        <v>1498</v>
      </c>
      <c r="G2209" s="4">
        <v>0.055</v>
      </c>
      <c r="H2209" s="8" t="s">
        <v>250</v>
      </c>
      <c r="I2209" s="3" t="s">
        <v>74</v>
      </c>
      <c r="J2209" s="1" t="s">
        <v>64</v>
      </c>
      <c r="K2209" s="10">
        <f t="array" ref="K2209:S2209">VLOOKUP(A2209,'HUMAN RESOURCES'!$D$2:$M$2692,{2,3,4,5,6,7,8,9,10},0)</f>
        <v>0.009</v>
      </c>
      <c r="L2209" s="10">
        <v>0.004</v>
      </c>
      <c r="M2209" s="10">
        <v>84</v>
      </c>
      <c r="N2209" s="10">
        <v>77</v>
      </c>
      <c r="O2209" s="10">
        <v>0.162</v>
      </c>
      <c r="P2209" s="10">
        <v>0.727</v>
      </c>
      <c r="Q2209" s="10">
        <v>0.111</v>
      </c>
      <c r="R2209" s="10">
        <v>49410366</v>
      </c>
      <c r="S2209" s="10">
        <v>0.819</v>
      </c>
      <c r="T2209" s="10">
        <f t="array" ref="T2209:Y2209">VLOOKUP(A2209,BUSINESS!$D$2:$J$2692,{2,3,4,5,6,7},0)</f>
        <v>0.288</v>
      </c>
      <c r="U2209" s="10">
        <v>14</v>
      </c>
      <c r="V2209" s="10">
        <v>0</v>
      </c>
      <c r="W2209" s="10">
        <v>250</v>
      </c>
      <c r="X2209" s="10">
        <v>0.837</v>
      </c>
      <c r="Y2209" s="10">
        <v>1.048</v>
      </c>
      <c r="Z2209" s="11" t="str">
        <f t="array" ref="Z2209:AA2209">VLOOKUP(A2209,ENERGY!$D$2:$F$2692,{2,3},1)</f>
        <v>191046</v>
      </c>
      <c r="AA2209" s="10" t="str">
        <v>450194</v>
      </c>
      <c r="AB2209" s="10">
        <f t="array" ref="AB2209:AC2209">VLOOKUP(A2209,TOURISM!$D$2:$F$2692,{2,3},0)</f>
        <v>14398000000</v>
      </c>
      <c r="AC2209" s="10">
        <v>20802000000</v>
      </c>
    </row>
    <row r="2210" ht="15.75" customHeight="1" spans="1:29">
      <c r="A2210" s="8" t="str">
        <f t="shared" si="0"/>
        <v>South Korea-Asia2011</v>
      </c>
      <c r="B2210" s="9">
        <v>1200000000000</v>
      </c>
      <c r="C2210" s="8">
        <f t="array" ref="C2210">IF(AND(B2210="",H2210=H2209),B2209,B2210)</f>
        <v>1200000000000</v>
      </c>
      <c r="D2210" s="1">
        <f t="shared" si="1"/>
        <v>24106.3378776459</v>
      </c>
      <c r="E2210" s="4">
        <v>0.074</v>
      </c>
      <c r="F2210" s="4">
        <v>1652</v>
      </c>
      <c r="G2210" s="4">
        <v>0.058</v>
      </c>
      <c r="H2210" s="8" t="s">
        <v>250</v>
      </c>
      <c r="I2210" s="3" t="s">
        <v>75</v>
      </c>
      <c r="J2210" s="1" t="s">
        <v>64</v>
      </c>
      <c r="K2210" s="10">
        <f t="array" ref="K2210:S2210">VLOOKUP(A2210,'HUMAN RESOURCES'!$D$2:$M$2692,{2,3,4,5,6,7,8,9,10},0)</f>
        <v>0.009</v>
      </c>
      <c r="L2210" s="10">
        <v>0.003</v>
      </c>
      <c r="M2210" s="10">
        <v>84</v>
      </c>
      <c r="N2210" s="10">
        <v>78</v>
      </c>
      <c r="O2210" s="10">
        <v>0.157</v>
      </c>
      <c r="P2210" s="10">
        <v>0.728</v>
      </c>
      <c r="Q2210" s="10">
        <v>0.114</v>
      </c>
      <c r="R2210" s="10">
        <v>49779440</v>
      </c>
      <c r="S2210" s="10">
        <v>0.82</v>
      </c>
      <c r="T2210" s="10">
        <f t="array" ref="T2210:Y2210">VLOOKUP(A2210,BUSINESS!$D$2:$J$2692,{2,3,4,5,6,7},0)</f>
        <v>0.287</v>
      </c>
      <c r="U2210" s="10">
        <v>6</v>
      </c>
      <c r="V2210" s="10">
        <v>0</v>
      </c>
      <c r="W2210" s="10">
        <v>225</v>
      </c>
      <c r="X2210" s="10">
        <v>0.838</v>
      </c>
      <c r="Y2210" s="10">
        <v>1.077</v>
      </c>
      <c r="Z2210" s="11" t="str">
        <f t="array" ref="Z2210:AA2210">VLOOKUP(A2210,ENERGY!$D$2:$F$2692,{2,3},1)</f>
        <v>191046</v>
      </c>
      <c r="AA2210" s="10" t="str">
        <v>450194</v>
      </c>
      <c r="AB2210" s="10">
        <f t="array" ref="AB2210:AC2210">VLOOKUP(A2210,TOURISM!$D$2:$F$2692,{2,3},0)</f>
        <v>17467000000</v>
      </c>
      <c r="AC2210" s="10">
        <v>22209000000</v>
      </c>
    </row>
    <row r="2211" ht="15.75" customHeight="1" spans="1:29">
      <c r="A2211" s="8" t="str">
        <f t="shared" si="0"/>
        <v>South Korea-Asia2012</v>
      </c>
      <c r="B2211" s="9">
        <v>1220000000000</v>
      </c>
      <c r="C2211" s="8">
        <f t="array" ref="C2211">IF(AND(B2211="",H2211=H2210),B2210,B2211)</f>
        <v>1220000000000</v>
      </c>
      <c r="D2211" s="1">
        <f t="shared" si="1"/>
        <v>24397.8329844743</v>
      </c>
      <c r="E2211" s="4">
        <v>0.075</v>
      </c>
      <c r="F2211" s="4">
        <v>1703</v>
      </c>
      <c r="G2211" s="4">
        <v>0.054</v>
      </c>
      <c r="H2211" s="8" t="s">
        <v>250</v>
      </c>
      <c r="I2211" s="3" t="s">
        <v>76</v>
      </c>
      <c r="J2211" s="1" t="s">
        <v>64</v>
      </c>
      <c r="K2211" s="10">
        <f t="array" ref="K2211:S2211">VLOOKUP(A2211,'HUMAN RESOURCES'!$D$2:$M$2692,{2,3,4,5,6,7,8,9,10},0)</f>
        <v>0.01</v>
      </c>
      <c r="L2211" s="10">
        <v>0.003</v>
      </c>
      <c r="M2211" s="10">
        <v>85</v>
      </c>
      <c r="N2211" s="10">
        <v>78</v>
      </c>
      <c r="O2211" s="10">
        <v>0.153</v>
      </c>
      <c r="P2211" s="10">
        <v>0.729</v>
      </c>
      <c r="Q2211" s="10">
        <v>0.118</v>
      </c>
      <c r="R2211" s="10">
        <v>50004441</v>
      </c>
      <c r="S2211" s="10">
        <v>0.821</v>
      </c>
      <c r="T2211" s="10">
        <f t="array" ref="T2211:Y2211">VLOOKUP(A2211,BUSINESS!$D$2:$J$2692,{2,3,4,5,6,7},0)</f>
        <v>0.29</v>
      </c>
      <c r="U2211" s="10">
        <v>6</v>
      </c>
      <c r="V2211" s="10">
        <v>6</v>
      </c>
      <c r="W2211" s="10">
        <v>207</v>
      </c>
      <c r="X2211" s="10">
        <v>0.841</v>
      </c>
      <c r="Y2211" s="10">
        <v>1.094</v>
      </c>
      <c r="Z2211" s="11" t="str">
        <f t="array" ref="Z2211:AA2211">VLOOKUP(A2211,ENERGY!$D$2:$F$2692,{2,3},1)</f>
        <v>188161</v>
      </c>
      <c r="AA2211" s="10" t="str">
        <v>447561</v>
      </c>
      <c r="AB2211" s="10">
        <f t="array" ref="AB2211:AC2211">VLOOKUP(A2211,TOURISM!$D$2:$F$2692,{2,3},0)</f>
        <v>19653000000</v>
      </c>
      <c r="AC2211" s="10">
        <v>22386000000</v>
      </c>
    </row>
    <row r="2212" ht="15.75" customHeight="1" spans="1:29">
      <c r="A2212" s="8" t="str">
        <f t="shared" si="0"/>
        <v>South Sudan-Africa2000</v>
      </c>
      <c r="B2212" s="8"/>
      <c r="C2212" s="8">
        <f t="array" ref="C2212">IF(AND(B2212="",H2212=H2211),B2211,B2212)</f>
        <v>0</v>
      </c>
      <c r="D2212" s="1">
        <f t="shared" si="1"/>
        <v>0</v>
      </c>
      <c r="E2212" s="1"/>
      <c r="F2212" s="1"/>
      <c r="G2212" s="1"/>
      <c r="H2212" s="8" t="s">
        <v>251</v>
      </c>
      <c r="I2212" s="3" t="s">
        <v>63</v>
      </c>
      <c r="J2212" s="1" t="s">
        <v>80</v>
      </c>
      <c r="K2212" s="10">
        <f t="array" ref="K2212:S2212">VLOOKUP(A2212,'HUMAN RESOURCES'!$D$2:$M$2692,{2,3,4,5,6,7,8,9,10},0)</f>
        <v>0.043</v>
      </c>
      <c r="L2212" s="10">
        <v>0.11</v>
      </c>
      <c r="M2212" s="10">
        <v>50</v>
      </c>
      <c r="N2212" s="10">
        <v>48</v>
      </c>
      <c r="O2212" s="10">
        <v>0.447</v>
      </c>
      <c r="P2212" s="10">
        <v>0.523</v>
      </c>
      <c r="Q2212" s="10">
        <v>0.03</v>
      </c>
      <c r="R2212" s="10">
        <v>6652984</v>
      </c>
      <c r="S2212" s="10">
        <v>0.165</v>
      </c>
      <c r="T2212" s="10">
        <f t="array" ref="T2212:Y2212">VLOOKUP(A2212,BUSINESS!$D$2:$J$2692,{2,3,4,5,6,7},0)</f>
        <v>0</v>
      </c>
      <c r="U2212" s="10">
        <v>0</v>
      </c>
      <c r="V2212" s="10">
        <v>0</v>
      </c>
      <c r="W2212" s="10">
        <v>0</v>
      </c>
      <c r="X2212" s="10">
        <v>0</v>
      </c>
      <c r="Y2212" s="10">
        <v>0</v>
      </c>
      <c r="Z2212" s="11">
        <f t="array" ref="Z2212:AA2212">VLOOKUP(A2212,ENERGY!$D$2:$F$2692,{2,3},1)</f>
        <v>0</v>
      </c>
      <c r="AA2212" s="10">
        <v>0</v>
      </c>
      <c r="AB2212" s="10">
        <f t="array" ref="AB2212:AC2212">VLOOKUP(A2212,TOURISM!$D$2:$F$2692,{2,3},0)</f>
        <v>0</v>
      </c>
      <c r="AC2212" s="10">
        <v>0</v>
      </c>
    </row>
    <row r="2213" ht="15.75" customHeight="1" spans="1:29">
      <c r="A2213" s="8" t="str">
        <f t="shared" si="0"/>
        <v>South Sudan-Africa2001</v>
      </c>
      <c r="B2213" s="8"/>
      <c r="C2213" s="8">
        <f t="array" ref="C2213">IF(AND(B2213="",H2213=H2212),B2212,B2213)</f>
        <v>0</v>
      </c>
      <c r="D2213" s="1">
        <f t="shared" si="1"/>
        <v>0</v>
      </c>
      <c r="E2213" s="1"/>
      <c r="F2213" s="1"/>
      <c r="G2213" s="1"/>
      <c r="H2213" s="8" t="s">
        <v>251</v>
      </c>
      <c r="I2213" s="3" t="s">
        <v>65</v>
      </c>
      <c r="J2213" s="1" t="s">
        <v>80</v>
      </c>
      <c r="K2213" s="10">
        <f t="array" ref="K2213:S2213">VLOOKUP(A2213,'HUMAN RESOURCES'!$D$2:$M$2692,{2,3,4,5,6,7,8,9,10},0)</f>
        <v>0.042</v>
      </c>
      <c r="L2213" s="10">
        <v>0.105</v>
      </c>
      <c r="M2213" s="10">
        <v>51</v>
      </c>
      <c r="N2213" s="10">
        <v>48</v>
      </c>
      <c r="O2213" s="10">
        <v>0.446</v>
      </c>
      <c r="P2213" s="10">
        <v>0.523</v>
      </c>
      <c r="Q2213" s="10">
        <v>0.031</v>
      </c>
      <c r="R2213" s="10">
        <v>6924455</v>
      </c>
      <c r="S2213" s="10">
        <v>0.166</v>
      </c>
      <c r="T2213" s="10">
        <f t="array" ref="T2213:Y2213">VLOOKUP(A2213,BUSINESS!$D$2:$J$2692,{2,3,4,5,6,7},0)</f>
        <v>0</v>
      </c>
      <c r="U2213" s="10">
        <v>0</v>
      </c>
      <c r="V2213" s="10">
        <v>0</v>
      </c>
      <c r="W2213" s="10">
        <v>0</v>
      </c>
      <c r="X2213" s="10">
        <v>0</v>
      </c>
      <c r="Y2213" s="10">
        <v>0</v>
      </c>
      <c r="Z2213" s="11">
        <f t="array" ref="Z2213:AA2213">VLOOKUP(A2213,ENERGY!$D$2:$F$2692,{2,3},1)</f>
        <v>0</v>
      </c>
      <c r="AA2213" s="10">
        <v>0</v>
      </c>
      <c r="AB2213" s="10">
        <f t="array" ref="AB2213:AC2213">VLOOKUP(A2213,TOURISM!$D$2:$F$2692,{2,3},0)</f>
        <v>0</v>
      </c>
      <c r="AC2213" s="10">
        <v>0</v>
      </c>
    </row>
    <row r="2214" ht="15.75" customHeight="1" spans="1:29">
      <c r="A2214" s="8" t="str">
        <f t="shared" si="0"/>
        <v>South Sudan-Africa2002</v>
      </c>
      <c r="B2214" s="8"/>
      <c r="C2214" s="8">
        <f t="array" ref="C2214">IF(AND(B2214="",H2214=H2213),B2213,B2214)</f>
        <v>0</v>
      </c>
      <c r="D2214" s="1">
        <f t="shared" si="1"/>
        <v>0</v>
      </c>
      <c r="E2214" s="1"/>
      <c r="F2214" s="1"/>
      <c r="G2214" s="1"/>
      <c r="H2214" s="8" t="s">
        <v>251</v>
      </c>
      <c r="I2214" s="3" t="s">
        <v>66</v>
      </c>
      <c r="J2214" s="1" t="s">
        <v>80</v>
      </c>
      <c r="K2214" s="10">
        <f t="array" ref="K2214:S2214">VLOOKUP(A2214,'HUMAN RESOURCES'!$D$2:$M$2692,{2,3,4,5,6,7,8,9,10},0)</f>
        <v>0.041</v>
      </c>
      <c r="L2214" s="10">
        <v>0.1</v>
      </c>
      <c r="M2214" s="10">
        <v>51</v>
      </c>
      <c r="N2214" s="10">
        <v>49</v>
      </c>
      <c r="O2214" s="10">
        <v>0.445</v>
      </c>
      <c r="P2214" s="10">
        <v>0.524</v>
      </c>
      <c r="Q2214" s="10">
        <v>0.031</v>
      </c>
      <c r="R2214" s="10">
        <v>7186820</v>
      </c>
      <c r="S2214" s="10">
        <v>0.168</v>
      </c>
      <c r="T2214" s="10">
        <f t="array" ref="T2214:Y2214">VLOOKUP(A2214,BUSINESS!$D$2:$J$2692,{2,3,4,5,6,7},0)</f>
        <v>0</v>
      </c>
      <c r="U2214" s="10">
        <v>0</v>
      </c>
      <c r="V2214" s="10">
        <v>0</v>
      </c>
      <c r="W2214" s="10">
        <v>0</v>
      </c>
      <c r="X2214" s="10">
        <v>0</v>
      </c>
      <c r="Y2214" s="10">
        <v>0</v>
      </c>
      <c r="Z2214" s="11">
        <f t="array" ref="Z2214:AA2214">VLOOKUP(A2214,ENERGY!$D$2:$F$2692,{2,3},1)</f>
        <v>0</v>
      </c>
      <c r="AA2214" s="10">
        <v>0</v>
      </c>
      <c r="AB2214" s="10">
        <f t="array" ref="AB2214:AC2214">VLOOKUP(A2214,TOURISM!$D$2:$F$2692,{2,3},0)</f>
        <v>0</v>
      </c>
      <c r="AC2214" s="10">
        <v>0</v>
      </c>
    </row>
    <row r="2215" ht="15.75" customHeight="1" spans="1:29">
      <c r="A2215" s="8" t="str">
        <f t="shared" si="0"/>
        <v>South Sudan-Africa2003</v>
      </c>
      <c r="B2215" s="8"/>
      <c r="C2215" s="8">
        <f t="array" ref="C2215">IF(AND(B2215="",H2215=H2214),B2214,B2215)</f>
        <v>0</v>
      </c>
      <c r="D2215" s="1">
        <f t="shared" si="1"/>
        <v>0</v>
      </c>
      <c r="E2215" s="1"/>
      <c r="F2215" s="1"/>
      <c r="G2215" s="1"/>
      <c r="H2215" s="8" t="s">
        <v>251</v>
      </c>
      <c r="I2215" s="3" t="s">
        <v>67</v>
      </c>
      <c r="J2215" s="1" t="s">
        <v>80</v>
      </c>
      <c r="K2215" s="10">
        <f t="array" ref="K2215:S2215">VLOOKUP(A2215,'HUMAN RESOURCES'!$D$2:$M$2692,{2,3,4,5,6,7,8,9,10},0)</f>
        <v>0.041</v>
      </c>
      <c r="L2215" s="10">
        <v>0.095</v>
      </c>
      <c r="M2215" s="10">
        <v>51</v>
      </c>
      <c r="N2215" s="10">
        <v>49</v>
      </c>
      <c r="O2215" s="10">
        <v>0.444</v>
      </c>
      <c r="P2215" s="10">
        <v>0.525</v>
      </c>
      <c r="Q2215" s="10">
        <v>0.031</v>
      </c>
      <c r="R2215" s="10">
        <v>7449905</v>
      </c>
      <c r="S2215" s="10">
        <v>0.169</v>
      </c>
      <c r="T2215" s="10">
        <f t="array" ref="T2215:Y2215">VLOOKUP(A2215,BUSINESS!$D$2:$J$2692,{2,3,4,5,6,7},0)</f>
        <v>0</v>
      </c>
      <c r="U2215" s="10">
        <v>0</v>
      </c>
      <c r="V2215" s="10">
        <v>0</v>
      </c>
      <c r="W2215" s="10">
        <v>0</v>
      </c>
      <c r="X2215" s="10">
        <v>0</v>
      </c>
      <c r="Y2215" s="10">
        <v>0</v>
      </c>
      <c r="Z2215" s="11">
        <f t="array" ref="Z2215:AA2215">VLOOKUP(A2215,ENERGY!$D$2:$F$2692,{2,3},1)</f>
        <v>0</v>
      </c>
      <c r="AA2215" s="10">
        <v>0</v>
      </c>
      <c r="AB2215" s="10">
        <f t="array" ref="AB2215:AC2215">VLOOKUP(A2215,TOURISM!$D$2:$F$2692,{2,3},0)</f>
        <v>0</v>
      </c>
      <c r="AC2215" s="10">
        <v>0</v>
      </c>
    </row>
    <row r="2216" ht="15.75" customHeight="1" spans="1:29">
      <c r="A2216" s="8" t="str">
        <f t="shared" si="0"/>
        <v>South Sudan-Africa2004</v>
      </c>
      <c r="B2216" s="8"/>
      <c r="C2216" s="8">
        <f t="array" ref="C2216">IF(AND(B2216="",H2216=H2215),B2215,B2216)</f>
        <v>0</v>
      </c>
      <c r="D2216" s="1">
        <f t="shared" si="1"/>
        <v>0</v>
      </c>
      <c r="E2216" s="1"/>
      <c r="F2216" s="1"/>
      <c r="G2216" s="1"/>
      <c r="H2216" s="8" t="s">
        <v>251</v>
      </c>
      <c r="I2216" s="3" t="s">
        <v>68</v>
      </c>
      <c r="J2216" s="1" t="s">
        <v>80</v>
      </c>
      <c r="K2216" s="10">
        <f t="array" ref="K2216:S2216">VLOOKUP(A2216,'HUMAN RESOURCES'!$D$2:$M$2692,{2,3,4,5,6,7,8,9,10},0)</f>
        <v>0.04</v>
      </c>
      <c r="L2216" s="10">
        <v>0.091</v>
      </c>
      <c r="M2216" s="10">
        <v>52</v>
      </c>
      <c r="N2216" s="10">
        <v>50</v>
      </c>
      <c r="O2216" s="10">
        <v>0.442</v>
      </c>
      <c r="P2216" s="10">
        <v>0.526</v>
      </c>
      <c r="Q2216" s="10">
        <v>0.032</v>
      </c>
      <c r="R2216" s="10">
        <v>7730180</v>
      </c>
      <c r="S2216" s="10">
        <v>0.17</v>
      </c>
      <c r="T2216" s="10">
        <f t="array" ref="T2216:Y2216">VLOOKUP(A2216,BUSINESS!$D$2:$J$2692,{2,3,4,5,6,7},0)</f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1">
        <f t="array" ref="Z2216:AA2216">VLOOKUP(A2216,ENERGY!$D$2:$F$2692,{2,3},1)</f>
        <v>0</v>
      </c>
      <c r="AA2216" s="10">
        <v>0</v>
      </c>
      <c r="AB2216" s="10">
        <f t="array" ref="AB2216:AC2216">VLOOKUP(A2216,TOURISM!$D$2:$F$2692,{2,3},0)</f>
        <v>0</v>
      </c>
      <c r="AC2216" s="10">
        <v>0</v>
      </c>
    </row>
    <row r="2217" ht="15.75" customHeight="1" spans="1:29">
      <c r="A2217" s="8" t="str">
        <f t="shared" si="0"/>
        <v>South Sudan-Africa2005</v>
      </c>
      <c r="B2217" s="8"/>
      <c r="C2217" s="8">
        <f t="array" ref="C2217">IF(AND(B2217="",H2217=H2216),B2216,B2217)</f>
        <v>0</v>
      </c>
      <c r="D2217" s="1">
        <f t="shared" si="1"/>
        <v>0</v>
      </c>
      <c r="E2217" s="1"/>
      <c r="F2217" s="1"/>
      <c r="G2217" s="1"/>
      <c r="H2217" s="8" t="s">
        <v>251</v>
      </c>
      <c r="I2217" s="3" t="s">
        <v>69</v>
      </c>
      <c r="J2217" s="1" t="s">
        <v>80</v>
      </c>
      <c r="K2217" s="10">
        <f t="array" ref="K2217:S2217">VLOOKUP(A2217,'HUMAN RESOURCES'!$D$2:$M$2692,{2,3,4,5,6,7,8,9,10},0)</f>
        <v>0.04</v>
      </c>
      <c r="L2217" s="10">
        <v>0.087</v>
      </c>
      <c r="M2217" s="10">
        <v>52</v>
      </c>
      <c r="N2217" s="10">
        <v>50</v>
      </c>
      <c r="O2217" s="10">
        <v>0.44</v>
      </c>
      <c r="P2217" s="10">
        <v>0.527</v>
      </c>
      <c r="Q2217" s="10">
        <v>0.032</v>
      </c>
      <c r="R2217" s="10">
        <v>8039351</v>
      </c>
      <c r="S2217" s="10">
        <v>0.172</v>
      </c>
      <c r="T2217" s="10">
        <f t="array" ref="T2217:Y2217">VLOOKUP(A2217,BUSINESS!$D$2:$J$2692,{2,3,4,5,6,7},0)</f>
        <v>0</v>
      </c>
      <c r="U2217" s="10">
        <v>0</v>
      </c>
      <c r="V2217" s="10">
        <v>0</v>
      </c>
      <c r="W2217" s="10">
        <v>0</v>
      </c>
      <c r="X2217" s="10">
        <v>0</v>
      </c>
      <c r="Y2217" s="10">
        <v>0</v>
      </c>
      <c r="Z2217" s="11">
        <f t="array" ref="Z2217:AA2217">VLOOKUP(A2217,ENERGY!$D$2:$F$2692,{2,3},1)</f>
        <v>0</v>
      </c>
      <c r="AA2217" s="10">
        <v>0</v>
      </c>
      <c r="AB2217" s="10">
        <f t="array" ref="AB2217:AC2217">VLOOKUP(A2217,TOURISM!$D$2:$F$2692,{2,3},0)</f>
        <v>0</v>
      </c>
      <c r="AC2217" s="10">
        <v>0</v>
      </c>
    </row>
    <row r="2218" ht="15.75" customHeight="1" spans="1:29">
      <c r="A2218" s="8" t="str">
        <f t="shared" si="0"/>
        <v>South Sudan-Africa2006</v>
      </c>
      <c r="B2218" s="8"/>
      <c r="C2218" s="8">
        <f t="array" ref="C2218">IF(AND(B2218="",H2218=H2217),B2217,B2218)</f>
        <v>0</v>
      </c>
      <c r="D2218" s="1">
        <f t="shared" si="1"/>
        <v>0</v>
      </c>
      <c r="E2218" s="1"/>
      <c r="F2218" s="1"/>
      <c r="G2218" s="1"/>
      <c r="H2218" s="8" t="s">
        <v>251</v>
      </c>
      <c r="I2218" s="3" t="s">
        <v>70</v>
      </c>
      <c r="J2218" s="1" t="s">
        <v>80</v>
      </c>
      <c r="K2218" s="10">
        <f t="array" ref="K2218:S2218">VLOOKUP(A2218,'HUMAN RESOURCES'!$D$2:$M$2692,{2,3,4,5,6,7,8,9,10},0)</f>
        <v>0.039</v>
      </c>
      <c r="L2218" s="10">
        <v>0.083</v>
      </c>
      <c r="M2218" s="10">
        <v>53</v>
      </c>
      <c r="N2218" s="10">
        <v>50</v>
      </c>
      <c r="O2218" s="10">
        <v>0.438</v>
      </c>
      <c r="P2218" s="10">
        <v>0.529</v>
      </c>
      <c r="Q2218" s="10">
        <v>0.033</v>
      </c>
      <c r="R2218" s="10">
        <v>8376893</v>
      </c>
      <c r="S2218" s="10">
        <v>0.173</v>
      </c>
      <c r="T2218" s="10">
        <f t="array" ref="T2218:Y2218">VLOOKUP(A2218,BUSINESS!$D$2:$J$2692,{2,3,4,5,6,7},0)</f>
        <v>0</v>
      </c>
      <c r="U2218" s="10">
        <v>0</v>
      </c>
      <c r="V2218" s="10">
        <v>0</v>
      </c>
      <c r="W2218" s="10">
        <v>0</v>
      </c>
      <c r="X2218" s="10">
        <v>0</v>
      </c>
      <c r="Y2218" s="10">
        <v>0</v>
      </c>
      <c r="Z2218" s="11">
        <f t="array" ref="Z2218:AA2218">VLOOKUP(A2218,ENERGY!$D$2:$F$2692,{2,3},1)</f>
        <v>0</v>
      </c>
      <c r="AA2218" s="10">
        <v>0</v>
      </c>
      <c r="AB2218" s="10">
        <f t="array" ref="AB2218:AC2218">VLOOKUP(A2218,TOURISM!$D$2:$F$2692,{2,3},0)</f>
        <v>0</v>
      </c>
      <c r="AC2218" s="10">
        <v>0</v>
      </c>
    </row>
    <row r="2219" ht="15.75" customHeight="1" spans="1:29">
      <c r="A2219" s="8" t="str">
        <f t="shared" si="0"/>
        <v>South Sudan-Africa2007</v>
      </c>
      <c r="B2219" s="8"/>
      <c r="C2219" s="8">
        <f t="array" ref="C2219">IF(AND(B2219="",H2219=H2218),B2218,B2219)</f>
        <v>0</v>
      </c>
      <c r="D2219" s="1">
        <f t="shared" si="1"/>
        <v>0</v>
      </c>
      <c r="E2219" s="1"/>
      <c r="F2219" s="1"/>
      <c r="G2219" s="1"/>
      <c r="H2219" s="8" t="s">
        <v>251</v>
      </c>
      <c r="I2219" s="3" t="s">
        <v>71</v>
      </c>
      <c r="J2219" s="1" t="s">
        <v>80</v>
      </c>
      <c r="K2219" s="10">
        <f t="array" ref="K2219:S2219">VLOOKUP(A2219,'HUMAN RESOURCES'!$D$2:$M$2692,{2,3,4,5,6,7,8,9,10},0)</f>
        <v>0.039</v>
      </c>
      <c r="L2219" s="10">
        <v>0.079</v>
      </c>
      <c r="M2219" s="10">
        <v>53</v>
      </c>
      <c r="N2219" s="10">
        <v>51</v>
      </c>
      <c r="O2219" s="10">
        <v>0.436</v>
      </c>
      <c r="P2219" s="10">
        <v>0.531</v>
      </c>
      <c r="Q2219" s="10">
        <v>0.033</v>
      </c>
      <c r="R2219" s="10">
        <v>8736736</v>
      </c>
      <c r="S2219" s="10">
        <v>0.174</v>
      </c>
      <c r="T2219" s="10">
        <f t="array" ref="T2219:Y2219">VLOOKUP(A2219,BUSINESS!$D$2:$J$2692,{2,3,4,5,6,7},0)</f>
        <v>0</v>
      </c>
      <c r="U2219" s="10">
        <v>0</v>
      </c>
      <c r="V2219" s="10">
        <v>0</v>
      </c>
      <c r="W2219" s="10">
        <v>0</v>
      </c>
      <c r="X2219" s="10">
        <v>0</v>
      </c>
      <c r="Y2219" s="10">
        <v>0</v>
      </c>
      <c r="Z2219" s="11">
        <f t="array" ref="Z2219:AA2219">VLOOKUP(A2219,ENERGY!$D$2:$F$2692,{2,3},1)</f>
        <v>0</v>
      </c>
      <c r="AA2219" s="10">
        <v>0</v>
      </c>
      <c r="AB2219" s="10">
        <f t="array" ref="AB2219:AC2219">VLOOKUP(A2219,TOURISM!$D$2:$F$2692,{2,3},0)</f>
        <v>0</v>
      </c>
      <c r="AC2219" s="10">
        <v>0</v>
      </c>
    </row>
    <row r="2220" ht="15.75" customHeight="1" spans="1:29">
      <c r="A2220" s="8" t="str">
        <f t="shared" si="0"/>
        <v>South Sudan-Africa2008</v>
      </c>
      <c r="B2220" s="9">
        <v>16382632812</v>
      </c>
      <c r="C2220" s="8">
        <f t="array" ref="C2220">IF(AND(B2220="",H2220=H2219),B2219,B2220)</f>
        <v>16382632812</v>
      </c>
      <c r="D2220" s="1">
        <f t="shared" si="1"/>
        <v>1796.65927851705</v>
      </c>
      <c r="E2220" s="4">
        <v>0.02</v>
      </c>
      <c r="F2220" s="4">
        <v>34</v>
      </c>
      <c r="G2220" s="1"/>
      <c r="H2220" s="8" t="s">
        <v>251</v>
      </c>
      <c r="I2220" s="3" t="s">
        <v>72</v>
      </c>
      <c r="J2220" s="1" t="s">
        <v>80</v>
      </c>
      <c r="K2220" s="10">
        <f t="array" ref="K2220:S2220">VLOOKUP(A2220,'HUMAN RESOURCES'!$D$2:$M$2692,{2,3,4,5,6,7,8,9,10},0)</f>
        <v>0.038</v>
      </c>
      <c r="L2220" s="10">
        <v>0.076</v>
      </c>
      <c r="M2220" s="10">
        <v>53</v>
      </c>
      <c r="N2220" s="10">
        <v>51</v>
      </c>
      <c r="O2220" s="10">
        <v>0.434</v>
      </c>
      <c r="P2220" s="10">
        <v>0.533</v>
      </c>
      <c r="Q2220" s="10">
        <v>0.033</v>
      </c>
      <c r="R2220" s="10">
        <v>9118386</v>
      </c>
      <c r="S2220" s="10">
        <v>0.176</v>
      </c>
      <c r="T2220" s="10">
        <f t="array" ref="T2220:Y2220">VLOOKUP(A2220,BUSINESS!$D$2:$J$2692,{2,3,4,5,6,7},0)</f>
        <v>0</v>
      </c>
      <c r="U2220" s="10">
        <v>0</v>
      </c>
      <c r="V2220" s="10">
        <v>0</v>
      </c>
      <c r="W2220" s="10">
        <v>0</v>
      </c>
      <c r="X2220" s="10">
        <v>0</v>
      </c>
      <c r="Y2220" s="10">
        <v>0</v>
      </c>
      <c r="Z2220" s="11">
        <f t="array" ref="Z2220:AA2220">VLOOKUP(A2220,ENERGY!$D$2:$F$2692,{2,3},1)</f>
        <v>0</v>
      </c>
      <c r="AA2220" s="10">
        <v>0</v>
      </c>
      <c r="AB2220" s="10">
        <f t="array" ref="AB2220:AC2220">VLOOKUP(A2220,TOURISM!$D$2:$F$2692,{2,3},0)</f>
        <v>0</v>
      </c>
      <c r="AC2220" s="10">
        <v>0</v>
      </c>
    </row>
    <row r="2221" ht="15.75" customHeight="1" spans="1:29">
      <c r="A2221" s="8" t="str">
        <f t="shared" si="0"/>
        <v>South Sudan-Africa2009</v>
      </c>
      <c r="B2221" s="9">
        <v>13298986925</v>
      </c>
      <c r="C2221" s="8">
        <f t="array" ref="C2221">IF(AND(B2221="",H2221=H2220),B2220,B2221)</f>
        <v>13298986925</v>
      </c>
      <c r="D2221" s="1">
        <f t="shared" si="1"/>
        <v>1396.8686253167</v>
      </c>
      <c r="E2221" s="4">
        <v>0.024</v>
      </c>
      <c r="F2221" s="4">
        <v>30</v>
      </c>
      <c r="G2221" s="1"/>
      <c r="H2221" s="8" t="s">
        <v>251</v>
      </c>
      <c r="I2221" s="3" t="s">
        <v>73</v>
      </c>
      <c r="J2221" s="1" t="s">
        <v>80</v>
      </c>
      <c r="K2221" s="10">
        <f t="array" ref="K2221:S2221">VLOOKUP(A2221,'HUMAN RESOURCES'!$D$2:$M$2692,{2,3,4,5,6,7,8,9,10},0)</f>
        <v>0.038</v>
      </c>
      <c r="L2221" s="10">
        <v>0.073</v>
      </c>
      <c r="M2221" s="10">
        <v>54</v>
      </c>
      <c r="N2221" s="10">
        <v>52</v>
      </c>
      <c r="O2221" s="10">
        <v>0.431</v>
      </c>
      <c r="P2221" s="10">
        <v>0.535</v>
      </c>
      <c r="Q2221" s="10">
        <v>0.034</v>
      </c>
      <c r="R2221" s="10">
        <v>9520571</v>
      </c>
      <c r="S2221" s="10">
        <v>0.177</v>
      </c>
      <c r="T2221" s="10">
        <f t="array" ref="T2221:Y2221">VLOOKUP(A2221,BUSINESS!$D$2:$J$2692,{2,3,4,5,6,7},0)</f>
        <v>0</v>
      </c>
      <c r="U2221" s="10">
        <v>0</v>
      </c>
      <c r="V2221" s="10">
        <v>0</v>
      </c>
      <c r="W2221" s="10">
        <v>0</v>
      </c>
      <c r="X2221" s="10">
        <v>0</v>
      </c>
      <c r="Y2221" s="10">
        <v>0</v>
      </c>
      <c r="Z2221" s="11">
        <f t="array" ref="Z2221:AA2221">VLOOKUP(A2221,ENERGY!$D$2:$F$2692,{2,3},1)</f>
        <v>0</v>
      </c>
      <c r="AA2221" s="10">
        <v>0</v>
      </c>
      <c r="AB2221" s="10">
        <f t="array" ref="AB2221:AC2221">VLOOKUP(A2221,TOURISM!$D$2:$F$2692,{2,3},0)</f>
        <v>0</v>
      </c>
      <c r="AC2221" s="10">
        <v>0</v>
      </c>
    </row>
    <row r="2222" ht="15.75" customHeight="1" spans="1:29">
      <c r="A2222" s="8" t="str">
        <f t="shared" si="0"/>
        <v>South Sudan-Africa2010</v>
      </c>
      <c r="B2222" s="9">
        <v>16338510934</v>
      </c>
      <c r="C2222" s="8">
        <f t="array" ref="C2222">IF(AND(B2222="",H2222=H2221),B2221,B2222)</f>
        <v>16338510934</v>
      </c>
      <c r="D2222" s="1">
        <f t="shared" si="1"/>
        <v>1643.55976528954</v>
      </c>
      <c r="E2222" s="4">
        <v>0.021</v>
      </c>
      <c r="F2222" s="4">
        <v>32</v>
      </c>
      <c r="G2222" s="1"/>
      <c r="H2222" s="8" t="s">
        <v>251</v>
      </c>
      <c r="I2222" s="3" t="s">
        <v>74</v>
      </c>
      <c r="J2222" s="1" t="s">
        <v>80</v>
      </c>
      <c r="K2222" s="10">
        <f t="array" ref="K2222:S2222">VLOOKUP(A2222,'HUMAN RESOURCES'!$D$2:$M$2692,{2,3,4,5,6,7,8,9,10},0)</f>
        <v>0.037</v>
      </c>
      <c r="L2222" s="10">
        <v>0.071</v>
      </c>
      <c r="M2222" s="10">
        <v>54</v>
      </c>
      <c r="N2222" s="10">
        <v>52</v>
      </c>
      <c r="O2222" s="10">
        <v>0.428</v>
      </c>
      <c r="P2222" s="10">
        <v>0.538</v>
      </c>
      <c r="Q2222" s="10">
        <v>0.034</v>
      </c>
      <c r="R2222" s="10">
        <v>9940929</v>
      </c>
      <c r="S2222" s="10">
        <v>0.179</v>
      </c>
      <c r="T2222" s="10">
        <f t="array" ref="T2222:Y2222">VLOOKUP(A2222,BUSINESS!$D$2:$J$2692,{2,3,4,5,6,7},0)</f>
        <v>0</v>
      </c>
      <c r="U2222" s="10">
        <v>0</v>
      </c>
      <c r="V2222" s="10">
        <v>0</v>
      </c>
      <c r="W2222" s="10">
        <v>0</v>
      </c>
      <c r="X2222" s="10">
        <v>0</v>
      </c>
      <c r="Y2222" s="10">
        <v>0</v>
      </c>
      <c r="Z2222" s="11">
        <f t="array" ref="Z2222:AA2222">VLOOKUP(A2222,ENERGY!$D$2:$F$2692,{2,3},1)</f>
        <v>0</v>
      </c>
      <c r="AA2222" s="10">
        <v>0</v>
      </c>
      <c r="AB2222" s="10">
        <f t="array" ref="AB2222:AC2222">VLOOKUP(A2222,TOURISM!$D$2:$F$2692,{2,3},0)</f>
        <v>0</v>
      </c>
      <c r="AC2222" s="10">
        <v>0</v>
      </c>
    </row>
    <row r="2223" ht="15.75" customHeight="1" spans="1:29">
      <c r="A2223" s="8" t="str">
        <f t="shared" si="0"/>
        <v>South Sudan-Africa2011</v>
      </c>
      <c r="B2223" s="9">
        <v>20782116982</v>
      </c>
      <c r="C2223" s="8">
        <f t="array" ref="C2223">IF(AND(B2223="",H2223=H2222),B2222,B2223)</f>
        <v>20782116982</v>
      </c>
      <c r="D2223" s="1">
        <f t="shared" si="1"/>
        <v>2001.91665265082</v>
      </c>
      <c r="E2223" s="4">
        <v>0.017</v>
      </c>
      <c r="F2223" s="4">
        <v>32</v>
      </c>
      <c r="G2223" s="1"/>
      <c r="H2223" s="8" t="s">
        <v>251</v>
      </c>
      <c r="I2223" s="3" t="s">
        <v>75</v>
      </c>
      <c r="J2223" s="1" t="s">
        <v>80</v>
      </c>
      <c r="K2223" s="10">
        <f t="array" ref="K2223:S2223">VLOOKUP(A2223,'HUMAN RESOURCES'!$D$2:$M$2692,{2,3,4,5,6,7,8,9,10},0)</f>
        <v>0.037</v>
      </c>
      <c r="L2223" s="10">
        <v>0.068</v>
      </c>
      <c r="M2223" s="10">
        <v>55</v>
      </c>
      <c r="N2223" s="10">
        <v>53</v>
      </c>
      <c r="O2223" s="10">
        <v>0.426</v>
      </c>
      <c r="P2223" s="10">
        <v>0.54</v>
      </c>
      <c r="Q2223" s="10">
        <v>0.034</v>
      </c>
      <c r="R2223" s="10">
        <v>10381110</v>
      </c>
      <c r="S2223" s="10">
        <v>0.18</v>
      </c>
      <c r="T2223" s="10">
        <f t="array" ref="T2223:Y2223">VLOOKUP(A2223,BUSINESS!$D$2:$J$2692,{2,3,4,5,6,7},0)</f>
        <v>0</v>
      </c>
      <c r="U2223" s="10">
        <v>0</v>
      </c>
      <c r="V2223" s="10">
        <v>0</v>
      </c>
      <c r="W2223" s="10">
        <v>0</v>
      </c>
      <c r="X2223" s="10">
        <v>0</v>
      </c>
      <c r="Y2223" s="10">
        <v>0.173</v>
      </c>
      <c r="Z2223" s="11">
        <f t="array" ref="Z2223:AA2223">VLOOKUP(A2223,ENERGY!$D$2:$F$2692,{2,3},1)</f>
        <v>0</v>
      </c>
      <c r="AA2223" s="10">
        <v>0</v>
      </c>
      <c r="AB2223" s="10">
        <f t="array" ref="AB2223:AC2223">VLOOKUP(A2223,TOURISM!$D$2:$F$2692,{2,3},0)</f>
        <v>0</v>
      </c>
      <c r="AC2223" s="10">
        <v>0</v>
      </c>
    </row>
    <row r="2224" ht="15.75" customHeight="1" spans="1:29">
      <c r="A2224" s="8" t="str">
        <f t="shared" si="0"/>
        <v>South Sudan-Africa2012</v>
      </c>
      <c r="B2224" s="9">
        <v>10560000000</v>
      </c>
      <c r="C2224" s="8">
        <f t="array" ref="C2224">IF(AND(B2224="",H2224=H2223),B2223,B2224)</f>
        <v>10560000000</v>
      </c>
      <c r="D2224" s="1">
        <f t="shared" si="1"/>
        <v>974.392036116727</v>
      </c>
      <c r="E2224" s="4">
        <v>0.026</v>
      </c>
      <c r="F2224" s="4">
        <v>27</v>
      </c>
      <c r="G2224" s="1"/>
      <c r="H2224" s="8" t="s">
        <v>251</v>
      </c>
      <c r="I2224" s="3" t="s">
        <v>76</v>
      </c>
      <c r="J2224" s="1" t="s">
        <v>80</v>
      </c>
      <c r="K2224" s="10">
        <f t="array" ref="K2224:S2224">VLOOKUP(A2224,'HUMAN RESOURCES'!$D$2:$M$2692,{2,3,4,5,6,7,8,9,10},0)</f>
        <v>0.037</v>
      </c>
      <c r="L2224" s="10">
        <v>0.066</v>
      </c>
      <c r="M2224" s="10">
        <v>56</v>
      </c>
      <c r="N2224" s="10">
        <v>54</v>
      </c>
      <c r="O2224" s="10">
        <v>0.423</v>
      </c>
      <c r="P2224" s="10">
        <v>0.543</v>
      </c>
      <c r="Q2224" s="10">
        <v>0.035</v>
      </c>
      <c r="R2224" s="10">
        <v>10837527</v>
      </c>
      <c r="S2224" s="10">
        <v>0.182</v>
      </c>
      <c r="T2224" s="10">
        <f t="array" ref="T2224:Y2224">VLOOKUP(A2224,BUSINESS!$D$2:$J$2692,{2,3,4,5,6,7},0)</f>
        <v>0.263</v>
      </c>
      <c r="U2224" s="10">
        <v>17</v>
      </c>
      <c r="V2224" s="10">
        <v>184</v>
      </c>
      <c r="W2224" s="10">
        <v>218</v>
      </c>
      <c r="X2224" s="10">
        <v>0</v>
      </c>
      <c r="Y2224" s="10">
        <v>0.212</v>
      </c>
      <c r="Z2224" s="11">
        <f t="array" ref="Z2224:AA2224">VLOOKUP(A2224,ENERGY!$D$2:$F$2692,{2,3},1)</f>
        <v>0</v>
      </c>
      <c r="AA2224" s="10">
        <v>0</v>
      </c>
      <c r="AB2224" s="10">
        <f t="array" ref="AB2224:AC2224">VLOOKUP(A2224,TOURISM!$D$2:$F$2692,{2,3},0)</f>
        <v>0</v>
      </c>
      <c r="AC2224" s="10">
        <v>0</v>
      </c>
    </row>
    <row r="2225" ht="15.75" customHeight="1" spans="1:29">
      <c r="A2225" s="8" t="str">
        <f t="shared" si="0"/>
        <v>Spain-Europe2000</v>
      </c>
      <c r="B2225" s="9">
        <v>580000000000</v>
      </c>
      <c r="C2225" s="8">
        <f t="array" ref="C2225">IF(AND(B2225="",H2225=H2224),B2224,B2225)</f>
        <v>580000000000</v>
      </c>
      <c r="D2225" s="1">
        <f t="shared" si="1"/>
        <v>14405.2079694776</v>
      </c>
      <c r="E2225" s="4">
        <v>0.072</v>
      </c>
      <c r="F2225" s="4">
        <v>1045</v>
      </c>
      <c r="G2225" s="4">
        <v>0.052</v>
      </c>
      <c r="H2225" s="8" t="s">
        <v>252</v>
      </c>
      <c r="I2225" s="3" t="s">
        <v>63</v>
      </c>
      <c r="J2225" s="1" t="s">
        <v>78</v>
      </c>
      <c r="K2225" s="10">
        <f t="array" ref="K2225:S2225">VLOOKUP(A2225,'HUMAN RESOURCES'!$D$2:$M$2692,{2,3,4,5,6,7,8,9,10},0)</f>
        <v>0.01</v>
      </c>
      <c r="L2225" s="10">
        <v>0.005</v>
      </c>
      <c r="M2225" s="10">
        <v>83</v>
      </c>
      <c r="N2225" s="10">
        <v>76</v>
      </c>
      <c r="O2225" s="10">
        <v>0.148</v>
      </c>
      <c r="P2225" s="10">
        <v>0.684</v>
      </c>
      <c r="Q2225" s="10">
        <v>0.169</v>
      </c>
      <c r="R2225" s="10">
        <v>40263216</v>
      </c>
      <c r="S2225" s="10">
        <v>0.763</v>
      </c>
      <c r="T2225" s="10">
        <f t="array" ref="T2225:Y2225">VLOOKUP(A2225,BUSINESS!$D$2:$J$2692,{2,3,4,5,6,7},0)</f>
        <v>0</v>
      </c>
      <c r="U2225" s="10">
        <v>0</v>
      </c>
      <c r="V2225" s="10">
        <v>0</v>
      </c>
      <c r="W2225" s="10">
        <v>0</v>
      </c>
      <c r="X2225" s="10">
        <v>0.136</v>
      </c>
      <c r="Y2225" s="10">
        <v>0.602</v>
      </c>
      <c r="Z2225" s="11" t="str">
        <f t="array" ref="Z2225:AA2225">VLOOKUP(A2225,ENERGY!$D$2:$F$2692,{2,3},1)</f>
        <v>124679</v>
      </c>
      <c r="AA2225" s="10">
        <v>0</v>
      </c>
      <c r="AB2225" s="10">
        <f t="array" ref="AB2225:AC2225">VLOOKUP(A2225,TOURISM!$D$2:$F$2692,{2,3},0)</f>
        <v>32656000000</v>
      </c>
      <c r="AC2225" s="10">
        <v>7710000000</v>
      </c>
    </row>
    <row r="2226" ht="15.75" customHeight="1" spans="1:29">
      <c r="A2226" s="8" t="str">
        <f t="shared" si="0"/>
        <v>Spain-Europe2001</v>
      </c>
      <c r="B2226" s="9">
        <v>609000000000</v>
      </c>
      <c r="C2226" s="8">
        <f t="array" ref="C2226">IF(AND(B2226="",H2226=H2225),B2225,B2226)</f>
        <v>609000000000</v>
      </c>
      <c r="D2226" s="1">
        <f t="shared" si="1"/>
        <v>14942.5847742029</v>
      </c>
      <c r="E2226" s="4">
        <v>0.072</v>
      </c>
      <c r="F2226" s="4">
        <v>1089</v>
      </c>
      <c r="G2226" s="4">
        <v>0.052</v>
      </c>
      <c r="H2226" s="8" t="s">
        <v>252</v>
      </c>
      <c r="I2226" s="3" t="s">
        <v>65</v>
      </c>
      <c r="J2226" s="1" t="s">
        <v>78</v>
      </c>
      <c r="K2226" s="10">
        <f t="array" ref="K2226:S2226">VLOOKUP(A2226,'HUMAN RESOURCES'!$D$2:$M$2692,{2,3,4,5,6,7,8,9,10},0)</f>
        <v>0.01</v>
      </c>
      <c r="L2226" s="10">
        <v>0.005</v>
      </c>
      <c r="M2226" s="10">
        <v>83</v>
      </c>
      <c r="N2226" s="10">
        <v>76</v>
      </c>
      <c r="O2226" s="10">
        <v>0.146</v>
      </c>
      <c r="P2226" s="10">
        <v>0.685</v>
      </c>
      <c r="Q2226" s="10">
        <v>0.169</v>
      </c>
      <c r="R2226" s="10">
        <v>40756001</v>
      </c>
      <c r="S2226" s="10">
        <v>0.763</v>
      </c>
      <c r="T2226" s="10">
        <f t="array" ref="T2226:Y2226">VLOOKUP(A2226,BUSINESS!$D$2:$J$2692,{2,3,4,5,6,7},0)</f>
        <v>0</v>
      </c>
      <c r="U2226" s="10">
        <v>0</v>
      </c>
      <c r="V2226" s="10">
        <v>0</v>
      </c>
      <c r="W2226" s="10">
        <v>0</v>
      </c>
      <c r="X2226" s="10">
        <v>0.181</v>
      </c>
      <c r="Y2226" s="10">
        <v>0.728</v>
      </c>
      <c r="Z2226" s="11" t="str">
        <f t="array" ref="Z2226:AA2226">VLOOKUP(A2226,ENERGY!$D$2:$F$2692,{2,3},1)</f>
        <v>125570</v>
      </c>
      <c r="AA2226" s="10">
        <v>0</v>
      </c>
      <c r="AB2226" s="10">
        <f t="array" ref="AB2226:AC2226">VLOOKUP(A2226,TOURISM!$D$2:$F$2692,{2,3},0)</f>
        <v>33829000000</v>
      </c>
      <c r="AC2226" s="10">
        <v>8466000000</v>
      </c>
    </row>
    <row r="2227" ht="15.75" customHeight="1" spans="1:29">
      <c r="A2227" s="8" t="str">
        <f t="shared" si="0"/>
        <v>Spain-Europe2002</v>
      </c>
      <c r="B2227" s="9">
        <v>686000000000</v>
      </c>
      <c r="C2227" s="8">
        <f t="array" ref="C2227">IF(AND(B2227="",H2227=H2226),B2226,B2227)</f>
        <v>686000000000</v>
      </c>
      <c r="D2227" s="1">
        <f t="shared" si="1"/>
        <v>16557.4270704471</v>
      </c>
      <c r="E2227" s="4">
        <v>0.073</v>
      </c>
      <c r="F2227" s="4">
        <v>1215</v>
      </c>
      <c r="G2227" s="4">
        <v>0.043</v>
      </c>
      <c r="H2227" s="8" t="s">
        <v>252</v>
      </c>
      <c r="I2227" s="3" t="s">
        <v>66</v>
      </c>
      <c r="J2227" s="1" t="s">
        <v>78</v>
      </c>
      <c r="K2227" s="10">
        <f t="array" ref="K2227:S2227">VLOOKUP(A2227,'HUMAN RESOURCES'!$D$2:$M$2692,{2,3,4,5,6,7,8,9,10},0)</f>
        <v>0.01</v>
      </c>
      <c r="L2227" s="10">
        <v>0.005</v>
      </c>
      <c r="M2227" s="10">
        <v>83</v>
      </c>
      <c r="N2227" s="10">
        <v>76</v>
      </c>
      <c r="O2227" s="10">
        <v>0.145</v>
      </c>
      <c r="P2227" s="10">
        <v>0.686</v>
      </c>
      <c r="Q2227" s="10">
        <v>0.169</v>
      </c>
      <c r="R2227" s="10">
        <v>41431558</v>
      </c>
      <c r="S2227" s="10">
        <v>0.765</v>
      </c>
      <c r="T2227" s="10">
        <f t="array" ref="T2227:Y2227">VLOOKUP(A2227,BUSINESS!$D$2:$J$2692,{2,3,4,5,6,7},0)</f>
        <v>0</v>
      </c>
      <c r="U2227" s="10">
        <v>0</v>
      </c>
      <c r="V2227" s="10">
        <v>0</v>
      </c>
      <c r="W2227" s="10">
        <v>0</v>
      </c>
      <c r="X2227" s="10">
        <v>0.204</v>
      </c>
      <c r="Y2227" s="10">
        <v>0.811</v>
      </c>
      <c r="Z2227" s="11" t="str">
        <f t="array" ref="Z2227:AA2227">VLOOKUP(A2227,ENERGY!$D$2:$F$2692,{2,3},1)</f>
        <v>127749</v>
      </c>
      <c r="AA2227" s="10" t="str">
        <v>269675</v>
      </c>
      <c r="AB2227" s="10">
        <f t="array" ref="AB2227:AC2227">VLOOKUP(A2227,TOURISM!$D$2:$F$2692,{2,3},0)</f>
        <v>35468000000</v>
      </c>
      <c r="AC2227" s="10">
        <v>9366000000</v>
      </c>
    </row>
    <row r="2228" ht="15.75" customHeight="1" spans="1:29">
      <c r="A2228" s="8" t="str">
        <f t="shared" si="0"/>
        <v>Spain-Europe2003</v>
      </c>
      <c r="B2228" s="9">
        <v>884000000000</v>
      </c>
      <c r="C2228" s="8">
        <f t="array" ref="C2228">IF(AND(B2228="",H2228=H2227),B2227,B2228)</f>
        <v>884000000000</v>
      </c>
      <c r="D2228" s="1">
        <f t="shared" si="1"/>
        <v>20954.0020543929</v>
      </c>
      <c r="E2228" s="4">
        <v>0.082</v>
      </c>
      <c r="F2228" s="4">
        <v>1730</v>
      </c>
      <c r="G2228" s="1"/>
      <c r="H2228" s="8" t="s">
        <v>252</v>
      </c>
      <c r="I2228" s="3" t="s">
        <v>67</v>
      </c>
      <c r="J2228" s="1" t="s">
        <v>78</v>
      </c>
      <c r="K2228" s="10">
        <f t="array" ref="K2228:S2228">VLOOKUP(A2228,'HUMAN RESOURCES'!$D$2:$M$2692,{2,3,4,5,6,7,8,9,10},0)</f>
        <v>0.01</v>
      </c>
      <c r="L2228" s="10">
        <v>0.005</v>
      </c>
      <c r="M2228" s="10">
        <v>83</v>
      </c>
      <c r="N2228" s="10">
        <v>76</v>
      </c>
      <c r="O2228" s="10">
        <v>0.145</v>
      </c>
      <c r="P2228" s="10">
        <v>0.687</v>
      </c>
      <c r="Q2228" s="10">
        <v>0.169</v>
      </c>
      <c r="R2228" s="10">
        <v>42187645</v>
      </c>
      <c r="S2228" s="10">
        <v>0.768</v>
      </c>
      <c r="T2228" s="10">
        <f t="array" ref="T2228:Y2228">VLOOKUP(A2228,BUSINESS!$D$2:$J$2692,{2,3,4,5,6,7},0)</f>
        <v>0</v>
      </c>
      <c r="U2228" s="10">
        <v>114</v>
      </c>
      <c r="V2228" s="10">
        <v>0</v>
      </c>
      <c r="W2228" s="10">
        <v>0</v>
      </c>
      <c r="X2228" s="10">
        <v>0.399</v>
      </c>
      <c r="Y2228" s="10">
        <v>0.886</v>
      </c>
      <c r="Z2228" s="11" t="str">
        <f t="array" ref="Z2228:AA2228">VLOOKUP(A2228,ENERGY!$D$2:$F$2692,{2,3},1)</f>
        <v>127732</v>
      </c>
      <c r="AA2228" s="10" t="str">
        <v>288237</v>
      </c>
      <c r="AB2228" s="10">
        <f t="array" ref="AB2228:AC2228">VLOOKUP(A2228,TOURISM!$D$2:$F$2692,{2,3},0)</f>
        <v>43863000000</v>
      </c>
      <c r="AC2228" s="10">
        <v>11330000000</v>
      </c>
    </row>
    <row r="2229" ht="15.75" customHeight="1" spans="1:29">
      <c r="A2229" s="8" t="str">
        <f t="shared" si="0"/>
        <v>Spain-Europe2004</v>
      </c>
      <c r="B2229" s="9">
        <v>1040000000000</v>
      </c>
      <c r="C2229" s="8">
        <f t="array" ref="C2229">IF(AND(B2229="",H2229=H2228),B2228,B2229)</f>
        <v>1040000000000</v>
      </c>
      <c r="D2229" s="1">
        <f t="shared" si="1"/>
        <v>24230.057876056</v>
      </c>
      <c r="E2229" s="4">
        <v>0.082</v>
      </c>
      <c r="F2229" s="4">
        <v>2028</v>
      </c>
      <c r="G2229" s="1"/>
      <c r="H2229" s="8" t="s">
        <v>252</v>
      </c>
      <c r="I2229" s="3" t="s">
        <v>68</v>
      </c>
      <c r="J2229" s="1" t="s">
        <v>78</v>
      </c>
      <c r="K2229" s="10">
        <f t="array" ref="K2229:S2229">VLOOKUP(A2229,'HUMAN RESOURCES'!$D$2:$M$2692,{2,3,4,5,6,7,8,9,10},0)</f>
        <v>0.011</v>
      </c>
      <c r="L2229" s="10">
        <v>0.005</v>
      </c>
      <c r="M2229" s="10">
        <v>83</v>
      </c>
      <c r="N2229" s="10">
        <v>77</v>
      </c>
      <c r="O2229" s="10">
        <v>0.145</v>
      </c>
      <c r="P2229" s="10">
        <v>0.687</v>
      </c>
      <c r="Q2229" s="10">
        <v>0.168</v>
      </c>
      <c r="R2229" s="10">
        <v>42921895</v>
      </c>
      <c r="S2229" s="10">
        <v>0.77</v>
      </c>
      <c r="T2229" s="10">
        <f t="array" ref="T2229:Y2229">VLOOKUP(A2229,BUSINESS!$D$2:$J$2692,{2,3,4,5,6,7},0)</f>
        <v>0</v>
      </c>
      <c r="U2229" s="10">
        <v>114</v>
      </c>
      <c r="V2229" s="10">
        <v>0</v>
      </c>
      <c r="W2229" s="10">
        <v>0</v>
      </c>
      <c r="X2229" s="10">
        <v>0.44</v>
      </c>
      <c r="Y2229" s="10">
        <v>0.904</v>
      </c>
      <c r="Z2229" s="11" t="str">
        <f t="array" ref="Z2229:AA2229">VLOOKUP(A2229,ENERGY!$D$2:$F$2692,{2,3},1)</f>
        <v>139013</v>
      </c>
      <c r="AA2229" s="10" t="str">
        <v>329286</v>
      </c>
      <c r="AB2229" s="10">
        <f t="array" ref="AB2229:AC2229">VLOOKUP(A2229,TOURISM!$D$2:$F$2692,{2,3},0)</f>
        <v>49996000000</v>
      </c>
      <c r="AC2229" s="10">
        <v>14864000000</v>
      </c>
    </row>
    <row r="2230" ht="15.75" customHeight="1" spans="1:29">
      <c r="A2230" s="8" t="str">
        <f t="shared" si="0"/>
        <v>Spain-Europe2005</v>
      </c>
      <c r="B2230" s="9">
        <v>1130000000000</v>
      </c>
      <c r="C2230" s="8">
        <f t="array" ref="C2230">IF(AND(B2230="",H2230=H2229),B2229,B2230)</f>
        <v>1130000000000</v>
      </c>
      <c r="D2230" s="1">
        <f t="shared" si="1"/>
        <v>25885.8723957066</v>
      </c>
      <c r="E2230" s="4">
        <v>0.083</v>
      </c>
      <c r="F2230" s="4">
        <v>2178</v>
      </c>
      <c r="G2230" s="1"/>
      <c r="H2230" s="8" t="s">
        <v>252</v>
      </c>
      <c r="I2230" s="3" t="s">
        <v>69</v>
      </c>
      <c r="J2230" s="1" t="s">
        <v>78</v>
      </c>
      <c r="K2230" s="10">
        <f t="array" ref="K2230:S2230">VLOOKUP(A2230,'HUMAN RESOURCES'!$D$2:$M$2692,{2,3,4,5,6,7,8,9,10},0)</f>
        <v>0.011</v>
      </c>
      <c r="L2230" s="10">
        <v>0.005</v>
      </c>
      <c r="M2230" s="10">
        <v>84</v>
      </c>
      <c r="N2230" s="10">
        <v>77</v>
      </c>
      <c r="O2230" s="10">
        <v>0.145</v>
      </c>
      <c r="P2230" s="10">
        <v>0.688</v>
      </c>
      <c r="Q2230" s="10">
        <v>0.168</v>
      </c>
      <c r="R2230" s="10">
        <v>43653155</v>
      </c>
      <c r="S2230" s="10">
        <v>0.773</v>
      </c>
      <c r="T2230" s="10">
        <f t="array" ref="T2230:Y2230">VLOOKUP(A2230,BUSINESS!$D$2:$J$2692,{2,3,4,5,6,7},0)</f>
        <v>0.619</v>
      </c>
      <c r="U2230" s="10">
        <v>47</v>
      </c>
      <c r="V2230" s="10">
        <v>0</v>
      </c>
      <c r="W2230" s="10">
        <v>298</v>
      </c>
      <c r="X2230" s="10">
        <v>0.479</v>
      </c>
      <c r="Y2230" s="10">
        <v>0.984</v>
      </c>
      <c r="Z2230" s="11" t="str">
        <f t="array" ref="Z2230:AA2230">VLOOKUP(A2230,ENERGY!$D$2:$F$2692,{2,3},1)</f>
        <v>139013</v>
      </c>
      <c r="AA2230" s="10" t="str">
        <v>329286</v>
      </c>
      <c r="AB2230" s="10">
        <f t="array" ref="AB2230:AC2230">VLOOKUP(A2230,TOURISM!$D$2:$F$2692,{2,3},0)</f>
        <v>53066000000</v>
      </c>
      <c r="AC2230" s="10">
        <v>18441000000</v>
      </c>
    </row>
    <row r="2231" ht="15.75" customHeight="1" spans="1:29">
      <c r="A2231" s="8" t="str">
        <f t="shared" si="0"/>
        <v>Spain-Europe2006</v>
      </c>
      <c r="B2231" s="9">
        <v>1240000000000</v>
      </c>
      <c r="C2231" s="8">
        <f t="array" ref="C2231">IF(AND(B2231="",H2231=H2230),B2230,B2231)</f>
        <v>1240000000000</v>
      </c>
      <c r="D2231" s="1">
        <f t="shared" si="1"/>
        <v>27929.6143985631</v>
      </c>
      <c r="E2231" s="4">
        <v>0.084</v>
      </c>
      <c r="F2231" s="4">
        <v>2371</v>
      </c>
      <c r="G2231" s="1"/>
      <c r="H2231" s="8" t="s">
        <v>252</v>
      </c>
      <c r="I2231" s="3" t="s">
        <v>70</v>
      </c>
      <c r="J2231" s="1" t="s">
        <v>78</v>
      </c>
      <c r="K2231" s="10">
        <f t="array" ref="K2231:S2231">VLOOKUP(A2231,'HUMAN RESOURCES'!$D$2:$M$2692,{2,3,4,5,6,7,8,9,10},0)</f>
        <v>0.011</v>
      </c>
      <c r="L2231" s="10">
        <v>0.005</v>
      </c>
      <c r="M2231" s="10">
        <v>84</v>
      </c>
      <c r="N2231" s="10">
        <v>78</v>
      </c>
      <c r="O2231" s="10">
        <v>0.145</v>
      </c>
      <c r="P2231" s="10">
        <v>0.687</v>
      </c>
      <c r="Q2231" s="10">
        <v>0.168</v>
      </c>
      <c r="R2231" s="10">
        <v>44397319</v>
      </c>
      <c r="S2231" s="10">
        <v>0.775</v>
      </c>
      <c r="T2231" s="10">
        <f t="array" ref="T2231:Y2231">VLOOKUP(A2231,BUSINESS!$D$2:$J$2692,{2,3,4,5,6,7},0)</f>
        <v>0.619</v>
      </c>
      <c r="U2231" s="10">
        <v>47</v>
      </c>
      <c r="V2231" s="10">
        <v>0</v>
      </c>
      <c r="W2231" s="10">
        <v>298</v>
      </c>
      <c r="X2231" s="10">
        <v>0.504</v>
      </c>
      <c r="Y2231" s="10">
        <v>1.038</v>
      </c>
      <c r="Z2231" s="11" t="str">
        <f t="array" ref="Z2231:AA2231">VLOOKUP(A2231,ENERGY!$D$2:$F$2692,{2,3},1)</f>
        <v>139013</v>
      </c>
      <c r="AA2231" s="10" t="str">
        <v>329286</v>
      </c>
      <c r="AB2231" s="10">
        <f t="array" ref="AB2231:AC2231">VLOOKUP(A2231,TOURISM!$D$2:$F$2692,{2,3},0)</f>
        <v>57543000000</v>
      </c>
      <c r="AC2231" s="10">
        <v>20348000000</v>
      </c>
    </row>
    <row r="2232" ht="15.75" customHeight="1" spans="1:29">
      <c r="A2232" s="8" t="str">
        <f t="shared" si="0"/>
        <v>Spain-Europe2007</v>
      </c>
      <c r="B2232" s="9">
        <v>1440000000000</v>
      </c>
      <c r="C2232" s="8">
        <f t="array" ref="C2232">IF(AND(B2232="",H2232=H2231),B2231,B2232)</f>
        <v>1440000000000</v>
      </c>
      <c r="D2232" s="1">
        <f t="shared" si="1"/>
        <v>31839.5266629835</v>
      </c>
      <c r="E2232" s="4">
        <v>0.085</v>
      </c>
      <c r="F2232" s="4">
        <v>2752</v>
      </c>
      <c r="G2232" s="1"/>
      <c r="H2232" s="8" t="s">
        <v>252</v>
      </c>
      <c r="I2232" s="3" t="s">
        <v>71</v>
      </c>
      <c r="J2232" s="1" t="s">
        <v>78</v>
      </c>
      <c r="K2232" s="10">
        <f t="array" ref="K2232:S2232">VLOOKUP(A2232,'HUMAN RESOURCES'!$D$2:$M$2692,{2,3,4,5,6,7,8,9,10},0)</f>
        <v>0.011</v>
      </c>
      <c r="L2232" s="10">
        <v>0.004</v>
      </c>
      <c r="M2232" s="10">
        <v>84</v>
      </c>
      <c r="N2232" s="10">
        <v>78</v>
      </c>
      <c r="O2232" s="10">
        <v>0.146</v>
      </c>
      <c r="P2232" s="10">
        <v>0.686</v>
      </c>
      <c r="Q2232" s="10">
        <v>0.168</v>
      </c>
      <c r="R2232" s="10">
        <v>45226803</v>
      </c>
      <c r="S2232" s="10">
        <v>0.777</v>
      </c>
      <c r="T2232" s="10">
        <f t="array" ref="T2232:Y2232">VLOOKUP(A2232,BUSINESS!$D$2:$J$2692,{2,3,4,5,6,7},0)</f>
        <v>0.621</v>
      </c>
      <c r="U2232" s="10">
        <v>47</v>
      </c>
      <c r="V2232" s="10">
        <v>0</v>
      </c>
      <c r="W2232" s="10">
        <v>298</v>
      </c>
      <c r="X2232" s="10">
        <v>0.551</v>
      </c>
      <c r="Y2232" s="10">
        <v>1.084</v>
      </c>
      <c r="Z2232" s="11" t="str">
        <f t="array" ref="Z2232:AA2232">VLOOKUP(A2232,ENERGY!$D$2:$F$2692,{2,3},1)</f>
        <v>139013</v>
      </c>
      <c r="AA2232" s="10" t="str">
        <v>329286</v>
      </c>
      <c r="AB2232" s="10">
        <f t="array" ref="AB2232:AC2232">VLOOKUP(A2232,TOURISM!$D$2:$F$2692,{2,3},0)</f>
        <v>65020000000</v>
      </c>
      <c r="AC2232" s="10">
        <v>24355000000</v>
      </c>
    </row>
    <row r="2233" ht="15.75" customHeight="1" spans="1:29">
      <c r="A2233" s="8" t="str">
        <f t="shared" si="0"/>
        <v>Spain-Europe2008</v>
      </c>
      <c r="B2233" s="9">
        <v>1590000000000</v>
      </c>
      <c r="C2233" s="8">
        <f t="array" ref="C2233">IF(AND(B2233="",H2233=H2232),B2232,B2233)</f>
        <v>1590000000000</v>
      </c>
      <c r="D2233" s="1">
        <f t="shared" si="1"/>
        <v>34599.7373988736</v>
      </c>
      <c r="E2233" s="4">
        <v>0.089</v>
      </c>
      <c r="F2233" s="4">
        <v>3146</v>
      </c>
      <c r="G2233" s="1"/>
      <c r="H2233" s="8" t="s">
        <v>252</v>
      </c>
      <c r="I2233" s="3" t="s">
        <v>72</v>
      </c>
      <c r="J2233" s="1" t="s">
        <v>78</v>
      </c>
      <c r="K2233" s="10">
        <f t="array" ref="K2233:S2233">VLOOKUP(A2233,'HUMAN RESOURCES'!$D$2:$M$2692,{2,3,4,5,6,7,8,9,10},0)</f>
        <v>0.011</v>
      </c>
      <c r="L2233" s="10">
        <v>0.004</v>
      </c>
      <c r="M2233" s="10">
        <v>84</v>
      </c>
      <c r="N2233" s="10">
        <v>78</v>
      </c>
      <c r="O2233" s="10">
        <v>0.147</v>
      </c>
      <c r="P2233" s="10">
        <v>0.684</v>
      </c>
      <c r="Q2233" s="10">
        <v>0.169</v>
      </c>
      <c r="R2233" s="10">
        <v>45954106</v>
      </c>
      <c r="S2233" s="10">
        <v>0.78</v>
      </c>
      <c r="T2233" s="10">
        <f t="array" ref="T2233:Y2233">VLOOKUP(A2233,BUSINESS!$D$2:$J$2692,{2,3,4,5,6,7},0)</f>
        <v>0.603</v>
      </c>
      <c r="U2233" s="10">
        <v>47</v>
      </c>
      <c r="V2233" s="10">
        <v>0</v>
      </c>
      <c r="W2233" s="10">
        <v>234</v>
      </c>
      <c r="X2233" s="10">
        <v>0.596</v>
      </c>
      <c r="Y2233" s="10">
        <v>1.097</v>
      </c>
      <c r="Z2233" s="11" t="str">
        <f t="array" ref="Z2233:AA2233">VLOOKUP(A2233,ENERGY!$D$2:$F$2692,{2,3},1)</f>
        <v>143836</v>
      </c>
      <c r="AA2233" s="10" t="str">
        <v>358237</v>
      </c>
      <c r="AB2233" s="10">
        <f t="array" ref="AB2233:AC2233">VLOOKUP(A2233,TOURISM!$D$2:$F$2692,{2,3},0)</f>
        <v>70434000000</v>
      </c>
      <c r="AC2233" s="10">
        <v>27157000000</v>
      </c>
    </row>
    <row r="2234" ht="15.75" customHeight="1" spans="1:29">
      <c r="A2234" s="8" t="str">
        <f t="shared" si="0"/>
        <v>Spain-Europe2009</v>
      </c>
      <c r="B2234" s="9">
        <v>1450000000000</v>
      </c>
      <c r="C2234" s="8">
        <f t="array" ref="C2234">IF(AND(B2234="",H2234=H2233),B2233,B2234)</f>
        <v>1450000000000</v>
      </c>
      <c r="D2234" s="1">
        <f t="shared" si="1"/>
        <v>31274.975494439</v>
      </c>
      <c r="E2234" s="4">
        <v>0.096</v>
      </c>
      <c r="F2234" s="4">
        <v>3058</v>
      </c>
      <c r="G2234" s="1"/>
      <c r="H2234" s="8" t="s">
        <v>252</v>
      </c>
      <c r="I2234" s="3" t="s">
        <v>73</v>
      </c>
      <c r="J2234" s="1" t="s">
        <v>78</v>
      </c>
      <c r="K2234" s="10">
        <f t="array" ref="K2234:S2234">VLOOKUP(A2234,'HUMAN RESOURCES'!$D$2:$M$2692,{2,3,4,5,6,7,8,9,10},0)</f>
        <v>0.011</v>
      </c>
      <c r="L2234" s="10">
        <v>0.004</v>
      </c>
      <c r="M2234" s="10">
        <v>85</v>
      </c>
      <c r="N2234" s="10">
        <v>79</v>
      </c>
      <c r="O2234" s="10">
        <v>0.148</v>
      </c>
      <c r="P2234" s="10">
        <v>0.682</v>
      </c>
      <c r="Q2234" s="10">
        <v>0.17</v>
      </c>
      <c r="R2234" s="10">
        <v>46362946</v>
      </c>
      <c r="S2234" s="10">
        <v>0.782</v>
      </c>
      <c r="T2234" s="10">
        <f t="array" ref="T2234:Y2234">VLOOKUP(A2234,BUSINESS!$D$2:$J$2692,{2,3,4,5,6,7},0)</f>
        <v>0.571</v>
      </c>
      <c r="U2234" s="10">
        <v>47</v>
      </c>
      <c r="V2234" s="10">
        <v>0</v>
      </c>
      <c r="W2234" s="10">
        <v>213</v>
      </c>
      <c r="X2234" s="10">
        <v>0.624</v>
      </c>
      <c r="Y2234" s="10">
        <v>1.116</v>
      </c>
      <c r="Z2234" s="11" t="str">
        <f t="array" ref="Z2234:AA2234">VLOOKUP(A2234,ENERGY!$D$2:$F$2692,{2,3},1)</f>
        <v>125038</v>
      </c>
      <c r="AA2234" s="10" t="str">
        <v>297830</v>
      </c>
      <c r="AB2234" s="10">
        <f t="array" ref="AB2234:AC2234">VLOOKUP(A2234,TOURISM!$D$2:$F$2692,{2,3},0)</f>
        <v>59743000000</v>
      </c>
      <c r="AC2234" s="10">
        <v>22787000000</v>
      </c>
    </row>
    <row r="2235" ht="15.75" customHeight="1" spans="1:29">
      <c r="A2235" s="8" t="str">
        <f t="shared" si="0"/>
        <v>Spain-Europe2010</v>
      </c>
      <c r="B2235" s="9">
        <v>1380000000000</v>
      </c>
      <c r="C2235" s="8">
        <f t="array" ref="C2235">IF(AND(B2235="",H2235=H2234),B2234,B2235)</f>
        <v>1380000000000</v>
      </c>
      <c r="D2235" s="1">
        <f t="shared" si="1"/>
        <v>29628.4228638074</v>
      </c>
      <c r="E2235" s="4">
        <v>0.096</v>
      </c>
      <c r="F2235" s="4">
        <v>2902</v>
      </c>
      <c r="G2235" s="1"/>
      <c r="H2235" s="8" t="s">
        <v>252</v>
      </c>
      <c r="I2235" s="3" t="s">
        <v>74</v>
      </c>
      <c r="J2235" s="1" t="s">
        <v>78</v>
      </c>
      <c r="K2235" s="10">
        <f t="array" ref="K2235:S2235">VLOOKUP(A2235,'HUMAN RESOURCES'!$D$2:$M$2692,{2,3,4,5,6,7,8,9,10},0)</f>
        <v>0.01</v>
      </c>
      <c r="L2235" s="10">
        <v>0.004</v>
      </c>
      <c r="M2235" s="10">
        <v>85</v>
      </c>
      <c r="N2235" s="10">
        <v>79</v>
      </c>
      <c r="O2235" s="10">
        <v>0.149</v>
      </c>
      <c r="P2235" s="10">
        <v>0.68</v>
      </c>
      <c r="Q2235" s="10">
        <v>0.171</v>
      </c>
      <c r="R2235" s="10">
        <v>46576897</v>
      </c>
      <c r="S2235" s="10">
        <v>0.784</v>
      </c>
      <c r="T2235" s="10">
        <f t="array" ref="T2235:Y2235">VLOOKUP(A2235,BUSINESS!$D$2:$J$2692,{2,3,4,5,6,7},0)</f>
        <v>0.568</v>
      </c>
      <c r="U2235" s="10">
        <v>47</v>
      </c>
      <c r="V2235" s="10">
        <v>0</v>
      </c>
      <c r="W2235" s="10">
        <v>197</v>
      </c>
      <c r="X2235" s="10">
        <v>0.658</v>
      </c>
      <c r="Y2235" s="10">
        <v>1.113</v>
      </c>
      <c r="Z2235" s="11" t="str">
        <f t="array" ref="Z2235:AA2235">VLOOKUP(A2235,ENERGY!$D$2:$F$2692,{2,3},1)</f>
        <v>125038</v>
      </c>
      <c r="AA2235" s="10" t="str">
        <v>297830</v>
      </c>
      <c r="AB2235" s="10">
        <f t="array" ref="AB2235:AC2235">VLOOKUP(A2235,TOURISM!$D$2:$F$2692,{2,3},0)</f>
        <v>59042000000</v>
      </c>
      <c r="AC2235" s="10">
        <v>22733000000</v>
      </c>
    </row>
    <row r="2236" ht="15.75" customHeight="1" spans="1:29">
      <c r="A2236" s="8" t="str">
        <f t="shared" si="0"/>
        <v>Spain-Europe2011</v>
      </c>
      <c r="B2236" s="9">
        <v>1450000000000</v>
      </c>
      <c r="C2236" s="8">
        <f t="array" ref="C2236">IF(AND(B2236="",H2236=H2235),B2235,B2236)</f>
        <v>1450000000000</v>
      </c>
      <c r="D2236" s="1">
        <f t="shared" si="1"/>
        <v>31020.8886748661</v>
      </c>
      <c r="E2236" s="4">
        <v>0.093</v>
      </c>
      <c r="F2236" s="4">
        <v>2978</v>
      </c>
      <c r="G2236" s="1"/>
      <c r="H2236" s="8" t="s">
        <v>252</v>
      </c>
      <c r="I2236" s="3" t="s">
        <v>75</v>
      </c>
      <c r="J2236" s="1" t="s">
        <v>78</v>
      </c>
      <c r="K2236" s="10">
        <f t="array" ref="K2236:S2236">VLOOKUP(A2236,'HUMAN RESOURCES'!$D$2:$M$2692,{2,3,4,5,6,7,8,9,10},0)</f>
        <v>0.01</v>
      </c>
      <c r="L2236" s="10">
        <v>0.004</v>
      </c>
      <c r="M2236" s="10">
        <v>86</v>
      </c>
      <c r="N2236" s="10">
        <v>80</v>
      </c>
      <c r="O2236" s="10">
        <v>0.151</v>
      </c>
      <c r="P2236" s="10">
        <v>0.677</v>
      </c>
      <c r="Q2236" s="10">
        <v>0.173</v>
      </c>
      <c r="R2236" s="10">
        <v>46742697</v>
      </c>
      <c r="S2236" s="10">
        <v>0.787</v>
      </c>
      <c r="T2236" s="10">
        <f t="array" ref="T2236:Y2236">VLOOKUP(A2236,BUSINESS!$D$2:$J$2692,{2,3,4,5,6,7},0)</f>
        <v>0.387</v>
      </c>
      <c r="U2236" s="10">
        <v>28</v>
      </c>
      <c r="V2236" s="10">
        <v>0</v>
      </c>
      <c r="W2236" s="10">
        <v>187</v>
      </c>
      <c r="X2236" s="10">
        <v>0.676</v>
      </c>
      <c r="Y2236" s="10">
        <v>1.131</v>
      </c>
      <c r="Z2236" s="11" t="str">
        <f t="array" ref="Z2236:AA2236">VLOOKUP(A2236,ENERGY!$D$2:$F$2692,{2,3},1)</f>
        <v>125038</v>
      </c>
      <c r="AA2236" s="10" t="str">
        <v>297830</v>
      </c>
      <c r="AB2236" s="10">
        <f t="array" ref="AB2236:AC2236">VLOOKUP(A2236,TOURISM!$D$2:$F$2692,{2,3},0)</f>
        <v>67698000000</v>
      </c>
      <c r="AC2236" s="10">
        <v>23583000000</v>
      </c>
    </row>
    <row r="2237" ht="15.75" customHeight="1" spans="1:29">
      <c r="A2237" s="8" t="str">
        <f t="shared" si="0"/>
        <v>Spain-Europe2012</v>
      </c>
      <c r="B2237" s="9">
        <v>1320000000000</v>
      </c>
      <c r="C2237" s="8">
        <f t="array" ref="C2237">IF(AND(B2237="",H2237=H2236),B2236,B2237)</f>
        <v>1320000000000</v>
      </c>
      <c r="D2237" s="1">
        <f t="shared" si="1"/>
        <v>28228.4927114032</v>
      </c>
      <c r="E2237" s="4">
        <v>0.096</v>
      </c>
      <c r="F2237" s="4">
        <v>2808</v>
      </c>
      <c r="G2237" s="1"/>
      <c r="H2237" s="8" t="s">
        <v>252</v>
      </c>
      <c r="I2237" s="3" t="s">
        <v>76</v>
      </c>
      <c r="J2237" s="1" t="s">
        <v>78</v>
      </c>
      <c r="K2237" s="10">
        <f t="array" ref="K2237:S2237">VLOOKUP(A2237,'HUMAN RESOURCES'!$D$2:$M$2692,{2,3,4,5,6,7,8,9,10},0)</f>
        <v>0.01</v>
      </c>
      <c r="L2237" s="10">
        <v>0.004</v>
      </c>
      <c r="M2237" s="10">
        <v>85</v>
      </c>
      <c r="N2237" s="10">
        <v>80</v>
      </c>
      <c r="O2237" s="10">
        <v>0.152</v>
      </c>
      <c r="P2237" s="10">
        <v>0.673</v>
      </c>
      <c r="Q2237" s="10">
        <v>0.175</v>
      </c>
      <c r="R2237" s="10">
        <v>46761264</v>
      </c>
      <c r="S2237" s="10">
        <v>0.789</v>
      </c>
      <c r="T2237" s="10">
        <f t="array" ref="T2237:Y2237">VLOOKUP(A2237,BUSINESS!$D$2:$J$2692,{2,3,4,5,6,7},0)</f>
        <v>0.387</v>
      </c>
      <c r="U2237" s="10">
        <v>28</v>
      </c>
      <c r="V2237" s="10">
        <v>46</v>
      </c>
      <c r="W2237" s="10">
        <v>167</v>
      </c>
      <c r="X2237" s="10">
        <v>0.698</v>
      </c>
      <c r="Y2237" s="10">
        <v>1.084</v>
      </c>
      <c r="Z2237" s="11" t="str">
        <f t="array" ref="Z2237:AA2237">VLOOKUP(A2237,ENERGY!$D$2:$F$2692,{2,3},1)</f>
        <v>121856</v>
      </c>
      <c r="AA2237" s="10" t="str">
        <v>294434</v>
      </c>
      <c r="AB2237" s="10">
        <f t="array" ref="AB2237:AC2237">VLOOKUP(A2237,TOURISM!$D$2:$F$2692,{2,3},0)</f>
        <v>63198000000</v>
      </c>
      <c r="AC2237" s="10">
        <v>21749000000</v>
      </c>
    </row>
    <row r="2238" ht="15.75" customHeight="1" spans="1:29">
      <c r="A2238" s="8" t="str">
        <f t="shared" si="0"/>
        <v>Sri Lanka-Asia2000</v>
      </c>
      <c r="B2238" s="9">
        <v>16330810304</v>
      </c>
      <c r="C2238" s="8">
        <f t="array" ref="C2238">IF(AND(B2238="",H2238=H2237),B2237,B2238)</f>
        <v>16330810304</v>
      </c>
      <c r="D2238" s="1">
        <f t="shared" si="1"/>
        <v>854.926725159669</v>
      </c>
      <c r="E2238" s="4">
        <v>0.037</v>
      </c>
      <c r="F2238" s="4">
        <v>32</v>
      </c>
      <c r="G2238" s="4">
        <v>0.162</v>
      </c>
      <c r="H2238" s="8" t="s">
        <v>253</v>
      </c>
      <c r="I2238" s="3" t="s">
        <v>63</v>
      </c>
      <c r="J2238" s="1" t="s">
        <v>64</v>
      </c>
      <c r="K2238" s="10">
        <f t="array" ref="K2238:S2238">VLOOKUP(A2238,'HUMAN RESOURCES'!$D$2:$M$2692,{2,3,4,5,6,7,8,9,10},0)</f>
        <v>0.018</v>
      </c>
      <c r="L2238" s="10">
        <v>0.014</v>
      </c>
      <c r="M2238" s="10">
        <v>75</v>
      </c>
      <c r="N2238" s="10">
        <v>68</v>
      </c>
      <c r="O2238" s="10">
        <v>0.269</v>
      </c>
      <c r="P2238" s="10">
        <v>0.669</v>
      </c>
      <c r="Q2238" s="10">
        <v>0.063</v>
      </c>
      <c r="R2238" s="10">
        <v>19102000</v>
      </c>
      <c r="S2238" s="10">
        <v>0.184</v>
      </c>
      <c r="T2238" s="10">
        <f t="array" ref="T2238:Y2238">VLOOKUP(A2238,BUSINESS!$D$2:$J$2692,{2,3,4,5,6,7},0)</f>
        <v>0</v>
      </c>
      <c r="U2238" s="10">
        <v>0</v>
      </c>
      <c r="V2238" s="10">
        <v>0</v>
      </c>
      <c r="W2238" s="10">
        <v>0</v>
      </c>
      <c r="X2238" s="10">
        <v>0.006</v>
      </c>
      <c r="Y2238" s="10">
        <v>0.023</v>
      </c>
      <c r="Z2238" s="11">
        <f t="array" ref="Z2238:AA2238">VLOOKUP(A2238,ENERGY!$D$2:$F$2692,{2,3},1)</f>
        <v>0</v>
      </c>
      <c r="AA2238" s="10">
        <v>0</v>
      </c>
      <c r="AB2238" s="10">
        <f t="array" ref="AB2238:AC2238">VLOOKUP(A2238,TOURISM!$D$2:$F$2692,{2,3},0)</f>
        <v>388000000</v>
      </c>
      <c r="AC2238" s="10">
        <v>383000000</v>
      </c>
    </row>
    <row r="2239" ht="15.75" customHeight="1" spans="1:29">
      <c r="A2239" s="8" t="str">
        <f t="shared" si="0"/>
        <v>Sri Lanka-Asia2001</v>
      </c>
      <c r="B2239" s="9">
        <v>15746224410</v>
      </c>
      <c r="C2239" s="8">
        <f t="array" ref="C2239">IF(AND(B2239="",H2239=H2238),B2238,B2239)</f>
        <v>15746224410</v>
      </c>
      <c r="D2239" s="1">
        <f t="shared" si="1"/>
        <v>837.698803532479</v>
      </c>
      <c r="E2239" s="4">
        <v>0.037</v>
      </c>
      <c r="F2239" s="4">
        <v>31</v>
      </c>
      <c r="G2239" s="4">
        <v>0.194</v>
      </c>
      <c r="H2239" s="8" t="s">
        <v>253</v>
      </c>
      <c r="I2239" s="3" t="s">
        <v>65</v>
      </c>
      <c r="J2239" s="1" t="s">
        <v>64</v>
      </c>
      <c r="K2239" s="10">
        <f t="array" ref="K2239:S2239">VLOOKUP(A2239,'HUMAN RESOURCES'!$D$2:$M$2692,{2,3,4,5,6,7,8,9,10},0)</f>
        <v>0.018</v>
      </c>
      <c r="L2239" s="10">
        <v>0.013</v>
      </c>
      <c r="M2239" s="10">
        <v>76</v>
      </c>
      <c r="N2239" s="10">
        <v>68</v>
      </c>
      <c r="O2239" s="10">
        <v>0.265</v>
      </c>
      <c r="P2239" s="10">
        <v>0.672</v>
      </c>
      <c r="Q2239" s="10">
        <v>0.064</v>
      </c>
      <c r="R2239" s="10">
        <v>18797000</v>
      </c>
      <c r="S2239" s="10">
        <v>0.184</v>
      </c>
      <c r="T2239" s="10">
        <f t="array" ref="T2239:Y2239">VLOOKUP(A2239,BUSINESS!$D$2:$J$2692,{2,3,4,5,6,7},0)</f>
        <v>0</v>
      </c>
      <c r="U2239" s="10">
        <v>0</v>
      </c>
      <c r="V2239" s="10">
        <v>0</v>
      </c>
      <c r="W2239" s="10">
        <v>0</v>
      </c>
      <c r="X2239" s="10">
        <v>0.008</v>
      </c>
      <c r="Y2239" s="10">
        <v>0.035</v>
      </c>
      <c r="Z2239" s="11" t="str">
        <f t="array" ref="Z2239:AA2239">VLOOKUP(A2239,ENERGY!$D$2:$F$2692,{2,3},1)</f>
        <v>10421</v>
      </c>
      <c r="AA2239" s="10">
        <v>0</v>
      </c>
      <c r="AB2239" s="10">
        <f t="array" ref="AB2239:AC2239">VLOOKUP(A2239,TOURISM!$D$2:$F$2692,{2,3},0)</f>
        <v>347000000</v>
      </c>
      <c r="AC2239" s="10">
        <v>402000000</v>
      </c>
    </row>
    <row r="2240" ht="15.75" customHeight="1" spans="1:29">
      <c r="A2240" s="8" t="str">
        <f t="shared" si="0"/>
        <v>Sri Lanka-Asia2002</v>
      </c>
      <c r="B2240" s="9">
        <v>17102623876</v>
      </c>
      <c r="C2240" s="8">
        <f t="array" ref="C2240">IF(AND(B2240="",H2240=H2239),B2239,B2240)</f>
        <v>17102623876</v>
      </c>
      <c r="D2240" s="1">
        <f t="shared" si="1"/>
        <v>903.896404841182</v>
      </c>
      <c r="E2240" s="4">
        <v>0.039</v>
      </c>
      <c r="F2240" s="4">
        <v>34</v>
      </c>
      <c r="G2240" s="4">
        <v>0.132</v>
      </c>
      <c r="H2240" s="8" t="s">
        <v>253</v>
      </c>
      <c r="I2240" s="3" t="s">
        <v>66</v>
      </c>
      <c r="J2240" s="1" t="s">
        <v>64</v>
      </c>
      <c r="K2240" s="10">
        <f t="array" ref="K2240:S2240">VLOOKUP(A2240,'HUMAN RESOURCES'!$D$2:$M$2692,{2,3,4,5,6,7,8,9,10},0)</f>
        <v>0.019</v>
      </c>
      <c r="L2240" s="10">
        <v>0.013</v>
      </c>
      <c r="M2240" s="10">
        <v>76</v>
      </c>
      <c r="N2240" s="10">
        <v>69</v>
      </c>
      <c r="O2240" s="10">
        <v>0.261</v>
      </c>
      <c r="P2240" s="10">
        <v>0.673</v>
      </c>
      <c r="Q2240" s="10">
        <v>0.065</v>
      </c>
      <c r="R2240" s="10">
        <v>18921000</v>
      </c>
      <c r="S2240" s="10">
        <v>0.184</v>
      </c>
      <c r="T2240" s="10">
        <f t="array" ref="T2240:Y2240">VLOOKUP(A2240,BUSINESS!$D$2:$J$2692,{2,3,4,5,6,7},0)</f>
        <v>0</v>
      </c>
      <c r="U2240" s="10">
        <v>0</v>
      </c>
      <c r="V2240" s="10">
        <v>0</v>
      </c>
      <c r="W2240" s="10">
        <v>0</v>
      </c>
      <c r="X2240" s="10">
        <v>0.011</v>
      </c>
      <c r="Y2240" s="10">
        <v>0.048</v>
      </c>
      <c r="Z2240" s="11" t="str">
        <f t="array" ref="Z2240:AA2240">VLOOKUP(A2240,ENERGY!$D$2:$F$2692,{2,3},1)</f>
        <v>9844</v>
      </c>
      <c r="AA2240" s="10" t="str">
        <v>12710</v>
      </c>
      <c r="AB2240" s="10">
        <f t="array" ref="AB2240:AC2240">VLOOKUP(A2240,TOURISM!$D$2:$F$2692,{2,3},0)</f>
        <v>594000000</v>
      </c>
      <c r="AC2240" s="10">
        <v>438000000</v>
      </c>
    </row>
    <row r="2241" ht="15.75" customHeight="1" spans="1:29">
      <c r="A2241" s="8" t="str">
        <f t="shared" si="0"/>
        <v>Sri Lanka-Asia2003</v>
      </c>
      <c r="B2241" s="9">
        <v>18881765437</v>
      </c>
      <c r="C2241" s="8">
        <f t="array" ref="C2241">IF(AND(B2241="",H2241=H2240),B2240,B2241)</f>
        <v>18881765437</v>
      </c>
      <c r="D2241" s="1">
        <f t="shared" si="1"/>
        <v>984.810172482136</v>
      </c>
      <c r="E2241" s="4">
        <v>0.039</v>
      </c>
      <c r="F2241" s="4">
        <v>38</v>
      </c>
      <c r="G2241" s="4">
        <v>0.103</v>
      </c>
      <c r="H2241" s="8" t="s">
        <v>253</v>
      </c>
      <c r="I2241" s="3" t="s">
        <v>67</v>
      </c>
      <c r="J2241" s="1" t="s">
        <v>64</v>
      </c>
      <c r="K2241" s="10">
        <f t="array" ref="K2241:S2241">VLOOKUP(A2241,'HUMAN RESOURCES'!$D$2:$M$2692,{2,3,4,5,6,7,8,9,10},0)</f>
        <v>0.019</v>
      </c>
      <c r="L2241" s="10">
        <v>0.013</v>
      </c>
      <c r="M2241" s="10">
        <v>77</v>
      </c>
      <c r="N2241" s="10">
        <v>70</v>
      </c>
      <c r="O2241" s="10">
        <v>0.258</v>
      </c>
      <c r="P2241" s="10">
        <v>0.675</v>
      </c>
      <c r="Q2241" s="10">
        <v>0.067</v>
      </c>
      <c r="R2241" s="10">
        <v>19173000</v>
      </c>
      <c r="S2241" s="10">
        <v>0.184</v>
      </c>
      <c r="T2241" s="10">
        <f t="array" ref="T2241:Y2241">VLOOKUP(A2241,BUSINESS!$D$2:$J$2692,{2,3,4,5,6,7},0)</f>
        <v>0</v>
      </c>
      <c r="U2241" s="10">
        <v>58</v>
      </c>
      <c r="V2241" s="10">
        <v>0</v>
      </c>
      <c r="W2241" s="10">
        <v>0</v>
      </c>
      <c r="X2241" s="10">
        <v>0.015</v>
      </c>
      <c r="Y2241" s="10">
        <v>0.071</v>
      </c>
      <c r="Z2241" s="11" t="str">
        <f t="array" ref="Z2241:AA2241">VLOOKUP(A2241,ENERGY!$D$2:$F$2692,{2,3},1)</f>
        <v>9082</v>
      </c>
      <c r="AA2241" s="10" t="str">
        <v>12831</v>
      </c>
      <c r="AB2241" s="10">
        <f t="array" ref="AB2241:AC2241">VLOOKUP(A2241,TOURISM!$D$2:$F$2692,{2,3},0)</f>
        <v>709000000</v>
      </c>
      <c r="AC2241" s="10">
        <v>462000000</v>
      </c>
    </row>
    <row r="2242" ht="15.75" customHeight="1" spans="1:29">
      <c r="A2242" s="8" t="str">
        <f t="shared" si="0"/>
        <v>Sri Lanka-Asia2004</v>
      </c>
      <c r="B2242" s="9">
        <v>20662525941</v>
      </c>
      <c r="C2242" s="8">
        <f t="array" ref="C2242">IF(AND(B2242="",H2242=H2241),B2241,B2242)</f>
        <v>20662525941</v>
      </c>
      <c r="D2242" s="1">
        <f t="shared" si="1"/>
        <v>1063.16058353486</v>
      </c>
      <c r="E2242" s="4">
        <v>0.042</v>
      </c>
      <c r="F2242" s="4">
        <v>44</v>
      </c>
      <c r="G2242" s="4">
        <v>0.095</v>
      </c>
      <c r="H2242" s="8" t="s">
        <v>253</v>
      </c>
      <c r="I2242" s="3" t="s">
        <v>68</v>
      </c>
      <c r="J2242" s="1" t="s">
        <v>64</v>
      </c>
      <c r="K2242" s="10">
        <f t="array" ref="K2242:S2242">VLOOKUP(A2242,'HUMAN RESOURCES'!$D$2:$M$2692,{2,3,4,5,6,7,8,9,10},0)</f>
        <v>0.019</v>
      </c>
      <c r="L2242" s="10">
        <v>0.012</v>
      </c>
      <c r="M2242" s="10">
        <v>77</v>
      </c>
      <c r="N2242" s="10">
        <v>70</v>
      </c>
      <c r="O2242" s="10">
        <v>0.256</v>
      </c>
      <c r="P2242" s="10">
        <v>0.675</v>
      </c>
      <c r="Q2242" s="10">
        <v>0.069</v>
      </c>
      <c r="R2242" s="10">
        <v>19435000</v>
      </c>
      <c r="S2242" s="10">
        <v>0.184</v>
      </c>
      <c r="T2242" s="10">
        <f t="array" ref="T2242:Y2242">VLOOKUP(A2242,BUSINESS!$D$2:$J$2692,{2,3,4,5,6,7},0)</f>
        <v>0</v>
      </c>
      <c r="U2242" s="10">
        <v>48</v>
      </c>
      <c r="V2242" s="10">
        <v>0</v>
      </c>
      <c r="W2242" s="10">
        <v>0</v>
      </c>
      <c r="X2242" s="10">
        <v>0.014</v>
      </c>
      <c r="Y2242" s="10">
        <v>0.112</v>
      </c>
      <c r="Z2242" s="11" t="str">
        <f t="array" ref="Z2242:AA2242">VLOOKUP(A2242,ENERGY!$D$2:$F$2692,{2,3},1)</f>
        <v>9082</v>
      </c>
      <c r="AA2242" s="10" t="str">
        <v>12831</v>
      </c>
      <c r="AB2242" s="10">
        <f t="array" ref="AB2242:AC2242">VLOOKUP(A2242,TOURISM!$D$2:$F$2692,{2,3},0)</f>
        <v>808000000</v>
      </c>
      <c r="AC2242" s="10">
        <v>499000000</v>
      </c>
    </row>
    <row r="2243" ht="15.75" customHeight="1" spans="1:29">
      <c r="A2243" s="8" t="str">
        <f t="shared" si="0"/>
        <v>Sri Lanka-Asia2005</v>
      </c>
      <c r="B2243" s="9">
        <v>24405791045</v>
      </c>
      <c r="C2243" s="8">
        <f t="array" ref="C2243">IF(AND(B2243="",H2243=H2242),B2242,B2243)</f>
        <v>24405791045</v>
      </c>
      <c r="D2243" s="1">
        <f t="shared" si="1"/>
        <v>1242.4043496742</v>
      </c>
      <c r="E2243" s="4">
        <v>0.04</v>
      </c>
      <c r="F2243" s="4">
        <v>49</v>
      </c>
      <c r="G2243" s="4">
        <v>0.108</v>
      </c>
      <c r="H2243" s="8" t="s">
        <v>253</v>
      </c>
      <c r="I2243" s="3" t="s">
        <v>69</v>
      </c>
      <c r="J2243" s="1" t="s">
        <v>64</v>
      </c>
      <c r="K2243" s="10">
        <f t="array" ref="K2243:S2243">VLOOKUP(A2243,'HUMAN RESOURCES'!$D$2:$M$2692,{2,3,4,5,6,7,8,9,10},0)</f>
        <v>0.019</v>
      </c>
      <c r="L2243" s="10">
        <v>0.012</v>
      </c>
      <c r="M2243" s="10">
        <v>77</v>
      </c>
      <c r="N2243" s="10">
        <v>70</v>
      </c>
      <c r="O2243" s="10">
        <v>0.254</v>
      </c>
      <c r="P2243" s="10">
        <v>0.675</v>
      </c>
      <c r="Q2243" s="10">
        <v>0.07</v>
      </c>
      <c r="R2243" s="10">
        <v>19644000</v>
      </c>
      <c r="S2243" s="10">
        <v>0.184</v>
      </c>
      <c r="T2243" s="10">
        <f t="array" ref="T2243:Y2243">VLOOKUP(A2243,BUSINESS!$D$2:$J$2692,{2,3,4,5,6,7},0)</f>
        <v>0.567</v>
      </c>
      <c r="U2243" s="10">
        <v>48</v>
      </c>
      <c r="V2243" s="10">
        <v>0</v>
      </c>
      <c r="W2243" s="10">
        <v>256</v>
      </c>
      <c r="X2243" s="10">
        <v>0.018</v>
      </c>
      <c r="Y2243" s="10">
        <v>0.168</v>
      </c>
      <c r="Z2243" s="11" t="str">
        <f t="array" ref="Z2243:AA2243">VLOOKUP(A2243,ENERGY!$D$2:$F$2692,{2,3},1)</f>
        <v>8942</v>
      </c>
      <c r="AA2243" s="10" t="str">
        <v>11892</v>
      </c>
      <c r="AB2243" s="10">
        <f t="array" ref="AB2243:AC2243">VLOOKUP(A2243,TOURISM!$D$2:$F$2692,{2,3},0)</f>
        <v>729000000</v>
      </c>
      <c r="AC2243" s="10">
        <v>552000000</v>
      </c>
    </row>
    <row r="2244" ht="15.75" customHeight="1" spans="1:29">
      <c r="A2244" s="8" t="str">
        <f t="shared" si="0"/>
        <v>Sri Lanka-Asia2006</v>
      </c>
      <c r="B2244" s="9">
        <v>28267410543</v>
      </c>
      <c r="C2244" s="8">
        <f t="array" ref="C2244">IF(AND(B2244="",H2244=H2243),B2243,B2244)</f>
        <v>28267410543</v>
      </c>
      <c r="D2244" s="1">
        <f t="shared" si="1"/>
        <v>1423.47721537919</v>
      </c>
      <c r="E2244" s="4">
        <v>0.04</v>
      </c>
      <c r="F2244" s="4">
        <v>57</v>
      </c>
      <c r="G2244" s="4">
        <v>0.129</v>
      </c>
      <c r="H2244" s="8" t="s">
        <v>253</v>
      </c>
      <c r="I2244" s="3" t="s">
        <v>70</v>
      </c>
      <c r="J2244" s="1" t="s">
        <v>64</v>
      </c>
      <c r="K2244" s="10">
        <f t="array" ref="K2244:S2244">VLOOKUP(A2244,'HUMAN RESOURCES'!$D$2:$M$2692,{2,3,4,5,6,7,8,9,10},0)</f>
        <v>0.019</v>
      </c>
      <c r="L2244" s="10">
        <v>0.011</v>
      </c>
      <c r="M2244" s="10">
        <v>77</v>
      </c>
      <c r="N2244" s="10">
        <v>70</v>
      </c>
      <c r="O2244" s="10">
        <v>0.253</v>
      </c>
      <c r="P2244" s="10">
        <v>0.675</v>
      </c>
      <c r="Q2244" s="10">
        <v>0.072</v>
      </c>
      <c r="R2244" s="10">
        <v>19858000</v>
      </c>
      <c r="S2244" s="10">
        <v>0.184</v>
      </c>
      <c r="T2244" s="10">
        <f t="array" ref="T2244:Y2244">VLOOKUP(A2244,BUSINESS!$D$2:$J$2692,{2,3,4,5,6,7},0)</f>
        <v>0.598</v>
      </c>
      <c r="U2244" s="10">
        <v>48</v>
      </c>
      <c r="V2244" s="10">
        <v>0</v>
      </c>
      <c r="W2244" s="10">
        <v>256</v>
      </c>
      <c r="X2244" s="10">
        <v>0.025</v>
      </c>
      <c r="Y2244" s="10">
        <v>0.269</v>
      </c>
      <c r="Z2244" s="11" t="str">
        <f t="array" ref="Z2244:AA2244">VLOOKUP(A2244,ENERGY!$D$2:$F$2692,{2,3},1)</f>
        <v>8942</v>
      </c>
      <c r="AA2244" s="10" t="str">
        <v>11892</v>
      </c>
      <c r="AB2244" s="10">
        <f t="array" ref="AB2244:AC2244">VLOOKUP(A2244,TOURISM!$D$2:$F$2692,{2,3},0)</f>
        <v>733000000</v>
      </c>
      <c r="AC2244" s="10">
        <v>666000000</v>
      </c>
    </row>
    <row r="2245" ht="15.75" customHeight="1" spans="1:29">
      <c r="A2245" s="8" t="str">
        <f t="shared" si="0"/>
        <v>Sri Lanka-Asia2007</v>
      </c>
      <c r="B2245" s="9">
        <v>32351184234</v>
      </c>
      <c r="C2245" s="8">
        <f t="array" ref="C2245">IF(AND(B2245="",H2245=H2244),B2244,B2245)</f>
        <v>32351184234</v>
      </c>
      <c r="D2245" s="1">
        <f t="shared" si="1"/>
        <v>1614.41111003543</v>
      </c>
      <c r="E2245" s="4">
        <v>0.037</v>
      </c>
      <c r="F2245" s="4">
        <v>59</v>
      </c>
      <c r="G2245" s="4">
        <v>0.171</v>
      </c>
      <c r="H2245" s="8" t="s">
        <v>253</v>
      </c>
      <c r="I2245" s="3" t="s">
        <v>71</v>
      </c>
      <c r="J2245" s="1" t="s">
        <v>64</v>
      </c>
      <c r="K2245" s="10">
        <f t="array" ref="K2245:S2245">VLOOKUP(A2245,'HUMAN RESOURCES'!$D$2:$M$2692,{2,3,4,5,6,7,8,9,10},0)</f>
        <v>0.019</v>
      </c>
      <c r="L2245" s="10">
        <v>0.011</v>
      </c>
      <c r="M2245" s="10">
        <v>77</v>
      </c>
      <c r="N2245" s="10">
        <v>70</v>
      </c>
      <c r="O2245" s="10">
        <v>0.252</v>
      </c>
      <c r="P2245" s="10">
        <v>0.675</v>
      </c>
      <c r="Q2245" s="10">
        <v>0.073</v>
      </c>
      <c r="R2245" s="10">
        <v>20039000</v>
      </c>
      <c r="S2245" s="10">
        <v>0.184</v>
      </c>
      <c r="T2245" s="10">
        <f t="array" ref="T2245:Y2245">VLOOKUP(A2245,BUSINESS!$D$2:$J$2692,{2,3,4,5,6,7},0)</f>
        <v>0.617</v>
      </c>
      <c r="U2245" s="10">
        <v>40</v>
      </c>
      <c r="V2245" s="10">
        <v>0</v>
      </c>
      <c r="W2245" s="10">
        <v>256</v>
      </c>
      <c r="X2245" s="10">
        <v>0.039</v>
      </c>
      <c r="Y2245" s="10">
        <v>0.393</v>
      </c>
      <c r="Z2245" s="11" t="str">
        <f t="array" ref="Z2245:AA2245">VLOOKUP(A2245,ENERGY!$D$2:$F$2692,{2,3},1)</f>
        <v>8942</v>
      </c>
      <c r="AA2245" s="10" t="str">
        <v>11892</v>
      </c>
      <c r="AB2245" s="10">
        <f t="array" ref="AB2245:AC2245">VLOOKUP(A2245,TOURISM!$D$2:$F$2692,{2,3},0)</f>
        <v>750000000</v>
      </c>
      <c r="AC2245" s="10">
        <v>709000000</v>
      </c>
    </row>
    <row r="2246" ht="15.75" customHeight="1" spans="1:29">
      <c r="A2246" s="8" t="str">
        <f t="shared" si="0"/>
        <v>Sri Lanka-Asia2008</v>
      </c>
      <c r="B2246" s="9">
        <v>40715240469</v>
      </c>
      <c r="C2246" s="8">
        <f t="array" ref="C2246">IF(AND(B2246="",H2246=H2245),B2245,B2246)</f>
        <v>40715240469</v>
      </c>
      <c r="D2246" s="1">
        <f t="shared" si="1"/>
        <v>2013.91108814364</v>
      </c>
      <c r="E2246" s="4">
        <v>0.034</v>
      </c>
      <c r="F2246" s="4">
        <v>68</v>
      </c>
      <c r="G2246" s="4">
        <v>0.189</v>
      </c>
      <c r="H2246" s="8" t="s">
        <v>253</v>
      </c>
      <c r="I2246" s="3" t="s">
        <v>72</v>
      </c>
      <c r="J2246" s="1" t="s">
        <v>64</v>
      </c>
      <c r="K2246" s="10">
        <f t="array" ref="K2246:S2246">VLOOKUP(A2246,'HUMAN RESOURCES'!$D$2:$M$2692,{2,3,4,5,6,7,8,9,10},0)</f>
        <v>0.019</v>
      </c>
      <c r="L2246" s="10">
        <v>0.01</v>
      </c>
      <c r="M2246" s="10">
        <v>77</v>
      </c>
      <c r="N2246" s="10">
        <v>71</v>
      </c>
      <c r="O2246" s="10">
        <v>0.252</v>
      </c>
      <c r="P2246" s="10">
        <v>0.674</v>
      </c>
      <c r="Q2246" s="10">
        <v>0.074</v>
      </c>
      <c r="R2246" s="10">
        <v>20217000</v>
      </c>
      <c r="S2246" s="10">
        <v>0.183</v>
      </c>
      <c r="T2246" s="10">
        <f t="array" ref="T2246:Y2246">VLOOKUP(A2246,BUSINESS!$D$2:$J$2692,{2,3,4,5,6,7},0)</f>
        <v>0.617</v>
      </c>
      <c r="U2246" s="10">
        <v>40</v>
      </c>
      <c r="V2246" s="10">
        <v>0</v>
      </c>
      <c r="W2246" s="10">
        <v>256</v>
      </c>
      <c r="X2246" s="10">
        <v>0.058</v>
      </c>
      <c r="Y2246" s="10">
        <v>0.542</v>
      </c>
      <c r="Z2246" s="11" t="str">
        <f t="array" ref="Z2246:AA2246">VLOOKUP(A2246,ENERGY!$D$2:$F$2692,{2,3},1)</f>
        <v>9261</v>
      </c>
      <c r="AA2246" s="10" t="str">
        <v>12457</v>
      </c>
      <c r="AB2246" s="10">
        <f t="array" ref="AB2246:AC2246">VLOOKUP(A2246,TOURISM!$D$2:$F$2692,{2,3},0)</f>
        <v>803000000</v>
      </c>
      <c r="AC2246" s="10">
        <v>777000000</v>
      </c>
    </row>
    <row r="2247" ht="15.75" customHeight="1" spans="1:29">
      <c r="A2247" s="8" t="str">
        <f t="shared" si="0"/>
        <v>Sri Lanka-Asia2009</v>
      </c>
      <c r="B2247" s="9">
        <v>42067974595</v>
      </c>
      <c r="C2247" s="8">
        <f t="array" ref="C2247">IF(AND(B2247="",H2247=H2246),B2246,B2247)</f>
        <v>42067974595</v>
      </c>
      <c r="D2247" s="1">
        <f t="shared" si="1"/>
        <v>2057.11367212714</v>
      </c>
      <c r="E2247" s="4">
        <v>0.033</v>
      </c>
      <c r="F2247" s="4">
        <v>68</v>
      </c>
      <c r="G2247" s="4">
        <v>0.157</v>
      </c>
      <c r="H2247" s="8" t="s">
        <v>253</v>
      </c>
      <c r="I2247" s="3" t="s">
        <v>73</v>
      </c>
      <c r="J2247" s="1" t="s">
        <v>64</v>
      </c>
      <c r="K2247" s="10">
        <f t="array" ref="K2247:S2247">VLOOKUP(A2247,'HUMAN RESOURCES'!$D$2:$M$2692,{2,3,4,5,6,7,8,9,10},0)</f>
        <v>0.019</v>
      </c>
      <c r="L2247" s="10">
        <v>0.01</v>
      </c>
      <c r="M2247" s="10">
        <v>77</v>
      </c>
      <c r="N2247" s="10">
        <v>71</v>
      </c>
      <c r="O2247" s="10">
        <v>0.251</v>
      </c>
      <c r="P2247" s="10">
        <v>0.673</v>
      </c>
      <c r="Q2247" s="10">
        <v>0.076</v>
      </c>
      <c r="R2247" s="10">
        <v>20450000</v>
      </c>
      <c r="S2247" s="10">
        <v>0.183</v>
      </c>
      <c r="T2247" s="10">
        <f t="array" ref="T2247:Y2247">VLOOKUP(A2247,BUSINESS!$D$2:$J$2692,{2,3,4,5,6,7},0)</f>
        <v>0.617</v>
      </c>
      <c r="U2247" s="10">
        <v>40</v>
      </c>
      <c r="V2247" s="10">
        <v>0</v>
      </c>
      <c r="W2247" s="10">
        <v>256</v>
      </c>
      <c r="X2247" s="10">
        <v>0.088</v>
      </c>
      <c r="Y2247" s="10">
        <v>0.791</v>
      </c>
      <c r="Z2247" s="11" t="str">
        <f t="array" ref="Z2247:AA2247">VLOOKUP(A2247,ENERGY!$D$2:$F$2692,{2,3},1)</f>
        <v>9261</v>
      </c>
      <c r="AA2247" s="10" t="str">
        <v>12457</v>
      </c>
      <c r="AB2247" s="10">
        <f t="array" ref="AB2247:AC2247">VLOOKUP(A2247,TOURISM!$D$2:$F$2692,{2,3},0)</f>
        <v>754000000</v>
      </c>
      <c r="AC2247" s="10">
        <v>735000000</v>
      </c>
    </row>
    <row r="2248" ht="15.75" customHeight="1" spans="1:29">
      <c r="A2248" s="8" t="str">
        <f t="shared" si="0"/>
        <v>Sri Lanka-Asia2010</v>
      </c>
      <c r="B2248" s="9">
        <v>49567521670</v>
      </c>
      <c r="C2248" s="8">
        <f t="array" ref="C2248">IF(AND(B2248="",H2248=H2247),B2247,B2248)</f>
        <v>49567521670</v>
      </c>
      <c r="D2248" s="1">
        <f t="shared" si="1"/>
        <v>2400.015574977</v>
      </c>
      <c r="E2248" s="4">
        <v>0.034</v>
      </c>
      <c r="F2248" s="4">
        <v>82</v>
      </c>
      <c r="G2248" s="4">
        <v>0.102</v>
      </c>
      <c r="H2248" s="8" t="s">
        <v>253</v>
      </c>
      <c r="I2248" s="3" t="s">
        <v>74</v>
      </c>
      <c r="J2248" s="1" t="s">
        <v>64</v>
      </c>
      <c r="K2248" s="10">
        <f t="array" ref="K2248:S2248">VLOOKUP(A2248,'HUMAN RESOURCES'!$D$2:$M$2692,{2,3,4,5,6,7,8,9,10},0)</f>
        <v>0.018</v>
      </c>
      <c r="L2248" s="10">
        <v>0.009</v>
      </c>
      <c r="M2248" s="10">
        <v>77</v>
      </c>
      <c r="N2248" s="10">
        <v>71</v>
      </c>
      <c r="O2248" s="10">
        <v>0.251</v>
      </c>
      <c r="P2248" s="10">
        <v>0.671</v>
      </c>
      <c r="Q2248" s="10">
        <v>0.078</v>
      </c>
      <c r="R2248" s="10">
        <v>20653000</v>
      </c>
      <c r="S2248" s="10">
        <v>0.183</v>
      </c>
      <c r="T2248" s="10">
        <f t="array" ref="T2248:Y2248">VLOOKUP(A2248,BUSINESS!$D$2:$J$2692,{2,3,4,5,6,7},0)</f>
        <v>0.966</v>
      </c>
      <c r="U2248" s="10">
        <v>37</v>
      </c>
      <c r="V2248" s="10">
        <v>0</v>
      </c>
      <c r="W2248" s="10">
        <v>256</v>
      </c>
      <c r="X2248" s="10">
        <v>0.12</v>
      </c>
      <c r="Y2248" s="10">
        <v>0.836</v>
      </c>
      <c r="Z2248" s="11" t="str">
        <f t="array" ref="Z2248:AA2248">VLOOKUP(A2248,ENERGY!$D$2:$F$2692,{2,3},1)</f>
        <v>9001</v>
      </c>
      <c r="AA2248" s="10" t="str">
        <v>11643</v>
      </c>
      <c r="AB2248" s="10">
        <f t="array" ref="AB2248:AC2248">VLOOKUP(A2248,TOURISM!$D$2:$F$2692,{2,3},0)</f>
        <v>1044000000</v>
      </c>
      <c r="AC2248" s="10">
        <v>828000000</v>
      </c>
    </row>
    <row r="2249" ht="15.75" customHeight="1" spans="1:29">
      <c r="A2249" s="8" t="str">
        <f t="shared" si="0"/>
        <v>Sri Lanka-Asia2011</v>
      </c>
      <c r="B2249" s="9">
        <v>59178013928</v>
      </c>
      <c r="C2249" s="8">
        <f t="array" ref="C2249">IF(AND(B2249="",H2249=H2248),B2248,B2249)</f>
        <v>59178013928</v>
      </c>
      <c r="D2249" s="1">
        <f t="shared" si="1"/>
        <v>2835.68996731995</v>
      </c>
      <c r="E2249" s="4">
        <v>0.033</v>
      </c>
      <c r="F2249" s="4">
        <v>93</v>
      </c>
      <c r="G2249" s="4">
        <v>0.094</v>
      </c>
      <c r="H2249" s="8" t="s">
        <v>253</v>
      </c>
      <c r="I2249" s="3" t="s">
        <v>75</v>
      </c>
      <c r="J2249" s="1" t="s">
        <v>64</v>
      </c>
      <c r="K2249" s="10">
        <f t="array" ref="K2249:S2249">VLOOKUP(A2249,'HUMAN RESOURCES'!$D$2:$M$2692,{2,3,4,5,6,7,8,9,10},0)</f>
        <v>0.018</v>
      </c>
      <c r="L2249" s="10">
        <v>0.009</v>
      </c>
      <c r="M2249" s="10">
        <v>77</v>
      </c>
      <c r="N2249" s="10">
        <v>71</v>
      </c>
      <c r="O2249" s="10">
        <v>0.251</v>
      </c>
      <c r="P2249" s="10">
        <v>0.669</v>
      </c>
      <c r="Q2249" s="10">
        <v>0.08</v>
      </c>
      <c r="R2249" s="10">
        <v>20869000</v>
      </c>
      <c r="S2249" s="10">
        <v>0.183</v>
      </c>
      <c r="T2249" s="10">
        <f t="array" ref="T2249:Y2249">VLOOKUP(A2249,BUSINESS!$D$2:$J$2692,{2,3,4,5,6,7},0)</f>
        <v>1.129</v>
      </c>
      <c r="U2249" s="10">
        <v>37</v>
      </c>
      <c r="V2249" s="10">
        <v>0</v>
      </c>
      <c r="W2249" s="10">
        <v>256</v>
      </c>
      <c r="X2249" s="10">
        <v>0.15</v>
      </c>
      <c r="Y2249" s="10">
        <v>0.875</v>
      </c>
      <c r="Z2249" s="11" t="str">
        <f t="array" ref="Z2249:AA2249">VLOOKUP(A2249,ENERGY!$D$2:$F$2692,{2,3},1)</f>
        <v>8050</v>
      </c>
      <c r="AA2249" s="10" t="str">
        <v>10246</v>
      </c>
      <c r="AB2249" s="10">
        <f t="array" ref="AB2249:AC2249">VLOOKUP(A2249,TOURISM!$D$2:$F$2692,{2,3},0)</f>
        <v>1421000000</v>
      </c>
      <c r="AC2249" s="10">
        <v>926000000</v>
      </c>
    </row>
    <row r="2250" ht="15.75" customHeight="1" spans="1:29">
      <c r="A2250" s="8" t="str">
        <f t="shared" si="0"/>
        <v>Sri Lanka-Asia2012</v>
      </c>
      <c r="B2250" s="9">
        <v>59393056426</v>
      </c>
      <c r="C2250" s="8">
        <f t="array" ref="C2250">IF(AND(B2250="",H2250=H2249),B2249,B2250)</f>
        <v>59393056426</v>
      </c>
      <c r="D2250" s="1">
        <f t="shared" si="1"/>
        <v>2921.7363452381</v>
      </c>
      <c r="E2250" s="4">
        <v>0.031</v>
      </c>
      <c r="F2250" s="4">
        <v>89</v>
      </c>
      <c r="G2250" s="4">
        <v>0.133</v>
      </c>
      <c r="H2250" s="8" t="s">
        <v>253</v>
      </c>
      <c r="I2250" s="3" t="s">
        <v>76</v>
      </c>
      <c r="J2250" s="1" t="s">
        <v>64</v>
      </c>
      <c r="K2250" s="10">
        <f t="array" ref="K2250:S2250">VLOOKUP(A2250,'HUMAN RESOURCES'!$D$2:$M$2692,{2,3,4,5,6,7,8,9,10},0)</f>
        <v>0.018</v>
      </c>
      <c r="L2250" s="10">
        <v>0.009</v>
      </c>
      <c r="M2250" s="10">
        <v>77</v>
      </c>
      <c r="N2250" s="10">
        <v>71</v>
      </c>
      <c r="O2250" s="10">
        <v>0.252</v>
      </c>
      <c r="P2250" s="10">
        <v>0.666</v>
      </c>
      <c r="Q2250" s="10">
        <v>0.082</v>
      </c>
      <c r="R2250" s="10">
        <v>20328000</v>
      </c>
      <c r="S2250" s="10">
        <v>0.183</v>
      </c>
      <c r="T2250" s="10">
        <f t="array" ref="T2250:Y2250">VLOOKUP(A2250,BUSINESS!$D$2:$J$2692,{2,3,4,5,6,7},0)</f>
        <v>0.553</v>
      </c>
      <c r="U2250" s="10">
        <v>8</v>
      </c>
      <c r="V2250" s="10">
        <v>83</v>
      </c>
      <c r="W2250" s="10">
        <v>254</v>
      </c>
      <c r="X2250" s="10">
        <v>0.183</v>
      </c>
      <c r="Y2250" s="10">
        <v>0.916</v>
      </c>
      <c r="Z2250" s="11" t="str">
        <f t="array" ref="Z2250:AA2250">VLOOKUP(A2250,ENERGY!$D$2:$F$2692,{2,3},1)</f>
        <v>8327</v>
      </c>
      <c r="AA2250" s="10" t="str">
        <v>10161</v>
      </c>
      <c r="AB2250" s="10">
        <f t="array" ref="AB2250:AC2250">VLOOKUP(A2250,TOURISM!$D$2:$F$2692,{2,3},0)</f>
        <v>1756000000</v>
      </c>
      <c r="AC2250" s="10">
        <v>1219000000</v>
      </c>
    </row>
    <row r="2251" ht="15.75" customHeight="1" spans="1:29">
      <c r="A2251" s="8" t="str">
        <f t="shared" si="0"/>
        <v>St. Kitts and Nevis-The Americas2000</v>
      </c>
      <c r="B2251" s="9">
        <v>416566954</v>
      </c>
      <c r="C2251" s="8">
        <f t="array" ref="C2251">IF(AND(B2251="",H2251=H2250),B2250,B2251)</f>
        <v>416566954</v>
      </c>
      <c r="D2251" s="1">
        <f t="shared" si="1"/>
        <v>9146.47272966801</v>
      </c>
      <c r="E2251" s="4">
        <v>0.043</v>
      </c>
      <c r="F2251" s="4">
        <v>392</v>
      </c>
      <c r="G2251" s="4">
        <v>0.111</v>
      </c>
      <c r="H2251" s="8" t="s">
        <v>254</v>
      </c>
      <c r="I2251" s="3" t="s">
        <v>63</v>
      </c>
      <c r="J2251" s="1" t="s">
        <v>86</v>
      </c>
      <c r="K2251" s="10">
        <f t="array" ref="K2251:S2251">VLOOKUP(A2251,'HUMAN RESOURCES'!$D$2:$M$2692,{2,3,4,5,6,7,8,9,10},0)</f>
        <v>0</v>
      </c>
      <c r="L2251" s="10">
        <v>0.014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45544</v>
      </c>
      <c r="S2251" s="10">
        <v>0.328</v>
      </c>
      <c r="T2251" s="10">
        <f t="array" ref="T2251:Y2251">VLOOKUP(A2251,BUSINESS!$D$2:$J$2692,{2,3,4,5,6,7},0)</f>
        <v>0</v>
      </c>
      <c r="U2251" s="10">
        <v>0</v>
      </c>
      <c r="V2251" s="10">
        <v>0</v>
      </c>
      <c r="W2251" s="10">
        <v>0</v>
      </c>
      <c r="X2251" s="10">
        <v>0.059</v>
      </c>
      <c r="Y2251" s="10">
        <v>0.026</v>
      </c>
      <c r="Z2251" s="11">
        <f t="array" ref="Z2251:AA2251">VLOOKUP(A2251,ENERGY!$D$2:$F$2692,{2,3},1)</f>
        <v>0</v>
      </c>
      <c r="AA2251" s="10">
        <v>0</v>
      </c>
      <c r="AB2251" s="10">
        <f t="array" ref="AB2251:AC2251">VLOOKUP(A2251,TOURISM!$D$2:$F$2692,{2,3},0)</f>
        <v>58000000</v>
      </c>
      <c r="AC2251" s="10">
        <v>9000000</v>
      </c>
    </row>
    <row r="2252" ht="15.75" customHeight="1" spans="1:29">
      <c r="A2252" s="8" t="str">
        <f t="shared" si="0"/>
        <v>St. Kitts and Nevis-The Americas2001</v>
      </c>
      <c r="B2252" s="9">
        <v>455905602</v>
      </c>
      <c r="C2252" s="8">
        <f t="array" ref="C2252">IF(AND(B2252="",H2252=H2251),B2251,B2252)</f>
        <v>455905602</v>
      </c>
      <c r="D2252" s="1">
        <f t="shared" si="1"/>
        <v>9865.09719998269</v>
      </c>
      <c r="E2252" s="4">
        <v>0.038</v>
      </c>
      <c r="F2252" s="4">
        <v>378</v>
      </c>
      <c r="G2252" s="4">
        <v>0.111</v>
      </c>
      <c r="H2252" s="8" t="s">
        <v>254</v>
      </c>
      <c r="I2252" s="3" t="s">
        <v>65</v>
      </c>
      <c r="J2252" s="1" t="s">
        <v>86</v>
      </c>
      <c r="K2252" s="10">
        <f t="array" ref="K2252:S2252">VLOOKUP(A2252,'HUMAN RESOURCES'!$D$2:$M$2692,{2,3,4,5,6,7,8,9,10},0)</f>
        <v>0.017</v>
      </c>
      <c r="L2252" s="10">
        <v>0.013</v>
      </c>
      <c r="M2252" s="10">
        <v>0</v>
      </c>
      <c r="N2252" s="10">
        <v>0</v>
      </c>
      <c r="O2252" s="10">
        <v>0</v>
      </c>
      <c r="P2252" s="10">
        <v>0</v>
      </c>
      <c r="Q2252" s="10">
        <v>0</v>
      </c>
      <c r="R2252" s="10">
        <v>46214</v>
      </c>
      <c r="S2252" s="10">
        <v>0.326</v>
      </c>
      <c r="T2252" s="10">
        <f t="array" ref="T2252:Y2252">VLOOKUP(A2252,BUSINESS!$D$2:$J$2692,{2,3,4,5,6,7},0)</f>
        <v>0</v>
      </c>
      <c r="U2252" s="10">
        <v>0</v>
      </c>
      <c r="V2252" s="10">
        <v>0</v>
      </c>
      <c r="W2252" s="10">
        <v>0</v>
      </c>
      <c r="X2252" s="10">
        <v>0.077</v>
      </c>
      <c r="Y2252" s="10">
        <v>0.045</v>
      </c>
      <c r="Z2252" s="11">
        <f t="array" ref="Z2252:AA2252">VLOOKUP(A2252,ENERGY!$D$2:$F$2692,{2,3},1)</f>
        <v>0</v>
      </c>
      <c r="AA2252" s="10">
        <v>0</v>
      </c>
      <c r="AB2252" s="10">
        <f t="array" ref="AB2252:AC2252">VLOOKUP(A2252,TOURISM!$D$2:$F$2692,{2,3},0)</f>
        <v>62000000</v>
      </c>
      <c r="AC2252" s="10">
        <v>8000000</v>
      </c>
    </row>
    <row r="2253" ht="15.75" customHeight="1" spans="1:29">
      <c r="A2253" s="8" t="str">
        <f t="shared" si="0"/>
        <v>St. Kitts and Nevis-The Americas2002</v>
      </c>
      <c r="B2253" s="9">
        <v>478067954</v>
      </c>
      <c r="C2253" s="8">
        <f t="array" ref="C2253">IF(AND(B2253="",H2253=H2252),B2252,B2253)</f>
        <v>478067954</v>
      </c>
      <c r="D2253" s="1">
        <f t="shared" si="1"/>
        <v>10185.9622874675</v>
      </c>
      <c r="E2253" s="4">
        <v>0.037</v>
      </c>
      <c r="F2253" s="4">
        <v>374</v>
      </c>
      <c r="G2253" s="4">
        <v>0.109</v>
      </c>
      <c r="H2253" s="8" t="s">
        <v>254</v>
      </c>
      <c r="I2253" s="3" t="s">
        <v>66</v>
      </c>
      <c r="J2253" s="1" t="s">
        <v>86</v>
      </c>
      <c r="K2253" s="10">
        <f t="array" ref="K2253:S2253">VLOOKUP(A2253,'HUMAN RESOURCES'!$D$2:$M$2692,{2,3,4,5,6,7,8,9,10},0)</f>
        <v>0.017</v>
      </c>
      <c r="L2253" s="10">
        <v>0.012</v>
      </c>
      <c r="M2253" s="10">
        <v>74</v>
      </c>
      <c r="N2253" s="10">
        <v>69</v>
      </c>
      <c r="O2253" s="10">
        <v>0</v>
      </c>
      <c r="P2253" s="10">
        <v>0</v>
      </c>
      <c r="Q2253" s="10">
        <v>0</v>
      </c>
      <c r="R2253" s="10">
        <v>46934</v>
      </c>
      <c r="S2253" s="10">
        <v>0.324</v>
      </c>
      <c r="T2253" s="10">
        <f t="array" ref="T2253:Y2253">VLOOKUP(A2253,BUSINESS!$D$2:$J$2692,{2,3,4,5,6,7},0)</f>
        <v>0</v>
      </c>
      <c r="U2253" s="10">
        <v>0</v>
      </c>
      <c r="V2253" s="10">
        <v>0</v>
      </c>
      <c r="W2253" s="10">
        <v>0</v>
      </c>
      <c r="X2253" s="10">
        <v>0.212</v>
      </c>
      <c r="Y2253" s="10">
        <v>0.107</v>
      </c>
      <c r="Z2253" s="11">
        <f t="array" ref="Z2253:AA2253">VLOOKUP(A2253,ENERGY!$D$2:$F$2692,{2,3},1)</f>
        <v>0</v>
      </c>
      <c r="AA2253" s="10" t="str">
        <v>249</v>
      </c>
      <c r="AB2253" s="10">
        <f t="array" ref="AB2253:AC2253">VLOOKUP(A2253,TOURISM!$D$2:$F$2692,{2,3},0)</f>
        <v>57000000</v>
      </c>
      <c r="AC2253" s="10">
        <v>8000000</v>
      </c>
    </row>
    <row r="2254" ht="15.75" customHeight="1" spans="1:29">
      <c r="A2254" s="8" t="str">
        <f t="shared" si="0"/>
        <v>St. Kitts and Nevis-The Americas2003</v>
      </c>
      <c r="B2254" s="9">
        <v>461576906</v>
      </c>
      <c r="C2254" s="8">
        <f t="array" ref="C2254">IF(AND(B2254="",H2254=H2253),B2253,B2254)</f>
        <v>461576906</v>
      </c>
      <c r="D2254" s="1">
        <f t="shared" si="1"/>
        <v>9680.9267392353</v>
      </c>
      <c r="E2254" s="4">
        <v>0.037</v>
      </c>
      <c r="F2254" s="4">
        <v>359</v>
      </c>
      <c r="G2254" s="4">
        <v>0.122</v>
      </c>
      <c r="H2254" s="8" t="s">
        <v>254</v>
      </c>
      <c r="I2254" s="3" t="s">
        <v>67</v>
      </c>
      <c r="J2254" s="1" t="s">
        <v>86</v>
      </c>
      <c r="K2254" s="10">
        <f t="array" ref="K2254:S2254">VLOOKUP(A2254,'HUMAN RESOURCES'!$D$2:$M$2692,{2,3,4,5,6,7,8,9,10},0)</f>
        <v>0</v>
      </c>
      <c r="L2254" s="10">
        <v>0.012</v>
      </c>
      <c r="M2254" s="10">
        <v>0</v>
      </c>
      <c r="N2254" s="10">
        <v>0</v>
      </c>
      <c r="O2254" s="10">
        <v>0</v>
      </c>
      <c r="P2254" s="10">
        <v>0</v>
      </c>
      <c r="Q2254" s="10">
        <v>0</v>
      </c>
      <c r="R2254" s="10">
        <v>47679</v>
      </c>
      <c r="S2254" s="10">
        <v>0.323</v>
      </c>
      <c r="T2254" s="10">
        <f t="array" ref="T2254:Y2254">VLOOKUP(A2254,BUSINESS!$D$2:$J$2692,{2,3,4,5,6,7},0)</f>
        <v>0</v>
      </c>
      <c r="U2254" s="10">
        <v>0</v>
      </c>
      <c r="V2254" s="10">
        <v>0</v>
      </c>
      <c r="W2254" s="10">
        <v>0</v>
      </c>
      <c r="X2254" s="10">
        <v>0.23</v>
      </c>
      <c r="Y2254" s="10">
        <v>0.461</v>
      </c>
      <c r="Z2254" s="11">
        <f t="array" ref="Z2254:AA2254">VLOOKUP(A2254,ENERGY!$D$2:$F$2692,{2,3},1)</f>
        <v>0</v>
      </c>
      <c r="AA2254" s="10" t="str">
        <v>260</v>
      </c>
      <c r="AB2254" s="10">
        <f t="array" ref="AB2254:AC2254">VLOOKUP(A2254,TOURISM!$D$2:$F$2692,{2,3},0)</f>
        <v>75000000</v>
      </c>
      <c r="AC2254" s="10">
        <v>8000000</v>
      </c>
    </row>
    <row r="2255" ht="15.75" customHeight="1" spans="1:29">
      <c r="A2255" s="8" t="str">
        <f t="shared" si="0"/>
        <v>St. Kitts and Nevis-The Americas2004</v>
      </c>
      <c r="B2255" s="9">
        <v>497548517</v>
      </c>
      <c r="C2255" s="8">
        <f t="array" ref="C2255">IF(AND(B2255="",H2255=H2254),B2254,B2255)</f>
        <v>497548517</v>
      </c>
      <c r="D2255" s="1">
        <f t="shared" si="1"/>
        <v>10275.4696722496</v>
      </c>
      <c r="E2255" s="4">
        <v>0.035</v>
      </c>
      <c r="F2255" s="4">
        <v>363</v>
      </c>
      <c r="G2255" s="4">
        <v>0.103</v>
      </c>
      <c r="H2255" s="8" t="s">
        <v>254</v>
      </c>
      <c r="I2255" s="3" t="s">
        <v>68</v>
      </c>
      <c r="J2255" s="1" t="s">
        <v>86</v>
      </c>
      <c r="K2255" s="10">
        <f t="array" ref="K2255:S2255">VLOOKUP(A2255,'HUMAN RESOURCES'!$D$2:$M$2692,{2,3,4,5,6,7,8,9,10},0)</f>
        <v>0</v>
      </c>
      <c r="L2255" s="10">
        <v>0.011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48421</v>
      </c>
      <c r="S2255" s="10">
        <v>0.322</v>
      </c>
      <c r="T2255" s="10">
        <f t="array" ref="T2255:Y2255">VLOOKUP(A2255,BUSINESS!$D$2:$J$2692,{2,3,4,5,6,7},0)</f>
        <v>0</v>
      </c>
      <c r="U2255" s="10">
        <v>0</v>
      </c>
      <c r="V2255" s="10">
        <v>0</v>
      </c>
      <c r="W2255" s="10">
        <v>0</v>
      </c>
      <c r="X2255" s="10">
        <v>0.247</v>
      </c>
      <c r="Y2255" s="10">
        <v>0.599</v>
      </c>
      <c r="Z2255" s="11">
        <f t="array" ref="Z2255:AA2255">VLOOKUP(A2255,ENERGY!$D$2:$F$2692,{2,3},1)</f>
        <v>0</v>
      </c>
      <c r="AA2255" s="10" t="str">
        <v>260</v>
      </c>
      <c r="AB2255" s="10">
        <f t="array" ref="AB2255:AC2255">VLOOKUP(A2255,TOURISM!$D$2:$F$2692,{2,3},0)</f>
        <v>103000000</v>
      </c>
      <c r="AC2255" s="10">
        <v>10000000</v>
      </c>
    </row>
    <row r="2256" ht="15.75" customHeight="1" spans="1:29">
      <c r="A2256" s="8" t="str">
        <f t="shared" si="0"/>
        <v>St. Kitts and Nevis-The Americas2005</v>
      </c>
      <c r="B2256" s="9">
        <v>536410666</v>
      </c>
      <c r="C2256" s="8">
        <f t="array" ref="C2256">IF(AND(B2256="",H2256=H2255),B2255,B2256)</f>
        <v>536410666</v>
      </c>
      <c r="D2256" s="1">
        <f t="shared" si="1"/>
        <v>10916.1901137589</v>
      </c>
      <c r="E2256" s="4">
        <v>0.036</v>
      </c>
      <c r="F2256" s="4">
        <v>389</v>
      </c>
      <c r="G2256" s="4">
        <v>0.1</v>
      </c>
      <c r="H2256" s="8" t="s">
        <v>254</v>
      </c>
      <c r="I2256" s="3" t="s">
        <v>69</v>
      </c>
      <c r="J2256" s="1" t="s">
        <v>86</v>
      </c>
      <c r="K2256" s="10">
        <f t="array" ref="K2256:S2256">VLOOKUP(A2256,'HUMAN RESOURCES'!$D$2:$M$2692,{2,3,4,5,6,7,8,9,10},0)</f>
        <v>0</v>
      </c>
      <c r="L2256" s="10">
        <v>0.011</v>
      </c>
      <c r="M2256" s="10">
        <v>0</v>
      </c>
      <c r="N2256" s="10">
        <v>0</v>
      </c>
      <c r="O2256" s="10">
        <v>0</v>
      </c>
      <c r="P2256" s="10">
        <v>0</v>
      </c>
      <c r="Q2256" s="10">
        <v>0</v>
      </c>
      <c r="R2256" s="10">
        <v>49139</v>
      </c>
      <c r="S2256" s="10">
        <v>0.32</v>
      </c>
      <c r="T2256" s="10">
        <f t="array" ref="T2256:Y2256">VLOOKUP(A2256,BUSINESS!$D$2:$J$2692,{2,3,4,5,6,7},0)</f>
        <v>0.523</v>
      </c>
      <c r="U2256" s="10">
        <v>19</v>
      </c>
      <c r="V2256" s="10">
        <v>0</v>
      </c>
      <c r="W2256" s="10">
        <v>172</v>
      </c>
      <c r="X2256" s="10">
        <v>0.34</v>
      </c>
      <c r="Y2256" s="10">
        <v>1.038</v>
      </c>
      <c r="Z2256" s="11">
        <f t="array" ref="Z2256:AA2256">VLOOKUP(A2256,ENERGY!$D$2:$F$2692,{2,3},1)</f>
        <v>0</v>
      </c>
      <c r="AA2256" s="10" t="str">
        <v>249</v>
      </c>
      <c r="AB2256" s="10">
        <f t="array" ref="AB2256:AC2256">VLOOKUP(A2256,TOURISM!$D$2:$F$2692,{2,3},0)</f>
        <v>121000000</v>
      </c>
      <c r="AC2256" s="10">
        <v>11000000</v>
      </c>
    </row>
    <row r="2257" ht="15.75" customHeight="1" spans="1:29">
      <c r="A2257" s="8" t="str">
        <f t="shared" si="0"/>
        <v>St. Kitts and Nevis-The Americas2006</v>
      </c>
      <c r="B2257" s="9">
        <v>629511778</v>
      </c>
      <c r="C2257" s="8">
        <f t="array" ref="C2257">IF(AND(B2257="",H2257=H2256),B2256,B2257)</f>
        <v>629511778</v>
      </c>
      <c r="D2257" s="1">
        <f t="shared" si="1"/>
        <v>12634.9633301889</v>
      </c>
      <c r="E2257" s="4">
        <v>0.04</v>
      </c>
      <c r="F2257" s="4">
        <v>517</v>
      </c>
      <c r="G2257" s="4">
        <v>0.093</v>
      </c>
      <c r="H2257" s="8" t="s">
        <v>254</v>
      </c>
      <c r="I2257" s="3" t="s">
        <v>70</v>
      </c>
      <c r="J2257" s="1" t="s">
        <v>86</v>
      </c>
      <c r="K2257" s="10">
        <f t="array" ref="K2257:S2257">VLOOKUP(A2257,'HUMAN RESOURCES'!$D$2:$M$2692,{2,3,4,5,6,7,8,9,10},0)</f>
        <v>0</v>
      </c>
      <c r="L2257" s="10">
        <v>0.01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49823</v>
      </c>
      <c r="S2257" s="10">
        <v>0.32</v>
      </c>
      <c r="T2257" s="10">
        <f t="array" ref="T2257:Y2257">VLOOKUP(A2257,BUSINESS!$D$2:$J$2692,{2,3,4,5,6,7},0)</f>
        <v>0.523</v>
      </c>
      <c r="U2257" s="10">
        <v>19</v>
      </c>
      <c r="V2257" s="10">
        <v>0</v>
      </c>
      <c r="W2257" s="10">
        <v>172</v>
      </c>
      <c r="X2257" s="10">
        <v>0.49</v>
      </c>
      <c r="Y2257" s="10">
        <v>1.024</v>
      </c>
      <c r="Z2257" s="11">
        <f t="array" ref="Z2257:AA2257">VLOOKUP(A2257,ENERGY!$D$2:$F$2692,{2,3},1)</f>
        <v>0</v>
      </c>
      <c r="AA2257" s="10" t="str">
        <v>249</v>
      </c>
      <c r="AB2257" s="10">
        <f t="array" ref="AB2257:AC2257">VLOOKUP(A2257,TOURISM!$D$2:$F$2692,{2,3},0)</f>
        <v>132000000</v>
      </c>
      <c r="AC2257" s="10">
        <v>14000000</v>
      </c>
    </row>
    <row r="2258" ht="15.75" customHeight="1" spans="1:29">
      <c r="A2258" s="8" t="str">
        <f t="shared" si="0"/>
        <v>St. Kitts and Nevis-The Americas2007</v>
      </c>
      <c r="B2258" s="9">
        <v>684074062</v>
      </c>
      <c r="C2258" s="8">
        <f t="array" ref="C2258">IF(AND(B2258="",H2258=H2257),B2257,B2258)</f>
        <v>684074062</v>
      </c>
      <c r="D2258" s="1">
        <f t="shared" si="1"/>
        <v>13551.9248385435</v>
      </c>
      <c r="E2258" s="4">
        <v>0.041</v>
      </c>
      <c r="F2258" s="4">
        <v>551</v>
      </c>
      <c r="G2258" s="4">
        <v>0.093</v>
      </c>
      <c r="H2258" s="8" t="s">
        <v>254</v>
      </c>
      <c r="I2258" s="3" t="s">
        <v>71</v>
      </c>
      <c r="J2258" s="1" t="s">
        <v>86</v>
      </c>
      <c r="K2258" s="10">
        <f t="array" ref="K2258:S2258">VLOOKUP(A2258,'HUMAN RESOURCES'!$D$2:$M$2692,{2,3,4,5,6,7,8,9,10},0)</f>
        <v>0</v>
      </c>
      <c r="L2258" s="10">
        <v>0.01</v>
      </c>
      <c r="M2258" s="10">
        <v>0</v>
      </c>
      <c r="N2258" s="10">
        <v>0</v>
      </c>
      <c r="O2258" s="10">
        <v>0</v>
      </c>
      <c r="P2258" s="10">
        <v>0</v>
      </c>
      <c r="Q2258" s="10">
        <v>0</v>
      </c>
      <c r="R2258" s="10">
        <v>50478</v>
      </c>
      <c r="S2258" s="10">
        <v>0.319</v>
      </c>
      <c r="T2258" s="10">
        <f t="array" ref="T2258:Y2258">VLOOKUP(A2258,BUSINESS!$D$2:$J$2692,{2,3,4,5,6,7},0)</f>
        <v>0.523</v>
      </c>
      <c r="U2258" s="10">
        <v>19</v>
      </c>
      <c r="V2258" s="10">
        <v>0</v>
      </c>
      <c r="W2258" s="10">
        <v>172</v>
      </c>
      <c r="X2258" s="10">
        <v>0.52</v>
      </c>
      <c r="Y2258" s="10">
        <v>1.278</v>
      </c>
      <c r="Z2258" s="11">
        <f t="array" ref="Z2258:AA2258">VLOOKUP(A2258,ENERGY!$D$2:$F$2692,{2,3},1)</f>
        <v>0</v>
      </c>
      <c r="AA2258" s="10" t="str">
        <v>249</v>
      </c>
      <c r="AB2258" s="10">
        <f t="array" ref="AB2258:AC2258">VLOOKUP(A2258,TOURISM!$D$2:$F$2692,{2,3},0)</f>
        <v>125000000</v>
      </c>
      <c r="AC2258" s="10">
        <v>12000000</v>
      </c>
    </row>
    <row r="2259" ht="15.75" customHeight="1" spans="1:29">
      <c r="A2259" s="8" t="str">
        <f t="shared" si="0"/>
        <v>St. Kitts and Nevis-The Americas2008</v>
      </c>
      <c r="B2259" s="9">
        <v>734814815</v>
      </c>
      <c r="C2259" s="8">
        <f t="array" ref="C2259">IF(AND(B2259="",H2259=H2258),B2258,B2259)</f>
        <v>734814815</v>
      </c>
      <c r="D2259" s="1">
        <f t="shared" si="1"/>
        <v>14377.1241440031</v>
      </c>
      <c r="E2259" s="4">
        <v>0.042</v>
      </c>
      <c r="F2259" s="4">
        <v>603</v>
      </c>
      <c r="G2259" s="4">
        <v>0.087</v>
      </c>
      <c r="H2259" s="8" t="s">
        <v>254</v>
      </c>
      <c r="I2259" s="3" t="s">
        <v>72</v>
      </c>
      <c r="J2259" s="1" t="s">
        <v>86</v>
      </c>
      <c r="K2259" s="10">
        <f t="array" ref="K2259:S2259">VLOOKUP(A2259,'HUMAN RESOURCES'!$D$2:$M$2692,{2,3,4,5,6,7,8,9,10},0)</f>
        <v>0</v>
      </c>
      <c r="L2259" s="10">
        <v>0.009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51110</v>
      </c>
      <c r="S2259" s="10">
        <v>0.318</v>
      </c>
      <c r="T2259" s="10">
        <f t="array" ref="T2259:Y2259">VLOOKUP(A2259,BUSINESS!$D$2:$J$2692,{2,3,4,5,6,7},0)</f>
        <v>0.525</v>
      </c>
      <c r="U2259" s="10">
        <v>19</v>
      </c>
      <c r="V2259" s="10">
        <v>0</v>
      </c>
      <c r="W2259" s="10">
        <v>172</v>
      </c>
      <c r="X2259" s="10">
        <v>0.6</v>
      </c>
      <c r="Y2259" s="10">
        <v>1.458</v>
      </c>
      <c r="Z2259" s="11">
        <f t="array" ref="Z2259:AA2259">VLOOKUP(A2259,ENERGY!$D$2:$F$2692,{2,3},1)</f>
        <v>0</v>
      </c>
      <c r="AA2259" s="10" t="str">
        <v>198</v>
      </c>
      <c r="AB2259" s="10">
        <f t="array" ref="AB2259:AC2259">VLOOKUP(A2259,TOURISM!$D$2:$F$2692,{2,3},0)</f>
        <v>110000000</v>
      </c>
      <c r="AC2259" s="10">
        <v>15000000</v>
      </c>
    </row>
    <row r="2260" ht="15.75" customHeight="1" spans="1:29">
      <c r="A2260" s="8" t="str">
        <f t="shared" si="0"/>
        <v>St. Kitts and Nevis-The Americas2009</v>
      </c>
      <c r="B2260" s="9">
        <v>708888889</v>
      </c>
      <c r="C2260" s="8">
        <f t="array" ref="C2260">IF(AND(B2260="",H2260=H2259),B2259,B2260)</f>
        <v>708888889</v>
      </c>
      <c r="D2260" s="1">
        <f t="shared" si="1"/>
        <v>13703.3672072838</v>
      </c>
      <c r="E2260" s="4">
        <v>0.05</v>
      </c>
      <c r="F2260" s="4">
        <v>686</v>
      </c>
      <c r="G2260" s="4">
        <v>0.088</v>
      </c>
      <c r="H2260" s="8" t="s">
        <v>254</v>
      </c>
      <c r="I2260" s="3" t="s">
        <v>73</v>
      </c>
      <c r="J2260" s="1" t="s">
        <v>86</v>
      </c>
      <c r="K2260" s="10">
        <f t="array" ref="K2260:S2260">VLOOKUP(A2260,'HUMAN RESOURCES'!$D$2:$M$2692,{2,3,4,5,6,7,8,9,10},0)</f>
        <v>0</v>
      </c>
      <c r="L2260" s="10">
        <v>0.009</v>
      </c>
      <c r="M2260" s="10">
        <v>0</v>
      </c>
      <c r="N2260" s="10">
        <v>0</v>
      </c>
      <c r="O2260" s="10">
        <v>0</v>
      </c>
      <c r="P2260" s="10">
        <v>0</v>
      </c>
      <c r="Q2260" s="10">
        <v>0</v>
      </c>
      <c r="R2260" s="10">
        <v>51731</v>
      </c>
      <c r="S2260" s="10">
        <v>0.318</v>
      </c>
      <c r="T2260" s="10">
        <f t="array" ref="T2260:Y2260">VLOOKUP(A2260,BUSINESS!$D$2:$J$2692,{2,3,4,5,6,7},0)</f>
        <v>0.525</v>
      </c>
      <c r="U2260" s="10">
        <v>19</v>
      </c>
      <c r="V2260" s="10">
        <v>0</v>
      </c>
      <c r="W2260" s="10">
        <v>155</v>
      </c>
      <c r="X2260" s="10">
        <v>0.69</v>
      </c>
      <c r="Y2260" s="10">
        <v>1.459</v>
      </c>
      <c r="Z2260" s="11">
        <f t="array" ref="Z2260:AA2260">VLOOKUP(A2260,ENERGY!$D$2:$F$2692,{2,3},1)</f>
        <v>0</v>
      </c>
      <c r="AA2260" s="10" t="str">
        <v>183</v>
      </c>
      <c r="AB2260" s="10">
        <f t="array" ref="AB2260:AC2260">VLOOKUP(A2260,TOURISM!$D$2:$F$2692,{2,3},0)</f>
        <v>83000000</v>
      </c>
      <c r="AC2260" s="10">
        <v>11000000</v>
      </c>
    </row>
    <row r="2261" ht="15.75" customHeight="1" spans="1:29">
      <c r="A2261" s="8" t="str">
        <f t="shared" si="0"/>
        <v>St. Kitts and Nevis-The Americas2010</v>
      </c>
      <c r="B2261" s="9">
        <v>692222222</v>
      </c>
      <c r="C2261" s="8">
        <f t="array" ref="C2261">IF(AND(B2261="",H2261=H2260),B2260,B2261)</f>
        <v>692222222</v>
      </c>
      <c r="D2261" s="1">
        <f t="shared" si="1"/>
        <v>13222.4599251222</v>
      </c>
      <c r="E2261" s="4">
        <v>0.054</v>
      </c>
      <c r="F2261" s="4">
        <v>739</v>
      </c>
      <c r="G2261" s="4">
        <v>0.086</v>
      </c>
      <c r="H2261" s="8" t="s">
        <v>254</v>
      </c>
      <c r="I2261" s="3" t="s">
        <v>74</v>
      </c>
      <c r="J2261" s="1" t="s">
        <v>86</v>
      </c>
      <c r="K2261" s="10">
        <f t="array" ref="K2261:S2261">VLOOKUP(A2261,'HUMAN RESOURCES'!$D$2:$M$2692,{2,3,4,5,6,7,8,9,10},0)</f>
        <v>0</v>
      </c>
      <c r="L2261" s="10">
        <v>0.009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52352</v>
      </c>
      <c r="S2261" s="10">
        <v>0.318</v>
      </c>
      <c r="T2261" s="10">
        <f t="array" ref="T2261:Y2261">VLOOKUP(A2261,BUSINESS!$D$2:$J$2692,{2,3,4,5,6,7},0)</f>
        <v>0.525</v>
      </c>
      <c r="U2261" s="10">
        <v>19</v>
      </c>
      <c r="V2261" s="10">
        <v>0</v>
      </c>
      <c r="W2261" s="10">
        <v>155</v>
      </c>
      <c r="X2261" s="10">
        <v>0.76</v>
      </c>
      <c r="Y2261" s="10">
        <v>1.528</v>
      </c>
      <c r="Z2261" s="11">
        <f t="array" ref="Z2261:AA2261">VLOOKUP(A2261,ENERGY!$D$2:$F$2692,{2,3},1)</f>
        <v>0</v>
      </c>
      <c r="AA2261" s="10" t="str">
        <v>183</v>
      </c>
      <c r="AB2261" s="10">
        <f t="array" ref="AB2261:AC2261">VLOOKUP(A2261,TOURISM!$D$2:$F$2692,{2,3},0)</f>
        <v>90000000</v>
      </c>
      <c r="AC2261" s="10">
        <v>13000000</v>
      </c>
    </row>
    <row r="2262" ht="15.75" customHeight="1" spans="1:29">
      <c r="A2262" s="8" t="str">
        <f t="shared" si="0"/>
        <v>St. Kitts and Nevis-The Americas2011</v>
      </c>
      <c r="B2262" s="9">
        <v>728148148</v>
      </c>
      <c r="C2262" s="8">
        <f t="array" ref="C2262">IF(AND(B2262="",H2262=H2261),B2261,B2262)</f>
        <v>728148148</v>
      </c>
      <c r="D2262" s="1">
        <f t="shared" si="1"/>
        <v>13746.1657888278</v>
      </c>
      <c r="E2262" s="4">
        <v>0.058</v>
      </c>
      <c r="F2262" s="4">
        <v>820</v>
      </c>
      <c r="G2262" s="4">
        <v>0.094</v>
      </c>
      <c r="H2262" s="8" t="s">
        <v>254</v>
      </c>
      <c r="I2262" s="3" t="s">
        <v>75</v>
      </c>
      <c r="J2262" s="1" t="s">
        <v>86</v>
      </c>
      <c r="K2262" s="10">
        <f t="array" ref="K2262:S2262">VLOOKUP(A2262,'HUMAN RESOURCES'!$D$2:$M$2692,{2,3,4,5,6,7,8,9,10},0)</f>
        <v>0</v>
      </c>
      <c r="L2262" s="10">
        <v>0.008</v>
      </c>
      <c r="M2262" s="10">
        <v>0</v>
      </c>
      <c r="N2262" s="10">
        <v>0</v>
      </c>
      <c r="O2262" s="10">
        <v>0</v>
      </c>
      <c r="P2262" s="10">
        <v>0</v>
      </c>
      <c r="Q2262" s="10">
        <v>0</v>
      </c>
      <c r="R2262" s="10">
        <v>52971</v>
      </c>
      <c r="S2262" s="10">
        <v>0.318</v>
      </c>
      <c r="T2262" s="10">
        <f t="array" ref="T2262:Y2262">VLOOKUP(A2262,BUSINESS!$D$2:$J$2692,{2,3,4,5,6,7},0)</f>
        <v>0.525</v>
      </c>
      <c r="U2262" s="10">
        <v>19</v>
      </c>
      <c r="V2262" s="10">
        <v>0</v>
      </c>
      <c r="W2262" s="10">
        <v>203</v>
      </c>
      <c r="X2262" s="10">
        <v>0.776</v>
      </c>
      <c r="Y2262" s="10">
        <v>1.454</v>
      </c>
      <c r="Z2262" s="11">
        <f t="array" ref="Z2262:AA2262">VLOOKUP(A2262,ENERGY!$D$2:$F$2692,{2,3},1)</f>
        <v>0</v>
      </c>
      <c r="AA2262" s="10" t="str">
        <v>183</v>
      </c>
      <c r="AB2262" s="10">
        <f t="array" ref="AB2262:AC2262">VLOOKUP(A2262,TOURISM!$D$2:$F$2692,{2,3},0)</f>
        <v>94000000</v>
      </c>
      <c r="AC2262" s="10">
        <v>14000000</v>
      </c>
    </row>
    <row r="2263" ht="15.75" customHeight="1" spans="1:29">
      <c r="A2263" s="8" t="str">
        <f t="shared" si="0"/>
        <v>St. Kitts and Nevis-The Americas2012</v>
      </c>
      <c r="B2263" s="9">
        <v>731851852</v>
      </c>
      <c r="C2263" s="8">
        <f t="array" ref="C2263">IF(AND(B2263="",H2263=H2262),B2262,B2263)</f>
        <v>731851852</v>
      </c>
      <c r="D2263" s="1">
        <f t="shared" si="1"/>
        <v>13658.0294864139</v>
      </c>
      <c r="E2263" s="4">
        <v>0.059</v>
      </c>
      <c r="F2263" s="4">
        <v>825</v>
      </c>
      <c r="G2263" s="4">
        <v>0.087</v>
      </c>
      <c r="H2263" s="8" t="s">
        <v>254</v>
      </c>
      <c r="I2263" s="3" t="s">
        <v>76</v>
      </c>
      <c r="J2263" s="1" t="s">
        <v>86</v>
      </c>
      <c r="K2263" s="10">
        <f t="array" ref="K2263:S2263">VLOOKUP(A2263,'HUMAN RESOURCES'!$D$2:$M$2692,{2,3,4,5,6,7,8,9,10},0)</f>
        <v>0</v>
      </c>
      <c r="L2263" s="10">
        <v>0.008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53584</v>
      </c>
      <c r="S2263" s="10">
        <v>0.318</v>
      </c>
      <c r="T2263" s="10">
        <f t="array" ref="T2263:Y2263">VLOOKUP(A2263,BUSINESS!$D$2:$J$2692,{2,3,4,5,6,7},0)</f>
        <v>0.519</v>
      </c>
      <c r="U2263" s="10">
        <v>19</v>
      </c>
      <c r="V2263" s="10">
        <v>97</v>
      </c>
      <c r="W2263" s="10">
        <v>203</v>
      </c>
      <c r="X2263" s="10">
        <v>0.793</v>
      </c>
      <c r="Y2263" s="10">
        <v>1.418</v>
      </c>
      <c r="Z2263" s="11">
        <f t="array" ref="Z2263:AA2263">VLOOKUP(A2263,ENERGY!$D$2:$F$2692,{2,3},1)</f>
        <v>0</v>
      </c>
      <c r="AA2263" s="10" t="str">
        <v>103</v>
      </c>
      <c r="AB2263" s="10">
        <f t="array" ref="AB2263:AC2263">VLOOKUP(A2263,TOURISM!$D$2:$F$2692,{2,3},0)</f>
        <v>94000000</v>
      </c>
      <c r="AC2263" s="10">
        <v>14000000</v>
      </c>
    </row>
    <row r="2264" ht="15.75" customHeight="1" spans="1:29">
      <c r="A2264" s="8" t="str">
        <f t="shared" si="0"/>
        <v>St. Lucia-The Americas2000</v>
      </c>
      <c r="B2264" s="9">
        <v>764457723</v>
      </c>
      <c r="C2264" s="8">
        <f t="array" ref="C2264">IF(AND(B2264="",H2264=H2263),B2263,B2264)</f>
        <v>764457723</v>
      </c>
      <c r="D2264" s="1">
        <f t="shared" si="1"/>
        <v>4870.73968614008</v>
      </c>
      <c r="E2264" s="4">
        <v>0.056</v>
      </c>
      <c r="F2264" s="4">
        <v>272</v>
      </c>
      <c r="G2264" s="4">
        <v>0.131</v>
      </c>
      <c r="H2264" s="8" t="s">
        <v>255</v>
      </c>
      <c r="I2264" s="3" t="s">
        <v>63</v>
      </c>
      <c r="J2264" s="1" t="s">
        <v>86</v>
      </c>
      <c r="K2264" s="10">
        <f t="array" ref="K2264:S2264">VLOOKUP(A2264,'HUMAN RESOURCES'!$D$2:$M$2692,{2,3,4,5,6,7,8,9,10},0)</f>
        <v>0.02</v>
      </c>
      <c r="L2264" s="10">
        <v>0.015</v>
      </c>
      <c r="M2264" s="10">
        <v>73</v>
      </c>
      <c r="N2264" s="10">
        <v>70</v>
      </c>
      <c r="O2264" s="10">
        <v>0.322</v>
      </c>
      <c r="P2264" s="10">
        <v>0.602</v>
      </c>
      <c r="Q2264" s="10">
        <v>0.076</v>
      </c>
      <c r="R2264" s="10">
        <v>156949</v>
      </c>
      <c r="S2264" s="10">
        <v>0.278</v>
      </c>
      <c r="T2264" s="10">
        <f t="array" ref="T2264:Y2264">VLOOKUP(A2264,BUSINESS!$D$2:$J$2692,{2,3,4,5,6,7},0)</f>
        <v>0</v>
      </c>
      <c r="U2264" s="10">
        <v>0</v>
      </c>
      <c r="V2264" s="10">
        <v>0</v>
      </c>
      <c r="W2264" s="10">
        <v>0</v>
      </c>
      <c r="X2264" s="10">
        <v>0.051</v>
      </c>
      <c r="Y2264" s="10">
        <v>0.016</v>
      </c>
      <c r="Z2264" s="11">
        <f t="array" ref="Z2264:AA2264">VLOOKUP(A2264,ENERGY!$D$2:$F$2692,{2,3},1)</f>
        <v>0</v>
      </c>
      <c r="AA2264" s="10">
        <v>0</v>
      </c>
      <c r="AB2264" s="10">
        <f t="array" ref="AB2264:AC2264">VLOOKUP(A2264,TOURISM!$D$2:$F$2692,{2,3},0)</f>
        <v>281000000</v>
      </c>
      <c r="AC2264" s="10">
        <v>33000000</v>
      </c>
    </row>
    <row r="2265" ht="15.75" customHeight="1" spans="1:29">
      <c r="A2265" s="8" t="str">
        <f t="shared" si="0"/>
        <v>St. Lucia-The Americas2001</v>
      </c>
      <c r="B2265" s="9">
        <v>708290496</v>
      </c>
      <c r="C2265" s="8">
        <f t="array" ref="C2265">IF(AND(B2265="",H2265=H2264),B2264,B2265)</f>
        <v>708290496</v>
      </c>
      <c r="D2265" s="1">
        <f t="shared" si="1"/>
        <v>4464.48468956823</v>
      </c>
      <c r="E2265" s="4">
        <v>0.062</v>
      </c>
      <c r="F2265" s="4">
        <v>278</v>
      </c>
      <c r="G2265" s="4">
        <v>0.13</v>
      </c>
      <c r="H2265" s="8" t="s">
        <v>255</v>
      </c>
      <c r="I2265" s="3" t="s">
        <v>65</v>
      </c>
      <c r="J2265" s="1" t="s">
        <v>86</v>
      </c>
      <c r="K2265" s="10">
        <f t="array" ref="K2265:S2265">VLOOKUP(A2265,'HUMAN RESOURCES'!$D$2:$M$2692,{2,3,4,5,6,7,8,9,10},0)</f>
        <v>0.019</v>
      </c>
      <c r="L2265" s="10">
        <v>0.015</v>
      </c>
      <c r="M2265" s="10">
        <v>74</v>
      </c>
      <c r="N2265" s="10">
        <v>70</v>
      </c>
      <c r="O2265" s="10">
        <v>0.315</v>
      </c>
      <c r="P2265" s="10">
        <v>0.61</v>
      </c>
      <c r="Q2265" s="10">
        <v>0.075</v>
      </c>
      <c r="R2265" s="10">
        <v>158650</v>
      </c>
      <c r="S2265" s="10">
        <v>0.275</v>
      </c>
      <c r="T2265" s="10">
        <f t="array" ref="T2265:Y2265">VLOOKUP(A2265,BUSINESS!$D$2:$J$2692,{2,3,4,5,6,7},0)</f>
        <v>0</v>
      </c>
      <c r="U2265" s="10">
        <v>0</v>
      </c>
      <c r="V2265" s="10">
        <v>0</v>
      </c>
      <c r="W2265" s="10">
        <v>0</v>
      </c>
      <c r="X2265" s="10">
        <v>0.082</v>
      </c>
      <c r="Y2265" s="10">
        <v>0.017</v>
      </c>
      <c r="Z2265" s="11">
        <f t="array" ref="Z2265:AA2265">VLOOKUP(A2265,ENERGY!$D$2:$F$2692,{2,3},1)</f>
        <v>0</v>
      </c>
      <c r="AA2265" s="10">
        <v>0</v>
      </c>
      <c r="AB2265" s="10">
        <f t="array" ref="AB2265:AC2265">VLOOKUP(A2265,TOURISM!$D$2:$F$2692,{2,3},0)</f>
        <v>233000000</v>
      </c>
      <c r="AC2265" s="10">
        <v>32000000</v>
      </c>
    </row>
    <row r="2266" ht="15.75" customHeight="1" spans="1:29">
      <c r="A2266" s="8" t="str">
        <f t="shared" si="0"/>
        <v>St. Lucia-The Americas2002</v>
      </c>
      <c r="B2266" s="9">
        <v>723027643</v>
      </c>
      <c r="C2266" s="8">
        <f t="array" ref="C2266">IF(AND(B2266="",H2266=H2265),B2265,B2266)</f>
        <v>723027643</v>
      </c>
      <c r="D2266" s="1">
        <f t="shared" si="1"/>
        <v>4512.80228065686</v>
      </c>
      <c r="E2266" s="4">
        <v>0.064</v>
      </c>
      <c r="F2266" s="4">
        <v>289</v>
      </c>
      <c r="G2266" s="4">
        <v>0.126</v>
      </c>
      <c r="H2266" s="8" t="s">
        <v>255</v>
      </c>
      <c r="I2266" s="3" t="s">
        <v>66</v>
      </c>
      <c r="J2266" s="1" t="s">
        <v>86</v>
      </c>
      <c r="K2266" s="10">
        <f t="array" ref="K2266:S2266">VLOOKUP(A2266,'HUMAN RESOURCES'!$D$2:$M$2692,{2,3,4,5,6,7,8,9,10},0)</f>
        <v>0.018</v>
      </c>
      <c r="L2266" s="10">
        <v>0.015</v>
      </c>
      <c r="M2266" s="10">
        <v>74</v>
      </c>
      <c r="N2266" s="10">
        <v>70</v>
      </c>
      <c r="O2266" s="10">
        <v>0.308</v>
      </c>
      <c r="P2266" s="10">
        <v>0.619</v>
      </c>
      <c r="Q2266" s="10">
        <v>0.073</v>
      </c>
      <c r="R2266" s="10">
        <v>160217</v>
      </c>
      <c r="S2266" s="10">
        <v>0.263</v>
      </c>
      <c r="T2266" s="10">
        <f t="array" ref="T2266:Y2266">VLOOKUP(A2266,BUSINESS!$D$2:$J$2692,{2,3,4,5,6,7},0)</f>
        <v>0</v>
      </c>
      <c r="U2266" s="10">
        <v>0</v>
      </c>
      <c r="V2266" s="10">
        <v>0</v>
      </c>
      <c r="W2266" s="10">
        <v>0</v>
      </c>
      <c r="X2266" s="10">
        <v>0.146</v>
      </c>
      <c r="Y2266" s="10">
        <v>0.089</v>
      </c>
      <c r="Z2266" s="11">
        <f t="array" ref="Z2266:AA2266">VLOOKUP(A2266,ENERGY!$D$2:$F$2692,{2,3},1)</f>
        <v>0</v>
      </c>
      <c r="AA2266" s="10" t="str">
        <v>403</v>
      </c>
      <c r="AB2266" s="10">
        <f t="array" ref="AB2266:AC2266">VLOOKUP(A2266,TOURISM!$D$2:$F$2692,{2,3},0)</f>
        <v>210000000</v>
      </c>
      <c r="AC2266" s="10">
        <v>34000000</v>
      </c>
    </row>
    <row r="2267" ht="15.75" customHeight="1" spans="1:29">
      <c r="A2267" s="8" t="str">
        <f t="shared" si="0"/>
        <v>St. Lucia-The Americas2003</v>
      </c>
      <c r="B2267" s="9">
        <v>781338353</v>
      </c>
      <c r="C2267" s="8">
        <f t="array" ref="C2267">IF(AND(B2267="",H2267=H2266),B2266,B2267)</f>
        <v>781338353</v>
      </c>
      <c r="D2267" s="1">
        <f t="shared" si="1"/>
        <v>4830.0529963033</v>
      </c>
      <c r="E2267" s="4">
        <v>0.062</v>
      </c>
      <c r="F2267" s="4">
        <v>299</v>
      </c>
      <c r="G2267" s="4">
        <v>0.15</v>
      </c>
      <c r="H2267" s="8" t="s">
        <v>255</v>
      </c>
      <c r="I2267" s="3" t="s">
        <v>67</v>
      </c>
      <c r="J2267" s="1" t="s">
        <v>86</v>
      </c>
      <c r="K2267" s="10">
        <f t="array" ref="K2267:S2267">VLOOKUP(A2267,'HUMAN RESOURCES'!$D$2:$M$2692,{2,3,4,5,6,7,8,9,10},0)</f>
        <v>0.018</v>
      </c>
      <c r="L2267" s="10">
        <v>0.015</v>
      </c>
      <c r="M2267" s="10">
        <v>74</v>
      </c>
      <c r="N2267" s="10">
        <v>70</v>
      </c>
      <c r="O2267" s="10">
        <v>0.3</v>
      </c>
      <c r="P2267" s="10">
        <v>0.628</v>
      </c>
      <c r="Q2267" s="10">
        <v>0.072</v>
      </c>
      <c r="R2267" s="10">
        <v>161766</v>
      </c>
      <c r="S2267" s="10">
        <v>0.252</v>
      </c>
      <c r="T2267" s="10">
        <f t="array" ref="T2267:Y2267">VLOOKUP(A2267,BUSINESS!$D$2:$J$2692,{2,3,4,5,6,7},0)</f>
        <v>0</v>
      </c>
      <c r="U2267" s="10">
        <v>0</v>
      </c>
      <c r="V2267" s="10">
        <v>0</v>
      </c>
      <c r="W2267" s="10">
        <v>0</v>
      </c>
      <c r="X2267" s="10">
        <v>0.21</v>
      </c>
      <c r="Y2267" s="10">
        <v>0.612</v>
      </c>
      <c r="Z2267" s="11">
        <f t="array" ref="Z2267:AA2267">VLOOKUP(A2267,ENERGY!$D$2:$F$2692,{2,3},1)</f>
        <v>0</v>
      </c>
      <c r="AA2267" s="10" t="str">
        <v>385</v>
      </c>
      <c r="AB2267" s="10">
        <f t="array" ref="AB2267:AC2267">VLOOKUP(A2267,TOURISM!$D$2:$F$2692,{2,3},0)</f>
        <v>282000000</v>
      </c>
      <c r="AC2267" s="10">
        <v>36000000</v>
      </c>
    </row>
    <row r="2268" ht="15.75" customHeight="1" spans="1:29">
      <c r="A2268" s="8" t="str">
        <f t="shared" si="0"/>
        <v>St. Lucia-The Americas2004</v>
      </c>
      <c r="B2268" s="9">
        <v>858255380</v>
      </c>
      <c r="C2268" s="8">
        <f t="array" ref="C2268">IF(AND(B2268="",H2268=H2267),B2267,B2268)</f>
        <v>858255380</v>
      </c>
      <c r="D2268" s="1">
        <f t="shared" si="1"/>
        <v>5250.55291814511</v>
      </c>
      <c r="E2268" s="4">
        <v>0.063</v>
      </c>
      <c r="F2268" s="4">
        <v>330</v>
      </c>
      <c r="G2268" s="4">
        <v>0.111</v>
      </c>
      <c r="H2268" s="8" t="s">
        <v>255</v>
      </c>
      <c r="I2268" s="3" t="s">
        <v>68</v>
      </c>
      <c r="J2268" s="1" t="s">
        <v>86</v>
      </c>
      <c r="K2268" s="10">
        <f t="array" ref="K2268:S2268">VLOOKUP(A2268,'HUMAN RESOURCES'!$D$2:$M$2692,{2,3,4,5,6,7,8,9,10},0)</f>
        <v>0.018</v>
      </c>
      <c r="L2268" s="10">
        <v>0.015</v>
      </c>
      <c r="M2268" s="10">
        <v>75</v>
      </c>
      <c r="N2268" s="10">
        <v>71</v>
      </c>
      <c r="O2268" s="10">
        <v>0.292</v>
      </c>
      <c r="P2268" s="10">
        <v>0.636</v>
      </c>
      <c r="Q2268" s="10">
        <v>0.072</v>
      </c>
      <c r="R2268" s="10">
        <v>163460</v>
      </c>
      <c r="S2268" s="10">
        <v>0.241</v>
      </c>
      <c r="T2268" s="10">
        <f t="array" ref="T2268:Y2268">VLOOKUP(A2268,BUSINESS!$D$2:$J$2692,{2,3,4,5,6,7},0)</f>
        <v>0</v>
      </c>
      <c r="U2268" s="10">
        <v>0</v>
      </c>
      <c r="V2268" s="10">
        <v>0</v>
      </c>
      <c r="W2268" s="10">
        <v>0</v>
      </c>
      <c r="X2268" s="10">
        <v>0.214</v>
      </c>
      <c r="Y2268" s="10">
        <v>0.618</v>
      </c>
      <c r="Z2268" s="11">
        <f t="array" ref="Z2268:AA2268">VLOOKUP(A2268,ENERGY!$D$2:$F$2692,{2,3},1)</f>
        <v>0</v>
      </c>
      <c r="AA2268" s="10" t="str">
        <v>385</v>
      </c>
      <c r="AB2268" s="10">
        <f t="array" ref="AB2268:AC2268">VLOOKUP(A2268,TOURISM!$D$2:$F$2692,{2,3},0)</f>
        <v>326000000</v>
      </c>
      <c r="AC2268" s="10">
        <v>37000000</v>
      </c>
    </row>
    <row r="2269" ht="15.75" customHeight="1" spans="1:29">
      <c r="A2269" s="8" t="str">
        <f t="shared" si="0"/>
        <v>St. Lucia-The Americas2005</v>
      </c>
      <c r="B2269" s="9">
        <v>908558307</v>
      </c>
      <c r="C2269" s="8">
        <f t="array" ref="C2269">IF(AND(B2269="",H2269=H2268),B2268,B2269)</f>
        <v>908558307</v>
      </c>
      <c r="D2269" s="1">
        <f t="shared" si="1"/>
        <v>5492.86491502778</v>
      </c>
      <c r="E2269" s="4">
        <v>0.063</v>
      </c>
      <c r="F2269" s="4">
        <v>348</v>
      </c>
      <c r="G2269" s="4">
        <v>0.106</v>
      </c>
      <c r="H2269" s="8" t="s">
        <v>255</v>
      </c>
      <c r="I2269" s="3" t="s">
        <v>69</v>
      </c>
      <c r="J2269" s="1" t="s">
        <v>86</v>
      </c>
      <c r="K2269" s="10">
        <f t="array" ref="K2269:S2269">VLOOKUP(A2269,'HUMAN RESOURCES'!$D$2:$M$2692,{2,3,4,5,6,7,8,9,10},0)</f>
        <v>0.017</v>
      </c>
      <c r="L2269" s="10">
        <v>0.015</v>
      </c>
      <c r="M2269" s="10">
        <v>75</v>
      </c>
      <c r="N2269" s="10">
        <v>71</v>
      </c>
      <c r="O2269" s="10">
        <v>0.285</v>
      </c>
      <c r="P2269" s="10">
        <v>0.643</v>
      </c>
      <c r="Q2269" s="10">
        <v>0.072</v>
      </c>
      <c r="R2269" s="10">
        <v>165407</v>
      </c>
      <c r="S2269" s="10">
        <v>0.231</v>
      </c>
      <c r="T2269" s="10">
        <f t="array" ref="T2269:Y2269">VLOOKUP(A2269,BUSINESS!$D$2:$J$2692,{2,3,4,5,6,7},0)</f>
        <v>0.357</v>
      </c>
      <c r="U2269" s="10">
        <v>20</v>
      </c>
      <c r="V2269" s="10">
        <v>0</v>
      </c>
      <c r="W2269" s="10">
        <v>71</v>
      </c>
      <c r="X2269" s="10">
        <v>0.216</v>
      </c>
      <c r="Y2269" s="10">
        <v>0.639</v>
      </c>
      <c r="Z2269" s="11">
        <f t="array" ref="Z2269:AA2269">VLOOKUP(A2269,ENERGY!$D$2:$F$2692,{2,3},1)</f>
        <v>0</v>
      </c>
      <c r="AA2269" s="10" t="str">
        <v>396</v>
      </c>
      <c r="AB2269" s="10">
        <f t="array" ref="AB2269:AC2269">VLOOKUP(A2269,TOURISM!$D$2:$F$2692,{2,3},0)</f>
        <v>382000000</v>
      </c>
      <c r="AC2269" s="10">
        <v>39000000</v>
      </c>
    </row>
    <row r="2270" ht="15.75" customHeight="1" spans="1:29">
      <c r="A2270" s="8" t="str">
        <f t="shared" si="0"/>
        <v>St. Lucia-The Americas2006</v>
      </c>
      <c r="B2270" s="9">
        <v>1018069267</v>
      </c>
      <c r="C2270" s="8">
        <f t="array" ref="C2270">IF(AND(B2270="",H2270=H2269),B2269,B2270)</f>
        <v>1018069267</v>
      </c>
      <c r="D2270" s="1">
        <f t="shared" si="1"/>
        <v>6072.29757601785</v>
      </c>
      <c r="E2270" s="4">
        <v>0.065</v>
      </c>
      <c r="F2270" s="4">
        <v>393</v>
      </c>
      <c r="G2270" s="4">
        <v>0.108</v>
      </c>
      <c r="H2270" s="8" t="s">
        <v>255</v>
      </c>
      <c r="I2270" s="3" t="s">
        <v>70</v>
      </c>
      <c r="J2270" s="1" t="s">
        <v>86</v>
      </c>
      <c r="K2270" s="10">
        <f t="array" ref="K2270:S2270">VLOOKUP(A2270,'HUMAN RESOURCES'!$D$2:$M$2692,{2,3,4,5,6,7,8,9,10},0)</f>
        <v>0.017</v>
      </c>
      <c r="L2270" s="10">
        <v>0.015</v>
      </c>
      <c r="M2270" s="10">
        <v>76</v>
      </c>
      <c r="N2270" s="10">
        <v>71</v>
      </c>
      <c r="O2270" s="10">
        <v>0.277</v>
      </c>
      <c r="P2270" s="10">
        <v>0.649</v>
      </c>
      <c r="Q2270" s="10">
        <v>0.074</v>
      </c>
      <c r="R2270" s="10">
        <v>167658</v>
      </c>
      <c r="S2270" s="10">
        <v>0.221</v>
      </c>
      <c r="T2270" s="10">
        <f t="array" ref="T2270:Y2270">VLOOKUP(A2270,BUSINESS!$D$2:$J$2692,{2,3,4,5,6,7},0)</f>
        <v>0.34</v>
      </c>
      <c r="U2270" s="10">
        <v>20</v>
      </c>
      <c r="V2270" s="10">
        <v>0</v>
      </c>
      <c r="W2270" s="10">
        <v>71</v>
      </c>
      <c r="X2270" s="10">
        <v>0.245</v>
      </c>
      <c r="Y2270" s="10">
        <v>0.63</v>
      </c>
      <c r="Z2270" s="11">
        <f t="array" ref="Z2270:AA2270">VLOOKUP(A2270,ENERGY!$D$2:$F$2692,{2,3},1)</f>
        <v>0</v>
      </c>
      <c r="AA2270" s="10" t="str">
        <v>396</v>
      </c>
      <c r="AB2270" s="10">
        <f t="array" ref="AB2270:AC2270">VLOOKUP(A2270,TOURISM!$D$2:$F$2692,{2,3},0)</f>
        <v>294000000</v>
      </c>
      <c r="AC2270" s="10">
        <v>39000000</v>
      </c>
    </row>
    <row r="2271" ht="15.75" customHeight="1" spans="1:29">
      <c r="A2271" s="8" t="str">
        <f t="shared" si="0"/>
        <v>St. Lucia-The Americas2007</v>
      </c>
      <c r="B2271" s="9">
        <v>1145555535</v>
      </c>
      <c r="C2271" s="8">
        <f t="array" ref="C2271">IF(AND(B2271="",H2271=H2270),B2270,B2271)</f>
        <v>1145555535</v>
      </c>
      <c r="D2271" s="1">
        <f t="shared" si="1"/>
        <v>6732.66099124885</v>
      </c>
      <c r="E2271" s="4">
        <v>0.068</v>
      </c>
      <c r="F2271" s="4">
        <v>452</v>
      </c>
      <c r="G2271" s="4">
        <v>0.101</v>
      </c>
      <c r="H2271" s="8" t="s">
        <v>255</v>
      </c>
      <c r="I2271" s="3" t="s">
        <v>71</v>
      </c>
      <c r="J2271" s="1" t="s">
        <v>86</v>
      </c>
      <c r="K2271" s="10">
        <f t="array" ref="K2271:S2271">VLOOKUP(A2271,'HUMAN RESOURCES'!$D$2:$M$2692,{2,3,4,5,6,7,8,9,10},0)</f>
        <v>0.017</v>
      </c>
      <c r="L2271" s="10">
        <v>0.014</v>
      </c>
      <c r="M2271" s="10">
        <v>76</v>
      </c>
      <c r="N2271" s="10">
        <v>71</v>
      </c>
      <c r="O2271" s="10">
        <v>0.27</v>
      </c>
      <c r="P2271" s="10">
        <v>0.653</v>
      </c>
      <c r="Q2271" s="10">
        <v>0.077</v>
      </c>
      <c r="R2271" s="10">
        <v>170149</v>
      </c>
      <c r="S2271" s="10">
        <v>0.211</v>
      </c>
      <c r="T2271" s="10">
        <f t="array" ref="T2271:Y2271">VLOOKUP(A2271,BUSINESS!$D$2:$J$2692,{2,3,4,5,6,7},0)</f>
        <v>0.34</v>
      </c>
      <c r="U2271" s="10">
        <v>20</v>
      </c>
      <c r="V2271" s="10">
        <v>0</v>
      </c>
      <c r="W2271" s="10">
        <v>71</v>
      </c>
      <c r="X2271" s="10">
        <v>0.279</v>
      </c>
      <c r="Y2271" s="10">
        <v>0.864</v>
      </c>
      <c r="Z2271" s="11" t="str">
        <f t="array" ref="Z2271:AA2271">VLOOKUP(A2271,ENERGY!$D$2:$F$2692,{2,3},1)</f>
        <v>120</v>
      </c>
      <c r="AA2271" s="10" t="str">
        <v>356</v>
      </c>
      <c r="AB2271" s="10">
        <f t="array" ref="AB2271:AC2271">VLOOKUP(A2271,TOURISM!$D$2:$F$2692,{2,3},0)</f>
        <v>302000000</v>
      </c>
      <c r="AC2271" s="10">
        <v>42000000</v>
      </c>
    </row>
    <row r="2272" ht="15.75" customHeight="1" spans="1:29">
      <c r="A2272" s="8" t="str">
        <f t="shared" si="0"/>
        <v>St. Lucia-The Americas2008</v>
      </c>
      <c r="B2272" s="9">
        <v>1184074074</v>
      </c>
      <c r="C2272" s="8">
        <f t="array" ref="C2272">IF(AND(B2272="",H2272=H2271),B2271,B2272)</f>
        <v>1184074074</v>
      </c>
      <c r="D2272" s="1">
        <f t="shared" si="1"/>
        <v>6854.89871131335</v>
      </c>
      <c r="E2272" s="4">
        <v>0.075</v>
      </c>
      <c r="F2272" s="4">
        <v>503</v>
      </c>
      <c r="G2272" s="4">
        <v>0.101</v>
      </c>
      <c r="H2272" s="8" t="s">
        <v>255</v>
      </c>
      <c r="I2272" s="3" t="s">
        <v>72</v>
      </c>
      <c r="J2272" s="1" t="s">
        <v>86</v>
      </c>
      <c r="K2272" s="10">
        <f t="array" ref="K2272:S2272">VLOOKUP(A2272,'HUMAN RESOURCES'!$D$2:$M$2692,{2,3,4,5,6,7,8,9,10},0)</f>
        <v>0.017</v>
      </c>
      <c r="L2272" s="10">
        <v>0.014</v>
      </c>
      <c r="M2272" s="10">
        <v>77</v>
      </c>
      <c r="N2272" s="10">
        <v>71</v>
      </c>
      <c r="O2272" s="10">
        <v>0.264</v>
      </c>
      <c r="P2272" s="10">
        <v>0.656</v>
      </c>
      <c r="Q2272" s="10">
        <v>0.08</v>
      </c>
      <c r="R2272" s="10">
        <v>172734</v>
      </c>
      <c r="S2272" s="10">
        <v>0.201</v>
      </c>
      <c r="T2272" s="10">
        <f t="array" ref="T2272:Y2272">VLOOKUP(A2272,BUSINESS!$D$2:$J$2692,{2,3,4,5,6,7},0)</f>
        <v>0.34</v>
      </c>
      <c r="U2272" s="10">
        <v>20</v>
      </c>
      <c r="V2272" s="10">
        <v>0</v>
      </c>
      <c r="W2272" s="10">
        <v>61</v>
      </c>
      <c r="X2272" s="10">
        <v>0.32</v>
      </c>
      <c r="Y2272" s="10">
        <v>1.013</v>
      </c>
      <c r="Z2272" s="11" t="str">
        <f t="array" ref="Z2272:AA2272">VLOOKUP(A2272,ENERGY!$D$2:$F$2692,{2,3},1)</f>
        <v>120</v>
      </c>
      <c r="AA2272" s="10" t="str">
        <v>356</v>
      </c>
      <c r="AB2272" s="10">
        <f t="array" ref="AB2272:AC2272">VLOOKUP(A2272,TOURISM!$D$2:$F$2692,{2,3},0)</f>
        <v>311000000</v>
      </c>
      <c r="AC2272" s="10">
        <v>45000000</v>
      </c>
    </row>
    <row r="2273" ht="15.75" customHeight="1" spans="1:29">
      <c r="A2273" s="8" t="str">
        <f t="shared" si="0"/>
        <v>St. Lucia-The Americas2009</v>
      </c>
      <c r="B2273" s="9">
        <v>1180000000</v>
      </c>
      <c r="C2273" s="8">
        <f t="array" ref="C2273">IF(AND(B2273="",H2273=H2272),B2272,B2273)</f>
        <v>1180000000</v>
      </c>
      <c r="D2273" s="1">
        <f t="shared" si="1"/>
        <v>6735.1598173516</v>
      </c>
      <c r="E2273" s="4">
        <v>0.081</v>
      </c>
      <c r="F2273" s="4">
        <v>537</v>
      </c>
      <c r="G2273" s="4">
        <v>0.106</v>
      </c>
      <c r="H2273" s="8" t="s">
        <v>255</v>
      </c>
      <c r="I2273" s="3" t="s">
        <v>73</v>
      </c>
      <c r="J2273" s="1" t="s">
        <v>86</v>
      </c>
      <c r="K2273" s="10">
        <f t="array" ref="K2273:S2273">VLOOKUP(A2273,'HUMAN RESOURCES'!$D$2:$M$2692,{2,3,4,5,6,7,8,9,10},0)</f>
        <v>0.017</v>
      </c>
      <c r="L2273" s="10">
        <v>0.014</v>
      </c>
      <c r="M2273" s="10">
        <v>77</v>
      </c>
      <c r="N2273" s="10">
        <v>72</v>
      </c>
      <c r="O2273" s="10">
        <v>0.258</v>
      </c>
      <c r="P2273" s="10">
        <v>0.66</v>
      </c>
      <c r="Q2273" s="10">
        <v>0.083</v>
      </c>
      <c r="R2273" s="10">
        <v>175200</v>
      </c>
      <c r="S2273" s="10">
        <v>0.192</v>
      </c>
      <c r="T2273" s="10">
        <f t="array" ref="T2273:Y2273">VLOOKUP(A2273,BUSINESS!$D$2:$J$2692,{2,3,4,5,6,7},0)</f>
        <v>0.344</v>
      </c>
      <c r="U2273" s="10">
        <v>14</v>
      </c>
      <c r="V2273" s="10">
        <v>0</v>
      </c>
      <c r="W2273" s="10">
        <v>92</v>
      </c>
      <c r="X2273" s="10">
        <v>0.36</v>
      </c>
      <c r="Y2273" s="10">
        <v>1.083</v>
      </c>
      <c r="Z2273" s="11">
        <f t="array" ref="Z2273:AA2273">VLOOKUP(A2273,ENERGY!$D$2:$F$2692,{2,3},1)</f>
        <v>0</v>
      </c>
      <c r="AA2273" s="10" t="str">
        <v>326</v>
      </c>
      <c r="AB2273" s="10">
        <f t="array" ref="AB2273:AC2273">VLOOKUP(A2273,TOURISM!$D$2:$F$2692,{2,3},0)</f>
        <v>296000000</v>
      </c>
      <c r="AC2273" s="10">
        <v>47000000</v>
      </c>
    </row>
    <row r="2274" ht="15.75" customHeight="1" spans="1:29">
      <c r="A2274" s="8" t="str">
        <f t="shared" si="0"/>
        <v>St. Lucia-The Americas2010</v>
      </c>
      <c r="B2274" s="9">
        <v>1252222222</v>
      </c>
      <c r="C2274" s="8">
        <f t="array" ref="C2274">IF(AND(B2274="",H2274=H2273),B2273,B2274)</f>
        <v>1252222222</v>
      </c>
      <c r="D2274" s="1">
        <f t="shared" si="1"/>
        <v>7058.86921424827</v>
      </c>
      <c r="E2274" s="4">
        <v>0.078</v>
      </c>
      <c r="F2274" s="4">
        <v>525</v>
      </c>
      <c r="G2274" s="4">
        <v>0.106</v>
      </c>
      <c r="H2274" s="8" t="s">
        <v>255</v>
      </c>
      <c r="I2274" s="3" t="s">
        <v>74</v>
      </c>
      <c r="J2274" s="1" t="s">
        <v>86</v>
      </c>
      <c r="K2274" s="10">
        <f t="array" ref="K2274:S2274">VLOOKUP(A2274,'HUMAN RESOURCES'!$D$2:$M$2692,{2,3,4,5,6,7,8,9,10},0)</f>
        <v>0.016</v>
      </c>
      <c r="L2274" s="10">
        <v>0.014</v>
      </c>
      <c r="M2274" s="10">
        <v>77</v>
      </c>
      <c r="N2274" s="10">
        <v>72</v>
      </c>
      <c r="O2274" s="10">
        <v>0.253</v>
      </c>
      <c r="P2274" s="10">
        <v>0.663</v>
      </c>
      <c r="Q2274" s="10">
        <v>0.085</v>
      </c>
      <c r="R2274" s="10">
        <v>177397</v>
      </c>
      <c r="S2274" s="10">
        <v>0.185</v>
      </c>
      <c r="T2274" s="10">
        <f t="array" ref="T2274:Y2274">VLOOKUP(A2274,BUSINESS!$D$2:$J$2692,{2,3,4,5,6,7},0)</f>
        <v>0.34</v>
      </c>
      <c r="U2274" s="10">
        <v>14</v>
      </c>
      <c r="V2274" s="10">
        <v>0</v>
      </c>
      <c r="W2274" s="10">
        <v>92</v>
      </c>
      <c r="X2274" s="10">
        <v>0.433</v>
      </c>
      <c r="Y2274" s="10">
        <v>1.117</v>
      </c>
      <c r="Z2274" s="11">
        <f t="array" ref="Z2274:AA2274">VLOOKUP(A2274,ENERGY!$D$2:$F$2692,{2,3},1)</f>
        <v>0</v>
      </c>
      <c r="AA2274" s="10" t="str">
        <v>363</v>
      </c>
      <c r="AB2274" s="10">
        <f t="array" ref="AB2274:AC2274">VLOOKUP(A2274,TOURISM!$D$2:$F$2692,{2,3},0)</f>
        <v>309000000</v>
      </c>
      <c r="AC2274" s="10">
        <v>48000000</v>
      </c>
    </row>
    <row r="2275" ht="15.75" customHeight="1" spans="1:29">
      <c r="A2275" s="8" t="str">
        <f t="shared" si="0"/>
        <v>St. Lucia-The Americas2011</v>
      </c>
      <c r="B2275" s="9">
        <v>1295925926</v>
      </c>
      <c r="C2275" s="8">
        <f t="array" ref="C2275">IF(AND(B2275="",H2275=H2274),B2274,B2275)</f>
        <v>1295925926</v>
      </c>
      <c r="D2275" s="1">
        <f t="shared" si="1"/>
        <v>7228.86538257722</v>
      </c>
      <c r="E2275" s="4">
        <v>0.076</v>
      </c>
      <c r="F2275" s="4">
        <v>513</v>
      </c>
      <c r="G2275" s="4">
        <v>0.1</v>
      </c>
      <c r="H2275" s="8" t="s">
        <v>255</v>
      </c>
      <c r="I2275" s="3" t="s">
        <v>75</v>
      </c>
      <c r="J2275" s="1" t="s">
        <v>86</v>
      </c>
      <c r="K2275" s="10">
        <f t="array" ref="K2275:S2275">VLOOKUP(A2275,'HUMAN RESOURCES'!$D$2:$M$2692,{2,3,4,5,6,7,8,9,10},0)</f>
        <v>0.016</v>
      </c>
      <c r="L2275" s="10">
        <v>0.013</v>
      </c>
      <c r="M2275" s="10">
        <v>77</v>
      </c>
      <c r="N2275" s="10">
        <v>72</v>
      </c>
      <c r="O2275" s="10">
        <v>0.248</v>
      </c>
      <c r="P2275" s="10">
        <v>0.666</v>
      </c>
      <c r="Q2275" s="10">
        <v>0.086</v>
      </c>
      <c r="R2275" s="10">
        <v>179271</v>
      </c>
      <c r="S2275" s="10">
        <v>0.185</v>
      </c>
      <c r="T2275" s="10">
        <f t="array" ref="T2275:Y2275">VLOOKUP(A2275,BUSINESS!$D$2:$J$2692,{2,3,4,5,6,7},0)</f>
        <v>0.344</v>
      </c>
      <c r="U2275" s="10">
        <v>15</v>
      </c>
      <c r="V2275" s="10">
        <v>0</v>
      </c>
      <c r="W2275" s="10">
        <v>92</v>
      </c>
      <c r="X2275" s="10">
        <v>0.45</v>
      </c>
      <c r="Y2275" s="10">
        <v>1.208</v>
      </c>
      <c r="Z2275" s="11">
        <f t="array" ref="Z2275:AA2275">VLOOKUP(A2275,ENERGY!$D$2:$F$2692,{2,3},1)</f>
        <v>0</v>
      </c>
      <c r="AA2275" s="10" t="str">
        <v>363</v>
      </c>
      <c r="AB2275" s="10">
        <f t="array" ref="AB2275:AC2275">VLOOKUP(A2275,TOURISM!$D$2:$F$2692,{2,3},0)</f>
        <v>321000000</v>
      </c>
      <c r="AC2275" s="10">
        <v>48000000</v>
      </c>
    </row>
    <row r="2276" ht="15.75" customHeight="1" spans="1:29">
      <c r="A2276" s="8" t="str">
        <f t="shared" si="0"/>
        <v>St. Lucia-The Americas2012</v>
      </c>
      <c r="B2276" s="9">
        <v>1318148148</v>
      </c>
      <c r="C2276" s="8">
        <f t="array" ref="C2276">IF(AND(B2276="",H2276=H2275),B2275,B2276)</f>
        <v>1318148148</v>
      </c>
      <c r="D2276" s="1">
        <f t="shared" si="1"/>
        <v>7287.82079946923</v>
      </c>
      <c r="E2276" s="4">
        <v>0.085</v>
      </c>
      <c r="F2276" s="4">
        <v>556</v>
      </c>
      <c r="G2276" s="4">
        <v>0.095</v>
      </c>
      <c r="H2276" s="8" t="s">
        <v>255</v>
      </c>
      <c r="I2276" s="3" t="s">
        <v>76</v>
      </c>
      <c r="J2276" s="1" t="s">
        <v>86</v>
      </c>
      <c r="K2276" s="10">
        <f t="array" ref="K2276:S2276">VLOOKUP(A2276,'HUMAN RESOURCES'!$D$2:$M$2692,{2,3,4,5,6,7,8,9,10},0)</f>
        <v>0.016</v>
      </c>
      <c r="L2276" s="10">
        <v>0.013</v>
      </c>
      <c r="M2276" s="10">
        <v>77</v>
      </c>
      <c r="N2276" s="10">
        <v>72</v>
      </c>
      <c r="O2276" s="10">
        <v>0.243</v>
      </c>
      <c r="P2276" s="10">
        <v>0.67</v>
      </c>
      <c r="Q2276" s="10">
        <v>0.087</v>
      </c>
      <c r="R2276" s="10">
        <v>180870</v>
      </c>
      <c r="S2276" s="10">
        <v>0.185</v>
      </c>
      <c r="T2276" s="10">
        <f t="array" ref="T2276:Y2276">VLOOKUP(A2276,BUSINESS!$D$2:$J$2692,{2,3,4,5,6,7},0)</f>
        <v>0.346</v>
      </c>
      <c r="U2276" s="10">
        <v>15</v>
      </c>
      <c r="V2276" s="10">
        <v>59</v>
      </c>
      <c r="W2276" s="10">
        <v>92</v>
      </c>
      <c r="X2276" s="10">
        <v>0.348</v>
      </c>
      <c r="Y2276" s="10">
        <v>1.194</v>
      </c>
      <c r="Z2276" s="11">
        <f t="array" ref="Z2276:AA2276">VLOOKUP(A2276,ENERGY!$D$2:$F$2692,{2,3},1)</f>
        <v>0</v>
      </c>
      <c r="AA2276" s="10" t="str">
        <v>330</v>
      </c>
      <c r="AB2276" s="10">
        <f t="array" ref="AB2276:AC2276">VLOOKUP(A2276,TOURISM!$D$2:$F$2692,{2,3},0)</f>
        <v>335000000</v>
      </c>
      <c r="AC2276" s="10">
        <v>49000000</v>
      </c>
    </row>
    <row r="2277" ht="15.75" customHeight="1" spans="1:29">
      <c r="A2277" s="8" t="str">
        <f t="shared" si="0"/>
        <v>St. Martin (French part)-The Americas2000</v>
      </c>
      <c r="B2277" s="8"/>
      <c r="C2277" s="8">
        <f t="array" ref="C2277">IF(AND(B2277="",H2277=H2276),B2276,B2277)</f>
        <v>0</v>
      </c>
      <c r="D2277" s="1">
        <f t="shared" si="1"/>
        <v>0</v>
      </c>
      <c r="E2277" s="1"/>
      <c r="F2277" s="1"/>
      <c r="G2277" s="1"/>
      <c r="H2277" s="8" t="s">
        <v>256</v>
      </c>
      <c r="I2277" s="3" t="s">
        <v>63</v>
      </c>
      <c r="J2277" s="1" t="s">
        <v>86</v>
      </c>
      <c r="K2277" s="10">
        <f t="array" ref="K2277:S2277">VLOOKUP(A2277,'HUMAN RESOURCES'!$D$2:$M$2692,{2,3,4,5,6,7,8,9,10},0)</f>
        <v>0.017</v>
      </c>
      <c r="L2277" s="10">
        <v>0</v>
      </c>
      <c r="M2277" s="10">
        <v>80</v>
      </c>
      <c r="N2277" s="10">
        <v>74</v>
      </c>
      <c r="O2277" s="10">
        <v>0</v>
      </c>
      <c r="P2277" s="10">
        <v>0</v>
      </c>
      <c r="Q2277" s="10">
        <v>0</v>
      </c>
      <c r="R2277" s="10">
        <v>28384</v>
      </c>
      <c r="S2277" s="10">
        <v>0</v>
      </c>
      <c r="T2277" s="10">
        <f t="array" ref="T2277:Y2277">VLOOKUP(A2277,BUSINESS!$D$2:$J$2692,{2,3,4,5,6,7},0)</f>
        <v>0</v>
      </c>
      <c r="U2277" s="10">
        <v>0</v>
      </c>
      <c r="V2277" s="10">
        <v>0</v>
      </c>
      <c r="W2277" s="10">
        <v>0</v>
      </c>
      <c r="X2277" s="10">
        <v>0</v>
      </c>
      <c r="Y2277" s="10">
        <v>0</v>
      </c>
      <c r="Z2277" s="11">
        <f t="array" ref="Z2277:AA2277">VLOOKUP(A2277,ENERGY!$D$2:$F$2692,{2,3},1)</f>
        <v>0</v>
      </c>
      <c r="AA2277" s="10">
        <v>0</v>
      </c>
      <c r="AB2277" s="10">
        <f t="array" ref="AB2277:AC2277">VLOOKUP(A2277,TOURISM!$D$2:$F$2692,{2,3},0)</f>
        <v>0</v>
      </c>
      <c r="AC2277" s="10">
        <v>0</v>
      </c>
    </row>
    <row r="2278" ht="15.75" customHeight="1" spans="1:29">
      <c r="A2278" s="8" t="str">
        <f t="shared" si="0"/>
        <v>St. Martin (French part)-The Americas2001</v>
      </c>
      <c r="B2278" s="8"/>
      <c r="C2278" s="8">
        <f t="array" ref="C2278">IF(AND(B2278="",H2278=H2277),B2277,B2278)</f>
        <v>0</v>
      </c>
      <c r="D2278" s="1">
        <f t="shared" si="1"/>
        <v>0</v>
      </c>
      <c r="E2278" s="1"/>
      <c r="F2278" s="1"/>
      <c r="G2278" s="1"/>
      <c r="H2278" s="8" t="s">
        <v>256</v>
      </c>
      <c r="I2278" s="3" t="s">
        <v>65</v>
      </c>
      <c r="J2278" s="1" t="s">
        <v>86</v>
      </c>
      <c r="K2278" s="10">
        <f t="array" ref="K2278:S2278">VLOOKUP(A2278,'HUMAN RESOURCES'!$D$2:$M$2692,{2,3,4,5,6,7,8,9,10},0)</f>
        <v>0.017</v>
      </c>
      <c r="L2278" s="10">
        <v>0</v>
      </c>
      <c r="M2278" s="10">
        <v>81</v>
      </c>
      <c r="N2278" s="10">
        <v>74</v>
      </c>
      <c r="O2278" s="10">
        <v>0</v>
      </c>
      <c r="P2278" s="10">
        <v>0</v>
      </c>
      <c r="Q2278" s="10">
        <v>0</v>
      </c>
      <c r="R2278" s="10">
        <v>27782</v>
      </c>
      <c r="S2278" s="10">
        <v>0</v>
      </c>
      <c r="T2278" s="10">
        <f t="array" ref="T2278:Y2278">VLOOKUP(A2278,BUSINESS!$D$2:$J$2692,{2,3,4,5,6,7},0)</f>
        <v>0</v>
      </c>
      <c r="U2278" s="10">
        <v>0</v>
      </c>
      <c r="V2278" s="10">
        <v>0</v>
      </c>
      <c r="W2278" s="10">
        <v>0</v>
      </c>
      <c r="X2278" s="10">
        <v>0</v>
      </c>
      <c r="Y2278" s="10">
        <v>0</v>
      </c>
      <c r="Z2278" s="11">
        <f t="array" ref="Z2278:AA2278">VLOOKUP(A2278,ENERGY!$D$2:$F$2692,{2,3},1)</f>
        <v>0</v>
      </c>
      <c r="AA2278" s="10">
        <v>0</v>
      </c>
      <c r="AB2278" s="10">
        <f t="array" ref="AB2278:AC2278">VLOOKUP(A2278,TOURISM!$D$2:$F$2692,{2,3},0)</f>
        <v>0</v>
      </c>
      <c r="AC2278" s="10">
        <v>0</v>
      </c>
    </row>
    <row r="2279" ht="15.75" customHeight="1" spans="1:29">
      <c r="A2279" s="8" t="str">
        <f t="shared" si="0"/>
        <v>St. Martin (French part)-The Americas2002</v>
      </c>
      <c r="B2279" s="8"/>
      <c r="C2279" s="8">
        <f t="array" ref="C2279">IF(AND(B2279="",H2279=H2278),B2278,B2279)</f>
        <v>0</v>
      </c>
      <c r="D2279" s="1">
        <f t="shared" si="1"/>
        <v>0</v>
      </c>
      <c r="E2279" s="1"/>
      <c r="F2279" s="1"/>
      <c r="G2279" s="1"/>
      <c r="H2279" s="8" t="s">
        <v>256</v>
      </c>
      <c r="I2279" s="3" t="s">
        <v>66</v>
      </c>
      <c r="J2279" s="1" t="s">
        <v>86</v>
      </c>
      <c r="K2279" s="10">
        <f t="array" ref="K2279:S2279">VLOOKUP(A2279,'HUMAN RESOURCES'!$D$2:$M$2692,{2,3,4,5,6,7,8,9,10},0)</f>
        <v>0.017</v>
      </c>
      <c r="L2279" s="10">
        <v>0</v>
      </c>
      <c r="M2279" s="10">
        <v>81</v>
      </c>
      <c r="N2279" s="10">
        <v>74</v>
      </c>
      <c r="O2279" s="10">
        <v>0</v>
      </c>
      <c r="P2279" s="10">
        <v>0</v>
      </c>
      <c r="Q2279" s="10">
        <v>0</v>
      </c>
      <c r="R2279" s="10">
        <v>27450</v>
      </c>
      <c r="S2279" s="10">
        <v>0</v>
      </c>
      <c r="T2279" s="10">
        <f t="array" ref="T2279:Y2279">VLOOKUP(A2279,BUSINESS!$D$2:$J$2692,{2,3,4,5,6,7},0)</f>
        <v>0</v>
      </c>
      <c r="U2279" s="10">
        <v>0</v>
      </c>
      <c r="V2279" s="10">
        <v>0</v>
      </c>
      <c r="W2279" s="10">
        <v>0</v>
      </c>
      <c r="X2279" s="10">
        <v>0</v>
      </c>
      <c r="Y2279" s="10">
        <v>0</v>
      </c>
      <c r="Z2279" s="11">
        <f t="array" ref="Z2279:AA2279">VLOOKUP(A2279,ENERGY!$D$2:$F$2692,{2,3},1)</f>
        <v>0</v>
      </c>
      <c r="AA2279" s="10">
        <v>0</v>
      </c>
      <c r="AB2279" s="10">
        <f t="array" ref="AB2279:AC2279">VLOOKUP(A2279,TOURISM!$D$2:$F$2692,{2,3},0)</f>
        <v>0</v>
      </c>
      <c r="AC2279" s="10">
        <v>0</v>
      </c>
    </row>
    <row r="2280" ht="15.75" customHeight="1" spans="1:29">
      <c r="A2280" s="8" t="str">
        <f t="shared" si="0"/>
        <v>St. Martin (French part)-The Americas2003</v>
      </c>
      <c r="B2280" s="8"/>
      <c r="C2280" s="8">
        <f t="array" ref="C2280">IF(AND(B2280="",H2280=H2279),B2279,B2280)</f>
        <v>0</v>
      </c>
      <c r="D2280" s="1">
        <f t="shared" si="1"/>
        <v>0</v>
      </c>
      <c r="E2280" s="1"/>
      <c r="F2280" s="1"/>
      <c r="G2280" s="1"/>
      <c r="H2280" s="8" t="s">
        <v>256</v>
      </c>
      <c r="I2280" s="3" t="s">
        <v>67</v>
      </c>
      <c r="J2280" s="1" t="s">
        <v>86</v>
      </c>
      <c r="K2280" s="10">
        <f t="array" ref="K2280:S2280">VLOOKUP(A2280,'HUMAN RESOURCES'!$D$2:$M$2692,{2,3,4,5,6,7,8,9,10},0)</f>
        <v>0.017</v>
      </c>
      <c r="L2280" s="10">
        <v>0</v>
      </c>
      <c r="M2280" s="10">
        <v>81</v>
      </c>
      <c r="N2280" s="10">
        <v>74</v>
      </c>
      <c r="O2280" s="10">
        <v>0</v>
      </c>
      <c r="P2280" s="10">
        <v>0</v>
      </c>
      <c r="Q2280" s="10">
        <v>0</v>
      </c>
      <c r="R2280" s="10">
        <v>27363</v>
      </c>
      <c r="S2280" s="10">
        <v>0</v>
      </c>
      <c r="T2280" s="10">
        <f t="array" ref="T2280:Y2280">VLOOKUP(A2280,BUSINESS!$D$2:$J$2692,{2,3,4,5,6,7},0)</f>
        <v>0</v>
      </c>
      <c r="U2280" s="10">
        <v>0</v>
      </c>
      <c r="V2280" s="10">
        <v>0</v>
      </c>
      <c r="W2280" s="10">
        <v>0</v>
      </c>
      <c r="X2280" s="10">
        <v>0</v>
      </c>
      <c r="Y2280" s="10">
        <v>0</v>
      </c>
      <c r="Z2280" s="11">
        <f t="array" ref="Z2280:AA2280">VLOOKUP(A2280,ENERGY!$D$2:$F$2692,{2,3},1)</f>
        <v>0</v>
      </c>
      <c r="AA2280" s="10">
        <v>0</v>
      </c>
      <c r="AB2280" s="10">
        <f t="array" ref="AB2280:AC2280">VLOOKUP(A2280,TOURISM!$D$2:$F$2692,{2,3},0)</f>
        <v>0</v>
      </c>
      <c r="AC2280" s="10">
        <v>0</v>
      </c>
    </row>
    <row r="2281" ht="15.75" customHeight="1" spans="1:29">
      <c r="A2281" s="8" t="str">
        <f t="shared" si="0"/>
        <v>St. Martin (French part)-The Americas2004</v>
      </c>
      <c r="B2281" s="8"/>
      <c r="C2281" s="8">
        <f t="array" ref="C2281">IF(AND(B2281="",H2281=H2280),B2280,B2281)</f>
        <v>0</v>
      </c>
      <c r="D2281" s="1">
        <f t="shared" si="1"/>
        <v>0</v>
      </c>
      <c r="E2281" s="1"/>
      <c r="F2281" s="1"/>
      <c r="G2281" s="1"/>
      <c r="H2281" s="8" t="s">
        <v>256</v>
      </c>
      <c r="I2281" s="3" t="s">
        <v>68</v>
      </c>
      <c r="J2281" s="1" t="s">
        <v>86</v>
      </c>
      <c r="K2281" s="10">
        <f t="array" ref="K2281:S2281">VLOOKUP(A2281,'HUMAN RESOURCES'!$D$2:$M$2692,{2,3,4,5,6,7,8,9,10},0)</f>
        <v>0.017</v>
      </c>
      <c r="L2281" s="10">
        <v>0</v>
      </c>
      <c r="M2281" s="10">
        <v>81</v>
      </c>
      <c r="N2281" s="10">
        <v>75</v>
      </c>
      <c r="O2281" s="10">
        <v>0</v>
      </c>
      <c r="P2281" s="10">
        <v>0</v>
      </c>
      <c r="Q2281" s="10">
        <v>0</v>
      </c>
      <c r="R2281" s="10">
        <v>27514</v>
      </c>
      <c r="S2281" s="10">
        <v>0</v>
      </c>
      <c r="T2281" s="10">
        <f t="array" ref="T2281:Y2281">VLOOKUP(A2281,BUSINESS!$D$2:$J$2692,{2,3,4,5,6,7},0)</f>
        <v>0</v>
      </c>
      <c r="U2281" s="10">
        <v>0</v>
      </c>
      <c r="V2281" s="10">
        <v>0</v>
      </c>
      <c r="W2281" s="10">
        <v>0</v>
      </c>
      <c r="X2281" s="10">
        <v>0</v>
      </c>
      <c r="Y2281" s="10">
        <v>0</v>
      </c>
      <c r="Z2281" s="11">
        <f t="array" ref="Z2281:AA2281">VLOOKUP(A2281,ENERGY!$D$2:$F$2692,{2,3},1)</f>
        <v>0</v>
      </c>
      <c r="AA2281" s="10">
        <v>0</v>
      </c>
      <c r="AB2281" s="10">
        <f t="array" ref="AB2281:AC2281">VLOOKUP(A2281,TOURISM!$D$2:$F$2692,{2,3},0)</f>
        <v>0</v>
      </c>
      <c r="AC2281" s="10">
        <v>0</v>
      </c>
    </row>
    <row r="2282" ht="15.75" customHeight="1" spans="1:29">
      <c r="A2282" s="8" t="str">
        <f t="shared" si="0"/>
        <v>St. Martin (French part)-The Americas2005</v>
      </c>
      <c r="B2282" s="8"/>
      <c r="C2282" s="8">
        <f t="array" ref="C2282">IF(AND(B2282="",H2282=H2281),B2281,B2282)</f>
        <v>0</v>
      </c>
      <c r="D2282" s="1">
        <f t="shared" si="1"/>
        <v>0</v>
      </c>
      <c r="E2282" s="1"/>
      <c r="F2282" s="1"/>
      <c r="G2282" s="1"/>
      <c r="H2282" s="8" t="s">
        <v>256</v>
      </c>
      <c r="I2282" s="3" t="s">
        <v>69</v>
      </c>
      <c r="J2282" s="1" t="s">
        <v>86</v>
      </c>
      <c r="K2282" s="10">
        <f t="array" ref="K2282:S2282">VLOOKUP(A2282,'HUMAN RESOURCES'!$D$2:$M$2692,{2,3,4,5,6,7,8,9,10},0)</f>
        <v>0.018</v>
      </c>
      <c r="L2282" s="10">
        <v>0</v>
      </c>
      <c r="M2282" s="10">
        <v>81</v>
      </c>
      <c r="N2282" s="10">
        <v>75</v>
      </c>
      <c r="O2282" s="10">
        <v>0</v>
      </c>
      <c r="P2282" s="10">
        <v>0</v>
      </c>
      <c r="Q2282" s="10">
        <v>0</v>
      </c>
      <c r="R2282" s="10">
        <v>27906</v>
      </c>
      <c r="S2282" s="10">
        <v>0</v>
      </c>
      <c r="T2282" s="10">
        <f t="array" ref="T2282:Y2282">VLOOKUP(A2282,BUSINESS!$D$2:$J$2692,{2,3,4,5,6,7},0)</f>
        <v>0</v>
      </c>
      <c r="U2282" s="10">
        <v>0</v>
      </c>
      <c r="V2282" s="10">
        <v>0</v>
      </c>
      <c r="W2282" s="10">
        <v>0</v>
      </c>
      <c r="X2282" s="10">
        <v>0</v>
      </c>
      <c r="Y2282" s="10">
        <v>0</v>
      </c>
      <c r="Z2282" s="11">
        <f t="array" ref="Z2282:AA2282">VLOOKUP(A2282,ENERGY!$D$2:$F$2692,{2,3},1)</f>
        <v>0</v>
      </c>
      <c r="AA2282" s="10">
        <v>0</v>
      </c>
      <c r="AB2282" s="10">
        <f t="array" ref="AB2282:AC2282">VLOOKUP(A2282,TOURISM!$D$2:$F$2692,{2,3},0)</f>
        <v>0</v>
      </c>
      <c r="AC2282" s="10">
        <v>0</v>
      </c>
    </row>
    <row r="2283" ht="15.75" customHeight="1" spans="1:29">
      <c r="A2283" s="8" t="str">
        <f t="shared" si="0"/>
        <v>St. Martin (French part)-The Americas2006</v>
      </c>
      <c r="B2283" s="8"/>
      <c r="C2283" s="8">
        <f t="array" ref="C2283">IF(AND(B2283="",H2283=H2282),B2282,B2283)</f>
        <v>0</v>
      </c>
      <c r="D2283" s="1">
        <f t="shared" si="1"/>
        <v>0</v>
      </c>
      <c r="E2283" s="1"/>
      <c r="F2283" s="1"/>
      <c r="G2283" s="1"/>
      <c r="H2283" s="8" t="s">
        <v>256</v>
      </c>
      <c r="I2283" s="3" t="s">
        <v>70</v>
      </c>
      <c r="J2283" s="1" t="s">
        <v>86</v>
      </c>
      <c r="K2283" s="10">
        <f t="array" ref="K2283:S2283">VLOOKUP(A2283,'HUMAN RESOURCES'!$D$2:$M$2692,{2,3,4,5,6,7,8,9,10},0)</f>
        <v>0.018</v>
      </c>
      <c r="L2283" s="10">
        <v>0</v>
      </c>
      <c r="M2283" s="10">
        <v>81</v>
      </c>
      <c r="N2283" s="10">
        <v>75</v>
      </c>
      <c r="O2283" s="10">
        <v>0</v>
      </c>
      <c r="P2283" s="10">
        <v>0</v>
      </c>
      <c r="Q2283" s="10">
        <v>0</v>
      </c>
      <c r="R2283" s="10">
        <v>28414</v>
      </c>
      <c r="S2283" s="10">
        <v>0</v>
      </c>
      <c r="T2283" s="10">
        <f t="array" ref="T2283:Y2283">VLOOKUP(A2283,BUSINESS!$D$2:$J$2692,{2,3,4,5,6,7},0)</f>
        <v>0</v>
      </c>
      <c r="U2283" s="10">
        <v>0</v>
      </c>
      <c r="V2283" s="10">
        <v>0</v>
      </c>
      <c r="W2283" s="10">
        <v>0</v>
      </c>
      <c r="X2283" s="10">
        <v>0</v>
      </c>
      <c r="Y2283" s="10">
        <v>0</v>
      </c>
      <c r="Z2283" s="11">
        <f t="array" ref="Z2283:AA2283">VLOOKUP(A2283,ENERGY!$D$2:$F$2692,{2,3},1)</f>
        <v>0</v>
      </c>
      <c r="AA2283" s="10">
        <v>0</v>
      </c>
      <c r="AB2283" s="10">
        <f t="array" ref="AB2283:AC2283">VLOOKUP(A2283,TOURISM!$D$2:$F$2692,{2,3},0)</f>
        <v>0</v>
      </c>
      <c r="AC2283" s="10">
        <v>0</v>
      </c>
    </row>
    <row r="2284" ht="15.75" customHeight="1" spans="1:29">
      <c r="A2284" s="8" t="str">
        <f t="shared" si="0"/>
        <v>St. Martin (French part)-The Americas2007</v>
      </c>
      <c r="B2284" s="8"/>
      <c r="C2284" s="8">
        <f t="array" ref="C2284">IF(AND(B2284="",H2284=H2283),B2283,B2284)</f>
        <v>0</v>
      </c>
      <c r="D2284" s="1">
        <f t="shared" si="1"/>
        <v>0</v>
      </c>
      <c r="E2284" s="1"/>
      <c r="F2284" s="1"/>
      <c r="G2284" s="1"/>
      <c r="H2284" s="8" t="s">
        <v>256</v>
      </c>
      <c r="I2284" s="3" t="s">
        <v>71</v>
      </c>
      <c r="J2284" s="1" t="s">
        <v>86</v>
      </c>
      <c r="K2284" s="10">
        <f t="array" ref="K2284:S2284">VLOOKUP(A2284,'HUMAN RESOURCES'!$D$2:$M$2692,{2,3,4,5,6,7,8,9,10},0)</f>
        <v>0.017</v>
      </c>
      <c r="L2284" s="10">
        <v>0</v>
      </c>
      <c r="M2284" s="10">
        <v>82</v>
      </c>
      <c r="N2284" s="10">
        <v>75</v>
      </c>
      <c r="O2284" s="10">
        <v>0</v>
      </c>
      <c r="P2284" s="10">
        <v>0</v>
      </c>
      <c r="Q2284" s="10">
        <v>0</v>
      </c>
      <c r="R2284" s="10">
        <v>28905</v>
      </c>
      <c r="S2284" s="10">
        <v>0</v>
      </c>
      <c r="T2284" s="10">
        <f t="array" ref="T2284:Y2284">VLOOKUP(A2284,BUSINESS!$D$2:$J$2692,{2,3,4,5,6,7},0)</f>
        <v>0</v>
      </c>
      <c r="U2284" s="10">
        <v>0</v>
      </c>
      <c r="V2284" s="10">
        <v>0</v>
      </c>
      <c r="W2284" s="10">
        <v>0</v>
      </c>
      <c r="X2284" s="10">
        <v>0</v>
      </c>
      <c r="Y2284" s="10">
        <v>0</v>
      </c>
      <c r="Z2284" s="11">
        <f t="array" ref="Z2284:AA2284">VLOOKUP(A2284,ENERGY!$D$2:$F$2692,{2,3},1)</f>
        <v>0</v>
      </c>
      <c r="AA2284" s="10">
        <v>0</v>
      </c>
      <c r="AB2284" s="10">
        <f t="array" ref="AB2284:AC2284">VLOOKUP(A2284,TOURISM!$D$2:$F$2692,{2,3},0)</f>
        <v>0</v>
      </c>
      <c r="AC2284" s="10">
        <v>0</v>
      </c>
    </row>
    <row r="2285" ht="15.75" customHeight="1" spans="1:29">
      <c r="A2285" s="8" t="str">
        <f t="shared" si="0"/>
        <v>St. Martin (French part)-The Americas2008</v>
      </c>
      <c r="B2285" s="8"/>
      <c r="C2285" s="8">
        <f t="array" ref="C2285">IF(AND(B2285="",H2285=H2284),B2284,B2285)</f>
        <v>0</v>
      </c>
      <c r="D2285" s="1">
        <f t="shared" si="1"/>
        <v>0</v>
      </c>
      <c r="E2285" s="1"/>
      <c r="F2285" s="1"/>
      <c r="G2285" s="1"/>
      <c r="H2285" s="8" t="s">
        <v>256</v>
      </c>
      <c r="I2285" s="3" t="s">
        <v>72</v>
      </c>
      <c r="J2285" s="1" t="s">
        <v>86</v>
      </c>
      <c r="K2285" s="10">
        <f t="array" ref="K2285:S2285">VLOOKUP(A2285,'HUMAN RESOURCES'!$D$2:$M$2692,{2,3,4,5,6,7,8,9,10},0)</f>
        <v>0.017</v>
      </c>
      <c r="L2285" s="10">
        <v>0</v>
      </c>
      <c r="M2285" s="10">
        <v>82</v>
      </c>
      <c r="N2285" s="10">
        <v>75</v>
      </c>
      <c r="O2285" s="10">
        <v>0</v>
      </c>
      <c r="P2285" s="10">
        <v>0</v>
      </c>
      <c r="Q2285" s="10">
        <v>0</v>
      </c>
      <c r="R2285" s="10">
        <v>29376</v>
      </c>
      <c r="S2285" s="10">
        <v>0</v>
      </c>
      <c r="T2285" s="10">
        <f t="array" ref="T2285:Y2285">VLOOKUP(A2285,BUSINESS!$D$2:$J$2692,{2,3,4,5,6,7},0)</f>
        <v>0</v>
      </c>
      <c r="U2285" s="10">
        <v>0</v>
      </c>
      <c r="V2285" s="10">
        <v>0</v>
      </c>
      <c r="W2285" s="10">
        <v>0</v>
      </c>
      <c r="X2285" s="10">
        <v>0</v>
      </c>
      <c r="Y2285" s="10">
        <v>0</v>
      </c>
      <c r="Z2285" s="11">
        <f t="array" ref="Z2285:AA2285">VLOOKUP(A2285,ENERGY!$D$2:$F$2692,{2,3},1)</f>
        <v>0</v>
      </c>
      <c r="AA2285" s="10">
        <v>0</v>
      </c>
      <c r="AB2285" s="10">
        <f t="array" ref="AB2285:AC2285">VLOOKUP(A2285,TOURISM!$D$2:$F$2692,{2,3},0)</f>
        <v>0</v>
      </c>
      <c r="AC2285" s="10">
        <v>0</v>
      </c>
    </row>
    <row r="2286" ht="15.75" customHeight="1" spans="1:29">
      <c r="A2286" s="8" t="str">
        <f t="shared" si="0"/>
        <v>St. Martin (French part)-The Americas2009</v>
      </c>
      <c r="B2286" s="8"/>
      <c r="C2286" s="8">
        <f t="array" ref="C2286">IF(AND(B2286="",H2286=H2285),B2285,B2286)</f>
        <v>0</v>
      </c>
      <c r="D2286" s="1">
        <f t="shared" si="1"/>
        <v>0</v>
      </c>
      <c r="E2286" s="1"/>
      <c r="F2286" s="1"/>
      <c r="G2286" s="1"/>
      <c r="H2286" s="8" t="s">
        <v>256</v>
      </c>
      <c r="I2286" s="3" t="s">
        <v>73</v>
      </c>
      <c r="J2286" s="1" t="s">
        <v>86</v>
      </c>
      <c r="K2286" s="10">
        <f t="array" ref="K2286:S2286">VLOOKUP(A2286,'HUMAN RESOURCES'!$D$2:$M$2692,{2,3,4,5,6,7,8,9,10},0)</f>
        <v>0.017</v>
      </c>
      <c r="L2286" s="10">
        <v>0</v>
      </c>
      <c r="M2286" s="10">
        <v>82</v>
      </c>
      <c r="N2286" s="10">
        <v>75</v>
      </c>
      <c r="O2286" s="10">
        <v>0</v>
      </c>
      <c r="P2286" s="10">
        <v>0</v>
      </c>
      <c r="Q2286" s="10">
        <v>0</v>
      </c>
      <c r="R2286" s="10">
        <v>29820</v>
      </c>
      <c r="S2286" s="10">
        <v>0</v>
      </c>
      <c r="T2286" s="10">
        <f t="array" ref="T2286:Y2286">VLOOKUP(A2286,BUSINESS!$D$2:$J$2692,{2,3,4,5,6,7},0)</f>
        <v>0</v>
      </c>
      <c r="U2286" s="10">
        <v>0</v>
      </c>
      <c r="V2286" s="10">
        <v>0</v>
      </c>
      <c r="W2286" s="10">
        <v>0</v>
      </c>
      <c r="X2286" s="10">
        <v>0</v>
      </c>
      <c r="Y2286" s="10">
        <v>0</v>
      </c>
      <c r="Z2286" s="11">
        <f t="array" ref="Z2286:AA2286">VLOOKUP(A2286,ENERGY!$D$2:$F$2692,{2,3},1)</f>
        <v>0</v>
      </c>
      <c r="AA2286" s="10">
        <v>0</v>
      </c>
      <c r="AB2286" s="10">
        <f t="array" ref="AB2286:AC2286">VLOOKUP(A2286,TOURISM!$D$2:$F$2692,{2,3},0)</f>
        <v>0</v>
      </c>
      <c r="AC2286" s="10">
        <v>0</v>
      </c>
    </row>
    <row r="2287" ht="15.75" customHeight="1" spans="1:29">
      <c r="A2287" s="8" t="str">
        <f t="shared" si="0"/>
        <v>St. Martin (French part)-The Americas2010</v>
      </c>
      <c r="B2287" s="8"/>
      <c r="C2287" s="8">
        <f t="array" ref="C2287">IF(AND(B2287="",H2287=H2286),B2286,B2287)</f>
        <v>0</v>
      </c>
      <c r="D2287" s="1">
        <f t="shared" si="1"/>
        <v>0</v>
      </c>
      <c r="E2287" s="1"/>
      <c r="F2287" s="1"/>
      <c r="G2287" s="1"/>
      <c r="H2287" s="8" t="s">
        <v>256</v>
      </c>
      <c r="I2287" s="3" t="s">
        <v>74</v>
      </c>
      <c r="J2287" s="1" t="s">
        <v>86</v>
      </c>
      <c r="K2287" s="10">
        <f t="array" ref="K2287:S2287">VLOOKUP(A2287,'HUMAN RESOURCES'!$D$2:$M$2692,{2,3,4,5,6,7,8,9,10},0)</f>
        <v>0.017</v>
      </c>
      <c r="L2287" s="10">
        <v>0</v>
      </c>
      <c r="M2287" s="10">
        <v>82</v>
      </c>
      <c r="N2287" s="10">
        <v>76</v>
      </c>
      <c r="O2287" s="10">
        <v>0</v>
      </c>
      <c r="P2287" s="10">
        <v>0</v>
      </c>
      <c r="Q2287" s="10">
        <v>0</v>
      </c>
      <c r="R2287" s="10">
        <v>30235</v>
      </c>
      <c r="S2287" s="10">
        <v>0</v>
      </c>
      <c r="T2287" s="10">
        <f t="array" ref="T2287:Y2287">VLOOKUP(A2287,BUSINESS!$D$2:$J$2692,{2,3,4,5,6,7},0)</f>
        <v>0</v>
      </c>
      <c r="U2287" s="10">
        <v>0</v>
      </c>
      <c r="V2287" s="10">
        <v>0</v>
      </c>
      <c r="W2287" s="10">
        <v>0</v>
      </c>
      <c r="X2287" s="10">
        <v>0</v>
      </c>
      <c r="Y2287" s="10">
        <v>0</v>
      </c>
      <c r="Z2287" s="11">
        <f t="array" ref="Z2287:AA2287">VLOOKUP(A2287,ENERGY!$D$2:$F$2692,{2,3},1)</f>
        <v>0</v>
      </c>
      <c r="AA2287" s="10">
        <v>0</v>
      </c>
      <c r="AB2287" s="10">
        <f t="array" ref="AB2287:AC2287">VLOOKUP(A2287,TOURISM!$D$2:$F$2692,{2,3},0)</f>
        <v>0</v>
      </c>
      <c r="AC2287" s="10">
        <v>0</v>
      </c>
    </row>
    <row r="2288" ht="15.75" customHeight="1" spans="1:29">
      <c r="A2288" s="8" t="str">
        <f t="shared" si="0"/>
        <v>St. Martin (French part)-The Americas2011</v>
      </c>
      <c r="B2288" s="8"/>
      <c r="C2288" s="8">
        <f t="array" ref="C2288">IF(AND(B2288="",H2288=H2287),B2287,B2288)</f>
        <v>0</v>
      </c>
      <c r="D2288" s="1">
        <f t="shared" si="1"/>
        <v>0</v>
      </c>
      <c r="E2288" s="1"/>
      <c r="F2288" s="1"/>
      <c r="G2288" s="1"/>
      <c r="H2288" s="8" t="s">
        <v>256</v>
      </c>
      <c r="I2288" s="3" t="s">
        <v>75</v>
      </c>
      <c r="J2288" s="1" t="s">
        <v>86</v>
      </c>
      <c r="K2288" s="10">
        <f t="array" ref="K2288:S2288">VLOOKUP(A2288,'HUMAN RESOURCES'!$D$2:$M$2692,{2,3,4,5,6,7,8,9,10},0)</f>
        <v>0.017</v>
      </c>
      <c r="L2288" s="10">
        <v>0</v>
      </c>
      <c r="M2288" s="10">
        <v>82</v>
      </c>
      <c r="N2288" s="10">
        <v>76</v>
      </c>
      <c r="O2288" s="10">
        <v>0</v>
      </c>
      <c r="P2288" s="10">
        <v>0</v>
      </c>
      <c r="Q2288" s="10">
        <v>0</v>
      </c>
      <c r="R2288" s="10">
        <v>30615</v>
      </c>
      <c r="S2288" s="10">
        <v>0</v>
      </c>
      <c r="T2288" s="10">
        <f t="array" ref="T2288:Y2288">VLOOKUP(A2288,BUSINESS!$D$2:$J$2692,{2,3,4,5,6,7},0)</f>
        <v>0</v>
      </c>
      <c r="U2288" s="10">
        <v>0</v>
      </c>
      <c r="V2288" s="10">
        <v>0</v>
      </c>
      <c r="W2288" s="10">
        <v>0</v>
      </c>
      <c r="X2288" s="10">
        <v>0</v>
      </c>
      <c r="Y2288" s="10">
        <v>0</v>
      </c>
      <c r="Z2288" s="11">
        <f t="array" ref="Z2288:AA2288">VLOOKUP(A2288,ENERGY!$D$2:$F$2692,{2,3},1)</f>
        <v>0</v>
      </c>
      <c r="AA2288" s="10">
        <v>0</v>
      </c>
      <c r="AB2288" s="10">
        <f t="array" ref="AB2288:AC2288">VLOOKUP(A2288,TOURISM!$D$2:$F$2692,{2,3},0)</f>
        <v>0</v>
      </c>
      <c r="AC2288" s="10">
        <v>0</v>
      </c>
    </row>
    <row r="2289" ht="15.75" customHeight="1" spans="1:29">
      <c r="A2289" s="8" t="str">
        <f t="shared" si="0"/>
        <v>St. Martin (French part)-The Americas2012</v>
      </c>
      <c r="B2289" s="8"/>
      <c r="C2289" s="8">
        <f t="array" ref="C2289">IF(AND(B2289="",H2289=H2288),B2288,B2289)</f>
        <v>0</v>
      </c>
      <c r="D2289" s="1">
        <f t="shared" si="1"/>
        <v>0</v>
      </c>
      <c r="E2289" s="1"/>
      <c r="F2289" s="1"/>
      <c r="G2289" s="1"/>
      <c r="H2289" s="8" t="s">
        <v>256</v>
      </c>
      <c r="I2289" s="3" t="s">
        <v>76</v>
      </c>
      <c r="J2289" s="1" t="s">
        <v>86</v>
      </c>
      <c r="K2289" s="10">
        <f t="array" ref="K2289:S2289">VLOOKUP(A2289,'HUMAN RESOURCES'!$D$2:$M$2692,{2,3,4,5,6,7,8,9,10},0)</f>
        <v>0.016</v>
      </c>
      <c r="L2289" s="10">
        <v>0</v>
      </c>
      <c r="M2289" s="10">
        <v>82</v>
      </c>
      <c r="N2289" s="10">
        <v>76</v>
      </c>
      <c r="O2289" s="10">
        <v>0</v>
      </c>
      <c r="P2289" s="10">
        <v>0</v>
      </c>
      <c r="Q2289" s="10">
        <v>0</v>
      </c>
      <c r="R2289" s="10">
        <v>30959</v>
      </c>
      <c r="S2289" s="10">
        <v>0</v>
      </c>
      <c r="T2289" s="10">
        <f t="array" ref="T2289:Y2289">VLOOKUP(A2289,BUSINESS!$D$2:$J$2692,{2,3,4,5,6,7},0)</f>
        <v>0</v>
      </c>
      <c r="U2289" s="10">
        <v>0</v>
      </c>
      <c r="V2289" s="10">
        <v>0</v>
      </c>
      <c r="W2289" s="10">
        <v>0</v>
      </c>
      <c r="X2289" s="10">
        <v>0</v>
      </c>
      <c r="Y2289" s="10">
        <v>0</v>
      </c>
      <c r="Z2289" s="11">
        <f t="array" ref="Z2289:AA2289">VLOOKUP(A2289,ENERGY!$D$2:$F$2692,{2,3},1)</f>
        <v>0</v>
      </c>
      <c r="AA2289" s="10">
        <v>0</v>
      </c>
      <c r="AB2289" s="10">
        <f t="array" ref="AB2289:AC2289">VLOOKUP(A2289,TOURISM!$D$2:$F$2692,{2,3},0)</f>
        <v>0</v>
      </c>
      <c r="AC2289" s="10">
        <v>0</v>
      </c>
    </row>
    <row r="2290" ht="15.75" customHeight="1" spans="1:29">
      <c r="A2290" s="8" t="str">
        <f t="shared" si="0"/>
        <v>St. Vincent and the Grenadines-The Americas2000</v>
      </c>
      <c r="B2290" s="9">
        <v>397447007</v>
      </c>
      <c r="C2290" s="8">
        <f t="array" ref="C2290">IF(AND(B2290="",H2290=H2289),B2289,B2290)</f>
        <v>397447007</v>
      </c>
      <c r="D2290" s="1">
        <f t="shared" si="1"/>
        <v>3683.57792153628</v>
      </c>
      <c r="E2290" s="4">
        <v>0.037</v>
      </c>
      <c r="F2290" s="4">
        <v>137</v>
      </c>
      <c r="G2290" s="4">
        <v>0.115</v>
      </c>
      <c r="H2290" s="8" t="s">
        <v>257</v>
      </c>
      <c r="I2290" s="3" t="s">
        <v>63</v>
      </c>
      <c r="J2290" s="1" t="s">
        <v>86</v>
      </c>
      <c r="K2290" s="10">
        <f t="array" ref="K2290:S2290">VLOOKUP(A2290,'HUMAN RESOURCES'!$D$2:$M$2692,{2,3,4,5,6,7,8,9,10},0)</f>
        <v>0.02</v>
      </c>
      <c r="L2290" s="10">
        <v>0.019</v>
      </c>
      <c r="M2290" s="10">
        <v>73</v>
      </c>
      <c r="N2290" s="10">
        <v>68</v>
      </c>
      <c r="O2290" s="10">
        <v>0.314</v>
      </c>
      <c r="P2290" s="10">
        <v>0.616</v>
      </c>
      <c r="Q2290" s="10">
        <v>0.069</v>
      </c>
      <c r="R2290" s="10">
        <v>107897</v>
      </c>
      <c r="S2290" s="10">
        <v>0.452</v>
      </c>
      <c r="T2290" s="10">
        <f t="array" ref="T2290:Y2290">VLOOKUP(A2290,BUSINESS!$D$2:$J$2692,{2,3,4,5,6,7},0)</f>
        <v>0</v>
      </c>
      <c r="U2290" s="10">
        <v>0</v>
      </c>
      <c r="V2290" s="10">
        <v>0</v>
      </c>
      <c r="W2290" s="10">
        <v>0</v>
      </c>
      <c r="X2290" s="10">
        <v>0.032</v>
      </c>
      <c r="Y2290" s="10">
        <v>0.022</v>
      </c>
      <c r="Z2290" s="11">
        <f t="array" ref="Z2290:AA2290">VLOOKUP(A2290,ENERGY!$D$2:$F$2692,{2,3},1)</f>
        <v>0</v>
      </c>
      <c r="AA2290" s="10">
        <v>0</v>
      </c>
      <c r="AB2290" s="10">
        <f t="array" ref="AB2290:AC2290">VLOOKUP(A2290,TOURISM!$D$2:$F$2692,{2,3},0)</f>
        <v>82000000</v>
      </c>
      <c r="AC2290" s="10">
        <v>10000000</v>
      </c>
    </row>
    <row r="2291" ht="15.75" customHeight="1" spans="1:29">
      <c r="A2291" s="8" t="str">
        <f t="shared" si="0"/>
        <v>St. Vincent and the Grenadines-The Americas2001</v>
      </c>
      <c r="B2291" s="9">
        <v>431017935</v>
      </c>
      <c r="C2291" s="8">
        <f t="array" ref="C2291">IF(AND(B2291="",H2291=H2290),B2290,B2291)</f>
        <v>431017935</v>
      </c>
      <c r="D2291" s="1">
        <f t="shared" si="1"/>
        <v>3991.31332820935</v>
      </c>
      <c r="E2291" s="4">
        <v>0.036</v>
      </c>
      <c r="F2291" s="4">
        <v>145</v>
      </c>
      <c r="G2291" s="4">
        <v>0.116</v>
      </c>
      <c r="H2291" s="8" t="s">
        <v>257</v>
      </c>
      <c r="I2291" s="3" t="s">
        <v>65</v>
      </c>
      <c r="J2291" s="1" t="s">
        <v>86</v>
      </c>
      <c r="K2291" s="10">
        <f t="array" ref="K2291:S2291">VLOOKUP(A2291,'HUMAN RESOURCES'!$D$2:$M$2692,{2,3,4,5,6,7,8,9,10},0)</f>
        <v>0.019</v>
      </c>
      <c r="L2291" s="10">
        <v>0.019</v>
      </c>
      <c r="M2291" s="10">
        <v>73</v>
      </c>
      <c r="N2291" s="10">
        <v>68</v>
      </c>
      <c r="O2291" s="10">
        <v>0.308</v>
      </c>
      <c r="P2291" s="10">
        <v>0.622</v>
      </c>
      <c r="Q2291" s="10">
        <v>0.07</v>
      </c>
      <c r="R2291" s="10">
        <v>107989</v>
      </c>
      <c r="S2291" s="10">
        <v>0.455</v>
      </c>
      <c r="T2291" s="10">
        <f t="array" ref="T2291:Y2291">VLOOKUP(A2291,BUSINESS!$D$2:$J$2692,{2,3,4,5,6,7},0)</f>
        <v>0</v>
      </c>
      <c r="U2291" s="10">
        <v>0</v>
      </c>
      <c r="V2291" s="10">
        <v>0</v>
      </c>
      <c r="W2291" s="10">
        <v>0</v>
      </c>
      <c r="X2291" s="10">
        <v>0.051</v>
      </c>
      <c r="Y2291" s="10">
        <v>0.069</v>
      </c>
      <c r="Z2291" s="11">
        <f t="array" ref="Z2291:AA2291">VLOOKUP(A2291,ENERGY!$D$2:$F$2692,{2,3},1)</f>
        <v>0</v>
      </c>
      <c r="AA2291" s="10">
        <v>0</v>
      </c>
      <c r="AB2291" s="10">
        <f t="array" ref="AB2291:AC2291">VLOOKUP(A2291,TOURISM!$D$2:$F$2692,{2,3},0)</f>
        <v>89000000</v>
      </c>
      <c r="AC2291" s="10">
        <v>12000000</v>
      </c>
    </row>
    <row r="2292" ht="15.75" customHeight="1" spans="1:29">
      <c r="A2292" s="8" t="str">
        <f t="shared" si="0"/>
        <v>St. Vincent and the Grenadines-The Americas2002</v>
      </c>
      <c r="B2292" s="9">
        <v>462641610</v>
      </c>
      <c r="C2292" s="8">
        <f t="array" ref="C2292">IF(AND(B2292="",H2292=H2291),B2291,B2292)</f>
        <v>462641610</v>
      </c>
      <c r="D2292" s="1">
        <f t="shared" si="1"/>
        <v>4277.77725381415</v>
      </c>
      <c r="E2292" s="4">
        <v>0.039</v>
      </c>
      <c r="F2292" s="4">
        <v>168</v>
      </c>
      <c r="G2292" s="4">
        <v>0.116</v>
      </c>
      <c r="H2292" s="8" t="s">
        <v>257</v>
      </c>
      <c r="I2292" s="3" t="s">
        <v>66</v>
      </c>
      <c r="J2292" s="1" t="s">
        <v>86</v>
      </c>
      <c r="K2292" s="10">
        <f t="array" ref="K2292:S2292">VLOOKUP(A2292,'HUMAN RESOURCES'!$D$2:$M$2692,{2,3,4,5,6,7,8,9,10},0)</f>
        <v>0.019</v>
      </c>
      <c r="L2292" s="10">
        <v>0.019</v>
      </c>
      <c r="M2292" s="10">
        <v>73</v>
      </c>
      <c r="N2292" s="10">
        <v>68</v>
      </c>
      <c r="O2292" s="10">
        <v>0.302</v>
      </c>
      <c r="P2292" s="10">
        <v>0.627</v>
      </c>
      <c r="Q2292" s="10">
        <v>0.071</v>
      </c>
      <c r="R2292" s="10">
        <v>108150</v>
      </c>
      <c r="S2292" s="10">
        <v>0.459</v>
      </c>
      <c r="T2292" s="10">
        <f t="array" ref="T2292:Y2292">VLOOKUP(A2292,BUSINESS!$D$2:$J$2692,{2,3,4,5,6,7},0)</f>
        <v>0</v>
      </c>
      <c r="U2292" s="10">
        <v>0</v>
      </c>
      <c r="V2292" s="10">
        <v>0</v>
      </c>
      <c r="W2292" s="10">
        <v>0</v>
      </c>
      <c r="X2292" s="10">
        <v>0.055</v>
      </c>
      <c r="Y2292" s="10">
        <v>0.092</v>
      </c>
      <c r="Z2292" s="11">
        <f t="array" ref="Z2292:AA2292">VLOOKUP(A2292,ENERGY!$D$2:$F$2692,{2,3},1)</f>
        <v>0</v>
      </c>
      <c r="AA2292" s="10" t="str">
        <v>209</v>
      </c>
      <c r="AB2292" s="10">
        <f t="array" ref="AB2292:AC2292">VLOOKUP(A2292,TOURISM!$D$2:$F$2692,{2,3},0)</f>
        <v>91000000</v>
      </c>
      <c r="AC2292" s="10">
        <v>10000000</v>
      </c>
    </row>
    <row r="2293" ht="15.75" customHeight="1" spans="1:29">
      <c r="A2293" s="8" t="str">
        <f t="shared" si="0"/>
        <v>St. Vincent and the Grenadines-The Americas2003</v>
      </c>
      <c r="B2293" s="9">
        <v>482397041</v>
      </c>
      <c r="C2293" s="8">
        <f t="array" ref="C2293">IF(AND(B2293="",H2293=H2292),B2292,B2293)</f>
        <v>482397041</v>
      </c>
      <c r="D2293" s="1">
        <f t="shared" si="1"/>
        <v>4452.08753795465</v>
      </c>
      <c r="E2293" s="4">
        <v>0.039</v>
      </c>
      <c r="F2293" s="4">
        <v>174</v>
      </c>
      <c r="G2293" s="4">
        <v>0.118</v>
      </c>
      <c r="H2293" s="8" t="s">
        <v>257</v>
      </c>
      <c r="I2293" s="3" t="s">
        <v>67</v>
      </c>
      <c r="J2293" s="1" t="s">
        <v>86</v>
      </c>
      <c r="K2293" s="10">
        <f t="array" ref="K2293:S2293">VLOOKUP(A2293,'HUMAN RESOURCES'!$D$2:$M$2692,{2,3,4,5,6,7,8,9,10},0)</f>
        <v>0.019</v>
      </c>
      <c r="L2293" s="10">
        <v>0.019</v>
      </c>
      <c r="M2293" s="10">
        <v>73</v>
      </c>
      <c r="N2293" s="10">
        <v>69</v>
      </c>
      <c r="O2293" s="10">
        <v>0.296</v>
      </c>
      <c r="P2293" s="10">
        <v>0.632</v>
      </c>
      <c r="Q2293" s="10">
        <v>0.072</v>
      </c>
      <c r="R2293" s="10">
        <v>108353</v>
      </c>
      <c r="S2293" s="10">
        <v>0.463</v>
      </c>
      <c r="T2293" s="10">
        <f t="array" ref="T2293:Y2293">VLOOKUP(A2293,BUSINESS!$D$2:$J$2692,{2,3,4,5,6,7},0)</f>
        <v>0</v>
      </c>
      <c r="U2293" s="10">
        <v>0</v>
      </c>
      <c r="V2293" s="10">
        <v>0</v>
      </c>
      <c r="W2293" s="10">
        <v>0</v>
      </c>
      <c r="X2293" s="10">
        <v>0.065</v>
      </c>
      <c r="Y2293" s="10">
        <v>0.581</v>
      </c>
      <c r="Z2293" s="11">
        <f t="array" ref="Z2293:AA2293">VLOOKUP(A2293,ENERGY!$D$2:$F$2692,{2,3},1)</f>
        <v>0</v>
      </c>
      <c r="AA2293" s="10" t="str">
        <v>202</v>
      </c>
      <c r="AB2293" s="10">
        <f t="array" ref="AB2293:AC2293">VLOOKUP(A2293,TOURISM!$D$2:$F$2692,{2,3},0)</f>
        <v>91000000</v>
      </c>
      <c r="AC2293" s="10">
        <v>13000000</v>
      </c>
    </row>
    <row r="2294" ht="15.75" customHeight="1" spans="1:29">
      <c r="A2294" s="8" t="str">
        <f t="shared" si="0"/>
        <v>St. Vincent and the Grenadines-The Americas2004</v>
      </c>
      <c r="B2294" s="9">
        <v>522544702</v>
      </c>
      <c r="C2294" s="8">
        <f t="array" ref="C2294">IF(AND(B2294="",H2294=H2293),B2293,B2294)</f>
        <v>522544702</v>
      </c>
      <c r="D2294" s="1">
        <f t="shared" si="1"/>
        <v>4813.32972863433</v>
      </c>
      <c r="E2294" s="4">
        <v>0.037</v>
      </c>
      <c r="F2294" s="4">
        <v>179</v>
      </c>
      <c r="G2294" s="4">
        <v>0.097</v>
      </c>
      <c r="H2294" s="8" t="s">
        <v>257</v>
      </c>
      <c r="I2294" s="3" t="s">
        <v>68</v>
      </c>
      <c r="J2294" s="1" t="s">
        <v>86</v>
      </c>
      <c r="K2294" s="10">
        <f t="array" ref="K2294:S2294">VLOOKUP(A2294,'HUMAN RESOURCES'!$D$2:$M$2692,{2,3,4,5,6,7,8,9,10},0)</f>
        <v>0.018</v>
      </c>
      <c r="L2294" s="10">
        <v>0.019</v>
      </c>
      <c r="M2294" s="10">
        <v>73</v>
      </c>
      <c r="N2294" s="10">
        <v>69</v>
      </c>
      <c r="O2294" s="10">
        <v>0.29</v>
      </c>
      <c r="P2294" s="10">
        <v>0.638</v>
      </c>
      <c r="Q2294" s="10">
        <v>0.072</v>
      </c>
      <c r="R2294" s="10">
        <v>108562</v>
      </c>
      <c r="S2294" s="10">
        <v>0.466</v>
      </c>
      <c r="T2294" s="10">
        <f t="array" ref="T2294:Y2294">VLOOKUP(A2294,BUSINESS!$D$2:$J$2692,{2,3,4,5,6,7},0)</f>
        <v>0</v>
      </c>
      <c r="U2294" s="10">
        <v>0</v>
      </c>
      <c r="V2294" s="10">
        <v>0</v>
      </c>
      <c r="W2294" s="10">
        <v>0</v>
      </c>
      <c r="X2294" s="10">
        <v>0.074</v>
      </c>
      <c r="Y2294" s="10">
        <v>0.663</v>
      </c>
      <c r="Z2294" s="11">
        <f t="array" ref="Z2294:AA2294">VLOOKUP(A2294,ENERGY!$D$2:$F$2692,{2,3},1)</f>
        <v>0</v>
      </c>
      <c r="AA2294" s="10" t="str">
        <v>202</v>
      </c>
      <c r="AB2294" s="10">
        <f t="array" ref="AB2294:AC2294">VLOOKUP(A2294,TOURISM!$D$2:$F$2692,{2,3},0)</f>
        <v>96000000</v>
      </c>
      <c r="AC2294" s="10">
        <v>14000000</v>
      </c>
    </row>
    <row r="2295" ht="15.75" customHeight="1" spans="1:29">
      <c r="A2295" s="8" t="str">
        <f t="shared" si="0"/>
        <v>St. Vincent and the Grenadines-The Americas2005</v>
      </c>
      <c r="B2295" s="9">
        <v>551431645</v>
      </c>
      <c r="C2295" s="8">
        <f t="array" ref="C2295">IF(AND(B2295="",H2295=H2294),B2294,B2295)</f>
        <v>551431645</v>
      </c>
      <c r="D2295" s="1">
        <f t="shared" si="1"/>
        <v>5070.68244305695</v>
      </c>
      <c r="E2295" s="4">
        <v>0.037</v>
      </c>
      <c r="F2295" s="4">
        <v>185</v>
      </c>
      <c r="G2295" s="4">
        <v>0.096</v>
      </c>
      <c r="H2295" s="8" t="s">
        <v>257</v>
      </c>
      <c r="I2295" s="3" t="s">
        <v>69</v>
      </c>
      <c r="J2295" s="1" t="s">
        <v>86</v>
      </c>
      <c r="K2295" s="10">
        <f t="array" ref="K2295:S2295">VLOOKUP(A2295,'HUMAN RESOURCES'!$D$2:$M$2692,{2,3,4,5,6,7,8,9,10},0)</f>
        <v>0.018</v>
      </c>
      <c r="L2295" s="10">
        <v>0.019</v>
      </c>
      <c r="M2295" s="10">
        <v>74</v>
      </c>
      <c r="N2295" s="10">
        <v>69</v>
      </c>
      <c r="O2295" s="10">
        <v>0.285</v>
      </c>
      <c r="P2295" s="10">
        <v>0.643</v>
      </c>
      <c r="Q2295" s="10">
        <v>0.072</v>
      </c>
      <c r="R2295" s="10">
        <v>108749</v>
      </c>
      <c r="S2295" s="10">
        <v>0.47</v>
      </c>
      <c r="T2295" s="10">
        <f t="array" ref="T2295:Y2295">VLOOKUP(A2295,BUSINESS!$D$2:$J$2692,{2,3,4,5,6,7},0)</f>
        <v>0.45</v>
      </c>
      <c r="U2295" s="10">
        <v>12</v>
      </c>
      <c r="V2295" s="10">
        <v>0</v>
      </c>
      <c r="W2295" s="10">
        <v>76</v>
      </c>
      <c r="X2295" s="10">
        <v>0.092</v>
      </c>
      <c r="Y2295" s="10">
        <v>0.649</v>
      </c>
      <c r="Z2295" s="11">
        <f t="array" ref="Z2295:AA2295">VLOOKUP(A2295,ENERGY!$D$2:$F$2692,{2,3},1)</f>
        <v>0</v>
      </c>
      <c r="AA2295" s="10" t="str">
        <v>202</v>
      </c>
      <c r="AB2295" s="10">
        <f t="array" ref="AB2295:AC2295">VLOOKUP(A2295,TOURISM!$D$2:$F$2692,{2,3},0)</f>
        <v>104000000</v>
      </c>
      <c r="AC2295" s="10">
        <v>15000000</v>
      </c>
    </row>
    <row r="2296" ht="15.75" customHeight="1" spans="1:29">
      <c r="A2296" s="8" t="str">
        <f t="shared" si="0"/>
        <v>St. Vincent and the Grenadines-The Americas2006</v>
      </c>
      <c r="B2296" s="9">
        <v>611040126</v>
      </c>
      <c r="C2296" s="8">
        <f t="array" ref="C2296">IF(AND(B2296="",H2296=H2295),B2295,B2296)</f>
        <v>611040126</v>
      </c>
      <c r="D2296" s="1">
        <f t="shared" si="1"/>
        <v>5610.60827487421</v>
      </c>
      <c r="E2296" s="4">
        <v>0.039</v>
      </c>
      <c r="F2296" s="4">
        <v>218</v>
      </c>
      <c r="G2296" s="4">
        <v>0.097</v>
      </c>
      <c r="H2296" s="8" t="s">
        <v>257</v>
      </c>
      <c r="I2296" s="3" t="s">
        <v>70</v>
      </c>
      <c r="J2296" s="1" t="s">
        <v>86</v>
      </c>
      <c r="K2296" s="10">
        <f t="array" ref="K2296:S2296">VLOOKUP(A2296,'HUMAN RESOURCES'!$D$2:$M$2692,{2,3,4,5,6,7,8,9,10},0)</f>
        <v>0.018</v>
      </c>
      <c r="L2296" s="10">
        <v>0.019</v>
      </c>
      <c r="M2296" s="10">
        <v>74</v>
      </c>
      <c r="N2296" s="10">
        <v>69</v>
      </c>
      <c r="O2296" s="10">
        <v>0.281</v>
      </c>
      <c r="P2296" s="10">
        <v>0.648</v>
      </c>
      <c r="Q2296" s="10">
        <v>0.071</v>
      </c>
      <c r="R2296" s="10">
        <v>108908</v>
      </c>
      <c r="S2296" s="10">
        <v>0.474</v>
      </c>
      <c r="T2296" s="10">
        <f t="array" ref="T2296:Y2296">VLOOKUP(A2296,BUSINESS!$D$2:$J$2692,{2,3,4,5,6,7},0)</f>
        <v>0.45</v>
      </c>
      <c r="U2296" s="10">
        <v>12</v>
      </c>
      <c r="V2296" s="10">
        <v>0</v>
      </c>
      <c r="W2296" s="10">
        <v>76</v>
      </c>
      <c r="X2296" s="10">
        <v>0.12</v>
      </c>
      <c r="Y2296" s="10">
        <v>0.805</v>
      </c>
      <c r="Z2296" s="11">
        <f t="array" ref="Z2296:AA2296">VLOOKUP(A2296,ENERGY!$D$2:$F$2692,{2,3},1)</f>
        <v>0</v>
      </c>
      <c r="AA2296" s="10" t="str">
        <v>202</v>
      </c>
      <c r="AB2296" s="10">
        <f t="array" ref="AB2296:AC2296">VLOOKUP(A2296,TOURISM!$D$2:$F$2692,{2,3},0)</f>
        <v>113000000</v>
      </c>
      <c r="AC2296" s="10">
        <v>16000000</v>
      </c>
    </row>
    <row r="2297" ht="15.75" customHeight="1" spans="1:29">
      <c r="A2297" s="8" t="str">
        <f t="shared" si="0"/>
        <v>St. Vincent and the Grenadines-The Americas2007</v>
      </c>
      <c r="B2297" s="9">
        <v>684074074</v>
      </c>
      <c r="C2297" s="8">
        <f t="array" ref="C2297">IF(AND(B2297="",H2297=H2296),B2296,B2297)</f>
        <v>684074074</v>
      </c>
      <c r="D2297" s="1">
        <f t="shared" si="1"/>
        <v>6273.31903342657</v>
      </c>
      <c r="E2297" s="4">
        <v>0.039</v>
      </c>
      <c r="F2297" s="4">
        <v>246</v>
      </c>
      <c r="G2297" s="4">
        <v>0.096</v>
      </c>
      <c r="H2297" s="8" t="s">
        <v>257</v>
      </c>
      <c r="I2297" s="3" t="s">
        <v>71</v>
      </c>
      <c r="J2297" s="1" t="s">
        <v>86</v>
      </c>
      <c r="K2297" s="10">
        <f t="array" ref="K2297:S2297">VLOOKUP(A2297,'HUMAN RESOURCES'!$D$2:$M$2692,{2,3,4,5,6,7,8,9,10},0)</f>
        <v>0.018</v>
      </c>
      <c r="L2297" s="10">
        <v>0.019</v>
      </c>
      <c r="M2297" s="10">
        <v>74</v>
      </c>
      <c r="N2297" s="10">
        <v>70</v>
      </c>
      <c r="O2297" s="10">
        <v>0.276</v>
      </c>
      <c r="P2297" s="10">
        <v>0.653</v>
      </c>
      <c r="Q2297" s="10">
        <v>0.07</v>
      </c>
      <c r="R2297" s="10">
        <v>109045</v>
      </c>
      <c r="S2297" s="10">
        <v>0.477</v>
      </c>
      <c r="T2297" s="10">
        <f t="array" ref="T2297:Y2297">VLOOKUP(A2297,BUSINESS!$D$2:$J$2692,{2,3,4,5,6,7},0)</f>
        <v>0.45</v>
      </c>
      <c r="U2297" s="10">
        <v>12</v>
      </c>
      <c r="V2297" s="10">
        <v>0</v>
      </c>
      <c r="W2297" s="10">
        <v>76</v>
      </c>
      <c r="X2297" s="10">
        <v>0.16</v>
      </c>
      <c r="Y2297" s="10">
        <v>1.013</v>
      </c>
      <c r="Z2297" s="11" t="str">
        <f t="array" ref="Z2297:AA2297">VLOOKUP(A2297,ENERGY!$D$2:$F$2692,{2,3},1)</f>
        <v>66</v>
      </c>
      <c r="AA2297" s="10" t="str">
        <v>194</v>
      </c>
      <c r="AB2297" s="10">
        <f t="array" ref="AB2297:AC2297">VLOOKUP(A2297,TOURISM!$D$2:$F$2692,{2,3},0)</f>
        <v>110000000</v>
      </c>
      <c r="AC2297" s="10">
        <v>20000000</v>
      </c>
    </row>
    <row r="2298" ht="15.75" customHeight="1" spans="1:29">
      <c r="A2298" s="8" t="str">
        <f t="shared" si="0"/>
        <v>St. Vincent and the Grenadines-The Americas2008</v>
      </c>
      <c r="B2298" s="9">
        <v>695555556</v>
      </c>
      <c r="C2298" s="8">
        <f t="array" ref="C2298">IF(AND(B2298="",H2298=H2297),B2297,B2298)</f>
        <v>695555556</v>
      </c>
      <c r="D2298" s="1">
        <f t="shared" si="1"/>
        <v>6372.00714560545</v>
      </c>
      <c r="E2298" s="4">
        <v>0.047</v>
      </c>
      <c r="F2298" s="4">
        <v>299</v>
      </c>
      <c r="G2298" s="4">
        <v>0.095</v>
      </c>
      <c r="H2298" s="8" t="s">
        <v>257</v>
      </c>
      <c r="I2298" s="3" t="s">
        <v>72</v>
      </c>
      <c r="J2298" s="1" t="s">
        <v>86</v>
      </c>
      <c r="K2298" s="10">
        <f t="array" ref="K2298:S2298">VLOOKUP(A2298,'HUMAN RESOURCES'!$D$2:$M$2692,{2,3,4,5,6,7,8,9,10},0)</f>
        <v>0.018</v>
      </c>
      <c r="L2298" s="10">
        <v>0.019</v>
      </c>
      <c r="M2298" s="10">
        <v>74</v>
      </c>
      <c r="N2298" s="10">
        <v>70</v>
      </c>
      <c r="O2298" s="10">
        <v>0.273</v>
      </c>
      <c r="P2298" s="10">
        <v>0.659</v>
      </c>
      <c r="Q2298" s="10">
        <v>0.069</v>
      </c>
      <c r="R2298" s="10">
        <v>109158</v>
      </c>
      <c r="S2298" s="10">
        <v>0.481</v>
      </c>
      <c r="T2298" s="10">
        <f t="array" ref="T2298:Y2298">VLOOKUP(A2298,BUSINESS!$D$2:$J$2692,{2,3,4,5,6,7},0)</f>
        <v>0.426</v>
      </c>
      <c r="U2298" s="10">
        <v>12</v>
      </c>
      <c r="V2298" s="10">
        <v>0</v>
      </c>
      <c r="W2298" s="10">
        <v>117</v>
      </c>
      <c r="X2298" s="10">
        <v>0.21</v>
      </c>
      <c r="Y2298" s="10">
        <v>1.192</v>
      </c>
      <c r="Z2298" s="11" t="str">
        <f t="array" ref="Z2298:AA2298">VLOOKUP(A2298,ENERGY!$D$2:$F$2692,{2,3},1)</f>
        <v>66</v>
      </c>
      <c r="AA2298" s="10" t="str">
        <v>194</v>
      </c>
      <c r="AB2298" s="10">
        <f t="array" ref="AB2298:AC2298">VLOOKUP(A2298,TOURISM!$D$2:$F$2692,{2,3},0)</f>
        <v>96000000</v>
      </c>
      <c r="AC2298" s="10">
        <v>18000000</v>
      </c>
    </row>
    <row r="2299" ht="15.75" customHeight="1" spans="1:29">
      <c r="A2299" s="8" t="str">
        <f t="shared" si="0"/>
        <v>St. Vincent and the Grenadines-The Americas2009</v>
      </c>
      <c r="B2299" s="9">
        <v>674814815</v>
      </c>
      <c r="C2299" s="8">
        <f t="array" ref="C2299">IF(AND(B2299="",H2299=H2298),B2298,B2299)</f>
        <v>674814815</v>
      </c>
      <c r="D2299" s="1">
        <f t="shared" si="1"/>
        <v>6176.85118399253</v>
      </c>
      <c r="E2299" s="4">
        <v>0.051</v>
      </c>
      <c r="F2299" s="4">
        <v>317</v>
      </c>
      <c r="G2299" s="4">
        <v>0.092</v>
      </c>
      <c r="H2299" s="8" t="s">
        <v>257</v>
      </c>
      <c r="I2299" s="3" t="s">
        <v>73</v>
      </c>
      <c r="J2299" s="1" t="s">
        <v>86</v>
      </c>
      <c r="K2299" s="10">
        <f t="array" ref="K2299:S2299">VLOOKUP(A2299,'HUMAN RESOURCES'!$D$2:$M$2692,{2,3,4,5,6,7,8,9,10},0)</f>
        <v>0.017</v>
      </c>
      <c r="L2299" s="10">
        <v>0.019</v>
      </c>
      <c r="M2299" s="10">
        <v>74</v>
      </c>
      <c r="N2299" s="10">
        <v>70</v>
      </c>
      <c r="O2299" s="10">
        <v>0.269</v>
      </c>
      <c r="P2299" s="10">
        <v>0.663</v>
      </c>
      <c r="Q2299" s="10">
        <v>0.068</v>
      </c>
      <c r="R2299" s="10">
        <v>109249</v>
      </c>
      <c r="S2299" s="10">
        <v>0.484</v>
      </c>
      <c r="T2299" s="10">
        <f t="array" ref="T2299:Y2299">VLOOKUP(A2299,BUSINESS!$D$2:$J$2692,{2,3,4,5,6,7},0)</f>
        <v>0.41</v>
      </c>
      <c r="U2299" s="10">
        <v>11</v>
      </c>
      <c r="V2299" s="10">
        <v>0</v>
      </c>
      <c r="W2299" s="10">
        <v>111</v>
      </c>
      <c r="X2299" s="10">
        <v>0.31</v>
      </c>
      <c r="Y2299" s="10">
        <v>1.109</v>
      </c>
      <c r="Z2299" s="11">
        <f t="array" ref="Z2299:AA2299">VLOOKUP(A2299,ENERGY!$D$2:$F$2692,{2,3},1)</f>
        <v>0</v>
      </c>
      <c r="AA2299" s="10" t="str">
        <v>187</v>
      </c>
      <c r="AB2299" s="10">
        <f t="array" ref="AB2299:AC2299">VLOOKUP(A2299,TOURISM!$D$2:$F$2692,{2,3},0)</f>
        <v>88000000</v>
      </c>
      <c r="AC2299" s="10">
        <v>14000000</v>
      </c>
    </row>
    <row r="2300" ht="15.75" customHeight="1" spans="1:29">
      <c r="A2300" s="8" t="str">
        <f t="shared" si="0"/>
        <v>St. Vincent and the Grenadines-The Americas2010</v>
      </c>
      <c r="B2300" s="9">
        <v>681481481</v>
      </c>
      <c r="C2300" s="8">
        <f t="array" ref="C2300">IF(AND(B2300="",H2300=H2299),B2299,B2300)</f>
        <v>681481481</v>
      </c>
      <c r="D2300" s="1">
        <f t="shared" si="1"/>
        <v>6234.05065132277</v>
      </c>
      <c r="E2300" s="4">
        <v>0.047</v>
      </c>
      <c r="F2300" s="4">
        <v>293</v>
      </c>
      <c r="G2300" s="4">
        <v>0.092</v>
      </c>
      <c r="H2300" s="8" t="s">
        <v>257</v>
      </c>
      <c r="I2300" s="3" t="s">
        <v>74</v>
      </c>
      <c r="J2300" s="1" t="s">
        <v>86</v>
      </c>
      <c r="K2300" s="10">
        <f t="array" ref="K2300:S2300">VLOOKUP(A2300,'HUMAN RESOURCES'!$D$2:$M$2692,{2,3,4,5,6,7,8,9,10},0)</f>
        <v>0.017</v>
      </c>
      <c r="L2300" s="10">
        <v>0.019</v>
      </c>
      <c r="M2300" s="10">
        <v>74</v>
      </c>
      <c r="N2300" s="10">
        <v>70</v>
      </c>
      <c r="O2300" s="10">
        <v>0.265</v>
      </c>
      <c r="P2300" s="10">
        <v>0.668</v>
      </c>
      <c r="Q2300" s="10">
        <v>0.067</v>
      </c>
      <c r="R2300" s="10">
        <v>109316</v>
      </c>
      <c r="S2300" s="10">
        <v>0.488</v>
      </c>
      <c r="T2300" s="10">
        <f t="array" ref="T2300:Y2300">VLOOKUP(A2300,BUSINESS!$D$2:$J$2692,{2,3,4,5,6,7},0)</f>
        <v>0.387</v>
      </c>
      <c r="U2300" s="10">
        <v>10</v>
      </c>
      <c r="V2300" s="10">
        <v>0</v>
      </c>
      <c r="W2300" s="10">
        <v>111</v>
      </c>
      <c r="X2300" s="10">
        <v>0.385</v>
      </c>
      <c r="Y2300" s="10">
        <v>1.206</v>
      </c>
      <c r="Z2300" s="11">
        <f t="array" ref="Z2300:AA2300">VLOOKUP(A2300,ENERGY!$D$2:$F$2692,{2,3},1)</f>
        <v>0</v>
      </c>
      <c r="AA2300" s="10" t="str">
        <v>180</v>
      </c>
      <c r="AB2300" s="10">
        <f t="array" ref="AB2300:AC2300">VLOOKUP(A2300,TOURISM!$D$2:$F$2692,{2,3},0)</f>
        <v>86000000</v>
      </c>
      <c r="AC2300" s="10">
        <v>15000000</v>
      </c>
    </row>
    <row r="2301" ht="15.75" customHeight="1" spans="1:29">
      <c r="A2301" s="8" t="str">
        <f t="shared" si="0"/>
        <v>St. Vincent and the Grenadines-The Americas2011</v>
      </c>
      <c r="B2301" s="9">
        <v>677037037</v>
      </c>
      <c r="C2301" s="8">
        <f t="array" ref="C2301">IF(AND(B2301="",H2301=H2300),B2300,B2301)</f>
        <v>677037037</v>
      </c>
      <c r="D2301" s="1">
        <f t="shared" si="1"/>
        <v>6191.07178324204</v>
      </c>
      <c r="E2301" s="4">
        <v>0.049</v>
      </c>
      <c r="F2301" s="4">
        <v>310</v>
      </c>
      <c r="G2301" s="4">
        <v>0.091</v>
      </c>
      <c r="H2301" s="8" t="s">
        <v>257</v>
      </c>
      <c r="I2301" s="3" t="s">
        <v>75</v>
      </c>
      <c r="J2301" s="1" t="s">
        <v>86</v>
      </c>
      <c r="K2301" s="10">
        <f t="array" ref="K2301:S2301">VLOOKUP(A2301,'HUMAN RESOURCES'!$D$2:$M$2692,{2,3,4,5,6,7,8,9,10},0)</f>
        <v>0.017</v>
      </c>
      <c r="L2301" s="10">
        <v>0.018</v>
      </c>
      <c r="M2301" s="10">
        <v>74</v>
      </c>
      <c r="N2301" s="10">
        <v>70</v>
      </c>
      <c r="O2301" s="10">
        <v>0.261</v>
      </c>
      <c r="P2301" s="10">
        <v>0.671</v>
      </c>
      <c r="Q2301" s="10">
        <v>0.068</v>
      </c>
      <c r="R2301" s="10">
        <v>109357</v>
      </c>
      <c r="S2301" s="10">
        <v>0.491</v>
      </c>
      <c r="T2301" s="10">
        <f t="array" ref="T2301:Y2301">VLOOKUP(A2301,BUSINESS!$D$2:$J$2692,{2,3,4,5,6,7},0)</f>
        <v>0.387</v>
      </c>
      <c r="U2301" s="10">
        <v>10</v>
      </c>
      <c r="V2301" s="10">
        <v>0</v>
      </c>
      <c r="W2301" s="10">
        <v>111</v>
      </c>
      <c r="X2301" s="10">
        <v>0.43</v>
      </c>
      <c r="Y2301" s="10">
        <v>1.205</v>
      </c>
      <c r="Z2301" s="11">
        <f t="array" ref="Z2301:AA2301">VLOOKUP(A2301,ENERGY!$D$2:$F$2692,{2,3},1)</f>
        <v>0</v>
      </c>
      <c r="AA2301" s="10" t="str">
        <v>180</v>
      </c>
      <c r="AB2301" s="10">
        <f t="array" ref="AB2301:AC2301">VLOOKUP(A2301,TOURISM!$D$2:$F$2692,{2,3},0)</f>
        <v>92000000</v>
      </c>
      <c r="AC2301" s="10">
        <v>13000000</v>
      </c>
    </row>
    <row r="2302" ht="15.75" customHeight="1" spans="1:29">
      <c r="A2302" s="8" t="str">
        <f t="shared" si="0"/>
        <v>St. Vincent and the Grenadines-The Americas2012</v>
      </c>
      <c r="B2302" s="9">
        <v>694444444</v>
      </c>
      <c r="C2302" s="8">
        <f t="array" ref="C2302">IF(AND(B2302="",H2302=H2301),B2301,B2302)</f>
        <v>694444444</v>
      </c>
      <c r="D2302" s="1">
        <f t="shared" si="1"/>
        <v>6349.32244703903</v>
      </c>
      <c r="E2302" s="4">
        <v>0.052</v>
      </c>
      <c r="F2302" s="4">
        <v>340</v>
      </c>
      <c r="G2302" s="4">
        <v>0.094</v>
      </c>
      <c r="H2302" s="8" t="s">
        <v>257</v>
      </c>
      <c r="I2302" s="3" t="s">
        <v>76</v>
      </c>
      <c r="J2302" s="1" t="s">
        <v>86</v>
      </c>
      <c r="K2302" s="10">
        <f t="array" ref="K2302:S2302">VLOOKUP(A2302,'HUMAN RESOURCES'!$D$2:$M$2692,{2,3,4,5,6,7,8,9,10},0)</f>
        <v>0.017</v>
      </c>
      <c r="L2302" s="10">
        <v>0.018</v>
      </c>
      <c r="M2302" s="10">
        <v>75</v>
      </c>
      <c r="N2302" s="10">
        <v>70</v>
      </c>
      <c r="O2302" s="10">
        <v>0.257</v>
      </c>
      <c r="P2302" s="10">
        <v>0.675</v>
      </c>
      <c r="Q2302" s="10">
        <v>0.068</v>
      </c>
      <c r="R2302" s="10">
        <v>109373</v>
      </c>
      <c r="S2302" s="10">
        <v>0.495</v>
      </c>
      <c r="T2302" s="10">
        <f t="array" ref="T2302:Y2302">VLOOKUP(A2302,BUSINESS!$D$2:$J$2692,{2,3,4,5,6,7},0)</f>
        <v>0.387</v>
      </c>
      <c r="U2302" s="10">
        <v>10</v>
      </c>
      <c r="V2302" s="10">
        <v>75</v>
      </c>
      <c r="W2302" s="10">
        <v>111</v>
      </c>
      <c r="X2302" s="10">
        <v>0.475</v>
      </c>
      <c r="Y2302" s="10">
        <v>1.161</v>
      </c>
      <c r="Z2302" s="11">
        <f t="array" ref="Z2302:AA2302">VLOOKUP(A2302,ENERGY!$D$2:$F$2692,{2,3},1)</f>
        <v>0</v>
      </c>
      <c r="AA2302" s="10" t="str">
        <v>158</v>
      </c>
      <c r="AB2302" s="10">
        <f t="array" ref="AB2302:AC2302">VLOOKUP(A2302,TOURISM!$D$2:$F$2692,{2,3},0)</f>
        <v>93000000</v>
      </c>
      <c r="AC2302" s="10">
        <v>14000000</v>
      </c>
    </row>
    <row r="2303" ht="15.75" customHeight="1" spans="1:29">
      <c r="A2303" s="8" t="str">
        <f t="shared" si="0"/>
        <v>Sudan-Africa2000</v>
      </c>
      <c r="B2303" s="9">
        <v>12257299163</v>
      </c>
      <c r="C2303" s="8">
        <f t="array" ref="C2303">IF(AND(B2303="",H2303=H2302),B2302,B2303)</f>
        <v>12257299163</v>
      </c>
      <c r="D2303" s="1">
        <f t="shared" si="1"/>
        <v>442.026269466514</v>
      </c>
      <c r="E2303" s="4">
        <v>0.034</v>
      </c>
      <c r="F2303" s="4">
        <v>15</v>
      </c>
      <c r="G2303" s="1"/>
      <c r="H2303" s="8" t="s">
        <v>258</v>
      </c>
      <c r="I2303" s="3" t="s">
        <v>63</v>
      </c>
      <c r="J2303" s="1" t="s">
        <v>80</v>
      </c>
      <c r="K2303" s="10">
        <f t="array" ref="K2303:S2303">VLOOKUP(A2303,'HUMAN RESOURCES'!$D$2:$M$2692,{2,3,4,5,6,7,8,9,10},0)</f>
        <v>0.04</v>
      </c>
      <c r="L2303" s="10">
        <v>0.069</v>
      </c>
      <c r="M2303" s="10">
        <v>60</v>
      </c>
      <c r="N2303" s="10">
        <v>56</v>
      </c>
      <c r="O2303" s="10">
        <v>0.437</v>
      </c>
      <c r="P2303" s="10">
        <v>0.533</v>
      </c>
      <c r="Q2303" s="10">
        <v>0.03</v>
      </c>
      <c r="R2303" s="10">
        <v>27729798</v>
      </c>
      <c r="S2303" s="10">
        <v>0.325</v>
      </c>
      <c r="T2303" s="10">
        <f t="array" ref="T2303:Y2303">VLOOKUP(A2303,BUSINESS!$D$2:$J$2692,{2,3,4,5,6,7},0)</f>
        <v>0</v>
      </c>
      <c r="U2303" s="10">
        <v>0</v>
      </c>
      <c r="V2303" s="10">
        <v>0</v>
      </c>
      <c r="W2303" s="10">
        <v>0</v>
      </c>
      <c r="X2303" s="10">
        <v>0</v>
      </c>
      <c r="Y2303" s="10">
        <v>0.001</v>
      </c>
      <c r="Z2303" s="11">
        <f t="array" ref="Z2303:AA2303">VLOOKUP(A2303,ENERGY!$D$2:$F$2692,{2,3},1)</f>
        <v>0</v>
      </c>
      <c r="AA2303" s="10">
        <v>0</v>
      </c>
      <c r="AB2303" s="10">
        <f t="array" ref="AB2303:AC2303">VLOOKUP(A2303,TOURISM!$D$2:$F$2692,{2,3},0)</f>
        <v>5000000</v>
      </c>
      <c r="AC2303" s="10">
        <v>55000000</v>
      </c>
    </row>
    <row r="2304" ht="15.75" customHeight="1" spans="1:29">
      <c r="A2304" s="8" t="str">
        <f t="shared" si="0"/>
        <v>Sudan-Africa2001</v>
      </c>
      <c r="B2304" s="9">
        <v>13182872555</v>
      </c>
      <c r="C2304" s="8">
        <f t="array" ref="C2304">IF(AND(B2304="",H2304=H2303),B2303,B2304)</f>
        <v>13182872555</v>
      </c>
      <c r="D2304" s="1">
        <f t="shared" si="1"/>
        <v>463.617395544405</v>
      </c>
      <c r="E2304" s="4">
        <v>0.035</v>
      </c>
      <c r="F2304" s="4">
        <v>16</v>
      </c>
      <c r="G2304" s="1"/>
      <c r="H2304" s="8" t="s">
        <v>258</v>
      </c>
      <c r="I2304" s="3" t="s">
        <v>65</v>
      </c>
      <c r="J2304" s="1" t="s">
        <v>80</v>
      </c>
      <c r="K2304" s="10">
        <f t="array" ref="K2304:S2304">VLOOKUP(A2304,'HUMAN RESOURCES'!$D$2:$M$2692,{2,3,4,5,6,7,8,9,10},0)</f>
        <v>0.039</v>
      </c>
      <c r="L2304" s="10">
        <v>0.067</v>
      </c>
      <c r="M2304" s="10">
        <v>60</v>
      </c>
      <c r="N2304" s="10">
        <v>57</v>
      </c>
      <c r="O2304" s="10">
        <v>0.436</v>
      </c>
      <c r="P2304" s="10">
        <v>0.534</v>
      </c>
      <c r="Q2304" s="10">
        <v>0.03</v>
      </c>
      <c r="R2304" s="10">
        <v>28434810</v>
      </c>
      <c r="S2304" s="10">
        <v>0.325</v>
      </c>
      <c r="T2304" s="10">
        <f t="array" ref="T2304:Y2304">VLOOKUP(A2304,BUSINESS!$D$2:$J$2692,{2,3,4,5,6,7},0)</f>
        <v>0</v>
      </c>
      <c r="U2304" s="10">
        <v>0</v>
      </c>
      <c r="V2304" s="10">
        <v>0</v>
      </c>
      <c r="W2304" s="10">
        <v>0</v>
      </c>
      <c r="X2304" s="10">
        <v>0.001</v>
      </c>
      <c r="Y2304" s="10">
        <v>0.003</v>
      </c>
      <c r="Z2304" s="11" t="str">
        <f t="array" ref="Z2304:AA2304">VLOOKUP(A2304,ENERGY!$D$2:$F$2692,{2,3},1)</f>
        <v>16622</v>
      </c>
      <c r="AA2304" s="10">
        <v>0</v>
      </c>
      <c r="AB2304" s="10">
        <f t="array" ref="AB2304:AC2304">VLOOKUP(A2304,TOURISM!$D$2:$F$2692,{2,3},0)</f>
        <v>3000000</v>
      </c>
      <c r="AC2304" s="10">
        <v>74000000</v>
      </c>
    </row>
    <row r="2305" ht="15.75" customHeight="1" spans="1:29">
      <c r="A2305" s="8" t="str">
        <f t="shared" si="0"/>
        <v>Sudan-Africa2002</v>
      </c>
      <c r="B2305" s="9">
        <v>14803423335</v>
      </c>
      <c r="C2305" s="8">
        <f t="array" ref="C2305">IF(AND(B2305="",H2305=H2304),B2304,B2305)</f>
        <v>14803423335</v>
      </c>
      <c r="D2305" s="1">
        <f t="shared" si="1"/>
        <v>507.202314795161</v>
      </c>
      <c r="E2305" s="4">
        <v>0.036</v>
      </c>
      <c r="F2305" s="4">
        <v>18</v>
      </c>
      <c r="G2305" s="1"/>
      <c r="H2305" s="8" t="s">
        <v>258</v>
      </c>
      <c r="I2305" s="3" t="s">
        <v>66</v>
      </c>
      <c r="J2305" s="1" t="s">
        <v>80</v>
      </c>
      <c r="K2305" s="10">
        <f t="array" ref="K2305:S2305">VLOOKUP(A2305,'HUMAN RESOURCES'!$D$2:$M$2692,{2,3,4,5,6,7,8,9,10},0)</f>
        <v>0.039</v>
      </c>
      <c r="L2305" s="10">
        <v>0.066</v>
      </c>
      <c r="M2305" s="10">
        <v>61</v>
      </c>
      <c r="N2305" s="10">
        <v>57</v>
      </c>
      <c r="O2305" s="10">
        <v>0.435</v>
      </c>
      <c r="P2305" s="10">
        <v>0.535</v>
      </c>
      <c r="Q2305" s="10">
        <v>0.03</v>
      </c>
      <c r="R2305" s="10">
        <v>29186427</v>
      </c>
      <c r="S2305" s="10">
        <v>0.326</v>
      </c>
      <c r="T2305" s="10">
        <f t="array" ref="T2305:Y2305">VLOOKUP(A2305,BUSINESS!$D$2:$J$2692,{2,3,4,5,6,7},0)</f>
        <v>0</v>
      </c>
      <c r="U2305" s="10">
        <v>0</v>
      </c>
      <c r="V2305" s="10">
        <v>0</v>
      </c>
      <c r="W2305" s="10">
        <v>0</v>
      </c>
      <c r="X2305" s="10">
        <v>0.004</v>
      </c>
      <c r="Y2305" s="10">
        <v>0.005</v>
      </c>
      <c r="Z2305" s="11" t="str">
        <f t="array" ref="Z2305:AA2305">VLOOKUP(A2305,ENERGY!$D$2:$F$2692,{2,3},1)</f>
        <v>16605</v>
      </c>
      <c r="AA2305" s="10" t="str">
        <v>14173</v>
      </c>
      <c r="AB2305" s="10">
        <f t="array" ref="AB2305:AC2305">VLOOKUP(A2305,TOURISM!$D$2:$F$2692,{2,3},0)</f>
        <v>108000000</v>
      </c>
      <c r="AC2305" s="10">
        <v>91000000</v>
      </c>
    </row>
    <row r="2306" ht="15.75" customHeight="1" spans="1:29">
      <c r="A2306" s="8" t="str">
        <f t="shared" si="0"/>
        <v>Sudan-Africa2003</v>
      </c>
      <c r="B2306" s="9">
        <v>17646271397</v>
      </c>
      <c r="C2306" s="8">
        <f t="array" ref="C2306">IF(AND(B2306="",H2306=H2305),B2305,B2306)</f>
        <v>17646271397</v>
      </c>
      <c r="D2306" s="1">
        <f t="shared" si="1"/>
        <v>588.719682395187</v>
      </c>
      <c r="E2306" s="4">
        <v>0.038</v>
      </c>
      <c r="F2306" s="4">
        <v>23</v>
      </c>
      <c r="G2306" s="1"/>
      <c r="H2306" s="8" t="s">
        <v>258</v>
      </c>
      <c r="I2306" s="3" t="s">
        <v>67</v>
      </c>
      <c r="J2306" s="1" t="s">
        <v>80</v>
      </c>
      <c r="K2306" s="10">
        <f t="array" ref="K2306:S2306">VLOOKUP(A2306,'HUMAN RESOURCES'!$D$2:$M$2692,{2,3,4,5,6,7,8,9,10},0)</f>
        <v>0.039</v>
      </c>
      <c r="L2306" s="10">
        <v>0.064</v>
      </c>
      <c r="M2306" s="10">
        <v>61</v>
      </c>
      <c r="N2306" s="10">
        <v>57</v>
      </c>
      <c r="O2306" s="10">
        <v>0.435</v>
      </c>
      <c r="P2306" s="10">
        <v>0.535</v>
      </c>
      <c r="Q2306" s="10">
        <v>0.03</v>
      </c>
      <c r="R2306" s="10">
        <v>29973979</v>
      </c>
      <c r="S2306" s="10">
        <v>0.327</v>
      </c>
      <c r="T2306" s="10">
        <f t="array" ref="T2306:Y2306">VLOOKUP(A2306,BUSINESS!$D$2:$J$2692,{2,3,4,5,6,7},0)</f>
        <v>0</v>
      </c>
      <c r="U2306" s="10">
        <v>0</v>
      </c>
      <c r="V2306" s="10">
        <v>0</v>
      </c>
      <c r="W2306" s="10">
        <v>0</v>
      </c>
      <c r="X2306" s="10">
        <v>0.005</v>
      </c>
      <c r="Y2306" s="10">
        <v>0.014</v>
      </c>
      <c r="Z2306" s="11" t="str">
        <f t="array" ref="Z2306:AA2306">VLOOKUP(A2306,ENERGY!$D$2:$F$2692,{2,3},1)</f>
        <v>16297</v>
      </c>
      <c r="AA2306" s="10" t="str">
        <v>14056</v>
      </c>
      <c r="AB2306" s="10">
        <f t="array" ref="AB2306:AC2306">VLOOKUP(A2306,TOURISM!$D$2:$F$2692,{2,3},0)</f>
        <v>17000000</v>
      </c>
      <c r="AC2306" s="10">
        <v>119000000</v>
      </c>
    </row>
    <row r="2307" ht="15.75" customHeight="1" spans="1:29">
      <c r="A2307" s="8" t="str">
        <f t="shared" si="0"/>
        <v>Sudan-Africa2004</v>
      </c>
      <c r="B2307" s="9">
        <v>21457886199</v>
      </c>
      <c r="C2307" s="8">
        <f t="array" ref="C2307">IF(AND(B2307="",H2307=H2306),B2306,B2307)</f>
        <v>21457886199</v>
      </c>
      <c r="D2307" s="1">
        <f t="shared" si="1"/>
        <v>697.169647734144</v>
      </c>
      <c r="E2307" s="4">
        <v>0.041</v>
      </c>
      <c r="F2307" s="4">
        <v>29</v>
      </c>
      <c r="G2307" s="1"/>
      <c r="H2307" s="8" t="s">
        <v>258</v>
      </c>
      <c r="I2307" s="3" t="s">
        <v>68</v>
      </c>
      <c r="J2307" s="1" t="s">
        <v>80</v>
      </c>
      <c r="K2307" s="10">
        <f t="array" ref="K2307:S2307">VLOOKUP(A2307,'HUMAN RESOURCES'!$D$2:$M$2692,{2,3,4,5,6,7,8,9,10},0)</f>
        <v>0.038</v>
      </c>
      <c r="L2307" s="10">
        <v>0.063</v>
      </c>
      <c r="M2307" s="10">
        <v>61</v>
      </c>
      <c r="N2307" s="10">
        <v>58</v>
      </c>
      <c r="O2307" s="10">
        <v>0.433</v>
      </c>
      <c r="P2307" s="10">
        <v>0.536</v>
      </c>
      <c r="Q2307" s="10">
        <v>0.03</v>
      </c>
      <c r="R2307" s="10">
        <v>30778572</v>
      </c>
      <c r="S2307" s="10">
        <v>0.327</v>
      </c>
      <c r="T2307" s="10">
        <f t="array" ref="T2307:Y2307">VLOOKUP(A2307,BUSINESS!$D$2:$J$2692,{2,3,4,5,6,7},0)</f>
        <v>0</v>
      </c>
      <c r="U2307" s="10">
        <v>39</v>
      </c>
      <c r="V2307" s="10">
        <v>0</v>
      </c>
      <c r="W2307" s="10">
        <v>0</v>
      </c>
      <c r="X2307" s="10">
        <v>0.008</v>
      </c>
      <c r="Y2307" s="10">
        <v>0.028</v>
      </c>
      <c r="Z2307" s="11" t="str">
        <f t="array" ref="Z2307:AA2307">VLOOKUP(A2307,ENERGY!$D$2:$F$2692,{2,3},1)</f>
        <v>16297</v>
      </c>
      <c r="AA2307" s="10" t="str">
        <v>14056</v>
      </c>
      <c r="AB2307" s="10">
        <f t="array" ref="AB2307:AC2307">VLOOKUP(A2307,TOURISM!$D$2:$F$2692,{2,3},0)</f>
        <v>21000000</v>
      </c>
      <c r="AC2307" s="10">
        <v>176000000</v>
      </c>
    </row>
    <row r="2308" ht="15.75" customHeight="1" spans="1:29">
      <c r="A2308" s="8" t="str">
        <f t="shared" si="0"/>
        <v>Sudan-Africa2005</v>
      </c>
      <c r="B2308" s="9">
        <v>26524992225</v>
      </c>
      <c r="C2308" s="8">
        <f t="array" ref="C2308">IF(AND(B2308="",H2308=H2307),B2307,B2308)</f>
        <v>26524992225</v>
      </c>
      <c r="D2308" s="1">
        <f t="shared" si="1"/>
        <v>839.773968082121</v>
      </c>
      <c r="E2308" s="4">
        <v>0.041</v>
      </c>
      <c r="F2308" s="4">
        <v>35</v>
      </c>
      <c r="G2308" s="1"/>
      <c r="H2308" s="8" t="s">
        <v>258</v>
      </c>
      <c r="I2308" s="3" t="s">
        <v>69</v>
      </c>
      <c r="J2308" s="1" t="s">
        <v>80</v>
      </c>
      <c r="K2308" s="10">
        <f t="array" ref="K2308:S2308">VLOOKUP(A2308,'HUMAN RESOURCES'!$D$2:$M$2692,{2,3,4,5,6,7,8,9,10},0)</f>
        <v>0.038</v>
      </c>
      <c r="L2308" s="10">
        <v>0.061</v>
      </c>
      <c r="M2308" s="10">
        <v>62</v>
      </c>
      <c r="N2308" s="10">
        <v>58</v>
      </c>
      <c r="O2308" s="10">
        <v>0.432</v>
      </c>
      <c r="P2308" s="10">
        <v>0.538</v>
      </c>
      <c r="Q2308" s="10">
        <v>0.03</v>
      </c>
      <c r="R2308" s="10">
        <v>31585871</v>
      </c>
      <c r="S2308" s="10">
        <v>0.328</v>
      </c>
      <c r="T2308" s="10">
        <f t="array" ref="T2308:Y2308">VLOOKUP(A2308,BUSINESS!$D$2:$J$2692,{2,3,4,5,6,7},0)</f>
        <v>0.497</v>
      </c>
      <c r="U2308" s="10">
        <v>39</v>
      </c>
      <c r="V2308" s="10">
        <v>0</v>
      </c>
      <c r="W2308" s="10">
        <v>180</v>
      </c>
      <c r="X2308" s="10">
        <v>0.013</v>
      </c>
      <c r="Y2308" s="10">
        <v>0.048</v>
      </c>
      <c r="Z2308" s="11" t="str">
        <f t="array" ref="Z2308:AA2308">VLOOKUP(A2308,ENERGY!$D$2:$F$2692,{2,3},1)</f>
        <v>15539</v>
      </c>
      <c r="AA2308" s="10" t="str">
        <v>12589</v>
      </c>
      <c r="AB2308" s="10">
        <f t="array" ref="AB2308:AC2308">VLOOKUP(A2308,TOURISM!$D$2:$F$2692,{2,3},0)</f>
        <v>150000000</v>
      </c>
      <c r="AC2308" s="10">
        <v>667000000</v>
      </c>
    </row>
    <row r="2309" ht="15.75" customHeight="1" spans="1:29">
      <c r="A2309" s="8" t="str">
        <f t="shared" si="0"/>
        <v>Sudan-Africa2006</v>
      </c>
      <c r="B2309" s="9">
        <v>35159250985</v>
      </c>
      <c r="C2309" s="8">
        <f t="array" ref="C2309">IF(AND(B2309="",H2309=H2308),B2308,B2309)</f>
        <v>35159250985</v>
      </c>
      <c r="D2309" s="1">
        <f t="shared" si="1"/>
        <v>1085.24463311792</v>
      </c>
      <c r="E2309" s="4">
        <v>0.05</v>
      </c>
      <c r="F2309" s="4">
        <v>54</v>
      </c>
      <c r="G2309" s="1"/>
      <c r="H2309" s="8" t="s">
        <v>258</v>
      </c>
      <c r="I2309" s="3" t="s">
        <v>70</v>
      </c>
      <c r="J2309" s="1" t="s">
        <v>80</v>
      </c>
      <c r="K2309" s="10">
        <f t="array" ref="K2309:S2309">VLOOKUP(A2309,'HUMAN RESOURCES'!$D$2:$M$2692,{2,3,4,5,6,7,8,9,10},0)</f>
        <v>0.037</v>
      </c>
      <c r="L2309" s="10">
        <v>0.06</v>
      </c>
      <c r="M2309" s="10">
        <v>62</v>
      </c>
      <c r="N2309" s="10">
        <v>59</v>
      </c>
      <c r="O2309" s="10">
        <v>0.43</v>
      </c>
      <c r="P2309" s="10">
        <v>0.539</v>
      </c>
      <c r="Q2309" s="10">
        <v>0.031</v>
      </c>
      <c r="R2309" s="10">
        <v>32397535</v>
      </c>
      <c r="S2309" s="10">
        <v>0.328</v>
      </c>
      <c r="T2309" s="10">
        <f t="array" ref="T2309:Y2309">VLOOKUP(A2309,BUSINESS!$D$2:$J$2692,{2,3,4,5,6,7},0)</f>
        <v>0.361</v>
      </c>
      <c r="U2309" s="10">
        <v>39</v>
      </c>
      <c r="V2309" s="10">
        <v>0</v>
      </c>
      <c r="W2309" s="10">
        <v>180</v>
      </c>
      <c r="X2309" s="10">
        <v>0</v>
      </c>
      <c r="Y2309" s="10">
        <v>0.119</v>
      </c>
      <c r="Z2309" s="11" t="str">
        <f t="array" ref="Z2309:AA2309">VLOOKUP(A2309,ENERGY!$D$2:$F$2692,{2,3},1)</f>
        <v>15539</v>
      </c>
      <c r="AA2309" s="10" t="str">
        <v>12589</v>
      </c>
      <c r="AB2309" s="10">
        <f t="array" ref="AB2309:AC2309">VLOOKUP(A2309,TOURISM!$D$2:$F$2692,{2,3},0)</f>
        <v>252000000</v>
      </c>
      <c r="AC2309" s="10">
        <v>1414000000</v>
      </c>
    </row>
    <row r="2310" ht="15.75" customHeight="1" spans="1:29">
      <c r="A2310" s="8" t="str">
        <f t="shared" si="0"/>
        <v>Sudan-Africa2007</v>
      </c>
      <c r="B2310" s="9">
        <v>45456460335</v>
      </c>
      <c r="C2310" s="8">
        <f t="array" ref="C2310">IF(AND(B2310="",H2310=H2309),B2309,B2310)</f>
        <v>45456460335</v>
      </c>
      <c r="D2310" s="1">
        <f t="shared" si="1"/>
        <v>1368.41827414147</v>
      </c>
      <c r="E2310" s="4">
        <v>0.062</v>
      </c>
      <c r="F2310" s="4">
        <v>85</v>
      </c>
      <c r="G2310" s="1"/>
      <c r="H2310" s="8" t="s">
        <v>258</v>
      </c>
      <c r="I2310" s="3" t="s">
        <v>71</v>
      </c>
      <c r="J2310" s="1" t="s">
        <v>80</v>
      </c>
      <c r="K2310" s="10">
        <f t="array" ref="K2310:S2310">VLOOKUP(A2310,'HUMAN RESOURCES'!$D$2:$M$2692,{2,3,4,5,6,7,8,9,10},0)</f>
        <v>0.036</v>
      </c>
      <c r="L2310" s="10">
        <v>0.059</v>
      </c>
      <c r="M2310" s="10">
        <v>62</v>
      </c>
      <c r="N2310" s="10">
        <v>59</v>
      </c>
      <c r="O2310" s="10">
        <v>0.428</v>
      </c>
      <c r="P2310" s="10">
        <v>0.541</v>
      </c>
      <c r="Q2310" s="10">
        <v>0.031</v>
      </c>
      <c r="R2310" s="10">
        <v>33218250</v>
      </c>
      <c r="S2310" s="10">
        <v>0.329</v>
      </c>
      <c r="T2310" s="10">
        <f t="array" ref="T2310:Y2310">VLOOKUP(A2310,BUSINESS!$D$2:$J$2692,{2,3,4,5,6,7},0)</f>
        <v>0.361</v>
      </c>
      <c r="U2310" s="10">
        <v>39</v>
      </c>
      <c r="V2310" s="10">
        <v>0</v>
      </c>
      <c r="W2310" s="10">
        <v>180</v>
      </c>
      <c r="X2310" s="10">
        <v>0.087</v>
      </c>
      <c r="Y2310" s="10">
        <v>0.204</v>
      </c>
      <c r="Z2310" s="11" t="str">
        <f t="array" ref="Z2310:AA2310">VLOOKUP(A2310,ENERGY!$D$2:$F$2692,{2,3},1)</f>
        <v>13988</v>
      </c>
      <c r="AA2310" s="10" t="str">
        <v>6370</v>
      </c>
      <c r="AB2310" s="10">
        <f t="array" ref="AB2310:AC2310">VLOOKUP(A2310,TOURISM!$D$2:$F$2692,{2,3},0)</f>
        <v>262000000</v>
      </c>
      <c r="AC2310" s="10">
        <v>1477000000</v>
      </c>
    </row>
    <row r="2311" ht="15.75" customHeight="1" spans="1:29">
      <c r="A2311" s="8" t="str">
        <f t="shared" si="0"/>
        <v>Sudan-Africa2008</v>
      </c>
      <c r="B2311" s="9">
        <v>54082389393</v>
      </c>
      <c r="C2311" s="8">
        <f t="array" ref="C2311">IF(AND(B2311="",H2311=H2310),B2310,B2311)</f>
        <v>54082389393</v>
      </c>
      <c r="D2311" s="1">
        <f t="shared" si="1"/>
        <v>1588.78631380404</v>
      </c>
      <c r="E2311" s="4">
        <v>0.075</v>
      </c>
      <c r="F2311" s="4">
        <v>118</v>
      </c>
      <c r="G2311" s="1"/>
      <c r="H2311" s="8" t="s">
        <v>258</v>
      </c>
      <c r="I2311" s="3" t="s">
        <v>72</v>
      </c>
      <c r="J2311" s="1" t="s">
        <v>80</v>
      </c>
      <c r="K2311" s="10">
        <f t="array" ref="K2311:S2311">VLOOKUP(A2311,'HUMAN RESOURCES'!$D$2:$M$2692,{2,3,4,5,6,7,8,9,10},0)</f>
        <v>0.036</v>
      </c>
      <c r="L2311" s="10">
        <v>0.058</v>
      </c>
      <c r="M2311" s="10">
        <v>63</v>
      </c>
      <c r="N2311" s="10">
        <v>59</v>
      </c>
      <c r="O2311" s="10">
        <v>0.426</v>
      </c>
      <c r="P2311" s="10">
        <v>0.543</v>
      </c>
      <c r="Q2311" s="10">
        <v>0.031</v>
      </c>
      <c r="R2311" s="10">
        <v>34040065</v>
      </c>
      <c r="S2311" s="10">
        <v>0.329</v>
      </c>
      <c r="T2311" s="10">
        <f t="array" ref="T2311:Y2311">VLOOKUP(A2311,BUSINESS!$D$2:$J$2692,{2,3,4,5,6,7},0)</f>
        <v>0.361</v>
      </c>
      <c r="U2311" s="10">
        <v>39</v>
      </c>
      <c r="V2311" s="10">
        <v>0</v>
      </c>
      <c r="W2311" s="10">
        <v>180</v>
      </c>
      <c r="X2311" s="10">
        <v>0</v>
      </c>
      <c r="Y2311" s="10">
        <v>0.29</v>
      </c>
      <c r="Z2311" s="11" t="str">
        <f t="array" ref="Z2311:AA2311">VLOOKUP(A2311,ENERGY!$D$2:$F$2692,{2,3},1)</f>
        <v>13988</v>
      </c>
      <c r="AA2311" s="10" t="str">
        <v>6370</v>
      </c>
      <c r="AB2311" s="10">
        <f t="array" ref="AB2311:AC2311">VLOOKUP(A2311,TOURISM!$D$2:$F$2692,{2,3},0)</f>
        <v>331000000</v>
      </c>
      <c r="AC2311" s="10">
        <v>1188000000</v>
      </c>
    </row>
    <row r="2312" ht="15.75" customHeight="1" spans="1:29">
      <c r="A2312" s="8" t="str">
        <f t="shared" si="0"/>
        <v>Sudan-Africa2009</v>
      </c>
      <c r="B2312" s="9">
        <v>52839990731</v>
      </c>
      <c r="C2312" s="8">
        <f t="array" ref="C2312">IF(AND(B2312="",H2312=H2311),B2311,B2312)</f>
        <v>52839990731</v>
      </c>
      <c r="D2312" s="1">
        <f t="shared" si="1"/>
        <v>1516.07382061401</v>
      </c>
      <c r="E2312" s="4">
        <v>0.074</v>
      </c>
      <c r="F2312" s="4">
        <v>112</v>
      </c>
      <c r="G2312" s="1"/>
      <c r="H2312" s="8" t="s">
        <v>258</v>
      </c>
      <c r="I2312" s="3" t="s">
        <v>73</v>
      </c>
      <c r="J2312" s="1" t="s">
        <v>80</v>
      </c>
      <c r="K2312" s="10">
        <f t="array" ref="K2312:S2312">VLOOKUP(A2312,'HUMAN RESOURCES'!$D$2:$M$2692,{2,3,4,5,6,7,8,9,10},0)</f>
        <v>0.035</v>
      </c>
      <c r="L2312" s="10">
        <v>0.056</v>
      </c>
      <c r="M2312" s="10">
        <v>63</v>
      </c>
      <c r="N2312" s="10">
        <v>60</v>
      </c>
      <c r="O2312" s="10">
        <v>0.423</v>
      </c>
      <c r="P2312" s="10">
        <v>0.546</v>
      </c>
      <c r="Q2312" s="10">
        <v>0.031</v>
      </c>
      <c r="R2312" s="10">
        <v>34853178</v>
      </c>
      <c r="S2312" s="10">
        <v>0.33</v>
      </c>
      <c r="T2312" s="10">
        <f t="array" ref="T2312:Y2312">VLOOKUP(A2312,BUSINESS!$D$2:$J$2692,{2,3,4,5,6,7},0)</f>
        <v>0.361</v>
      </c>
      <c r="U2312" s="10">
        <v>36</v>
      </c>
      <c r="V2312" s="10">
        <v>0</v>
      </c>
      <c r="W2312" s="10">
        <v>180</v>
      </c>
      <c r="X2312" s="10">
        <v>0</v>
      </c>
      <c r="Y2312" s="10">
        <v>0.361</v>
      </c>
      <c r="Z2312" s="11" t="str">
        <f t="array" ref="Z2312:AA2312">VLOOKUP(A2312,ENERGY!$D$2:$F$2692,{2,3},1)</f>
        <v>13988</v>
      </c>
      <c r="AA2312" s="10" t="str">
        <v>6370</v>
      </c>
      <c r="AB2312" s="10">
        <f t="array" ref="AB2312:AC2312">VLOOKUP(A2312,TOURISM!$D$2:$F$2692,{2,3},0)</f>
        <v>299000000</v>
      </c>
      <c r="AC2312" s="10">
        <v>868000000</v>
      </c>
    </row>
    <row r="2313" ht="15.75" customHeight="1" spans="1:29">
      <c r="A2313" s="8" t="str">
        <f t="shared" si="0"/>
        <v>Sudan-Africa2010</v>
      </c>
      <c r="B2313" s="9">
        <v>65632237471</v>
      </c>
      <c r="C2313" s="8">
        <f t="array" ref="C2313">IF(AND(B2313="",H2313=H2312),B2312,B2313)</f>
        <v>65632237471</v>
      </c>
      <c r="D2313" s="1">
        <f t="shared" si="1"/>
        <v>1840.91309854072</v>
      </c>
      <c r="E2313" s="4">
        <v>0.065</v>
      </c>
      <c r="F2313" s="4">
        <v>119</v>
      </c>
      <c r="G2313" s="1"/>
      <c r="H2313" s="8" t="s">
        <v>258</v>
      </c>
      <c r="I2313" s="3" t="s">
        <v>74</v>
      </c>
      <c r="J2313" s="1" t="s">
        <v>80</v>
      </c>
      <c r="K2313" s="10">
        <f t="array" ref="K2313:S2313">VLOOKUP(A2313,'HUMAN RESOURCES'!$D$2:$M$2692,{2,3,4,5,6,7,8,9,10},0)</f>
        <v>0.035</v>
      </c>
      <c r="L2313" s="10">
        <v>0.055</v>
      </c>
      <c r="M2313" s="10">
        <v>63</v>
      </c>
      <c r="N2313" s="10">
        <v>60</v>
      </c>
      <c r="O2313" s="10">
        <v>0.421</v>
      </c>
      <c r="P2313" s="10">
        <v>0.548</v>
      </c>
      <c r="Q2313" s="10">
        <v>0.031</v>
      </c>
      <c r="R2313" s="10">
        <v>35652002</v>
      </c>
      <c r="S2313" s="10">
        <v>0.331</v>
      </c>
      <c r="T2313" s="10">
        <f t="array" ref="T2313:Y2313">VLOOKUP(A2313,BUSINESS!$D$2:$J$2692,{2,3,4,5,6,7},0)</f>
        <v>0.361</v>
      </c>
      <c r="U2313" s="10">
        <v>36</v>
      </c>
      <c r="V2313" s="10">
        <v>0</v>
      </c>
      <c r="W2313" s="10">
        <v>180</v>
      </c>
      <c r="X2313" s="10">
        <v>0.167</v>
      </c>
      <c r="Y2313" s="10">
        <v>0.415</v>
      </c>
      <c r="Z2313" s="11" t="str">
        <f t="array" ref="Z2313:AA2313">VLOOKUP(A2313,ENERGY!$D$2:$F$2692,{2,3},1)</f>
        <v>13988</v>
      </c>
      <c r="AA2313" s="10" t="str">
        <v>6370</v>
      </c>
      <c r="AB2313" s="10">
        <f t="array" ref="AB2313:AC2313">VLOOKUP(A2313,TOURISM!$D$2:$F$2692,{2,3},0)</f>
        <v>94000000</v>
      </c>
      <c r="AC2313" s="10">
        <v>1116000000</v>
      </c>
    </row>
    <row r="2314" ht="15.75" customHeight="1" spans="1:29">
      <c r="A2314" s="8" t="str">
        <f t="shared" si="0"/>
        <v>Sudan-Africa2011</v>
      </c>
      <c r="B2314" s="9">
        <v>67320812663</v>
      </c>
      <c r="C2314" s="8">
        <f t="array" ref="C2314">IF(AND(B2314="",H2314=H2313),B2313,B2314)</f>
        <v>67320812663</v>
      </c>
      <c r="D2314" s="1">
        <f t="shared" si="1"/>
        <v>1847.90302082108</v>
      </c>
      <c r="E2314" s="4">
        <v>0.067</v>
      </c>
      <c r="F2314" s="4">
        <v>119</v>
      </c>
      <c r="G2314" s="1"/>
      <c r="H2314" s="8" t="s">
        <v>258</v>
      </c>
      <c r="I2314" s="3" t="s">
        <v>75</v>
      </c>
      <c r="J2314" s="1" t="s">
        <v>80</v>
      </c>
      <c r="K2314" s="10">
        <f t="array" ref="K2314:S2314">VLOOKUP(A2314,'HUMAN RESOURCES'!$D$2:$M$2692,{2,3,4,5,6,7,8,9,10},0)</f>
        <v>0.034</v>
      </c>
      <c r="L2314" s="10">
        <v>0.054</v>
      </c>
      <c r="M2314" s="10">
        <v>63</v>
      </c>
      <c r="N2314" s="10">
        <v>60</v>
      </c>
      <c r="O2314" s="10">
        <v>0.418</v>
      </c>
      <c r="P2314" s="10">
        <v>0.551</v>
      </c>
      <c r="Q2314" s="10">
        <v>0.032</v>
      </c>
      <c r="R2314" s="10">
        <v>36430923</v>
      </c>
      <c r="S2314" s="10">
        <v>0.332</v>
      </c>
      <c r="T2314" s="10">
        <f t="array" ref="T2314:Y2314">VLOOKUP(A2314,BUSINESS!$D$2:$J$2692,{2,3,4,5,6,7},0)</f>
        <v>0.361</v>
      </c>
      <c r="U2314" s="10">
        <v>36</v>
      </c>
      <c r="V2314" s="10">
        <v>0</v>
      </c>
      <c r="W2314" s="10">
        <v>180</v>
      </c>
      <c r="X2314" s="10">
        <v>0.173</v>
      </c>
      <c r="Y2314" s="10">
        <v>0.688</v>
      </c>
      <c r="Z2314" s="11" t="str">
        <f t="array" ref="Z2314:AA2314">VLOOKUP(A2314,ENERGY!$D$2:$F$2692,{2,3},1)</f>
        <v>13988</v>
      </c>
      <c r="AA2314" s="10" t="str">
        <v>6370</v>
      </c>
      <c r="AB2314" s="10">
        <f t="array" ref="AB2314:AC2314">VLOOKUP(A2314,TOURISM!$D$2:$F$2692,{2,3},0)</f>
        <v>185000000</v>
      </c>
      <c r="AC2314" s="10">
        <v>937000000</v>
      </c>
    </row>
    <row r="2315" ht="15.75" customHeight="1" spans="1:29">
      <c r="A2315" s="8" t="str">
        <f t="shared" si="0"/>
        <v>Sudan-Africa2012</v>
      </c>
      <c r="B2315" s="9">
        <v>63029562337</v>
      </c>
      <c r="C2315" s="8">
        <f t="array" ref="C2315">IF(AND(B2315="",H2315=H2314),B2314,B2315)</f>
        <v>63029562337</v>
      </c>
      <c r="D2315" s="1">
        <f t="shared" si="1"/>
        <v>1694.55493849513</v>
      </c>
      <c r="E2315" s="4">
        <v>0.072</v>
      </c>
      <c r="F2315" s="4">
        <v>115</v>
      </c>
      <c r="G2315" s="1"/>
      <c r="H2315" s="8" t="s">
        <v>258</v>
      </c>
      <c r="I2315" s="3" t="s">
        <v>76</v>
      </c>
      <c r="J2315" s="1" t="s">
        <v>80</v>
      </c>
      <c r="K2315" s="10">
        <f t="array" ref="K2315:S2315">VLOOKUP(A2315,'HUMAN RESOURCES'!$D$2:$M$2692,{2,3,4,5,6,7,8,9,10},0)</f>
        <v>0.034</v>
      </c>
      <c r="L2315" s="10">
        <v>0.053</v>
      </c>
      <c r="M2315" s="10">
        <v>64</v>
      </c>
      <c r="N2315" s="10">
        <v>60</v>
      </c>
      <c r="O2315" s="10">
        <v>0.415</v>
      </c>
      <c r="P2315" s="10">
        <v>0.553</v>
      </c>
      <c r="Q2315" s="10">
        <v>0.032</v>
      </c>
      <c r="R2315" s="10">
        <v>37195349</v>
      </c>
      <c r="S2315" s="10">
        <v>0.333</v>
      </c>
      <c r="T2315" s="10">
        <f t="array" ref="T2315:Y2315">VLOOKUP(A2315,BUSINESS!$D$2:$J$2692,{2,3,4,5,6,7},0)</f>
        <v>0.361</v>
      </c>
      <c r="U2315" s="10">
        <v>36</v>
      </c>
      <c r="V2315" s="10">
        <v>143</v>
      </c>
      <c r="W2315" s="10">
        <v>180</v>
      </c>
      <c r="X2315" s="10">
        <v>0.21</v>
      </c>
      <c r="Y2315" s="10">
        <v>0.744</v>
      </c>
      <c r="Z2315" s="11" t="str">
        <f t="array" ref="Z2315:AA2315">VLOOKUP(A2315,ENERGY!$D$2:$F$2692,{2,3},1)</f>
        <v>13340</v>
      </c>
      <c r="AA2315" s="10" t="str">
        <v>5534</v>
      </c>
      <c r="AB2315" s="10">
        <f t="array" ref="AB2315:AC2315">VLOOKUP(A2315,TOURISM!$D$2:$F$2692,{2,3},0)</f>
        <v>880000000</v>
      </c>
      <c r="AC2315" s="10">
        <v>908000000</v>
      </c>
    </row>
    <row r="2316" ht="15.75" customHeight="1" spans="1:29">
      <c r="A2316" s="8" t="str">
        <f t="shared" si="0"/>
        <v>Suriname-The Americas2000</v>
      </c>
      <c r="B2316" s="9">
        <v>892164364</v>
      </c>
      <c r="C2316" s="8">
        <f t="array" ref="C2316">IF(AND(B2316="",H2316=H2315),B2315,B2316)</f>
        <v>892164364</v>
      </c>
      <c r="D2316" s="1">
        <f t="shared" si="1"/>
        <v>1911.77531778481</v>
      </c>
      <c r="E2316" s="4">
        <v>0.087</v>
      </c>
      <c r="F2316" s="4">
        <v>167</v>
      </c>
      <c r="G2316" s="4">
        <v>0.29</v>
      </c>
      <c r="H2316" s="8" t="s">
        <v>259</v>
      </c>
      <c r="I2316" s="3" t="s">
        <v>63</v>
      </c>
      <c r="J2316" s="1" t="s">
        <v>86</v>
      </c>
      <c r="K2316" s="10">
        <f t="array" ref="K2316:S2316">VLOOKUP(A2316,'HUMAN RESOURCES'!$D$2:$M$2692,{2,3,4,5,6,7,8,9,10},0)</f>
        <v>0.023</v>
      </c>
      <c r="L2316" s="10">
        <v>0.03</v>
      </c>
      <c r="M2316" s="10">
        <v>71</v>
      </c>
      <c r="N2316" s="10">
        <v>65</v>
      </c>
      <c r="O2316" s="10">
        <v>0.306</v>
      </c>
      <c r="P2316" s="10">
        <v>0.637</v>
      </c>
      <c r="Q2316" s="10">
        <v>0.057</v>
      </c>
      <c r="R2316" s="10">
        <v>466668</v>
      </c>
      <c r="S2316" s="10">
        <v>0.664</v>
      </c>
      <c r="T2316" s="10">
        <f t="array" ref="T2316:Y2316">VLOOKUP(A2316,BUSINESS!$D$2:$J$2692,{2,3,4,5,6,7},0)</f>
        <v>0</v>
      </c>
      <c r="U2316" s="10">
        <v>0</v>
      </c>
      <c r="V2316" s="10">
        <v>0</v>
      </c>
      <c r="W2316" s="10">
        <v>0</v>
      </c>
      <c r="X2316" s="10">
        <v>0.025</v>
      </c>
      <c r="Y2316" s="10">
        <v>0.088</v>
      </c>
      <c r="Z2316" s="11">
        <f t="array" ref="Z2316:AA2316">VLOOKUP(A2316,ENERGY!$D$2:$F$2692,{2,3},1)</f>
        <v>0</v>
      </c>
      <c r="AA2316" s="10">
        <v>0</v>
      </c>
      <c r="AB2316" s="10">
        <f t="array" ref="AB2316:AC2316">VLOOKUP(A2316,TOURISM!$D$2:$F$2692,{2,3},0)</f>
        <v>42000000</v>
      </c>
      <c r="AC2316" s="10">
        <v>67000000</v>
      </c>
    </row>
    <row r="2317" ht="15.75" customHeight="1" spans="1:29">
      <c r="A2317" s="8" t="str">
        <f t="shared" si="0"/>
        <v>Suriname-The Americas2001</v>
      </c>
      <c r="B2317" s="9">
        <v>763465571</v>
      </c>
      <c r="C2317" s="8">
        <f t="array" ref="C2317">IF(AND(B2317="",H2317=H2316),B2316,B2317)</f>
        <v>763465571</v>
      </c>
      <c r="D2317" s="1">
        <f t="shared" si="1"/>
        <v>1613.02813154959</v>
      </c>
      <c r="E2317" s="4">
        <v>0.084</v>
      </c>
      <c r="F2317" s="4">
        <v>136</v>
      </c>
      <c r="G2317" s="4">
        <v>0.257</v>
      </c>
      <c r="H2317" s="8" t="s">
        <v>259</v>
      </c>
      <c r="I2317" s="3" t="s">
        <v>65</v>
      </c>
      <c r="J2317" s="1" t="s">
        <v>86</v>
      </c>
      <c r="K2317" s="10">
        <f t="array" ref="K2317:S2317">VLOOKUP(A2317,'HUMAN RESOURCES'!$D$2:$M$2692,{2,3,4,5,6,7,8,9,10},0)</f>
        <v>0.022</v>
      </c>
      <c r="L2317" s="10">
        <v>0.029</v>
      </c>
      <c r="M2317" s="10">
        <v>72</v>
      </c>
      <c r="N2317" s="10">
        <v>65</v>
      </c>
      <c r="O2317" s="10">
        <v>0.304</v>
      </c>
      <c r="P2317" s="10">
        <v>0.638</v>
      </c>
      <c r="Q2317" s="10">
        <v>0.058</v>
      </c>
      <c r="R2317" s="10">
        <v>473312</v>
      </c>
      <c r="S2317" s="10">
        <v>0.665</v>
      </c>
      <c r="T2317" s="10">
        <f t="array" ref="T2317:Y2317">VLOOKUP(A2317,BUSINESS!$D$2:$J$2692,{2,3,4,5,6,7},0)</f>
        <v>0</v>
      </c>
      <c r="U2317" s="10">
        <v>0</v>
      </c>
      <c r="V2317" s="10">
        <v>0</v>
      </c>
      <c r="W2317" s="10">
        <v>0</v>
      </c>
      <c r="X2317" s="10">
        <v>0.031</v>
      </c>
      <c r="Y2317" s="10">
        <v>0.184</v>
      </c>
      <c r="Z2317" s="11">
        <f t="array" ref="Z2317:AA2317">VLOOKUP(A2317,ENERGY!$D$2:$F$2692,{2,3},1)</f>
        <v>0</v>
      </c>
      <c r="AA2317" s="10">
        <v>0</v>
      </c>
      <c r="AB2317" s="10">
        <f t="array" ref="AB2317:AC2317">VLOOKUP(A2317,TOURISM!$D$2:$F$2692,{2,3},0)</f>
        <v>26000000</v>
      </c>
      <c r="AC2317" s="10">
        <v>62000000</v>
      </c>
    </row>
    <row r="2318" ht="15.75" customHeight="1" spans="1:29">
      <c r="A2318" s="8" t="str">
        <f t="shared" si="0"/>
        <v>Suriname-The Americas2002</v>
      </c>
      <c r="B2318" s="9">
        <v>1078402128</v>
      </c>
      <c r="C2318" s="8">
        <f t="array" ref="C2318">IF(AND(B2318="",H2318=H2317),B2317,B2318)</f>
        <v>1078402128</v>
      </c>
      <c r="D2318" s="1">
        <f t="shared" si="1"/>
        <v>2246.2078196372</v>
      </c>
      <c r="E2318" s="4">
        <v>0.071</v>
      </c>
      <c r="F2318" s="4">
        <v>161</v>
      </c>
      <c r="G2318" s="4">
        <v>0.222</v>
      </c>
      <c r="H2318" s="8" t="s">
        <v>259</v>
      </c>
      <c r="I2318" s="3" t="s">
        <v>66</v>
      </c>
      <c r="J2318" s="1" t="s">
        <v>86</v>
      </c>
      <c r="K2318" s="10">
        <f t="array" ref="K2318:S2318">VLOOKUP(A2318,'HUMAN RESOURCES'!$D$2:$M$2692,{2,3,4,5,6,7,8,9,10},0)</f>
        <v>0.022</v>
      </c>
      <c r="L2318" s="10">
        <v>0.029</v>
      </c>
      <c r="M2318" s="10">
        <v>72</v>
      </c>
      <c r="N2318" s="10">
        <v>65</v>
      </c>
      <c r="O2318" s="10">
        <v>0.303</v>
      </c>
      <c r="P2318" s="10">
        <v>0.639</v>
      </c>
      <c r="Q2318" s="10">
        <v>0.059</v>
      </c>
      <c r="R2318" s="10">
        <v>480099</v>
      </c>
      <c r="S2318" s="10">
        <v>0.666</v>
      </c>
      <c r="T2318" s="10">
        <f t="array" ref="T2318:Y2318">VLOOKUP(A2318,BUSINESS!$D$2:$J$2692,{2,3,4,5,6,7},0)</f>
        <v>0</v>
      </c>
      <c r="U2318" s="10">
        <v>0</v>
      </c>
      <c r="V2318" s="10">
        <v>0</v>
      </c>
      <c r="W2318" s="10">
        <v>0</v>
      </c>
      <c r="X2318" s="10">
        <v>0.042</v>
      </c>
      <c r="Y2318" s="10">
        <v>0.226</v>
      </c>
      <c r="Z2318" s="11">
        <f t="array" ref="Z2318:AA2318">VLOOKUP(A2318,ENERGY!$D$2:$F$2692,{2,3},1)</f>
        <v>0</v>
      </c>
      <c r="AA2318" s="10" t="str">
        <v>2384</v>
      </c>
      <c r="AB2318" s="10">
        <f t="array" ref="AB2318:AC2318">VLOOKUP(A2318,TOURISM!$D$2:$F$2692,{2,3},0)</f>
        <v>17000000</v>
      </c>
      <c r="AC2318" s="10">
        <v>54000000</v>
      </c>
    </row>
    <row r="2319" ht="15.75" customHeight="1" spans="1:29">
      <c r="A2319" s="8" t="str">
        <f t="shared" si="0"/>
        <v>Suriname-The Americas2003</v>
      </c>
      <c r="B2319" s="9">
        <v>1271196078</v>
      </c>
      <c r="C2319" s="8">
        <f t="array" ref="C2319">IF(AND(B2319="",H2319=H2318),B2318,B2319)</f>
        <v>1271196078</v>
      </c>
      <c r="D2319" s="1">
        <f t="shared" si="1"/>
        <v>2610.97194511027</v>
      </c>
      <c r="E2319" s="4">
        <v>0.066</v>
      </c>
      <c r="F2319" s="4">
        <v>173</v>
      </c>
      <c r="G2319" s="4">
        <v>0.21</v>
      </c>
      <c r="H2319" s="8" t="s">
        <v>259</v>
      </c>
      <c r="I2319" s="3" t="s">
        <v>67</v>
      </c>
      <c r="J2319" s="1" t="s">
        <v>86</v>
      </c>
      <c r="K2319" s="10">
        <f t="array" ref="K2319:S2319">VLOOKUP(A2319,'HUMAN RESOURCES'!$D$2:$M$2692,{2,3,4,5,6,7,8,9,10},0)</f>
        <v>0.021</v>
      </c>
      <c r="L2319" s="10">
        <v>0.028</v>
      </c>
      <c r="M2319" s="10">
        <v>72</v>
      </c>
      <c r="N2319" s="10">
        <v>65</v>
      </c>
      <c r="O2319" s="10">
        <v>0.301</v>
      </c>
      <c r="P2319" s="10">
        <v>0.639</v>
      </c>
      <c r="Q2319" s="10">
        <v>0.059</v>
      </c>
      <c r="R2319" s="10">
        <v>486867</v>
      </c>
      <c r="S2319" s="10">
        <v>0.667</v>
      </c>
      <c r="T2319" s="10">
        <f t="array" ref="T2319:Y2319">VLOOKUP(A2319,BUSINESS!$D$2:$J$2692,{2,3,4,5,6,7},0)</f>
        <v>0</v>
      </c>
      <c r="U2319" s="10">
        <v>0</v>
      </c>
      <c r="V2319" s="10">
        <v>0</v>
      </c>
      <c r="W2319" s="10">
        <v>0</v>
      </c>
      <c r="X2319" s="10">
        <v>0.047</v>
      </c>
      <c r="Y2319" s="10">
        <v>0.346</v>
      </c>
      <c r="Z2319" s="11">
        <f t="array" ref="Z2319:AA2319">VLOOKUP(A2319,ENERGY!$D$2:$F$2692,{2,3},1)</f>
        <v>0</v>
      </c>
      <c r="AA2319" s="10" t="str">
        <v>2468</v>
      </c>
      <c r="AB2319" s="10">
        <f t="array" ref="AB2319:AC2319">VLOOKUP(A2319,TOURISM!$D$2:$F$2692,{2,3},0)</f>
        <v>18000000</v>
      </c>
      <c r="AC2319" s="10">
        <v>68000000</v>
      </c>
    </row>
    <row r="2320" ht="15.75" customHeight="1" spans="1:29">
      <c r="A2320" s="8" t="str">
        <f t="shared" si="0"/>
        <v>Suriname-The Americas2004</v>
      </c>
      <c r="B2320" s="9">
        <v>1484092538</v>
      </c>
      <c r="C2320" s="8">
        <f t="array" ref="C2320">IF(AND(B2320="",H2320=H2319),B2319,B2320)</f>
        <v>1484092538</v>
      </c>
      <c r="D2320" s="1">
        <f t="shared" si="1"/>
        <v>3007.92579155807</v>
      </c>
      <c r="E2320" s="4">
        <v>0.069</v>
      </c>
      <c r="F2320" s="4">
        <v>207</v>
      </c>
      <c r="G2320" s="4">
        <v>0.204</v>
      </c>
      <c r="H2320" s="8" t="s">
        <v>259</v>
      </c>
      <c r="I2320" s="3" t="s">
        <v>68</v>
      </c>
      <c r="J2320" s="1" t="s">
        <v>86</v>
      </c>
      <c r="K2320" s="10">
        <f t="array" ref="K2320:S2320">VLOOKUP(A2320,'HUMAN RESOURCES'!$D$2:$M$2692,{2,3,4,5,6,7,8,9,10},0)</f>
        <v>0.021</v>
      </c>
      <c r="L2320" s="10">
        <v>0.027</v>
      </c>
      <c r="M2320" s="10">
        <v>72</v>
      </c>
      <c r="N2320" s="10">
        <v>65</v>
      </c>
      <c r="O2320" s="10">
        <v>0.3</v>
      </c>
      <c r="P2320" s="10">
        <v>0.64</v>
      </c>
      <c r="Q2320" s="10">
        <v>0.06</v>
      </c>
      <c r="R2320" s="10">
        <v>493394</v>
      </c>
      <c r="S2320" s="10">
        <v>0.667</v>
      </c>
      <c r="T2320" s="10">
        <f t="array" ref="T2320:Y2320">VLOOKUP(A2320,BUSINESS!$D$2:$J$2692,{2,3,4,5,6,7},0)</f>
        <v>0</v>
      </c>
      <c r="U2320" s="10">
        <v>0</v>
      </c>
      <c r="V2320" s="10">
        <v>0</v>
      </c>
      <c r="W2320" s="10">
        <v>0</v>
      </c>
      <c r="X2320" s="10">
        <v>0.061</v>
      </c>
      <c r="Y2320" s="10">
        <v>0.431</v>
      </c>
      <c r="Z2320" s="11">
        <f t="array" ref="Z2320:AA2320">VLOOKUP(A2320,ENERGY!$D$2:$F$2692,{2,3},1)</f>
        <v>0</v>
      </c>
      <c r="AA2320" s="10" t="str">
        <v>2468</v>
      </c>
      <c r="AB2320" s="10">
        <f t="array" ref="AB2320:AC2320">VLOOKUP(A2320,TOURISM!$D$2:$F$2692,{2,3},0)</f>
        <v>52000000</v>
      </c>
      <c r="AC2320" s="10">
        <v>85000000</v>
      </c>
    </row>
    <row r="2321" ht="15.75" customHeight="1" spans="1:29">
      <c r="A2321" s="8" t="str">
        <f t="shared" si="0"/>
        <v>Suriname-The Americas2005</v>
      </c>
      <c r="B2321" s="9">
        <v>1793557833</v>
      </c>
      <c r="C2321" s="8">
        <f t="array" ref="C2321">IF(AND(B2321="",H2321=H2320),B2320,B2321)</f>
        <v>1793557833</v>
      </c>
      <c r="D2321" s="1">
        <f t="shared" si="1"/>
        <v>3590.54104215422</v>
      </c>
      <c r="E2321" s="4">
        <v>0.068</v>
      </c>
      <c r="F2321" s="4">
        <v>243</v>
      </c>
      <c r="G2321" s="4">
        <v>0.174</v>
      </c>
      <c r="H2321" s="8" t="s">
        <v>259</v>
      </c>
      <c r="I2321" s="3" t="s">
        <v>69</v>
      </c>
      <c r="J2321" s="1" t="s">
        <v>86</v>
      </c>
      <c r="K2321" s="10">
        <f t="array" ref="K2321:S2321">VLOOKUP(A2321,'HUMAN RESOURCES'!$D$2:$M$2692,{2,3,4,5,6,7,8,9,10},0)</f>
        <v>0.02</v>
      </c>
      <c r="L2321" s="10">
        <v>0.026</v>
      </c>
      <c r="M2321" s="10">
        <v>72</v>
      </c>
      <c r="N2321" s="10">
        <v>66</v>
      </c>
      <c r="O2321" s="10">
        <v>0.299</v>
      </c>
      <c r="P2321" s="10">
        <v>0.64</v>
      </c>
      <c r="Q2321" s="10">
        <v>0.061</v>
      </c>
      <c r="R2321" s="10">
        <v>499523</v>
      </c>
      <c r="S2321" s="10">
        <v>0.667</v>
      </c>
      <c r="T2321" s="10">
        <f t="array" ref="T2321:Y2321">VLOOKUP(A2321,BUSINESS!$D$2:$J$2692,{2,3,4,5,6,7},0)</f>
        <v>0.279</v>
      </c>
      <c r="U2321" s="10">
        <v>694</v>
      </c>
      <c r="V2321" s="10">
        <v>0</v>
      </c>
      <c r="W2321" s="10">
        <v>199</v>
      </c>
      <c r="X2321" s="10">
        <v>0.064</v>
      </c>
      <c r="Y2321" s="10">
        <v>0.466</v>
      </c>
      <c r="Z2321" s="11">
        <f t="array" ref="Z2321:AA2321">VLOOKUP(A2321,ENERGY!$D$2:$F$2692,{2,3},1)</f>
        <v>0</v>
      </c>
      <c r="AA2321" s="10" t="str">
        <v>2442</v>
      </c>
      <c r="AB2321" s="10">
        <f t="array" ref="AB2321:AC2321">VLOOKUP(A2321,TOURISM!$D$2:$F$2692,{2,3},0)</f>
        <v>96000000</v>
      </c>
      <c r="AC2321" s="10">
        <v>94000000</v>
      </c>
    </row>
    <row r="2322" ht="15.75" customHeight="1" spans="1:29">
      <c r="A2322" s="8" t="str">
        <f t="shared" si="0"/>
        <v>Suriname-The Americas2006</v>
      </c>
      <c r="B2322" s="9">
        <v>2626093294</v>
      </c>
      <c r="C2322" s="8">
        <f t="array" ref="C2322">IF(AND(B2322="",H2322=H2321),B2321,B2322)</f>
        <v>2626093294</v>
      </c>
      <c r="D2322" s="1">
        <f t="shared" si="1"/>
        <v>5198.27013020947</v>
      </c>
      <c r="E2322" s="4">
        <v>0.062</v>
      </c>
      <c r="F2322" s="4">
        <v>323</v>
      </c>
      <c r="G2322" s="4">
        <v>0.156</v>
      </c>
      <c r="H2322" s="8" t="s">
        <v>259</v>
      </c>
      <c r="I2322" s="3" t="s">
        <v>70</v>
      </c>
      <c r="J2322" s="1" t="s">
        <v>86</v>
      </c>
      <c r="K2322" s="10">
        <f t="array" ref="K2322:S2322">VLOOKUP(A2322,'HUMAN RESOURCES'!$D$2:$M$2692,{2,3,4,5,6,7,8,9,10},0)</f>
        <v>0.02</v>
      </c>
      <c r="L2322" s="10">
        <v>0.025</v>
      </c>
      <c r="M2322" s="10">
        <v>73</v>
      </c>
      <c r="N2322" s="10">
        <v>66</v>
      </c>
      <c r="O2322" s="10">
        <v>0.297</v>
      </c>
      <c r="P2322" s="10">
        <v>0.641</v>
      </c>
      <c r="Q2322" s="10">
        <v>0.062</v>
      </c>
      <c r="R2322" s="10">
        <v>505186</v>
      </c>
      <c r="S2322" s="10">
        <v>0.666</v>
      </c>
      <c r="T2322" s="10">
        <f t="array" ref="T2322:Y2322">VLOOKUP(A2322,BUSINESS!$D$2:$J$2692,{2,3,4,5,6,7},0)</f>
        <v>0.279</v>
      </c>
      <c r="U2322" s="10">
        <v>694</v>
      </c>
      <c r="V2322" s="10">
        <v>0</v>
      </c>
      <c r="W2322" s="10">
        <v>199</v>
      </c>
      <c r="X2322" s="10">
        <v>0.095</v>
      </c>
      <c r="Y2322" s="10">
        <v>0.633</v>
      </c>
      <c r="Z2322" s="11">
        <f t="array" ref="Z2322:AA2322">VLOOKUP(A2322,ENERGY!$D$2:$F$2692,{2,3},1)</f>
        <v>0</v>
      </c>
      <c r="AA2322" s="10" t="str">
        <v>2442</v>
      </c>
      <c r="AB2322" s="10">
        <f t="array" ref="AB2322:AC2322">VLOOKUP(A2322,TOURISM!$D$2:$F$2692,{2,3},0)</f>
        <v>109000000</v>
      </c>
      <c r="AC2322" s="10">
        <v>33000000</v>
      </c>
    </row>
    <row r="2323" ht="15.75" customHeight="1" spans="1:29">
      <c r="A2323" s="8" t="str">
        <f t="shared" si="0"/>
        <v>Suriname-The Americas2007</v>
      </c>
      <c r="B2323" s="9">
        <v>2936612022</v>
      </c>
      <c r="C2323" s="8">
        <f t="array" ref="C2323">IF(AND(B2323="",H2323=H2322),B2322,B2323)</f>
        <v>2936612022</v>
      </c>
      <c r="D2323" s="1">
        <f t="shared" si="1"/>
        <v>5753.17822711306</v>
      </c>
      <c r="E2323" s="4">
        <v>0.059</v>
      </c>
      <c r="F2323" s="4">
        <v>341</v>
      </c>
      <c r="G2323" s="4">
        <v>0.138</v>
      </c>
      <c r="H2323" s="8" t="s">
        <v>259</v>
      </c>
      <c r="I2323" s="3" t="s">
        <v>71</v>
      </c>
      <c r="J2323" s="1" t="s">
        <v>86</v>
      </c>
      <c r="K2323" s="10">
        <f t="array" ref="K2323:S2323">VLOOKUP(A2323,'HUMAN RESOURCES'!$D$2:$M$2692,{2,3,4,5,6,7,8,9,10},0)</f>
        <v>0.019</v>
      </c>
      <c r="L2323" s="10">
        <v>0.024</v>
      </c>
      <c r="M2323" s="10">
        <v>73</v>
      </c>
      <c r="N2323" s="10">
        <v>66</v>
      </c>
      <c r="O2323" s="10">
        <v>0.295</v>
      </c>
      <c r="P2323" s="10">
        <v>0.643</v>
      </c>
      <c r="Q2323" s="10">
        <v>0.062</v>
      </c>
      <c r="R2323" s="10">
        <v>510433</v>
      </c>
      <c r="S2323" s="10">
        <v>0.665</v>
      </c>
      <c r="T2323" s="10">
        <f t="array" ref="T2323:Y2323">VLOOKUP(A2323,BUSINESS!$D$2:$J$2692,{2,3,4,5,6,7},0)</f>
        <v>0.279</v>
      </c>
      <c r="U2323" s="10">
        <v>694</v>
      </c>
      <c r="V2323" s="10">
        <v>0</v>
      </c>
      <c r="W2323" s="10">
        <v>199</v>
      </c>
      <c r="X2323" s="10">
        <v>0.141</v>
      </c>
      <c r="Y2323" s="10">
        <v>0.744</v>
      </c>
      <c r="Z2323" s="11" t="str">
        <f t="array" ref="Z2323:AA2323">VLOOKUP(A2323,ENERGY!$D$2:$F$2692,{2,3},1)</f>
        <v>664</v>
      </c>
      <c r="AA2323" s="10" t="str">
        <v>2292</v>
      </c>
      <c r="AB2323" s="10">
        <f t="array" ref="AB2323:AC2323">VLOOKUP(A2323,TOURISM!$D$2:$F$2692,{2,3},0)</f>
        <v>73000000</v>
      </c>
      <c r="AC2323" s="10">
        <v>28000000</v>
      </c>
    </row>
    <row r="2324" ht="15.75" customHeight="1" spans="1:29">
      <c r="A2324" s="8" t="str">
        <f t="shared" si="0"/>
        <v>Suriname-The Americas2008</v>
      </c>
      <c r="B2324" s="9">
        <v>3532969035</v>
      </c>
      <c r="C2324" s="8">
        <f t="array" ref="C2324">IF(AND(B2324="",H2324=H2323),B2323,B2324)</f>
        <v>3532969035</v>
      </c>
      <c r="D2324" s="1">
        <f t="shared" si="1"/>
        <v>6855.18234401558</v>
      </c>
      <c r="E2324" s="4">
        <v>0.059</v>
      </c>
      <c r="F2324" s="4">
        <v>406</v>
      </c>
      <c r="G2324" s="4">
        <v>0.122</v>
      </c>
      <c r="H2324" s="8" t="s">
        <v>259</v>
      </c>
      <c r="I2324" s="3" t="s">
        <v>72</v>
      </c>
      <c r="J2324" s="1" t="s">
        <v>86</v>
      </c>
      <c r="K2324" s="10">
        <f t="array" ref="K2324:S2324">VLOOKUP(A2324,'HUMAN RESOURCES'!$D$2:$M$2692,{2,3,4,5,6,7,8,9,10},0)</f>
        <v>0.019</v>
      </c>
      <c r="L2324" s="10">
        <v>0.024</v>
      </c>
      <c r="M2324" s="10">
        <v>73</v>
      </c>
      <c r="N2324" s="10">
        <v>67</v>
      </c>
      <c r="O2324" s="10">
        <v>0.293</v>
      </c>
      <c r="P2324" s="10">
        <v>0.644</v>
      </c>
      <c r="Q2324" s="10">
        <v>0.063</v>
      </c>
      <c r="R2324" s="10">
        <v>515372</v>
      </c>
      <c r="S2324" s="10">
        <v>0.665</v>
      </c>
      <c r="T2324" s="10">
        <f t="array" ref="T2324:Y2324">VLOOKUP(A2324,BUSINESS!$D$2:$J$2692,{2,3,4,5,6,7},0)</f>
        <v>0.279</v>
      </c>
      <c r="U2324" s="10">
        <v>694</v>
      </c>
      <c r="V2324" s="10">
        <v>0</v>
      </c>
      <c r="W2324" s="10">
        <v>199</v>
      </c>
      <c r="X2324" s="10">
        <v>0.211</v>
      </c>
      <c r="Y2324" s="10">
        <v>1.275</v>
      </c>
      <c r="Z2324" s="11" t="str">
        <f t="array" ref="Z2324:AA2324">VLOOKUP(A2324,ENERGY!$D$2:$F$2692,{2,3},1)</f>
        <v>664</v>
      </c>
      <c r="AA2324" s="10" t="str">
        <v>2292</v>
      </c>
      <c r="AB2324" s="10">
        <f t="array" ref="AB2324:AC2324">VLOOKUP(A2324,TOURISM!$D$2:$F$2692,{2,3},0)</f>
        <v>83000000</v>
      </c>
      <c r="AC2324" s="10">
        <v>35000000</v>
      </c>
    </row>
    <row r="2325" ht="15.75" customHeight="1" spans="1:29">
      <c r="A2325" s="8" t="str">
        <f t="shared" si="0"/>
        <v>Suriname-The Americas2009</v>
      </c>
      <c r="B2325" s="9">
        <v>3875409836</v>
      </c>
      <c r="C2325" s="8">
        <f t="array" ref="C2325">IF(AND(B2325="",H2325=H2324),B2324,B2325)</f>
        <v>3875409836</v>
      </c>
      <c r="D2325" s="1">
        <f t="shared" si="1"/>
        <v>7450.23258800438</v>
      </c>
      <c r="E2325" s="4">
        <v>0.061</v>
      </c>
      <c r="F2325" s="4">
        <v>457</v>
      </c>
      <c r="G2325" s="4">
        <v>0.117</v>
      </c>
      <c r="H2325" s="8" t="s">
        <v>259</v>
      </c>
      <c r="I2325" s="3" t="s">
        <v>73</v>
      </c>
      <c r="J2325" s="1" t="s">
        <v>86</v>
      </c>
      <c r="K2325" s="10">
        <f t="array" ref="K2325:S2325">VLOOKUP(A2325,'HUMAN RESOURCES'!$D$2:$M$2692,{2,3,4,5,6,7,8,9,10},0)</f>
        <v>0.019</v>
      </c>
      <c r="L2325" s="10">
        <v>0.023</v>
      </c>
      <c r="M2325" s="10">
        <v>73</v>
      </c>
      <c r="N2325" s="10">
        <v>67</v>
      </c>
      <c r="O2325" s="10">
        <v>0.29</v>
      </c>
      <c r="P2325" s="10">
        <v>0.647</v>
      </c>
      <c r="Q2325" s="10">
        <v>0.064</v>
      </c>
      <c r="R2325" s="10">
        <v>520173</v>
      </c>
      <c r="S2325" s="10">
        <v>0.664</v>
      </c>
      <c r="T2325" s="10">
        <f t="array" ref="T2325:Y2325">VLOOKUP(A2325,BUSINESS!$D$2:$J$2692,{2,3,4,5,6,7},0)</f>
        <v>0.279</v>
      </c>
      <c r="U2325" s="10">
        <v>694</v>
      </c>
      <c r="V2325" s="10">
        <v>0</v>
      </c>
      <c r="W2325" s="10">
        <v>199</v>
      </c>
      <c r="X2325" s="10">
        <v>0.314</v>
      </c>
      <c r="Y2325" s="10">
        <v>1.469</v>
      </c>
      <c r="Z2325" s="11">
        <f t="array" ref="Z2325:AA2325">VLOOKUP(A2325,ENERGY!$D$2:$F$2692,{2,3},1)</f>
        <v>0</v>
      </c>
      <c r="AA2325" s="10" t="str">
        <v>2252</v>
      </c>
      <c r="AB2325" s="10">
        <f t="array" ref="AB2325:AC2325">VLOOKUP(A2325,TOURISM!$D$2:$F$2692,{2,3},0)</f>
        <v>70000000</v>
      </c>
      <c r="AC2325" s="10">
        <v>35000000</v>
      </c>
    </row>
    <row r="2326" ht="15.75" customHeight="1" spans="1:29">
      <c r="A2326" s="8" t="str">
        <f t="shared" si="0"/>
        <v>Suriname-The Americas2010</v>
      </c>
      <c r="B2326" s="9">
        <v>4368033802</v>
      </c>
      <c r="C2326" s="8">
        <f t="array" ref="C2326">IF(AND(B2326="",H2326=H2325),B2325,B2326)</f>
        <v>4368033802</v>
      </c>
      <c r="D2326" s="1">
        <f t="shared" si="1"/>
        <v>8320.69834273088</v>
      </c>
      <c r="E2326" s="4">
        <v>0.058</v>
      </c>
      <c r="F2326" s="4">
        <v>483</v>
      </c>
      <c r="G2326" s="4">
        <v>0.116</v>
      </c>
      <c r="H2326" s="8" t="s">
        <v>259</v>
      </c>
      <c r="I2326" s="3" t="s">
        <v>74</v>
      </c>
      <c r="J2326" s="1" t="s">
        <v>86</v>
      </c>
      <c r="K2326" s="10">
        <f t="array" ref="K2326:S2326">VLOOKUP(A2326,'HUMAN RESOURCES'!$D$2:$M$2692,{2,3,4,5,6,7,8,9,10},0)</f>
        <v>0.018</v>
      </c>
      <c r="L2326" s="10">
        <v>0.022</v>
      </c>
      <c r="M2326" s="10">
        <v>74</v>
      </c>
      <c r="N2326" s="10">
        <v>67</v>
      </c>
      <c r="O2326" s="10">
        <v>0.286</v>
      </c>
      <c r="P2326" s="10">
        <v>0.649</v>
      </c>
      <c r="Q2326" s="10">
        <v>0.064</v>
      </c>
      <c r="R2326" s="10">
        <v>524960</v>
      </c>
      <c r="S2326" s="10">
        <v>0.663</v>
      </c>
      <c r="T2326" s="10">
        <f t="array" ref="T2326:Y2326">VLOOKUP(A2326,BUSINESS!$D$2:$J$2692,{2,3,4,5,6,7},0)</f>
        <v>0.279</v>
      </c>
      <c r="U2326" s="10">
        <v>694</v>
      </c>
      <c r="V2326" s="10">
        <v>0</v>
      </c>
      <c r="W2326" s="10">
        <v>199</v>
      </c>
      <c r="X2326" s="10">
        <v>0.316</v>
      </c>
      <c r="Y2326" s="10">
        <v>0.993</v>
      </c>
      <c r="Z2326" s="11">
        <f t="array" ref="Z2326:AA2326">VLOOKUP(A2326,ENERGY!$D$2:$F$2692,{2,3},1)</f>
        <v>0</v>
      </c>
      <c r="AA2326" s="10" t="str">
        <v>2266</v>
      </c>
      <c r="AB2326" s="10">
        <f t="array" ref="AB2326:AC2326">VLOOKUP(A2326,TOURISM!$D$2:$F$2692,{2,3},0)</f>
        <v>69000000</v>
      </c>
      <c r="AC2326" s="10">
        <v>41000000</v>
      </c>
    </row>
    <row r="2327" ht="15.75" customHeight="1" spans="1:29">
      <c r="A2327" s="8" t="str">
        <f t="shared" si="0"/>
        <v>Suriname-The Americas2011</v>
      </c>
      <c r="B2327" s="9">
        <v>4363219094</v>
      </c>
      <c r="C2327" s="8">
        <f t="array" ref="C2327">IF(AND(B2327="",H2327=H2326),B2326,B2327)</f>
        <v>4363219094</v>
      </c>
      <c r="D2327" s="1">
        <f t="shared" si="1"/>
        <v>8236.20291791959</v>
      </c>
      <c r="E2327" s="4">
        <v>0.06</v>
      </c>
      <c r="F2327" s="4">
        <v>490</v>
      </c>
      <c r="G2327" s="4">
        <v>0.118</v>
      </c>
      <c r="H2327" s="8" t="s">
        <v>259</v>
      </c>
      <c r="I2327" s="3" t="s">
        <v>75</v>
      </c>
      <c r="J2327" s="1" t="s">
        <v>86</v>
      </c>
      <c r="K2327" s="10">
        <f t="array" ref="K2327:S2327">VLOOKUP(A2327,'HUMAN RESOURCES'!$D$2:$M$2692,{2,3,4,5,6,7,8,9,10},0)</f>
        <v>0.018</v>
      </c>
      <c r="L2327" s="10">
        <v>0.022</v>
      </c>
      <c r="M2327" s="10">
        <v>74</v>
      </c>
      <c r="N2327" s="10">
        <v>67</v>
      </c>
      <c r="O2327" s="10">
        <v>0.283</v>
      </c>
      <c r="P2327" s="10">
        <v>0.652</v>
      </c>
      <c r="Q2327" s="10">
        <v>0.065</v>
      </c>
      <c r="R2327" s="10">
        <v>529761</v>
      </c>
      <c r="S2327" s="10">
        <v>0.663</v>
      </c>
      <c r="T2327" s="10">
        <f t="array" ref="T2327:Y2327">VLOOKUP(A2327,BUSINESS!$D$2:$J$2692,{2,3,4,5,6,7},0)</f>
        <v>0.279</v>
      </c>
      <c r="U2327" s="10">
        <v>694</v>
      </c>
      <c r="V2327" s="10">
        <v>0</v>
      </c>
      <c r="W2327" s="10">
        <v>199</v>
      </c>
      <c r="X2327" s="10">
        <v>0.32</v>
      </c>
      <c r="Y2327" s="10">
        <v>1.007</v>
      </c>
      <c r="Z2327" s="11">
        <f t="array" ref="Z2327:AA2327">VLOOKUP(A2327,ENERGY!$D$2:$F$2692,{2,3},1)</f>
        <v>0</v>
      </c>
      <c r="AA2327" s="10" t="str">
        <v>2266</v>
      </c>
      <c r="AB2327" s="10">
        <f t="array" ref="AB2327:AC2327">VLOOKUP(A2327,TOURISM!$D$2:$F$2692,{2,3},0)</f>
        <v>69000000</v>
      </c>
      <c r="AC2327" s="10">
        <v>49000000</v>
      </c>
    </row>
    <row r="2328" ht="15.75" customHeight="1" spans="1:29">
      <c r="A2328" s="8" t="str">
        <f t="shared" si="0"/>
        <v>Suriname-The Americas2012</v>
      </c>
      <c r="B2328" s="9">
        <v>5012121212</v>
      </c>
      <c r="C2328" s="8">
        <f t="array" ref="C2328">IF(AND(B2328="",H2328=H2327),B2327,B2328)</f>
        <v>5012121212</v>
      </c>
      <c r="D2328" s="1">
        <f t="shared" si="1"/>
        <v>9376.49537079476</v>
      </c>
      <c r="E2328" s="4">
        <v>0.059</v>
      </c>
      <c r="F2328" s="4">
        <v>521</v>
      </c>
      <c r="G2328" s="4">
        <v>0.117</v>
      </c>
      <c r="H2328" s="8" t="s">
        <v>259</v>
      </c>
      <c r="I2328" s="3" t="s">
        <v>76</v>
      </c>
      <c r="J2328" s="1" t="s">
        <v>86</v>
      </c>
      <c r="K2328" s="10">
        <f t="array" ref="K2328:S2328">VLOOKUP(A2328,'HUMAN RESOURCES'!$D$2:$M$2692,{2,3,4,5,6,7,8,9,10},0)</f>
        <v>0.018</v>
      </c>
      <c r="L2328" s="10">
        <v>0.021</v>
      </c>
      <c r="M2328" s="10">
        <v>74</v>
      </c>
      <c r="N2328" s="10">
        <v>68</v>
      </c>
      <c r="O2328" s="10">
        <v>0.278</v>
      </c>
      <c r="P2328" s="10">
        <v>0.656</v>
      </c>
      <c r="Q2328" s="10">
        <v>0.066</v>
      </c>
      <c r="R2328" s="10">
        <v>534541</v>
      </c>
      <c r="S2328" s="10">
        <v>0.662</v>
      </c>
      <c r="T2328" s="10">
        <f t="array" ref="T2328:Y2328">VLOOKUP(A2328,BUSINESS!$D$2:$J$2692,{2,3,4,5,6,7},0)</f>
        <v>0.279</v>
      </c>
      <c r="U2328" s="10">
        <v>694</v>
      </c>
      <c r="V2328" s="10">
        <v>165</v>
      </c>
      <c r="W2328" s="10">
        <v>199</v>
      </c>
      <c r="X2328" s="10">
        <v>0.347</v>
      </c>
      <c r="Y2328" s="10">
        <v>1.065</v>
      </c>
      <c r="Z2328" s="11">
        <f t="array" ref="Z2328:AA2328">VLOOKUP(A2328,ENERGY!$D$2:$F$2692,{2,3},1)</f>
        <v>0</v>
      </c>
      <c r="AA2328" s="10" t="str">
        <v>2127</v>
      </c>
      <c r="AB2328" s="10">
        <f t="array" ref="AB2328:AC2328">VLOOKUP(A2328,TOURISM!$D$2:$F$2692,{2,3},0)</f>
        <v>79000000</v>
      </c>
      <c r="AC2328" s="10">
        <v>58000000</v>
      </c>
    </row>
    <row r="2329" ht="15.75" customHeight="1" spans="1:29">
      <c r="A2329" s="8" t="str">
        <f t="shared" si="0"/>
        <v>Swaziland-Africa2000</v>
      </c>
      <c r="B2329" s="9">
        <v>1524490159</v>
      </c>
      <c r="C2329" s="8">
        <f t="array" ref="C2329">IF(AND(B2329="",H2329=H2328),B2328,B2329)</f>
        <v>1524490159</v>
      </c>
      <c r="D2329" s="1">
        <f t="shared" si="1"/>
        <v>1433.17538908448</v>
      </c>
      <c r="E2329" s="4">
        <v>0.053</v>
      </c>
      <c r="F2329" s="4">
        <v>75</v>
      </c>
      <c r="G2329" s="4">
        <v>0.14</v>
      </c>
      <c r="H2329" s="8" t="s">
        <v>260</v>
      </c>
      <c r="I2329" s="3" t="s">
        <v>63</v>
      </c>
      <c r="J2329" s="1" t="s">
        <v>80</v>
      </c>
      <c r="K2329" s="10">
        <f t="array" ref="K2329:S2329">VLOOKUP(A2329,'HUMAN RESOURCES'!$D$2:$M$2692,{2,3,4,5,6,7,8,9,10},0)</f>
        <v>0.033</v>
      </c>
      <c r="L2329" s="10">
        <v>0.08</v>
      </c>
      <c r="M2329" s="10">
        <v>49</v>
      </c>
      <c r="N2329" s="10">
        <v>48</v>
      </c>
      <c r="O2329" s="10">
        <v>0.446</v>
      </c>
      <c r="P2329" s="10">
        <v>0.524</v>
      </c>
      <c r="Q2329" s="10">
        <v>0.029</v>
      </c>
      <c r="R2329" s="10">
        <v>1063715</v>
      </c>
      <c r="S2329" s="10">
        <v>0.227</v>
      </c>
      <c r="T2329" s="10">
        <f t="array" ref="T2329:Y2329">VLOOKUP(A2329,BUSINESS!$D$2:$J$2692,{2,3,4,5,6,7},0)</f>
        <v>0</v>
      </c>
      <c r="U2329" s="10">
        <v>0</v>
      </c>
      <c r="V2329" s="10">
        <v>0</v>
      </c>
      <c r="W2329" s="10">
        <v>0</v>
      </c>
      <c r="X2329" s="10">
        <v>0.009</v>
      </c>
      <c r="Y2329" s="10">
        <v>0.031</v>
      </c>
      <c r="Z2329" s="11">
        <f t="array" ref="Z2329:AA2329">VLOOKUP(A2329,ENERGY!$D$2:$F$2692,{2,3},1)</f>
        <v>0</v>
      </c>
      <c r="AA2329" s="10">
        <v>0</v>
      </c>
      <c r="AB2329" s="10">
        <f t="array" ref="AB2329:AC2329">VLOOKUP(A2329,TOURISM!$D$2:$F$2692,{2,3},0)</f>
        <v>24000000</v>
      </c>
      <c r="AC2329" s="10">
        <v>32000000</v>
      </c>
    </row>
    <row r="2330" ht="15.75" customHeight="1" spans="1:29">
      <c r="A2330" s="8" t="str">
        <f t="shared" si="0"/>
        <v>Swaziland-Africa2001</v>
      </c>
      <c r="B2330" s="9">
        <v>1349326983</v>
      </c>
      <c r="C2330" s="8">
        <f t="array" ref="C2330">IF(AND(B2330="",H2330=H2329),B2329,B2330)</f>
        <v>1349326983</v>
      </c>
      <c r="D2330" s="1">
        <f t="shared" si="1"/>
        <v>1255.46701359651</v>
      </c>
      <c r="E2330" s="4">
        <v>0.052</v>
      </c>
      <c r="F2330" s="4">
        <v>65</v>
      </c>
      <c r="G2330" s="4">
        <v>0.133</v>
      </c>
      <c r="H2330" s="8" t="s">
        <v>260</v>
      </c>
      <c r="I2330" s="3" t="s">
        <v>65</v>
      </c>
      <c r="J2330" s="1" t="s">
        <v>80</v>
      </c>
      <c r="K2330" s="10">
        <f t="array" ref="K2330:S2330">VLOOKUP(A2330,'HUMAN RESOURCES'!$D$2:$M$2692,{2,3,4,5,6,7,8,9,10},0)</f>
        <v>0.032</v>
      </c>
      <c r="L2330" s="10">
        <v>0.081</v>
      </c>
      <c r="M2330" s="10">
        <v>48</v>
      </c>
      <c r="N2330" s="10">
        <v>47</v>
      </c>
      <c r="O2330" s="10">
        <v>0.44</v>
      </c>
      <c r="P2330" s="10">
        <v>0.53</v>
      </c>
      <c r="Q2330" s="10">
        <v>0.03</v>
      </c>
      <c r="R2330" s="10">
        <v>1074761</v>
      </c>
      <c r="S2330" s="10">
        <v>0.226</v>
      </c>
      <c r="T2330" s="10">
        <f t="array" ref="T2330:Y2330">VLOOKUP(A2330,BUSINESS!$D$2:$J$2692,{2,3,4,5,6,7},0)</f>
        <v>0</v>
      </c>
      <c r="U2330" s="10">
        <v>0</v>
      </c>
      <c r="V2330" s="10">
        <v>0</v>
      </c>
      <c r="W2330" s="10">
        <v>0</v>
      </c>
      <c r="X2330" s="10">
        <v>0.013</v>
      </c>
      <c r="Y2330" s="10">
        <v>0.051</v>
      </c>
      <c r="Z2330" s="11">
        <f t="array" ref="Z2330:AA2330">VLOOKUP(A2330,ENERGY!$D$2:$F$2692,{2,3},1)</f>
        <v>0</v>
      </c>
      <c r="AA2330" s="10">
        <v>0</v>
      </c>
      <c r="AB2330" s="10">
        <f t="array" ref="AB2330:AC2330">VLOOKUP(A2330,TOURISM!$D$2:$F$2692,{2,3},0)</f>
        <v>23000000</v>
      </c>
      <c r="AC2330" s="10">
        <v>31000000</v>
      </c>
    </row>
    <row r="2331" ht="15.75" customHeight="1" spans="1:29">
      <c r="A2331" s="8" t="str">
        <f t="shared" si="0"/>
        <v>Swaziland-Africa2002</v>
      </c>
      <c r="B2331" s="9">
        <v>1224220675</v>
      </c>
      <c r="C2331" s="8">
        <f t="array" ref="C2331">IF(AND(B2331="",H2331=H2330),B2330,B2331)</f>
        <v>1224220675</v>
      </c>
      <c r="D2331" s="1">
        <f t="shared" si="1"/>
        <v>1131.25106844221</v>
      </c>
      <c r="E2331" s="4">
        <v>0.052</v>
      </c>
      <c r="F2331" s="4">
        <v>58</v>
      </c>
      <c r="G2331" s="4">
        <v>0.153</v>
      </c>
      <c r="H2331" s="8" t="s">
        <v>260</v>
      </c>
      <c r="I2331" s="3" t="s">
        <v>66</v>
      </c>
      <c r="J2331" s="1" t="s">
        <v>80</v>
      </c>
      <c r="K2331" s="10">
        <f t="array" ref="K2331:S2331">VLOOKUP(A2331,'HUMAN RESOURCES'!$D$2:$M$2692,{2,3,4,5,6,7,8,9,10},0)</f>
        <v>0.032</v>
      </c>
      <c r="L2331" s="10">
        <v>0.082</v>
      </c>
      <c r="M2331" s="10">
        <v>47</v>
      </c>
      <c r="N2331" s="10">
        <v>46</v>
      </c>
      <c r="O2331" s="10">
        <v>0.435</v>
      </c>
      <c r="P2331" s="10">
        <v>0.535</v>
      </c>
      <c r="Q2331" s="10">
        <v>0.03</v>
      </c>
      <c r="R2331" s="10">
        <v>1082183</v>
      </c>
      <c r="S2331" s="10">
        <v>0.224</v>
      </c>
      <c r="T2331" s="10">
        <f t="array" ref="T2331:Y2331">VLOOKUP(A2331,BUSINESS!$D$2:$J$2692,{2,3,4,5,6,7},0)</f>
        <v>0</v>
      </c>
      <c r="U2331" s="10">
        <v>0</v>
      </c>
      <c r="V2331" s="10">
        <v>0</v>
      </c>
      <c r="W2331" s="10">
        <v>0</v>
      </c>
      <c r="X2331" s="10">
        <v>0.018</v>
      </c>
      <c r="Y2331" s="10">
        <v>0.063</v>
      </c>
      <c r="Z2331" s="11">
        <f t="array" ref="Z2331:AA2331">VLOOKUP(A2331,ENERGY!$D$2:$F$2692,{2,3},1)</f>
        <v>0</v>
      </c>
      <c r="AA2331" s="10" t="str">
        <v>1023</v>
      </c>
      <c r="AB2331" s="10">
        <f t="array" ref="AB2331:AC2331">VLOOKUP(A2331,TOURISM!$D$2:$F$2692,{2,3},0)</f>
        <v>45000000</v>
      </c>
      <c r="AC2331" s="10">
        <v>27000000</v>
      </c>
    </row>
    <row r="2332" ht="15.75" customHeight="1" spans="1:29">
      <c r="A2332" s="8" t="str">
        <f t="shared" si="0"/>
        <v>Swaziland-Africa2003</v>
      </c>
      <c r="B2332" s="9">
        <v>1854020496</v>
      </c>
      <c r="C2332" s="8">
        <f t="array" ref="C2332">IF(AND(B2332="",H2332=H2331),B2331,B2332)</f>
        <v>1854020496</v>
      </c>
      <c r="D2332" s="1">
        <f t="shared" si="1"/>
        <v>1704.17416577736</v>
      </c>
      <c r="E2332" s="4">
        <v>0.058</v>
      </c>
      <c r="F2332" s="4">
        <v>98</v>
      </c>
      <c r="G2332" s="4">
        <v>0.146</v>
      </c>
      <c r="H2332" s="8" t="s">
        <v>260</v>
      </c>
      <c r="I2332" s="3" t="s">
        <v>67</v>
      </c>
      <c r="J2332" s="1" t="s">
        <v>80</v>
      </c>
      <c r="K2332" s="10">
        <f t="array" ref="K2332:S2332">VLOOKUP(A2332,'HUMAN RESOURCES'!$D$2:$M$2692,{2,3,4,5,6,7,8,9,10},0)</f>
        <v>0.032</v>
      </c>
      <c r="L2332" s="10">
        <v>0.082</v>
      </c>
      <c r="M2332" s="10">
        <v>46</v>
      </c>
      <c r="N2332" s="10">
        <v>46</v>
      </c>
      <c r="O2332" s="10">
        <v>0.43</v>
      </c>
      <c r="P2332" s="10">
        <v>0.539</v>
      </c>
      <c r="Q2332" s="10">
        <v>0.031</v>
      </c>
      <c r="R2332" s="10">
        <v>1087929</v>
      </c>
      <c r="S2332" s="10">
        <v>0.223</v>
      </c>
      <c r="T2332" s="10">
        <f t="array" ref="T2332:Y2332">VLOOKUP(A2332,BUSINESS!$D$2:$J$2692,{2,3,4,5,6,7},0)</f>
        <v>0</v>
      </c>
      <c r="U2332" s="10">
        <v>0</v>
      </c>
      <c r="V2332" s="10">
        <v>0</v>
      </c>
      <c r="W2332" s="10">
        <v>0</v>
      </c>
      <c r="X2332" s="10">
        <v>0.024</v>
      </c>
      <c r="Y2332" s="10">
        <v>0.078</v>
      </c>
      <c r="Z2332" s="11">
        <f t="array" ref="Z2332:AA2332">VLOOKUP(A2332,ENERGY!$D$2:$F$2692,{2,3},1)</f>
        <v>0</v>
      </c>
      <c r="AA2332" s="10" t="str">
        <v>1023</v>
      </c>
      <c r="AB2332" s="10">
        <f t="array" ref="AB2332:AC2332">VLOOKUP(A2332,TOURISM!$D$2:$F$2692,{2,3},0)</f>
        <v>70000000</v>
      </c>
      <c r="AC2332" s="10">
        <v>23000000</v>
      </c>
    </row>
    <row r="2333" ht="15.75" customHeight="1" spans="1:29">
      <c r="A2333" s="8" t="str">
        <f t="shared" si="0"/>
        <v>Swaziland-Africa2004</v>
      </c>
      <c r="B2333" s="9">
        <v>2420610579</v>
      </c>
      <c r="C2333" s="8">
        <f t="array" ref="C2333">IF(AND(B2333="",H2333=H2332),B2332,B2333)</f>
        <v>2420610579</v>
      </c>
      <c r="D2333" s="1">
        <f t="shared" si="1"/>
        <v>2211.09192990597</v>
      </c>
      <c r="E2333" s="4">
        <v>0.059</v>
      </c>
      <c r="F2333" s="4">
        <v>130</v>
      </c>
      <c r="G2333" s="4">
        <v>0.113</v>
      </c>
      <c r="H2333" s="8" t="s">
        <v>260</v>
      </c>
      <c r="I2333" s="3" t="s">
        <v>68</v>
      </c>
      <c r="J2333" s="1" t="s">
        <v>80</v>
      </c>
      <c r="K2333" s="10">
        <f t="array" ref="K2333:S2333">VLOOKUP(A2333,'HUMAN RESOURCES'!$D$2:$M$2692,{2,3,4,5,6,7,8,9,10},0)</f>
        <v>0.032</v>
      </c>
      <c r="L2333" s="10">
        <v>0.082</v>
      </c>
      <c r="M2333" s="10">
        <v>46</v>
      </c>
      <c r="N2333" s="10">
        <v>46</v>
      </c>
      <c r="O2333" s="10">
        <v>0.424</v>
      </c>
      <c r="P2333" s="10">
        <v>0.545</v>
      </c>
      <c r="Q2333" s="10">
        <v>0.031</v>
      </c>
      <c r="R2333" s="10">
        <v>1094758</v>
      </c>
      <c r="S2333" s="10">
        <v>0.222</v>
      </c>
      <c r="T2333" s="10">
        <f t="array" ref="T2333:Y2333">VLOOKUP(A2333,BUSINESS!$D$2:$J$2692,{2,3,4,5,6,7},0)</f>
        <v>0</v>
      </c>
      <c r="U2333" s="10">
        <v>0</v>
      </c>
      <c r="V2333" s="10">
        <v>0</v>
      </c>
      <c r="W2333" s="10">
        <v>0</v>
      </c>
      <c r="X2333" s="10">
        <v>0.032</v>
      </c>
      <c r="Y2333" s="10">
        <v>0.132</v>
      </c>
      <c r="Z2333" s="11">
        <f t="array" ref="Z2333:AA2333">VLOOKUP(A2333,ENERGY!$D$2:$F$2692,{2,3},1)</f>
        <v>0</v>
      </c>
      <c r="AA2333" s="10" t="str">
        <v>1023</v>
      </c>
      <c r="AB2333" s="10">
        <f t="array" ref="AB2333:AC2333">VLOOKUP(A2333,TOURISM!$D$2:$F$2692,{2,3},0)</f>
        <v>75000000</v>
      </c>
      <c r="AC2333" s="10">
        <v>54000000</v>
      </c>
    </row>
    <row r="2334" ht="15.75" customHeight="1" spans="1:29">
      <c r="A2334" s="8" t="str">
        <f t="shared" si="0"/>
        <v>Swaziland-Africa2005</v>
      </c>
      <c r="B2334" s="9">
        <v>2584077931</v>
      </c>
      <c r="C2334" s="8">
        <f t="array" ref="C2334">IF(AND(B2334="",H2334=H2333),B2333,B2334)</f>
        <v>2584077931</v>
      </c>
      <c r="D2334" s="1">
        <f t="shared" si="1"/>
        <v>2339.28995185771</v>
      </c>
      <c r="E2334" s="4">
        <v>0.068</v>
      </c>
      <c r="F2334" s="4">
        <v>159</v>
      </c>
      <c r="G2334" s="4">
        <v>0.106</v>
      </c>
      <c r="H2334" s="8" t="s">
        <v>260</v>
      </c>
      <c r="I2334" s="3" t="s">
        <v>69</v>
      </c>
      <c r="J2334" s="1" t="s">
        <v>80</v>
      </c>
      <c r="K2334" s="10">
        <f t="array" ref="K2334:S2334">VLOOKUP(A2334,'HUMAN RESOURCES'!$D$2:$M$2692,{2,3,4,5,6,7,8,9,10},0)</f>
        <v>0.032</v>
      </c>
      <c r="L2334" s="10">
        <v>0.081</v>
      </c>
      <c r="M2334" s="10">
        <v>46</v>
      </c>
      <c r="N2334" s="10">
        <v>46</v>
      </c>
      <c r="O2334" s="10">
        <v>0.418</v>
      </c>
      <c r="P2334" s="10">
        <v>0.55</v>
      </c>
      <c r="Q2334" s="10">
        <v>0.032</v>
      </c>
      <c r="R2334" s="10">
        <v>1104642</v>
      </c>
      <c r="S2334" s="10">
        <v>0.22</v>
      </c>
      <c r="T2334" s="10">
        <f t="array" ref="T2334:Y2334">VLOOKUP(A2334,BUSINESS!$D$2:$J$2692,{2,3,4,5,6,7},0)</f>
        <v>0.363</v>
      </c>
      <c r="U2334" s="10">
        <v>60</v>
      </c>
      <c r="V2334" s="10">
        <v>0</v>
      </c>
      <c r="W2334" s="10">
        <v>104</v>
      </c>
      <c r="X2334" s="10">
        <v>0.037</v>
      </c>
      <c r="Y2334" s="10">
        <v>0.181</v>
      </c>
      <c r="Z2334" s="11">
        <f t="array" ref="Z2334:AA2334">VLOOKUP(A2334,ENERGY!$D$2:$F$2692,{2,3},1)</f>
        <v>0</v>
      </c>
      <c r="AA2334" s="10" t="str">
        <v>1093</v>
      </c>
      <c r="AB2334" s="10">
        <f t="array" ref="AB2334:AC2334">VLOOKUP(A2334,TOURISM!$D$2:$F$2692,{2,3},0)</f>
        <v>77000000</v>
      </c>
      <c r="AC2334" s="10">
        <v>60000000</v>
      </c>
    </row>
    <row r="2335" ht="15.75" customHeight="1" spans="1:29">
      <c r="A2335" s="8" t="str">
        <f t="shared" si="0"/>
        <v>Swaziland-Africa2006</v>
      </c>
      <c r="B2335" s="9">
        <v>2947922183</v>
      </c>
      <c r="C2335" s="8">
        <f t="array" ref="C2335">IF(AND(B2335="",H2335=H2334),B2334,B2335)</f>
        <v>2947922183</v>
      </c>
      <c r="D2335" s="1">
        <f t="shared" si="1"/>
        <v>2636.18535608668</v>
      </c>
      <c r="E2335" s="4">
        <v>0.068</v>
      </c>
      <c r="F2335" s="4">
        <v>180</v>
      </c>
      <c r="G2335" s="4">
        <v>0.112</v>
      </c>
      <c r="H2335" s="8" t="s">
        <v>260</v>
      </c>
      <c r="I2335" s="3" t="s">
        <v>70</v>
      </c>
      <c r="J2335" s="1" t="s">
        <v>80</v>
      </c>
      <c r="K2335" s="10">
        <f t="array" ref="K2335:S2335">VLOOKUP(A2335,'HUMAN RESOURCES'!$D$2:$M$2692,{2,3,4,5,6,7,8,9,10},0)</f>
        <v>0.031</v>
      </c>
      <c r="L2335" s="10">
        <v>0.076</v>
      </c>
      <c r="M2335" s="10">
        <v>46</v>
      </c>
      <c r="N2335" s="10">
        <v>46</v>
      </c>
      <c r="O2335" s="10">
        <v>0.412</v>
      </c>
      <c r="P2335" s="10">
        <v>0.556</v>
      </c>
      <c r="Q2335" s="10">
        <v>0.032</v>
      </c>
      <c r="R2335" s="10">
        <v>1118253</v>
      </c>
      <c r="S2335" s="10">
        <v>0.219</v>
      </c>
      <c r="T2335" s="10">
        <f t="array" ref="T2335:Y2335">VLOOKUP(A2335,BUSINESS!$D$2:$J$2692,{2,3,4,5,6,7},0)</f>
        <v>0.363</v>
      </c>
      <c r="U2335" s="10">
        <v>60</v>
      </c>
      <c r="V2335" s="10">
        <v>0</v>
      </c>
      <c r="W2335" s="10">
        <v>104</v>
      </c>
      <c r="X2335" s="10">
        <v>0.037</v>
      </c>
      <c r="Y2335" s="10">
        <v>0.224</v>
      </c>
      <c r="Z2335" s="11">
        <f t="array" ref="Z2335:AA2335">VLOOKUP(A2335,ENERGY!$D$2:$F$2692,{2,3},1)</f>
        <v>0</v>
      </c>
      <c r="AA2335" s="10" t="str">
        <v>1093</v>
      </c>
      <c r="AB2335" s="10">
        <f t="array" ref="AB2335:AC2335">VLOOKUP(A2335,TOURISM!$D$2:$F$2692,{2,3},0)</f>
        <v>75000000</v>
      </c>
      <c r="AC2335" s="10">
        <v>54000000</v>
      </c>
    </row>
    <row r="2336" ht="15.75" customHeight="1" spans="1:29">
      <c r="A2336" s="8" t="str">
        <f t="shared" si="0"/>
        <v>Swaziland-Africa2007</v>
      </c>
      <c r="B2336" s="9">
        <v>3053823329</v>
      </c>
      <c r="C2336" s="8">
        <f t="array" ref="C2336">IF(AND(B2336="",H2336=H2335),B2335,B2336)</f>
        <v>3053823329</v>
      </c>
      <c r="D2336" s="1">
        <f t="shared" si="1"/>
        <v>2690.64776554943</v>
      </c>
      <c r="E2336" s="4">
        <v>0.07</v>
      </c>
      <c r="F2336" s="4">
        <v>190</v>
      </c>
      <c r="G2336" s="4">
        <v>0.132</v>
      </c>
      <c r="H2336" s="8" t="s">
        <v>260</v>
      </c>
      <c r="I2336" s="3" t="s">
        <v>71</v>
      </c>
      <c r="J2336" s="1" t="s">
        <v>80</v>
      </c>
      <c r="K2336" s="10">
        <f t="array" ref="K2336:S2336">VLOOKUP(A2336,'HUMAN RESOURCES'!$D$2:$M$2692,{2,3,4,5,6,7,8,9,10},0)</f>
        <v>0.031</v>
      </c>
      <c r="L2336" s="10">
        <v>0.075</v>
      </c>
      <c r="M2336" s="10">
        <v>47</v>
      </c>
      <c r="N2336" s="10">
        <v>47</v>
      </c>
      <c r="O2336" s="10">
        <v>0.406</v>
      </c>
      <c r="P2336" s="10">
        <v>0.562</v>
      </c>
      <c r="Q2336" s="10">
        <v>0.032</v>
      </c>
      <c r="R2336" s="10">
        <v>1134977</v>
      </c>
      <c r="S2336" s="10">
        <v>0.218</v>
      </c>
      <c r="T2336" s="10">
        <f t="array" ref="T2336:Y2336">VLOOKUP(A2336,BUSINESS!$D$2:$J$2692,{2,3,4,5,6,7},0)</f>
        <v>0.363</v>
      </c>
      <c r="U2336" s="10">
        <v>60</v>
      </c>
      <c r="V2336" s="10">
        <v>0</v>
      </c>
      <c r="W2336" s="10">
        <v>104</v>
      </c>
      <c r="X2336" s="10">
        <v>0.041</v>
      </c>
      <c r="Y2336" s="10">
        <v>0.335</v>
      </c>
      <c r="Z2336" s="11">
        <f t="array" ref="Z2336:AA2336">VLOOKUP(A2336,ENERGY!$D$2:$F$2692,{2,3},1)</f>
        <v>0</v>
      </c>
      <c r="AA2336" s="10" t="str">
        <v>1093</v>
      </c>
      <c r="AB2336" s="10">
        <f t="array" ref="AB2336:AC2336">VLOOKUP(A2336,TOURISM!$D$2:$F$2692,{2,3},0)</f>
        <v>32000000</v>
      </c>
      <c r="AC2336" s="10">
        <v>63000000</v>
      </c>
    </row>
    <row r="2337" ht="15.75" customHeight="1" spans="1:29">
      <c r="A2337" s="8" t="str">
        <f t="shared" si="0"/>
        <v>Swaziland-Africa2008</v>
      </c>
      <c r="B2337" s="9">
        <v>3019770680</v>
      </c>
      <c r="C2337" s="8">
        <f t="array" ref="C2337">IF(AND(B2337="",H2337=H2336),B2336,B2337)</f>
        <v>3019770680</v>
      </c>
      <c r="D2337" s="1">
        <f t="shared" si="1"/>
        <v>2616.94669256081</v>
      </c>
      <c r="E2337" s="4">
        <v>0.082</v>
      </c>
      <c r="F2337" s="4">
        <v>214</v>
      </c>
      <c r="G2337" s="4">
        <v>0.148</v>
      </c>
      <c r="H2337" s="8" t="s">
        <v>260</v>
      </c>
      <c r="I2337" s="3" t="s">
        <v>72</v>
      </c>
      <c r="J2337" s="1" t="s">
        <v>80</v>
      </c>
      <c r="K2337" s="10">
        <f t="array" ref="K2337:S2337">VLOOKUP(A2337,'HUMAN RESOURCES'!$D$2:$M$2692,{2,3,4,5,6,7,8,9,10},0)</f>
        <v>0.031</v>
      </c>
      <c r="L2337" s="10">
        <v>0.074</v>
      </c>
      <c r="M2337" s="10">
        <v>47</v>
      </c>
      <c r="N2337" s="10">
        <v>48</v>
      </c>
      <c r="O2337" s="10">
        <v>0.399</v>
      </c>
      <c r="P2337" s="10">
        <v>0.568</v>
      </c>
      <c r="Q2337" s="10">
        <v>0.033</v>
      </c>
      <c r="R2337" s="10">
        <v>1153929</v>
      </c>
      <c r="S2337" s="10">
        <v>0.217</v>
      </c>
      <c r="T2337" s="10">
        <f t="array" ref="T2337:Y2337">VLOOKUP(A2337,BUSINESS!$D$2:$J$2692,{2,3,4,5,6,7},0)</f>
        <v>0.363</v>
      </c>
      <c r="U2337" s="10">
        <v>60</v>
      </c>
      <c r="V2337" s="10">
        <v>0</v>
      </c>
      <c r="W2337" s="10">
        <v>104</v>
      </c>
      <c r="X2337" s="10">
        <v>0.069</v>
      </c>
      <c r="Y2337" s="10">
        <v>0.461</v>
      </c>
      <c r="Z2337" s="11">
        <f t="array" ref="Z2337:AA2337">VLOOKUP(A2337,ENERGY!$D$2:$F$2692,{2,3},1)</f>
        <v>0</v>
      </c>
      <c r="AA2337" s="10" t="str">
        <v>1093</v>
      </c>
      <c r="AB2337" s="10">
        <f t="array" ref="AB2337:AC2337">VLOOKUP(A2337,TOURISM!$D$2:$F$2692,{2,3},0)</f>
        <v>26000000</v>
      </c>
      <c r="AC2337" s="10">
        <v>59000000</v>
      </c>
    </row>
    <row r="2338" ht="15.75" customHeight="1" spans="1:29">
      <c r="A2338" s="8" t="str">
        <f t="shared" si="0"/>
        <v>Swaziland-Africa2009</v>
      </c>
      <c r="B2338" s="9">
        <v>3144680749</v>
      </c>
      <c r="C2338" s="8">
        <f t="array" ref="C2338">IF(AND(B2338="",H2338=H2337),B2337,B2338)</f>
        <v>3144680749</v>
      </c>
      <c r="D2338" s="1">
        <f t="shared" si="1"/>
        <v>2679.33858264362</v>
      </c>
      <c r="E2338" s="4">
        <v>0.084</v>
      </c>
      <c r="F2338" s="4">
        <v>227</v>
      </c>
      <c r="G2338" s="4">
        <v>0.114</v>
      </c>
      <c r="H2338" s="8" t="s">
        <v>260</v>
      </c>
      <c r="I2338" s="3" t="s">
        <v>73</v>
      </c>
      <c r="J2338" s="1" t="s">
        <v>80</v>
      </c>
      <c r="K2338" s="10">
        <f t="array" ref="K2338:S2338">VLOOKUP(A2338,'HUMAN RESOURCES'!$D$2:$M$2692,{2,3,4,5,6,7,8,9,10},0)</f>
        <v>0.031</v>
      </c>
      <c r="L2338" s="10">
        <v>0.068</v>
      </c>
      <c r="M2338" s="10">
        <v>48</v>
      </c>
      <c r="N2338" s="10">
        <v>48</v>
      </c>
      <c r="O2338" s="10">
        <v>0.393</v>
      </c>
      <c r="P2338" s="10">
        <v>0.574</v>
      </c>
      <c r="Q2338" s="10">
        <v>0.033</v>
      </c>
      <c r="R2338" s="10">
        <v>1173678</v>
      </c>
      <c r="S2338" s="10">
        <v>0.216</v>
      </c>
      <c r="T2338" s="10">
        <f t="array" ref="T2338:Y2338">VLOOKUP(A2338,BUSINESS!$D$2:$J$2692,{2,3,4,5,6,7},0)</f>
        <v>0.363</v>
      </c>
      <c r="U2338" s="10">
        <v>60</v>
      </c>
      <c r="V2338" s="10">
        <v>0</v>
      </c>
      <c r="W2338" s="10">
        <v>104</v>
      </c>
      <c r="X2338" s="10">
        <v>0.089</v>
      </c>
      <c r="Y2338" s="10">
        <v>0.566</v>
      </c>
      <c r="Z2338" s="11" t="str">
        <f t="array" ref="Z2338:AA2338">VLOOKUP(A2338,ENERGY!$D$2:$F$2692,{2,3},1)</f>
        <v>423</v>
      </c>
      <c r="AA2338" s="10" t="str">
        <v>1063</v>
      </c>
      <c r="AB2338" s="10">
        <f t="array" ref="AB2338:AC2338">VLOOKUP(A2338,TOURISM!$D$2:$F$2692,{2,3},0)</f>
        <v>40000000</v>
      </c>
      <c r="AC2338" s="10">
        <v>98000000</v>
      </c>
    </row>
    <row r="2339" ht="15.75" customHeight="1" spans="1:29">
      <c r="A2339" s="8" t="str">
        <f t="shared" si="0"/>
        <v>Swaziland-Africa2010</v>
      </c>
      <c r="B2339" s="9">
        <v>3891563478</v>
      </c>
      <c r="C2339" s="8">
        <f t="array" ref="C2339">IF(AND(B2339="",H2339=H2338),B2338,B2339)</f>
        <v>3891563478</v>
      </c>
      <c r="D2339" s="1">
        <f t="shared" si="1"/>
        <v>3261.59326252904</v>
      </c>
      <c r="E2339" s="4">
        <v>0.084</v>
      </c>
      <c r="F2339" s="4">
        <v>261</v>
      </c>
      <c r="G2339" s="4">
        <v>0.098</v>
      </c>
      <c r="H2339" s="8" t="s">
        <v>260</v>
      </c>
      <c r="I2339" s="3" t="s">
        <v>74</v>
      </c>
      <c r="J2339" s="1" t="s">
        <v>80</v>
      </c>
      <c r="K2339" s="10">
        <f t="array" ref="K2339:S2339">VLOOKUP(A2339,'HUMAN RESOURCES'!$D$2:$M$2692,{2,3,4,5,6,7,8,9,10},0)</f>
        <v>0.031</v>
      </c>
      <c r="L2339" s="10">
        <v>0.063</v>
      </c>
      <c r="M2339" s="10">
        <v>48</v>
      </c>
      <c r="N2339" s="10">
        <v>49</v>
      </c>
      <c r="O2339" s="10">
        <v>0.388</v>
      </c>
      <c r="P2339" s="10">
        <v>0.578</v>
      </c>
      <c r="Q2339" s="10">
        <v>0.033</v>
      </c>
      <c r="R2339" s="10">
        <v>1193148</v>
      </c>
      <c r="S2339" s="10">
        <v>0.215</v>
      </c>
      <c r="T2339" s="10">
        <f t="array" ref="T2339:Y2339">VLOOKUP(A2339,BUSINESS!$D$2:$J$2692,{2,3,4,5,6,7},0)</f>
        <v>0.365</v>
      </c>
      <c r="U2339" s="10">
        <v>56</v>
      </c>
      <c r="V2339" s="10">
        <v>0</v>
      </c>
      <c r="W2339" s="10">
        <v>104</v>
      </c>
      <c r="X2339" s="10">
        <v>0.11</v>
      </c>
      <c r="Y2339" s="10">
        <v>0.608</v>
      </c>
      <c r="Z2339" s="11" t="str">
        <f t="array" ref="Z2339:AA2339">VLOOKUP(A2339,ENERGY!$D$2:$F$2692,{2,3},1)</f>
        <v>423</v>
      </c>
      <c r="AA2339" s="10" t="str">
        <v>1063</v>
      </c>
      <c r="AB2339" s="10">
        <f t="array" ref="AB2339:AC2339">VLOOKUP(A2339,TOURISM!$D$2:$F$2692,{2,3},0)</f>
        <v>51000000</v>
      </c>
      <c r="AC2339" s="10">
        <v>87000000</v>
      </c>
    </row>
    <row r="2340" ht="15.75" customHeight="1" spans="1:29">
      <c r="A2340" s="8" t="str">
        <f t="shared" si="0"/>
        <v>Swaziland-Africa2011</v>
      </c>
      <c r="B2340" s="9">
        <v>4145772237</v>
      </c>
      <c r="C2340" s="8">
        <f t="array" ref="C2340">IF(AND(B2340="",H2340=H2339),B2339,B2340)</f>
        <v>4145772237</v>
      </c>
      <c r="D2340" s="1">
        <f t="shared" si="1"/>
        <v>3420.15547217815</v>
      </c>
      <c r="E2340" s="4">
        <v>0.083</v>
      </c>
      <c r="F2340" s="4">
        <v>270</v>
      </c>
      <c r="G2340" s="4">
        <v>0.09</v>
      </c>
      <c r="H2340" s="8" t="s">
        <v>260</v>
      </c>
      <c r="I2340" s="3" t="s">
        <v>75</v>
      </c>
      <c r="J2340" s="1" t="s">
        <v>80</v>
      </c>
      <c r="K2340" s="10">
        <f t="array" ref="K2340:S2340">VLOOKUP(A2340,'HUMAN RESOURCES'!$D$2:$M$2692,{2,3,4,5,6,7,8,9,10},0)</f>
        <v>0.031</v>
      </c>
      <c r="L2340" s="10">
        <v>0.058</v>
      </c>
      <c r="M2340" s="10">
        <v>48</v>
      </c>
      <c r="N2340" s="10">
        <v>49</v>
      </c>
      <c r="O2340" s="10">
        <v>0.384</v>
      </c>
      <c r="P2340" s="10">
        <v>0.582</v>
      </c>
      <c r="Q2340" s="10">
        <v>0.034</v>
      </c>
      <c r="R2340" s="10">
        <v>1212159</v>
      </c>
      <c r="S2340" s="10">
        <v>0.214</v>
      </c>
      <c r="T2340" s="10">
        <f t="array" ref="T2340:Y2340">VLOOKUP(A2340,BUSINESS!$D$2:$J$2692,{2,3,4,5,6,7},0)</f>
        <v>0.365</v>
      </c>
      <c r="U2340" s="10">
        <v>56</v>
      </c>
      <c r="V2340" s="10">
        <v>0</v>
      </c>
      <c r="W2340" s="10">
        <v>104</v>
      </c>
      <c r="X2340" s="10">
        <v>0.181</v>
      </c>
      <c r="Y2340" s="10">
        <v>0.632</v>
      </c>
      <c r="Z2340" s="11" t="str">
        <f t="array" ref="Z2340:AA2340">VLOOKUP(A2340,ENERGY!$D$2:$F$2692,{2,3},1)</f>
        <v>423</v>
      </c>
      <c r="AA2340" s="10" t="str">
        <v>1063</v>
      </c>
      <c r="AB2340" s="10">
        <f t="array" ref="AB2340:AC2340">VLOOKUP(A2340,TOURISM!$D$2:$F$2692,{2,3},0)</f>
        <v>0</v>
      </c>
      <c r="AC2340" s="10">
        <v>0</v>
      </c>
    </row>
    <row r="2341" ht="15.75" customHeight="1" spans="1:29">
      <c r="A2341" s="8" t="str">
        <f t="shared" si="0"/>
        <v>Swaziland-Africa2012</v>
      </c>
      <c r="B2341" s="9">
        <v>4049589166</v>
      </c>
      <c r="C2341" s="8">
        <f t="array" ref="C2341">IF(AND(B2341="",H2341=H2340),B2340,B2341)</f>
        <v>4049589166</v>
      </c>
      <c r="D2341" s="1">
        <f t="shared" si="1"/>
        <v>3289.7144693071</v>
      </c>
      <c r="E2341" s="4">
        <v>0.085</v>
      </c>
      <c r="F2341" s="4">
        <v>259</v>
      </c>
      <c r="G2341" s="4">
        <v>0.088</v>
      </c>
      <c r="H2341" s="8" t="s">
        <v>260</v>
      </c>
      <c r="I2341" s="3" t="s">
        <v>76</v>
      </c>
      <c r="J2341" s="1" t="s">
        <v>80</v>
      </c>
      <c r="K2341" s="10">
        <f t="array" ref="K2341:S2341">VLOOKUP(A2341,'HUMAN RESOURCES'!$D$2:$M$2692,{2,3,4,5,6,7,8,9,10},0)</f>
        <v>0.03</v>
      </c>
      <c r="L2341" s="10">
        <v>0.057</v>
      </c>
      <c r="M2341" s="10">
        <v>48</v>
      </c>
      <c r="N2341" s="10">
        <v>49</v>
      </c>
      <c r="O2341" s="10">
        <v>0.38</v>
      </c>
      <c r="P2341" s="10">
        <v>0.585</v>
      </c>
      <c r="Q2341" s="10">
        <v>0.034</v>
      </c>
      <c r="R2341" s="10">
        <v>1230985</v>
      </c>
      <c r="S2341" s="10">
        <v>0.214</v>
      </c>
      <c r="T2341" s="10">
        <f t="array" ref="T2341:Y2341">VLOOKUP(A2341,BUSINESS!$D$2:$J$2692,{2,3,4,5,6,7},0)</f>
        <v>0.365</v>
      </c>
      <c r="U2341" s="10">
        <v>56</v>
      </c>
      <c r="V2341" s="10">
        <v>120</v>
      </c>
      <c r="W2341" s="10">
        <v>104</v>
      </c>
      <c r="X2341" s="10">
        <v>0.208</v>
      </c>
      <c r="Y2341" s="10">
        <v>0.654</v>
      </c>
      <c r="Z2341" s="11" t="str">
        <f t="array" ref="Z2341:AA2341">VLOOKUP(A2341,ENERGY!$D$2:$F$2692,{2,3},1)</f>
        <v>406</v>
      </c>
      <c r="AA2341" s="10" t="str">
        <v>1016</v>
      </c>
      <c r="AB2341" s="10">
        <f t="array" ref="AB2341:AC2341">VLOOKUP(A2341,TOURISM!$D$2:$F$2692,{2,3},0)</f>
        <v>0</v>
      </c>
      <c r="AC2341" s="10">
        <v>0</v>
      </c>
    </row>
    <row r="2342" ht="15.75" customHeight="1" spans="1:29">
      <c r="A2342" s="8" t="str">
        <f t="shared" si="0"/>
        <v>Sweden-Europe2000</v>
      </c>
      <c r="B2342" s="9">
        <v>247000000000</v>
      </c>
      <c r="C2342" s="8">
        <f t="array" ref="C2342">IF(AND(B2342="",H2342=H2341),B2341,B2342)</f>
        <v>247000000000</v>
      </c>
      <c r="D2342" s="1">
        <f t="shared" si="1"/>
        <v>27840.0547152881</v>
      </c>
      <c r="E2342" s="4">
        <v>0.082</v>
      </c>
      <c r="F2342" s="4">
        <v>2282</v>
      </c>
      <c r="G2342" s="4">
        <v>0.058</v>
      </c>
      <c r="H2342" s="8" t="s">
        <v>261</v>
      </c>
      <c r="I2342" s="3" t="s">
        <v>63</v>
      </c>
      <c r="J2342" s="1" t="s">
        <v>78</v>
      </c>
      <c r="K2342" s="10">
        <f t="array" ref="K2342:S2342">VLOOKUP(A2342,'HUMAN RESOURCES'!$D$2:$M$2692,{2,3,4,5,6,7,8,9,10},0)</f>
        <v>0.01</v>
      </c>
      <c r="L2342" s="10">
        <v>0.003</v>
      </c>
      <c r="M2342" s="10">
        <v>82</v>
      </c>
      <c r="N2342" s="10">
        <v>77</v>
      </c>
      <c r="O2342" s="10">
        <v>0.184</v>
      </c>
      <c r="P2342" s="10">
        <v>0.643</v>
      </c>
      <c r="Q2342" s="10">
        <v>0.173</v>
      </c>
      <c r="R2342" s="10">
        <v>8872109</v>
      </c>
      <c r="S2342" s="10">
        <v>0.84</v>
      </c>
      <c r="T2342" s="10">
        <f t="array" ref="T2342:Y2342">VLOOKUP(A2342,BUSINESS!$D$2:$J$2692,{2,3,4,5,6,7},0)</f>
        <v>0</v>
      </c>
      <c r="U2342" s="10">
        <v>0</v>
      </c>
      <c r="V2342" s="10">
        <v>0</v>
      </c>
      <c r="W2342" s="10">
        <v>0</v>
      </c>
      <c r="X2342" s="10">
        <v>0.457</v>
      </c>
      <c r="Y2342" s="10">
        <v>0.718</v>
      </c>
      <c r="Z2342" s="11" t="str">
        <f t="array" ref="Z2342:AA2342">VLOOKUP(A2342,ENERGY!$D$2:$F$2692,{2,3},1)</f>
        <v>48877</v>
      </c>
      <c r="AA2342" s="10">
        <v>0</v>
      </c>
      <c r="AB2342" s="10">
        <f t="array" ref="AB2342:AC2342">VLOOKUP(A2342,TOURISM!$D$2:$F$2692,{2,3},0)</f>
        <v>4825000000</v>
      </c>
      <c r="AC2342" s="10">
        <v>8959000000</v>
      </c>
    </row>
    <row r="2343" ht="15.75" customHeight="1" spans="1:29">
      <c r="A2343" s="8" t="str">
        <f t="shared" si="0"/>
        <v>Sweden-Europe2001</v>
      </c>
      <c r="B2343" s="9">
        <v>227000000000</v>
      </c>
      <c r="C2343" s="8">
        <f t="array" ref="C2343">IF(AND(B2343="",H2343=H2342),B2342,B2343)</f>
        <v>227000000000</v>
      </c>
      <c r="D2343" s="1">
        <f t="shared" si="1"/>
        <v>25517.2010665516</v>
      </c>
      <c r="E2343" s="4">
        <v>0.089</v>
      </c>
      <c r="F2343" s="4">
        <v>2268</v>
      </c>
      <c r="G2343" s="4">
        <v>0.056</v>
      </c>
      <c r="H2343" s="8" t="s">
        <v>261</v>
      </c>
      <c r="I2343" s="3" t="s">
        <v>65</v>
      </c>
      <c r="J2343" s="1" t="s">
        <v>78</v>
      </c>
      <c r="K2343" s="10">
        <f t="array" ref="K2343:S2343">VLOOKUP(A2343,'HUMAN RESOURCES'!$D$2:$M$2692,{2,3,4,5,6,7,8,9,10},0)</f>
        <v>0.01</v>
      </c>
      <c r="L2343" s="10">
        <v>0.003</v>
      </c>
      <c r="M2343" s="10">
        <v>82</v>
      </c>
      <c r="N2343" s="10">
        <v>78</v>
      </c>
      <c r="O2343" s="10">
        <v>0.183</v>
      </c>
      <c r="P2343" s="10">
        <v>0.645</v>
      </c>
      <c r="Q2343" s="10">
        <v>0.172</v>
      </c>
      <c r="R2343" s="10">
        <v>8895960</v>
      </c>
      <c r="S2343" s="10">
        <v>0.841</v>
      </c>
      <c r="T2343" s="10">
        <f t="array" ref="T2343:Y2343">VLOOKUP(A2343,BUSINESS!$D$2:$J$2692,{2,3,4,5,6,7},0)</f>
        <v>0</v>
      </c>
      <c r="U2343" s="10">
        <v>0</v>
      </c>
      <c r="V2343" s="10">
        <v>0</v>
      </c>
      <c r="W2343" s="10">
        <v>0</v>
      </c>
      <c r="X2343" s="10">
        <v>0.518</v>
      </c>
      <c r="Y2343" s="10">
        <v>0.808</v>
      </c>
      <c r="Z2343" s="11" t="str">
        <f t="array" ref="Z2343:AA2343">VLOOKUP(A2343,ENERGY!$D$2:$F$2692,{2,3},1)</f>
        <v>49045</v>
      </c>
      <c r="AA2343" s="10">
        <v>0</v>
      </c>
      <c r="AB2343" s="10">
        <f t="array" ref="AB2343:AC2343">VLOOKUP(A2343,TOURISM!$D$2:$F$2692,{2,3},0)</f>
        <v>5200000000</v>
      </c>
      <c r="AC2343" s="10">
        <v>7916000000</v>
      </c>
    </row>
    <row r="2344" ht="15.75" customHeight="1" spans="1:29">
      <c r="A2344" s="8" t="str">
        <f t="shared" si="0"/>
        <v>Sweden-Europe2002</v>
      </c>
      <c r="B2344" s="9">
        <v>251000000000</v>
      </c>
      <c r="C2344" s="8">
        <f t="array" ref="C2344">IF(AND(B2344="",H2344=H2343),B2343,B2344)</f>
        <v>251000000000</v>
      </c>
      <c r="D2344" s="1">
        <f t="shared" si="1"/>
        <v>28123.3816450453</v>
      </c>
      <c r="E2344" s="4">
        <v>0.092</v>
      </c>
      <c r="F2344" s="4">
        <v>2599</v>
      </c>
      <c r="G2344" s="4">
        <v>0.056</v>
      </c>
      <c r="H2344" s="8" t="s">
        <v>261</v>
      </c>
      <c r="I2344" s="3" t="s">
        <v>66</v>
      </c>
      <c r="J2344" s="1" t="s">
        <v>78</v>
      </c>
      <c r="K2344" s="10">
        <f t="array" ref="K2344:S2344">VLOOKUP(A2344,'HUMAN RESOURCES'!$D$2:$M$2692,{2,3,4,5,6,7,8,9,10},0)</f>
        <v>0.011</v>
      </c>
      <c r="L2344" s="10">
        <v>0.003</v>
      </c>
      <c r="M2344" s="10">
        <v>82</v>
      </c>
      <c r="N2344" s="10">
        <v>78</v>
      </c>
      <c r="O2344" s="10">
        <v>0.181</v>
      </c>
      <c r="P2344" s="10">
        <v>0.647</v>
      </c>
      <c r="Q2344" s="10">
        <v>0.172</v>
      </c>
      <c r="R2344" s="10">
        <v>8924958</v>
      </c>
      <c r="S2344" s="10">
        <v>0.841</v>
      </c>
      <c r="T2344" s="10">
        <f t="array" ref="T2344:Y2344">VLOOKUP(A2344,BUSINESS!$D$2:$J$2692,{2,3,4,5,6,7},0)</f>
        <v>0</v>
      </c>
      <c r="U2344" s="10">
        <v>0</v>
      </c>
      <c r="V2344" s="10">
        <v>0</v>
      </c>
      <c r="W2344" s="10">
        <v>0</v>
      </c>
      <c r="X2344" s="10">
        <v>0.706</v>
      </c>
      <c r="Y2344" s="10">
        <v>0.892</v>
      </c>
      <c r="Z2344" s="11" t="str">
        <f t="array" ref="Z2344:AA2344">VLOOKUP(A2344,ENERGY!$D$2:$F$2692,{2,3},1)</f>
        <v>51315</v>
      </c>
      <c r="AA2344" s="10" t="str">
        <v>52515</v>
      </c>
      <c r="AB2344" s="10">
        <f t="array" ref="AB2344:AC2344">VLOOKUP(A2344,TOURISM!$D$2:$F$2692,{2,3},0)</f>
        <v>5671000000</v>
      </c>
      <c r="AC2344" s="10">
        <v>8221000000</v>
      </c>
    </row>
    <row r="2345" ht="15.75" customHeight="1" spans="1:29">
      <c r="A2345" s="8" t="str">
        <f t="shared" si="0"/>
        <v>Sweden-Europe2003</v>
      </c>
      <c r="B2345" s="9">
        <v>315000000000</v>
      </c>
      <c r="C2345" s="8">
        <f t="array" ref="C2345">IF(AND(B2345="",H2345=H2344),B2344,B2345)</f>
        <v>315000000000</v>
      </c>
      <c r="D2345" s="1">
        <f t="shared" si="1"/>
        <v>35163.2002262947</v>
      </c>
      <c r="E2345" s="4">
        <v>0.093</v>
      </c>
      <c r="F2345" s="4">
        <v>3277</v>
      </c>
      <c r="G2345" s="4">
        <v>0.048</v>
      </c>
      <c r="H2345" s="8" t="s">
        <v>261</v>
      </c>
      <c r="I2345" s="3" t="s">
        <v>67</v>
      </c>
      <c r="J2345" s="1" t="s">
        <v>78</v>
      </c>
      <c r="K2345" s="10">
        <f t="array" ref="K2345:S2345">VLOOKUP(A2345,'HUMAN RESOURCES'!$D$2:$M$2692,{2,3,4,5,6,7,8,9,10},0)</f>
        <v>0.011</v>
      </c>
      <c r="L2345" s="10">
        <v>0.003</v>
      </c>
      <c r="M2345" s="10">
        <v>82</v>
      </c>
      <c r="N2345" s="10">
        <v>78</v>
      </c>
      <c r="O2345" s="10">
        <v>0.179</v>
      </c>
      <c r="P2345" s="10">
        <v>0.649</v>
      </c>
      <c r="Q2345" s="10">
        <v>0.172</v>
      </c>
      <c r="R2345" s="10">
        <v>8958229</v>
      </c>
      <c r="S2345" s="10">
        <v>0.842</v>
      </c>
      <c r="T2345" s="10">
        <f t="array" ref="T2345:Y2345">VLOOKUP(A2345,BUSINESS!$D$2:$J$2692,{2,3,4,5,6,7},0)</f>
        <v>0</v>
      </c>
      <c r="U2345" s="10">
        <v>16</v>
      </c>
      <c r="V2345" s="10">
        <v>0</v>
      </c>
      <c r="W2345" s="10">
        <v>0</v>
      </c>
      <c r="X2345" s="10">
        <v>0.791</v>
      </c>
      <c r="Y2345" s="10">
        <v>0.984</v>
      </c>
      <c r="Z2345" s="11" t="str">
        <f t="array" ref="Z2345:AA2345">VLOOKUP(A2345,ENERGY!$D$2:$F$2692,{2,3},1)</f>
        <v>45407</v>
      </c>
      <c r="AA2345" s="10" t="str">
        <v>43744</v>
      </c>
      <c r="AB2345" s="10">
        <f t="array" ref="AB2345:AC2345">VLOOKUP(A2345,TOURISM!$D$2:$F$2692,{2,3},0)</f>
        <v>6548000000</v>
      </c>
      <c r="AC2345" s="10">
        <v>9375000000</v>
      </c>
    </row>
    <row r="2346" ht="15.75" customHeight="1" spans="1:29">
      <c r="A2346" s="8" t="str">
        <f t="shared" si="0"/>
        <v>Sweden-Europe2004</v>
      </c>
      <c r="B2346" s="9">
        <v>362000000000</v>
      </c>
      <c r="C2346" s="8">
        <f t="array" ref="C2346">IF(AND(B2346="",H2346=H2345),B2345,B2346)</f>
        <v>362000000000</v>
      </c>
      <c r="D2346" s="1">
        <f t="shared" si="1"/>
        <v>40251.1538571447</v>
      </c>
      <c r="E2346" s="4">
        <v>0.091</v>
      </c>
      <c r="F2346" s="4">
        <v>3666</v>
      </c>
      <c r="G2346" s="4">
        <v>0.04</v>
      </c>
      <c r="H2346" s="8" t="s">
        <v>261</v>
      </c>
      <c r="I2346" s="3" t="s">
        <v>68</v>
      </c>
      <c r="J2346" s="1" t="s">
        <v>78</v>
      </c>
      <c r="K2346" s="10">
        <f t="array" ref="K2346:S2346">VLOOKUP(A2346,'HUMAN RESOURCES'!$D$2:$M$2692,{2,3,4,5,6,7,8,9,10},0)</f>
        <v>0.011</v>
      </c>
      <c r="L2346" s="10">
        <v>0.003</v>
      </c>
      <c r="M2346" s="10">
        <v>83</v>
      </c>
      <c r="N2346" s="10">
        <v>78</v>
      </c>
      <c r="O2346" s="10">
        <v>0.176</v>
      </c>
      <c r="P2346" s="10">
        <v>0.651</v>
      </c>
      <c r="Q2346" s="10">
        <v>0.172</v>
      </c>
      <c r="R2346" s="10">
        <v>8993531</v>
      </c>
      <c r="S2346" s="10">
        <v>0.843</v>
      </c>
      <c r="T2346" s="10">
        <f t="array" ref="T2346:Y2346">VLOOKUP(A2346,BUSINESS!$D$2:$J$2692,{2,3,4,5,6,7},0)</f>
        <v>0</v>
      </c>
      <c r="U2346" s="10">
        <v>16</v>
      </c>
      <c r="V2346" s="10">
        <v>0</v>
      </c>
      <c r="W2346" s="10">
        <v>0</v>
      </c>
      <c r="X2346" s="10">
        <v>0.839</v>
      </c>
      <c r="Y2346" s="10">
        <v>0.978</v>
      </c>
      <c r="Z2346" s="11" t="str">
        <f t="array" ref="Z2346:AA2346">VLOOKUP(A2346,ENERGY!$D$2:$F$2692,{2,3},1)</f>
        <v>45407</v>
      </c>
      <c r="AA2346" s="10" t="str">
        <v>43744</v>
      </c>
      <c r="AB2346" s="10">
        <f t="array" ref="AB2346:AC2346">VLOOKUP(A2346,TOURISM!$D$2:$F$2692,{2,3},0)</f>
        <v>7686000000</v>
      </c>
      <c r="AC2346" s="10">
        <v>11088000000</v>
      </c>
    </row>
    <row r="2347" ht="15.75" customHeight="1" spans="1:29">
      <c r="A2347" s="8" t="str">
        <f t="shared" si="0"/>
        <v>Sweden-Europe2005</v>
      </c>
      <c r="B2347" s="9">
        <v>371000000000</v>
      </c>
      <c r="C2347" s="8">
        <f t="array" ref="C2347">IF(AND(B2347="",H2347=H2346),B2346,B2347)</f>
        <v>371000000000</v>
      </c>
      <c r="D2347" s="1">
        <f t="shared" si="1"/>
        <v>41087.2187518965</v>
      </c>
      <c r="E2347" s="4">
        <v>0.091</v>
      </c>
      <c r="F2347" s="4">
        <v>3726</v>
      </c>
      <c r="G2347" s="4">
        <v>0.033</v>
      </c>
      <c r="H2347" s="8" t="s">
        <v>261</v>
      </c>
      <c r="I2347" s="3" t="s">
        <v>69</v>
      </c>
      <c r="J2347" s="1" t="s">
        <v>78</v>
      </c>
      <c r="K2347" s="10">
        <f t="array" ref="K2347:S2347">VLOOKUP(A2347,'HUMAN RESOURCES'!$D$2:$M$2692,{2,3,4,5,6,7,8,9,10},0)</f>
        <v>0.011</v>
      </c>
      <c r="L2347" s="10">
        <v>0.003</v>
      </c>
      <c r="M2347" s="10">
        <v>83</v>
      </c>
      <c r="N2347" s="10">
        <v>78</v>
      </c>
      <c r="O2347" s="10">
        <v>0.174</v>
      </c>
      <c r="P2347" s="10">
        <v>0.653</v>
      </c>
      <c r="Q2347" s="10">
        <v>0.173</v>
      </c>
      <c r="R2347" s="10">
        <v>9029572</v>
      </c>
      <c r="S2347" s="10">
        <v>0.843</v>
      </c>
      <c r="T2347" s="10">
        <f t="array" ref="T2347:Y2347">VLOOKUP(A2347,BUSINESS!$D$2:$J$2692,{2,3,4,5,6,7},0)</f>
        <v>0.541</v>
      </c>
      <c r="U2347" s="10">
        <v>16</v>
      </c>
      <c r="V2347" s="10">
        <v>0</v>
      </c>
      <c r="W2347" s="10">
        <v>122</v>
      </c>
      <c r="X2347" s="10">
        <v>0.848</v>
      </c>
      <c r="Y2347" s="10">
        <v>1.008</v>
      </c>
      <c r="Z2347" s="11" t="str">
        <f t="array" ref="Z2347:AA2347">VLOOKUP(A2347,ENERGY!$D$2:$F$2692,{2,3},1)</f>
        <v>49601</v>
      </c>
      <c r="AA2347" s="10" t="str">
        <v>49105</v>
      </c>
      <c r="AB2347" s="10">
        <f t="array" ref="AB2347:AC2347">VLOOKUP(A2347,TOURISM!$D$2:$F$2692,{2,3},0)</f>
        <v>7739000000</v>
      </c>
      <c r="AC2347" s="10">
        <v>11380000000</v>
      </c>
    </row>
    <row r="2348" ht="15.75" customHeight="1" spans="1:29">
      <c r="A2348" s="8" t="str">
        <f t="shared" si="0"/>
        <v>Sweden-Europe2006</v>
      </c>
      <c r="B2348" s="9">
        <v>399000000000</v>
      </c>
      <c r="C2348" s="8">
        <f t="array" ref="C2348">IF(AND(B2348="",H2348=H2347),B2347,B2348)</f>
        <v>399000000000</v>
      </c>
      <c r="D2348" s="1">
        <f t="shared" si="1"/>
        <v>43940.2874619859</v>
      </c>
      <c r="E2348" s="4">
        <v>0.089</v>
      </c>
      <c r="F2348" s="4">
        <v>3947</v>
      </c>
      <c r="G2348" s="1"/>
      <c r="H2348" s="8" t="s">
        <v>261</v>
      </c>
      <c r="I2348" s="3" t="s">
        <v>70</v>
      </c>
      <c r="J2348" s="1" t="s">
        <v>78</v>
      </c>
      <c r="K2348" s="10">
        <f t="array" ref="K2348:S2348">VLOOKUP(A2348,'HUMAN RESOURCES'!$D$2:$M$2692,{2,3,4,5,6,7,8,9,10},0)</f>
        <v>0.012</v>
      </c>
      <c r="L2348" s="10">
        <v>0.003</v>
      </c>
      <c r="M2348" s="10">
        <v>83</v>
      </c>
      <c r="N2348" s="10">
        <v>79</v>
      </c>
      <c r="O2348" s="10">
        <v>0.172</v>
      </c>
      <c r="P2348" s="10">
        <v>0.655</v>
      </c>
      <c r="Q2348" s="10">
        <v>0.174</v>
      </c>
      <c r="R2348" s="10">
        <v>9080505</v>
      </c>
      <c r="S2348" s="10">
        <v>0.844</v>
      </c>
      <c r="T2348" s="10">
        <f t="array" ref="T2348:Y2348">VLOOKUP(A2348,BUSINESS!$D$2:$J$2692,{2,3,4,5,6,7},0)</f>
        <v>0.541</v>
      </c>
      <c r="U2348" s="10">
        <v>16</v>
      </c>
      <c r="V2348" s="10">
        <v>0</v>
      </c>
      <c r="W2348" s="10">
        <v>122</v>
      </c>
      <c r="X2348" s="10">
        <v>0.878</v>
      </c>
      <c r="Y2348" s="10">
        <v>1.057</v>
      </c>
      <c r="Z2348" s="11" t="str">
        <f t="array" ref="Z2348:AA2348">VLOOKUP(A2348,ENERGY!$D$2:$F$2692,{2,3},1)</f>
        <v>49601</v>
      </c>
      <c r="AA2348" s="10" t="str">
        <v>49105</v>
      </c>
      <c r="AB2348" s="10">
        <f t="array" ref="AB2348:AC2348">VLOOKUP(A2348,TOURISM!$D$2:$F$2692,{2,3},0)</f>
        <v>10016000000</v>
      </c>
      <c r="AC2348" s="10">
        <v>11685000000</v>
      </c>
    </row>
    <row r="2349" ht="15.75" customHeight="1" spans="1:29">
      <c r="A2349" s="8" t="str">
        <f t="shared" si="0"/>
        <v>Sweden-Europe2007</v>
      </c>
      <c r="B2349" s="9">
        <v>463000000000</v>
      </c>
      <c r="C2349" s="8">
        <f t="array" ref="C2349">IF(AND(B2349="",H2349=H2348),B2348,B2349)</f>
        <v>463000000000</v>
      </c>
      <c r="D2349" s="1">
        <f t="shared" si="1"/>
        <v>50611.646669054</v>
      </c>
      <c r="E2349" s="4">
        <v>0.089</v>
      </c>
      <c r="F2349" s="4">
        <v>4526</v>
      </c>
      <c r="G2349" s="1"/>
      <c r="H2349" s="8" t="s">
        <v>261</v>
      </c>
      <c r="I2349" s="3" t="s">
        <v>71</v>
      </c>
      <c r="J2349" s="1" t="s">
        <v>78</v>
      </c>
      <c r="K2349" s="10">
        <f t="array" ref="K2349:S2349">VLOOKUP(A2349,'HUMAN RESOURCES'!$D$2:$M$2692,{2,3,4,5,6,7,8,9,10},0)</f>
        <v>0.012</v>
      </c>
      <c r="L2349" s="10">
        <v>0.003</v>
      </c>
      <c r="M2349" s="10">
        <v>83</v>
      </c>
      <c r="N2349" s="10">
        <v>79</v>
      </c>
      <c r="O2349" s="10">
        <v>0.169</v>
      </c>
      <c r="P2349" s="10">
        <v>0.656</v>
      </c>
      <c r="Q2349" s="10">
        <v>0.175</v>
      </c>
      <c r="R2349" s="10">
        <v>9148092</v>
      </c>
      <c r="S2349" s="10">
        <v>0.846</v>
      </c>
      <c r="T2349" s="10">
        <f t="array" ref="T2349:Y2349">VLOOKUP(A2349,BUSINESS!$D$2:$J$2692,{2,3,4,5,6,7},0)</f>
        <v>0.537</v>
      </c>
      <c r="U2349" s="10">
        <v>16</v>
      </c>
      <c r="V2349" s="10">
        <v>0</v>
      </c>
      <c r="W2349" s="10">
        <v>122</v>
      </c>
      <c r="X2349" s="10">
        <v>0.82</v>
      </c>
      <c r="Y2349" s="10">
        <v>1.105</v>
      </c>
      <c r="Z2349" s="11" t="str">
        <f t="array" ref="Z2349:AA2349">VLOOKUP(A2349,ENERGY!$D$2:$F$2692,{2,3},1)</f>
        <v>52588</v>
      </c>
      <c r="AA2349" s="10" t="str">
        <v>54521</v>
      </c>
      <c r="AB2349" s="10">
        <f t="array" ref="AB2349:AC2349">VLOOKUP(A2349,TOURISM!$D$2:$F$2692,{2,3},0)</f>
        <v>12259000000</v>
      </c>
      <c r="AC2349" s="10">
        <v>14336000000</v>
      </c>
    </row>
    <row r="2350" ht="15.75" customHeight="1" spans="1:29">
      <c r="A2350" s="8" t="str">
        <f t="shared" si="0"/>
        <v>Sweden-Europe2008</v>
      </c>
      <c r="B2350" s="9">
        <v>486000000000</v>
      </c>
      <c r="C2350" s="8">
        <f t="array" ref="C2350">IF(AND(B2350="",H2350=H2349),B2349,B2350)</f>
        <v>486000000000</v>
      </c>
      <c r="D2350" s="1">
        <f t="shared" si="1"/>
        <v>52713.5721287075</v>
      </c>
      <c r="E2350" s="4">
        <v>0.092</v>
      </c>
      <c r="F2350" s="4">
        <v>4886</v>
      </c>
      <c r="G2350" s="1"/>
      <c r="H2350" s="8" t="s">
        <v>261</v>
      </c>
      <c r="I2350" s="3" t="s">
        <v>72</v>
      </c>
      <c r="J2350" s="1" t="s">
        <v>78</v>
      </c>
      <c r="K2350" s="10">
        <f t="array" ref="K2350:S2350">VLOOKUP(A2350,'HUMAN RESOURCES'!$D$2:$M$2692,{2,3,4,5,6,7,8,9,10},0)</f>
        <v>0.012</v>
      </c>
      <c r="L2350" s="10">
        <v>0.003</v>
      </c>
      <c r="M2350" s="10">
        <v>83</v>
      </c>
      <c r="N2350" s="10">
        <v>79</v>
      </c>
      <c r="O2350" s="10">
        <v>0.167</v>
      </c>
      <c r="P2350" s="10">
        <v>0.656</v>
      </c>
      <c r="Q2350" s="10">
        <v>0.177</v>
      </c>
      <c r="R2350" s="10">
        <v>9219637</v>
      </c>
      <c r="S2350" s="10">
        <v>0.847</v>
      </c>
      <c r="T2350" s="10">
        <f t="array" ref="T2350:Y2350">VLOOKUP(A2350,BUSINESS!$D$2:$J$2692,{2,3,4,5,6,7},0)</f>
        <v>0.537</v>
      </c>
      <c r="U2350" s="10">
        <v>16</v>
      </c>
      <c r="V2350" s="10">
        <v>0</v>
      </c>
      <c r="W2350" s="10">
        <v>122</v>
      </c>
      <c r="X2350" s="10">
        <v>0.9</v>
      </c>
      <c r="Y2350" s="10">
        <v>1.084</v>
      </c>
      <c r="Z2350" s="11" t="str">
        <f t="array" ref="Z2350:AA2350">VLOOKUP(A2350,ENERGY!$D$2:$F$2692,{2,3},1)</f>
        <v>50532</v>
      </c>
      <c r="AA2350" s="10" t="str">
        <v>51129</v>
      </c>
      <c r="AB2350" s="10">
        <f t="array" ref="AB2350:AC2350">VLOOKUP(A2350,TOURISM!$D$2:$F$2692,{2,3},0)</f>
        <v>12060000000</v>
      </c>
      <c r="AC2350" s="10">
        <v>15447000000</v>
      </c>
    </row>
    <row r="2351" ht="15.75" customHeight="1" spans="1:29">
      <c r="A2351" s="8" t="str">
        <f t="shared" si="0"/>
        <v>Sweden-Europe2009</v>
      </c>
      <c r="B2351" s="9">
        <v>406000000000</v>
      </c>
      <c r="C2351" s="8">
        <f t="array" ref="C2351">IF(AND(B2351="",H2351=H2350),B2350,B2351)</f>
        <v>406000000000</v>
      </c>
      <c r="D2351" s="1">
        <f t="shared" si="1"/>
        <v>43662.8859554456</v>
      </c>
      <c r="E2351" s="4">
        <v>0.099</v>
      </c>
      <c r="F2351" s="4">
        <v>4357</v>
      </c>
      <c r="G2351" s="1"/>
      <c r="H2351" s="8" t="s">
        <v>261</v>
      </c>
      <c r="I2351" s="3" t="s">
        <v>73</v>
      </c>
      <c r="J2351" s="1" t="s">
        <v>78</v>
      </c>
      <c r="K2351" s="10">
        <f t="array" ref="K2351:S2351">VLOOKUP(A2351,'HUMAN RESOURCES'!$D$2:$M$2692,{2,3,4,5,6,7,8,9,10},0)</f>
        <v>0.012</v>
      </c>
      <c r="L2351" s="10">
        <v>0.003</v>
      </c>
      <c r="M2351" s="10">
        <v>83</v>
      </c>
      <c r="N2351" s="10">
        <v>79</v>
      </c>
      <c r="O2351" s="10">
        <v>0.166</v>
      </c>
      <c r="P2351" s="10">
        <v>0.655</v>
      </c>
      <c r="Q2351" s="10">
        <v>0.179</v>
      </c>
      <c r="R2351" s="10">
        <v>9298515</v>
      </c>
      <c r="S2351" s="10">
        <v>0.849</v>
      </c>
      <c r="T2351" s="10">
        <f t="array" ref="T2351:Y2351">VLOOKUP(A2351,BUSINESS!$D$2:$J$2692,{2,3,4,5,6,7},0)</f>
        <v>0.539</v>
      </c>
      <c r="U2351" s="10">
        <v>16</v>
      </c>
      <c r="V2351" s="10">
        <v>0</v>
      </c>
      <c r="W2351" s="10">
        <v>122</v>
      </c>
      <c r="X2351" s="10">
        <v>0.91</v>
      </c>
      <c r="Y2351" s="10">
        <v>1.121</v>
      </c>
      <c r="Z2351" s="11" t="str">
        <f t="array" ref="Z2351:AA2351">VLOOKUP(A2351,ENERGY!$D$2:$F$2692,{2,3},1)</f>
        <v>50532</v>
      </c>
      <c r="AA2351" s="10" t="str">
        <v>51129</v>
      </c>
      <c r="AB2351" s="10">
        <f t="array" ref="AB2351:AC2351">VLOOKUP(A2351,TOURISM!$D$2:$F$2692,{2,3},0)</f>
        <v>10100000000</v>
      </c>
      <c r="AC2351" s="10">
        <v>12791000000</v>
      </c>
    </row>
    <row r="2352" ht="15.75" customHeight="1" spans="1:29">
      <c r="A2352" s="8" t="str">
        <f t="shared" si="0"/>
        <v>Sweden-Europe2010</v>
      </c>
      <c r="B2352" s="9">
        <v>463000000000</v>
      </c>
      <c r="C2352" s="8">
        <f t="array" ref="C2352">IF(AND(B2352="",H2352=H2351),B2351,B2352)</f>
        <v>463000000000</v>
      </c>
      <c r="D2352" s="1">
        <f t="shared" si="1"/>
        <v>49370.204665623</v>
      </c>
      <c r="E2352" s="4">
        <v>0.095</v>
      </c>
      <c r="F2352" s="4">
        <v>4694</v>
      </c>
      <c r="G2352" s="1"/>
      <c r="H2352" s="8" t="s">
        <v>261</v>
      </c>
      <c r="I2352" s="3" t="s">
        <v>74</v>
      </c>
      <c r="J2352" s="1" t="s">
        <v>78</v>
      </c>
      <c r="K2352" s="10">
        <f t="array" ref="K2352:S2352">VLOOKUP(A2352,'HUMAN RESOURCES'!$D$2:$M$2692,{2,3,4,5,6,7,8,9,10},0)</f>
        <v>0.012</v>
      </c>
      <c r="L2352" s="10">
        <v>0.003</v>
      </c>
      <c r="M2352" s="10">
        <v>84</v>
      </c>
      <c r="N2352" s="10">
        <v>80</v>
      </c>
      <c r="O2352" s="10">
        <v>0.165</v>
      </c>
      <c r="P2352" s="10">
        <v>0.653</v>
      </c>
      <c r="Q2352" s="10">
        <v>0.182</v>
      </c>
      <c r="R2352" s="10">
        <v>9378126</v>
      </c>
      <c r="S2352" s="10">
        <v>0.851</v>
      </c>
      <c r="T2352" s="10">
        <f t="array" ref="T2352:Y2352">VLOOKUP(A2352,BUSINESS!$D$2:$J$2692,{2,3,4,5,6,7},0)</f>
        <v>0.52</v>
      </c>
      <c r="U2352" s="10">
        <v>16</v>
      </c>
      <c r="V2352" s="10">
        <v>0</v>
      </c>
      <c r="W2352" s="10">
        <v>122</v>
      </c>
      <c r="X2352" s="10">
        <v>0.9</v>
      </c>
      <c r="Y2352" s="10">
        <v>1.172</v>
      </c>
      <c r="Z2352" s="11" t="str">
        <f t="array" ref="Z2352:AA2352">VLOOKUP(A2352,ENERGY!$D$2:$F$2692,{2,3},1)</f>
        <v>50532</v>
      </c>
      <c r="AA2352" s="10" t="str">
        <v>51129</v>
      </c>
      <c r="AB2352" s="10">
        <f t="array" ref="AB2352:AC2352">VLOOKUP(A2352,TOURISM!$D$2:$F$2692,{2,3},0)</f>
        <v>10991000000</v>
      </c>
      <c r="AC2352" s="10">
        <v>14912000000</v>
      </c>
    </row>
    <row r="2353" ht="15.75" customHeight="1" spans="1:29">
      <c r="A2353" s="8" t="str">
        <f t="shared" si="0"/>
        <v>Sweden-Europe2011</v>
      </c>
      <c r="B2353" s="9">
        <v>536000000000</v>
      </c>
      <c r="C2353" s="8">
        <f t="array" ref="C2353">IF(AND(B2353="",H2353=H2352),B2352,B2353)</f>
        <v>536000000000</v>
      </c>
      <c r="D2353" s="1">
        <f t="shared" si="1"/>
        <v>56724.3007433529</v>
      </c>
      <c r="E2353" s="4">
        <v>0.095</v>
      </c>
      <c r="F2353" s="4">
        <v>5419</v>
      </c>
      <c r="G2353" s="1"/>
      <c r="H2353" s="8" t="s">
        <v>261</v>
      </c>
      <c r="I2353" s="3" t="s">
        <v>75</v>
      </c>
      <c r="J2353" s="1" t="s">
        <v>78</v>
      </c>
      <c r="K2353" s="10">
        <f t="array" ref="K2353:S2353">VLOOKUP(A2353,'HUMAN RESOURCES'!$D$2:$M$2692,{2,3,4,5,6,7,8,9,10},0)</f>
        <v>0.012</v>
      </c>
      <c r="L2353" s="10">
        <v>0.002</v>
      </c>
      <c r="M2353" s="10">
        <v>84</v>
      </c>
      <c r="N2353" s="10">
        <v>80</v>
      </c>
      <c r="O2353" s="10">
        <v>0.166</v>
      </c>
      <c r="P2353" s="10">
        <v>0.649</v>
      </c>
      <c r="Q2353" s="10">
        <v>0.185</v>
      </c>
      <c r="R2353" s="10">
        <v>9449213</v>
      </c>
      <c r="S2353" s="10">
        <v>0.852</v>
      </c>
      <c r="T2353" s="10">
        <f t="array" ref="T2353:Y2353">VLOOKUP(A2353,BUSINESS!$D$2:$J$2692,{2,3,4,5,6,7},0)</f>
        <v>0.52</v>
      </c>
      <c r="U2353" s="10">
        <v>16</v>
      </c>
      <c r="V2353" s="10">
        <v>0</v>
      </c>
      <c r="W2353" s="10">
        <v>122</v>
      </c>
      <c r="X2353" s="10">
        <v>0.928</v>
      </c>
      <c r="Y2353" s="10">
        <v>1.212</v>
      </c>
      <c r="Z2353" s="11" t="str">
        <f t="array" ref="Z2353:AA2353">VLOOKUP(A2353,ENERGY!$D$2:$F$2692,{2,3},1)</f>
        <v>50532</v>
      </c>
      <c r="AA2353" s="10" t="str">
        <v>51129</v>
      </c>
      <c r="AB2353" s="10">
        <f t="array" ref="AB2353:AC2353">VLOOKUP(A2353,TOURISM!$D$2:$F$2692,{2,3},0)</f>
        <v>12777000000</v>
      </c>
      <c r="AC2353" s="10">
        <v>17187000000</v>
      </c>
    </row>
    <row r="2354" ht="15.75" customHeight="1" spans="1:29">
      <c r="A2354" s="8" t="str">
        <f t="shared" si="0"/>
        <v>Sweden-Europe2012</v>
      </c>
      <c r="B2354" s="9">
        <v>524000000000</v>
      </c>
      <c r="C2354" s="8">
        <f t="array" ref="C2354">IF(AND(B2354="",H2354=H2353),B2353,B2354)</f>
        <v>524000000000</v>
      </c>
      <c r="D2354" s="1">
        <f t="shared" si="1"/>
        <v>55045.6364042425</v>
      </c>
      <c r="E2354" s="4">
        <v>0.096</v>
      </c>
      <c r="F2354" s="4">
        <v>5319</v>
      </c>
      <c r="G2354" s="1"/>
      <c r="H2354" s="8" t="s">
        <v>261</v>
      </c>
      <c r="I2354" s="3" t="s">
        <v>76</v>
      </c>
      <c r="J2354" s="1" t="s">
        <v>78</v>
      </c>
      <c r="K2354" s="10">
        <f t="array" ref="K2354:S2354">VLOOKUP(A2354,'HUMAN RESOURCES'!$D$2:$M$2692,{2,3,4,5,6,7,8,9,10},0)</f>
        <v>0.012</v>
      </c>
      <c r="L2354" s="10">
        <v>0.002</v>
      </c>
      <c r="M2354" s="10">
        <v>84</v>
      </c>
      <c r="N2354" s="10">
        <v>80</v>
      </c>
      <c r="O2354" s="10">
        <v>0.167</v>
      </c>
      <c r="P2354" s="10">
        <v>0.644</v>
      </c>
      <c r="Q2354" s="10">
        <v>0.189</v>
      </c>
      <c r="R2354" s="10">
        <v>9519374</v>
      </c>
      <c r="S2354" s="10">
        <v>0.854</v>
      </c>
      <c r="T2354" s="10">
        <f t="array" ref="T2354:Y2354">VLOOKUP(A2354,BUSINESS!$D$2:$J$2692,{2,3,4,5,6,7},0)</f>
        <v>0.52</v>
      </c>
      <c r="U2354" s="10">
        <v>16</v>
      </c>
      <c r="V2354" s="10">
        <v>14</v>
      </c>
      <c r="W2354" s="10">
        <v>122</v>
      </c>
      <c r="X2354" s="10">
        <v>0.932</v>
      </c>
      <c r="Y2354" s="10">
        <v>1.246</v>
      </c>
      <c r="Z2354" s="11" t="str">
        <f t="array" ref="Z2354:AA2354">VLOOKUP(A2354,ENERGY!$D$2:$F$2692,{2,3},1)</f>
        <v>47556</v>
      </c>
      <c r="AA2354" s="10" t="str">
        <v>49794</v>
      </c>
      <c r="AB2354" s="10">
        <f t="array" ref="AB2354:AC2354">VLOOKUP(A2354,TOURISM!$D$2:$F$2692,{2,3},0)</f>
        <v>12415000000</v>
      </c>
      <c r="AC2354" s="10">
        <v>17664000000</v>
      </c>
    </row>
    <row r="2355" ht="15.75" customHeight="1" spans="1:29">
      <c r="A2355" s="8" t="str">
        <f t="shared" si="0"/>
        <v>Switzerland-Europe2000</v>
      </c>
      <c r="B2355" s="9">
        <v>256000000000</v>
      </c>
      <c r="C2355" s="8">
        <f t="array" ref="C2355">IF(AND(B2355="",H2355=H2354),B2354,B2355)</f>
        <v>256000000000</v>
      </c>
      <c r="D2355" s="1">
        <f t="shared" si="1"/>
        <v>35633.503845217</v>
      </c>
      <c r="E2355" s="4">
        <v>0.099</v>
      </c>
      <c r="F2355" s="4">
        <v>3541</v>
      </c>
      <c r="G2355" s="4">
        <v>0.043</v>
      </c>
      <c r="H2355" s="8" t="s">
        <v>262</v>
      </c>
      <c r="I2355" s="3" t="s">
        <v>63</v>
      </c>
      <c r="J2355" s="1" t="s">
        <v>78</v>
      </c>
      <c r="K2355" s="10">
        <f t="array" ref="K2355:S2355">VLOOKUP(A2355,'HUMAN RESOURCES'!$D$2:$M$2692,{2,3,4,5,6,7,8,9,10},0)</f>
        <v>0.011</v>
      </c>
      <c r="L2355" s="10">
        <v>0.005</v>
      </c>
      <c r="M2355" s="10">
        <v>83</v>
      </c>
      <c r="N2355" s="10">
        <v>77</v>
      </c>
      <c r="O2355" s="10">
        <v>0.174</v>
      </c>
      <c r="P2355" s="10">
        <v>0.673</v>
      </c>
      <c r="Q2355" s="10">
        <v>0.153</v>
      </c>
      <c r="R2355" s="10">
        <v>7184250</v>
      </c>
      <c r="S2355" s="10">
        <v>0.733</v>
      </c>
      <c r="T2355" s="10">
        <f t="array" ref="T2355:Y2355">VLOOKUP(A2355,BUSINESS!$D$2:$J$2692,{2,3,4,5,6,7},0)</f>
        <v>0</v>
      </c>
      <c r="U2355" s="10">
        <v>0</v>
      </c>
      <c r="V2355" s="10">
        <v>0</v>
      </c>
      <c r="W2355" s="10">
        <v>0</v>
      </c>
      <c r="X2355" s="10">
        <v>0.471</v>
      </c>
      <c r="Y2355" s="10">
        <v>0.647</v>
      </c>
      <c r="Z2355" s="11" t="str">
        <f t="array" ref="Z2355:AA2355">VLOOKUP(A2355,ENERGY!$D$2:$F$2692,{2,3},1)</f>
        <v>25500</v>
      </c>
      <c r="AA2355" s="10">
        <v>0</v>
      </c>
      <c r="AB2355" s="10">
        <f t="array" ref="AB2355:AC2355">VLOOKUP(A2355,TOURISM!$D$2:$F$2692,{2,3},0)</f>
        <v>8988000000</v>
      </c>
      <c r="AC2355" s="10">
        <v>7360000000</v>
      </c>
    </row>
    <row r="2356" ht="15.75" customHeight="1" spans="1:29">
      <c r="A2356" s="8" t="str">
        <f t="shared" si="0"/>
        <v>Switzerland-Europe2001</v>
      </c>
      <c r="B2356" s="9">
        <v>263000000000</v>
      </c>
      <c r="C2356" s="8">
        <f t="array" ref="C2356">IF(AND(B2356="",H2356=H2355),B2355,B2356)</f>
        <v>263000000000</v>
      </c>
      <c r="D2356" s="1">
        <f t="shared" si="1"/>
        <v>36376.9448179728</v>
      </c>
      <c r="E2356" s="4">
        <v>0.103</v>
      </c>
      <c r="F2356" s="4">
        <v>3748</v>
      </c>
      <c r="G2356" s="4">
        <v>0.043</v>
      </c>
      <c r="H2356" s="8" t="s">
        <v>262</v>
      </c>
      <c r="I2356" s="3" t="s">
        <v>65</v>
      </c>
      <c r="J2356" s="1" t="s">
        <v>78</v>
      </c>
      <c r="K2356" s="10">
        <f t="array" ref="K2356:S2356">VLOOKUP(A2356,'HUMAN RESOURCES'!$D$2:$M$2692,{2,3,4,5,6,7,8,9,10},0)</f>
        <v>0.01</v>
      </c>
      <c r="L2356" s="10">
        <v>0.005</v>
      </c>
      <c r="M2356" s="10">
        <v>83</v>
      </c>
      <c r="N2356" s="10">
        <v>77</v>
      </c>
      <c r="O2356" s="10">
        <v>0.173</v>
      </c>
      <c r="P2356" s="10">
        <v>0.673</v>
      </c>
      <c r="Q2356" s="10">
        <v>0.154</v>
      </c>
      <c r="R2356" s="10">
        <v>7229854</v>
      </c>
      <c r="S2356" s="10">
        <v>0.733</v>
      </c>
      <c r="T2356" s="10">
        <f t="array" ref="T2356:Y2356">VLOOKUP(A2356,BUSINESS!$D$2:$J$2692,{2,3,4,5,6,7},0)</f>
        <v>0</v>
      </c>
      <c r="U2356" s="10">
        <v>0</v>
      </c>
      <c r="V2356" s="10">
        <v>0</v>
      </c>
      <c r="W2356" s="10">
        <v>0</v>
      </c>
      <c r="X2356" s="10">
        <v>0.551</v>
      </c>
      <c r="Y2356" s="10">
        <v>0.733</v>
      </c>
      <c r="Z2356" s="11" t="str">
        <f t="array" ref="Z2356:AA2356">VLOOKUP(A2356,ENERGY!$D$2:$F$2692,{2,3},1)</f>
        <v>25375</v>
      </c>
      <c r="AA2356" s="10">
        <v>0</v>
      </c>
      <c r="AB2356" s="10">
        <f t="array" ref="AB2356:AC2356">VLOOKUP(A2356,TOURISM!$D$2:$F$2692,{2,3},0)</f>
        <v>9290000000</v>
      </c>
      <c r="AC2356" s="10">
        <v>7085000000</v>
      </c>
    </row>
    <row r="2357" ht="15.75" customHeight="1" spans="1:29">
      <c r="A2357" s="8" t="str">
        <f t="shared" si="0"/>
        <v>Switzerland-Europe2002</v>
      </c>
      <c r="B2357" s="9">
        <v>287000000000</v>
      </c>
      <c r="C2357" s="8">
        <f t="array" ref="C2357">IF(AND(B2357="",H2357=H2356),B2356,B2357)</f>
        <v>287000000000</v>
      </c>
      <c r="D2357" s="1">
        <f t="shared" si="1"/>
        <v>39397.3549961131</v>
      </c>
      <c r="E2357" s="4">
        <v>0.106</v>
      </c>
      <c r="F2357" s="4">
        <v>4190</v>
      </c>
      <c r="G2357" s="4">
        <v>0.039</v>
      </c>
      <c r="H2357" s="8" t="s">
        <v>262</v>
      </c>
      <c r="I2357" s="3" t="s">
        <v>66</v>
      </c>
      <c r="J2357" s="1" t="s">
        <v>78</v>
      </c>
      <c r="K2357" s="10">
        <f t="array" ref="K2357:S2357">VLOOKUP(A2357,'HUMAN RESOURCES'!$D$2:$M$2692,{2,3,4,5,6,7,8,9,10},0)</f>
        <v>0.01</v>
      </c>
      <c r="L2357" s="10">
        <v>0.005</v>
      </c>
      <c r="M2357" s="10">
        <v>83</v>
      </c>
      <c r="N2357" s="10">
        <v>78</v>
      </c>
      <c r="O2357" s="10">
        <v>0.171</v>
      </c>
      <c r="P2357" s="10">
        <v>0.675</v>
      </c>
      <c r="Q2357" s="10">
        <v>0.155</v>
      </c>
      <c r="R2357" s="10">
        <v>7284753</v>
      </c>
      <c r="S2357" s="10">
        <v>0.734</v>
      </c>
      <c r="T2357" s="10">
        <f t="array" ref="T2357:Y2357">VLOOKUP(A2357,BUSINESS!$D$2:$J$2692,{2,3,4,5,6,7},0)</f>
        <v>0</v>
      </c>
      <c r="U2357" s="10">
        <v>0</v>
      </c>
      <c r="V2357" s="10">
        <v>0</v>
      </c>
      <c r="W2357" s="10">
        <v>0</v>
      </c>
      <c r="X2357" s="10">
        <v>0.614</v>
      </c>
      <c r="Y2357" s="10">
        <v>0.792</v>
      </c>
      <c r="Z2357" s="11" t="str">
        <f t="array" ref="Z2357:AA2357">VLOOKUP(A2357,ENERGY!$D$2:$F$2692,{2,3},1)</f>
        <v>26199</v>
      </c>
      <c r="AA2357" s="10" t="str">
        <v>38757</v>
      </c>
      <c r="AB2357" s="10">
        <f t="array" ref="AB2357:AC2357">VLOOKUP(A2357,TOURISM!$D$2:$F$2692,{2,3},0)</f>
        <v>9117000000</v>
      </c>
      <c r="AC2357" s="10">
        <v>7210000000</v>
      </c>
    </row>
    <row r="2358" ht="15.75" customHeight="1" spans="1:29">
      <c r="A2358" s="8" t="str">
        <f t="shared" si="0"/>
        <v>Switzerland-Europe2003</v>
      </c>
      <c r="B2358" s="9">
        <v>335000000000</v>
      </c>
      <c r="C2358" s="8">
        <f t="array" ref="C2358">IF(AND(B2358="",H2358=H2357),B2357,B2358)</f>
        <v>335000000000</v>
      </c>
      <c r="D2358" s="1">
        <f t="shared" si="1"/>
        <v>45646.5396312114</v>
      </c>
      <c r="E2358" s="4">
        <v>0.109</v>
      </c>
      <c r="F2358" s="4">
        <v>5002</v>
      </c>
      <c r="G2358" s="4">
        <v>0.033</v>
      </c>
      <c r="H2358" s="8" t="s">
        <v>262</v>
      </c>
      <c r="I2358" s="3" t="s">
        <v>67</v>
      </c>
      <c r="J2358" s="1" t="s">
        <v>78</v>
      </c>
      <c r="K2358" s="10">
        <f t="array" ref="K2358:S2358">VLOOKUP(A2358,'HUMAN RESOURCES'!$D$2:$M$2692,{2,3,4,5,6,7,8,9,10},0)</f>
        <v>0.01</v>
      </c>
      <c r="L2358" s="10">
        <v>0.004</v>
      </c>
      <c r="M2358" s="10">
        <v>83</v>
      </c>
      <c r="N2358" s="10">
        <v>78</v>
      </c>
      <c r="O2358" s="10">
        <v>0.168</v>
      </c>
      <c r="P2358" s="10">
        <v>0.676</v>
      </c>
      <c r="Q2358" s="10">
        <v>0.156</v>
      </c>
      <c r="R2358" s="10">
        <v>7339001</v>
      </c>
      <c r="S2358" s="10">
        <v>0.734</v>
      </c>
      <c r="T2358" s="10">
        <f t="array" ref="T2358:Y2358">VLOOKUP(A2358,BUSINESS!$D$2:$J$2692,{2,3,4,5,6,7},0)</f>
        <v>0</v>
      </c>
      <c r="U2358" s="10">
        <v>20</v>
      </c>
      <c r="V2358" s="10">
        <v>0</v>
      </c>
      <c r="W2358" s="10">
        <v>0</v>
      </c>
      <c r="X2358" s="10">
        <v>0.651</v>
      </c>
      <c r="Y2358" s="10">
        <v>0.849</v>
      </c>
      <c r="Z2358" s="11" t="str">
        <f t="array" ref="Z2358:AA2358">VLOOKUP(A2358,ENERGY!$D$2:$F$2692,{2,3},1)</f>
        <v>26968</v>
      </c>
      <c r="AA2358" s="10" t="str">
        <v>41598</v>
      </c>
      <c r="AB2358" s="10">
        <f t="array" ref="AB2358:AC2358">VLOOKUP(A2358,TOURISM!$D$2:$F$2692,{2,3},0)</f>
        <v>10493000000</v>
      </c>
      <c r="AC2358" s="10">
        <v>8614000000</v>
      </c>
    </row>
    <row r="2359" ht="15.75" customHeight="1" spans="1:29">
      <c r="A2359" s="8" t="str">
        <f t="shared" si="0"/>
        <v>Switzerland-Europe2004</v>
      </c>
      <c r="B2359" s="9">
        <v>374000000000</v>
      </c>
      <c r="C2359" s="8">
        <f t="array" ref="C2359">IF(AND(B2359="",H2359=H2358),B2358,B2359)</f>
        <v>374000000000</v>
      </c>
      <c r="D2359" s="1">
        <f t="shared" si="1"/>
        <v>50611.4992303398</v>
      </c>
      <c r="E2359" s="4">
        <v>0.11</v>
      </c>
      <c r="F2359" s="4">
        <v>5570</v>
      </c>
      <c r="G2359" s="4">
        <v>0.032</v>
      </c>
      <c r="H2359" s="8" t="s">
        <v>262</v>
      </c>
      <c r="I2359" s="3" t="s">
        <v>68</v>
      </c>
      <c r="J2359" s="1" t="s">
        <v>78</v>
      </c>
      <c r="K2359" s="10">
        <f t="array" ref="K2359:S2359">VLOOKUP(A2359,'HUMAN RESOURCES'!$D$2:$M$2692,{2,3,4,5,6,7,8,9,10},0)</f>
        <v>0.01</v>
      </c>
      <c r="L2359" s="10">
        <v>0.004</v>
      </c>
      <c r="M2359" s="10">
        <v>84</v>
      </c>
      <c r="N2359" s="10">
        <v>79</v>
      </c>
      <c r="O2359" s="10">
        <v>0.166</v>
      </c>
      <c r="P2359" s="10">
        <v>0.678</v>
      </c>
      <c r="Q2359" s="10">
        <v>0.157</v>
      </c>
      <c r="R2359" s="10">
        <v>7389625</v>
      </c>
      <c r="S2359" s="10">
        <v>0.734</v>
      </c>
      <c r="T2359" s="10">
        <f t="array" ref="T2359:Y2359">VLOOKUP(A2359,BUSINESS!$D$2:$J$2692,{2,3,4,5,6,7},0)</f>
        <v>0</v>
      </c>
      <c r="U2359" s="10">
        <v>18</v>
      </c>
      <c r="V2359" s="10">
        <v>0</v>
      </c>
      <c r="W2359" s="10">
        <v>0</v>
      </c>
      <c r="X2359" s="10">
        <v>0.678</v>
      </c>
      <c r="Y2359" s="10">
        <v>0.854</v>
      </c>
      <c r="Z2359" s="11" t="str">
        <f t="array" ref="Z2359:AA2359">VLOOKUP(A2359,ENERGY!$D$2:$F$2692,{2,3},1)</f>
        <v>26968</v>
      </c>
      <c r="AA2359" s="10" t="str">
        <v>41598</v>
      </c>
      <c r="AB2359" s="10">
        <f t="array" ref="AB2359:AC2359">VLOOKUP(A2359,TOURISM!$D$2:$F$2692,{2,3},0)</f>
        <v>11404000000</v>
      </c>
      <c r="AC2359" s="10">
        <v>9924000000</v>
      </c>
    </row>
    <row r="2360" ht="15.75" customHeight="1" spans="1:29">
      <c r="A2360" s="8" t="str">
        <f t="shared" si="0"/>
        <v>Switzerland-Europe2005</v>
      </c>
      <c r="B2360" s="9">
        <v>385000000000</v>
      </c>
      <c r="C2360" s="8">
        <f t="array" ref="C2360">IF(AND(B2360="",H2360=H2359),B2359,B2360)</f>
        <v>385000000000</v>
      </c>
      <c r="D2360" s="1">
        <f t="shared" si="1"/>
        <v>51767.3856058431</v>
      </c>
      <c r="E2360" s="4">
        <v>0.109</v>
      </c>
      <c r="F2360" s="4">
        <v>5637</v>
      </c>
      <c r="G2360" s="4">
        <v>0.031</v>
      </c>
      <c r="H2360" s="8" t="s">
        <v>262</v>
      </c>
      <c r="I2360" s="3" t="s">
        <v>69</v>
      </c>
      <c r="J2360" s="1" t="s">
        <v>78</v>
      </c>
      <c r="K2360" s="10">
        <f t="array" ref="K2360:S2360">VLOOKUP(A2360,'HUMAN RESOURCES'!$D$2:$M$2692,{2,3,4,5,6,7,8,9,10},0)</f>
        <v>0.01</v>
      </c>
      <c r="L2360" s="10">
        <v>0.004</v>
      </c>
      <c r="M2360" s="10">
        <v>84</v>
      </c>
      <c r="N2360" s="10">
        <v>79</v>
      </c>
      <c r="O2360" s="10">
        <v>0.163</v>
      </c>
      <c r="P2360" s="10">
        <v>0.679</v>
      </c>
      <c r="Q2360" s="10">
        <v>0.158</v>
      </c>
      <c r="R2360" s="10">
        <v>7437115</v>
      </c>
      <c r="S2360" s="10">
        <v>0.735</v>
      </c>
      <c r="T2360" s="10">
        <f t="array" ref="T2360:Y2360">VLOOKUP(A2360,BUSINESS!$D$2:$J$2692,{2,3,4,5,6,7},0)</f>
        <v>0.288</v>
      </c>
      <c r="U2360" s="10">
        <v>18</v>
      </c>
      <c r="V2360" s="10">
        <v>0</v>
      </c>
      <c r="W2360" s="10">
        <v>63</v>
      </c>
      <c r="X2360" s="10">
        <v>0.701</v>
      </c>
      <c r="Y2360" s="10">
        <v>0.922</v>
      </c>
      <c r="Z2360" s="11" t="str">
        <f t="array" ref="Z2360:AA2360">VLOOKUP(A2360,ENERGY!$D$2:$F$2692,{2,3},1)</f>
        <v>26773</v>
      </c>
      <c r="AA2360" s="10" t="str">
        <v>40392</v>
      </c>
      <c r="AB2360" s="10">
        <f t="array" ref="AB2360:AC2360">VLOOKUP(A2360,TOURISM!$D$2:$F$2692,{2,3},0)</f>
        <v>11937000000</v>
      </c>
      <c r="AC2360" s="10">
        <v>10579000000</v>
      </c>
    </row>
    <row r="2361" ht="15.75" customHeight="1" spans="1:29">
      <c r="A2361" s="8" t="str">
        <f t="shared" si="0"/>
        <v>Switzerland-Europe2006</v>
      </c>
      <c r="B2361" s="9">
        <v>405000000000</v>
      </c>
      <c r="C2361" s="8">
        <f t="array" ref="C2361">IF(AND(B2361="",H2361=H2360),B2360,B2361)</f>
        <v>405000000000</v>
      </c>
      <c r="D2361" s="1">
        <f t="shared" si="1"/>
        <v>54115.9235236441</v>
      </c>
      <c r="E2361" s="4">
        <v>0.104</v>
      </c>
      <c r="F2361" s="4">
        <v>5643</v>
      </c>
      <c r="G2361" s="4">
        <v>0.03</v>
      </c>
      <c r="H2361" s="8" t="s">
        <v>262</v>
      </c>
      <c r="I2361" s="3" t="s">
        <v>70</v>
      </c>
      <c r="J2361" s="1" t="s">
        <v>78</v>
      </c>
      <c r="K2361" s="10">
        <f t="array" ref="K2361:S2361">VLOOKUP(A2361,'HUMAN RESOURCES'!$D$2:$M$2692,{2,3,4,5,6,7,8,9,10},0)</f>
        <v>0.01</v>
      </c>
      <c r="L2361" s="10">
        <v>0.004</v>
      </c>
      <c r="M2361" s="10">
        <v>84</v>
      </c>
      <c r="N2361" s="10">
        <v>79</v>
      </c>
      <c r="O2361" s="10">
        <v>0.16</v>
      </c>
      <c r="P2361" s="10">
        <v>0.68</v>
      </c>
      <c r="Q2361" s="10">
        <v>0.16</v>
      </c>
      <c r="R2361" s="10">
        <v>7483934</v>
      </c>
      <c r="S2361" s="10">
        <v>0.735</v>
      </c>
      <c r="T2361" s="10">
        <f t="array" ref="T2361:Y2361">VLOOKUP(A2361,BUSINESS!$D$2:$J$2692,{2,3,4,5,6,7},0)</f>
        <v>0.276</v>
      </c>
      <c r="U2361" s="10">
        <v>18</v>
      </c>
      <c r="V2361" s="10">
        <v>0</v>
      </c>
      <c r="W2361" s="10">
        <v>63</v>
      </c>
      <c r="X2361" s="10">
        <v>0.757</v>
      </c>
      <c r="Y2361" s="10">
        <v>0.994</v>
      </c>
      <c r="Z2361" s="11" t="str">
        <f t="array" ref="Z2361:AA2361">VLOOKUP(A2361,ENERGY!$D$2:$F$2692,{2,3},1)</f>
        <v>26773</v>
      </c>
      <c r="AA2361" s="10" t="str">
        <v>40392</v>
      </c>
      <c r="AB2361" s="10">
        <f t="array" ref="AB2361:AC2361">VLOOKUP(A2361,TOURISM!$D$2:$F$2692,{2,3},0)</f>
        <v>12852000000</v>
      </c>
      <c r="AC2361" s="10">
        <v>11199000000</v>
      </c>
    </row>
    <row r="2362" ht="15.75" customHeight="1" spans="1:29">
      <c r="A2362" s="8" t="str">
        <f t="shared" si="0"/>
        <v>Switzerland-Europe2007</v>
      </c>
      <c r="B2362" s="9">
        <v>451000000000</v>
      </c>
      <c r="C2362" s="8">
        <f t="array" ref="C2362">IF(AND(B2362="",H2362=H2361),B2361,B2362)</f>
        <v>451000000000</v>
      </c>
      <c r="D2362" s="1">
        <f t="shared" si="1"/>
        <v>59726.2630151274</v>
      </c>
      <c r="E2362" s="4">
        <v>0.102</v>
      </c>
      <c r="F2362" s="4">
        <v>6126</v>
      </c>
      <c r="G2362" s="4">
        <v>0.032</v>
      </c>
      <c r="H2362" s="8" t="s">
        <v>262</v>
      </c>
      <c r="I2362" s="3" t="s">
        <v>71</v>
      </c>
      <c r="J2362" s="1" t="s">
        <v>78</v>
      </c>
      <c r="K2362" s="10">
        <f t="array" ref="K2362:S2362">VLOOKUP(A2362,'HUMAN RESOURCES'!$D$2:$M$2692,{2,3,4,5,6,7,8,9,10},0)</f>
        <v>0.01</v>
      </c>
      <c r="L2362" s="10">
        <v>0.004</v>
      </c>
      <c r="M2362" s="10">
        <v>84</v>
      </c>
      <c r="N2362" s="10">
        <v>79</v>
      </c>
      <c r="O2362" s="10">
        <v>0.157</v>
      </c>
      <c r="P2362" s="10">
        <v>0.681</v>
      </c>
      <c r="Q2362" s="10">
        <v>0.162</v>
      </c>
      <c r="R2362" s="10">
        <v>7551117</v>
      </c>
      <c r="S2362" s="10">
        <v>0.736</v>
      </c>
      <c r="T2362" s="10">
        <f t="array" ref="T2362:Y2362">VLOOKUP(A2362,BUSINESS!$D$2:$J$2692,{2,3,4,5,6,7},0)</f>
        <v>0.279</v>
      </c>
      <c r="U2362" s="10">
        <v>18</v>
      </c>
      <c r="V2362" s="10">
        <v>0</v>
      </c>
      <c r="W2362" s="10">
        <v>63</v>
      </c>
      <c r="X2362" s="10">
        <v>0.772</v>
      </c>
      <c r="Y2362" s="10">
        <v>1.085</v>
      </c>
      <c r="Z2362" s="11" t="str">
        <f t="array" ref="Z2362:AA2362">VLOOKUP(A2362,ENERGY!$D$2:$F$2692,{2,3},1)</f>
        <v>26557</v>
      </c>
      <c r="AA2362" s="10" t="str">
        <v>42963</v>
      </c>
      <c r="AB2362" s="10">
        <f t="array" ref="AB2362:AC2362">VLOOKUP(A2362,TOURISM!$D$2:$F$2692,{2,3},0)</f>
        <v>14721000000</v>
      </c>
      <c r="AC2362" s="10">
        <v>12298000000</v>
      </c>
    </row>
    <row r="2363" ht="15.75" customHeight="1" spans="1:29">
      <c r="A2363" s="8" t="str">
        <f t="shared" si="0"/>
        <v>Switzerland-Europe2008</v>
      </c>
      <c r="B2363" s="9">
        <v>524000000000</v>
      </c>
      <c r="C2363" s="8">
        <f t="array" ref="C2363">IF(AND(B2363="",H2363=H2362),B2362,B2363)</f>
        <v>524000000000</v>
      </c>
      <c r="D2363" s="1">
        <f t="shared" si="1"/>
        <v>68517.5559892386</v>
      </c>
      <c r="E2363" s="4">
        <v>0.103</v>
      </c>
      <c r="F2363" s="4">
        <v>7104</v>
      </c>
      <c r="G2363" s="4">
        <v>0.033</v>
      </c>
      <c r="H2363" s="8" t="s">
        <v>262</v>
      </c>
      <c r="I2363" s="3" t="s">
        <v>72</v>
      </c>
      <c r="J2363" s="1" t="s">
        <v>78</v>
      </c>
      <c r="K2363" s="10">
        <f t="array" ref="K2363:S2363">VLOOKUP(A2363,'HUMAN RESOURCES'!$D$2:$M$2692,{2,3,4,5,6,7,8,9,10},0)</f>
        <v>0.01</v>
      </c>
      <c r="L2363" s="10">
        <v>0.004</v>
      </c>
      <c r="M2363" s="10">
        <v>84</v>
      </c>
      <c r="N2363" s="10">
        <v>80</v>
      </c>
      <c r="O2363" s="10">
        <v>0.155</v>
      </c>
      <c r="P2363" s="10">
        <v>0.681</v>
      </c>
      <c r="Q2363" s="10">
        <v>0.164</v>
      </c>
      <c r="R2363" s="10">
        <v>7647675</v>
      </c>
      <c r="S2363" s="10">
        <v>0.736</v>
      </c>
      <c r="T2363" s="10">
        <f t="array" ref="T2363:Y2363">VLOOKUP(A2363,BUSINESS!$D$2:$J$2692,{2,3,4,5,6,7},0)</f>
        <v>0.278</v>
      </c>
      <c r="U2363" s="10">
        <v>18</v>
      </c>
      <c r="V2363" s="10">
        <v>0</v>
      </c>
      <c r="W2363" s="10">
        <v>63</v>
      </c>
      <c r="X2363" s="10">
        <v>0.792</v>
      </c>
      <c r="Y2363" s="10">
        <v>1.163</v>
      </c>
      <c r="Z2363" s="11" t="str">
        <f t="array" ref="Z2363:AA2363">VLOOKUP(A2363,ENERGY!$D$2:$F$2692,{2,3},1)</f>
        <v>26557</v>
      </c>
      <c r="AA2363" s="10" t="str">
        <v>42963</v>
      </c>
      <c r="AB2363" s="10">
        <f t="array" ref="AB2363:AC2363">VLOOKUP(A2363,TOURISM!$D$2:$F$2692,{2,3},0)</f>
        <v>17570000000</v>
      </c>
      <c r="AC2363" s="10">
        <v>13346000000</v>
      </c>
    </row>
    <row r="2364" ht="15.75" customHeight="1" spans="1:29">
      <c r="A2364" s="8" t="str">
        <f t="shared" si="0"/>
        <v>Switzerland-Europe2009</v>
      </c>
      <c r="B2364" s="9">
        <v>509000000000</v>
      </c>
      <c r="C2364" s="8">
        <f t="array" ref="C2364">IF(AND(B2364="",H2364=H2363),B2363,B2364)</f>
        <v>509000000000</v>
      </c>
      <c r="D2364" s="1">
        <f t="shared" si="1"/>
        <v>65729.7402280602</v>
      </c>
      <c r="E2364" s="4">
        <v>0.11</v>
      </c>
      <c r="F2364" s="4">
        <v>7277</v>
      </c>
      <c r="G2364" s="4">
        <v>0.028</v>
      </c>
      <c r="H2364" s="8" t="s">
        <v>262</v>
      </c>
      <c r="I2364" s="3" t="s">
        <v>73</v>
      </c>
      <c r="J2364" s="1" t="s">
        <v>78</v>
      </c>
      <c r="K2364" s="10">
        <f t="array" ref="K2364:S2364">VLOOKUP(A2364,'HUMAN RESOURCES'!$D$2:$M$2692,{2,3,4,5,6,7,8,9,10},0)</f>
        <v>0.01</v>
      </c>
      <c r="L2364" s="10">
        <v>0.004</v>
      </c>
      <c r="M2364" s="10">
        <v>84</v>
      </c>
      <c r="N2364" s="10">
        <v>80</v>
      </c>
      <c r="O2364" s="10">
        <v>0.152</v>
      </c>
      <c r="P2364" s="10">
        <v>0.681</v>
      </c>
      <c r="Q2364" s="10">
        <v>0.167</v>
      </c>
      <c r="R2364" s="10">
        <v>7743831</v>
      </c>
      <c r="S2364" s="10">
        <v>0.736</v>
      </c>
      <c r="T2364" s="10">
        <f t="array" ref="T2364:Y2364">VLOOKUP(A2364,BUSINESS!$D$2:$J$2692,{2,3,4,5,6,7},0)</f>
        <v>0.287</v>
      </c>
      <c r="U2364" s="10">
        <v>18</v>
      </c>
      <c r="V2364" s="10">
        <v>0</v>
      </c>
      <c r="W2364" s="10">
        <v>63</v>
      </c>
      <c r="X2364" s="10">
        <v>0.813</v>
      </c>
      <c r="Y2364" s="10">
        <v>1.204</v>
      </c>
      <c r="Z2364" s="11" t="str">
        <f t="array" ref="Z2364:AA2364">VLOOKUP(A2364,ENERGY!$D$2:$F$2692,{2,3},1)</f>
        <v>26557</v>
      </c>
      <c r="AA2364" s="10" t="str">
        <v>42963</v>
      </c>
      <c r="AB2364" s="10">
        <f t="array" ref="AB2364:AC2364">VLOOKUP(A2364,TOURISM!$D$2:$F$2692,{2,3},0)</f>
        <v>16665000000</v>
      </c>
      <c r="AC2364" s="10">
        <v>13058000000</v>
      </c>
    </row>
    <row r="2365" ht="15.75" customHeight="1" spans="1:29">
      <c r="A2365" s="8" t="str">
        <f t="shared" si="0"/>
        <v>Switzerland-Europe2010</v>
      </c>
      <c r="B2365" s="9">
        <v>549000000000</v>
      </c>
      <c r="C2365" s="8">
        <f t="array" ref="C2365">IF(AND(B2365="",H2365=H2364),B2364,B2365)</f>
        <v>549000000000</v>
      </c>
      <c r="D2365" s="1">
        <f t="shared" si="1"/>
        <v>70160.5603336729</v>
      </c>
      <c r="E2365" s="4">
        <v>0.109</v>
      </c>
      <c r="F2365" s="4">
        <v>7697</v>
      </c>
      <c r="G2365" s="4">
        <v>0.027</v>
      </c>
      <c r="H2365" s="8" t="s">
        <v>262</v>
      </c>
      <c r="I2365" s="3" t="s">
        <v>74</v>
      </c>
      <c r="J2365" s="1" t="s">
        <v>78</v>
      </c>
      <c r="K2365" s="10">
        <f t="array" ref="K2365:S2365">VLOOKUP(A2365,'HUMAN RESOURCES'!$D$2:$M$2692,{2,3,4,5,6,7,8,9,10},0)</f>
        <v>0.01</v>
      </c>
      <c r="L2365" s="10">
        <v>0.004</v>
      </c>
      <c r="M2365" s="10">
        <v>85</v>
      </c>
      <c r="N2365" s="10">
        <v>80</v>
      </c>
      <c r="O2365" s="10">
        <v>0.151</v>
      </c>
      <c r="P2365" s="10">
        <v>0.68</v>
      </c>
      <c r="Q2365" s="10">
        <v>0.169</v>
      </c>
      <c r="R2365" s="10">
        <v>7824909</v>
      </c>
      <c r="S2365" s="10">
        <v>0.737</v>
      </c>
      <c r="T2365" s="10">
        <f t="array" ref="T2365:Y2365">VLOOKUP(A2365,BUSINESS!$D$2:$J$2692,{2,3,4,5,6,7},0)</f>
        <v>0.288</v>
      </c>
      <c r="U2365" s="10">
        <v>18</v>
      </c>
      <c r="V2365" s="10">
        <v>0</v>
      </c>
      <c r="W2365" s="10">
        <v>63</v>
      </c>
      <c r="X2365" s="10">
        <v>0.839</v>
      </c>
      <c r="Y2365" s="10">
        <v>1.232</v>
      </c>
      <c r="Z2365" s="11" t="str">
        <f t="array" ref="Z2365:AA2365">VLOOKUP(A2365,ENERGY!$D$2:$F$2692,{2,3},1)</f>
        <v>26557</v>
      </c>
      <c r="AA2365" s="10" t="str">
        <v>42963</v>
      </c>
      <c r="AB2365" s="10">
        <f t="array" ref="AB2365:AC2365">VLOOKUP(A2365,TOURISM!$D$2:$F$2692,{2,3},0)</f>
        <v>17614000000</v>
      </c>
      <c r="AC2365" s="10">
        <v>13528000000</v>
      </c>
    </row>
    <row r="2366" ht="15.75" customHeight="1" spans="1:29">
      <c r="A2366" s="8" t="str">
        <f t="shared" si="0"/>
        <v>Switzerland-Europe2011</v>
      </c>
      <c r="B2366" s="9">
        <v>659000000000</v>
      </c>
      <c r="C2366" s="8">
        <f t="array" ref="C2366">IF(AND(B2366="",H2366=H2365),B2365,B2366)</f>
        <v>659000000000</v>
      </c>
      <c r="D2366" s="1">
        <f t="shared" si="1"/>
        <v>83287.0136209023</v>
      </c>
      <c r="E2366" s="4">
        <v>0.11</v>
      </c>
      <c r="F2366" s="4">
        <v>9248</v>
      </c>
      <c r="G2366" s="4">
        <v>0.027</v>
      </c>
      <c r="H2366" s="8" t="s">
        <v>262</v>
      </c>
      <c r="I2366" s="3" t="s">
        <v>75</v>
      </c>
      <c r="J2366" s="1" t="s">
        <v>78</v>
      </c>
      <c r="K2366" s="10">
        <f t="array" ref="K2366:S2366">VLOOKUP(A2366,'HUMAN RESOURCES'!$D$2:$M$2692,{2,3,4,5,6,7,8,9,10},0)</f>
        <v>0.01</v>
      </c>
      <c r="L2366" s="10">
        <v>0.004</v>
      </c>
      <c r="M2366" s="10">
        <v>85</v>
      </c>
      <c r="N2366" s="10">
        <v>81</v>
      </c>
      <c r="O2366" s="10">
        <v>0.149</v>
      </c>
      <c r="P2366" s="10">
        <v>0.679</v>
      </c>
      <c r="Q2366" s="10">
        <v>0.172</v>
      </c>
      <c r="R2366" s="10">
        <v>7912398</v>
      </c>
      <c r="S2366" s="10">
        <v>0.737</v>
      </c>
      <c r="T2366" s="10">
        <f t="array" ref="T2366:Y2366">VLOOKUP(A2366,BUSINESS!$D$2:$J$2692,{2,3,4,5,6,7},0)</f>
        <v>0.289</v>
      </c>
      <c r="U2366" s="10">
        <v>18</v>
      </c>
      <c r="V2366" s="10">
        <v>0</v>
      </c>
      <c r="W2366" s="10">
        <v>63</v>
      </c>
      <c r="X2366" s="10">
        <v>0.852</v>
      </c>
      <c r="Y2366" s="10">
        <v>1.274</v>
      </c>
      <c r="Z2366" s="11" t="str">
        <f t="array" ref="Z2366:AA2366">VLOOKUP(A2366,ENERGY!$D$2:$F$2692,{2,3},1)</f>
        <v>26557</v>
      </c>
      <c r="AA2366" s="10" t="str">
        <v>42963</v>
      </c>
      <c r="AB2366" s="10">
        <f t="array" ref="AB2366:AC2366">VLOOKUP(A2366,TOURISM!$D$2:$F$2692,{2,3},0)</f>
        <v>20640000000</v>
      </c>
      <c r="AC2366" s="10">
        <v>16612000000</v>
      </c>
    </row>
    <row r="2367" ht="15.75" customHeight="1" spans="1:29">
      <c r="A2367" s="8" t="str">
        <f t="shared" si="0"/>
        <v>Switzerland-Europe2012</v>
      </c>
      <c r="B2367" s="9">
        <v>631000000000</v>
      </c>
      <c r="C2367" s="8">
        <f t="array" ref="C2367">IF(AND(B2367="",H2367=H2366),B2366,B2367)</f>
        <v>631000000000</v>
      </c>
      <c r="D2367" s="1">
        <f t="shared" si="1"/>
        <v>78905.96072634</v>
      </c>
      <c r="E2367" s="4">
        <v>0.113</v>
      </c>
      <c r="F2367" s="4">
        <v>8980</v>
      </c>
      <c r="G2367" s="4">
        <v>0.027</v>
      </c>
      <c r="H2367" s="8" t="s">
        <v>262</v>
      </c>
      <c r="I2367" s="3" t="s">
        <v>76</v>
      </c>
      <c r="J2367" s="1" t="s">
        <v>78</v>
      </c>
      <c r="K2367" s="10">
        <f t="array" ref="K2367:S2367">VLOOKUP(A2367,'HUMAN RESOURCES'!$D$2:$M$2692,{2,3,4,5,6,7,8,9,10},0)</f>
        <v>0.01</v>
      </c>
      <c r="L2367" s="10">
        <v>0.004</v>
      </c>
      <c r="M2367" s="10">
        <v>85</v>
      </c>
      <c r="N2367" s="10">
        <v>81</v>
      </c>
      <c r="O2367" s="10">
        <v>0.148</v>
      </c>
      <c r="P2367" s="10">
        <v>0.678</v>
      </c>
      <c r="Q2367" s="10">
        <v>0.174</v>
      </c>
      <c r="R2367" s="10">
        <v>7996861</v>
      </c>
      <c r="S2367" s="10">
        <v>0.737</v>
      </c>
      <c r="T2367" s="10">
        <f t="array" ref="T2367:Y2367">VLOOKUP(A2367,BUSINESS!$D$2:$J$2692,{2,3,4,5,6,7},0)</f>
        <v>0.291</v>
      </c>
      <c r="U2367" s="10">
        <v>18</v>
      </c>
      <c r="V2367" s="10">
        <v>27</v>
      </c>
      <c r="W2367" s="10">
        <v>63</v>
      </c>
      <c r="X2367" s="10">
        <v>0.852</v>
      </c>
      <c r="Y2367" s="10">
        <v>1.321</v>
      </c>
      <c r="Z2367" s="11" t="str">
        <f t="array" ref="Z2367:AA2367">VLOOKUP(A2367,ENERGY!$D$2:$F$2692,{2,3},1)</f>
        <v>25005</v>
      </c>
      <c r="AA2367" s="10" t="str">
        <v>39050</v>
      </c>
      <c r="AB2367" s="10">
        <f t="array" ref="AB2367:AC2367">VLOOKUP(A2367,TOURISM!$D$2:$F$2692,{2,3},0)</f>
        <v>19439000000</v>
      </c>
      <c r="AC2367" s="10">
        <v>16675000000</v>
      </c>
    </row>
    <row r="2368" ht="15.75" customHeight="1" spans="1:29">
      <c r="A2368" s="8" t="str">
        <f t="shared" si="0"/>
        <v>Syria-Middle East2000</v>
      </c>
      <c r="B2368" s="9">
        <v>19325894913</v>
      </c>
      <c r="C2368" s="8">
        <f t="array" ref="C2368">IF(AND(B2368="",H2368=H2367),B2367,B2368)</f>
        <v>19325894913</v>
      </c>
      <c r="D2368" s="1">
        <f t="shared" si="1"/>
        <v>1180.48068981837</v>
      </c>
      <c r="E2368" s="4">
        <v>0.049</v>
      </c>
      <c r="F2368" s="4">
        <v>59</v>
      </c>
      <c r="G2368" s="4">
        <v>0.09</v>
      </c>
      <c r="H2368" s="8" t="s">
        <v>263</v>
      </c>
      <c r="I2368" s="3" t="s">
        <v>63</v>
      </c>
      <c r="J2368" s="1" t="s">
        <v>95</v>
      </c>
      <c r="K2368" s="10">
        <f t="array" ref="K2368:S2368">VLOOKUP(A2368,'HUMAN RESOURCES'!$D$2:$M$2692,{2,3,4,5,6,7,8,9,10},0)</f>
        <v>0.03</v>
      </c>
      <c r="L2368" s="10">
        <v>0.02</v>
      </c>
      <c r="M2368" s="10">
        <v>75</v>
      </c>
      <c r="N2368" s="10">
        <v>72</v>
      </c>
      <c r="O2368" s="10">
        <v>0.408</v>
      </c>
      <c r="P2368" s="10">
        <v>0.558</v>
      </c>
      <c r="Q2368" s="10">
        <v>0.034</v>
      </c>
      <c r="R2368" s="10">
        <v>16371208</v>
      </c>
      <c r="S2368" s="10">
        <v>0.519</v>
      </c>
      <c r="T2368" s="10">
        <f t="array" ref="T2368:Y2368">VLOOKUP(A2368,BUSINESS!$D$2:$J$2692,{2,3,4,5,6,7},0)</f>
        <v>0</v>
      </c>
      <c r="U2368" s="10">
        <v>0</v>
      </c>
      <c r="V2368" s="10">
        <v>0</v>
      </c>
      <c r="W2368" s="10">
        <v>0</v>
      </c>
      <c r="X2368" s="10">
        <v>0.002</v>
      </c>
      <c r="Y2368" s="10">
        <v>0.002</v>
      </c>
      <c r="Z2368" s="11">
        <f t="array" ref="Z2368:AA2368">VLOOKUP(A2368,ENERGY!$D$2:$F$2692,{2,3},1)</f>
        <v>0</v>
      </c>
      <c r="AA2368" s="10">
        <v>0</v>
      </c>
      <c r="AB2368" s="10">
        <f t="array" ref="AB2368:AC2368">VLOOKUP(A2368,TOURISM!$D$2:$F$2692,{2,3},0)</f>
        <v>1082000000</v>
      </c>
      <c r="AC2368" s="10">
        <v>669000000</v>
      </c>
    </row>
    <row r="2369" ht="15.75" customHeight="1" spans="1:29">
      <c r="A2369" s="8" t="str">
        <f t="shared" si="0"/>
        <v>Syria-Middle East2001</v>
      </c>
      <c r="B2369" s="9">
        <v>21099833784</v>
      </c>
      <c r="C2369" s="8">
        <f t="array" ref="C2369">IF(AND(B2369="",H2369=H2368),B2368,B2369)</f>
        <v>21099833784</v>
      </c>
      <c r="D2369" s="1">
        <f t="shared" si="1"/>
        <v>1263.38865925505</v>
      </c>
      <c r="E2369" s="4">
        <v>0.049</v>
      </c>
      <c r="F2369" s="4">
        <v>58</v>
      </c>
      <c r="G2369" s="4">
        <v>0.09</v>
      </c>
      <c r="H2369" s="8" t="s">
        <v>263</v>
      </c>
      <c r="I2369" s="3" t="s">
        <v>65</v>
      </c>
      <c r="J2369" s="1" t="s">
        <v>95</v>
      </c>
      <c r="K2369" s="10">
        <f t="array" ref="K2369:S2369">VLOOKUP(A2369,'HUMAN RESOURCES'!$D$2:$M$2692,{2,3,4,5,6,7,8,9,10},0)</f>
        <v>0.03</v>
      </c>
      <c r="L2369" s="10">
        <v>0.019</v>
      </c>
      <c r="M2369" s="10">
        <v>75</v>
      </c>
      <c r="N2369" s="10">
        <v>72</v>
      </c>
      <c r="O2369" s="10">
        <v>0.404</v>
      </c>
      <c r="P2369" s="10">
        <v>0.563</v>
      </c>
      <c r="Q2369" s="10">
        <v>0.034</v>
      </c>
      <c r="R2369" s="10">
        <v>16700984</v>
      </c>
      <c r="S2369" s="10">
        <v>0.523</v>
      </c>
      <c r="T2369" s="10">
        <f t="array" ref="T2369:Y2369">VLOOKUP(A2369,BUSINESS!$D$2:$J$2692,{2,3,4,5,6,7},0)</f>
        <v>0</v>
      </c>
      <c r="U2369" s="10">
        <v>0</v>
      </c>
      <c r="V2369" s="10">
        <v>0</v>
      </c>
      <c r="W2369" s="10">
        <v>0</v>
      </c>
      <c r="X2369" s="10">
        <v>0.004</v>
      </c>
      <c r="Y2369" s="10">
        <v>0.012</v>
      </c>
      <c r="Z2369" s="11" t="str">
        <f t="array" ref="Z2369:AA2369">VLOOKUP(A2369,ENERGY!$D$2:$F$2692,{2,3},1)</f>
        <v>19986</v>
      </c>
      <c r="AA2369" s="10">
        <v>0</v>
      </c>
      <c r="AB2369" s="10">
        <f t="array" ref="AB2369:AC2369">VLOOKUP(A2369,TOURISM!$D$2:$F$2692,{2,3},0)</f>
        <v>1150000000</v>
      </c>
      <c r="AC2369" s="10">
        <v>670000000</v>
      </c>
    </row>
    <row r="2370" ht="15.75" customHeight="1" spans="1:29">
      <c r="A2370" s="8" t="str">
        <f t="shared" si="0"/>
        <v>Syria-Middle East2002</v>
      </c>
      <c r="B2370" s="9">
        <v>21582248882</v>
      </c>
      <c r="C2370" s="8">
        <f t="array" ref="C2370">IF(AND(B2370="",H2370=H2369),B2369,B2370)</f>
        <v>21582248882</v>
      </c>
      <c r="D2370" s="1">
        <f t="shared" si="1"/>
        <v>1269.94176776303</v>
      </c>
      <c r="E2370" s="4">
        <v>0.049</v>
      </c>
      <c r="F2370" s="4">
        <v>57</v>
      </c>
      <c r="G2370" s="4">
        <v>0.09</v>
      </c>
      <c r="H2370" s="8" t="s">
        <v>263</v>
      </c>
      <c r="I2370" s="3" t="s">
        <v>66</v>
      </c>
      <c r="J2370" s="1" t="s">
        <v>95</v>
      </c>
      <c r="K2370" s="10">
        <f t="array" ref="K2370:S2370">VLOOKUP(A2370,'HUMAN RESOURCES'!$D$2:$M$2692,{2,3,4,5,6,7,8,9,10},0)</f>
        <v>0.029</v>
      </c>
      <c r="L2370" s="10">
        <v>0.018</v>
      </c>
      <c r="M2370" s="10">
        <v>76</v>
      </c>
      <c r="N2370" s="10">
        <v>72</v>
      </c>
      <c r="O2370" s="10">
        <v>0.4</v>
      </c>
      <c r="P2370" s="10">
        <v>0.567</v>
      </c>
      <c r="Q2370" s="10">
        <v>0.034</v>
      </c>
      <c r="R2370" s="10">
        <v>16994676</v>
      </c>
      <c r="S2370" s="10">
        <v>0.527</v>
      </c>
      <c r="T2370" s="10">
        <f t="array" ref="T2370:Y2370">VLOOKUP(A2370,BUSINESS!$D$2:$J$2692,{2,3,4,5,6,7},0)</f>
        <v>0</v>
      </c>
      <c r="U2370" s="10">
        <v>0</v>
      </c>
      <c r="V2370" s="10">
        <v>0</v>
      </c>
      <c r="W2370" s="10">
        <v>0</v>
      </c>
      <c r="X2370" s="10">
        <v>0.021</v>
      </c>
      <c r="Y2370" s="10">
        <v>0.024</v>
      </c>
      <c r="Z2370" s="11" t="str">
        <f t="array" ref="Z2370:AA2370">VLOOKUP(A2370,ENERGY!$D$2:$F$2692,{2,3},1)</f>
        <v>21649</v>
      </c>
      <c r="AA2370" s="10" t="str">
        <v>61859</v>
      </c>
      <c r="AB2370" s="10">
        <f t="array" ref="AB2370:AC2370">VLOOKUP(A2370,TOURISM!$D$2:$F$2692,{2,3},0)</f>
        <v>970000000</v>
      </c>
      <c r="AC2370" s="10">
        <v>760000000</v>
      </c>
    </row>
    <row r="2371" ht="15.75" customHeight="1" spans="1:29">
      <c r="A2371" s="8" t="str">
        <f t="shared" si="0"/>
        <v>Syria-Middle East2003</v>
      </c>
      <c r="B2371" s="9">
        <v>21828144686</v>
      </c>
      <c r="C2371" s="8">
        <f t="array" ref="C2371">IF(AND(B2371="",H2371=H2370),B2370,B2371)</f>
        <v>21828144686</v>
      </c>
      <c r="D2371" s="1">
        <f t="shared" si="1"/>
        <v>1261.85362722127</v>
      </c>
      <c r="E2371" s="4">
        <v>0.051</v>
      </c>
      <c r="F2371" s="4">
        <v>60</v>
      </c>
      <c r="G2371" s="4">
        <v>0.075</v>
      </c>
      <c r="H2371" s="8" t="s">
        <v>263</v>
      </c>
      <c r="I2371" s="3" t="s">
        <v>67</v>
      </c>
      <c r="J2371" s="1" t="s">
        <v>95</v>
      </c>
      <c r="K2371" s="10">
        <f t="array" ref="K2371:S2371">VLOOKUP(A2371,'HUMAN RESOURCES'!$D$2:$M$2692,{2,3,4,5,6,7,8,9,10},0)</f>
        <v>0.028</v>
      </c>
      <c r="L2371" s="10">
        <v>0.018</v>
      </c>
      <c r="M2371" s="10">
        <v>76</v>
      </c>
      <c r="N2371" s="10">
        <v>72</v>
      </c>
      <c r="O2371" s="10">
        <v>0.396</v>
      </c>
      <c r="P2371" s="10">
        <v>0.57</v>
      </c>
      <c r="Q2371" s="10">
        <v>0.034</v>
      </c>
      <c r="R2371" s="10">
        <v>17298476</v>
      </c>
      <c r="S2371" s="10">
        <v>0.53</v>
      </c>
      <c r="T2371" s="10">
        <f t="array" ref="T2371:Y2371">VLOOKUP(A2371,BUSINESS!$D$2:$J$2692,{2,3,4,5,6,7},0)</f>
        <v>0</v>
      </c>
      <c r="U2371" s="10">
        <v>43</v>
      </c>
      <c r="V2371" s="10">
        <v>0</v>
      </c>
      <c r="W2371" s="10">
        <v>0</v>
      </c>
      <c r="X2371" s="10">
        <v>0.034</v>
      </c>
      <c r="Y2371" s="10">
        <v>0.069</v>
      </c>
      <c r="Z2371" s="11" t="str">
        <f t="array" ref="Z2371:AA2371">VLOOKUP(A2371,ENERGY!$D$2:$F$2692,{2,3},1)</f>
        <v>21233</v>
      </c>
      <c r="AA2371" s="10" t="str">
        <v>62112</v>
      </c>
      <c r="AB2371" s="10">
        <f t="array" ref="AB2371:AC2371">VLOOKUP(A2371,TOURISM!$D$2:$F$2692,{2,3},0)</f>
        <v>877000000</v>
      </c>
      <c r="AC2371" s="10">
        <v>734000000</v>
      </c>
    </row>
    <row r="2372" ht="15.75" customHeight="1" spans="1:29">
      <c r="A2372" s="8" t="str">
        <f t="shared" si="0"/>
        <v>Syria-Middle East2004</v>
      </c>
      <c r="B2372" s="9">
        <v>25086930693</v>
      </c>
      <c r="C2372" s="8">
        <f t="array" ref="C2372">IF(AND(B2372="",H2372=H2371),B2371,B2372)</f>
        <v>25086930693</v>
      </c>
      <c r="D2372" s="1">
        <f t="shared" si="1"/>
        <v>1419.26418091366</v>
      </c>
      <c r="E2372" s="4">
        <v>0.045</v>
      </c>
      <c r="F2372" s="4">
        <v>61</v>
      </c>
      <c r="G2372" s="4">
        <v>0.075</v>
      </c>
      <c r="H2372" s="8" t="s">
        <v>263</v>
      </c>
      <c r="I2372" s="3" t="s">
        <v>68</v>
      </c>
      <c r="J2372" s="1" t="s">
        <v>95</v>
      </c>
      <c r="K2372" s="10">
        <f t="array" ref="K2372:S2372">VLOOKUP(A2372,'HUMAN RESOURCES'!$D$2:$M$2692,{2,3,4,5,6,7,8,9,10},0)</f>
        <v>0.028</v>
      </c>
      <c r="L2372" s="10">
        <v>0.017</v>
      </c>
      <c r="M2372" s="10">
        <v>76</v>
      </c>
      <c r="N2372" s="10">
        <v>73</v>
      </c>
      <c r="O2372" s="10">
        <v>0.392</v>
      </c>
      <c r="P2372" s="10">
        <v>0.575</v>
      </c>
      <c r="Q2372" s="10">
        <v>0.034</v>
      </c>
      <c r="R2372" s="10">
        <v>17676012</v>
      </c>
      <c r="S2372" s="10">
        <v>0.534</v>
      </c>
      <c r="T2372" s="10">
        <f t="array" ref="T2372:Y2372">VLOOKUP(A2372,BUSINESS!$D$2:$J$2692,{2,3,4,5,6,7},0)</f>
        <v>0</v>
      </c>
      <c r="U2372" s="10">
        <v>43</v>
      </c>
      <c r="V2372" s="10">
        <v>0</v>
      </c>
      <c r="W2372" s="10">
        <v>0</v>
      </c>
      <c r="X2372" s="10">
        <v>0.043</v>
      </c>
      <c r="Y2372" s="10">
        <v>0.133</v>
      </c>
      <c r="Z2372" s="11" t="str">
        <f t="array" ref="Z2372:AA2372">VLOOKUP(A2372,ENERGY!$D$2:$F$2692,{2,3},1)</f>
        <v>21233</v>
      </c>
      <c r="AA2372" s="10" t="str">
        <v>62112</v>
      </c>
      <c r="AB2372" s="10">
        <f t="array" ref="AB2372:AC2372">VLOOKUP(A2372,TOURISM!$D$2:$F$2692,{2,3},0)</f>
        <v>1883000000</v>
      </c>
      <c r="AC2372" s="10">
        <v>688000000</v>
      </c>
    </row>
    <row r="2373" ht="15.75" customHeight="1" spans="1:29">
      <c r="A2373" s="8" t="str">
        <f t="shared" si="0"/>
        <v>Syria-Middle East2005</v>
      </c>
      <c r="B2373" s="9">
        <v>28858965517</v>
      </c>
      <c r="C2373" s="8">
        <f t="array" ref="C2373">IF(AND(B2373="",H2373=H2372),B2372,B2373)</f>
        <v>28858965517</v>
      </c>
      <c r="D2373" s="1">
        <f t="shared" si="1"/>
        <v>1588.50567157035</v>
      </c>
      <c r="E2373" s="4">
        <v>0.041</v>
      </c>
      <c r="F2373" s="4">
        <v>63</v>
      </c>
      <c r="G2373" s="4">
        <v>0.08</v>
      </c>
      <c r="H2373" s="8" t="s">
        <v>263</v>
      </c>
      <c r="I2373" s="3" t="s">
        <v>69</v>
      </c>
      <c r="J2373" s="1" t="s">
        <v>95</v>
      </c>
      <c r="K2373" s="10">
        <f t="array" ref="K2373:S2373">VLOOKUP(A2373,'HUMAN RESOURCES'!$D$2:$M$2692,{2,3,4,5,6,7,8,9,10},0)</f>
        <v>0.027</v>
      </c>
      <c r="L2373" s="10">
        <v>0.016</v>
      </c>
      <c r="M2373" s="10">
        <v>77</v>
      </c>
      <c r="N2373" s="10">
        <v>73</v>
      </c>
      <c r="O2373" s="10">
        <v>0.386</v>
      </c>
      <c r="P2373" s="10">
        <v>0.58</v>
      </c>
      <c r="Q2373" s="10">
        <v>0.034</v>
      </c>
      <c r="R2373" s="10">
        <v>18167367</v>
      </c>
      <c r="S2373" s="10">
        <v>0.538</v>
      </c>
      <c r="T2373" s="10">
        <f t="array" ref="T2373:Y2373">VLOOKUP(A2373,BUSINESS!$D$2:$J$2692,{2,3,4,5,6,7},0)</f>
        <v>0.433</v>
      </c>
      <c r="U2373" s="10">
        <v>43</v>
      </c>
      <c r="V2373" s="10">
        <v>0</v>
      </c>
      <c r="W2373" s="10">
        <v>336</v>
      </c>
      <c r="X2373" s="10">
        <v>0.056</v>
      </c>
      <c r="Y2373" s="10">
        <v>0.162</v>
      </c>
      <c r="Z2373" s="11" t="str">
        <f t="array" ref="Z2373:AA2373">VLOOKUP(A2373,ENERGY!$D$2:$F$2692,{2,3},1)</f>
        <v>21630</v>
      </c>
      <c r="AA2373" s="10" t="str">
        <v>53590</v>
      </c>
      <c r="AB2373" s="10">
        <f t="array" ref="AB2373:AC2373">VLOOKUP(A2373,TOURISM!$D$2:$F$2692,{2,3},0)</f>
        <v>2035000000</v>
      </c>
      <c r="AC2373" s="10">
        <v>584000000</v>
      </c>
    </row>
    <row r="2374" ht="15.75" customHeight="1" spans="1:29">
      <c r="A2374" s="8" t="str">
        <f t="shared" si="0"/>
        <v>Syria-Middle East2006</v>
      </c>
      <c r="B2374" s="9">
        <v>33332844575</v>
      </c>
      <c r="C2374" s="8">
        <f t="array" ref="C2374">IF(AND(B2374="",H2374=H2373),B2373,B2374)</f>
        <v>33332844575</v>
      </c>
      <c r="D2374" s="1">
        <f t="shared" si="1"/>
        <v>1772.56033050723</v>
      </c>
      <c r="E2374" s="4">
        <v>0.038</v>
      </c>
      <c r="F2374" s="4">
        <v>66</v>
      </c>
      <c r="G2374" s="4">
        <v>0.08</v>
      </c>
      <c r="H2374" s="8" t="s">
        <v>263</v>
      </c>
      <c r="I2374" s="3" t="s">
        <v>70</v>
      </c>
      <c r="J2374" s="1" t="s">
        <v>95</v>
      </c>
      <c r="K2374" s="10">
        <f t="array" ref="K2374:S2374">VLOOKUP(A2374,'HUMAN RESOURCES'!$D$2:$M$2692,{2,3,4,5,6,7,8,9,10},0)</f>
        <v>0.027</v>
      </c>
      <c r="L2374" s="10">
        <v>0.015</v>
      </c>
      <c r="M2374" s="10">
        <v>77</v>
      </c>
      <c r="N2374" s="10">
        <v>73</v>
      </c>
      <c r="O2374" s="10">
        <v>0.38</v>
      </c>
      <c r="P2374" s="10">
        <v>0.585</v>
      </c>
      <c r="Q2374" s="10">
        <v>0.034</v>
      </c>
      <c r="R2374" s="10">
        <v>18804914</v>
      </c>
      <c r="S2374" s="10">
        <v>0.542</v>
      </c>
      <c r="T2374" s="10">
        <f t="array" ref="T2374:Y2374">VLOOKUP(A2374,BUSINESS!$D$2:$J$2692,{2,3,4,5,6,7},0)</f>
        <v>0.433</v>
      </c>
      <c r="U2374" s="10">
        <v>43</v>
      </c>
      <c r="V2374" s="10">
        <v>0</v>
      </c>
      <c r="W2374" s="10">
        <v>336</v>
      </c>
      <c r="X2374" s="10">
        <v>0.078</v>
      </c>
      <c r="Y2374" s="10">
        <v>0.249</v>
      </c>
      <c r="Z2374" s="11" t="str">
        <f t="array" ref="Z2374:AA2374">VLOOKUP(A2374,ENERGY!$D$2:$F$2692,{2,3},1)</f>
        <v>21630</v>
      </c>
      <c r="AA2374" s="10" t="str">
        <v>53590</v>
      </c>
      <c r="AB2374" s="10">
        <f t="array" ref="AB2374:AC2374">VLOOKUP(A2374,TOURISM!$D$2:$F$2692,{2,3},0)</f>
        <v>2113000000</v>
      </c>
      <c r="AC2374" s="10">
        <v>585000000</v>
      </c>
    </row>
    <row r="2375" ht="15.75" customHeight="1" spans="1:29">
      <c r="A2375" s="8" t="str">
        <f t="shared" si="0"/>
        <v>Syria-Middle East2007</v>
      </c>
      <c r="B2375" s="9">
        <v>40405006007</v>
      </c>
      <c r="C2375" s="8">
        <f t="array" ref="C2375">IF(AND(B2375="",H2375=H2374),B2374,B2375)</f>
        <v>40405006007</v>
      </c>
      <c r="D2375" s="1">
        <f t="shared" si="1"/>
        <v>2065.53963215559</v>
      </c>
      <c r="E2375" s="4">
        <v>0.038</v>
      </c>
      <c r="F2375" s="4">
        <v>79</v>
      </c>
      <c r="G2375" s="4">
        <v>0.102</v>
      </c>
      <c r="H2375" s="8" t="s">
        <v>263</v>
      </c>
      <c r="I2375" s="3" t="s">
        <v>71</v>
      </c>
      <c r="J2375" s="1" t="s">
        <v>95</v>
      </c>
      <c r="K2375" s="10">
        <f t="array" ref="K2375:S2375">VLOOKUP(A2375,'HUMAN RESOURCES'!$D$2:$M$2692,{2,3,4,5,6,7,8,9,10},0)</f>
        <v>0.026</v>
      </c>
      <c r="L2375" s="10">
        <v>0.015</v>
      </c>
      <c r="M2375" s="10">
        <v>77</v>
      </c>
      <c r="N2375" s="10">
        <v>73</v>
      </c>
      <c r="O2375" s="10">
        <v>0.373</v>
      </c>
      <c r="P2375" s="10">
        <v>0.592</v>
      </c>
      <c r="Q2375" s="10">
        <v>0.035</v>
      </c>
      <c r="R2375" s="10">
        <v>19561477</v>
      </c>
      <c r="S2375" s="10">
        <v>0.545</v>
      </c>
      <c r="T2375" s="10">
        <f t="array" ref="T2375:Y2375">VLOOKUP(A2375,BUSINESS!$D$2:$J$2692,{2,3,4,5,6,7},0)</f>
        <v>0.433</v>
      </c>
      <c r="U2375" s="10">
        <v>43</v>
      </c>
      <c r="V2375" s="10">
        <v>0</v>
      </c>
      <c r="W2375" s="10">
        <v>336</v>
      </c>
      <c r="X2375" s="10">
        <v>0.115</v>
      </c>
      <c r="Y2375" s="10">
        <v>0.319</v>
      </c>
      <c r="Z2375" s="11" t="str">
        <f t="array" ref="Z2375:AA2375">VLOOKUP(A2375,ENERGY!$D$2:$F$2692,{2,3},1)</f>
        <v>21630</v>
      </c>
      <c r="AA2375" s="10" t="str">
        <v>53590</v>
      </c>
      <c r="AB2375" s="10">
        <f t="array" ref="AB2375:AC2375">VLOOKUP(A2375,TOURISM!$D$2:$F$2692,{2,3},0)</f>
        <v>2972000000</v>
      </c>
      <c r="AC2375" s="10">
        <v>710000000</v>
      </c>
    </row>
    <row r="2376" ht="15.75" customHeight="1" spans="1:29">
      <c r="A2376" s="8" t="str">
        <f t="shared" si="0"/>
        <v>Syria-Middle East2008</v>
      </c>
      <c r="B2376" s="8"/>
      <c r="C2376" s="8">
        <f t="array" ref="C2376">IF(AND(B2376="",H2376=H2375),B2375,B2376)</f>
        <v>40405006007</v>
      </c>
      <c r="D2376" s="1">
        <f t="shared" si="1"/>
        <v>1985.88886253926</v>
      </c>
      <c r="E2376" s="4">
        <v>0.034</v>
      </c>
      <c r="F2376" s="4">
        <v>90</v>
      </c>
      <c r="G2376" s="4">
        <v>0.102</v>
      </c>
      <c r="H2376" s="8" t="s">
        <v>263</v>
      </c>
      <c r="I2376" s="3" t="s">
        <v>72</v>
      </c>
      <c r="J2376" s="1" t="s">
        <v>95</v>
      </c>
      <c r="K2376" s="10">
        <f t="array" ref="K2376:S2376">VLOOKUP(A2376,'HUMAN RESOURCES'!$D$2:$M$2692,{2,3,4,5,6,7,8,9,10},0)</f>
        <v>0.026</v>
      </c>
      <c r="L2376" s="10">
        <v>0.014</v>
      </c>
      <c r="M2376" s="10">
        <v>77</v>
      </c>
      <c r="N2376" s="10">
        <v>73</v>
      </c>
      <c r="O2376" s="10">
        <v>0.367</v>
      </c>
      <c r="P2376" s="10">
        <v>0.598</v>
      </c>
      <c r="Q2376" s="10">
        <v>0.036</v>
      </c>
      <c r="R2376" s="10">
        <v>20346056</v>
      </c>
      <c r="S2376" s="10">
        <v>0.549</v>
      </c>
      <c r="T2376" s="10">
        <f t="array" ref="T2376:Y2376">VLOOKUP(A2376,BUSINESS!$D$2:$J$2692,{2,3,4,5,6,7},0)</f>
        <v>0.398</v>
      </c>
      <c r="U2376" s="10">
        <v>16</v>
      </c>
      <c r="V2376" s="10">
        <v>0</v>
      </c>
      <c r="W2376" s="10">
        <v>336</v>
      </c>
      <c r="X2376" s="10">
        <v>0.14</v>
      </c>
      <c r="Y2376" s="10">
        <v>0.347</v>
      </c>
      <c r="Z2376" s="11" t="str">
        <f t="array" ref="Z2376:AA2376">VLOOKUP(A2376,ENERGY!$D$2:$F$2692,{2,3},1)</f>
        <v>21630</v>
      </c>
      <c r="AA2376" s="10" t="str">
        <v>53590</v>
      </c>
      <c r="AB2376" s="10">
        <f t="array" ref="AB2376:AC2376">VLOOKUP(A2376,TOURISM!$D$2:$F$2692,{2,3},0)</f>
        <v>3176000000</v>
      </c>
      <c r="AC2376" s="10">
        <v>912000000</v>
      </c>
    </row>
    <row r="2377" ht="15.75" customHeight="1" spans="1:29">
      <c r="A2377" s="8" t="str">
        <f t="shared" si="0"/>
        <v>Syria-Middle East2009</v>
      </c>
      <c r="B2377" s="8"/>
      <c r="C2377" s="8">
        <f t="array" ref="C2377">IF(AND(B2377="",H2377=H2376),B2376,B2377)</f>
        <v>0</v>
      </c>
      <c r="D2377" s="1">
        <f t="shared" si="1"/>
        <v>0</v>
      </c>
      <c r="E2377" s="4">
        <v>0.035</v>
      </c>
      <c r="F2377" s="4">
        <v>95</v>
      </c>
      <c r="G2377" s="4">
        <v>0.1</v>
      </c>
      <c r="H2377" s="8" t="s">
        <v>263</v>
      </c>
      <c r="I2377" s="3" t="s">
        <v>73</v>
      </c>
      <c r="J2377" s="1" t="s">
        <v>95</v>
      </c>
      <c r="K2377" s="10">
        <f t="array" ref="K2377:S2377">VLOOKUP(A2377,'HUMAN RESOURCES'!$D$2:$M$2692,{2,3,4,5,6,7,8,9,10},0)</f>
        <v>0.025</v>
      </c>
      <c r="L2377" s="10">
        <v>0.014</v>
      </c>
      <c r="M2377" s="10">
        <v>77</v>
      </c>
      <c r="N2377" s="10">
        <v>73</v>
      </c>
      <c r="O2377" s="10">
        <v>0.361</v>
      </c>
      <c r="P2377" s="10">
        <v>0.602</v>
      </c>
      <c r="Q2377" s="10">
        <v>0.036</v>
      </c>
      <c r="R2377" s="10">
        <v>21031546</v>
      </c>
      <c r="S2377" s="10">
        <v>0.553</v>
      </c>
      <c r="T2377" s="10">
        <f t="array" ref="T2377:Y2377">VLOOKUP(A2377,BUSINESS!$D$2:$J$2692,{2,3,4,5,6,7},0)</f>
        <v>0.397</v>
      </c>
      <c r="U2377" s="10">
        <v>15</v>
      </c>
      <c r="V2377" s="10">
        <v>0</v>
      </c>
      <c r="W2377" s="10">
        <v>336</v>
      </c>
      <c r="X2377" s="10">
        <v>0.173</v>
      </c>
      <c r="Y2377" s="10">
        <v>0.477</v>
      </c>
      <c r="Z2377" s="11" t="str">
        <f t="array" ref="Z2377:AA2377">VLOOKUP(A2377,ENERGY!$D$2:$F$2692,{2,3},1)</f>
        <v>21630</v>
      </c>
      <c r="AA2377" s="10" t="str">
        <v>53590</v>
      </c>
      <c r="AB2377" s="10">
        <f t="array" ref="AB2377:AC2377">VLOOKUP(A2377,TOURISM!$D$2:$F$2692,{2,3},0)</f>
        <v>3781000000</v>
      </c>
      <c r="AC2377" s="10">
        <v>980000000</v>
      </c>
    </row>
    <row r="2378" ht="15.75" customHeight="1" spans="1:29">
      <c r="A2378" s="8" t="str">
        <f t="shared" si="0"/>
        <v>Syria-Middle East2010</v>
      </c>
      <c r="B2378" s="8"/>
      <c r="C2378" s="8">
        <f t="array" ref="C2378">IF(AND(B2378="",H2378=H2377),B2377,B2378)</f>
        <v>0</v>
      </c>
      <c r="D2378" s="1">
        <f t="shared" si="1"/>
        <v>0</v>
      </c>
      <c r="E2378" s="4">
        <v>0.034</v>
      </c>
      <c r="F2378" s="4">
        <v>97</v>
      </c>
      <c r="G2378" s="4">
        <v>0.099</v>
      </c>
      <c r="H2378" s="8" t="s">
        <v>263</v>
      </c>
      <c r="I2378" s="3" t="s">
        <v>74</v>
      </c>
      <c r="J2378" s="1" t="s">
        <v>95</v>
      </c>
      <c r="K2378" s="10">
        <f t="array" ref="K2378:S2378">VLOOKUP(A2378,'HUMAN RESOURCES'!$D$2:$M$2692,{2,3,4,5,6,7,8,9,10},0)</f>
        <v>0.025</v>
      </c>
      <c r="L2378" s="10">
        <v>0.013</v>
      </c>
      <c r="M2378" s="10">
        <v>78</v>
      </c>
      <c r="N2378" s="10">
        <v>72</v>
      </c>
      <c r="O2378" s="10">
        <v>0.357</v>
      </c>
      <c r="P2378" s="10">
        <v>0.605</v>
      </c>
      <c r="Q2378" s="10">
        <v>0.037</v>
      </c>
      <c r="R2378" s="10">
        <v>21532647</v>
      </c>
      <c r="S2378" s="10">
        <v>0.557</v>
      </c>
      <c r="T2378" s="10">
        <f t="array" ref="T2378:Y2378">VLOOKUP(A2378,BUSINESS!$D$2:$J$2692,{2,3,4,5,6,7},0)</f>
        <v>0.397</v>
      </c>
      <c r="U2378" s="10">
        <v>13</v>
      </c>
      <c r="V2378" s="10">
        <v>0</v>
      </c>
      <c r="W2378" s="10">
        <v>336</v>
      </c>
      <c r="X2378" s="10">
        <v>0.207</v>
      </c>
      <c r="Y2378" s="10">
        <v>0.543</v>
      </c>
      <c r="Z2378" s="11" t="str">
        <f t="array" ref="Z2378:AA2378">VLOOKUP(A2378,ENERGY!$D$2:$F$2692,{2,3},1)</f>
        <v>21630</v>
      </c>
      <c r="AA2378" s="10" t="str">
        <v>53590</v>
      </c>
      <c r="AB2378" s="10">
        <f t="array" ref="AB2378:AC2378">VLOOKUP(A2378,TOURISM!$D$2:$F$2692,{2,3},0)</f>
        <v>6308000000</v>
      </c>
      <c r="AC2378" s="10">
        <v>1598000000</v>
      </c>
    </row>
    <row r="2379" ht="15.75" customHeight="1" spans="1:29">
      <c r="A2379" s="8" t="str">
        <f t="shared" si="0"/>
        <v>Syria-Middle East2011</v>
      </c>
      <c r="B2379" s="8"/>
      <c r="C2379" s="8">
        <f t="array" ref="C2379">IF(AND(B2379="",H2379=H2378),B2378,B2379)</f>
        <v>0</v>
      </c>
      <c r="D2379" s="1">
        <f t="shared" si="1"/>
        <v>0</v>
      </c>
      <c r="E2379" s="4">
        <v>0.034</v>
      </c>
      <c r="F2379" s="4">
        <v>102</v>
      </c>
      <c r="G2379" s="1"/>
      <c r="H2379" s="8" t="s">
        <v>263</v>
      </c>
      <c r="I2379" s="3" t="s">
        <v>75</v>
      </c>
      <c r="J2379" s="1" t="s">
        <v>95</v>
      </c>
      <c r="K2379" s="10">
        <f t="array" ref="K2379:S2379">VLOOKUP(A2379,'HUMAN RESOURCES'!$D$2:$M$2692,{2,3,4,5,6,7,8,9,10},0)</f>
        <v>0.025</v>
      </c>
      <c r="L2379" s="10">
        <v>0.013</v>
      </c>
      <c r="M2379" s="10">
        <v>78</v>
      </c>
      <c r="N2379" s="10">
        <v>72</v>
      </c>
      <c r="O2379" s="10">
        <v>0.355</v>
      </c>
      <c r="P2379" s="10">
        <v>0.607</v>
      </c>
      <c r="Q2379" s="10">
        <v>0.038</v>
      </c>
      <c r="R2379" s="10">
        <v>21961676</v>
      </c>
      <c r="S2379" s="10">
        <v>0.561</v>
      </c>
      <c r="T2379" s="10">
        <f t="array" ref="T2379:Y2379">VLOOKUP(A2379,BUSINESS!$D$2:$J$2692,{2,3,4,5,6,7},0)</f>
        <v>0.397</v>
      </c>
      <c r="U2379" s="10">
        <v>13</v>
      </c>
      <c r="V2379" s="10">
        <v>0</v>
      </c>
      <c r="W2379" s="10">
        <v>336</v>
      </c>
      <c r="X2379" s="10">
        <v>0.225</v>
      </c>
      <c r="Y2379" s="10">
        <v>0.592</v>
      </c>
      <c r="Z2379" s="11" t="str">
        <f t="array" ref="Z2379:AA2379">VLOOKUP(A2379,ENERGY!$D$2:$F$2692,{2,3},1)</f>
        <v>20792</v>
      </c>
      <c r="AA2379" s="10" t="str">
        <v>50634</v>
      </c>
      <c r="AB2379" s="10">
        <f t="array" ref="AB2379:AC2379">VLOOKUP(A2379,TOURISM!$D$2:$F$2692,{2,3},0)</f>
        <v>0</v>
      </c>
      <c r="AC2379" s="10">
        <v>0</v>
      </c>
    </row>
    <row r="2380" ht="15.75" customHeight="1" spans="1:29">
      <c r="A2380" s="8" t="str">
        <f t="shared" si="0"/>
        <v>Syria-Middle East2012</v>
      </c>
      <c r="B2380" s="8"/>
      <c r="C2380" s="8">
        <f t="array" ref="C2380">IF(AND(B2380="",H2380=H2379),B2379,B2380)</f>
        <v>0</v>
      </c>
      <c r="D2380" s="1">
        <f t="shared" si="1"/>
        <v>0</v>
      </c>
      <c r="E2380" s="4">
        <v>0.034</v>
      </c>
      <c r="F2380" s="4">
        <v>105</v>
      </c>
      <c r="G2380" s="1"/>
      <c r="H2380" s="8" t="s">
        <v>263</v>
      </c>
      <c r="I2380" s="3" t="s">
        <v>76</v>
      </c>
      <c r="J2380" s="1" t="s">
        <v>95</v>
      </c>
      <c r="K2380" s="10">
        <f t="array" ref="K2380:S2380">VLOOKUP(A2380,'HUMAN RESOURCES'!$D$2:$M$2692,{2,3,4,5,6,7,8,9,10},0)</f>
        <v>0.024</v>
      </c>
      <c r="L2380" s="10">
        <v>0.012</v>
      </c>
      <c r="M2380" s="10">
        <v>78</v>
      </c>
      <c r="N2380" s="10">
        <v>72</v>
      </c>
      <c r="O2380" s="10">
        <v>0.354</v>
      </c>
      <c r="P2380" s="10">
        <v>0.607</v>
      </c>
      <c r="Q2380" s="10">
        <v>0.039</v>
      </c>
      <c r="R2380" s="10">
        <v>22399254</v>
      </c>
      <c r="S2380" s="10">
        <v>0.565</v>
      </c>
      <c r="T2380" s="10">
        <f t="array" ref="T2380:Y2380">VLOOKUP(A2380,BUSINESS!$D$2:$J$2692,{2,3,4,5,6,7},0)</f>
        <v>0.397</v>
      </c>
      <c r="U2380" s="10">
        <v>13</v>
      </c>
      <c r="V2380" s="10">
        <v>147</v>
      </c>
      <c r="W2380" s="10">
        <v>336</v>
      </c>
      <c r="X2380" s="10">
        <v>0.243</v>
      </c>
      <c r="Y2380" s="10">
        <v>0.593</v>
      </c>
      <c r="Z2380" s="11" t="str">
        <f t="array" ref="Z2380:AA2380">VLOOKUP(A2380,ENERGY!$D$2:$F$2692,{2,3},1)</f>
        <v>16543</v>
      </c>
      <c r="AA2380" s="10" t="str">
        <v>54286</v>
      </c>
      <c r="AB2380" s="10">
        <f t="array" ref="AB2380:AC2380">VLOOKUP(A2380,TOURISM!$D$2:$F$2692,{2,3},0)</f>
        <v>0</v>
      </c>
      <c r="AC2380" s="10">
        <v>0</v>
      </c>
    </row>
    <row r="2381" ht="15.75" customHeight="1" spans="1:29">
      <c r="A2381" s="8" t="str">
        <f t="shared" si="0"/>
        <v>Tajikistan-Asia2000</v>
      </c>
      <c r="B2381" s="9">
        <v>860550294</v>
      </c>
      <c r="C2381" s="8">
        <f t="array" ref="C2381">IF(AND(B2381="",H2381=H2380),B2380,B2381)</f>
        <v>860550294</v>
      </c>
      <c r="D2381" s="1">
        <f t="shared" si="1"/>
        <v>139.10914151479</v>
      </c>
      <c r="E2381" s="4">
        <v>0.046</v>
      </c>
      <c r="F2381" s="4">
        <v>6</v>
      </c>
      <c r="G2381" s="4">
        <v>0.256</v>
      </c>
      <c r="H2381" s="8" t="s">
        <v>264</v>
      </c>
      <c r="I2381" s="3" t="s">
        <v>63</v>
      </c>
      <c r="J2381" s="1" t="s">
        <v>64</v>
      </c>
      <c r="K2381" s="10">
        <f t="array" ref="K2381:S2381">VLOOKUP(A2381,'HUMAN RESOURCES'!$D$2:$M$2692,{2,3,4,5,6,7,8,9,10},0)</f>
        <v>0.03</v>
      </c>
      <c r="L2381" s="10">
        <v>0.075</v>
      </c>
      <c r="M2381" s="10">
        <v>68</v>
      </c>
      <c r="N2381" s="10">
        <v>60</v>
      </c>
      <c r="O2381" s="10">
        <v>0.429</v>
      </c>
      <c r="P2381" s="10">
        <v>0.536</v>
      </c>
      <c r="Q2381" s="10">
        <v>0.035</v>
      </c>
      <c r="R2381" s="10">
        <v>6186152</v>
      </c>
      <c r="S2381" s="10">
        <v>0.265</v>
      </c>
      <c r="T2381" s="10">
        <f t="array" ref="T2381:Y2381">VLOOKUP(A2381,BUSINESS!$D$2:$J$2692,{2,3,4,5,6,7},0)</f>
        <v>0</v>
      </c>
      <c r="U2381" s="10">
        <v>0</v>
      </c>
      <c r="V2381" s="10">
        <v>0</v>
      </c>
      <c r="W2381" s="10">
        <v>0</v>
      </c>
      <c r="X2381" s="10">
        <v>0</v>
      </c>
      <c r="Y2381" s="10">
        <v>0</v>
      </c>
      <c r="Z2381" s="11">
        <f t="array" ref="Z2381:AA2381">VLOOKUP(A2381,ENERGY!$D$2:$F$2692,{2,3},1)</f>
        <v>0</v>
      </c>
      <c r="AA2381" s="10">
        <v>0</v>
      </c>
      <c r="AB2381" s="10">
        <f t="array" ref="AB2381:AC2381">VLOOKUP(A2381,TOURISM!$D$2:$F$2692,{2,3},0)</f>
        <v>0</v>
      </c>
      <c r="AC2381" s="10">
        <v>0</v>
      </c>
    </row>
    <row r="2382" ht="15.75" customHeight="1" spans="1:29">
      <c r="A2382" s="8" t="str">
        <f t="shared" si="0"/>
        <v>Tajikistan-Asia2001</v>
      </c>
      <c r="B2382" s="9">
        <v>1080774006</v>
      </c>
      <c r="C2382" s="8">
        <f t="array" ref="C2382">IF(AND(B2382="",H2382=H2381),B2381,B2382)</f>
        <v>1080774006</v>
      </c>
      <c r="D2382" s="1">
        <f t="shared" si="1"/>
        <v>171.842197432481</v>
      </c>
      <c r="E2382" s="4">
        <v>0.046</v>
      </c>
      <c r="F2382" s="4">
        <v>8</v>
      </c>
      <c r="G2382" s="4">
        <v>0.211</v>
      </c>
      <c r="H2382" s="8" t="s">
        <v>264</v>
      </c>
      <c r="I2382" s="3" t="s">
        <v>65</v>
      </c>
      <c r="J2382" s="1" t="s">
        <v>64</v>
      </c>
      <c r="K2382" s="10">
        <f t="array" ref="K2382:S2382">VLOOKUP(A2382,'HUMAN RESOURCES'!$D$2:$M$2692,{2,3,4,5,6,7,8,9,10},0)</f>
        <v>0.03</v>
      </c>
      <c r="L2382" s="10">
        <v>0.07</v>
      </c>
      <c r="M2382" s="10">
        <v>68</v>
      </c>
      <c r="N2382" s="10">
        <v>60</v>
      </c>
      <c r="O2382" s="10">
        <v>0.421</v>
      </c>
      <c r="P2382" s="10">
        <v>0.543</v>
      </c>
      <c r="Q2382" s="10">
        <v>0.036</v>
      </c>
      <c r="R2382" s="10">
        <v>6289340</v>
      </c>
      <c r="S2382" s="10">
        <v>0.265</v>
      </c>
      <c r="T2382" s="10">
        <f t="array" ref="T2382:Y2382">VLOOKUP(A2382,BUSINESS!$D$2:$J$2692,{2,3,4,5,6,7},0)</f>
        <v>0</v>
      </c>
      <c r="U2382" s="10">
        <v>0</v>
      </c>
      <c r="V2382" s="10">
        <v>0</v>
      </c>
      <c r="W2382" s="10">
        <v>0</v>
      </c>
      <c r="X2382" s="10">
        <v>0.001</v>
      </c>
      <c r="Y2382" s="10">
        <v>0</v>
      </c>
      <c r="Z2382" s="11" t="str">
        <f t="array" ref="Z2382:AA2382">VLOOKUP(A2382,ENERGY!$D$2:$F$2692,{2,3},1)</f>
        <v>2395</v>
      </c>
      <c r="AA2382" s="10">
        <v>0</v>
      </c>
      <c r="AB2382" s="10">
        <f t="array" ref="AB2382:AC2382">VLOOKUP(A2382,TOURISM!$D$2:$F$2692,{2,3},0)</f>
        <v>0</v>
      </c>
      <c r="AC2382" s="10">
        <v>0</v>
      </c>
    </row>
    <row r="2383" ht="15.75" customHeight="1" spans="1:29">
      <c r="A2383" s="8" t="str">
        <f t="shared" si="0"/>
        <v>Tajikistan-Asia2002</v>
      </c>
      <c r="B2383" s="9">
        <v>1221113795</v>
      </c>
      <c r="C2383" s="8">
        <f t="array" ref="C2383">IF(AND(B2383="",H2383=H2382),B2382,B2383)</f>
        <v>1221113795</v>
      </c>
      <c r="D2383" s="1">
        <f t="shared" si="1"/>
        <v>190.676342159842</v>
      </c>
      <c r="E2383" s="4">
        <v>0.045</v>
      </c>
      <c r="F2383" s="4">
        <v>9</v>
      </c>
      <c r="G2383" s="4">
        <v>0.147</v>
      </c>
      <c r="H2383" s="8" t="s">
        <v>264</v>
      </c>
      <c r="I2383" s="3" t="s">
        <v>66</v>
      </c>
      <c r="J2383" s="1" t="s">
        <v>64</v>
      </c>
      <c r="K2383" s="10">
        <f t="array" ref="K2383:S2383">VLOOKUP(A2383,'HUMAN RESOURCES'!$D$2:$M$2692,{2,3,4,5,6,7,8,9,10},0)</f>
        <v>0.029</v>
      </c>
      <c r="L2383" s="10">
        <v>0.066</v>
      </c>
      <c r="M2383" s="10">
        <v>68</v>
      </c>
      <c r="N2383" s="10">
        <v>61</v>
      </c>
      <c r="O2383" s="10">
        <v>0.412</v>
      </c>
      <c r="P2383" s="10">
        <v>0.552</v>
      </c>
      <c r="Q2383" s="10">
        <v>0.036</v>
      </c>
      <c r="R2383" s="10">
        <v>6404118</v>
      </c>
      <c r="S2383" s="10">
        <v>0.264</v>
      </c>
      <c r="T2383" s="10">
        <f t="array" ref="T2383:Y2383">VLOOKUP(A2383,BUSINESS!$D$2:$J$2692,{2,3,4,5,6,7},0)</f>
        <v>0</v>
      </c>
      <c r="U2383" s="10">
        <v>0</v>
      </c>
      <c r="V2383" s="10">
        <v>0</v>
      </c>
      <c r="W2383" s="10">
        <v>0</v>
      </c>
      <c r="X2383" s="10">
        <v>0.001</v>
      </c>
      <c r="Y2383" s="10">
        <v>0.002</v>
      </c>
      <c r="Z2383" s="11" t="str">
        <f t="array" ref="Z2383:AA2383">VLOOKUP(A2383,ENERGY!$D$2:$F$2692,{2,3},1)</f>
        <v>2370</v>
      </c>
      <c r="AA2383" s="10" t="str">
        <v>2860</v>
      </c>
      <c r="AB2383" s="10">
        <f t="array" ref="AB2383:AC2383">VLOOKUP(A2383,TOURISM!$D$2:$F$2692,{2,3},0)</f>
        <v>5000000</v>
      </c>
      <c r="AC2383" s="10">
        <v>1700000</v>
      </c>
    </row>
    <row r="2384" ht="15.75" customHeight="1" spans="1:29">
      <c r="A2384" s="8" t="str">
        <f t="shared" si="0"/>
        <v>Tajikistan-Asia2003</v>
      </c>
      <c r="B2384" s="9">
        <v>1554125543</v>
      </c>
      <c r="C2384" s="8">
        <f t="array" ref="C2384">IF(AND(B2384="",H2384=H2383),B2383,B2384)</f>
        <v>1554125543</v>
      </c>
      <c r="D2384" s="1">
        <f t="shared" si="1"/>
        <v>238.012037627368</v>
      </c>
      <c r="E2384" s="4">
        <v>0.045</v>
      </c>
      <c r="F2384" s="4">
        <v>11</v>
      </c>
      <c r="G2384" s="4">
        <v>0.167</v>
      </c>
      <c r="H2384" s="8" t="s">
        <v>264</v>
      </c>
      <c r="I2384" s="3" t="s">
        <v>67</v>
      </c>
      <c r="J2384" s="1" t="s">
        <v>64</v>
      </c>
      <c r="K2384" s="10">
        <f t="array" ref="K2384:S2384">VLOOKUP(A2384,'HUMAN RESOURCES'!$D$2:$M$2692,{2,3,4,5,6,7,8,9,10},0)</f>
        <v>0.029</v>
      </c>
      <c r="L2384" s="10">
        <v>0.061</v>
      </c>
      <c r="M2384" s="10">
        <v>69</v>
      </c>
      <c r="N2384" s="10">
        <v>61</v>
      </c>
      <c r="O2384" s="10">
        <v>0.402</v>
      </c>
      <c r="P2384" s="10">
        <v>0.561</v>
      </c>
      <c r="Q2384" s="10">
        <v>0.037</v>
      </c>
      <c r="R2384" s="10">
        <v>6529609</v>
      </c>
      <c r="S2384" s="10">
        <v>0.264</v>
      </c>
      <c r="T2384" s="10">
        <f t="array" ref="T2384:Y2384">VLOOKUP(A2384,BUSINESS!$D$2:$J$2692,{2,3,4,5,6,7},0)</f>
        <v>0</v>
      </c>
      <c r="U2384" s="10">
        <v>0</v>
      </c>
      <c r="V2384" s="10">
        <v>0</v>
      </c>
      <c r="W2384" s="10">
        <v>0</v>
      </c>
      <c r="X2384" s="10">
        <v>0.001</v>
      </c>
      <c r="Y2384" s="10">
        <v>0.007</v>
      </c>
      <c r="Z2384" s="11" t="str">
        <f t="array" ref="Z2384:AA2384">VLOOKUP(A2384,ENERGY!$D$2:$F$2692,{2,3},1)</f>
        <v>2333</v>
      </c>
      <c r="AA2384" s="10" t="str">
        <v>2893</v>
      </c>
      <c r="AB2384" s="10">
        <f t="array" ref="AB2384:AC2384">VLOOKUP(A2384,TOURISM!$D$2:$F$2692,{2,3},0)</f>
        <v>6200000</v>
      </c>
      <c r="AC2384" s="10">
        <v>2100000</v>
      </c>
    </row>
    <row r="2385" ht="15.75" customHeight="1" spans="1:29">
      <c r="A2385" s="8" t="str">
        <f t="shared" si="0"/>
        <v>Tajikistan-Asia2004</v>
      </c>
      <c r="B2385" s="9">
        <v>2076148710</v>
      </c>
      <c r="C2385" s="8">
        <f t="array" ref="C2385">IF(AND(B2385="",H2385=H2384),B2384,B2385)</f>
        <v>2076148710</v>
      </c>
      <c r="D2385" s="1">
        <f t="shared" si="1"/>
        <v>311.550244607948</v>
      </c>
      <c r="E2385" s="4">
        <v>0.043</v>
      </c>
      <c r="F2385" s="4">
        <v>13</v>
      </c>
      <c r="G2385" s="4">
        <v>0.203</v>
      </c>
      <c r="H2385" s="8" t="s">
        <v>264</v>
      </c>
      <c r="I2385" s="3" t="s">
        <v>68</v>
      </c>
      <c r="J2385" s="1" t="s">
        <v>64</v>
      </c>
      <c r="K2385" s="10">
        <f t="array" ref="K2385:S2385">VLOOKUP(A2385,'HUMAN RESOURCES'!$D$2:$M$2692,{2,3,4,5,6,7,8,9,10},0)</f>
        <v>0.029</v>
      </c>
      <c r="L2385" s="10">
        <v>0.058</v>
      </c>
      <c r="M2385" s="10">
        <v>69</v>
      </c>
      <c r="N2385" s="10">
        <v>62</v>
      </c>
      <c r="O2385" s="10">
        <v>0.392</v>
      </c>
      <c r="P2385" s="10">
        <v>0.57</v>
      </c>
      <c r="Q2385" s="10">
        <v>0.037</v>
      </c>
      <c r="R2385" s="10">
        <v>6663929</v>
      </c>
      <c r="S2385" s="10">
        <v>0.264</v>
      </c>
      <c r="T2385" s="10">
        <f t="array" ref="T2385:Y2385">VLOOKUP(A2385,BUSINESS!$D$2:$J$2692,{2,3,4,5,6,7},0)</f>
        <v>0</v>
      </c>
      <c r="U2385" s="10">
        <v>0</v>
      </c>
      <c r="V2385" s="10">
        <v>0</v>
      </c>
      <c r="W2385" s="10">
        <v>0</v>
      </c>
      <c r="X2385" s="10">
        <v>0.001</v>
      </c>
      <c r="Y2385" s="10">
        <v>0.02</v>
      </c>
      <c r="Z2385" s="11" t="str">
        <f t="array" ref="Z2385:AA2385">VLOOKUP(A2385,ENERGY!$D$2:$F$2692,{2,3},1)</f>
        <v>2333</v>
      </c>
      <c r="AA2385" s="10" t="str">
        <v>2893</v>
      </c>
      <c r="AB2385" s="10">
        <f t="array" ref="AB2385:AC2385">VLOOKUP(A2385,TOURISM!$D$2:$F$2692,{2,3},0)</f>
        <v>9600000</v>
      </c>
      <c r="AC2385" s="10">
        <v>3400000</v>
      </c>
    </row>
    <row r="2386" ht="15.75" customHeight="1" spans="1:29">
      <c r="A2386" s="8" t="str">
        <f t="shared" si="0"/>
        <v>Tajikistan-Asia2005</v>
      </c>
      <c r="B2386" s="9">
        <v>2312319579</v>
      </c>
      <c r="C2386" s="8">
        <f t="array" ref="C2386">IF(AND(B2386="",H2386=H2385),B2385,B2386)</f>
        <v>2312319579</v>
      </c>
      <c r="D2386" s="1">
        <f t="shared" si="1"/>
        <v>339.764442805285</v>
      </c>
      <c r="E2386" s="4">
        <v>0.048</v>
      </c>
      <c r="F2386" s="4">
        <v>16</v>
      </c>
      <c r="G2386" s="4">
        <v>0.233</v>
      </c>
      <c r="H2386" s="8" t="s">
        <v>264</v>
      </c>
      <c r="I2386" s="3" t="s">
        <v>69</v>
      </c>
      <c r="J2386" s="1" t="s">
        <v>64</v>
      </c>
      <c r="K2386" s="10">
        <f t="array" ref="K2386:S2386">VLOOKUP(A2386,'HUMAN RESOURCES'!$D$2:$M$2692,{2,3,4,5,6,7,8,9,10},0)</f>
        <v>0.03</v>
      </c>
      <c r="L2386" s="10">
        <v>0.054</v>
      </c>
      <c r="M2386" s="10">
        <v>69</v>
      </c>
      <c r="N2386" s="10">
        <v>62</v>
      </c>
      <c r="O2386" s="10">
        <v>0.384</v>
      </c>
      <c r="P2386" s="10">
        <v>0.579</v>
      </c>
      <c r="Q2386" s="10">
        <v>0.037</v>
      </c>
      <c r="R2386" s="10">
        <v>6805655</v>
      </c>
      <c r="S2386" s="10">
        <v>0.264</v>
      </c>
      <c r="T2386" s="10">
        <f t="array" ref="T2386:Y2386">VLOOKUP(A2386,BUSINESS!$D$2:$J$2692,{2,3,4,5,6,7},0)</f>
        <v>0.799</v>
      </c>
      <c r="U2386" s="10">
        <v>80</v>
      </c>
      <c r="V2386" s="10">
        <v>0</v>
      </c>
      <c r="W2386" s="10">
        <v>224</v>
      </c>
      <c r="X2386" s="10">
        <v>0.003</v>
      </c>
      <c r="Y2386" s="10">
        <v>0.039</v>
      </c>
      <c r="Z2386" s="11" t="str">
        <f t="array" ref="Z2386:AA2386">VLOOKUP(A2386,ENERGY!$D$2:$F$2692,{2,3},1)</f>
        <v>2414</v>
      </c>
      <c r="AA2386" s="10" t="str">
        <v>2655</v>
      </c>
      <c r="AB2386" s="10">
        <f t="array" ref="AB2386:AC2386">VLOOKUP(A2386,TOURISM!$D$2:$F$2692,{2,3},0)</f>
        <v>9100000</v>
      </c>
      <c r="AC2386" s="10">
        <v>3800000</v>
      </c>
    </row>
    <row r="2387" ht="15.75" customHeight="1" spans="1:29">
      <c r="A2387" s="8" t="str">
        <f t="shared" si="0"/>
        <v>Tajikistan-Asia2006</v>
      </c>
      <c r="B2387" s="9">
        <v>2830236054</v>
      </c>
      <c r="C2387" s="8">
        <f t="array" ref="C2387">IF(AND(B2387="",H2387=H2386),B2386,B2387)</f>
        <v>2830236054</v>
      </c>
      <c r="D2387" s="1">
        <f t="shared" si="1"/>
        <v>406.963419484474</v>
      </c>
      <c r="E2387" s="4">
        <v>0.048</v>
      </c>
      <c r="F2387" s="4">
        <v>19</v>
      </c>
      <c r="G2387" s="4">
        <v>0.144</v>
      </c>
      <c r="H2387" s="8" t="s">
        <v>264</v>
      </c>
      <c r="I2387" s="3" t="s">
        <v>70</v>
      </c>
      <c r="J2387" s="1" t="s">
        <v>64</v>
      </c>
      <c r="K2387" s="10">
        <f t="array" ref="K2387:S2387">VLOOKUP(A2387,'HUMAN RESOURCES'!$D$2:$M$2692,{2,3,4,5,6,7,8,9,10},0)</f>
        <v>0.03</v>
      </c>
      <c r="L2387" s="10">
        <v>0.052</v>
      </c>
      <c r="M2387" s="10">
        <v>70</v>
      </c>
      <c r="N2387" s="10">
        <v>63</v>
      </c>
      <c r="O2387" s="10">
        <v>0.376</v>
      </c>
      <c r="P2387" s="10">
        <v>0.587</v>
      </c>
      <c r="Q2387" s="10">
        <v>0.037</v>
      </c>
      <c r="R2387" s="10">
        <v>6954522</v>
      </c>
      <c r="S2387" s="10">
        <v>0.265</v>
      </c>
      <c r="T2387" s="10">
        <f t="array" ref="T2387:Y2387">VLOOKUP(A2387,BUSINESS!$D$2:$J$2692,{2,3,4,5,6,7},0)</f>
        <v>0.799</v>
      </c>
      <c r="U2387" s="10">
        <v>80</v>
      </c>
      <c r="V2387" s="10">
        <v>0</v>
      </c>
      <c r="W2387" s="10">
        <v>224</v>
      </c>
      <c r="X2387" s="10">
        <v>0.038</v>
      </c>
      <c r="Y2387" s="10">
        <v>0.309</v>
      </c>
      <c r="Z2387" s="11" t="str">
        <f t="array" ref="Z2387:AA2387">VLOOKUP(A2387,ENERGY!$D$2:$F$2692,{2,3},1)</f>
        <v>2414</v>
      </c>
      <c r="AA2387" s="10" t="str">
        <v>2655</v>
      </c>
      <c r="AB2387" s="10">
        <f t="array" ref="AB2387:AC2387">VLOOKUP(A2387,TOURISM!$D$2:$F$2692,{2,3},0)</f>
        <v>11200000</v>
      </c>
      <c r="AC2387" s="10">
        <v>6000000</v>
      </c>
    </row>
    <row r="2388" ht="15.75" customHeight="1" spans="1:29">
      <c r="A2388" s="8" t="str">
        <f t="shared" si="0"/>
        <v>Tajikistan-Asia2007</v>
      </c>
      <c r="B2388" s="9">
        <v>3719497371</v>
      </c>
      <c r="C2388" s="8">
        <f t="array" ref="C2388">IF(AND(B2388="",H2388=H2387),B2387,B2388)</f>
        <v>3719497371</v>
      </c>
      <c r="D2388" s="1">
        <f t="shared" si="1"/>
        <v>523.060651734455</v>
      </c>
      <c r="E2388" s="4">
        <v>0.053</v>
      </c>
      <c r="F2388" s="4">
        <v>28</v>
      </c>
      <c r="G2388" s="4">
        <v>0.227</v>
      </c>
      <c r="H2388" s="8" t="s">
        <v>264</v>
      </c>
      <c r="I2388" s="3" t="s">
        <v>71</v>
      </c>
      <c r="J2388" s="1" t="s">
        <v>64</v>
      </c>
      <c r="K2388" s="10">
        <f t="array" ref="K2388:S2388">VLOOKUP(A2388,'HUMAN RESOURCES'!$D$2:$M$2692,{2,3,4,5,6,7,8,9,10},0)</f>
        <v>0.031</v>
      </c>
      <c r="L2388" s="10">
        <v>0.05</v>
      </c>
      <c r="M2388" s="10">
        <v>70</v>
      </c>
      <c r="N2388" s="10">
        <v>63</v>
      </c>
      <c r="O2388" s="10">
        <v>0.37</v>
      </c>
      <c r="P2388" s="10">
        <v>0.594</v>
      </c>
      <c r="Q2388" s="10">
        <v>0.036</v>
      </c>
      <c r="R2388" s="10">
        <v>7111025</v>
      </c>
      <c r="S2388" s="10">
        <v>0.265</v>
      </c>
      <c r="T2388" s="10">
        <f t="array" ref="T2388:Y2388">VLOOKUP(A2388,BUSINESS!$D$2:$J$2692,{2,3,4,5,6,7},0)</f>
        <v>0.8</v>
      </c>
      <c r="U2388" s="10">
        <v>62</v>
      </c>
      <c r="V2388" s="10">
        <v>0</v>
      </c>
      <c r="W2388" s="10">
        <v>224</v>
      </c>
      <c r="X2388" s="10">
        <v>0.072</v>
      </c>
      <c r="Y2388" s="10">
        <v>0.3</v>
      </c>
      <c r="Z2388" s="11" t="str">
        <f t="array" ref="Z2388:AA2388">VLOOKUP(A2388,ENERGY!$D$2:$F$2692,{2,3},1)</f>
        <v>2122</v>
      </c>
      <c r="AA2388" s="10" t="str">
        <v>2292</v>
      </c>
      <c r="AB2388" s="10">
        <f t="array" ref="AB2388:AC2388">VLOOKUP(A2388,TOURISM!$D$2:$F$2692,{2,3},0)</f>
        <v>16500000</v>
      </c>
      <c r="AC2388" s="10">
        <v>6600000</v>
      </c>
    </row>
    <row r="2389" ht="15.75" customHeight="1" spans="1:29">
      <c r="A2389" s="8" t="str">
        <f t="shared" si="0"/>
        <v>Tajikistan-Asia2008</v>
      </c>
      <c r="B2389" s="9">
        <v>5161336170</v>
      </c>
      <c r="C2389" s="8">
        <f t="array" ref="C2389">IF(AND(B2389="",H2389=H2388),B2388,B2389)</f>
        <v>5161336170</v>
      </c>
      <c r="D2389" s="1">
        <f t="shared" si="1"/>
        <v>709.437442166952</v>
      </c>
      <c r="E2389" s="4">
        <v>0.056</v>
      </c>
      <c r="F2389" s="4">
        <v>40</v>
      </c>
      <c r="G2389" s="4">
        <v>0.237</v>
      </c>
      <c r="H2389" s="8" t="s">
        <v>264</v>
      </c>
      <c r="I2389" s="3" t="s">
        <v>72</v>
      </c>
      <c r="J2389" s="1" t="s">
        <v>64</v>
      </c>
      <c r="K2389" s="10">
        <f t="array" ref="K2389:S2389">VLOOKUP(A2389,'HUMAN RESOURCES'!$D$2:$M$2692,{2,3,4,5,6,7,8,9,10},0)</f>
        <v>0.031</v>
      </c>
      <c r="L2389" s="10">
        <v>0.048</v>
      </c>
      <c r="M2389" s="10">
        <v>70</v>
      </c>
      <c r="N2389" s="10">
        <v>63</v>
      </c>
      <c r="O2389" s="10">
        <v>0.365</v>
      </c>
      <c r="P2389" s="10">
        <v>0.6</v>
      </c>
      <c r="Q2389" s="10">
        <v>0.035</v>
      </c>
      <c r="R2389" s="10">
        <v>7275252</v>
      </c>
      <c r="S2389" s="10">
        <v>0.265</v>
      </c>
      <c r="T2389" s="10">
        <f t="array" ref="T2389:Y2389">VLOOKUP(A2389,BUSINESS!$D$2:$J$2692,{2,3,4,5,6,7},0)</f>
        <v>0.834</v>
      </c>
      <c r="U2389" s="10">
        <v>62</v>
      </c>
      <c r="V2389" s="10">
        <v>0</v>
      </c>
      <c r="W2389" s="10">
        <v>224</v>
      </c>
      <c r="X2389" s="10">
        <v>0.088</v>
      </c>
      <c r="Y2389" s="10">
        <v>0.505</v>
      </c>
      <c r="Z2389" s="11" t="str">
        <f t="array" ref="Z2389:AA2389">VLOOKUP(A2389,ENERGY!$D$2:$F$2692,{2,3},1)</f>
        <v>2122</v>
      </c>
      <c r="AA2389" s="10" t="str">
        <v>2292</v>
      </c>
      <c r="AB2389" s="10">
        <f t="array" ref="AB2389:AC2389">VLOOKUP(A2389,TOURISM!$D$2:$F$2692,{2,3},0)</f>
        <v>23700000</v>
      </c>
      <c r="AC2389" s="10">
        <v>10800000</v>
      </c>
    </row>
    <row r="2390" ht="15.75" customHeight="1" spans="1:29">
      <c r="A2390" s="8" t="str">
        <f t="shared" si="0"/>
        <v>Tajikistan-Asia2009</v>
      </c>
      <c r="B2390" s="9">
        <v>4979481980</v>
      </c>
      <c r="C2390" s="8">
        <f t="array" ref="C2390">IF(AND(B2390="",H2390=H2389),B2389,B2390)</f>
        <v>4979481980</v>
      </c>
      <c r="D2390" s="1">
        <f t="shared" si="1"/>
        <v>668.620546027095</v>
      </c>
      <c r="E2390" s="4">
        <v>0.059</v>
      </c>
      <c r="F2390" s="4">
        <v>40</v>
      </c>
      <c r="G2390" s="4">
        <v>0.226</v>
      </c>
      <c r="H2390" s="8" t="s">
        <v>264</v>
      </c>
      <c r="I2390" s="3" t="s">
        <v>73</v>
      </c>
      <c r="J2390" s="1" t="s">
        <v>64</v>
      </c>
      <c r="K2390" s="10">
        <f t="array" ref="K2390:S2390">VLOOKUP(A2390,'HUMAN RESOURCES'!$D$2:$M$2692,{2,3,4,5,6,7,8,9,10},0)</f>
        <v>0.032</v>
      </c>
      <c r="L2390" s="10">
        <v>0.046</v>
      </c>
      <c r="M2390" s="10">
        <v>70</v>
      </c>
      <c r="N2390" s="10">
        <v>64</v>
      </c>
      <c r="O2390" s="10">
        <v>0.362</v>
      </c>
      <c r="P2390" s="10">
        <v>0.604</v>
      </c>
      <c r="Q2390" s="10">
        <v>0.034</v>
      </c>
      <c r="R2390" s="10">
        <v>7447396</v>
      </c>
      <c r="S2390" s="10">
        <v>0.265</v>
      </c>
      <c r="T2390" s="10">
        <f t="array" ref="T2390:Y2390">VLOOKUP(A2390,BUSINESS!$D$2:$J$2692,{2,3,4,5,6,7},0)</f>
        <v>0.838</v>
      </c>
      <c r="U2390" s="10">
        <v>38</v>
      </c>
      <c r="V2390" s="10">
        <v>0</v>
      </c>
      <c r="W2390" s="10">
        <v>224</v>
      </c>
      <c r="X2390" s="10">
        <v>0.101</v>
      </c>
      <c r="Y2390" s="10">
        <v>0.658</v>
      </c>
      <c r="Z2390" s="11" t="str">
        <f t="array" ref="Z2390:AA2390">VLOOKUP(A2390,ENERGY!$D$2:$F$2692,{2,3},1)</f>
        <v>2122</v>
      </c>
      <c r="AA2390" s="10" t="str">
        <v>2292</v>
      </c>
      <c r="AB2390" s="10">
        <f t="array" ref="AB2390:AC2390">VLOOKUP(A2390,TOURISM!$D$2:$F$2692,{2,3},0)</f>
        <v>19500000</v>
      </c>
      <c r="AC2390" s="10">
        <v>5800000</v>
      </c>
    </row>
    <row r="2391" ht="15.75" customHeight="1" spans="1:29">
      <c r="A2391" s="8" t="str">
        <f t="shared" si="0"/>
        <v>Tajikistan-Asia2010</v>
      </c>
      <c r="B2391" s="9">
        <v>5642178580</v>
      </c>
      <c r="C2391" s="8">
        <f t="array" ref="C2391">IF(AND(B2391="",H2391=H2390),B2390,B2391)</f>
        <v>5642178580</v>
      </c>
      <c r="D2391" s="1">
        <f t="shared" si="1"/>
        <v>739.732191858588</v>
      </c>
      <c r="E2391" s="4">
        <v>0.06</v>
      </c>
      <c r="F2391" s="4">
        <v>44</v>
      </c>
      <c r="G2391" s="4">
        <v>0.242</v>
      </c>
      <c r="H2391" s="8" t="s">
        <v>264</v>
      </c>
      <c r="I2391" s="3" t="s">
        <v>74</v>
      </c>
      <c r="J2391" s="1" t="s">
        <v>64</v>
      </c>
      <c r="K2391" s="10">
        <f t="array" ref="K2391:S2391">VLOOKUP(A2391,'HUMAN RESOURCES'!$D$2:$M$2692,{2,3,4,5,6,7,8,9,10},0)</f>
        <v>0.033</v>
      </c>
      <c r="L2391" s="10">
        <v>0.045</v>
      </c>
      <c r="M2391" s="10">
        <v>70</v>
      </c>
      <c r="N2391" s="10">
        <v>64</v>
      </c>
      <c r="O2391" s="10">
        <v>0.359</v>
      </c>
      <c r="P2391" s="10">
        <v>0.608</v>
      </c>
      <c r="Q2391" s="10">
        <v>0.033</v>
      </c>
      <c r="R2391" s="10">
        <v>7627326</v>
      </c>
      <c r="S2391" s="10">
        <v>0.265</v>
      </c>
      <c r="T2391" s="10">
        <f t="array" ref="T2391:Y2391">VLOOKUP(A2391,BUSINESS!$D$2:$J$2692,{2,3,4,5,6,7},0)</f>
        <v>0.84</v>
      </c>
      <c r="U2391" s="10">
        <v>27</v>
      </c>
      <c r="V2391" s="10">
        <v>0</v>
      </c>
      <c r="W2391" s="10">
        <v>224</v>
      </c>
      <c r="X2391" s="10">
        <v>0.116</v>
      </c>
      <c r="Y2391" s="10">
        <v>0.779</v>
      </c>
      <c r="Z2391" s="11" t="str">
        <f t="array" ref="Z2391:AA2391">VLOOKUP(A2391,ENERGY!$D$2:$F$2692,{2,3},1)</f>
        <v>2122</v>
      </c>
      <c r="AA2391" s="10" t="str">
        <v>2292</v>
      </c>
      <c r="AB2391" s="10">
        <f t="array" ref="AB2391:AC2391">VLOOKUP(A2391,TOURISM!$D$2:$F$2692,{2,3},0)</f>
        <v>32400000</v>
      </c>
      <c r="AC2391" s="10">
        <v>17800000</v>
      </c>
    </row>
    <row r="2392" ht="15.75" customHeight="1" spans="1:29">
      <c r="A2392" s="8" t="str">
        <f t="shared" si="0"/>
        <v>Tajikistan-Asia2011</v>
      </c>
      <c r="B2392" s="9">
        <v>6522732203</v>
      </c>
      <c r="C2392" s="8">
        <f t="array" ref="C2392">IF(AND(B2392="",H2392=H2391),B2391,B2392)</f>
        <v>6522732203</v>
      </c>
      <c r="D2392" s="1">
        <f t="shared" si="1"/>
        <v>834.658656660077</v>
      </c>
      <c r="E2392" s="4">
        <v>0.058</v>
      </c>
      <c r="F2392" s="4">
        <v>48</v>
      </c>
      <c r="G2392" s="4">
        <v>0.248</v>
      </c>
      <c r="H2392" s="8" t="s">
        <v>264</v>
      </c>
      <c r="I2392" s="3" t="s">
        <v>75</v>
      </c>
      <c r="J2392" s="1" t="s">
        <v>64</v>
      </c>
      <c r="K2392" s="10">
        <f t="array" ref="K2392:S2392">VLOOKUP(A2392,'HUMAN RESOURCES'!$D$2:$M$2692,{2,3,4,5,6,7,8,9,10},0)</f>
        <v>0.033</v>
      </c>
      <c r="L2392" s="10">
        <v>0.043</v>
      </c>
      <c r="M2392" s="10">
        <v>71</v>
      </c>
      <c r="N2392" s="10">
        <v>64</v>
      </c>
      <c r="O2392" s="10">
        <v>0.358</v>
      </c>
      <c r="P2392" s="10">
        <v>0.61</v>
      </c>
      <c r="Q2392" s="10">
        <v>0.032</v>
      </c>
      <c r="R2392" s="10">
        <v>7814850</v>
      </c>
      <c r="S2392" s="10">
        <v>0.265</v>
      </c>
      <c r="T2392" s="10">
        <f t="array" ref="T2392:Y2392">VLOOKUP(A2392,BUSINESS!$D$2:$J$2692,{2,3,4,5,6,7},0)</f>
        <v>0.845</v>
      </c>
      <c r="U2392" s="10">
        <v>24</v>
      </c>
      <c r="V2392" s="10">
        <v>0</v>
      </c>
      <c r="W2392" s="10">
        <v>224</v>
      </c>
      <c r="X2392" s="10">
        <v>0.13</v>
      </c>
      <c r="Y2392" s="10">
        <v>0.809</v>
      </c>
      <c r="Z2392" s="11" t="str">
        <f t="array" ref="Z2392:AA2392">VLOOKUP(A2392,ENERGY!$D$2:$F$2692,{2,3},1)</f>
        <v>2122</v>
      </c>
      <c r="AA2392" s="10" t="str">
        <v>2292</v>
      </c>
      <c r="AB2392" s="10">
        <f t="array" ref="AB2392:AC2392">VLOOKUP(A2392,TOURISM!$D$2:$F$2692,{2,3},0)</f>
        <v>39800000</v>
      </c>
      <c r="AC2392" s="10">
        <v>8400000</v>
      </c>
    </row>
    <row r="2393" ht="15.75" customHeight="1" spans="1:29">
      <c r="A2393" s="8" t="str">
        <f t="shared" si="0"/>
        <v>Tajikistan-Asia2012</v>
      </c>
      <c r="B2393" s="9">
        <v>7633049792</v>
      </c>
      <c r="C2393" s="8">
        <f t="array" ref="C2393">IF(AND(B2393="",H2393=H2392),B2392,B2393)</f>
        <v>7633049792</v>
      </c>
      <c r="D2393" s="1">
        <f t="shared" si="1"/>
        <v>953.060222574881</v>
      </c>
      <c r="E2393" s="4">
        <v>0.058</v>
      </c>
      <c r="F2393" s="4">
        <v>55</v>
      </c>
      <c r="G2393" s="4">
        <v>0.252</v>
      </c>
      <c r="H2393" s="8" t="s">
        <v>264</v>
      </c>
      <c r="I2393" s="3" t="s">
        <v>76</v>
      </c>
      <c r="J2393" s="1" t="s">
        <v>64</v>
      </c>
      <c r="K2393" s="10">
        <f t="array" ref="K2393:S2393">VLOOKUP(A2393,'HUMAN RESOURCES'!$D$2:$M$2692,{2,3,4,5,6,7,8,9,10},0)</f>
        <v>0.033</v>
      </c>
      <c r="L2393" s="10">
        <v>0.042</v>
      </c>
      <c r="M2393" s="10">
        <v>71</v>
      </c>
      <c r="N2393" s="10">
        <v>64</v>
      </c>
      <c r="O2393" s="10">
        <v>0.358</v>
      </c>
      <c r="P2393" s="10">
        <v>0.61</v>
      </c>
      <c r="Q2393" s="10">
        <v>0.032</v>
      </c>
      <c r="R2393" s="10">
        <v>8008990</v>
      </c>
      <c r="S2393" s="10">
        <v>0.266</v>
      </c>
      <c r="T2393" s="10">
        <f t="array" ref="T2393:Y2393">VLOOKUP(A2393,BUSINESS!$D$2:$J$2692,{2,3,4,5,6,7},0)</f>
        <v>0.845</v>
      </c>
      <c r="U2393" s="10">
        <v>24</v>
      </c>
      <c r="V2393" s="10">
        <v>141</v>
      </c>
      <c r="W2393" s="10">
        <v>224</v>
      </c>
      <c r="X2393" s="10">
        <v>0.145</v>
      </c>
      <c r="Y2393" s="10">
        <v>0.815</v>
      </c>
      <c r="Z2393" s="11" t="str">
        <f t="array" ref="Z2393:AA2393">VLOOKUP(A2393,ENERGY!$D$2:$F$2692,{2,3},1)</f>
        <v>2149</v>
      </c>
      <c r="AA2393" s="10" t="str">
        <v>2237</v>
      </c>
      <c r="AB2393" s="10">
        <f t="array" ref="AB2393:AC2393">VLOOKUP(A2393,TOURISM!$D$2:$F$2692,{2,3},0)</f>
        <v>60400000</v>
      </c>
      <c r="AC2393" s="10">
        <v>6800000</v>
      </c>
    </row>
    <row r="2394" ht="15.75" customHeight="1" spans="1:29">
      <c r="A2394" s="8" t="str">
        <f t="shared" si="0"/>
        <v>Tanzania-Africa2000</v>
      </c>
      <c r="B2394" s="9">
        <v>10185786171</v>
      </c>
      <c r="C2394" s="8">
        <f t="array" ref="C2394">IF(AND(B2394="",H2394=H2393),B2393,B2394)</f>
        <v>10185786171</v>
      </c>
      <c r="D2394" s="1">
        <f t="shared" si="1"/>
        <v>299.401319151223</v>
      </c>
      <c r="E2394" s="4">
        <v>0.034</v>
      </c>
      <c r="F2394" s="4">
        <v>10</v>
      </c>
      <c r="G2394" s="4">
        <v>0.216</v>
      </c>
      <c r="H2394" s="8" t="s">
        <v>265</v>
      </c>
      <c r="I2394" s="3" t="s">
        <v>63</v>
      </c>
      <c r="J2394" s="1" t="s">
        <v>80</v>
      </c>
      <c r="K2394" s="10">
        <f t="array" ref="K2394:S2394">VLOOKUP(A2394,'HUMAN RESOURCES'!$D$2:$M$2692,{2,3,4,5,6,7,8,9,10},0)</f>
        <v>0.042</v>
      </c>
      <c r="L2394" s="10">
        <v>0.08</v>
      </c>
      <c r="M2394" s="10">
        <v>51</v>
      </c>
      <c r="N2394" s="10">
        <v>49</v>
      </c>
      <c r="O2394" s="10">
        <v>0.448</v>
      </c>
      <c r="P2394" s="10">
        <v>0.523</v>
      </c>
      <c r="Q2394" s="10">
        <v>0.029</v>
      </c>
      <c r="R2394" s="10">
        <v>34020512</v>
      </c>
      <c r="S2394" s="10">
        <v>0.223</v>
      </c>
      <c r="T2394" s="10">
        <f t="array" ref="T2394:Y2394">VLOOKUP(A2394,BUSINESS!$D$2:$J$2692,{2,3,4,5,6,7},0)</f>
        <v>0</v>
      </c>
      <c r="U2394" s="10">
        <v>0</v>
      </c>
      <c r="V2394" s="10">
        <v>0</v>
      </c>
      <c r="W2394" s="10">
        <v>0</v>
      </c>
      <c r="X2394" s="10">
        <v>0.001</v>
      </c>
      <c r="Y2394" s="10">
        <v>0.003</v>
      </c>
      <c r="Z2394" s="11">
        <f t="array" ref="Z2394:AA2394">VLOOKUP(A2394,ENERGY!$D$2:$F$2692,{2,3},1)</f>
        <v>0</v>
      </c>
      <c r="AA2394" s="10">
        <v>0</v>
      </c>
      <c r="AB2394" s="10">
        <f t="array" ref="AB2394:AC2394">VLOOKUP(A2394,TOURISM!$D$2:$F$2692,{2,3},0)</f>
        <v>381000000</v>
      </c>
      <c r="AC2394" s="10">
        <v>369000000</v>
      </c>
    </row>
    <row r="2395" ht="15.75" customHeight="1" spans="1:29">
      <c r="A2395" s="8" t="str">
        <f t="shared" si="0"/>
        <v>Tanzania-Africa2001</v>
      </c>
      <c r="B2395" s="9">
        <v>10383560998</v>
      </c>
      <c r="C2395" s="8">
        <f t="array" ref="C2395">IF(AND(B2395="",H2395=H2394),B2394,B2395)</f>
        <v>10383560998</v>
      </c>
      <c r="D2395" s="1">
        <f t="shared" si="1"/>
        <v>297.562475086256</v>
      </c>
      <c r="E2395" s="4">
        <v>0.035</v>
      </c>
      <c r="F2395" s="4">
        <v>11</v>
      </c>
      <c r="G2395" s="4">
        <v>0.201</v>
      </c>
      <c r="H2395" s="8" t="s">
        <v>265</v>
      </c>
      <c r="I2395" s="3" t="s">
        <v>65</v>
      </c>
      <c r="J2395" s="1" t="s">
        <v>80</v>
      </c>
      <c r="K2395" s="10">
        <f t="array" ref="K2395:S2395">VLOOKUP(A2395,'HUMAN RESOURCES'!$D$2:$M$2692,{2,3,4,5,6,7,8,9,10},0)</f>
        <v>0.042</v>
      </c>
      <c r="L2395" s="10">
        <v>0.076</v>
      </c>
      <c r="M2395" s="10">
        <v>51</v>
      </c>
      <c r="N2395" s="10">
        <v>50</v>
      </c>
      <c r="O2395" s="10">
        <v>0.447</v>
      </c>
      <c r="P2395" s="10">
        <v>0.524</v>
      </c>
      <c r="Q2395" s="10">
        <v>0.029</v>
      </c>
      <c r="R2395" s="10">
        <v>34895398</v>
      </c>
      <c r="S2395" s="10">
        <v>0.227</v>
      </c>
      <c r="T2395" s="10">
        <f t="array" ref="T2395:Y2395">VLOOKUP(A2395,BUSINESS!$D$2:$J$2692,{2,3,4,5,6,7},0)</f>
        <v>0</v>
      </c>
      <c r="U2395" s="10">
        <v>0</v>
      </c>
      <c r="V2395" s="10">
        <v>0</v>
      </c>
      <c r="W2395" s="10">
        <v>0</v>
      </c>
      <c r="X2395" s="10">
        <v>0.002</v>
      </c>
      <c r="Y2395" s="10">
        <v>0.008</v>
      </c>
      <c r="Z2395" s="11" t="str">
        <f t="array" ref="Z2395:AA2395">VLOOKUP(A2395,ENERGY!$D$2:$F$2692,{2,3},1)</f>
        <v>20747</v>
      </c>
      <c r="AA2395" s="10">
        <v>0</v>
      </c>
      <c r="AB2395" s="10">
        <f t="array" ref="AB2395:AC2395">VLOOKUP(A2395,TOURISM!$D$2:$F$2692,{2,3},0)</f>
        <v>626000000</v>
      </c>
      <c r="AC2395" s="10">
        <v>363000000</v>
      </c>
    </row>
    <row r="2396" ht="15.75" customHeight="1" spans="1:29">
      <c r="A2396" s="8" t="str">
        <f t="shared" si="0"/>
        <v>Tanzania-Africa2002</v>
      </c>
      <c r="B2396" s="9">
        <v>10805600069</v>
      </c>
      <c r="C2396" s="8">
        <f t="array" ref="C2396">IF(AND(B2396="",H2396=H2395),B2395,B2396)</f>
        <v>10805600069</v>
      </c>
      <c r="D2396" s="1">
        <f t="shared" si="1"/>
        <v>301.777637421499</v>
      </c>
      <c r="E2396" s="4">
        <v>0.034</v>
      </c>
      <c r="F2396" s="4">
        <v>10</v>
      </c>
      <c r="G2396" s="4">
        <v>0.164</v>
      </c>
      <c r="H2396" s="8" t="s">
        <v>265</v>
      </c>
      <c r="I2396" s="3" t="s">
        <v>66</v>
      </c>
      <c r="J2396" s="1" t="s">
        <v>80</v>
      </c>
      <c r="K2396" s="10">
        <f t="array" ref="K2396:S2396">VLOOKUP(A2396,'HUMAN RESOURCES'!$D$2:$M$2692,{2,3,4,5,6,7,8,9,10},0)</f>
        <v>0.042</v>
      </c>
      <c r="L2396" s="10">
        <v>0.071</v>
      </c>
      <c r="M2396" s="10">
        <v>52</v>
      </c>
      <c r="N2396" s="10">
        <v>51</v>
      </c>
      <c r="O2396" s="10">
        <v>0.447</v>
      </c>
      <c r="P2396" s="10">
        <v>0.524</v>
      </c>
      <c r="Q2396" s="10">
        <v>0.029</v>
      </c>
      <c r="R2396" s="10">
        <v>35806497</v>
      </c>
      <c r="S2396" s="10">
        <v>0.23</v>
      </c>
      <c r="T2396" s="10">
        <f t="array" ref="T2396:Y2396">VLOOKUP(A2396,BUSINESS!$D$2:$J$2692,{2,3,4,5,6,7},0)</f>
        <v>0</v>
      </c>
      <c r="U2396" s="10">
        <v>0</v>
      </c>
      <c r="V2396" s="10">
        <v>0</v>
      </c>
      <c r="W2396" s="10">
        <v>0</v>
      </c>
      <c r="X2396" s="10">
        <v>0.002</v>
      </c>
      <c r="Y2396" s="10">
        <v>0.017</v>
      </c>
      <c r="Z2396" s="11" t="str">
        <f t="array" ref="Z2396:AA2396">VLOOKUP(A2396,ENERGY!$D$2:$F$2692,{2,3},1)</f>
        <v>20043</v>
      </c>
      <c r="AA2396" s="10" t="str">
        <v>6846</v>
      </c>
      <c r="AB2396" s="10">
        <f t="array" ref="AB2396:AC2396">VLOOKUP(A2396,TOURISM!$D$2:$F$2692,{2,3},0)</f>
        <v>639000000</v>
      </c>
      <c r="AC2396" s="10">
        <v>361000000</v>
      </c>
    </row>
    <row r="2397" ht="15.75" customHeight="1" spans="1:29">
      <c r="A2397" s="8" t="str">
        <f t="shared" si="0"/>
        <v>Tanzania-Africa2003</v>
      </c>
      <c r="B2397" s="9">
        <v>11659129815</v>
      </c>
      <c r="C2397" s="8">
        <f t="array" ref="C2397">IF(AND(B2397="",H2397=H2396),B2396,B2397)</f>
        <v>11659129815</v>
      </c>
      <c r="D2397" s="1">
        <f t="shared" si="1"/>
        <v>317.16175880246</v>
      </c>
      <c r="E2397" s="4">
        <v>0.037</v>
      </c>
      <c r="F2397" s="4">
        <v>12</v>
      </c>
      <c r="G2397" s="4">
        <v>0.145</v>
      </c>
      <c r="H2397" s="8" t="s">
        <v>265</v>
      </c>
      <c r="I2397" s="3" t="s">
        <v>67</v>
      </c>
      <c r="J2397" s="1" t="s">
        <v>80</v>
      </c>
      <c r="K2397" s="10">
        <f t="array" ref="K2397:S2397">VLOOKUP(A2397,'HUMAN RESOURCES'!$D$2:$M$2692,{2,3,4,5,6,7,8,9,10},0)</f>
        <v>0.042</v>
      </c>
      <c r="L2397" s="10">
        <v>0.066</v>
      </c>
      <c r="M2397" s="10">
        <v>53</v>
      </c>
      <c r="N2397" s="10">
        <v>51</v>
      </c>
      <c r="O2397" s="10">
        <v>0.446</v>
      </c>
      <c r="P2397" s="10">
        <v>0.524</v>
      </c>
      <c r="Q2397" s="10">
        <v>0.03</v>
      </c>
      <c r="R2397" s="10">
        <v>36760831</v>
      </c>
      <c r="S2397" s="10">
        <v>0.236</v>
      </c>
      <c r="T2397" s="10">
        <f t="array" ref="T2397:Y2397">VLOOKUP(A2397,BUSINESS!$D$2:$J$2692,{2,3,4,5,6,7},0)</f>
        <v>0</v>
      </c>
      <c r="U2397" s="10">
        <v>28</v>
      </c>
      <c r="V2397" s="10">
        <v>0</v>
      </c>
      <c r="W2397" s="10">
        <v>0</v>
      </c>
      <c r="X2397" s="10">
        <v>0.007</v>
      </c>
      <c r="Y2397" s="10">
        <v>0.035</v>
      </c>
      <c r="Z2397" s="11" t="str">
        <f t="array" ref="Z2397:AA2397">VLOOKUP(A2397,ENERGY!$D$2:$F$2692,{2,3},1)</f>
        <v>19345</v>
      </c>
      <c r="AA2397" s="10" t="str">
        <v>6447</v>
      </c>
      <c r="AB2397" s="10">
        <f t="array" ref="AB2397:AC2397">VLOOKUP(A2397,TOURISM!$D$2:$F$2692,{2,3},0)</f>
        <v>654000000</v>
      </c>
      <c r="AC2397" s="10">
        <v>375000000</v>
      </c>
    </row>
    <row r="2398" ht="15.75" customHeight="1" spans="1:29">
      <c r="A2398" s="8" t="str">
        <f t="shared" si="0"/>
        <v>Tanzania-Africa2004</v>
      </c>
      <c r="B2398" s="9">
        <v>12825801917</v>
      </c>
      <c r="C2398" s="8">
        <f t="array" ref="C2398">IF(AND(B2398="",H2398=H2397),B2397,B2398)</f>
        <v>12825801917</v>
      </c>
      <c r="D2398" s="1">
        <f t="shared" si="1"/>
        <v>339.620143249042</v>
      </c>
      <c r="E2398" s="4">
        <v>0.034</v>
      </c>
      <c r="F2398" s="4">
        <v>12</v>
      </c>
      <c r="G2398" s="4">
        <v>0.141</v>
      </c>
      <c r="H2398" s="8" t="s">
        <v>265</v>
      </c>
      <c r="I2398" s="3" t="s">
        <v>68</v>
      </c>
      <c r="J2398" s="1" t="s">
        <v>80</v>
      </c>
      <c r="K2398" s="10">
        <f t="array" ref="K2398:S2398">VLOOKUP(A2398,'HUMAN RESOURCES'!$D$2:$M$2692,{2,3,4,5,6,7,8,9,10},0)</f>
        <v>0.042</v>
      </c>
      <c r="L2398" s="10">
        <v>0.061</v>
      </c>
      <c r="M2398" s="10">
        <v>53</v>
      </c>
      <c r="N2398" s="10">
        <v>52</v>
      </c>
      <c r="O2398" s="10">
        <v>0.446</v>
      </c>
      <c r="P2398" s="10">
        <v>0.524</v>
      </c>
      <c r="Q2398" s="10">
        <v>0.03</v>
      </c>
      <c r="R2398" s="10">
        <v>37765139</v>
      </c>
      <c r="S2398" s="10">
        <v>0.242</v>
      </c>
      <c r="T2398" s="10">
        <f t="array" ref="T2398:Y2398">VLOOKUP(A2398,BUSINESS!$D$2:$J$2692,{2,3,4,5,6,7},0)</f>
        <v>0</v>
      </c>
      <c r="U2398" s="10">
        <v>28</v>
      </c>
      <c r="V2398" s="10">
        <v>0</v>
      </c>
      <c r="W2398" s="10">
        <v>0</v>
      </c>
      <c r="X2398" s="10">
        <v>0.009</v>
      </c>
      <c r="Y2398" s="10">
        <v>0.051</v>
      </c>
      <c r="Z2398" s="11" t="str">
        <f t="array" ref="Z2398:AA2398">VLOOKUP(A2398,ENERGY!$D$2:$F$2692,{2,3},1)</f>
        <v>19345</v>
      </c>
      <c r="AA2398" s="10" t="str">
        <v>6447</v>
      </c>
      <c r="AB2398" s="10">
        <f t="array" ref="AB2398:AC2398">VLOOKUP(A2398,TOURISM!$D$2:$F$2692,{2,3},0)</f>
        <v>762000000</v>
      </c>
      <c r="AC2398" s="10">
        <v>470000000</v>
      </c>
    </row>
    <row r="2399" ht="15.75" customHeight="1" spans="1:29">
      <c r="A2399" s="8" t="str">
        <f t="shared" si="0"/>
        <v>Tanzania-Africa2005</v>
      </c>
      <c r="B2399" s="9">
        <v>14141916592</v>
      </c>
      <c r="C2399" s="8">
        <f t="array" ref="C2399">IF(AND(B2399="",H2399=H2398),B2398,B2399)</f>
        <v>14141916592</v>
      </c>
      <c r="D2399" s="1">
        <f t="shared" si="1"/>
        <v>364.253469984224</v>
      </c>
      <c r="E2399" s="4">
        <v>0.04</v>
      </c>
      <c r="F2399" s="4">
        <v>15</v>
      </c>
      <c r="G2399" s="4">
        <v>0.152</v>
      </c>
      <c r="H2399" s="8" t="s">
        <v>265</v>
      </c>
      <c r="I2399" s="3" t="s">
        <v>69</v>
      </c>
      <c r="J2399" s="1" t="s">
        <v>80</v>
      </c>
      <c r="K2399" s="10">
        <f t="array" ref="K2399:S2399">VLOOKUP(A2399,'HUMAN RESOURCES'!$D$2:$M$2692,{2,3,4,5,6,7,8,9,10},0)</f>
        <v>0.042</v>
      </c>
      <c r="L2399" s="10">
        <v>0.057</v>
      </c>
      <c r="M2399" s="10">
        <v>54</v>
      </c>
      <c r="N2399" s="10">
        <v>53</v>
      </c>
      <c r="O2399" s="10">
        <v>0.446</v>
      </c>
      <c r="P2399" s="10">
        <v>0.524</v>
      </c>
      <c r="Q2399" s="10">
        <v>0.03</v>
      </c>
      <c r="R2399" s="10">
        <v>38824384</v>
      </c>
      <c r="S2399" s="10">
        <v>0.248</v>
      </c>
      <c r="T2399" s="10">
        <f t="array" ref="T2399:Y2399">VLOOKUP(A2399,BUSINESS!$D$2:$J$2692,{2,3,4,5,6,7},0)</f>
        <v>0.438</v>
      </c>
      <c r="U2399" s="10">
        <v>28</v>
      </c>
      <c r="V2399" s="10">
        <v>0</v>
      </c>
      <c r="W2399" s="10">
        <v>172</v>
      </c>
      <c r="X2399" s="10">
        <v>0.011</v>
      </c>
      <c r="Y2399" s="10">
        <v>0.076</v>
      </c>
      <c r="Z2399" s="11" t="str">
        <f t="array" ref="Z2399:AA2399">VLOOKUP(A2399,ENERGY!$D$2:$F$2692,{2,3},1)</f>
        <v>18921</v>
      </c>
      <c r="AA2399" s="10" t="str">
        <v>6538</v>
      </c>
      <c r="AB2399" s="10">
        <f t="array" ref="AB2399:AC2399">VLOOKUP(A2399,TOURISM!$D$2:$F$2692,{2,3},0)</f>
        <v>835000000</v>
      </c>
      <c r="AC2399" s="10">
        <v>577000000</v>
      </c>
    </row>
    <row r="2400" ht="15.75" customHeight="1" spans="1:29">
      <c r="A2400" s="8" t="str">
        <f t="shared" si="0"/>
        <v>Tanzania-Africa2006</v>
      </c>
      <c r="B2400" s="9">
        <v>14331231239</v>
      </c>
      <c r="C2400" s="8">
        <f t="array" ref="C2400">IF(AND(B2400="",H2400=H2399),B2399,B2400)</f>
        <v>14331231239</v>
      </c>
      <c r="D2400" s="1">
        <f t="shared" si="1"/>
        <v>358.79792539482</v>
      </c>
      <c r="E2400" s="4">
        <v>0.065</v>
      </c>
      <c r="F2400" s="4">
        <v>23</v>
      </c>
      <c r="G2400" s="4">
        <v>0.157</v>
      </c>
      <c r="H2400" s="8" t="s">
        <v>265</v>
      </c>
      <c r="I2400" s="3" t="s">
        <v>70</v>
      </c>
      <c r="J2400" s="1" t="s">
        <v>80</v>
      </c>
      <c r="K2400" s="10">
        <f t="array" ref="K2400:S2400">VLOOKUP(A2400,'HUMAN RESOURCES'!$D$2:$M$2692,{2,3,4,5,6,7,8,9,10},0)</f>
        <v>0.042</v>
      </c>
      <c r="L2400" s="10">
        <v>0.054</v>
      </c>
      <c r="M2400" s="10">
        <v>56</v>
      </c>
      <c r="N2400" s="10">
        <v>54</v>
      </c>
      <c r="O2400" s="10">
        <v>0.447</v>
      </c>
      <c r="P2400" s="10">
        <v>0.523</v>
      </c>
      <c r="Q2400" s="10">
        <v>0.03</v>
      </c>
      <c r="R2400" s="10">
        <v>39942347</v>
      </c>
      <c r="S2400" s="10">
        <v>0.255</v>
      </c>
      <c r="T2400" s="10">
        <f t="array" ref="T2400:Y2400">VLOOKUP(A2400,BUSINESS!$D$2:$J$2692,{2,3,4,5,6,7},0)</f>
        <v>0.438</v>
      </c>
      <c r="U2400" s="10">
        <v>27</v>
      </c>
      <c r="V2400" s="10">
        <v>0</v>
      </c>
      <c r="W2400" s="10">
        <v>172</v>
      </c>
      <c r="X2400" s="10">
        <v>0.013</v>
      </c>
      <c r="Y2400" s="10">
        <v>0.14</v>
      </c>
      <c r="Z2400" s="11" t="str">
        <f t="array" ref="Z2400:AA2400">VLOOKUP(A2400,ENERGY!$D$2:$F$2692,{2,3},1)</f>
        <v>17809</v>
      </c>
      <c r="AA2400" s="10" t="str">
        <v>5959</v>
      </c>
      <c r="AB2400" s="10">
        <f t="array" ref="AB2400:AC2400">VLOOKUP(A2400,TOURISM!$D$2:$F$2692,{2,3},0)</f>
        <v>986000000</v>
      </c>
      <c r="AC2400" s="10">
        <v>571000000</v>
      </c>
    </row>
    <row r="2401" ht="15.75" customHeight="1" spans="1:29">
      <c r="A2401" s="8" t="str">
        <f t="shared" si="0"/>
        <v>Tanzania-Africa2007</v>
      </c>
      <c r="B2401" s="9">
        <v>16825547176</v>
      </c>
      <c r="C2401" s="8">
        <f t="array" ref="C2401">IF(AND(B2401="",H2401=H2400),B2400,B2401)</f>
        <v>16825547176</v>
      </c>
      <c r="D2401" s="1">
        <f t="shared" si="1"/>
        <v>409.184649700571</v>
      </c>
      <c r="E2401" s="4">
        <v>0.057</v>
      </c>
      <c r="F2401" s="4">
        <v>23</v>
      </c>
      <c r="G2401" s="4">
        <v>0.161</v>
      </c>
      <c r="H2401" s="8" t="s">
        <v>265</v>
      </c>
      <c r="I2401" s="3" t="s">
        <v>71</v>
      </c>
      <c r="J2401" s="1" t="s">
        <v>80</v>
      </c>
      <c r="K2401" s="10">
        <f t="array" ref="K2401:S2401">VLOOKUP(A2401,'HUMAN RESOURCES'!$D$2:$M$2692,{2,3,4,5,6,7,8,9,10},0)</f>
        <v>0.042</v>
      </c>
      <c r="L2401" s="10">
        <v>0.05</v>
      </c>
      <c r="M2401" s="10">
        <v>57</v>
      </c>
      <c r="N2401" s="10">
        <v>55</v>
      </c>
      <c r="O2401" s="10">
        <v>0.447</v>
      </c>
      <c r="P2401" s="10">
        <v>0.522</v>
      </c>
      <c r="Q2401" s="10">
        <v>0.03</v>
      </c>
      <c r="R2401" s="10">
        <v>41119693</v>
      </c>
      <c r="S2401" s="10">
        <v>0.261</v>
      </c>
      <c r="T2401" s="10">
        <f t="array" ref="T2401:Y2401">VLOOKUP(A2401,BUSINESS!$D$2:$J$2692,{2,3,4,5,6,7},0)</f>
        <v>0.439</v>
      </c>
      <c r="U2401" s="10">
        <v>26</v>
      </c>
      <c r="V2401" s="10">
        <v>0</v>
      </c>
      <c r="W2401" s="10">
        <v>172</v>
      </c>
      <c r="X2401" s="10">
        <v>0.016</v>
      </c>
      <c r="Y2401" s="10">
        <v>0.201</v>
      </c>
      <c r="Z2401" s="11" t="str">
        <f t="array" ref="Z2401:AA2401">VLOOKUP(A2401,ENERGY!$D$2:$F$2692,{2,3},1)</f>
        <v>17809</v>
      </c>
      <c r="AA2401" s="10" t="str">
        <v>5959</v>
      </c>
      <c r="AB2401" s="10">
        <f t="array" ref="AB2401:AC2401">VLOOKUP(A2401,TOURISM!$D$2:$F$2692,{2,3},0)</f>
        <v>1215000000</v>
      </c>
      <c r="AC2401" s="10">
        <v>616000000</v>
      </c>
    </row>
    <row r="2402" ht="15.75" customHeight="1" spans="1:29">
      <c r="A2402" s="8" t="str">
        <f t="shared" si="0"/>
        <v>Tanzania-Africa2008</v>
      </c>
      <c r="B2402" s="9">
        <v>20715086119</v>
      </c>
      <c r="C2402" s="8">
        <f t="array" ref="C2402">IF(AND(B2402="",H2402=H2401),B2401,B2402)</f>
        <v>20715086119</v>
      </c>
      <c r="D2402" s="1">
        <f t="shared" si="1"/>
        <v>489.096397724973</v>
      </c>
      <c r="E2402" s="4">
        <v>0.054</v>
      </c>
      <c r="F2402" s="4">
        <v>26</v>
      </c>
      <c r="G2402" s="4">
        <v>0.15</v>
      </c>
      <c r="H2402" s="8" t="s">
        <v>265</v>
      </c>
      <c r="I2402" s="3" t="s">
        <v>72</v>
      </c>
      <c r="J2402" s="1" t="s">
        <v>80</v>
      </c>
      <c r="K2402" s="10">
        <f t="array" ref="K2402:S2402">VLOOKUP(A2402,'HUMAN RESOURCES'!$D$2:$M$2692,{2,3,4,5,6,7,8,9,10},0)</f>
        <v>0.041</v>
      </c>
      <c r="L2402" s="10">
        <v>0.047</v>
      </c>
      <c r="M2402" s="10">
        <v>58</v>
      </c>
      <c r="N2402" s="10">
        <v>56</v>
      </c>
      <c r="O2402" s="10">
        <v>0.448</v>
      </c>
      <c r="P2402" s="10">
        <v>0.522</v>
      </c>
      <c r="Q2402" s="10">
        <v>0.031</v>
      </c>
      <c r="R2402" s="10">
        <v>42353790</v>
      </c>
      <c r="S2402" s="10">
        <v>0.268</v>
      </c>
      <c r="T2402" s="10">
        <f t="array" ref="T2402:Y2402">VLOOKUP(A2402,BUSINESS!$D$2:$J$2692,{2,3,4,5,6,7},0)</f>
        <v>0.444</v>
      </c>
      <c r="U2402" s="10">
        <v>26</v>
      </c>
      <c r="V2402" s="10">
        <v>0</v>
      </c>
      <c r="W2402" s="10">
        <v>172</v>
      </c>
      <c r="X2402" s="10">
        <v>0.019</v>
      </c>
      <c r="Y2402" s="10">
        <v>0.307</v>
      </c>
      <c r="Z2402" s="11" t="str">
        <f t="array" ref="Z2402:AA2402">VLOOKUP(A2402,ENERGY!$D$2:$F$2692,{2,3},1)</f>
        <v>17809</v>
      </c>
      <c r="AA2402" s="10" t="str">
        <v>5959</v>
      </c>
      <c r="AB2402" s="10">
        <f t="array" ref="AB2402:AC2402">VLOOKUP(A2402,TOURISM!$D$2:$F$2692,{2,3},0)</f>
        <v>1293000000</v>
      </c>
      <c r="AC2402" s="10">
        <v>746000000</v>
      </c>
    </row>
    <row r="2403" ht="15.75" customHeight="1" spans="1:29">
      <c r="A2403" s="8" t="str">
        <f t="shared" si="0"/>
        <v>Tanzania-Africa2009</v>
      </c>
      <c r="B2403" s="9">
        <v>21368165400</v>
      </c>
      <c r="C2403" s="8">
        <f t="array" ref="C2403">IF(AND(B2403="",H2403=H2402),B2402,B2403)</f>
        <v>21368165400</v>
      </c>
      <c r="D2403" s="1">
        <f t="shared" si="1"/>
        <v>489.649102497191</v>
      </c>
      <c r="E2403" s="4">
        <v>0.056</v>
      </c>
      <c r="F2403" s="4">
        <v>28</v>
      </c>
      <c r="G2403" s="4">
        <v>0.15</v>
      </c>
      <c r="H2403" s="8" t="s">
        <v>265</v>
      </c>
      <c r="I2403" s="3" t="s">
        <v>73</v>
      </c>
      <c r="J2403" s="1" t="s">
        <v>80</v>
      </c>
      <c r="K2403" s="10">
        <f t="array" ref="K2403:S2403">VLOOKUP(A2403,'HUMAN RESOURCES'!$D$2:$M$2692,{2,3,4,5,6,7,8,9,10},0)</f>
        <v>0.041</v>
      </c>
      <c r="L2403" s="10">
        <v>0.044</v>
      </c>
      <c r="M2403" s="10">
        <v>59</v>
      </c>
      <c r="N2403" s="10">
        <v>57</v>
      </c>
      <c r="O2403" s="10">
        <v>0.448</v>
      </c>
      <c r="P2403" s="10">
        <v>0.521</v>
      </c>
      <c r="Q2403" s="10">
        <v>0.031</v>
      </c>
      <c r="R2403" s="10">
        <v>43639752</v>
      </c>
      <c r="S2403" s="10">
        <v>0.274</v>
      </c>
      <c r="T2403" s="10">
        <f t="array" ref="T2403:Y2403">VLOOKUP(A2403,BUSINESS!$D$2:$J$2692,{2,3,4,5,6,7},0)</f>
        <v>0.444</v>
      </c>
      <c r="U2403" s="10">
        <v>26</v>
      </c>
      <c r="V2403" s="10">
        <v>0</v>
      </c>
      <c r="W2403" s="10">
        <v>172</v>
      </c>
      <c r="X2403" s="10">
        <v>0.024</v>
      </c>
      <c r="Y2403" s="10">
        <v>0.4</v>
      </c>
      <c r="Z2403" s="11" t="str">
        <f t="array" ref="Z2403:AA2403">VLOOKUP(A2403,ENERGY!$D$2:$F$2692,{2,3},1)</f>
        <v>17809</v>
      </c>
      <c r="AA2403" s="10" t="str">
        <v>5959</v>
      </c>
      <c r="AB2403" s="10">
        <f t="array" ref="AB2403:AC2403">VLOOKUP(A2403,TOURISM!$D$2:$F$2692,{2,3},0)</f>
        <v>1192000000</v>
      </c>
      <c r="AC2403" s="10">
        <v>806000000</v>
      </c>
    </row>
    <row r="2404" ht="15.75" customHeight="1" spans="1:29">
      <c r="A2404" s="8" t="str">
        <f t="shared" si="0"/>
        <v>Tanzania-Africa2010</v>
      </c>
      <c r="B2404" s="9">
        <v>22915004297</v>
      </c>
      <c r="C2404" s="8">
        <f t="array" ref="C2404">IF(AND(B2404="",H2404=H2403),B2403,B2404)</f>
        <v>22915004297</v>
      </c>
      <c r="D2404" s="1">
        <f t="shared" si="1"/>
        <v>509.524295777075</v>
      </c>
      <c r="E2404" s="4">
        <v>0.072</v>
      </c>
      <c r="F2404" s="4">
        <v>37</v>
      </c>
      <c r="G2404" s="4">
        <v>0.145</v>
      </c>
      <c r="H2404" s="8" t="s">
        <v>265</v>
      </c>
      <c r="I2404" s="3" t="s">
        <v>74</v>
      </c>
      <c r="J2404" s="1" t="s">
        <v>80</v>
      </c>
      <c r="K2404" s="10">
        <f t="array" ref="K2404:S2404">VLOOKUP(A2404,'HUMAN RESOURCES'!$D$2:$M$2692,{2,3,4,5,6,7,8,9,10},0)</f>
        <v>0.041</v>
      </c>
      <c r="L2404" s="10">
        <v>0.041</v>
      </c>
      <c r="M2404" s="10">
        <v>60</v>
      </c>
      <c r="N2404" s="10">
        <v>58</v>
      </c>
      <c r="O2404" s="10">
        <v>0.448</v>
      </c>
      <c r="P2404" s="10">
        <v>0.52</v>
      </c>
      <c r="Q2404" s="10">
        <v>0.031</v>
      </c>
      <c r="R2404" s="10">
        <v>44973330</v>
      </c>
      <c r="S2404" s="10">
        <v>0.281</v>
      </c>
      <c r="T2404" s="10">
        <f t="array" ref="T2404:Y2404">VLOOKUP(A2404,BUSINESS!$D$2:$J$2692,{2,3,4,5,6,7},0)</f>
        <v>0.444</v>
      </c>
      <c r="U2404" s="10">
        <v>26</v>
      </c>
      <c r="V2404" s="10">
        <v>0</v>
      </c>
      <c r="W2404" s="10">
        <v>172</v>
      </c>
      <c r="X2404" s="10">
        <v>0.029</v>
      </c>
      <c r="Y2404" s="10">
        <v>0.467</v>
      </c>
      <c r="Z2404" s="11" t="str">
        <f t="array" ref="Z2404:AA2404">VLOOKUP(A2404,ENERGY!$D$2:$F$2692,{2,3},1)</f>
        <v>17809</v>
      </c>
      <c r="AA2404" s="10" t="str">
        <v>5959</v>
      </c>
      <c r="AB2404" s="10">
        <f t="array" ref="AB2404:AC2404">VLOOKUP(A2404,TOURISM!$D$2:$F$2692,{2,3},0)</f>
        <v>1279000000</v>
      </c>
      <c r="AC2404" s="10">
        <v>861000000</v>
      </c>
    </row>
    <row r="2405" ht="15.75" customHeight="1" spans="1:29">
      <c r="A2405" s="8" t="str">
        <f t="shared" si="0"/>
        <v>Tanzania-Africa2011</v>
      </c>
      <c r="B2405" s="9">
        <v>23874165047</v>
      </c>
      <c r="C2405" s="8">
        <f t="array" ref="C2405">IF(AND(B2405="",H2405=H2404),B2404,B2405)</f>
        <v>23874165047</v>
      </c>
      <c r="D2405" s="1">
        <f t="shared" si="1"/>
        <v>515.03327483717</v>
      </c>
      <c r="E2405" s="4">
        <v>0.074</v>
      </c>
      <c r="F2405" s="4">
        <v>38</v>
      </c>
      <c r="G2405" s="4">
        <v>0.15</v>
      </c>
      <c r="H2405" s="8" t="s">
        <v>265</v>
      </c>
      <c r="I2405" s="3" t="s">
        <v>75</v>
      </c>
      <c r="J2405" s="1" t="s">
        <v>80</v>
      </c>
      <c r="K2405" s="10">
        <f t="array" ref="K2405:S2405">VLOOKUP(A2405,'HUMAN RESOURCES'!$D$2:$M$2692,{2,3,4,5,6,7,8,9,10},0)</f>
        <v>0.04</v>
      </c>
      <c r="L2405" s="10">
        <v>0.039</v>
      </c>
      <c r="M2405" s="10">
        <v>61</v>
      </c>
      <c r="N2405" s="10">
        <v>59</v>
      </c>
      <c r="O2405" s="10">
        <v>0.449</v>
      </c>
      <c r="P2405" s="10">
        <v>0.52</v>
      </c>
      <c r="Q2405" s="10">
        <v>0.031</v>
      </c>
      <c r="R2405" s="10">
        <v>46354607</v>
      </c>
      <c r="S2405" s="10">
        <v>0.288</v>
      </c>
      <c r="T2405" s="10">
        <f t="array" ref="T2405:Y2405">VLOOKUP(A2405,BUSINESS!$D$2:$J$2692,{2,3,4,5,6,7},0)</f>
        <v>0.449</v>
      </c>
      <c r="U2405" s="10">
        <v>26</v>
      </c>
      <c r="V2405" s="10">
        <v>0</v>
      </c>
      <c r="W2405" s="10">
        <v>172</v>
      </c>
      <c r="X2405" s="10">
        <v>0.035</v>
      </c>
      <c r="Y2405" s="10">
        <v>0.554</v>
      </c>
      <c r="Z2405" s="11" t="str">
        <f t="array" ref="Z2405:AA2405">VLOOKUP(A2405,ENERGY!$D$2:$F$2692,{2,3},1)</f>
        <v>17141</v>
      </c>
      <c r="AA2405" s="10" t="str">
        <v>5618</v>
      </c>
      <c r="AB2405" s="10">
        <f t="array" ref="AB2405:AC2405">VLOOKUP(A2405,TOURISM!$D$2:$F$2692,{2,3},0)</f>
        <v>1383000000</v>
      </c>
      <c r="AC2405" s="10">
        <v>928000000</v>
      </c>
    </row>
    <row r="2406" ht="15.75" customHeight="1" spans="1:29">
      <c r="A2406" s="8" t="str">
        <f t="shared" si="0"/>
        <v>Tanzania-Africa2012</v>
      </c>
      <c r="B2406" s="9">
        <v>28248631876</v>
      </c>
      <c r="C2406" s="8">
        <f t="array" ref="C2406">IF(AND(B2406="",H2406=H2405),B2405,B2406)</f>
        <v>28248631876</v>
      </c>
      <c r="D2406" s="1">
        <f t="shared" si="1"/>
        <v>591.184492795749</v>
      </c>
      <c r="E2406" s="4">
        <v>0.07</v>
      </c>
      <c r="F2406" s="4">
        <v>41</v>
      </c>
      <c r="G2406" s="4">
        <v>0.155</v>
      </c>
      <c r="H2406" s="8" t="s">
        <v>265</v>
      </c>
      <c r="I2406" s="3" t="s">
        <v>76</v>
      </c>
      <c r="J2406" s="1" t="s">
        <v>80</v>
      </c>
      <c r="K2406" s="10">
        <f t="array" ref="K2406:S2406">VLOOKUP(A2406,'HUMAN RESOURCES'!$D$2:$M$2692,{2,3,4,5,6,7,8,9,10},0)</f>
        <v>0.04</v>
      </c>
      <c r="L2406" s="10">
        <v>0.038</v>
      </c>
      <c r="M2406" s="10">
        <v>62</v>
      </c>
      <c r="N2406" s="10">
        <v>60</v>
      </c>
      <c r="O2406" s="10">
        <v>0.449</v>
      </c>
      <c r="P2406" s="10">
        <v>0.52</v>
      </c>
      <c r="Q2406" s="10">
        <v>0.032</v>
      </c>
      <c r="R2406" s="10">
        <v>47783107</v>
      </c>
      <c r="S2406" s="10">
        <v>0.295</v>
      </c>
      <c r="T2406" s="10">
        <f t="array" ref="T2406:Y2406">VLOOKUP(A2406,BUSINESS!$D$2:$J$2692,{2,3,4,5,6,7},0)</f>
        <v>0.449</v>
      </c>
      <c r="U2406" s="10">
        <v>26</v>
      </c>
      <c r="V2406" s="10">
        <v>136</v>
      </c>
      <c r="W2406" s="10">
        <v>172</v>
      </c>
      <c r="X2406" s="10">
        <v>0.04</v>
      </c>
      <c r="Y2406" s="10">
        <v>0.57</v>
      </c>
      <c r="Z2406" s="11" t="str">
        <f t="array" ref="Z2406:AA2406">VLOOKUP(A2406,ENERGY!$D$2:$F$2692,{2,3},1)</f>
        <v>15491</v>
      </c>
      <c r="AA2406" s="10" t="str">
        <v>3806</v>
      </c>
      <c r="AB2406" s="10">
        <f t="array" ref="AB2406:AC2406">VLOOKUP(A2406,TOURISM!$D$2:$F$2692,{2,3},0)</f>
        <v>1605000000</v>
      </c>
      <c r="AC2406" s="10">
        <v>1003000000</v>
      </c>
    </row>
    <row r="2407" ht="15.75" customHeight="1" spans="1:29">
      <c r="A2407" s="8" t="str">
        <f t="shared" si="0"/>
        <v>Thailand-Asia2000</v>
      </c>
      <c r="B2407" s="9">
        <v>123000000000</v>
      </c>
      <c r="C2407" s="8">
        <f t="array" ref="C2407">IF(AND(B2407="",H2407=H2406),B2406,B2407)</f>
        <v>123000000000</v>
      </c>
      <c r="D2407" s="1">
        <f t="shared" si="1"/>
        <v>1972.94407157495</v>
      </c>
      <c r="E2407" s="4">
        <v>0.034</v>
      </c>
      <c r="F2407" s="4">
        <v>67</v>
      </c>
      <c r="G2407" s="4">
        <v>0.078</v>
      </c>
      <c r="H2407" s="8" t="s">
        <v>266</v>
      </c>
      <c r="I2407" s="3" t="s">
        <v>63</v>
      </c>
      <c r="J2407" s="1" t="s">
        <v>64</v>
      </c>
      <c r="K2407" s="10">
        <f t="array" ref="K2407:S2407">VLOOKUP(A2407,'HUMAN RESOURCES'!$D$2:$M$2692,{2,3,4,5,6,7,8,9,10},0)</f>
        <v>0.015</v>
      </c>
      <c r="L2407" s="10">
        <v>0.019</v>
      </c>
      <c r="M2407" s="10">
        <v>75</v>
      </c>
      <c r="N2407" s="10">
        <v>67</v>
      </c>
      <c r="O2407" s="10">
        <v>0.242</v>
      </c>
      <c r="P2407" s="10">
        <v>0.693</v>
      </c>
      <c r="Q2407" s="10">
        <v>0.066</v>
      </c>
      <c r="R2407" s="10">
        <v>62343379</v>
      </c>
      <c r="S2407" s="10">
        <v>0.314</v>
      </c>
      <c r="T2407" s="10">
        <f t="array" ref="T2407:Y2407">VLOOKUP(A2407,BUSINESS!$D$2:$J$2692,{2,3,4,5,6,7},0)</f>
        <v>0</v>
      </c>
      <c r="U2407" s="10">
        <v>0</v>
      </c>
      <c r="V2407" s="10">
        <v>0</v>
      </c>
      <c r="W2407" s="10">
        <v>0</v>
      </c>
      <c r="X2407" s="10">
        <v>0.037</v>
      </c>
      <c r="Y2407" s="10">
        <v>0.049</v>
      </c>
      <c r="Z2407" s="11">
        <f t="array" ref="Z2407:AA2407">VLOOKUP(A2407,ENERGY!$D$2:$F$2692,{2,3},1)</f>
        <v>0</v>
      </c>
      <c r="AA2407" s="10">
        <v>0</v>
      </c>
      <c r="AB2407" s="10">
        <f t="array" ref="AB2407:AC2407">VLOOKUP(A2407,TOURISM!$D$2:$F$2692,{2,3},0)</f>
        <v>9935000000</v>
      </c>
      <c r="AC2407" s="10">
        <v>3218000000</v>
      </c>
    </row>
    <row r="2408" ht="15.75" customHeight="1" spans="1:29">
      <c r="A2408" s="8" t="str">
        <f t="shared" si="0"/>
        <v>Thailand-Asia2001</v>
      </c>
      <c r="B2408" s="9">
        <v>116000000000</v>
      </c>
      <c r="C2408" s="8">
        <f t="array" ref="C2408">IF(AND(B2408="",H2408=H2407),B2407,B2408)</f>
        <v>116000000000</v>
      </c>
      <c r="D2408" s="1">
        <f t="shared" si="1"/>
        <v>1839.25337728938</v>
      </c>
      <c r="E2408" s="4">
        <v>0.033</v>
      </c>
      <c r="F2408" s="4">
        <v>61</v>
      </c>
      <c r="G2408" s="4">
        <v>0.073</v>
      </c>
      <c r="H2408" s="8" t="s">
        <v>266</v>
      </c>
      <c r="I2408" s="3" t="s">
        <v>65</v>
      </c>
      <c r="J2408" s="1" t="s">
        <v>64</v>
      </c>
      <c r="K2408" s="10">
        <f t="array" ref="K2408:S2408">VLOOKUP(A2408,'HUMAN RESOURCES'!$D$2:$M$2692,{2,3,4,5,6,7,8,9,10},0)</f>
        <v>0.014</v>
      </c>
      <c r="L2408" s="10">
        <v>0.018</v>
      </c>
      <c r="M2408" s="10">
        <v>75</v>
      </c>
      <c r="N2408" s="10">
        <v>67</v>
      </c>
      <c r="O2408" s="10">
        <v>0.238</v>
      </c>
      <c r="P2408" s="10">
        <v>0.694</v>
      </c>
      <c r="Q2408" s="10">
        <v>0.068</v>
      </c>
      <c r="R2408" s="10">
        <v>63069070</v>
      </c>
      <c r="S2408" s="10">
        <v>0.326</v>
      </c>
      <c r="T2408" s="10">
        <f t="array" ref="T2408:Y2408">VLOOKUP(A2408,BUSINESS!$D$2:$J$2692,{2,3,4,5,6,7},0)</f>
        <v>0</v>
      </c>
      <c r="U2408" s="10">
        <v>0</v>
      </c>
      <c r="V2408" s="10">
        <v>0</v>
      </c>
      <c r="W2408" s="10">
        <v>0</v>
      </c>
      <c r="X2408" s="10">
        <v>0.056</v>
      </c>
      <c r="Y2408" s="10">
        <v>0.12</v>
      </c>
      <c r="Z2408" s="11" t="str">
        <f t="array" ref="Z2408:AA2408">VLOOKUP(A2408,ENERGY!$D$2:$F$2692,{2,3},1)</f>
        <v>119147</v>
      </c>
      <c r="AA2408" s="10">
        <v>0</v>
      </c>
      <c r="AB2408" s="10">
        <f t="array" ref="AB2408:AC2408">VLOOKUP(A2408,TOURISM!$D$2:$F$2692,{2,3},0)</f>
        <v>9378000000</v>
      </c>
      <c r="AC2408" s="10">
        <v>3334000000</v>
      </c>
    </row>
    <row r="2409" ht="15.75" customHeight="1" spans="1:29">
      <c r="A2409" s="8" t="str">
        <f t="shared" si="0"/>
        <v>Thailand-Asia2002</v>
      </c>
      <c r="B2409" s="9">
        <v>127000000000</v>
      </c>
      <c r="C2409" s="8">
        <f t="array" ref="C2409">IF(AND(B2409="",H2409=H2408),B2408,B2409)</f>
        <v>127000000000</v>
      </c>
      <c r="D2409" s="1">
        <f t="shared" si="1"/>
        <v>1990.66297556997</v>
      </c>
      <c r="E2409" s="4">
        <v>0.037</v>
      </c>
      <c r="F2409" s="4">
        <v>74</v>
      </c>
      <c r="G2409" s="4">
        <v>0.069</v>
      </c>
      <c r="H2409" s="8" t="s">
        <v>266</v>
      </c>
      <c r="I2409" s="3" t="s">
        <v>66</v>
      </c>
      <c r="J2409" s="1" t="s">
        <v>64</v>
      </c>
      <c r="K2409" s="10">
        <f t="array" ref="K2409:S2409">VLOOKUP(A2409,'HUMAN RESOURCES'!$D$2:$M$2692,{2,3,4,5,6,7,8,9,10},0)</f>
        <v>0.014</v>
      </c>
      <c r="L2409" s="10">
        <v>0.018</v>
      </c>
      <c r="M2409" s="10">
        <v>75</v>
      </c>
      <c r="N2409" s="10">
        <v>68</v>
      </c>
      <c r="O2409" s="10">
        <v>0.234</v>
      </c>
      <c r="P2409" s="10">
        <v>0.696</v>
      </c>
      <c r="Q2409" s="10">
        <v>0.07</v>
      </c>
      <c r="R2409" s="10">
        <v>63797841</v>
      </c>
      <c r="S2409" s="10">
        <v>0.338</v>
      </c>
      <c r="T2409" s="10">
        <f t="array" ref="T2409:Y2409">VLOOKUP(A2409,BUSINESS!$D$2:$J$2692,{2,3,4,5,6,7},0)</f>
        <v>0</v>
      </c>
      <c r="U2409" s="10">
        <v>0</v>
      </c>
      <c r="V2409" s="10">
        <v>0</v>
      </c>
      <c r="W2409" s="10">
        <v>0</v>
      </c>
      <c r="X2409" s="10">
        <v>0.075</v>
      </c>
      <c r="Y2409" s="10">
        <v>0.274</v>
      </c>
      <c r="Z2409" s="11" t="str">
        <f t="array" ref="Z2409:AA2409">VLOOKUP(A2409,ENERGY!$D$2:$F$2692,{2,3},1)</f>
        <v>117429</v>
      </c>
      <c r="AA2409" s="10" t="str">
        <v>295282</v>
      </c>
      <c r="AB2409" s="10">
        <f t="array" ref="AB2409:AC2409">VLOOKUP(A2409,TOURISM!$D$2:$F$2692,{2,3},0)</f>
        <v>10388000000</v>
      </c>
      <c r="AC2409" s="10">
        <v>3888000000</v>
      </c>
    </row>
    <row r="2410" ht="15.75" customHeight="1" spans="1:29">
      <c r="A2410" s="8" t="str">
        <f t="shared" si="0"/>
        <v>Thailand-Asia2003</v>
      </c>
      <c r="B2410" s="9">
        <v>143000000000</v>
      </c>
      <c r="C2410" s="8">
        <f t="array" ref="C2410">IF(AND(B2410="",H2410=H2409),B2409,B2410)</f>
        <v>143000000000</v>
      </c>
      <c r="D2410" s="1">
        <f t="shared" si="1"/>
        <v>2217.45519321648</v>
      </c>
      <c r="E2410" s="4">
        <v>0.036</v>
      </c>
      <c r="F2410" s="4">
        <v>79</v>
      </c>
      <c r="G2410" s="4">
        <v>0.059</v>
      </c>
      <c r="H2410" s="8" t="s">
        <v>266</v>
      </c>
      <c r="I2410" s="3" t="s">
        <v>67</v>
      </c>
      <c r="J2410" s="1" t="s">
        <v>64</v>
      </c>
      <c r="K2410" s="10">
        <f t="array" ref="K2410:S2410">VLOOKUP(A2410,'HUMAN RESOURCES'!$D$2:$M$2692,{2,3,4,5,6,7,8,9,10},0)</f>
        <v>0.013</v>
      </c>
      <c r="L2410" s="10">
        <v>0.017</v>
      </c>
      <c r="M2410" s="10">
        <v>75</v>
      </c>
      <c r="N2410" s="10">
        <v>68</v>
      </c>
      <c r="O2410" s="10">
        <v>0.231</v>
      </c>
      <c r="P2410" s="10">
        <v>0.696</v>
      </c>
      <c r="Q2410" s="10">
        <v>0.073</v>
      </c>
      <c r="R2410" s="10">
        <v>64488338</v>
      </c>
      <c r="S2410" s="10">
        <v>0.35</v>
      </c>
      <c r="T2410" s="10">
        <f t="array" ref="T2410:Y2410">VLOOKUP(A2410,BUSINESS!$D$2:$J$2692,{2,3,4,5,6,7},0)</f>
        <v>0</v>
      </c>
      <c r="U2410" s="10">
        <v>33</v>
      </c>
      <c r="V2410" s="10">
        <v>0</v>
      </c>
      <c r="W2410" s="10">
        <v>0</v>
      </c>
      <c r="X2410" s="10">
        <v>0.093</v>
      </c>
      <c r="Y2410" s="10">
        <v>0.335</v>
      </c>
      <c r="Z2410" s="11" t="str">
        <f t="array" ref="Z2410:AA2410">VLOOKUP(A2410,ENERGY!$D$2:$F$2692,{2,3},1)</f>
        <v>107300</v>
      </c>
      <c r="AA2410" s="10" t="str">
        <v>276587</v>
      </c>
      <c r="AB2410" s="10">
        <f t="array" ref="AB2410:AC2410">VLOOKUP(A2410,TOURISM!$D$2:$F$2692,{2,3},0)</f>
        <v>10456000000</v>
      </c>
      <c r="AC2410" s="10">
        <v>3538000000</v>
      </c>
    </row>
    <row r="2411" ht="15.75" customHeight="1" spans="1:29">
      <c r="A2411" s="8" t="str">
        <f t="shared" si="0"/>
        <v>Thailand-Asia2004</v>
      </c>
      <c r="B2411" s="9">
        <v>161000000000</v>
      </c>
      <c r="C2411" s="8">
        <f t="array" ref="C2411">IF(AND(B2411="",H2411=H2410),B2410,B2411)</f>
        <v>161000000000</v>
      </c>
      <c r="D2411" s="1">
        <f t="shared" si="1"/>
        <v>2473.59704028737</v>
      </c>
      <c r="E2411" s="4">
        <v>0.035</v>
      </c>
      <c r="F2411" s="4">
        <v>87</v>
      </c>
      <c r="G2411" s="4">
        <v>0.055</v>
      </c>
      <c r="H2411" s="8" t="s">
        <v>266</v>
      </c>
      <c r="I2411" s="3" t="s">
        <v>68</v>
      </c>
      <c r="J2411" s="1" t="s">
        <v>64</v>
      </c>
      <c r="K2411" s="10">
        <f t="array" ref="K2411:S2411">VLOOKUP(A2411,'HUMAN RESOURCES'!$D$2:$M$2692,{2,3,4,5,6,7,8,9,10},0)</f>
        <v>0.013</v>
      </c>
      <c r="L2411" s="10">
        <v>0.016</v>
      </c>
      <c r="M2411" s="10">
        <v>76</v>
      </c>
      <c r="N2411" s="10">
        <v>69</v>
      </c>
      <c r="O2411" s="10">
        <v>0.228</v>
      </c>
      <c r="P2411" s="10">
        <v>0.697</v>
      </c>
      <c r="Q2411" s="10">
        <v>0.075</v>
      </c>
      <c r="R2411" s="10">
        <v>65087400</v>
      </c>
      <c r="S2411" s="10">
        <v>0.363</v>
      </c>
      <c r="T2411" s="10">
        <f t="array" ref="T2411:Y2411">VLOOKUP(A2411,BUSINESS!$D$2:$J$2692,{2,3,4,5,6,7},0)</f>
        <v>0</v>
      </c>
      <c r="U2411" s="10">
        <v>33</v>
      </c>
      <c r="V2411" s="10">
        <v>0</v>
      </c>
      <c r="W2411" s="10">
        <v>0</v>
      </c>
      <c r="X2411" s="10">
        <v>0.107</v>
      </c>
      <c r="Y2411" s="10">
        <v>0.414</v>
      </c>
      <c r="Z2411" s="11" t="str">
        <f t="array" ref="Z2411:AA2411">VLOOKUP(A2411,ENERGY!$D$2:$F$2692,{2,3},1)</f>
        <v>107300</v>
      </c>
      <c r="AA2411" s="10" t="str">
        <v>276587</v>
      </c>
      <c r="AB2411" s="10">
        <f t="array" ref="AB2411:AC2411">VLOOKUP(A2411,TOURISM!$D$2:$F$2692,{2,3},0)</f>
        <v>13054000000</v>
      </c>
      <c r="AC2411" s="10">
        <v>5343000000</v>
      </c>
    </row>
    <row r="2412" ht="15.75" customHeight="1" spans="1:29">
      <c r="A2412" s="8" t="str">
        <f t="shared" si="0"/>
        <v>Thailand-Asia2005</v>
      </c>
      <c r="B2412" s="9">
        <v>176000000000</v>
      </c>
      <c r="C2412" s="8">
        <f t="array" ref="C2412">IF(AND(B2412="",H2412=H2411),B2411,B2412)</f>
        <v>176000000000</v>
      </c>
      <c r="D2412" s="1">
        <f t="shared" si="1"/>
        <v>2684.58476497841</v>
      </c>
      <c r="E2412" s="4">
        <v>0.035</v>
      </c>
      <c r="F2412" s="4">
        <v>95</v>
      </c>
      <c r="G2412" s="4">
        <v>0.058</v>
      </c>
      <c r="H2412" s="8" t="s">
        <v>266</v>
      </c>
      <c r="I2412" s="3" t="s">
        <v>69</v>
      </c>
      <c r="J2412" s="1" t="s">
        <v>64</v>
      </c>
      <c r="K2412" s="10">
        <f t="array" ref="K2412:S2412">VLOOKUP(A2412,'HUMAN RESOURCES'!$D$2:$M$2692,{2,3,4,5,6,7,8,9,10},0)</f>
        <v>0.013</v>
      </c>
      <c r="L2412" s="10">
        <v>0.015</v>
      </c>
      <c r="M2412" s="10">
        <v>76</v>
      </c>
      <c r="N2412" s="10">
        <v>69</v>
      </c>
      <c r="O2412" s="10">
        <v>0.223</v>
      </c>
      <c r="P2412" s="10">
        <v>0.7</v>
      </c>
      <c r="Q2412" s="10">
        <v>0.077</v>
      </c>
      <c r="R2412" s="10">
        <v>65559487</v>
      </c>
      <c r="S2412" s="10">
        <v>0.375</v>
      </c>
      <c r="T2412" s="10">
        <f t="array" ref="T2412:Y2412">VLOOKUP(A2412,BUSINESS!$D$2:$J$2692,{2,3,4,5,6,7},0)</f>
        <v>0.375</v>
      </c>
      <c r="U2412" s="10">
        <v>33</v>
      </c>
      <c r="V2412" s="10">
        <v>0</v>
      </c>
      <c r="W2412" s="10">
        <v>264</v>
      </c>
      <c r="X2412" s="10">
        <v>0.15</v>
      </c>
      <c r="Y2412" s="10">
        <v>0.465</v>
      </c>
      <c r="Z2412" s="11" t="str">
        <f t="array" ref="Z2412:AA2412">VLOOKUP(A2412,ENERGY!$D$2:$F$2692,{2,3},1)</f>
        <v>101043</v>
      </c>
      <c r="AA2412" s="10" t="str">
        <v>261211</v>
      </c>
      <c r="AB2412" s="10">
        <f t="array" ref="AB2412:AC2412">VLOOKUP(A2412,TOURISM!$D$2:$F$2692,{2,3},0)</f>
        <v>12102000000</v>
      </c>
      <c r="AC2412" s="10">
        <v>4917000000</v>
      </c>
    </row>
    <row r="2413" ht="15.75" customHeight="1" spans="1:29">
      <c r="A2413" s="8" t="str">
        <f t="shared" si="0"/>
        <v>Thailand-Asia2006</v>
      </c>
      <c r="B2413" s="9">
        <v>207000000000</v>
      </c>
      <c r="C2413" s="8">
        <f t="array" ref="C2413">IF(AND(B2413="",H2413=H2412),B2412,B2413)</f>
        <v>207000000000</v>
      </c>
      <c r="D2413" s="1">
        <f t="shared" si="1"/>
        <v>3141.88759840957</v>
      </c>
      <c r="E2413" s="4">
        <v>0.035</v>
      </c>
      <c r="F2413" s="4">
        <v>110</v>
      </c>
      <c r="G2413" s="4">
        <v>0.074</v>
      </c>
      <c r="H2413" s="8" t="s">
        <v>266</v>
      </c>
      <c r="I2413" s="3" t="s">
        <v>70</v>
      </c>
      <c r="J2413" s="1" t="s">
        <v>64</v>
      </c>
      <c r="K2413" s="10">
        <f t="array" ref="K2413:S2413">VLOOKUP(A2413,'HUMAN RESOURCES'!$D$2:$M$2692,{2,3,4,5,6,7,8,9,10},0)</f>
        <v>0.012</v>
      </c>
      <c r="L2413" s="10">
        <v>0.015</v>
      </c>
      <c r="M2413" s="10">
        <v>76</v>
      </c>
      <c r="N2413" s="10">
        <v>69</v>
      </c>
      <c r="O2413" s="10">
        <v>0.218</v>
      </c>
      <c r="P2413" s="10">
        <v>0.703</v>
      </c>
      <c r="Q2413" s="10">
        <v>0.079</v>
      </c>
      <c r="R2413" s="10">
        <v>65883961</v>
      </c>
      <c r="S2413" s="10">
        <v>0.388</v>
      </c>
      <c r="T2413" s="10">
        <f t="array" ref="T2413:Y2413">VLOOKUP(A2413,BUSINESS!$D$2:$J$2692,{2,3,4,5,6,7},0)</f>
        <v>0.374</v>
      </c>
      <c r="U2413" s="10">
        <v>33</v>
      </c>
      <c r="V2413" s="10">
        <v>0</v>
      </c>
      <c r="W2413" s="10">
        <v>264</v>
      </c>
      <c r="X2413" s="10">
        <v>0.172</v>
      </c>
      <c r="Y2413" s="10">
        <v>0.609</v>
      </c>
      <c r="Z2413" s="11" t="str">
        <f t="array" ref="Z2413:AA2413">VLOOKUP(A2413,ENERGY!$D$2:$F$2692,{2,3},1)</f>
        <v>101043</v>
      </c>
      <c r="AA2413" s="10" t="str">
        <v>261211</v>
      </c>
      <c r="AB2413" s="10">
        <f t="array" ref="AB2413:AC2413">VLOOKUP(A2413,TOURISM!$D$2:$F$2692,{2,3},0)</f>
        <v>16614000000</v>
      </c>
      <c r="AC2413" s="10">
        <v>6173000000</v>
      </c>
    </row>
    <row r="2414" ht="15.75" customHeight="1" spans="1:29">
      <c r="A2414" s="8" t="str">
        <f t="shared" si="0"/>
        <v>Thailand-Asia2007</v>
      </c>
      <c r="B2414" s="9">
        <v>247000000000</v>
      </c>
      <c r="C2414" s="8">
        <f t="array" ref="C2414">IF(AND(B2414="",H2414=H2413),B2413,B2414)</f>
        <v>247000000000</v>
      </c>
      <c r="D2414" s="1">
        <f t="shared" si="1"/>
        <v>3738.06729843838</v>
      </c>
      <c r="E2414" s="4">
        <v>0.036</v>
      </c>
      <c r="F2414" s="4">
        <v>133</v>
      </c>
      <c r="G2414" s="4">
        <v>0.071</v>
      </c>
      <c r="H2414" s="8" t="s">
        <v>266</v>
      </c>
      <c r="I2414" s="3" t="s">
        <v>71</v>
      </c>
      <c r="J2414" s="1" t="s">
        <v>64</v>
      </c>
      <c r="K2414" s="10">
        <f t="array" ref="K2414:S2414">VLOOKUP(A2414,'HUMAN RESOURCES'!$D$2:$M$2692,{2,3,4,5,6,7,8,9,10},0)</f>
        <v>0.012</v>
      </c>
      <c r="L2414" s="10">
        <v>0.014</v>
      </c>
      <c r="M2414" s="10">
        <v>76</v>
      </c>
      <c r="N2414" s="10">
        <v>70</v>
      </c>
      <c r="O2414" s="10">
        <v>0.212</v>
      </c>
      <c r="P2414" s="10">
        <v>0.707</v>
      </c>
      <c r="Q2414" s="10">
        <v>0.082</v>
      </c>
      <c r="R2414" s="10">
        <v>66076927</v>
      </c>
      <c r="S2414" s="10">
        <v>0.401</v>
      </c>
      <c r="T2414" s="10">
        <f t="array" ref="T2414:Y2414">VLOOKUP(A2414,BUSINESS!$D$2:$J$2692,{2,3,4,5,6,7},0)</f>
        <v>0.374</v>
      </c>
      <c r="U2414" s="10">
        <v>33</v>
      </c>
      <c r="V2414" s="10">
        <v>0</v>
      </c>
      <c r="W2414" s="10">
        <v>264</v>
      </c>
      <c r="X2414" s="10">
        <v>0.2</v>
      </c>
      <c r="Y2414" s="10">
        <v>0.802</v>
      </c>
      <c r="Z2414" s="11" t="str">
        <f t="array" ref="Z2414:AA2414">VLOOKUP(A2414,ENERGY!$D$2:$F$2692,{2,3},1)</f>
        <v>101043</v>
      </c>
      <c r="AA2414" s="10" t="str">
        <v>261211</v>
      </c>
      <c r="AB2414" s="10">
        <f t="array" ref="AB2414:AC2414">VLOOKUP(A2414,TOURISM!$D$2:$F$2692,{2,3},0)</f>
        <v>20623000000</v>
      </c>
      <c r="AC2414" s="10">
        <v>6887000000</v>
      </c>
    </row>
    <row r="2415" ht="15.75" customHeight="1" spans="1:29">
      <c r="A2415" s="8" t="str">
        <f t="shared" si="0"/>
        <v>Thailand-Asia2008</v>
      </c>
      <c r="B2415" s="9">
        <v>273000000000</v>
      </c>
      <c r="C2415" s="8">
        <f t="array" ref="C2415">IF(AND(B2415="",H2415=H2414),B2414,B2415)</f>
        <v>273000000000</v>
      </c>
      <c r="D2415" s="1">
        <f t="shared" si="1"/>
        <v>4124.78050275182</v>
      </c>
      <c r="E2415" s="4">
        <v>0.039</v>
      </c>
      <c r="F2415" s="4">
        <v>162</v>
      </c>
      <c r="G2415" s="4">
        <v>0.07</v>
      </c>
      <c r="H2415" s="8" t="s">
        <v>266</v>
      </c>
      <c r="I2415" s="3" t="s">
        <v>72</v>
      </c>
      <c r="J2415" s="1" t="s">
        <v>64</v>
      </c>
      <c r="K2415" s="10">
        <f t="array" ref="K2415:S2415">VLOOKUP(A2415,'HUMAN RESOURCES'!$D$2:$M$2692,{2,3,4,5,6,7,8,9,10},0)</f>
        <v>0.012</v>
      </c>
      <c r="L2415" s="10">
        <v>0.013</v>
      </c>
      <c r="M2415" s="10">
        <v>77</v>
      </c>
      <c r="N2415" s="10">
        <v>70</v>
      </c>
      <c r="O2415" s="10">
        <v>0.205</v>
      </c>
      <c r="P2415" s="10">
        <v>0.711</v>
      </c>
      <c r="Q2415" s="10">
        <v>0.084</v>
      </c>
      <c r="R2415" s="10">
        <v>66185340</v>
      </c>
      <c r="S2415" s="10">
        <v>0.414</v>
      </c>
      <c r="T2415" s="10">
        <f t="array" ref="T2415:Y2415">VLOOKUP(A2415,BUSINESS!$D$2:$J$2692,{2,3,4,5,6,7},0)</f>
        <v>0.375</v>
      </c>
      <c r="U2415" s="10">
        <v>33</v>
      </c>
      <c r="V2415" s="10">
        <v>0</v>
      </c>
      <c r="W2415" s="10">
        <v>264</v>
      </c>
      <c r="X2415" s="10">
        <v>0.182</v>
      </c>
      <c r="Y2415" s="10">
        <v>0.934</v>
      </c>
      <c r="Z2415" s="11" t="str">
        <f t="array" ref="Z2415:AA2415">VLOOKUP(A2415,ENERGY!$D$2:$F$2692,{2,3},1)</f>
        <v>101043</v>
      </c>
      <c r="AA2415" s="10" t="str">
        <v>261211</v>
      </c>
      <c r="AB2415" s="10">
        <f t="array" ref="AB2415:AC2415">VLOOKUP(A2415,TOURISM!$D$2:$F$2692,{2,3},0)</f>
        <v>22497000000</v>
      </c>
      <c r="AC2415" s="10">
        <v>6700000000</v>
      </c>
    </row>
    <row r="2416" ht="15.75" customHeight="1" spans="1:29">
      <c r="A2416" s="8" t="str">
        <f t="shared" si="0"/>
        <v>Thailand-Asia2009</v>
      </c>
      <c r="B2416" s="9">
        <v>264000000000</v>
      </c>
      <c r="C2416" s="8">
        <f t="array" ref="C2416">IF(AND(B2416="",H2416=H2415),B2415,B2416)</f>
        <v>264000000000</v>
      </c>
      <c r="D2416" s="1">
        <f t="shared" si="1"/>
        <v>3983.26215138252</v>
      </c>
      <c r="E2416" s="4">
        <v>0.041</v>
      </c>
      <c r="F2416" s="4">
        <v>164</v>
      </c>
      <c r="G2416" s="4">
        <v>0.06</v>
      </c>
      <c r="H2416" s="8" t="s">
        <v>266</v>
      </c>
      <c r="I2416" s="3" t="s">
        <v>73</v>
      </c>
      <c r="J2416" s="1" t="s">
        <v>64</v>
      </c>
      <c r="K2416" s="10">
        <f t="array" ref="K2416:S2416">VLOOKUP(A2416,'HUMAN RESOURCES'!$D$2:$M$2692,{2,3,4,5,6,7,8,9,10},0)</f>
        <v>0.011</v>
      </c>
      <c r="L2416" s="10">
        <v>0.013</v>
      </c>
      <c r="M2416" s="10">
        <v>77</v>
      </c>
      <c r="N2416" s="10">
        <v>70</v>
      </c>
      <c r="O2416" s="10">
        <v>0.199</v>
      </c>
      <c r="P2416" s="10">
        <v>0.715</v>
      </c>
      <c r="Q2416" s="10">
        <v>0.086</v>
      </c>
      <c r="R2416" s="10">
        <v>66277335</v>
      </c>
      <c r="S2416" s="10">
        <v>0.427</v>
      </c>
      <c r="T2416" s="10">
        <f t="array" ref="T2416:Y2416">VLOOKUP(A2416,BUSINESS!$D$2:$J$2692,{2,3,4,5,6,7},0)</f>
        <v>0.369</v>
      </c>
      <c r="U2416" s="10">
        <v>32</v>
      </c>
      <c r="V2416" s="10">
        <v>0</v>
      </c>
      <c r="W2416" s="10">
        <v>264</v>
      </c>
      <c r="X2416" s="10">
        <v>0.201</v>
      </c>
      <c r="Y2416" s="10">
        <v>0.995</v>
      </c>
      <c r="Z2416" s="11" t="str">
        <f t="array" ref="Z2416:AA2416">VLOOKUP(A2416,ENERGY!$D$2:$F$2692,{2,3},1)</f>
        <v>101043</v>
      </c>
      <c r="AA2416" s="10" t="str">
        <v>261211</v>
      </c>
      <c r="AB2416" s="10">
        <f t="array" ref="AB2416:AC2416">VLOOKUP(A2416,TOURISM!$D$2:$F$2692,{2,3},0)</f>
        <v>19814000000</v>
      </c>
      <c r="AC2416" s="10">
        <v>5749000000</v>
      </c>
    </row>
    <row r="2417" ht="15.75" customHeight="1" spans="1:29">
      <c r="A2417" s="8" t="str">
        <f t="shared" si="0"/>
        <v>Thailand-Asia2010</v>
      </c>
      <c r="B2417" s="9">
        <v>319000000000</v>
      </c>
      <c r="C2417" s="8">
        <f t="array" ref="C2417">IF(AND(B2417="",H2417=H2416),B2416,B2417)</f>
        <v>319000000000</v>
      </c>
      <c r="D2417" s="1">
        <f t="shared" si="1"/>
        <v>4804.04930454534</v>
      </c>
      <c r="E2417" s="4">
        <v>0.038</v>
      </c>
      <c r="F2417" s="4">
        <v>183</v>
      </c>
      <c r="G2417" s="4">
        <v>0.059</v>
      </c>
      <c r="H2417" s="8" t="s">
        <v>266</v>
      </c>
      <c r="I2417" s="3" t="s">
        <v>74</v>
      </c>
      <c r="J2417" s="1" t="s">
        <v>64</v>
      </c>
      <c r="K2417" s="10">
        <f t="array" ref="K2417:S2417">VLOOKUP(A2417,'HUMAN RESOURCES'!$D$2:$M$2692,{2,3,4,5,6,7,8,9,10},0)</f>
        <v>0.011</v>
      </c>
      <c r="L2417" s="10">
        <v>0.013</v>
      </c>
      <c r="M2417" s="10">
        <v>77</v>
      </c>
      <c r="N2417" s="10">
        <v>71</v>
      </c>
      <c r="O2417" s="10">
        <v>0.193</v>
      </c>
      <c r="P2417" s="10">
        <v>0.718</v>
      </c>
      <c r="Q2417" s="10">
        <v>0.089</v>
      </c>
      <c r="R2417" s="10">
        <v>66402316</v>
      </c>
      <c r="S2417" s="10">
        <v>0.441</v>
      </c>
      <c r="T2417" s="10">
        <f t="array" ref="T2417:Y2417">VLOOKUP(A2417,BUSINESS!$D$2:$J$2692,{2,3,4,5,6,7},0)</f>
        <v>0.369</v>
      </c>
      <c r="U2417" s="10">
        <v>32</v>
      </c>
      <c r="V2417" s="10">
        <v>0</v>
      </c>
      <c r="W2417" s="10">
        <v>264</v>
      </c>
      <c r="X2417" s="10">
        <v>0.224</v>
      </c>
      <c r="Y2417" s="10">
        <v>1.08</v>
      </c>
      <c r="Z2417" s="11" t="str">
        <f t="array" ref="Z2417:AA2417">VLOOKUP(A2417,ENERGY!$D$2:$F$2692,{2,3},1)</f>
        <v>101043</v>
      </c>
      <c r="AA2417" s="10" t="str">
        <v>261211</v>
      </c>
      <c r="AB2417" s="10">
        <f t="array" ref="AB2417:AC2417">VLOOKUP(A2417,TOURISM!$D$2:$F$2692,{2,3},0)</f>
        <v>23809000000</v>
      </c>
      <c r="AC2417" s="10">
        <v>7151000000</v>
      </c>
    </row>
    <row r="2418" ht="15.75" customHeight="1" spans="1:29">
      <c r="A2418" s="8" t="str">
        <f t="shared" si="0"/>
        <v>Thailand-Asia2011</v>
      </c>
      <c r="B2418" s="9">
        <v>346000000000</v>
      </c>
      <c r="C2418" s="8">
        <f t="array" ref="C2418">IF(AND(B2418="",H2418=H2417),B2417,B2418)</f>
        <v>346000000000</v>
      </c>
      <c r="D2418" s="1">
        <f t="shared" si="1"/>
        <v>5197.0420959809</v>
      </c>
      <c r="E2418" s="4">
        <v>0.041</v>
      </c>
      <c r="F2418" s="4">
        <v>214</v>
      </c>
      <c r="G2418" s="4">
        <v>0.069</v>
      </c>
      <c r="H2418" s="8" t="s">
        <v>266</v>
      </c>
      <c r="I2418" s="3" t="s">
        <v>75</v>
      </c>
      <c r="J2418" s="1" t="s">
        <v>64</v>
      </c>
      <c r="K2418" s="10">
        <f t="array" ref="K2418:S2418">VLOOKUP(A2418,'HUMAN RESOURCES'!$D$2:$M$2692,{2,3,4,5,6,7,8,9,10},0)</f>
        <v>0.011</v>
      </c>
      <c r="L2418" s="10">
        <v>0.012</v>
      </c>
      <c r="M2418" s="10">
        <v>77</v>
      </c>
      <c r="N2418" s="10">
        <v>71</v>
      </c>
      <c r="O2418" s="10">
        <v>0.189</v>
      </c>
      <c r="P2418" s="10">
        <v>0.72</v>
      </c>
      <c r="Q2418" s="10">
        <v>0.091</v>
      </c>
      <c r="R2418" s="10">
        <v>66576332</v>
      </c>
      <c r="S2418" s="10">
        <v>0.454</v>
      </c>
      <c r="T2418" s="10">
        <f t="array" ref="T2418:Y2418">VLOOKUP(A2418,BUSINESS!$D$2:$J$2692,{2,3,4,5,6,7},0)</f>
        <v>0.369</v>
      </c>
      <c r="U2418" s="10">
        <v>29</v>
      </c>
      <c r="V2418" s="10">
        <v>0</v>
      </c>
      <c r="W2418" s="10">
        <v>264</v>
      </c>
      <c r="X2418" s="10">
        <v>0.237</v>
      </c>
      <c r="Y2418" s="10">
        <v>1.163</v>
      </c>
      <c r="Z2418" s="11" t="str">
        <f t="array" ref="Z2418:AA2418">VLOOKUP(A2418,ENERGY!$D$2:$F$2692,{2,3},1)</f>
        <v>99166</v>
      </c>
      <c r="AA2418" s="10" t="str">
        <v>256169</v>
      </c>
      <c r="AB2418" s="10">
        <f t="array" ref="AB2418:AC2418">VLOOKUP(A2418,TOURISM!$D$2:$F$2692,{2,3},0)</f>
        <v>30926000000</v>
      </c>
      <c r="AC2418" s="10">
        <v>7320000000</v>
      </c>
    </row>
    <row r="2419" ht="15.75" customHeight="1" spans="1:29">
      <c r="A2419" s="8" t="str">
        <f t="shared" si="0"/>
        <v>Thailand-Asia2012</v>
      </c>
      <c r="B2419" s="9">
        <v>366000000000</v>
      </c>
      <c r="C2419" s="8">
        <f t="array" ref="C2419">IF(AND(B2419="",H2419=H2418),B2418,B2419)</f>
        <v>366000000000</v>
      </c>
      <c r="D2419" s="1">
        <f t="shared" si="1"/>
        <v>5480.27243422516</v>
      </c>
      <c r="E2419" s="4">
        <v>0.039</v>
      </c>
      <c r="F2419" s="4">
        <v>215</v>
      </c>
      <c r="G2419" s="4">
        <v>0.071</v>
      </c>
      <c r="H2419" s="8" t="s">
        <v>266</v>
      </c>
      <c r="I2419" s="3" t="s">
        <v>76</v>
      </c>
      <c r="J2419" s="1" t="s">
        <v>64</v>
      </c>
      <c r="K2419" s="10">
        <f t="array" ref="K2419:S2419">VLOOKUP(A2419,'HUMAN RESOURCES'!$D$2:$M$2692,{2,3,4,5,6,7,8,9,10},0)</f>
        <v>0.01</v>
      </c>
      <c r="L2419" s="10">
        <v>0.012</v>
      </c>
      <c r="M2419" s="10">
        <v>78</v>
      </c>
      <c r="N2419" s="10">
        <v>71</v>
      </c>
      <c r="O2419" s="10">
        <v>0.185</v>
      </c>
      <c r="P2419" s="10">
        <v>0.721</v>
      </c>
      <c r="Q2419" s="10">
        <v>0.094</v>
      </c>
      <c r="R2419" s="10">
        <v>66785001</v>
      </c>
      <c r="S2419" s="10">
        <v>0.467</v>
      </c>
      <c r="T2419" s="10">
        <f t="array" ref="T2419:Y2419">VLOOKUP(A2419,BUSINESS!$D$2:$J$2692,{2,3,4,5,6,7},0)</f>
        <v>0.372</v>
      </c>
      <c r="U2419" s="10">
        <v>29</v>
      </c>
      <c r="V2419" s="10">
        <v>18</v>
      </c>
      <c r="W2419" s="10">
        <v>264</v>
      </c>
      <c r="X2419" s="10">
        <v>0.265</v>
      </c>
      <c r="Y2419" s="10">
        <v>1.273</v>
      </c>
      <c r="Z2419" s="11" t="str">
        <f t="array" ref="Z2419:AA2419">VLOOKUP(A2419,ENERGY!$D$2:$F$2692,{2,3},1)</f>
        <v>72284</v>
      </c>
      <c r="AA2419" s="10" t="str">
        <v>188355</v>
      </c>
      <c r="AB2419" s="10">
        <f t="array" ref="AB2419:AC2419">VLOOKUP(A2419,TOURISM!$D$2:$F$2692,{2,3},0)</f>
        <v>37740000000</v>
      </c>
      <c r="AC2419" s="10">
        <v>7864000000</v>
      </c>
    </row>
    <row r="2420" ht="15.75" customHeight="1" spans="1:29">
      <c r="A2420" s="8" t="str">
        <f t="shared" si="0"/>
        <v>Timor-Leste-Asia2000</v>
      </c>
      <c r="B2420" s="9">
        <v>350100000</v>
      </c>
      <c r="C2420" s="8">
        <f t="array" ref="C2420">IF(AND(B2420="",H2420=H2419),B2419,B2420)</f>
        <v>350100000</v>
      </c>
      <c r="D2420" s="1">
        <f t="shared" si="1"/>
        <v>410.152474563166</v>
      </c>
      <c r="E2420" s="4">
        <v>0.051</v>
      </c>
      <c r="F2420" s="4">
        <v>19</v>
      </c>
      <c r="G2420" s="1"/>
      <c r="H2420" s="8" t="s">
        <v>267</v>
      </c>
      <c r="I2420" s="3" t="s">
        <v>63</v>
      </c>
      <c r="J2420" s="1" t="s">
        <v>64</v>
      </c>
      <c r="K2420" s="10">
        <f t="array" ref="K2420:S2420">VLOOKUP(A2420,'HUMAN RESOURCES'!$D$2:$M$2692,{2,3,4,5,6,7,8,9,10},0)</f>
        <v>0.043</v>
      </c>
      <c r="L2420" s="10">
        <v>0.084</v>
      </c>
      <c r="M2420" s="10">
        <v>61</v>
      </c>
      <c r="N2420" s="10">
        <v>58</v>
      </c>
      <c r="O2420" s="10">
        <v>0.498</v>
      </c>
      <c r="P2420" s="10">
        <v>0.479</v>
      </c>
      <c r="Q2420" s="10">
        <v>0.024</v>
      </c>
      <c r="R2420" s="10">
        <v>853585</v>
      </c>
      <c r="S2420" s="10">
        <v>0.243</v>
      </c>
      <c r="T2420" s="10">
        <f t="array" ref="T2420:Y2420">VLOOKUP(A2420,BUSINESS!$D$2:$J$2692,{2,3,4,5,6,7},0)</f>
        <v>0</v>
      </c>
      <c r="U2420" s="10">
        <v>0</v>
      </c>
      <c r="V2420" s="10">
        <v>0</v>
      </c>
      <c r="W2420" s="10">
        <v>0</v>
      </c>
      <c r="X2420" s="10">
        <v>0</v>
      </c>
      <c r="Y2420" s="10">
        <v>0</v>
      </c>
      <c r="Z2420" s="11">
        <f t="array" ref="Z2420:AA2420">VLOOKUP(A2420,ENERGY!$D$2:$F$2692,{2,3},1)</f>
        <v>0</v>
      </c>
      <c r="AA2420" s="10">
        <v>0</v>
      </c>
      <c r="AB2420" s="10">
        <f t="array" ref="AB2420:AC2420">VLOOKUP(A2420,TOURISM!$D$2:$F$2692,{2,3},0)</f>
        <v>0</v>
      </c>
      <c r="AC2420" s="10">
        <v>0</v>
      </c>
    </row>
    <row r="2421" ht="15.75" customHeight="1" spans="1:29">
      <c r="A2421" s="8" t="str">
        <f t="shared" si="0"/>
        <v>Timor-Leste-Asia2001</v>
      </c>
      <c r="B2421" s="9">
        <v>429700000</v>
      </c>
      <c r="C2421" s="8">
        <f t="array" ref="C2421">IF(AND(B2421="",H2421=H2420),B2420,B2421)</f>
        <v>429700000</v>
      </c>
      <c r="D2421" s="1">
        <f t="shared" si="1"/>
        <v>493.14112650097</v>
      </c>
      <c r="E2421" s="4">
        <v>0.062</v>
      </c>
      <c r="F2421" s="4">
        <v>20</v>
      </c>
      <c r="G2421" s="1"/>
      <c r="H2421" s="8" t="s">
        <v>267</v>
      </c>
      <c r="I2421" s="3" t="s">
        <v>65</v>
      </c>
      <c r="J2421" s="1" t="s">
        <v>64</v>
      </c>
      <c r="K2421" s="10">
        <f t="array" ref="K2421:S2421">VLOOKUP(A2421,'HUMAN RESOURCES'!$D$2:$M$2692,{2,3,4,5,6,7,8,9,10},0)</f>
        <v>0.041</v>
      </c>
      <c r="L2421" s="10">
        <v>0.08</v>
      </c>
      <c r="M2421" s="10">
        <v>62</v>
      </c>
      <c r="N2421" s="10">
        <v>59</v>
      </c>
      <c r="O2421" s="10">
        <v>0.5</v>
      </c>
      <c r="P2421" s="10">
        <v>0.475</v>
      </c>
      <c r="Q2421" s="10">
        <v>0.024</v>
      </c>
      <c r="R2421" s="10">
        <v>871353</v>
      </c>
      <c r="S2421" s="10">
        <v>0.246</v>
      </c>
      <c r="T2421" s="10">
        <f t="array" ref="T2421:Y2421">VLOOKUP(A2421,BUSINESS!$D$2:$J$2692,{2,3,4,5,6,7},0)</f>
        <v>0</v>
      </c>
      <c r="U2421" s="10">
        <v>0</v>
      </c>
      <c r="V2421" s="10">
        <v>0</v>
      </c>
      <c r="W2421" s="10">
        <v>0</v>
      </c>
      <c r="X2421" s="10">
        <v>0</v>
      </c>
      <c r="Y2421" s="10">
        <v>0</v>
      </c>
      <c r="Z2421" s="11">
        <f t="array" ref="Z2421:AA2421">VLOOKUP(A2421,ENERGY!$D$2:$F$2692,{2,3},1)</f>
        <v>0</v>
      </c>
      <c r="AA2421" s="10">
        <v>0</v>
      </c>
      <c r="AB2421" s="10">
        <f t="array" ref="AB2421:AC2421">VLOOKUP(A2421,TOURISM!$D$2:$F$2692,{2,3},0)</f>
        <v>0</v>
      </c>
      <c r="AC2421" s="10">
        <v>0</v>
      </c>
    </row>
    <row r="2422" ht="15.75" customHeight="1" spans="1:29">
      <c r="A2422" s="8" t="str">
        <f t="shared" si="0"/>
        <v>Timor-Leste-Asia2002</v>
      </c>
      <c r="B2422" s="9">
        <v>426700000</v>
      </c>
      <c r="C2422" s="8">
        <f t="array" ref="C2422">IF(AND(B2422="",H2422=H2421),B2421,B2422)</f>
        <v>426700000</v>
      </c>
      <c r="D2422" s="1">
        <f t="shared" si="1"/>
        <v>474.444803956561</v>
      </c>
      <c r="E2422" s="4">
        <v>0.061</v>
      </c>
      <c r="F2422" s="4">
        <v>19</v>
      </c>
      <c r="G2422" s="1"/>
      <c r="H2422" s="8" t="s">
        <v>267</v>
      </c>
      <c r="I2422" s="3" t="s">
        <v>66</v>
      </c>
      <c r="J2422" s="1" t="s">
        <v>64</v>
      </c>
      <c r="K2422" s="10">
        <f t="array" ref="K2422:S2422">VLOOKUP(A2422,'HUMAN RESOURCES'!$D$2:$M$2692,{2,3,4,5,6,7,8,9,10},0)</f>
        <v>0.04</v>
      </c>
      <c r="L2422" s="10">
        <v>0.076</v>
      </c>
      <c r="M2422" s="10">
        <v>63</v>
      </c>
      <c r="N2422" s="10">
        <v>60</v>
      </c>
      <c r="O2422" s="10">
        <v>0.497</v>
      </c>
      <c r="P2422" s="10">
        <v>0.478</v>
      </c>
      <c r="Q2422" s="10">
        <v>0.025</v>
      </c>
      <c r="R2422" s="10">
        <v>899367</v>
      </c>
      <c r="S2422" s="10">
        <v>0.25</v>
      </c>
      <c r="T2422" s="10">
        <f t="array" ref="T2422:Y2422">VLOOKUP(A2422,BUSINESS!$D$2:$J$2692,{2,3,4,5,6,7},0)</f>
        <v>0</v>
      </c>
      <c r="U2422" s="10">
        <v>0</v>
      </c>
      <c r="V2422" s="10">
        <v>0</v>
      </c>
      <c r="W2422" s="10">
        <v>0</v>
      </c>
      <c r="X2422" s="10">
        <v>0</v>
      </c>
      <c r="Y2422" s="10">
        <v>0</v>
      </c>
      <c r="Z2422" s="11">
        <f t="array" ref="Z2422:AA2422">VLOOKUP(A2422,ENERGY!$D$2:$F$2692,{2,3},1)</f>
        <v>0</v>
      </c>
      <c r="AA2422" s="10" t="str">
        <v>183</v>
      </c>
      <c r="AB2422" s="10">
        <f t="array" ref="AB2422:AC2422">VLOOKUP(A2422,TOURISM!$D$2:$F$2692,{2,3},0)</f>
        <v>0</v>
      </c>
      <c r="AC2422" s="10">
        <v>0</v>
      </c>
    </row>
    <row r="2423" ht="15.75" customHeight="1" spans="1:29">
      <c r="A2423" s="8" t="str">
        <f t="shared" si="0"/>
        <v>Timor-Leste-Asia2003</v>
      </c>
      <c r="B2423" s="9">
        <v>436500000</v>
      </c>
      <c r="C2423" s="8">
        <f t="array" ref="C2423">IF(AND(B2423="",H2423=H2422),B2422,B2423)</f>
        <v>436500000</v>
      </c>
      <c r="D2423" s="1">
        <f t="shared" si="1"/>
        <v>467.66070010896</v>
      </c>
      <c r="E2423" s="4">
        <v>0.075</v>
      </c>
      <c r="F2423" s="4">
        <v>24</v>
      </c>
      <c r="G2423" s="4">
        <v>0.167</v>
      </c>
      <c r="H2423" s="8" t="s">
        <v>267</v>
      </c>
      <c r="I2423" s="3" t="s">
        <v>67</v>
      </c>
      <c r="J2423" s="1" t="s">
        <v>64</v>
      </c>
      <c r="K2423" s="10">
        <f t="array" ref="K2423:S2423">VLOOKUP(A2423,'HUMAN RESOURCES'!$D$2:$M$2692,{2,3,4,5,6,7,8,9,10},0)</f>
        <v>0.039</v>
      </c>
      <c r="L2423" s="10">
        <v>0.072</v>
      </c>
      <c r="M2423" s="10">
        <v>63</v>
      </c>
      <c r="N2423" s="10">
        <v>60</v>
      </c>
      <c r="O2423" s="10">
        <v>0.491</v>
      </c>
      <c r="P2423" s="10">
        <v>0.483</v>
      </c>
      <c r="Q2423" s="10">
        <v>0.026</v>
      </c>
      <c r="R2423" s="10">
        <v>933369</v>
      </c>
      <c r="S2423" s="10">
        <v>0.253</v>
      </c>
      <c r="T2423" s="10">
        <f t="array" ref="T2423:Y2423">VLOOKUP(A2423,BUSINESS!$D$2:$J$2692,{2,3,4,5,6,7},0)</f>
        <v>0</v>
      </c>
      <c r="U2423" s="10">
        <v>0</v>
      </c>
      <c r="V2423" s="10">
        <v>0</v>
      </c>
      <c r="W2423" s="10">
        <v>0</v>
      </c>
      <c r="X2423" s="10">
        <v>0</v>
      </c>
      <c r="Y2423" s="10">
        <v>0.021</v>
      </c>
      <c r="Z2423" s="11">
        <f t="array" ref="Z2423:AA2423">VLOOKUP(A2423,ENERGY!$D$2:$F$2692,{2,3},1)</f>
        <v>0</v>
      </c>
      <c r="AA2423" s="10" t="str">
        <v>183</v>
      </c>
      <c r="AB2423" s="10">
        <f t="array" ref="AB2423:AC2423">VLOOKUP(A2423,TOURISM!$D$2:$F$2692,{2,3},0)</f>
        <v>0</v>
      </c>
      <c r="AC2423" s="10">
        <v>0</v>
      </c>
    </row>
    <row r="2424" ht="15.75" customHeight="1" spans="1:29">
      <c r="A2424" s="8" t="str">
        <f t="shared" si="0"/>
        <v>Timor-Leste-Asia2004</v>
      </c>
      <c r="B2424" s="9">
        <v>455500000</v>
      </c>
      <c r="C2424" s="8">
        <f t="array" ref="C2424">IF(AND(B2424="",H2424=H2423),B2423,B2424)</f>
        <v>455500000</v>
      </c>
      <c r="D2424" s="1">
        <f t="shared" si="1"/>
        <v>471.050800062462</v>
      </c>
      <c r="E2424" s="4">
        <v>0.086</v>
      </c>
      <c r="F2424" s="4">
        <v>27</v>
      </c>
      <c r="G2424" s="4">
        <v>0.155</v>
      </c>
      <c r="H2424" s="8" t="s">
        <v>267</v>
      </c>
      <c r="I2424" s="3" t="s">
        <v>68</v>
      </c>
      <c r="J2424" s="1" t="s">
        <v>64</v>
      </c>
      <c r="K2424" s="10">
        <f t="array" ref="K2424:S2424">VLOOKUP(A2424,'HUMAN RESOURCES'!$D$2:$M$2692,{2,3,4,5,6,7,8,9,10},0)</f>
        <v>0.038</v>
      </c>
      <c r="L2424" s="10">
        <v>0.069</v>
      </c>
      <c r="M2424" s="10">
        <v>64</v>
      </c>
      <c r="N2424" s="10">
        <v>61</v>
      </c>
      <c r="O2424" s="10">
        <v>0.484</v>
      </c>
      <c r="P2424" s="10">
        <v>0.489</v>
      </c>
      <c r="Q2424" s="10">
        <v>0.027</v>
      </c>
      <c r="R2424" s="10">
        <v>966987</v>
      </c>
      <c r="S2424" s="10">
        <v>0.257</v>
      </c>
      <c r="T2424" s="10">
        <f t="array" ref="T2424:Y2424">VLOOKUP(A2424,BUSINESS!$D$2:$J$2692,{2,3,4,5,6,7},0)</f>
        <v>0</v>
      </c>
      <c r="U2424" s="10">
        <v>158</v>
      </c>
      <c r="V2424" s="10">
        <v>0</v>
      </c>
      <c r="W2424" s="10">
        <v>0</v>
      </c>
      <c r="X2424" s="10">
        <v>0</v>
      </c>
      <c r="Y2424" s="10">
        <v>0.027</v>
      </c>
      <c r="Z2424" s="11">
        <f t="array" ref="Z2424:AA2424">VLOOKUP(A2424,ENERGY!$D$2:$F$2692,{2,3},1)</f>
        <v>0</v>
      </c>
      <c r="AA2424" s="10" t="str">
        <v>183</v>
      </c>
      <c r="AB2424" s="10">
        <f t="array" ref="AB2424:AC2424">VLOOKUP(A2424,TOURISM!$D$2:$F$2692,{2,3},0)</f>
        <v>0</v>
      </c>
      <c r="AC2424" s="10">
        <v>0</v>
      </c>
    </row>
    <row r="2425" ht="15.75" customHeight="1" spans="1:29">
      <c r="A2425" s="8" t="str">
        <f t="shared" si="0"/>
        <v>Timor-Leste-Asia2005</v>
      </c>
      <c r="B2425" s="9">
        <v>479100000</v>
      </c>
      <c r="C2425" s="8">
        <f t="array" ref="C2425">IF(AND(B2425="",H2425=H2424),B2424,B2425)</f>
        <v>479100000</v>
      </c>
      <c r="D2425" s="1">
        <f t="shared" si="1"/>
        <v>487.44059603882</v>
      </c>
      <c r="E2425" s="4">
        <v>0.073</v>
      </c>
      <c r="F2425" s="4">
        <v>33</v>
      </c>
      <c r="G2425" s="4">
        <v>0.167</v>
      </c>
      <c r="H2425" s="8" t="s">
        <v>267</v>
      </c>
      <c r="I2425" s="3" t="s">
        <v>69</v>
      </c>
      <c r="J2425" s="1" t="s">
        <v>64</v>
      </c>
      <c r="K2425" s="10">
        <f t="array" ref="K2425:S2425">VLOOKUP(A2425,'HUMAN RESOURCES'!$D$2:$M$2692,{2,3,4,5,6,7,8,9,10},0)</f>
        <v>0.038</v>
      </c>
      <c r="L2425" s="10">
        <v>0.065</v>
      </c>
      <c r="M2425" s="10">
        <v>65</v>
      </c>
      <c r="N2425" s="10">
        <v>62</v>
      </c>
      <c r="O2425" s="10">
        <v>0.48</v>
      </c>
      <c r="P2425" s="10">
        <v>0.493</v>
      </c>
      <c r="Q2425" s="10">
        <v>0.027</v>
      </c>
      <c r="R2425" s="10">
        <v>982889</v>
      </c>
      <c r="S2425" s="10">
        <v>0.263</v>
      </c>
      <c r="T2425" s="10">
        <f t="array" ref="T2425:Y2425">VLOOKUP(A2425,BUSINESS!$D$2:$J$2692,{2,3,4,5,6,7},0)</f>
        <v>0.484</v>
      </c>
      <c r="U2425" s="10">
        <v>167</v>
      </c>
      <c r="V2425" s="10">
        <v>0</v>
      </c>
      <c r="W2425" s="10">
        <v>640</v>
      </c>
      <c r="X2425" s="10">
        <v>0.001</v>
      </c>
      <c r="Y2425" s="10">
        <v>0.033</v>
      </c>
      <c r="Z2425" s="11">
        <f t="array" ref="Z2425:AA2425">VLOOKUP(A2425,ENERGY!$D$2:$F$2692,{2,3},1)</f>
        <v>0</v>
      </c>
      <c r="AA2425" s="10" t="str">
        <v>191</v>
      </c>
      <c r="AB2425" s="10">
        <f t="array" ref="AB2425:AC2425">VLOOKUP(A2425,TOURISM!$D$2:$F$2692,{2,3},0)</f>
        <v>0</v>
      </c>
      <c r="AC2425" s="10">
        <v>0</v>
      </c>
    </row>
    <row r="2426" ht="15.75" customHeight="1" spans="1:29">
      <c r="A2426" s="8" t="str">
        <f t="shared" si="0"/>
        <v>Timor-Leste-Asia2006</v>
      </c>
      <c r="B2426" s="9">
        <v>462600000</v>
      </c>
      <c r="C2426" s="8">
        <f t="array" ref="C2426">IF(AND(B2426="",H2426=H2425),B2425,B2426)</f>
        <v>462600000</v>
      </c>
      <c r="D2426" s="1">
        <f t="shared" si="1"/>
        <v>463.038497457092</v>
      </c>
      <c r="E2426" s="4">
        <v>0.106</v>
      </c>
      <c r="F2426" s="4">
        <v>46</v>
      </c>
      <c r="G2426" s="4">
        <v>0.165</v>
      </c>
      <c r="H2426" s="8" t="s">
        <v>267</v>
      </c>
      <c r="I2426" s="3" t="s">
        <v>70</v>
      </c>
      <c r="J2426" s="1" t="s">
        <v>64</v>
      </c>
      <c r="K2426" s="10">
        <f t="array" ref="K2426:S2426">VLOOKUP(A2426,'HUMAN RESOURCES'!$D$2:$M$2692,{2,3,4,5,6,7,8,9,10},0)</f>
        <v>0.038</v>
      </c>
      <c r="L2426" s="10">
        <v>0.062</v>
      </c>
      <c r="M2426" s="10">
        <v>65</v>
      </c>
      <c r="N2426" s="10">
        <v>62</v>
      </c>
      <c r="O2426" s="10">
        <v>0.478</v>
      </c>
      <c r="P2426" s="10">
        <v>0.494</v>
      </c>
      <c r="Q2426" s="10">
        <v>0.028</v>
      </c>
      <c r="R2426" s="10">
        <v>999053</v>
      </c>
      <c r="S2426" s="10">
        <v>0.269</v>
      </c>
      <c r="T2426" s="10">
        <f t="array" ref="T2426:Y2426">VLOOKUP(A2426,BUSINESS!$D$2:$J$2692,{2,3,4,5,6,7},0)</f>
        <v>0.484</v>
      </c>
      <c r="U2426" s="10">
        <v>167</v>
      </c>
      <c r="V2426" s="10">
        <v>0</v>
      </c>
      <c r="W2426" s="10">
        <v>640</v>
      </c>
      <c r="X2426" s="10">
        <v>0.001</v>
      </c>
      <c r="Y2426" s="10">
        <v>0.048</v>
      </c>
      <c r="Z2426" s="11" t="str">
        <f t="array" ref="Z2426:AA2426">VLOOKUP(A2426,ENERGY!$D$2:$F$2692,{2,3},1)</f>
        <v>59</v>
      </c>
      <c r="AA2426" s="10" t="str">
        <v>180</v>
      </c>
      <c r="AB2426" s="10">
        <f t="array" ref="AB2426:AC2426">VLOOKUP(A2426,TOURISM!$D$2:$F$2692,{2,3},0)</f>
        <v>20000000</v>
      </c>
      <c r="AC2426" s="10">
        <v>2000000</v>
      </c>
    </row>
    <row r="2427" ht="15.75" customHeight="1" spans="1:29">
      <c r="A2427" s="8" t="str">
        <f t="shared" si="0"/>
        <v>Timor-Leste-Asia2007</v>
      </c>
      <c r="B2427" s="9">
        <v>558700000</v>
      </c>
      <c r="C2427" s="8">
        <f t="array" ref="C2427">IF(AND(B2427="",H2427=H2426),B2426,B2427)</f>
        <v>558700000</v>
      </c>
      <c r="D2427" s="1">
        <f t="shared" si="1"/>
        <v>550.182081021623</v>
      </c>
      <c r="E2427" s="4">
        <v>0.08</v>
      </c>
      <c r="F2427" s="4">
        <v>41</v>
      </c>
      <c r="G2427" s="4">
        <v>0.15</v>
      </c>
      <c r="H2427" s="8" t="s">
        <v>267</v>
      </c>
      <c r="I2427" s="3" t="s">
        <v>71</v>
      </c>
      <c r="J2427" s="1" t="s">
        <v>64</v>
      </c>
      <c r="K2427" s="10">
        <f t="array" ref="K2427:S2427">VLOOKUP(A2427,'HUMAN RESOURCES'!$D$2:$M$2692,{2,3,4,5,6,7,8,9,10},0)</f>
        <v>0.037</v>
      </c>
      <c r="L2427" s="10">
        <v>0.059</v>
      </c>
      <c r="M2427" s="10">
        <v>66</v>
      </c>
      <c r="N2427" s="10">
        <v>63</v>
      </c>
      <c r="O2427" s="10">
        <v>0.477</v>
      </c>
      <c r="P2427" s="10">
        <v>0.494</v>
      </c>
      <c r="Q2427" s="10">
        <v>0.029</v>
      </c>
      <c r="R2427" s="10">
        <v>1015482</v>
      </c>
      <c r="S2427" s="10">
        <v>0.276</v>
      </c>
      <c r="T2427" s="10">
        <f t="array" ref="T2427:Y2427">VLOOKUP(A2427,BUSINESS!$D$2:$J$2692,{2,3,4,5,6,7},0)</f>
        <v>0.484</v>
      </c>
      <c r="U2427" s="10">
        <v>158</v>
      </c>
      <c r="V2427" s="10">
        <v>0</v>
      </c>
      <c r="W2427" s="10">
        <v>640</v>
      </c>
      <c r="X2427" s="10">
        <v>0.001</v>
      </c>
      <c r="Y2427" s="10">
        <v>0.076</v>
      </c>
      <c r="Z2427" s="11" t="str">
        <f t="array" ref="Z2427:AA2427">VLOOKUP(A2427,ENERGY!$D$2:$F$2692,{2,3},1)</f>
        <v>59</v>
      </c>
      <c r="AA2427" s="10" t="str">
        <v>180</v>
      </c>
      <c r="AB2427" s="10">
        <f t="array" ref="AB2427:AC2427">VLOOKUP(A2427,TOURISM!$D$2:$F$2692,{2,3},0)</f>
        <v>26000000</v>
      </c>
      <c r="AC2427" s="10">
        <v>5000000</v>
      </c>
    </row>
    <row r="2428" ht="15.75" customHeight="1" spans="1:29">
      <c r="A2428" s="8" t="str">
        <f t="shared" si="0"/>
        <v>Timor-Leste-Asia2008</v>
      </c>
      <c r="B2428" s="9">
        <v>693800000</v>
      </c>
      <c r="C2428" s="8">
        <f t="array" ref="C2428">IF(AND(B2428="",H2428=H2427),B2427,B2428)</f>
        <v>693800000</v>
      </c>
      <c r="D2428" s="1">
        <f t="shared" si="1"/>
        <v>672.168280400162</v>
      </c>
      <c r="E2428" s="4">
        <v>0.086</v>
      </c>
      <c r="F2428" s="4">
        <v>55</v>
      </c>
      <c r="G2428" s="4">
        <v>0.131</v>
      </c>
      <c r="H2428" s="8" t="s">
        <v>267</v>
      </c>
      <c r="I2428" s="3" t="s">
        <v>72</v>
      </c>
      <c r="J2428" s="1" t="s">
        <v>64</v>
      </c>
      <c r="K2428" s="10">
        <f t="array" ref="K2428:S2428">VLOOKUP(A2428,'HUMAN RESOURCES'!$D$2:$M$2692,{2,3,4,5,6,7,8,9,10},0)</f>
        <v>0.037</v>
      </c>
      <c r="L2428" s="10">
        <v>0.056</v>
      </c>
      <c r="M2428" s="10">
        <v>66</v>
      </c>
      <c r="N2428" s="10">
        <v>63</v>
      </c>
      <c r="O2428" s="10">
        <v>0.477</v>
      </c>
      <c r="P2428" s="10">
        <v>0.494</v>
      </c>
      <c r="Q2428" s="10">
        <v>0.03</v>
      </c>
      <c r="R2428" s="10">
        <v>1032182</v>
      </c>
      <c r="S2428" s="10">
        <v>0.282</v>
      </c>
      <c r="T2428" s="10">
        <f t="array" ref="T2428:Y2428">VLOOKUP(A2428,BUSINESS!$D$2:$J$2692,{2,3,4,5,6,7},0)</f>
        <v>0.326</v>
      </c>
      <c r="U2428" s="10">
        <v>157</v>
      </c>
      <c r="V2428" s="10">
        <v>0</v>
      </c>
      <c r="W2428" s="10">
        <v>640</v>
      </c>
      <c r="X2428" s="10">
        <v>0.002</v>
      </c>
      <c r="Y2428" s="10">
        <v>0.119</v>
      </c>
      <c r="Z2428" s="11" t="str">
        <f t="array" ref="Z2428:AA2428">VLOOKUP(A2428,ENERGY!$D$2:$F$2692,{2,3},1)</f>
        <v>59</v>
      </c>
      <c r="AA2428" s="10" t="str">
        <v>180</v>
      </c>
      <c r="AB2428" s="10">
        <f t="array" ref="AB2428:AC2428">VLOOKUP(A2428,TOURISM!$D$2:$F$2692,{2,3},0)</f>
        <v>14000000</v>
      </c>
      <c r="AC2428" s="10">
        <v>51000000</v>
      </c>
    </row>
    <row r="2429" ht="15.75" customHeight="1" spans="1:29">
      <c r="A2429" s="8" t="str">
        <f t="shared" si="0"/>
        <v>Timor-Leste-Asia2009</v>
      </c>
      <c r="B2429" s="9">
        <v>826700000</v>
      </c>
      <c r="C2429" s="8">
        <f t="array" ref="C2429">IF(AND(B2429="",H2429=H2428),B2428,B2429)</f>
        <v>826700000</v>
      </c>
      <c r="D2429" s="1">
        <f t="shared" si="1"/>
        <v>787.966708478053</v>
      </c>
      <c r="E2429" s="4">
        <v>0.068</v>
      </c>
      <c r="F2429" s="4">
        <v>50</v>
      </c>
      <c r="G2429" s="4">
        <v>0.112</v>
      </c>
      <c r="H2429" s="8" t="s">
        <v>267</v>
      </c>
      <c r="I2429" s="3" t="s">
        <v>73</v>
      </c>
      <c r="J2429" s="1" t="s">
        <v>64</v>
      </c>
      <c r="K2429" s="10">
        <f t="array" ref="K2429:S2429">VLOOKUP(A2429,'HUMAN RESOURCES'!$D$2:$M$2692,{2,3,4,5,6,7,8,9,10},0)</f>
        <v>0.037</v>
      </c>
      <c r="L2429" s="10">
        <v>0.054</v>
      </c>
      <c r="M2429" s="10">
        <v>67</v>
      </c>
      <c r="N2429" s="10">
        <v>64</v>
      </c>
      <c r="O2429" s="10">
        <v>0.476</v>
      </c>
      <c r="P2429" s="10">
        <v>0.494</v>
      </c>
      <c r="Q2429" s="10">
        <v>0.03</v>
      </c>
      <c r="R2429" s="10">
        <v>1049156</v>
      </c>
      <c r="S2429" s="10">
        <v>0.289</v>
      </c>
      <c r="T2429" s="10">
        <f t="array" ref="T2429:Y2429">VLOOKUP(A2429,BUSINESS!$D$2:$J$2692,{2,3,4,5,6,7},0)</f>
        <v>0.11</v>
      </c>
      <c r="U2429" s="10">
        <v>157</v>
      </c>
      <c r="V2429" s="10">
        <v>0</v>
      </c>
      <c r="W2429" s="10">
        <v>276</v>
      </c>
      <c r="X2429" s="10">
        <v>0.002</v>
      </c>
      <c r="Y2429" s="10">
        <v>0.33</v>
      </c>
      <c r="Z2429" s="11" t="str">
        <f t="array" ref="Z2429:AA2429">VLOOKUP(A2429,ENERGY!$D$2:$F$2692,{2,3},1)</f>
        <v>59</v>
      </c>
      <c r="AA2429" s="10" t="str">
        <v>180</v>
      </c>
      <c r="AB2429" s="10">
        <f t="array" ref="AB2429:AC2429">VLOOKUP(A2429,TOURISM!$D$2:$F$2692,{2,3},0)</f>
        <v>16000000</v>
      </c>
      <c r="AC2429" s="10">
        <v>69000000</v>
      </c>
    </row>
    <row r="2430" ht="15.75" customHeight="1" spans="1:29">
      <c r="A2430" s="8" t="str">
        <f t="shared" si="0"/>
        <v>Timor-Leste-Asia2010</v>
      </c>
      <c r="B2430" s="9">
        <v>934300000</v>
      </c>
      <c r="C2430" s="8">
        <f t="array" ref="C2430">IF(AND(B2430="",H2430=H2429),B2429,B2430)</f>
        <v>934300000</v>
      </c>
      <c r="D2430" s="1">
        <f t="shared" si="1"/>
        <v>876.117887227133</v>
      </c>
      <c r="E2430" s="4">
        <v>0.056</v>
      </c>
      <c r="F2430" s="4">
        <v>46</v>
      </c>
      <c r="G2430" s="4">
        <v>0.11</v>
      </c>
      <c r="H2430" s="8" t="s">
        <v>267</v>
      </c>
      <c r="I2430" s="3" t="s">
        <v>74</v>
      </c>
      <c r="J2430" s="1" t="s">
        <v>64</v>
      </c>
      <c r="K2430" s="10">
        <f t="array" ref="K2430:S2430">VLOOKUP(A2430,'HUMAN RESOURCES'!$D$2:$M$2692,{2,3,4,5,6,7,8,9,10},0)</f>
        <v>0.036</v>
      </c>
      <c r="L2430" s="10">
        <v>0.052</v>
      </c>
      <c r="M2430" s="10">
        <v>68</v>
      </c>
      <c r="N2430" s="10">
        <v>64</v>
      </c>
      <c r="O2430" s="10">
        <v>0.473</v>
      </c>
      <c r="P2430" s="10">
        <v>0.496</v>
      </c>
      <c r="Q2430" s="10">
        <v>0.031</v>
      </c>
      <c r="R2430" s="10">
        <v>1066409</v>
      </c>
      <c r="S2430" s="10">
        <v>0.295</v>
      </c>
      <c r="T2430" s="10">
        <f t="array" ref="T2430:Y2430">VLOOKUP(A2430,BUSINESS!$D$2:$J$2692,{2,3,4,5,6,7},0)</f>
        <v>0.11</v>
      </c>
      <c r="U2430" s="10">
        <v>110</v>
      </c>
      <c r="V2430" s="10">
        <v>0</v>
      </c>
      <c r="W2430" s="10">
        <v>276</v>
      </c>
      <c r="X2430" s="10">
        <v>0.002</v>
      </c>
      <c r="Y2430" s="10">
        <v>0.438</v>
      </c>
      <c r="Z2430" s="11" t="str">
        <f t="array" ref="Z2430:AA2430">VLOOKUP(A2430,ENERGY!$D$2:$F$2692,{2,3},1)</f>
        <v>59</v>
      </c>
      <c r="AA2430" s="10" t="str">
        <v>180</v>
      </c>
      <c r="AB2430" s="10">
        <f t="array" ref="AB2430:AC2430">VLOOKUP(A2430,TOURISM!$D$2:$F$2692,{2,3},0)</f>
        <v>31000000</v>
      </c>
      <c r="AC2430" s="10">
        <v>68000000</v>
      </c>
    </row>
    <row r="2431" ht="15.75" customHeight="1" spans="1:29">
      <c r="A2431" s="8" t="str">
        <f t="shared" si="0"/>
        <v>Timor-Leste-Asia2011</v>
      </c>
      <c r="B2431" s="9">
        <v>1128300000</v>
      </c>
      <c r="C2431" s="8">
        <f t="array" ref="C2431">IF(AND(B2431="",H2431=H2430),B2430,B2431)</f>
        <v>1128300000</v>
      </c>
      <c r="D2431" s="1">
        <f t="shared" si="1"/>
        <v>1007.05824390035</v>
      </c>
      <c r="E2431" s="4">
        <v>0.046</v>
      </c>
      <c r="F2431" s="4">
        <v>46</v>
      </c>
      <c r="G2431" s="4">
        <v>0.11</v>
      </c>
      <c r="H2431" s="8" t="s">
        <v>267</v>
      </c>
      <c r="I2431" s="3" t="s">
        <v>75</v>
      </c>
      <c r="J2431" s="1" t="s">
        <v>64</v>
      </c>
      <c r="K2431" s="10">
        <f t="array" ref="K2431:S2431">VLOOKUP(A2431,'HUMAN RESOURCES'!$D$2:$M$2692,{2,3,4,5,6,7,8,9,10},0)</f>
        <v>0.036</v>
      </c>
      <c r="L2431" s="10">
        <v>0.05</v>
      </c>
      <c r="M2431" s="10">
        <v>68</v>
      </c>
      <c r="N2431" s="10">
        <v>65</v>
      </c>
      <c r="O2431" s="10">
        <v>0.469</v>
      </c>
      <c r="P2431" s="10">
        <v>0.5</v>
      </c>
      <c r="Q2431" s="10">
        <v>0.032</v>
      </c>
      <c r="R2431" s="10">
        <v>1120392</v>
      </c>
      <c r="S2431" s="10">
        <v>0.302</v>
      </c>
      <c r="T2431" s="10">
        <f t="array" ref="T2431:Y2431">VLOOKUP(A2431,BUSINESS!$D$2:$J$2692,{2,3,4,5,6,7},0)</f>
        <v>0.11</v>
      </c>
      <c r="U2431" s="10">
        <v>94</v>
      </c>
      <c r="V2431" s="10">
        <v>0</v>
      </c>
      <c r="W2431" s="10">
        <v>276</v>
      </c>
      <c r="X2431" s="10">
        <v>0.009</v>
      </c>
      <c r="Y2431" s="10">
        <v>0.56</v>
      </c>
      <c r="Z2431" s="11" t="str">
        <f t="array" ref="Z2431:AA2431">VLOOKUP(A2431,ENERGY!$D$2:$F$2692,{2,3},1)</f>
        <v>58</v>
      </c>
      <c r="AA2431" s="10" t="str">
        <v>176</v>
      </c>
      <c r="AB2431" s="10">
        <f t="array" ref="AB2431:AC2431">VLOOKUP(A2431,TOURISM!$D$2:$F$2692,{2,3},0)</f>
        <v>24000000</v>
      </c>
      <c r="AC2431" s="10">
        <v>63000000</v>
      </c>
    </row>
    <row r="2432" ht="15.75" customHeight="1" spans="1:29">
      <c r="A2432" s="8" t="str">
        <f t="shared" si="0"/>
        <v>Timor-Leste-Asia2012</v>
      </c>
      <c r="B2432" s="9">
        <v>1355000000</v>
      </c>
      <c r="C2432" s="8">
        <f t="array" ref="C2432">IF(AND(B2432="",H2432=H2431),B2431,B2432)</f>
        <v>1355000000</v>
      </c>
      <c r="D2432" s="1">
        <f t="shared" si="1"/>
        <v>1179.3294445924</v>
      </c>
      <c r="E2432" s="4">
        <v>0.043</v>
      </c>
      <c r="F2432" s="4">
        <v>50</v>
      </c>
      <c r="G2432" s="4">
        <v>0.122</v>
      </c>
      <c r="H2432" s="8" t="s">
        <v>267</v>
      </c>
      <c r="I2432" s="3" t="s">
        <v>76</v>
      </c>
      <c r="J2432" s="1" t="s">
        <v>64</v>
      </c>
      <c r="K2432" s="10">
        <f t="array" ref="K2432:S2432">VLOOKUP(A2432,'HUMAN RESOURCES'!$D$2:$M$2692,{2,3,4,5,6,7,8,9,10},0)</f>
        <v>0.036</v>
      </c>
      <c r="L2432" s="10">
        <v>0.048</v>
      </c>
      <c r="M2432" s="10">
        <v>69</v>
      </c>
      <c r="N2432" s="10">
        <v>66</v>
      </c>
      <c r="O2432" s="10">
        <v>0.463</v>
      </c>
      <c r="P2432" s="10">
        <v>0.505</v>
      </c>
      <c r="Q2432" s="10">
        <v>0.032</v>
      </c>
      <c r="R2432" s="10">
        <v>1148958</v>
      </c>
      <c r="S2432" s="10">
        <v>0.308</v>
      </c>
      <c r="T2432" s="10">
        <f t="array" ref="T2432:Y2432">VLOOKUP(A2432,BUSINESS!$D$2:$J$2692,{2,3,4,5,6,7},0)</f>
        <v>0.11</v>
      </c>
      <c r="U2432" s="10">
        <v>94</v>
      </c>
      <c r="V2432" s="10">
        <v>167</v>
      </c>
      <c r="W2432" s="10">
        <v>276</v>
      </c>
      <c r="X2432" s="10">
        <v>0.009</v>
      </c>
      <c r="Y2432" s="10">
        <v>0.557</v>
      </c>
      <c r="Z2432" s="11">
        <f t="array" ref="Z2432:AA2432">VLOOKUP(A2432,ENERGY!$D$2:$F$2692,{2,3},1)</f>
        <v>0</v>
      </c>
      <c r="AA2432" s="10" t="str">
        <v>161</v>
      </c>
      <c r="AB2432" s="10">
        <f t="array" ref="AB2432:AC2432">VLOOKUP(A2432,TOURISM!$D$2:$F$2692,{2,3},0)</f>
        <v>21000000</v>
      </c>
      <c r="AC2432" s="10">
        <v>80000000</v>
      </c>
    </row>
    <row r="2433" ht="15.75" customHeight="1" spans="1:29">
      <c r="A2433" s="8" t="str">
        <f t="shared" si="0"/>
        <v>Togo-Africa2000</v>
      </c>
      <c r="B2433" s="9">
        <v>1294250280</v>
      </c>
      <c r="C2433" s="8">
        <f t="array" ref="C2433">IF(AND(B2433="",H2433=H2432),B2432,B2433)</f>
        <v>1294250280</v>
      </c>
      <c r="D2433" s="1">
        <f t="shared" si="1"/>
        <v>266.046452923715</v>
      </c>
      <c r="E2433" s="4">
        <v>0.053</v>
      </c>
      <c r="F2433" s="4">
        <v>14</v>
      </c>
      <c r="G2433" s="1"/>
      <c r="H2433" s="8" t="s">
        <v>268</v>
      </c>
      <c r="I2433" s="3" t="s">
        <v>63</v>
      </c>
      <c r="J2433" s="1" t="s">
        <v>80</v>
      </c>
      <c r="K2433" s="10">
        <f t="array" ref="K2433:S2433">VLOOKUP(A2433,'HUMAN RESOURCES'!$D$2:$M$2692,{2,3,4,5,6,7,8,9,10},0)</f>
        <v>0.039</v>
      </c>
      <c r="L2433" s="10">
        <v>0.077</v>
      </c>
      <c r="M2433" s="10">
        <v>54</v>
      </c>
      <c r="N2433" s="10">
        <v>53</v>
      </c>
      <c r="O2433" s="10">
        <v>0.442</v>
      </c>
      <c r="P2433" s="10">
        <v>0.529</v>
      </c>
      <c r="Q2433" s="10">
        <v>0.029</v>
      </c>
      <c r="R2433" s="10">
        <v>4864753</v>
      </c>
      <c r="S2433" s="10">
        <v>0.329</v>
      </c>
      <c r="T2433" s="10">
        <f t="array" ref="T2433:Y2433">VLOOKUP(A2433,BUSINESS!$D$2:$J$2692,{2,3,4,5,6,7},0)</f>
        <v>0</v>
      </c>
      <c r="U2433" s="10">
        <v>0</v>
      </c>
      <c r="V2433" s="10">
        <v>0</v>
      </c>
      <c r="W2433" s="10">
        <v>0</v>
      </c>
      <c r="X2433" s="10">
        <v>0.008</v>
      </c>
      <c r="Y2433" s="10">
        <v>0.01</v>
      </c>
      <c r="Z2433" s="11">
        <f t="array" ref="Z2433:AA2433">VLOOKUP(A2433,ENERGY!$D$2:$F$2692,{2,3},1)</f>
        <v>0</v>
      </c>
      <c r="AA2433" s="10">
        <v>0</v>
      </c>
      <c r="AB2433" s="10">
        <f t="array" ref="AB2433:AC2433">VLOOKUP(A2433,TOURISM!$D$2:$F$2692,{2,3},0)</f>
        <v>11000000</v>
      </c>
      <c r="AC2433" s="10">
        <v>15000000</v>
      </c>
    </row>
    <row r="2434" ht="15.75" customHeight="1" spans="1:29">
      <c r="A2434" s="8" t="str">
        <f t="shared" si="0"/>
        <v>Togo-Africa2001</v>
      </c>
      <c r="B2434" s="9">
        <v>1332328986</v>
      </c>
      <c r="C2434" s="8">
        <f t="array" ref="C2434">IF(AND(B2434="",H2434=H2433),B2433,B2434)</f>
        <v>1332328986</v>
      </c>
      <c r="D2434" s="1">
        <f t="shared" si="1"/>
        <v>266.880796839085</v>
      </c>
      <c r="E2434" s="4">
        <v>0.052</v>
      </c>
      <c r="F2434" s="4">
        <v>14</v>
      </c>
      <c r="G2434" s="1"/>
      <c r="H2434" s="8" t="s">
        <v>268</v>
      </c>
      <c r="I2434" s="3" t="s">
        <v>65</v>
      </c>
      <c r="J2434" s="1" t="s">
        <v>80</v>
      </c>
      <c r="K2434" s="10">
        <f t="array" ref="K2434:S2434">VLOOKUP(A2434,'HUMAN RESOURCES'!$D$2:$M$2692,{2,3,4,5,6,7,8,9,10},0)</f>
        <v>0.039</v>
      </c>
      <c r="L2434" s="10">
        <v>0.075</v>
      </c>
      <c r="M2434" s="10">
        <v>54</v>
      </c>
      <c r="N2434" s="10">
        <v>53</v>
      </c>
      <c r="O2434" s="10">
        <v>0.439</v>
      </c>
      <c r="P2434" s="10">
        <v>0.532</v>
      </c>
      <c r="Q2434" s="10">
        <v>0.028</v>
      </c>
      <c r="R2434" s="10">
        <v>4992225</v>
      </c>
      <c r="S2434" s="10">
        <v>0.334</v>
      </c>
      <c r="T2434" s="10">
        <f t="array" ref="T2434:Y2434">VLOOKUP(A2434,BUSINESS!$D$2:$J$2692,{2,3,4,5,6,7},0)</f>
        <v>0</v>
      </c>
      <c r="U2434" s="10">
        <v>0</v>
      </c>
      <c r="V2434" s="10">
        <v>0</v>
      </c>
      <c r="W2434" s="10">
        <v>0</v>
      </c>
      <c r="X2434" s="10">
        <v>0.009</v>
      </c>
      <c r="Y2434" s="10">
        <v>0.019</v>
      </c>
      <c r="Z2434" s="11" t="str">
        <f t="array" ref="Z2434:AA2434">VLOOKUP(A2434,ENERGY!$D$2:$F$2692,{2,3},1)</f>
        <v>2764</v>
      </c>
      <c r="AA2434" s="10">
        <v>0</v>
      </c>
      <c r="AB2434" s="10">
        <f t="array" ref="AB2434:AC2434">VLOOKUP(A2434,TOURISM!$D$2:$F$2692,{2,3},0)</f>
        <v>14000000</v>
      </c>
      <c r="AC2434" s="10">
        <v>20000000</v>
      </c>
    </row>
    <row r="2435" ht="15.75" customHeight="1" spans="1:29">
      <c r="A2435" s="8" t="str">
        <f t="shared" si="0"/>
        <v>Togo-Africa2002</v>
      </c>
      <c r="B2435" s="9">
        <v>1474630199</v>
      </c>
      <c r="C2435" s="8">
        <f t="array" ref="C2435">IF(AND(B2435="",H2435=H2434),B2434,B2435)</f>
        <v>1474630199</v>
      </c>
      <c r="D2435" s="1">
        <f t="shared" si="1"/>
        <v>287.807186600865</v>
      </c>
      <c r="E2435" s="4">
        <v>0.05</v>
      </c>
      <c r="F2435" s="4">
        <v>14</v>
      </c>
      <c r="G2435" s="1"/>
      <c r="H2435" s="8" t="s">
        <v>268</v>
      </c>
      <c r="I2435" s="3" t="s">
        <v>66</v>
      </c>
      <c r="J2435" s="1" t="s">
        <v>80</v>
      </c>
      <c r="K2435" s="10">
        <f t="array" ref="K2435:S2435">VLOOKUP(A2435,'HUMAN RESOURCES'!$D$2:$M$2692,{2,3,4,5,6,7,8,9,10},0)</f>
        <v>0.039</v>
      </c>
      <c r="L2435" s="10">
        <v>0.073</v>
      </c>
      <c r="M2435" s="10">
        <v>55</v>
      </c>
      <c r="N2435" s="10">
        <v>53</v>
      </c>
      <c r="O2435" s="10">
        <v>0.436</v>
      </c>
      <c r="P2435" s="10">
        <v>0.536</v>
      </c>
      <c r="Q2435" s="10">
        <v>0.028</v>
      </c>
      <c r="R2435" s="10">
        <v>5123674</v>
      </c>
      <c r="S2435" s="10">
        <v>0.338</v>
      </c>
      <c r="T2435" s="10">
        <f t="array" ref="T2435:Y2435">VLOOKUP(A2435,BUSINESS!$D$2:$J$2692,{2,3,4,5,6,7},0)</f>
        <v>0</v>
      </c>
      <c r="U2435" s="10">
        <v>0</v>
      </c>
      <c r="V2435" s="10">
        <v>0</v>
      </c>
      <c r="W2435" s="10">
        <v>0</v>
      </c>
      <c r="X2435" s="10">
        <v>0.01</v>
      </c>
      <c r="Y2435" s="10">
        <v>0.032</v>
      </c>
      <c r="Z2435" s="11" t="str">
        <f t="array" ref="Z2435:AA2435">VLOOKUP(A2435,ENERGY!$D$2:$F$2692,{2,3},1)</f>
        <v>2692</v>
      </c>
      <c r="AA2435" s="10" t="str">
        <v>1540</v>
      </c>
      <c r="AB2435" s="10">
        <f t="array" ref="AB2435:AC2435">VLOOKUP(A2435,TOURISM!$D$2:$F$2692,{2,3},0)</f>
        <v>16000000</v>
      </c>
      <c r="AC2435" s="10">
        <v>26000000</v>
      </c>
    </row>
    <row r="2436" ht="15.75" customHeight="1" spans="1:29">
      <c r="A2436" s="8" t="str">
        <f t="shared" si="0"/>
        <v>Togo-Africa2003</v>
      </c>
      <c r="B2436" s="9">
        <v>1673690390</v>
      </c>
      <c r="C2436" s="8">
        <f t="array" ref="C2436">IF(AND(B2436="",H2436=H2435),B2435,B2436)</f>
        <v>1673690390</v>
      </c>
      <c r="D2436" s="1">
        <f t="shared" si="1"/>
        <v>318.255256366473</v>
      </c>
      <c r="E2436" s="4">
        <v>0.056</v>
      </c>
      <c r="F2436" s="4">
        <v>18</v>
      </c>
      <c r="G2436" s="1"/>
      <c r="H2436" s="8" t="s">
        <v>268</v>
      </c>
      <c r="I2436" s="3" t="s">
        <v>67</v>
      </c>
      <c r="J2436" s="1" t="s">
        <v>80</v>
      </c>
      <c r="K2436" s="10">
        <f t="array" ref="K2436:S2436">VLOOKUP(A2436,'HUMAN RESOURCES'!$D$2:$M$2692,{2,3,4,5,6,7,8,9,10},0)</f>
        <v>0.039</v>
      </c>
      <c r="L2436" s="10">
        <v>0.072</v>
      </c>
      <c r="M2436" s="10">
        <v>55</v>
      </c>
      <c r="N2436" s="10">
        <v>53</v>
      </c>
      <c r="O2436" s="10">
        <v>0.433</v>
      </c>
      <c r="P2436" s="10">
        <v>0.539</v>
      </c>
      <c r="Q2436" s="10">
        <v>0.028</v>
      </c>
      <c r="R2436" s="10">
        <v>5258956</v>
      </c>
      <c r="S2436" s="10">
        <v>0.343</v>
      </c>
      <c r="T2436" s="10">
        <f t="array" ref="T2436:Y2436">VLOOKUP(A2436,BUSINESS!$D$2:$J$2692,{2,3,4,5,6,7},0)</f>
        <v>0</v>
      </c>
      <c r="U2436" s="10">
        <v>65</v>
      </c>
      <c r="V2436" s="10">
        <v>0</v>
      </c>
      <c r="W2436" s="10">
        <v>0</v>
      </c>
      <c r="X2436" s="10">
        <v>0.012</v>
      </c>
      <c r="Y2436" s="10">
        <v>0.046</v>
      </c>
      <c r="Z2436" s="11" t="str">
        <f t="array" ref="Z2436:AA2436">VLOOKUP(A2436,ENERGY!$D$2:$F$2692,{2,3},1)</f>
        <v>2628</v>
      </c>
      <c r="AA2436" s="10" t="str">
        <v>1503</v>
      </c>
      <c r="AB2436" s="10">
        <f t="array" ref="AB2436:AC2436">VLOOKUP(A2436,TOURISM!$D$2:$F$2692,{2,3},0)</f>
        <v>26000000</v>
      </c>
      <c r="AC2436" s="10">
        <v>37000000</v>
      </c>
    </row>
    <row r="2437" ht="15.75" customHeight="1" spans="1:29">
      <c r="A2437" s="8" t="str">
        <f t="shared" si="0"/>
        <v>Togo-Africa2004</v>
      </c>
      <c r="B2437" s="9">
        <v>1937074538</v>
      </c>
      <c r="C2437" s="8">
        <f t="array" ref="C2437">IF(AND(B2437="",H2437=H2436),B2436,B2437)</f>
        <v>1937074538</v>
      </c>
      <c r="D2437" s="1">
        <f t="shared" si="1"/>
        <v>358.860320153335</v>
      </c>
      <c r="E2437" s="4">
        <v>0.059</v>
      </c>
      <c r="F2437" s="4">
        <v>21</v>
      </c>
      <c r="G2437" s="1"/>
      <c r="H2437" s="8" t="s">
        <v>268</v>
      </c>
      <c r="I2437" s="3" t="s">
        <v>68</v>
      </c>
      <c r="J2437" s="1" t="s">
        <v>80</v>
      </c>
      <c r="K2437" s="10">
        <f t="array" ref="K2437:S2437">VLOOKUP(A2437,'HUMAN RESOURCES'!$D$2:$M$2692,{2,3,4,5,6,7,8,9,10},0)</f>
        <v>0.038</v>
      </c>
      <c r="L2437" s="10">
        <v>0.07</v>
      </c>
      <c r="M2437" s="10">
        <v>55</v>
      </c>
      <c r="N2437" s="10">
        <v>53</v>
      </c>
      <c r="O2437" s="10">
        <v>0.431</v>
      </c>
      <c r="P2437" s="10">
        <v>0.541</v>
      </c>
      <c r="Q2437" s="10">
        <v>0.028</v>
      </c>
      <c r="R2437" s="10">
        <v>5397851</v>
      </c>
      <c r="S2437" s="10">
        <v>0.347</v>
      </c>
      <c r="T2437" s="10">
        <f t="array" ref="T2437:Y2437">VLOOKUP(A2437,BUSINESS!$D$2:$J$2692,{2,3,4,5,6,7},0)</f>
        <v>0</v>
      </c>
      <c r="U2437" s="10">
        <v>65</v>
      </c>
      <c r="V2437" s="10">
        <v>0</v>
      </c>
      <c r="W2437" s="10">
        <v>0</v>
      </c>
      <c r="X2437" s="10">
        <v>0.015</v>
      </c>
      <c r="Y2437" s="10">
        <v>0.062</v>
      </c>
      <c r="Z2437" s="11" t="str">
        <f t="array" ref="Z2437:AA2437">VLOOKUP(A2437,ENERGY!$D$2:$F$2692,{2,3},1)</f>
        <v>2628</v>
      </c>
      <c r="AA2437" s="10" t="str">
        <v>1503</v>
      </c>
      <c r="AB2437" s="10">
        <f t="array" ref="AB2437:AC2437">VLOOKUP(A2437,TOURISM!$D$2:$F$2692,{2,3},0)</f>
        <v>25000000</v>
      </c>
      <c r="AC2437" s="10">
        <v>38000000</v>
      </c>
    </row>
    <row r="2438" ht="15.75" customHeight="1" spans="1:29">
      <c r="A2438" s="8" t="str">
        <f t="shared" si="0"/>
        <v>Togo-Africa2005</v>
      </c>
      <c r="B2438" s="9">
        <v>2115154090</v>
      </c>
      <c r="C2438" s="8">
        <f t="array" ref="C2438">IF(AND(B2438="",H2438=H2437),B2437,B2438)</f>
        <v>2115154090</v>
      </c>
      <c r="D2438" s="1">
        <f t="shared" si="1"/>
        <v>381.782019611517</v>
      </c>
      <c r="E2438" s="4">
        <v>0.066</v>
      </c>
      <c r="F2438" s="4">
        <v>25</v>
      </c>
      <c r="G2438" s="1"/>
      <c r="H2438" s="8" t="s">
        <v>268</v>
      </c>
      <c r="I2438" s="3" t="s">
        <v>69</v>
      </c>
      <c r="J2438" s="1" t="s">
        <v>80</v>
      </c>
      <c r="K2438" s="10">
        <f t="array" ref="K2438:S2438">VLOOKUP(A2438,'HUMAN RESOURCES'!$D$2:$M$2692,{2,3,4,5,6,7,8,9,10},0)</f>
        <v>0.038</v>
      </c>
      <c r="L2438" s="10">
        <v>0.068</v>
      </c>
      <c r="M2438" s="10">
        <v>55</v>
      </c>
      <c r="N2438" s="10">
        <v>53</v>
      </c>
      <c r="O2438" s="10">
        <v>0.428</v>
      </c>
      <c r="P2438" s="10">
        <v>0.544</v>
      </c>
      <c r="Q2438" s="10">
        <v>0.028</v>
      </c>
      <c r="R2438" s="10">
        <v>5540214</v>
      </c>
      <c r="S2438" s="10">
        <v>0.352</v>
      </c>
      <c r="T2438" s="10">
        <f t="array" ref="T2438:Y2438">VLOOKUP(A2438,BUSINESS!$D$2:$J$2692,{2,3,4,5,6,7},0)</f>
        <v>0.525</v>
      </c>
      <c r="U2438" s="10">
        <v>65</v>
      </c>
      <c r="V2438" s="10">
        <v>0</v>
      </c>
      <c r="W2438" s="10">
        <v>270</v>
      </c>
      <c r="X2438" s="10">
        <v>0.018</v>
      </c>
      <c r="Y2438" s="10">
        <v>0.078</v>
      </c>
      <c r="Z2438" s="11" t="str">
        <f t="array" ref="Z2438:AA2438">VLOOKUP(A2438,ENERGY!$D$2:$F$2692,{2,3},1)</f>
        <v>2563</v>
      </c>
      <c r="AA2438" s="10" t="str">
        <v>1456</v>
      </c>
      <c r="AB2438" s="10">
        <f t="array" ref="AB2438:AC2438">VLOOKUP(A2438,TOURISM!$D$2:$F$2692,{2,3},0)</f>
        <v>27000000</v>
      </c>
      <c r="AC2438" s="10">
        <v>42000000</v>
      </c>
    </row>
    <row r="2439" ht="15.75" customHeight="1" spans="1:29">
      <c r="A2439" s="8" t="str">
        <f t="shared" si="0"/>
        <v>Togo-Africa2006</v>
      </c>
      <c r="B2439" s="9">
        <v>2202809211</v>
      </c>
      <c r="C2439" s="8">
        <f t="array" ref="C2439">IF(AND(B2439="",H2439=H2438),B2438,B2439)</f>
        <v>2202809211</v>
      </c>
      <c r="D2439" s="1">
        <f t="shared" si="1"/>
        <v>387.419848940659</v>
      </c>
      <c r="E2439" s="4">
        <v>0.064</v>
      </c>
      <c r="F2439" s="4">
        <v>25</v>
      </c>
      <c r="G2439" s="1"/>
      <c r="H2439" s="8" t="s">
        <v>268</v>
      </c>
      <c r="I2439" s="3" t="s">
        <v>70</v>
      </c>
      <c r="J2439" s="1" t="s">
        <v>80</v>
      </c>
      <c r="K2439" s="10">
        <f t="array" ref="K2439:S2439">VLOOKUP(A2439,'HUMAN RESOURCES'!$D$2:$M$2692,{2,3,4,5,6,7,8,9,10},0)</f>
        <v>0.038</v>
      </c>
      <c r="L2439" s="10">
        <v>0.067</v>
      </c>
      <c r="M2439" s="10">
        <v>55</v>
      </c>
      <c r="N2439" s="10">
        <v>54</v>
      </c>
      <c r="O2439" s="10">
        <v>0.426</v>
      </c>
      <c r="P2439" s="10">
        <v>0.546</v>
      </c>
      <c r="Q2439" s="10">
        <v>0.028</v>
      </c>
      <c r="R2439" s="10">
        <v>5685845</v>
      </c>
      <c r="S2439" s="10">
        <v>0.356</v>
      </c>
      <c r="T2439" s="10">
        <f t="array" ref="T2439:Y2439">VLOOKUP(A2439,BUSINESS!$D$2:$J$2692,{2,3,4,5,6,7},0)</f>
        <v>0.525</v>
      </c>
      <c r="U2439" s="10">
        <v>64</v>
      </c>
      <c r="V2439" s="10">
        <v>0</v>
      </c>
      <c r="W2439" s="10">
        <v>270</v>
      </c>
      <c r="X2439" s="10">
        <v>0.02</v>
      </c>
      <c r="Y2439" s="10">
        <v>0.125</v>
      </c>
      <c r="Z2439" s="11" t="str">
        <f t="array" ref="Z2439:AA2439">VLOOKUP(A2439,ENERGY!$D$2:$F$2692,{2,3},1)</f>
        <v>2563</v>
      </c>
      <c r="AA2439" s="10" t="str">
        <v>1456</v>
      </c>
      <c r="AB2439" s="10">
        <f t="array" ref="AB2439:AC2439">VLOOKUP(A2439,TOURISM!$D$2:$F$2692,{2,3},0)</f>
        <v>23000000</v>
      </c>
      <c r="AC2439" s="10">
        <v>42000000</v>
      </c>
    </row>
    <row r="2440" ht="15.75" customHeight="1" spans="1:29">
      <c r="A2440" s="8" t="str">
        <f t="shared" si="0"/>
        <v>Togo-Africa2007</v>
      </c>
      <c r="B2440" s="9">
        <v>2523462649</v>
      </c>
      <c r="C2440" s="8">
        <f t="array" ref="C2440">IF(AND(B2440="",H2440=H2439),B2439,B2440)</f>
        <v>2523462649</v>
      </c>
      <c r="D2440" s="1">
        <f t="shared" si="1"/>
        <v>432.484413192144</v>
      </c>
      <c r="E2440" s="4">
        <v>0.065</v>
      </c>
      <c r="F2440" s="4">
        <v>28</v>
      </c>
      <c r="G2440" s="1"/>
      <c r="H2440" s="8" t="s">
        <v>268</v>
      </c>
      <c r="I2440" s="3" t="s">
        <v>71</v>
      </c>
      <c r="J2440" s="1" t="s">
        <v>80</v>
      </c>
      <c r="K2440" s="10">
        <f t="array" ref="K2440:S2440">VLOOKUP(A2440,'HUMAN RESOURCES'!$D$2:$M$2692,{2,3,4,5,6,7,8,9,10},0)</f>
        <v>0.038</v>
      </c>
      <c r="L2440" s="10">
        <v>0.065</v>
      </c>
      <c r="M2440" s="10">
        <v>55</v>
      </c>
      <c r="N2440" s="10">
        <v>54</v>
      </c>
      <c r="O2440" s="10">
        <v>0.425</v>
      </c>
      <c r="P2440" s="10">
        <v>0.548</v>
      </c>
      <c r="Q2440" s="10">
        <v>0.028</v>
      </c>
      <c r="R2440" s="10">
        <v>5834806</v>
      </c>
      <c r="S2440" s="10">
        <v>0.361</v>
      </c>
      <c r="T2440" s="10">
        <f t="array" ref="T2440:Y2440">VLOOKUP(A2440,BUSINESS!$D$2:$J$2692,{2,3,4,5,6,7},0)</f>
        <v>0.526</v>
      </c>
      <c r="U2440" s="10">
        <v>62</v>
      </c>
      <c r="V2440" s="10">
        <v>0</v>
      </c>
      <c r="W2440" s="10">
        <v>270</v>
      </c>
      <c r="X2440" s="10">
        <v>0.022</v>
      </c>
      <c r="Y2440" s="10">
        <v>0.204</v>
      </c>
      <c r="Z2440" s="11" t="str">
        <f t="array" ref="Z2440:AA2440">VLOOKUP(A2440,ENERGY!$D$2:$F$2692,{2,3},1)</f>
        <v>2563</v>
      </c>
      <c r="AA2440" s="10" t="str">
        <v>1456</v>
      </c>
      <c r="AB2440" s="10">
        <f t="array" ref="AB2440:AC2440">VLOOKUP(A2440,TOURISM!$D$2:$F$2692,{2,3},0)</f>
        <v>38000000</v>
      </c>
      <c r="AC2440" s="10">
        <v>59000000</v>
      </c>
    </row>
    <row r="2441" ht="15.75" customHeight="1" spans="1:29">
      <c r="A2441" s="8" t="str">
        <f t="shared" si="0"/>
        <v>Togo-Africa2008</v>
      </c>
      <c r="B2441" s="9">
        <v>3163416556</v>
      </c>
      <c r="C2441" s="8">
        <f t="array" ref="C2441">IF(AND(B2441="",H2441=H2440),B2440,B2441)</f>
        <v>3163416556</v>
      </c>
      <c r="D2441" s="1">
        <f t="shared" si="1"/>
        <v>528.337588482388</v>
      </c>
      <c r="E2441" s="4">
        <v>0.065</v>
      </c>
      <c r="F2441" s="4">
        <v>34</v>
      </c>
      <c r="G2441" s="1"/>
      <c r="H2441" s="8" t="s">
        <v>268</v>
      </c>
      <c r="I2441" s="3" t="s">
        <v>72</v>
      </c>
      <c r="J2441" s="1" t="s">
        <v>80</v>
      </c>
      <c r="K2441" s="10">
        <f t="array" ref="K2441:S2441">VLOOKUP(A2441,'HUMAN RESOURCES'!$D$2:$M$2692,{2,3,4,5,6,7,8,9,10},0)</f>
        <v>0.038</v>
      </c>
      <c r="L2441" s="10">
        <v>0.064</v>
      </c>
      <c r="M2441" s="10">
        <v>56</v>
      </c>
      <c r="N2441" s="10">
        <v>54</v>
      </c>
      <c r="O2441" s="10">
        <v>0.423</v>
      </c>
      <c r="P2441" s="10">
        <v>0.549</v>
      </c>
      <c r="Q2441" s="10">
        <v>0.028</v>
      </c>
      <c r="R2441" s="10">
        <v>5987491</v>
      </c>
      <c r="S2441" s="10">
        <v>0.366</v>
      </c>
      <c r="T2441" s="10">
        <f t="array" ref="T2441:Y2441">VLOOKUP(A2441,BUSINESS!$D$2:$J$2692,{2,3,4,5,6,7},0)</f>
        <v>0.526</v>
      </c>
      <c r="U2441" s="10">
        <v>62</v>
      </c>
      <c r="V2441" s="10">
        <v>0</v>
      </c>
      <c r="W2441" s="10">
        <v>270</v>
      </c>
      <c r="X2441" s="10">
        <v>0.024</v>
      </c>
      <c r="Y2441" s="10">
        <v>0.259</v>
      </c>
      <c r="Z2441" s="11" t="str">
        <f t="array" ref="Z2441:AA2441">VLOOKUP(A2441,ENERGY!$D$2:$F$2692,{2,3},1)</f>
        <v>2563</v>
      </c>
      <c r="AA2441" s="10" t="str">
        <v>1456</v>
      </c>
      <c r="AB2441" s="10">
        <f t="array" ref="AB2441:AC2441">VLOOKUP(A2441,TOURISM!$D$2:$F$2692,{2,3},0)</f>
        <v>44000000</v>
      </c>
      <c r="AC2441" s="10">
        <v>68000000</v>
      </c>
    </row>
    <row r="2442" ht="15.75" customHeight="1" spans="1:29">
      <c r="A2442" s="8" t="str">
        <f t="shared" si="0"/>
        <v>Togo-Africa2009</v>
      </c>
      <c r="B2442" s="9">
        <v>3163000591</v>
      </c>
      <c r="C2442" s="8">
        <f t="array" ref="C2442">IF(AND(B2442="",H2442=H2441),B2441,B2442)</f>
        <v>3163000591</v>
      </c>
      <c r="D2442" s="1">
        <f t="shared" si="1"/>
        <v>514.773004514475</v>
      </c>
      <c r="E2442" s="4">
        <v>0.072</v>
      </c>
      <c r="F2442" s="4">
        <v>37</v>
      </c>
      <c r="G2442" s="1"/>
      <c r="H2442" s="8" t="s">
        <v>268</v>
      </c>
      <c r="I2442" s="3" t="s">
        <v>73</v>
      </c>
      <c r="J2442" s="1" t="s">
        <v>80</v>
      </c>
      <c r="K2442" s="10">
        <f t="array" ref="K2442:S2442">VLOOKUP(A2442,'HUMAN RESOURCES'!$D$2:$M$2692,{2,3,4,5,6,7,8,9,10},0)</f>
        <v>0.038</v>
      </c>
      <c r="L2442" s="10">
        <v>0.062</v>
      </c>
      <c r="M2442" s="10">
        <v>56</v>
      </c>
      <c r="N2442" s="10">
        <v>54</v>
      </c>
      <c r="O2442" s="10">
        <v>0.422</v>
      </c>
      <c r="P2442" s="10">
        <v>0.551</v>
      </c>
      <c r="Q2442" s="10">
        <v>0.027</v>
      </c>
      <c r="R2442" s="10">
        <v>6144457</v>
      </c>
      <c r="S2442" s="10">
        <v>0.371</v>
      </c>
      <c r="T2442" s="10">
        <f t="array" ref="T2442:Y2442">VLOOKUP(A2442,BUSINESS!$D$2:$J$2692,{2,3,4,5,6,7},0)</f>
        <v>0.525</v>
      </c>
      <c r="U2442" s="10">
        <v>84</v>
      </c>
      <c r="V2442" s="10">
        <v>0</v>
      </c>
      <c r="W2442" s="10">
        <v>270</v>
      </c>
      <c r="X2442" s="10">
        <v>0.026</v>
      </c>
      <c r="Y2442" s="10">
        <v>0.356</v>
      </c>
      <c r="Z2442" s="11" t="str">
        <f t="array" ref="Z2442:AA2442">VLOOKUP(A2442,ENERGY!$D$2:$F$2692,{2,3},1)</f>
        <v>2458</v>
      </c>
      <c r="AA2442" s="10" t="str">
        <v>1316</v>
      </c>
      <c r="AB2442" s="10">
        <f t="array" ref="AB2442:AC2442">VLOOKUP(A2442,TOURISM!$D$2:$F$2692,{2,3},0)</f>
        <v>73000000</v>
      </c>
      <c r="AC2442" s="10">
        <v>94000000</v>
      </c>
    </row>
    <row r="2443" ht="15.75" customHeight="1" spans="1:29">
      <c r="A2443" s="8" t="str">
        <f t="shared" si="0"/>
        <v>Togo-Africa2010</v>
      </c>
      <c r="B2443" s="9">
        <v>3172945506</v>
      </c>
      <c r="C2443" s="8">
        <f t="array" ref="C2443">IF(AND(B2443="",H2443=H2442),B2442,B2443)</f>
        <v>3172945506</v>
      </c>
      <c r="D2443" s="1">
        <f t="shared" si="1"/>
        <v>503.161823935056</v>
      </c>
      <c r="E2443" s="4">
        <v>0.075</v>
      </c>
      <c r="F2443" s="4">
        <v>37</v>
      </c>
      <c r="G2443" s="1"/>
      <c r="H2443" s="8" t="s">
        <v>268</v>
      </c>
      <c r="I2443" s="3" t="s">
        <v>74</v>
      </c>
      <c r="J2443" s="1" t="s">
        <v>80</v>
      </c>
      <c r="K2443" s="10">
        <f t="array" ref="K2443:S2443">VLOOKUP(A2443,'HUMAN RESOURCES'!$D$2:$M$2692,{2,3,4,5,6,7,8,9,10},0)</f>
        <v>0.037</v>
      </c>
      <c r="L2443" s="10">
        <v>0.061</v>
      </c>
      <c r="M2443" s="10">
        <v>56</v>
      </c>
      <c r="N2443" s="10">
        <v>55</v>
      </c>
      <c r="O2443" s="10">
        <v>0.421</v>
      </c>
      <c r="P2443" s="10">
        <v>0.552</v>
      </c>
      <c r="Q2443" s="10">
        <v>0.027</v>
      </c>
      <c r="R2443" s="10">
        <v>6306014</v>
      </c>
      <c r="S2443" s="10">
        <v>0.375</v>
      </c>
      <c r="T2443" s="10">
        <f t="array" ref="T2443:Y2443">VLOOKUP(A2443,BUSINESS!$D$2:$J$2692,{2,3,4,5,6,7},0)</f>
        <v>0.503</v>
      </c>
      <c r="U2443" s="10">
        <v>84</v>
      </c>
      <c r="V2443" s="10">
        <v>0</v>
      </c>
      <c r="W2443" s="10">
        <v>270</v>
      </c>
      <c r="X2443" s="10">
        <v>0.03</v>
      </c>
      <c r="Y2443" s="10">
        <v>0.413</v>
      </c>
      <c r="Z2443" s="11" t="str">
        <f t="array" ref="Z2443:AA2443">VLOOKUP(A2443,ENERGY!$D$2:$F$2692,{2,3},1)</f>
        <v>2368</v>
      </c>
      <c r="AA2443" s="10" t="str">
        <v>1221</v>
      </c>
      <c r="AB2443" s="10">
        <f t="array" ref="AB2443:AC2443">VLOOKUP(A2443,TOURISM!$D$2:$F$2692,{2,3},0)</f>
        <v>105000000</v>
      </c>
      <c r="AC2443" s="10">
        <v>89000000</v>
      </c>
    </row>
    <row r="2444" ht="15.75" customHeight="1" spans="1:29">
      <c r="A2444" s="8" t="str">
        <f t="shared" si="0"/>
        <v>Togo-Africa2011</v>
      </c>
      <c r="B2444" s="9">
        <v>3756023048</v>
      </c>
      <c r="C2444" s="8">
        <f t="array" ref="C2444">IF(AND(B2444="",H2444=H2443),B2443,B2444)</f>
        <v>3756023048</v>
      </c>
      <c r="D2444" s="1">
        <f t="shared" si="1"/>
        <v>580.322408836173</v>
      </c>
      <c r="E2444" s="4">
        <v>0.08</v>
      </c>
      <c r="F2444" s="4">
        <v>43</v>
      </c>
      <c r="G2444" s="1"/>
      <c r="H2444" s="8" t="s">
        <v>268</v>
      </c>
      <c r="I2444" s="3" t="s">
        <v>75</v>
      </c>
      <c r="J2444" s="1" t="s">
        <v>80</v>
      </c>
      <c r="K2444" s="10">
        <f t="array" ref="K2444:S2444">VLOOKUP(A2444,'HUMAN RESOURCES'!$D$2:$M$2692,{2,3,4,5,6,7,8,9,10},0)</f>
        <v>0.037</v>
      </c>
      <c r="L2444" s="10">
        <v>0.059</v>
      </c>
      <c r="M2444" s="10">
        <v>57</v>
      </c>
      <c r="N2444" s="10">
        <v>55</v>
      </c>
      <c r="O2444" s="10">
        <v>0.42</v>
      </c>
      <c r="P2444" s="10">
        <v>0.553</v>
      </c>
      <c r="Q2444" s="10">
        <v>0.027</v>
      </c>
      <c r="R2444" s="10">
        <v>6472304</v>
      </c>
      <c r="S2444" s="10">
        <v>0.38</v>
      </c>
      <c r="T2444" s="10">
        <f t="array" ref="T2444:Y2444">VLOOKUP(A2444,BUSINESS!$D$2:$J$2692,{2,3,4,5,6,7},0)</f>
        <v>0.489</v>
      </c>
      <c r="U2444" s="10">
        <v>84</v>
      </c>
      <c r="V2444" s="10">
        <v>0</v>
      </c>
      <c r="W2444" s="10">
        <v>270</v>
      </c>
      <c r="X2444" s="10">
        <v>0.035</v>
      </c>
      <c r="Y2444" s="10">
        <v>0.416</v>
      </c>
      <c r="Z2444" s="11" t="str">
        <f t="array" ref="Z2444:AA2444">VLOOKUP(A2444,ENERGY!$D$2:$F$2692,{2,3},1)</f>
        <v>2372</v>
      </c>
      <c r="AA2444" s="10" t="str">
        <v>1338</v>
      </c>
      <c r="AB2444" s="10">
        <f t="array" ref="AB2444:AC2444">VLOOKUP(A2444,TOURISM!$D$2:$F$2692,{2,3},0)</f>
        <v>0</v>
      </c>
      <c r="AC2444" s="10">
        <v>0</v>
      </c>
    </row>
    <row r="2445" ht="15.75" customHeight="1" spans="1:29">
      <c r="A2445" s="8" t="str">
        <f t="shared" si="0"/>
        <v>Togo-Africa2012</v>
      </c>
      <c r="B2445" s="9">
        <v>3915754216</v>
      </c>
      <c r="C2445" s="8">
        <f t="array" ref="C2445">IF(AND(B2445="",H2445=H2444),B2444,B2445)</f>
        <v>3915754216</v>
      </c>
      <c r="D2445" s="1">
        <f t="shared" si="1"/>
        <v>589.462089006534</v>
      </c>
      <c r="E2445" s="4">
        <v>0.086</v>
      </c>
      <c r="F2445" s="4">
        <v>41</v>
      </c>
      <c r="G2445" s="1"/>
      <c r="H2445" s="8" t="s">
        <v>268</v>
      </c>
      <c r="I2445" s="3" t="s">
        <v>76</v>
      </c>
      <c r="J2445" s="1" t="s">
        <v>80</v>
      </c>
      <c r="K2445" s="10">
        <f t="array" ref="K2445:S2445">VLOOKUP(A2445,'HUMAN RESOURCES'!$D$2:$M$2692,{2,3,4,5,6,7,8,9,10},0)</f>
        <v>0.037</v>
      </c>
      <c r="L2445" s="10">
        <v>0.057</v>
      </c>
      <c r="M2445" s="10">
        <v>57</v>
      </c>
      <c r="N2445" s="10">
        <v>55</v>
      </c>
      <c r="O2445" s="10">
        <v>0.419</v>
      </c>
      <c r="P2445" s="10">
        <v>0.554</v>
      </c>
      <c r="Q2445" s="10">
        <v>0.027</v>
      </c>
      <c r="R2445" s="10">
        <v>6642928</v>
      </c>
      <c r="S2445" s="10">
        <v>0.385</v>
      </c>
      <c r="T2445" s="10">
        <f t="array" ref="T2445:Y2445">VLOOKUP(A2445,BUSINESS!$D$2:$J$2692,{2,3,4,5,6,7},0)</f>
        <v>0.489</v>
      </c>
      <c r="U2445" s="10">
        <v>38</v>
      </c>
      <c r="V2445" s="10">
        <v>159</v>
      </c>
      <c r="W2445" s="10">
        <v>270</v>
      </c>
      <c r="X2445" s="10">
        <v>0.04</v>
      </c>
      <c r="Y2445" s="10">
        <v>0.499</v>
      </c>
      <c r="Z2445" s="11" t="str">
        <f t="array" ref="Z2445:AA2445">VLOOKUP(A2445,ENERGY!$D$2:$F$2692,{2,3},1)</f>
        <v>2111</v>
      </c>
      <c r="AA2445" s="10" t="str">
        <v>1357</v>
      </c>
      <c r="AB2445" s="10">
        <f t="array" ref="AB2445:AC2445">VLOOKUP(A2445,TOURISM!$D$2:$F$2692,{2,3},0)</f>
        <v>0</v>
      </c>
      <c r="AC2445" s="10">
        <v>0</v>
      </c>
    </row>
    <row r="2446" ht="15.75" customHeight="1" spans="1:29">
      <c r="A2446" s="8" t="str">
        <f t="shared" si="0"/>
        <v>Tonga-Oceania2000</v>
      </c>
      <c r="B2446" s="9">
        <v>188623258</v>
      </c>
      <c r="C2446" s="8">
        <f t="array" ref="C2446">IF(AND(B2446="",H2446=H2445),B2445,B2446)</f>
        <v>188623258</v>
      </c>
      <c r="D2446" s="1">
        <f t="shared" si="1"/>
        <v>1925.47373471346</v>
      </c>
      <c r="E2446" s="4">
        <v>0.048</v>
      </c>
      <c r="F2446" s="4">
        <v>92</v>
      </c>
      <c r="G2446" s="4">
        <v>0.113</v>
      </c>
      <c r="H2446" s="8" t="s">
        <v>269</v>
      </c>
      <c r="I2446" s="3" t="s">
        <v>63</v>
      </c>
      <c r="J2446" s="1" t="s">
        <v>82</v>
      </c>
      <c r="K2446" s="10">
        <f t="array" ref="K2446:S2446">VLOOKUP(A2446,'HUMAN RESOURCES'!$D$2:$M$2692,{2,3,4,5,6,7,8,9,10},0)</f>
        <v>0.028</v>
      </c>
      <c r="L2446" s="10">
        <v>0.015</v>
      </c>
      <c r="M2446" s="10">
        <v>73</v>
      </c>
      <c r="N2446" s="10">
        <v>69</v>
      </c>
      <c r="O2446" s="10">
        <v>0.384</v>
      </c>
      <c r="P2446" s="10">
        <v>0.559</v>
      </c>
      <c r="Q2446" s="10">
        <v>0.057</v>
      </c>
      <c r="R2446" s="10">
        <v>97962</v>
      </c>
      <c r="S2446" s="10">
        <v>0.23</v>
      </c>
      <c r="T2446" s="10">
        <f t="array" ref="T2446:Y2446">VLOOKUP(A2446,BUSINESS!$D$2:$J$2692,{2,3,4,5,6,7},0)</f>
        <v>0</v>
      </c>
      <c r="U2446" s="10">
        <v>0</v>
      </c>
      <c r="V2446" s="10">
        <v>0</v>
      </c>
      <c r="W2446" s="10">
        <v>0</v>
      </c>
      <c r="X2446" s="10">
        <v>0.024</v>
      </c>
      <c r="Y2446" s="10">
        <v>0.002</v>
      </c>
      <c r="Z2446" s="11">
        <f t="array" ref="Z2446:AA2446">VLOOKUP(A2446,ENERGY!$D$2:$F$2692,{2,3},1)</f>
        <v>0</v>
      </c>
      <c r="AA2446" s="10">
        <v>0</v>
      </c>
      <c r="AB2446" s="10">
        <f t="array" ref="AB2446:AC2446">VLOOKUP(A2446,TOURISM!$D$2:$F$2692,{2,3},0)</f>
        <v>7000000</v>
      </c>
      <c r="AC2446" s="10">
        <v>0</v>
      </c>
    </row>
    <row r="2447" ht="15.75" customHeight="1" spans="1:29">
      <c r="A2447" s="8" t="str">
        <f t="shared" si="0"/>
        <v>Tonga-Oceania2001</v>
      </c>
      <c r="B2447" s="9">
        <v>167042880</v>
      </c>
      <c r="C2447" s="8">
        <f t="array" ref="C2447">IF(AND(B2447="",H2447=H2446),B2446,B2447)</f>
        <v>167042880</v>
      </c>
      <c r="D2447" s="1">
        <f t="shared" si="1"/>
        <v>1695.79793713961</v>
      </c>
      <c r="E2447" s="4">
        <v>0.057</v>
      </c>
      <c r="F2447" s="4">
        <v>96</v>
      </c>
      <c r="G2447" s="4">
        <v>0.113</v>
      </c>
      <c r="H2447" s="8" t="s">
        <v>269</v>
      </c>
      <c r="I2447" s="3" t="s">
        <v>65</v>
      </c>
      <c r="J2447" s="1" t="s">
        <v>82</v>
      </c>
      <c r="K2447" s="10">
        <f t="array" ref="K2447:S2447">VLOOKUP(A2447,'HUMAN RESOURCES'!$D$2:$M$2692,{2,3,4,5,6,7,8,9,10},0)</f>
        <v>0.028</v>
      </c>
      <c r="L2447" s="10">
        <v>0.015</v>
      </c>
      <c r="M2447" s="10">
        <v>73</v>
      </c>
      <c r="N2447" s="10">
        <v>69</v>
      </c>
      <c r="O2447" s="10">
        <v>0.382</v>
      </c>
      <c r="P2447" s="10">
        <v>0.56</v>
      </c>
      <c r="Q2447" s="10">
        <v>0.058</v>
      </c>
      <c r="R2447" s="10">
        <v>98504</v>
      </c>
      <c r="S2447" s="10">
        <v>0.23</v>
      </c>
      <c r="T2447" s="10">
        <f t="array" ref="T2447:Y2447">VLOOKUP(A2447,BUSINESS!$D$2:$J$2692,{2,3,4,5,6,7},0)</f>
        <v>0</v>
      </c>
      <c r="U2447" s="10">
        <v>0</v>
      </c>
      <c r="V2447" s="10">
        <v>0</v>
      </c>
      <c r="W2447" s="10">
        <v>0</v>
      </c>
      <c r="X2447" s="10">
        <v>0.028</v>
      </c>
      <c r="Y2447" s="10">
        <v>0.002</v>
      </c>
      <c r="Z2447" s="11">
        <f t="array" ref="Z2447:AA2447">VLOOKUP(A2447,ENERGY!$D$2:$F$2692,{2,3},1)</f>
        <v>0</v>
      </c>
      <c r="AA2447" s="10">
        <v>0</v>
      </c>
      <c r="AB2447" s="10">
        <f t="array" ref="AB2447:AC2447">VLOOKUP(A2447,TOURISM!$D$2:$F$2692,{2,3},0)</f>
        <v>6800000</v>
      </c>
      <c r="AC2447" s="10">
        <v>3200000</v>
      </c>
    </row>
    <row r="2448" ht="15.75" customHeight="1" spans="1:29">
      <c r="A2448" s="8" t="str">
        <f t="shared" si="0"/>
        <v>Tonga-Oceania2002</v>
      </c>
      <c r="B2448" s="9">
        <v>181801947</v>
      </c>
      <c r="C2448" s="8">
        <f t="array" ref="C2448">IF(AND(B2448="",H2448=H2447),B2447,B2448)</f>
        <v>181801947</v>
      </c>
      <c r="D2448" s="1">
        <f t="shared" si="1"/>
        <v>1834.84499863751</v>
      </c>
      <c r="E2448" s="4">
        <v>0.05</v>
      </c>
      <c r="F2448" s="4">
        <v>92</v>
      </c>
      <c r="G2448" s="4">
        <v>0.114</v>
      </c>
      <c r="H2448" s="8" t="s">
        <v>269</v>
      </c>
      <c r="I2448" s="3" t="s">
        <v>66</v>
      </c>
      <c r="J2448" s="1" t="s">
        <v>82</v>
      </c>
      <c r="K2448" s="10">
        <f t="array" ref="K2448:S2448">VLOOKUP(A2448,'HUMAN RESOURCES'!$D$2:$M$2692,{2,3,4,5,6,7,8,9,10},0)</f>
        <v>0.029</v>
      </c>
      <c r="L2448" s="10">
        <v>0.015</v>
      </c>
      <c r="M2448" s="10">
        <v>73</v>
      </c>
      <c r="N2448" s="10">
        <v>69</v>
      </c>
      <c r="O2448" s="10">
        <v>0.382</v>
      </c>
      <c r="P2448" s="10">
        <v>0.559</v>
      </c>
      <c r="Q2448" s="10">
        <v>0.059</v>
      </c>
      <c r="R2448" s="10">
        <v>99083</v>
      </c>
      <c r="S2448" s="10">
        <v>0.231</v>
      </c>
      <c r="T2448" s="10">
        <f t="array" ref="T2448:Y2448">VLOOKUP(A2448,BUSINESS!$D$2:$J$2692,{2,3,4,5,6,7},0)</f>
        <v>0</v>
      </c>
      <c r="U2448" s="10">
        <v>0</v>
      </c>
      <c r="V2448" s="10">
        <v>0</v>
      </c>
      <c r="W2448" s="10">
        <v>0</v>
      </c>
      <c r="X2448" s="10">
        <v>0.029</v>
      </c>
      <c r="Y2448" s="10">
        <v>0.034</v>
      </c>
      <c r="Z2448" s="11">
        <f t="array" ref="Z2448:AA2448">VLOOKUP(A2448,ENERGY!$D$2:$F$2692,{2,3},1)</f>
        <v>0</v>
      </c>
      <c r="AA2448" s="10" t="str">
        <v>158</v>
      </c>
      <c r="AB2448" s="10">
        <f t="array" ref="AB2448:AC2448">VLOOKUP(A2448,TOURISM!$D$2:$F$2692,{2,3},0)</f>
        <v>5900000</v>
      </c>
      <c r="AC2448" s="10">
        <v>3200000</v>
      </c>
    </row>
    <row r="2449" ht="15.75" customHeight="1" spans="1:29">
      <c r="A2449" s="8" t="str">
        <f t="shared" si="0"/>
        <v>Tonga-Oceania2003</v>
      </c>
      <c r="B2449" s="9">
        <v>208098552</v>
      </c>
      <c r="C2449" s="8">
        <f t="array" ref="C2449">IF(AND(B2449="",H2449=H2448),B2448,B2449)</f>
        <v>208098552</v>
      </c>
      <c r="D2449" s="1">
        <f t="shared" si="1"/>
        <v>2087.43569630157</v>
      </c>
      <c r="E2449" s="4">
        <v>0.051</v>
      </c>
      <c r="F2449" s="4">
        <v>106</v>
      </c>
      <c r="G2449" s="4">
        <v>0.113</v>
      </c>
      <c r="H2449" s="8" t="s">
        <v>269</v>
      </c>
      <c r="I2449" s="3" t="s">
        <v>67</v>
      </c>
      <c r="J2449" s="1" t="s">
        <v>82</v>
      </c>
      <c r="K2449" s="10">
        <f t="array" ref="K2449:S2449">VLOOKUP(A2449,'HUMAN RESOURCES'!$D$2:$M$2692,{2,3,4,5,6,7,8,9,10},0)</f>
        <v>0.029</v>
      </c>
      <c r="L2449" s="10">
        <v>0.014</v>
      </c>
      <c r="M2449" s="10">
        <v>74</v>
      </c>
      <c r="N2449" s="10">
        <v>69</v>
      </c>
      <c r="O2449" s="10">
        <v>0.382</v>
      </c>
      <c r="P2449" s="10">
        <v>0.559</v>
      </c>
      <c r="Q2449" s="10">
        <v>0.06</v>
      </c>
      <c r="R2449" s="10">
        <v>99691</v>
      </c>
      <c r="S2449" s="10">
        <v>0.231</v>
      </c>
      <c r="T2449" s="10">
        <f t="array" ref="T2449:Y2449">VLOOKUP(A2449,BUSINESS!$D$2:$J$2692,{2,3,4,5,6,7},0)</f>
        <v>0</v>
      </c>
      <c r="U2449" s="10">
        <v>32</v>
      </c>
      <c r="V2449" s="10">
        <v>0</v>
      </c>
      <c r="W2449" s="10">
        <v>0</v>
      </c>
      <c r="X2449" s="10">
        <v>0.03</v>
      </c>
      <c r="Y2449" s="10">
        <v>0.112</v>
      </c>
      <c r="Z2449" s="11">
        <f t="array" ref="Z2449:AA2449">VLOOKUP(A2449,ENERGY!$D$2:$F$2692,{2,3},1)</f>
        <v>0</v>
      </c>
      <c r="AA2449" s="10" t="str">
        <v>172</v>
      </c>
      <c r="AB2449" s="10">
        <f t="array" ref="AB2449:AC2449">VLOOKUP(A2449,TOURISM!$D$2:$F$2692,{2,3},0)</f>
        <v>10300000</v>
      </c>
      <c r="AC2449" s="10">
        <v>13200000</v>
      </c>
    </row>
    <row r="2450" ht="15.75" customHeight="1" spans="1:29">
      <c r="A2450" s="8" t="str">
        <f t="shared" si="0"/>
        <v>Tonga-Oceania2004</v>
      </c>
      <c r="B2450" s="9">
        <v>240794581</v>
      </c>
      <c r="C2450" s="8">
        <f t="array" ref="C2450">IF(AND(B2450="",H2450=H2449),B2449,B2450)</f>
        <v>240794581</v>
      </c>
      <c r="D2450" s="1">
        <f t="shared" si="1"/>
        <v>2400.28888844586</v>
      </c>
      <c r="E2450" s="4">
        <v>0.048</v>
      </c>
      <c r="F2450" s="4">
        <v>115</v>
      </c>
      <c r="G2450" s="4">
        <v>0.116</v>
      </c>
      <c r="H2450" s="8" t="s">
        <v>269</v>
      </c>
      <c r="I2450" s="3" t="s">
        <v>68</v>
      </c>
      <c r="J2450" s="1" t="s">
        <v>82</v>
      </c>
      <c r="K2450" s="10">
        <f t="array" ref="K2450:S2450">VLOOKUP(A2450,'HUMAN RESOURCES'!$D$2:$M$2692,{2,3,4,5,6,7,8,9,10},0)</f>
        <v>0.029</v>
      </c>
      <c r="L2450" s="10">
        <v>0.014</v>
      </c>
      <c r="M2450" s="10">
        <v>74</v>
      </c>
      <c r="N2450" s="10">
        <v>69</v>
      </c>
      <c r="O2450" s="10">
        <v>0.381</v>
      </c>
      <c r="P2450" s="10">
        <v>0.558</v>
      </c>
      <c r="Q2450" s="10">
        <v>0.06</v>
      </c>
      <c r="R2450" s="10">
        <v>100319</v>
      </c>
      <c r="S2450" s="10">
        <v>0.231</v>
      </c>
      <c r="T2450" s="10">
        <f t="array" ref="T2450:Y2450">VLOOKUP(A2450,BUSINESS!$D$2:$J$2692,{2,3,4,5,6,7},0)</f>
        <v>0</v>
      </c>
      <c r="U2450" s="10">
        <v>32</v>
      </c>
      <c r="V2450" s="10">
        <v>0</v>
      </c>
      <c r="W2450" s="10">
        <v>0</v>
      </c>
      <c r="X2450" s="10">
        <v>0.04</v>
      </c>
      <c r="Y2450" s="10">
        <v>0.163</v>
      </c>
      <c r="Z2450" s="11">
        <f t="array" ref="Z2450:AA2450">VLOOKUP(A2450,ENERGY!$D$2:$F$2692,{2,3},1)</f>
        <v>0</v>
      </c>
      <c r="AA2450" s="10" t="str">
        <v>172</v>
      </c>
      <c r="AB2450" s="10">
        <f t="array" ref="AB2450:AC2450">VLOOKUP(A2450,TOURISM!$D$2:$F$2692,{2,3},0)</f>
        <v>13100000</v>
      </c>
      <c r="AC2450" s="10">
        <v>16200000</v>
      </c>
    </row>
    <row r="2451" ht="15.75" customHeight="1" spans="1:29">
      <c r="A2451" s="8" t="str">
        <f t="shared" si="0"/>
        <v>Tonga-Oceania2005</v>
      </c>
      <c r="B2451" s="9">
        <v>264812954</v>
      </c>
      <c r="C2451" s="8">
        <f t="array" ref="C2451">IF(AND(B2451="",H2451=H2450),B2450,B2451)</f>
        <v>264812954</v>
      </c>
      <c r="D2451" s="1">
        <f t="shared" si="1"/>
        <v>2622.9492274168</v>
      </c>
      <c r="E2451" s="4">
        <v>0.064</v>
      </c>
      <c r="F2451" s="4">
        <v>167</v>
      </c>
      <c r="G2451" s="4">
        <v>0.114</v>
      </c>
      <c r="H2451" s="8" t="s">
        <v>269</v>
      </c>
      <c r="I2451" s="3" t="s">
        <v>69</v>
      </c>
      <c r="J2451" s="1" t="s">
        <v>82</v>
      </c>
      <c r="K2451" s="10">
        <f t="array" ref="K2451:S2451">VLOOKUP(A2451,'HUMAN RESOURCES'!$D$2:$M$2692,{2,3,4,5,6,7,8,9,10},0)</f>
        <v>0.029</v>
      </c>
      <c r="L2451" s="10">
        <v>0.013</v>
      </c>
      <c r="M2451" s="10">
        <v>74</v>
      </c>
      <c r="N2451" s="10">
        <v>69</v>
      </c>
      <c r="O2451" s="10">
        <v>0.381</v>
      </c>
      <c r="P2451" s="10">
        <v>0.559</v>
      </c>
      <c r="Q2451" s="10">
        <v>0.06</v>
      </c>
      <c r="R2451" s="10">
        <v>100960</v>
      </c>
      <c r="S2451" s="10">
        <v>0.232</v>
      </c>
      <c r="T2451" s="10">
        <f t="array" ref="T2451:Y2451">VLOOKUP(A2451,BUSINESS!$D$2:$J$2692,{2,3,4,5,6,7},0)</f>
        <v>0.275</v>
      </c>
      <c r="U2451" s="10">
        <v>32</v>
      </c>
      <c r="V2451" s="10">
        <v>0</v>
      </c>
      <c r="W2451" s="10">
        <v>164</v>
      </c>
      <c r="X2451" s="10">
        <v>0.049</v>
      </c>
      <c r="Y2451" s="10">
        <v>0.296</v>
      </c>
      <c r="Z2451" s="11">
        <f t="array" ref="Z2451:AA2451">VLOOKUP(A2451,ENERGY!$D$2:$F$2692,{2,3},1)</f>
        <v>0</v>
      </c>
      <c r="AA2451" s="10" t="str">
        <v>161</v>
      </c>
      <c r="AB2451" s="10">
        <f t="array" ref="AB2451:AC2451">VLOOKUP(A2451,TOURISM!$D$2:$F$2692,{2,3},0)</f>
        <v>15000000</v>
      </c>
      <c r="AC2451" s="10">
        <v>16000000</v>
      </c>
    </row>
    <row r="2452" ht="15.75" customHeight="1" spans="1:29">
      <c r="A2452" s="8" t="str">
        <f t="shared" si="0"/>
        <v>Tonga-Oceania2006</v>
      </c>
      <c r="B2452" s="9">
        <v>295998379</v>
      </c>
      <c r="C2452" s="8">
        <f t="array" ref="C2452">IF(AND(B2452="",H2452=H2451),B2451,B2452)</f>
        <v>295998379</v>
      </c>
      <c r="D2452" s="1">
        <f t="shared" si="1"/>
        <v>2912.88248029365</v>
      </c>
      <c r="E2452" s="4">
        <v>0.055</v>
      </c>
      <c r="F2452" s="4">
        <v>159</v>
      </c>
      <c r="G2452" s="4">
        <v>0.12</v>
      </c>
      <c r="H2452" s="8" t="s">
        <v>269</v>
      </c>
      <c r="I2452" s="3" t="s">
        <v>70</v>
      </c>
      <c r="J2452" s="1" t="s">
        <v>82</v>
      </c>
      <c r="K2452" s="10">
        <f t="array" ref="K2452:S2452">VLOOKUP(A2452,'HUMAN RESOURCES'!$D$2:$M$2692,{2,3,4,5,6,7,8,9,10},0)</f>
        <v>0.029</v>
      </c>
      <c r="L2452" s="10">
        <v>0.013</v>
      </c>
      <c r="M2452" s="10">
        <v>74</v>
      </c>
      <c r="N2452" s="10">
        <v>69</v>
      </c>
      <c r="O2452" s="10">
        <v>0.38</v>
      </c>
      <c r="P2452" s="10">
        <v>0.56</v>
      </c>
      <c r="Q2452" s="10">
        <v>0.06</v>
      </c>
      <c r="R2452" s="10">
        <v>101617</v>
      </c>
      <c r="S2452" s="10">
        <v>0.232</v>
      </c>
      <c r="T2452" s="10">
        <f t="array" ref="T2452:Y2452">VLOOKUP(A2452,BUSINESS!$D$2:$J$2692,{2,3,4,5,6,7},0)</f>
        <v>0.275</v>
      </c>
      <c r="U2452" s="10">
        <v>32</v>
      </c>
      <c r="V2452" s="10">
        <v>0</v>
      </c>
      <c r="W2452" s="10">
        <v>164</v>
      </c>
      <c r="X2452" s="10">
        <v>0.059</v>
      </c>
      <c r="Y2452" s="10">
        <v>0.296</v>
      </c>
      <c r="Z2452" s="11" t="str">
        <f t="array" ref="Z2452:AA2452">VLOOKUP(A2452,ENERGY!$D$2:$F$2692,{2,3},1)</f>
        <v>57</v>
      </c>
      <c r="AA2452" s="10" t="str">
        <v>176</v>
      </c>
      <c r="AB2452" s="10">
        <f t="array" ref="AB2452:AC2452">VLOOKUP(A2452,TOURISM!$D$2:$F$2692,{2,3},0)</f>
        <v>15700000</v>
      </c>
      <c r="AC2452" s="10">
        <v>16400000</v>
      </c>
    </row>
    <row r="2453" ht="15.75" customHeight="1" spans="1:29">
      <c r="A2453" s="8" t="str">
        <f t="shared" si="0"/>
        <v>Tonga-Oceania2007</v>
      </c>
      <c r="B2453" s="9">
        <v>301064027</v>
      </c>
      <c r="C2453" s="8">
        <f t="array" ref="C2453">IF(AND(B2453="",H2453=H2452),B2452,B2453)</f>
        <v>301064027</v>
      </c>
      <c r="D2453" s="1">
        <f t="shared" si="1"/>
        <v>2943.26884611249</v>
      </c>
      <c r="E2453" s="4">
        <v>0.069</v>
      </c>
      <c r="F2453" s="4">
        <v>205</v>
      </c>
      <c r="G2453" s="4">
        <v>0.122</v>
      </c>
      <c r="H2453" s="8" t="s">
        <v>269</v>
      </c>
      <c r="I2453" s="3" t="s">
        <v>71</v>
      </c>
      <c r="J2453" s="1" t="s">
        <v>82</v>
      </c>
      <c r="K2453" s="10">
        <f t="array" ref="K2453:S2453">VLOOKUP(A2453,'HUMAN RESOURCES'!$D$2:$M$2692,{2,3,4,5,6,7,8,9,10},0)</f>
        <v>0.028</v>
      </c>
      <c r="L2453" s="10">
        <v>0.013</v>
      </c>
      <c r="M2453" s="10">
        <v>75</v>
      </c>
      <c r="N2453" s="10">
        <v>69</v>
      </c>
      <c r="O2453" s="10">
        <v>0.379</v>
      </c>
      <c r="P2453" s="10">
        <v>0.561</v>
      </c>
      <c r="Q2453" s="10">
        <v>0.06</v>
      </c>
      <c r="R2453" s="10">
        <v>102289</v>
      </c>
      <c r="S2453" s="10">
        <v>0.232</v>
      </c>
      <c r="T2453" s="10">
        <f t="array" ref="T2453:Y2453">VLOOKUP(A2453,BUSINESS!$D$2:$J$2692,{2,3,4,5,6,7},0)</f>
        <v>0.275</v>
      </c>
      <c r="U2453" s="10">
        <v>32</v>
      </c>
      <c r="V2453" s="10">
        <v>0</v>
      </c>
      <c r="W2453" s="10">
        <v>164</v>
      </c>
      <c r="X2453" s="10">
        <v>0.072</v>
      </c>
      <c r="Y2453" s="10">
        <v>0.455</v>
      </c>
      <c r="Z2453" s="11" t="str">
        <f t="array" ref="Z2453:AA2453">VLOOKUP(A2453,ENERGY!$D$2:$F$2692,{2,3},1)</f>
        <v>57</v>
      </c>
      <c r="AA2453" s="10" t="str">
        <v>176</v>
      </c>
      <c r="AB2453" s="10">
        <f t="array" ref="AB2453:AC2453">VLOOKUP(A2453,TOURISM!$D$2:$F$2692,{2,3},0)</f>
        <v>15200000</v>
      </c>
      <c r="AC2453" s="10">
        <v>19200000</v>
      </c>
    </row>
    <row r="2454" ht="15.75" customHeight="1" spans="1:29">
      <c r="A2454" s="8" t="str">
        <f t="shared" si="0"/>
        <v>Tonga-Oceania2008</v>
      </c>
      <c r="B2454" s="9">
        <v>346850176</v>
      </c>
      <c r="C2454" s="8">
        <f t="array" ref="C2454">IF(AND(B2454="",H2454=H2453),B2453,B2454)</f>
        <v>346850176</v>
      </c>
      <c r="D2454" s="1">
        <f t="shared" si="1"/>
        <v>3369.21110862871</v>
      </c>
      <c r="E2454" s="4">
        <v>0.063</v>
      </c>
      <c r="F2454" s="4">
        <v>207</v>
      </c>
      <c r="G2454" s="4">
        <v>0.125</v>
      </c>
      <c r="H2454" s="8" t="s">
        <v>269</v>
      </c>
      <c r="I2454" s="3" t="s">
        <v>72</v>
      </c>
      <c r="J2454" s="1" t="s">
        <v>82</v>
      </c>
      <c r="K2454" s="10">
        <f t="array" ref="K2454:S2454">VLOOKUP(A2454,'HUMAN RESOURCES'!$D$2:$M$2692,{2,3,4,5,6,7,8,9,10},0)</f>
        <v>0.028</v>
      </c>
      <c r="L2454" s="10">
        <v>0.012</v>
      </c>
      <c r="M2454" s="10">
        <v>75</v>
      </c>
      <c r="N2454" s="10">
        <v>69</v>
      </c>
      <c r="O2454" s="10">
        <v>0.377</v>
      </c>
      <c r="P2454" s="10">
        <v>0.563</v>
      </c>
      <c r="Q2454" s="10">
        <v>0.059</v>
      </c>
      <c r="R2454" s="10">
        <v>102947</v>
      </c>
      <c r="S2454" s="10">
        <v>0.233</v>
      </c>
      <c r="T2454" s="10">
        <f t="array" ref="T2454:Y2454">VLOOKUP(A2454,BUSINESS!$D$2:$J$2692,{2,3,4,5,6,7},0)</f>
        <v>0.275</v>
      </c>
      <c r="U2454" s="10">
        <v>25</v>
      </c>
      <c r="V2454" s="10">
        <v>0</v>
      </c>
      <c r="W2454" s="10">
        <v>164</v>
      </c>
      <c r="X2454" s="10">
        <v>0.081</v>
      </c>
      <c r="Y2454" s="10">
        <v>0.49</v>
      </c>
      <c r="Z2454" s="11" t="str">
        <f t="array" ref="Z2454:AA2454">VLOOKUP(A2454,ENERGY!$D$2:$F$2692,{2,3},1)</f>
        <v>57</v>
      </c>
      <c r="AA2454" s="10" t="str">
        <v>176</v>
      </c>
      <c r="AB2454" s="10">
        <f t="array" ref="AB2454:AC2454">VLOOKUP(A2454,TOURISM!$D$2:$F$2692,{2,3},0)</f>
        <v>19500000</v>
      </c>
      <c r="AC2454" s="10">
        <v>25100000</v>
      </c>
    </row>
    <row r="2455" ht="15.75" customHeight="1" spans="1:29">
      <c r="A2455" s="8" t="str">
        <f t="shared" si="0"/>
        <v>Tonga-Oceania2009</v>
      </c>
      <c r="B2455" s="9">
        <v>318522296</v>
      </c>
      <c r="C2455" s="8">
        <f t="array" ref="C2455">IF(AND(B2455="",H2455=H2454),B2454,B2455)</f>
        <v>318522296</v>
      </c>
      <c r="D2455" s="1">
        <f t="shared" si="1"/>
        <v>3075.8161785297</v>
      </c>
      <c r="E2455" s="4">
        <v>0.046</v>
      </c>
      <c r="F2455" s="4">
        <v>145</v>
      </c>
      <c r="G2455" s="4">
        <v>0.125</v>
      </c>
      <c r="H2455" s="8" t="s">
        <v>269</v>
      </c>
      <c r="I2455" s="3" t="s">
        <v>73</v>
      </c>
      <c r="J2455" s="1" t="s">
        <v>82</v>
      </c>
      <c r="K2455" s="10">
        <f t="array" ref="K2455:S2455">VLOOKUP(A2455,'HUMAN RESOURCES'!$D$2:$M$2692,{2,3,4,5,6,7,8,9,10},0)</f>
        <v>0.028</v>
      </c>
      <c r="L2455" s="10">
        <v>0.012</v>
      </c>
      <c r="M2455" s="10">
        <v>75</v>
      </c>
      <c r="N2455" s="10">
        <v>69</v>
      </c>
      <c r="O2455" s="10">
        <v>0.376</v>
      </c>
      <c r="P2455" s="10">
        <v>0.565</v>
      </c>
      <c r="Q2455" s="10">
        <v>0.059</v>
      </c>
      <c r="R2455" s="10">
        <v>103557</v>
      </c>
      <c r="S2455" s="10">
        <v>0.233</v>
      </c>
      <c r="T2455" s="10">
        <f t="array" ref="T2455:Y2455">VLOOKUP(A2455,BUSINESS!$D$2:$J$2692,{2,3,4,5,6,7},0)</f>
        <v>0.275</v>
      </c>
      <c r="U2455" s="10">
        <v>25</v>
      </c>
      <c r="V2455" s="10">
        <v>0</v>
      </c>
      <c r="W2455" s="10">
        <v>164</v>
      </c>
      <c r="X2455" s="10">
        <v>0.1</v>
      </c>
      <c r="Y2455" s="10">
        <v>0.512</v>
      </c>
      <c r="Z2455" s="11" t="str">
        <f t="array" ref="Z2455:AA2455">VLOOKUP(A2455,ENERGY!$D$2:$F$2692,{2,3},1)</f>
        <v>57</v>
      </c>
      <c r="AA2455" s="10" t="str">
        <v>176</v>
      </c>
      <c r="AB2455" s="10">
        <f t="array" ref="AB2455:AC2455">VLOOKUP(A2455,TOURISM!$D$2:$F$2692,{2,3},0)</f>
        <v>16800000</v>
      </c>
      <c r="AC2455" s="10">
        <v>19100000</v>
      </c>
    </row>
    <row r="2456" ht="15.75" customHeight="1" spans="1:29">
      <c r="A2456" s="8" t="str">
        <f t="shared" si="0"/>
        <v>Tonga-Oceania2010</v>
      </c>
      <c r="B2456" s="9">
        <v>369212477</v>
      </c>
      <c r="C2456" s="8">
        <f t="array" ref="C2456">IF(AND(B2456="",H2456=H2455),B2455,B2456)</f>
        <v>369212477</v>
      </c>
      <c r="D2456" s="1">
        <f t="shared" si="1"/>
        <v>3546.77781513574</v>
      </c>
      <c r="E2456" s="4">
        <v>0.048</v>
      </c>
      <c r="F2456" s="4">
        <v>172</v>
      </c>
      <c r="G2456" s="4">
        <v>0.115</v>
      </c>
      <c r="H2456" s="8" t="s">
        <v>269</v>
      </c>
      <c r="I2456" s="3" t="s">
        <v>74</v>
      </c>
      <c r="J2456" s="1" t="s">
        <v>82</v>
      </c>
      <c r="K2456" s="10">
        <f t="array" ref="K2456:S2456">VLOOKUP(A2456,'HUMAN RESOURCES'!$D$2:$M$2692,{2,3,4,5,6,7,8,9,10},0)</f>
        <v>0.027</v>
      </c>
      <c r="L2456" s="10">
        <v>0.012</v>
      </c>
      <c r="M2456" s="10">
        <v>75</v>
      </c>
      <c r="N2456" s="10">
        <v>69</v>
      </c>
      <c r="O2456" s="10">
        <v>0.375</v>
      </c>
      <c r="P2456" s="10">
        <v>0.567</v>
      </c>
      <c r="Q2456" s="10">
        <v>0.059</v>
      </c>
      <c r="R2456" s="10">
        <v>104098</v>
      </c>
      <c r="S2456" s="10">
        <v>0.234</v>
      </c>
      <c r="T2456" s="10">
        <f t="array" ref="T2456:Y2456">VLOOKUP(A2456,BUSINESS!$D$2:$J$2692,{2,3,4,5,6,7},0)</f>
        <v>0.254</v>
      </c>
      <c r="U2456" s="10">
        <v>25</v>
      </c>
      <c r="V2456" s="10">
        <v>0</v>
      </c>
      <c r="W2456" s="10">
        <v>164</v>
      </c>
      <c r="X2456" s="10">
        <v>0.16</v>
      </c>
      <c r="Y2456" s="10">
        <v>0.522</v>
      </c>
      <c r="Z2456" s="11" t="str">
        <f t="array" ref="Z2456:AA2456">VLOOKUP(A2456,ENERGY!$D$2:$F$2692,{2,3},1)</f>
        <v>57</v>
      </c>
      <c r="AA2456" s="10" t="str">
        <v>176</v>
      </c>
      <c r="AB2456" s="10">
        <f t="array" ref="AB2456:AC2456">VLOOKUP(A2456,TOURISM!$D$2:$F$2692,{2,3},0)</f>
        <v>0</v>
      </c>
      <c r="AC2456" s="10">
        <v>0</v>
      </c>
    </row>
    <row r="2457" ht="15.75" customHeight="1" spans="1:29">
      <c r="A2457" s="8" t="str">
        <f t="shared" si="0"/>
        <v>Tonga-Oceania2011</v>
      </c>
      <c r="B2457" s="9">
        <v>423038017</v>
      </c>
      <c r="C2457" s="8">
        <f t="array" ref="C2457">IF(AND(B2457="",H2457=H2456),B2456,B2457)</f>
        <v>423038017</v>
      </c>
      <c r="D2457" s="1">
        <f t="shared" si="1"/>
        <v>4046.11987107141</v>
      </c>
      <c r="E2457" s="4">
        <v>0.05</v>
      </c>
      <c r="F2457" s="4">
        <v>219</v>
      </c>
      <c r="G2457" s="4">
        <v>0.114</v>
      </c>
      <c r="H2457" s="8" t="s">
        <v>269</v>
      </c>
      <c r="I2457" s="3" t="s">
        <v>75</v>
      </c>
      <c r="J2457" s="1" t="s">
        <v>82</v>
      </c>
      <c r="K2457" s="10">
        <f t="array" ref="K2457:S2457">VLOOKUP(A2457,'HUMAN RESOURCES'!$D$2:$M$2692,{2,3,4,5,6,7,8,9,10},0)</f>
        <v>0.027</v>
      </c>
      <c r="L2457" s="10">
        <v>0.011</v>
      </c>
      <c r="M2457" s="10">
        <v>75</v>
      </c>
      <c r="N2457" s="10">
        <v>69</v>
      </c>
      <c r="O2457" s="10">
        <v>0.374</v>
      </c>
      <c r="P2457" s="10">
        <v>0.568</v>
      </c>
      <c r="Q2457" s="10">
        <v>0.058</v>
      </c>
      <c r="R2457" s="10">
        <v>104554</v>
      </c>
      <c r="S2457" s="10">
        <v>0.234</v>
      </c>
      <c r="T2457" s="10">
        <f t="array" ref="T2457:Y2457">VLOOKUP(A2457,BUSINESS!$D$2:$J$2692,{2,3,4,5,6,7},0)</f>
        <v>0.254</v>
      </c>
      <c r="U2457" s="10">
        <v>16</v>
      </c>
      <c r="V2457" s="10">
        <v>0</v>
      </c>
      <c r="W2457" s="10">
        <v>164</v>
      </c>
      <c r="X2457" s="10">
        <v>0.25</v>
      </c>
      <c r="Y2457" s="10">
        <v>0.526</v>
      </c>
      <c r="Z2457" s="11" t="str">
        <f t="array" ref="Z2457:AA2457">VLOOKUP(A2457,ENERGY!$D$2:$F$2692,{2,3},1)</f>
        <v>57</v>
      </c>
      <c r="AA2457" s="10" t="str">
        <v>158</v>
      </c>
      <c r="AB2457" s="10">
        <f t="array" ref="AB2457:AC2457">VLOOKUP(A2457,TOURISM!$D$2:$F$2692,{2,3},0)</f>
        <v>0</v>
      </c>
      <c r="AC2457" s="10">
        <v>0</v>
      </c>
    </row>
    <row r="2458" ht="15.75" customHeight="1" spans="1:29">
      <c r="A2458" s="8" t="str">
        <f t="shared" si="0"/>
        <v>Tonga-Oceania2012</v>
      </c>
      <c r="B2458" s="9">
        <v>471575497</v>
      </c>
      <c r="C2458" s="8">
        <f t="array" ref="C2458">IF(AND(B2458="",H2458=H2457),B2457,B2458)</f>
        <v>471575497</v>
      </c>
      <c r="D2458" s="1">
        <f t="shared" si="1"/>
        <v>4493.72025233226</v>
      </c>
      <c r="E2458" s="4">
        <v>0.054</v>
      </c>
      <c r="F2458" s="4">
        <v>238</v>
      </c>
      <c r="G2458" s="4">
        <v>0.1</v>
      </c>
      <c r="H2458" s="8" t="s">
        <v>269</v>
      </c>
      <c r="I2458" s="3" t="s">
        <v>76</v>
      </c>
      <c r="J2458" s="1" t="s">
        <v>82</v>
      </c>
      <c r="K2458" s="10">
        <f t="array" ref="K2458:S2458">VLOOKUP(A2458,'HUMAN RESOURCES'!$D$2:$M$2692,{2,3,4,5,6,7,8,9,10},0)</f>
        <v>0.026</v>
      </c>
      <c r="L2458" s="10">
        <v>0.011</v>
      </c>
      <c r="M2458" s="10">
        <v>75</v>
      </c>
      <c r="N2458" s="10">
        <v>70</v>
      </c>
      <c r="O2458" s="10">
        <v>0.373</v>
      </c>
      <c r="P2458" s="10">
        <v>0.568</v>
      </c>
      <c r="Q2458" s="10">
        <v>0.058</v>
      </c>
      <c r="R2458" s="10">
        <v>104941</v>
      </c>
      <c r="S2458" s="10">
        <v>0.235</v>
      </c>
      <c r="T2458" s="10">
        <f t="array" ref="T2458:Y2458">VLOOKUP(A2458,BUSINESS!$D$2:$J$2692,{2,3,4,5,6,7},0)</f>
        <v>0.254</v>
      </c>
      <c r="U2458" s="10">
        <v>16</v>
      </c>
      <c r="V2458" s="10">
        <v>60</v>
      </c>
      <c r="W2458" s="10">
        <v>164</v>
      </c>
      <c r="X2458" s="10">
        <v>0.349</v>
      </c>
      <c r="Y2458" s="10">
        <v>0.534</v>
      </c>
      <c r="Z2458" s="11">
        <f t="array" ref="Z2458:AA2458">VLOOKUP(A2458,ENERGY!$D$2:$F$2692,{2,3},1)</f>
        <v>0</v>
      </c>
      <c r="AA2458" s="10" t="str">
        <v>176</v>
      </c>
      <c r="AB2458" s="10">
        <f t="array" ref="AB2458:AC2458">VLOOKUP(A2458,TOURISM!$D$2:$F$2692,{2,3},0)</f>
        <v>0</v>
      </c>
      <c r="AC2458" s="10">
        <v>0</v>
      </c>
    </row>
    <row r="2459" ht="15.75" customHeight="1" spans="1:29">
      <c r="A2459" s="8" t="str">
        <f t="shared" si="0"/>
        <v>Trinidad and Tobago-The Americas2000</v>
      </c>
      <c r="B2459" s="9">
        <v>8154315708</v>
      </c>
      <c r="C2459" s="8">
        <f t="array" ref="C2459">IF(AND(B2459="",H2459=H2458),B2458,B2459)</f>
        <v>8154315708</v>
      </c>
      <c r="D2459" s="1">
        <f t="shared" si="1"/>
        <v>6430.94978469692</v>
      </c>
      <c r="E2459" s="4">
        <v>0.04</v>
      </c>
      <c r="F2459" s="4">
        <v>260</v>
      </c>
      <c r="G2459" s="4">
        <v>0.165</v>
      </c>
      <c r="H2459" s="8" t="s">
        <v>270</v>
      </c>
      <c r="I2459" s="3" t="s">
        <v>63</v>
      </c>
      <c r="J2459" s="1" t="s">
        <v>86</v>
      </c>
      <c r="K2459" s="10">
        <f t="array" ref="K2459:S2459">VLOOKUP(A2459,'HUMAN RESOURCES'!$D$2:$M$2692,{2,3,4,5,6,7,8,9,10},0)</f>
        <v>0.015</v>
      </c>
      <c r="L2459" s="10">
        <v>0.025</v>
      </c>
      <c r="M2459" s="10">
        <v>72</v>
      </c>
      <c r="N2459" s="10">
        <v>65</v>
      </c>
      <c r="O2459" s="10">
        <v>0.256</v>
      </c>
      <c r="P2459" s="10">
        <v>0.679</v>
      </c>
      <c r="Q2459" s="10">
        <v>0.065</v>
      </c>
      <c r="R2459" s="10">
        <v>1267980</v>
      </c>
      <c r="S2459" s="10">
        <v>0.108</v>
      </c>
      <c r="T2459" s="10">
        <f t="array" ref="T2459:Y2459">VLOOKUP(A2459,BUSINESS!$D$2:$J$2692,{2,3,4,5,6,7},0)</f>
        <v>0</v>
      </c>
      <c r="U2459" s="10">
        <v>0</v>
      </c>
      <c r="V2459" s="10">
        <v>0</v>
      </c>
      <c r="W2459" s="10">
        <v>0</v>
      </c>
      <c r="X2459" s="10">
        <v>0.077</v>
      </c>
      <c r="Y2459" s="10">
        <v>0.128</v>
      </c>
      <c r="Z2459" s="11">
        <f t="array" ref="Z2459:AA2459">VLOOKUP(A2459,ENERGY!$D$2:$F$2692,{2,3},1)</f>
        <v>0</v>
      </c>
      <c r="AA2459" s="10">
        <v>0</v>
      </c>
      <c r="AB2459" s="10">
        <f t="array" ref="AB2459:AC2459">VLOOKUP(A2459,TOURISM!$D$2:$F$2692,{2,3},0)</f>
        <v>371000000</v>
      </c>
      <c r="AC2459" s="10">
        <v>190000000</v>
      </c>
    </row>
    <row r="2460" ht="15.75" customHeight="1" spans="1:29">
      <c r="A2460" s="8" t="str">
        <f t="shared" si="0"/>
        <v>Trinidad and Tobago-The Americas2001</v>
      </c>
      <c r="B2460" s="9">
        <v>8824873156</v>
      </c>
      <c r="C2460" s="8">
        <f t="array" ref="C2460">IF(AND(B2460="",H2460=H2459),B2459,B2460)</f>
        <v>8824873156</v>
      </c>
      <c r="D2460" s="1">
        <f t="shared" si="1"/>
        <v>6935.90125649685</v>
      </c>
      <c r="E2460" s="4">
        <v>0.044</v>
      </c>
      <c r="F2460" s="4">
        <v>305</v>
      </c>
      <c r="G2460" s="4">
        <v>0.157</v>
      </c>
      <c r="H2460" s="8" t="s">
        <v>270</v>
      </c>
      <c r="I2460" s="3" t="s">
        <v>65</v>
      </c>
      <c r="J2460" s="1" t="s">
        <v>86</v>
      </c>
      <c r="K2460" s="10">
        <f t="array" ref="K2460:S2460">VLOOKUP(A2460,'HUMAN RESOURCES'!$D$2:$M$2692,{2,3,4,5,6,7,8,9,10},0)</f>
        <v>0.015</v>
      </c>
      <c r="L2460" s="10">
        <v>0.025</v>
      </c>
      <c r="M2460" s="10">
        <v>72</v>
      </c>
      <c r="N2460" s="10">
        <v>65</v>
      </c>
      <c r="O2460" s="10">
        <v>0.246</v>
      </c>
      <c r="P2460" s="10">
        <v>0.687</v>
      </c>
      <c r="Q2460" s="10">
        <v>0.067</v>
      </c>
      <c r="R2460" s="10">
        <v>1272347</v>
      </c>
      <c r="S2460" s="10">
        <v>0.106</v>
      </c>
      <c r="T2460" s="10">
        <f t="array" ref="T2460:Y2460">VLOOKUP(A2460,BUSINESS!$D$2:$J$2692,{2,3,4,5,6,7},0)</f>
        <v>0</v>
      </c>
      <c r="U2460" s="10">
        <v>0</v>
      </c>
      <c r="V2460" s="10">
        <v>0</v>
      </c>
      <c r="W2460" s="10">
        <v>0</v>
      </c>
      <c r="X2460" s="10">
        <v>0.154</v>
      </c>
      <c r="Y2460" s="10">
        <v>0.201</v>
      </c>
      <c r="Z2460" s="11" t="str">
        <f t="array" ref="Z2460:AA2460">VLOOKUP(A2460,ENERGY!$D$2:$F$2692,{2,3},1)</f>
        <v>20918</v>
      </c>
      <c r="AA2460" s="10">
        <v>0</v>
      </c>
      <c r="AB2460" s="10">
        <f t="array" ref="AB2460:AC2460">VLOOKUP(A2460,TOURISM!$D$2:$F$2692,{2,3},0)</f>
        <v>361000000</v>
      </c>
      <c r="AC2460" s="10">
        <v>172000000</v>
      </c>
    </row>
    <row r="2461" ht="15.75" customHeight="1" spans="1:29">
      <c r="A2461" s="8" t="str">
        <f t="shared" si="0"/>
        <v>Trinidad and Tobago-The Americas2002</v>
      </c>
      <c r="B2461" s="9">
        <v>9008273516</v>
      </c>
      <c r="C2461" s="8">
        <f t="array" ref="C2461">IF(AND(B2461="",H2461=H2460),B2460,B2461)</f>
        <v>9008273516</v>
      </c>
      <c r="D2461" s="1">
        <f t="shared" si="1"/>
        <v>7050.25542781964</v>
      </c>
      <c r="E2461" s="4">
        <v>0.05</v>
      </c>
      <c r="F2461" s="4">
        <v>352</v>
      </c>
      <c r="G2461" s="4">
        <v>0.125</v>
      </c>
      <c r="H2461" s="8" t="s">
        <v>270</v>
      </c>
      <c r="I2461" s="3" t="s">
        <v>66</v>
      </c>
      <c r="J2461" s="1" t="s">
        <v>86</v>
      </c>
      <c r="K2461" s="10">
        <f t="array" ref="K2461:S2461">VLOOKUP(A2461,'HUMAN RESOURCES'!$D$2:$M$2692,{2,3,4,5,6,7,8,9,10},0)</f>
        <v>0.015</v>
      </c>
      <c r="L2461" s="10">
        <v>0.025</v>
      </c>
      <c r="M2461" s="10">
        <v>73</v>
      </c>
      <c r="N2461" s="10">
        <v>65</v>
      </c>
      <c r="O2461" s="10">
        <v>0.238</v>
      </c>
      <c r="P2461" s="10">
        <v>0.694</v>
      </c>
      <c r="Q2461" s="10">
        <v>0.068</v>
      </c>
      <c r="R2461" s="10">
        <v>1277723</v>
      </c>
      <c r="S2461" s="10">
        <v>0.104</v>
      </c>
      <c r="T2461" s="10">
        <f t="array" ref="T2461:Y2461">VLOOKUP(A2461,BUSINESS!$D$2:$J$2692,{2,3,4,5,6,7},0)</f>
        <v>0</v>
      </c>
      <c r="U2461" s="10">
        <v>0</v>
      </c>
      <c r="V2461" s="10">
        <v>0</v>
      </c>
      <c r="W2461" s="10">
        <v>0</v>
      </c>
      <c r="X2461" s="10">
        <v>0.22</v>
      </c>
      <c r="Y2461" s="10">
        <v>0.206</v>
      </c>
      <c r="Z2461" s="11" t="str">
        <f t="array" ref="Z2461:AA2461">VLOOKUP(A2461,ENERGY!$D$2:$F$2692,{2,3},1)</f>
        <v>21370</v>
      </c>
      <c r="AA2461" s="10" t="str">
        <v>50682</v>
      </c>
      <c r="AB2461" s="10">
        <f t="array" ref="AB2461:AC2461">VLOOKUP(A2461,TOURISM!$D$2:$F$2692,{2,3},0)</f>
        <v>402000000</v>
      </c>
      <c r="AC2461" s="10">
        <v>208000000</v>
      </c>
    </row>
    <row r="2462" ht="15.75" customHeight="1" spans="1:29">
      <c r="A2462" s="8" t="str">
        <f t="shared" si="0"/>
        <v>Trinidad and Tobago-The Americas2003</v>
      </c>
      <c r="B2462" s="9">
        <v>11235960523</v>
      </c>
      <c r="C2462" s="8">
        <f t="array" ref="C2462">IF(AND(B2462="",H2462=H2461),B2461,B2462)</f>
        <v>11235960523</v>
      </c>
      <c r="D2462" s="1">
        <f t="shared" si="1"/>
        <v>8751.64777297978</v>
      </c>
      <c r="E2462" s="4">
        <v>0.051</v>
      </c>
      <c r="F2462" s="4">
        <v>449</v>
      </c>
      <c r="G2462" s="4">
        <v>0.112</v>
      </c>
      <c r="H2462" s="8" t="s">
        <v>270</v>
      </c>
      <c r="I2462" s="3" t="s">
        <v>67</v>
      </c>
      <c r="J2462" s="1" t="s">
        <v>86</v>
      </c>
      <c r="K2462" s="10">
        <f t="array" ref="K2462:S2462">VLOOKUP(A2462,'HUMAN RESOURCES'!$D$2:$M$2692,{2,3,4,5,6,7,8,9,10},0)</f>
        <v>0.015</v>
      </c>
      <c r="L2462" s="10">
        <v>0.025</v>
      </c>
      <c r="M2462" s="10">
        <v>73</v>
      </c>
      <c r="N2462" s="10">
        <v>65</v>
      </c>
      <c r="O2462" s="10">
        <v>0.23</v>
      </c>
      <c r="P2462" s="10">
        <v>0.701</v>
      </c>
      <c r="Q2462" s="10">
        <v>0.069</v>
      </c>
      <c r="R2462" s="10">
        <v>1283868</v>
      </c>
      <c r="S2462" s="10">
        <v>0.102</v>
      </c>
      <c r="T2462" s="10">
        <f t="array" ref="T2462:Y2462">VLOOKUP(A2462,BUSINESS!$D$2:$J$2692,{2,3,4,5,6,7},0)</f>
        <v>0</v>
      </c>
      <c r="U2462" s="10">
        <v>0</v>
      </c>
      <c r="V2462" s="10">
        <v>0</v>
      </c>
      <c r="W2462" s="10">
        <v>0</v>
      </c>
      <c r="X2462" s="10">
        <v>0.26</v>
      </c>
      <c r="Y2462" s="10">
        <v>0.262</v>
      </c>
      <c r="Z2462" s="11" t="str">
        <f t="array" ref="Z2462:AA2462">VLOOKUP(A2462,ENERGY!$D$2:$F$2692,{2,3},1)</f>
        <v>20277</v>
      </c>
      <c r="AA2462" s="10" t="str">
        <v>48177</v>
      </c>
      <c r="AB2462" s="10">
        <f t="array" ref="AB2462:AC2462">VLOOKUP(A2462,TOURISM!$D$2:$F$2692,{2,3},0)</f>
        <v>437000000</v>
      </c>
      <c r="AC2462" s="10">
        <v>143000000</v>
      </c>
    </row>
    <row r="2463" ht="15.75" customHeight="1" spans="1:29">
      <c r="A2463" s="8" t="str">
        <f t="shared" si="0"/>
        <v>Trinidad and Tobago-The Americas2004</v>
      </c>
      <c r="B2463" s="9">
        <v>12884712296</v>
      </c>
      <c r="C2463" s="8">
        <f t="array" ref="C2463">IF(AND(B2463="",H2463=H2462),B2462,B2463)</f>
        <v>12884712296</v>
      </c>
      <c r="D2463" s="1">
        <f t="shared" si="1"/>
        <v>9985.2154258555</v>
      </c>
      <c r="E2463" s="4">
        <v>0.052</v>
      </c>
      <c r="F2463" s="4">
        <v>522</v>
      </c>
      <c r="G2463" s="4">
        <v>0.093</v>
      </c>
      <c r="H2463" s="8" t="s">
        <v>270</v>
      </c>
      <c r="I2463" s="3" t="s">
        <v>68</v>
      </c>
      <c r="J2463" s="1" t="s">
        <v>86</v>
      </c>
      <c r="K2463" s="10">
        <f t="array" ref="K2463:S2463">VLOOKUP(A2463,'HUMAN RESOURCES'!$D$2:$M$2692,{2,3,4,5,6,7,8,9,10},0)</f>
        <v>0.015</v>
      </c>
      <c r="L2463" s="10">
        <v>0.024</v>
      </c>
      <c r="M2463" s="10">
        <v>73</v>
      </c>
      <c r="N2463" s="10">
        <v>65</v>
      </c>
      <c r="O2463" s="10">
        <v>0.224</v>
      </c>
      <c r="P2463" s="10">
        <v>0.706</v>
      </c>
      <c r="Q2463" s="10">
        <v>0.071</v>
      </c>
      <c r="R2463" s="10">
        <v>1290379</v>
      </c>
      <c r="S2463" s="10">
        <v>0.101</v>
      </c>
      <c r="T2463" s="10">
        <f t="array" ref="T2463:Y2463">VLOOKUP(A2463,BUSINESS!$D$2:$J$2692,{2,3,4,5,6,7},0)</f>
        <v>0</v>
      </c>
      <c r="U2463" s="10">
        <v>0</v>
      </c>
      <c r="V2463" s="10">
        <v>0</v>
      </c>
      <c r="W2463" s="10">
        <v>0</v>
      </c>
      <c r="X2463" s="10">
        <v>0.27</v>
      </c>
      <c r="Y2463" s="10">
        <v>0.505</v>
      </c>
      <c r="Z2463" s="11" t="str">
        <f t="array" ref="Z2463:AA2463">VLOOKUP(A2463,ENERGY!$D$2:$F$2692,{2,3},1)</f>
        <v>20277</v>
      </c>
      <c r="AA2463" s="10" t="str">
        <v>48177</v>
      </c>
      <c r="AB2463" s="10">
        <f t="array" ref="AB2463:AC2463">VLOOKUP(A2463,TOURISM!$D$2:$F$2692,{2,3},0)</f>
        <v>568000000</v>
      </c>
      <c r="AC2463" s="10">
        <v>141000000</v>
      </c>
    </row>
    <row r="2464" ht="15.75" customHeight="1" spans="1:29">
      <c r="A2464" s="8" t="str">
        <f t="shared" si="0"/>
        <v>Trinidad and Tobago-The Americas2005</v>
      </c>
      <c r="B2464" s="9">
        <v>16088526686</v>
      </c>
      <c r="C2464" s="8">
        <f t="array" ref="C2464">IF(AND(B2464="",H2464=H2463),B2463,B2464)</f>
        <v>16088526686</v>
      </c>
      <c r="D2464" s="1">
        <f t="shared" si="1"/>
        <v>12405.0561486214</v>
      </c>
      <c r="E2464" s="4">
        <v>0.053</v>
      </c>
      <c r="F2464" s="4">
        <v>648</v>
      </c>
      <c r="G2464" s="4">
        <v>0.091</v>
      </c>
      <c r="H2464" s="8" t="s">
        <v>270</v>
      </c>
      <c r="I2464" s="3" t="s">
        <v>69</v>
      </c>
      <c r="J2464" s="1" t="s">
        <v>86</v>
      </c>
      <c r="K2464" s="10">
        <f t="array" ref="K2464:S2464">VLOOKUP(A2464,'HUMAN RESOURCES'!$D$2:$M$2692,{2,3,4,5,6,7,8,9,10},0)</f>
        <v>0.015</v>
      </c>
      <c r="L2464" s="10">
        <v>0.024</v>
      </c>
      <c r="M2464" s="10">
        <v>73</v>
      </c>
      <c r="N2464" s="10">
        <v>65</v>
      </c>
      <c r="O2464" s="10">
        <v>0.218</v>
      </c>
      <c r="P2464" s="10">
        <v>0.709</v>
      </c>
      <c r="Q2464" s="10">
        <v>0.072</v>
      </c>
      <c r="R2464" s="10">
        <v>1296933</v>
      </c>
      <c r="S2464" s="10">
        <v>0.099</v>
      </c>
      <c r="T2464" s="10">
        <f t="array" ref="T2464:Y2464">VLOOKUP(A2464,BUSINESS!$D$2:$J$2692,{2,3,4,5,6,7},0)</f>
        <v>0.37</v>
      </c>
      <c r="U2464" s="10">
        <v>43</v>
      </c>
      <c r="V2464" s="10">
        <v>0</v>
      </c>
      <c r="W2464" s="10">
        <v>210</v>
      </c>
      <c r="X2464" s="10">
        <v>0.29</v>
      </c>
      <c r="Y2464" s="10">
        <v>0.713</v>
      </c>
      <c r="Z2464" s="11" t="str">
        <f t="array" ref="Z2464:AA2464">VLOOKUP(A2464,ENERGY!$D$2:$F$2692,{2,3},1)</f>
        <v>19563</v>
      </c>
      <c r="AA2464" s="10" t="str">
        <v>42541</v>
      </c>
      <c r="AB2464" s="10">
        <f t="array" ref="AB2464:AC2464">VLOOKUP(A2464,TOURISM!$D$2:$F$2692,{2,3},0)</f>
        <v>593000000</v>
      </c>
      <c r="AC2464" s="10">
        <v>234000000</v>
      </c>
    </row>
    <row r="2465" ht="15.75" customHeight="1" spans="1:29">
      <c r="A2465" s="8" t="str">
        <f t="shared" si="0"/>
        <v>Trinidad and Tobago-The Americas2006</v>
      </c>
      <c r="B2465" s="9">
        <v>18460905284</v>
      </c>
      <c r="C2465" s="8">
        <f t="array" ref="C2465">IF(AND(B2465="",H2465=H2464),B2464,B2465)</f>
        <v>18460905284</v>
      </c>
      <c r="D2465" s="1">
        <f t="shared" si="1"/>
        <v>14162.8054205748</v>
      </c>
      <c r="E2465" s="4">
        <v>0.044</v>
      </c>
      <c r="F2465" s="4">
        <v>625</v>
      </c>
      <c r="G2465" s="4">
        <v>0.109</v>
      </c>
      <c r="H2465" s="8" t="s">
        <v>270</v>
      </c>
      <c r="I2465" s="3" t="s">
        <v>70</v>
      </c>
      <c r="J2465" s="1" t="s">
        <v>86</v>
      </c>
      <c r="K2465" s="10">
        <f t="array" ref="K2465:S2465">VLOOKUP(A2465,'HUMAN RESOURCES'!$D$2:$M$2692,{2,3,4,5,6,7,8,9,10},0)</f>
        <v>0.015</v>
      </c>
      <c r="L2465" s="10">
        <v>0.023</v>
      </c>
      <c r="M2465" s="10">
        <v>73</v>
      </c>
      <c r="N2465" s="10">
        <v>66</v>
      </c>
      <c r="O2465" s="10">
        <v>0.214</v>
      </c>
      <c r="P2465" s="10">
        <v>0.712</v>
      </c>
      <c r="Q2465" s="10">
        <v>0.074</v>
      </c>
      <c r="R2465" s="10">
        <v>1303478</v>
      </c>
      <c r="S2465" s="10">
        <v>0.097</v>
      </c>
      <c r="T2465" s="10">
        <f t="array" ref="T2465:Y2465">VLOOKUP(A2465,BUSINESS!$D$2:$J$2692,{2,3,4,5,6,7},0)</f>
        <v>0.372</v>
      </c>
      <c r="U2465" s="10">
        <v>43</v>
      </c>
      <c r="V2465" s="10">
        <v>0</v>
      </c>
      <c r="W2465" s="10">
        <v>210</v>
      </c>
      <c r="X2465" s="10">
        <v>0.3</v>
      </c>
      <c r="Y2465" s="10">
        <v>1.165</v>
      </c>
      <c r="Z2465" s="11" t="str">
        <f t="array" ref="Z2465:AA2465">VLOOKUP(A2465,ENERGY!$D$2:$F$2692,{2,3},1)</f>
        <v>19563</v>
      </c>
      <c r="AA2465" s="10" t="str">
        <v>42541</v>
      </c>
      <c r="AB2465" s="10">
        <f t="array" ref="AB2465:AC2465">VLOOKUP(A2465,TOURISM!$D$2:$F$2692,{2,3},0)</f>
        <v>517000000</v>
      </c>
      <c r="AC2465" s="10">
        <v>146000000</v>
      </c>
    </row>
    <row r="2466" ht="15.75" customHeight="1" spans="1:29">
      <c r="A2466" s="8" t="str">
        <f t="shared" si="0"/>
        <v>Trinidad and Tobago-The Americas2007</v>
      </c>
      <c r="B2466" s="9">
        <v>21830397705</v>
      </c>
      <c r="C2466" s="8">
        <f t="array" ref="C2466">IF(AND(B2466="",H2466=H2465),B2465,B2466)</f>
        <v>21830397705</v>
      </c>
      <c r="D2466" s="1">
        <f t="shared" si="1"/>
        <v>16663.9169071173</v>
      </c>
      <c r="E2466" s="4">
        <v>0.048</v>
      </c>
      <c r="F2466" s="4">
        <v>790</v>
      </c>
      <c r="G2466" s="4">
        <v>0.118</v>
      </c>
      <c r="H2466" s="8" t="s">
        <v>270</v>
      </c>
      <c r="I2466" s="3" t="s">
        <v>71</v>
      </c>
      <c r="J2466" s="1" t="s">
        <v>86</v>
      </c>
      <c r="K2466" s="10">
        <f t="array" ref="K2466:S2466">VLOOKUP(A2466,'HUMAN RESOURCES'!$D$2:$M$2692,{2,3,4,5,6,7,8,9,10},0)</f>
        <v>0.015</v>
      </c>
      <c r="L2466" s="10">
        <v>0.023</v>
      </c>
      <c r="M2466" s="10">
        <v>73</v>
      </c>
      <c r="N2466" s="10">
        <v>66</v>
      </c>
      <c r="O2466" s="10">
        <v>0.211</v>
      </c>
      <c r="P2466" s="10">
        <v>0.713</v>
      </c>
      <c r="Q2466" s="10">
        <v>0.076</v>
      </c>
      <c r="R2466" s="10">
        <v>1310040</v>
      </c>
      <c r="S2466" s="10">
        <v>0.096</v>
      </c>
      <c r="T2466" s="10">
        <f t="array" ref="T2466:Y2466">VLOOKUP(A2466,BUSINESS!$D$2:$J$2692,{2,3,4,5,6,7},0)</f>
        <v>0.331</v>
      </c>
      <c r="U2466" s="10">
        <v>43</v>
      </c>
      <c r="V2466" s="10">
        <v>0</v>
      </c>
      <c r="W2466" s="10">
        <v>210</v>
      </c>
      <c r="X2466" s="10">
        <v>0.323</v>
      </c>
      <c r="Y2466" s="10">
        <v>1.152</v>
      </c>
      <c r="Z2466" s="11" t="str">
        <f t="array" ref="Z2466:AA2466">VLOOKUP(A2466,ENERGY!$D$2:$F$2692,{2,3},1)</f>
        <v>19563</v>
      </c>
      <c r="AA2466" s="10" t="str">
        <v>42541</v>
      </c>
      <c r="AB2466" s="10">
        <f t="array" ref="AB2466:AC2466">VLOOKUP(A2466,TOURISM!$D$2:$F$2692,{2,3},0)</f>
        <v>621000000</v>
      </c>
      <c r="AC2466" s="10">
        <v>155000000</v>
      </c>
    </row>
    <row r="2467" ht="15.75" customHeight="1" spans="1:29">
      <c r="A2467" s="8" t="str">
        <f t="shared" si="0"/>
        <v>Trinidad and Tobago-The Americas2008</v>
      </c>
      <c r="B2467" s="9">
        <v>28165793618</v>
      </c>
      <c r="C2467" s="8">
        <f t="array" ref="C2467">IF(AND(B2467="",H2467=H2466),B2466,B2467)</f>
        <v>28165793618</v>
      </c>
      <c r="D2467" s="1">
        <f t="shared" si="1"/>
        <v>21395.278980044</v>
      </c>
      <c r="E2467" s="4">
        <v>0.044</v>
      </c>
      <c r="F2467" s="4">
        <v>924</v>
      </c>
      <c r="G2467" s="4">
        <v>0.124</v>
      </c>
      <c r="H2467" s="8" t="s">
        <v>270</v>
      </c>
      <c r="I2467" s="3" t="s">
        <v>72</v>
      </c>
      <c r="J2467" s="1" t="s">
        <v>86</v>
      </c>
      <c r="K2467" s="10">
        <f t="array" ref="K2467:S2467">VLOOKUP(A2467,'HUMAN RESOURCES'!$D$2:$M$2692,{2,3,4,5,6,7,8,9,10},0)</f>
        <v>0.015</v>
      </c>
      <c r="L2467" s="10">
        <v>0.022</v>
      </c>
      <c r="M2467" s="10">
        <v>73</v>
      </c>
      <c r="N2467" s="10">
        <v>66</v>
      </c>
      <c r="O2467" s="10">
        <v>0.209</v>
      </c>
      <c r="P2467" s="10">
        <v>0.712</v>
      </c>
      <c r="Q2467" s="10">
        <v>0.078</v>
      </c>
      <c r="R2467" s="10">
        <v>1316449</v>
      </c>
      <c r="S2467" s="10">
        <v>0.094</v>
      </c>
      <c r="T2467" s="10">
        <f t="array" ref="T2467:Y2467">VLOOKUP(A2467,BUSINESS!$D$2:$J$2692,{2,3,4,5,6,7},0)</f>
        <v>0.331</v>
      </c>
      <c r="U2467" s="10">
        <v>43</v>
      </c>
      <c r="V2467" s="10">
        <v>0</v>
      </c>
      <c r="W2467" s="10">
        <v>210</v>
      </c>
      <c r="X2467" s="10">
        <v>0.348</v>
      </c>
      <c r="Y2467" s="10">
        <v>1.372</v>
      </c>
      <c r="Z2467" s="11" t="str">
        <f t="array" ref="Z2467:AA2467">VLOOKUP(A2467,ENERGY!$D$2:$F$2692,{2,3},1)</f>
        <v>19563</v>
      </c>
      <c r="AA2467" s="10" t="str">
        <v>42541</v>
      </c>
      <c r="AB2467" s="10">
        <f t="array" ref="AB2467:AC2467">VLOOKUP(A2467,TOURISM!$D$2:$F$2692,{2,3},0)</f>
        <v>557000000</v>
      </c>
      <c r="AC2467" s="10">
        <v>102000000</v>
      </c>
    </row>
    <row r="2468" ht="15.75" customHeight="1" spans="1:29">
      <c r="A2468" s="8" t="str">
        <f t="shared" si="0"/>
        <v>Trinidad and Tobago-The Americas2009</v>
      </c>
      <c r="B2468" s="9">
        <v>19332270662</v>
      </c>
      <c r="C2468" s="8">
        <f t="array" ref="C2468">IF(AND(B2468="",H2468=H2467),B2467,B2468)</f>
        <v>19332270662</v>
      </c>
      <c r="D2468" s="1">
        <f t="shared" si="1"/>
        <v>14617.7750790537</v>
      </c>
      <c r="E2468" s="4">
        <v>0.061</v>
      </c>
      <c r="F2468" s="4">
        <v>887</v>
      </c>
      <c r="G2468" s="4">
        <v>0.119</v>
      </c>
      <c r="H2468" s="8" t="s">
        <v>270</v>
      </c>
      <c r="I2468" s="3" t="s">
        <v>73</v>
      </c>
      <c r="J2468" s="1" t="s">
        <v>86</v>
      </c>
      <c r="K2468" s="10">
        <f t="array" ref="K2468:S2468">VLOOKUP(A2468,'HUMAN RESOURCES'!$D$2:$M$2692,{2,3,4,5,6,7,8,9,10},0)</f>
        <v>0.015</v>
      </c>
      <c r="L2468" s="10">
        <v>0.021</v>
      </c>
      <c r="M2468" s="10">
        <v>73</v>
      </c>
      <c r="N2468" s="10">
        <v>66</v>
      </c>
      <c r="O2468" s="10">
        <v>0.208</v>
      </c>
      <c r="P2468" s="10">
        <v>0.711</v>
      </c>
      <c r="Q2468" s="10">
        <v>0.081</v>
      </c>
      <c r="R2468" s="10">
        <v>1322518</v>
      </c>
      <c r="S2468" s="10">
        <v>0.092</v>
      </c>
      <c r="T2468" s="10">
        <f t="array" ref="T2468:Y2468">VLOOKUP(A2468,BUSINESS!$D$2:$J$2692,{2,3,4,5,6,7},0)</f>
        <v>0.331</v>
      </c>
      <c r="U2468" s="10">
        <v>43</v>
      </c>
      <c r="V2468" s="10">
        <v>0</v>
      </c>
      <c r="W2468" s="10">
        <v>210</v>
      </c>
      <c r="X2468" s="10">
        <v>0.443</v>
      </c>
      <c r="Y2468" s="10">
        <v>1.396</v>
      </c>
      <c r="Z2468" s="11" t="str">
        <f t="array" ref="Z2468:AA2468">VLOOKUP(A2468,ENERGY!$D$2:$F$2692,{2,3},1)</f>
        <v>20331</v>
      </c>
      <c r="AA2468" s="10" t="str">
        <v>46461</v>
      </c>
      <c r="AB2468" s="10">
        <f t="array" ref="AB2468:AC2468">VLOOKUP(A2468,TOURISM!$D$2:$F$2692,{2,3},0)</f>
        <v>548000000</v>
      </c>
      <c r="AC2468" s="10">
        <v>136000000</v>
      </c>
    </row>
    <row r="2469" ht="15.75" customHeight="1" spans="1:29">
      <c r="A2469" s="8" t="str">
        <f t="shared" si="0"/>
        <v>Trinidad and Tobago-The Americas2010</v>
      </c>
      <c r="B2469" s="9">
        <v>20758191858</v>
      </c>
      <c r="C2469" s="8">
        <f t="array" ref="C2469">IF(AND(B2469="",H2469=H2468),B2468,B2469)</f>
        <v>20758191858</v>
      </c>
      <c r="D2469" s="1">
        <f t="shared" si="1"/>
        <v>15630.050454222</v>
      </c>
      <c r="E2469" s="4">
        <v>0.052</v>
      </c>
      <c r="F2469" s="4">
        <v>805</v>
      </c>
      <c r="G2469" s="4">
        <v>0.093</v>
      </c>
      <c r="H2469" s="8" t="s">
        <v>270</v>
      </c>
      <c r="I2469" s="3" t="s">
        <v>74</v>
      </c>
      <c r="J2469" s="1" t="s">
        <v>86</v>
      </c>
      <c r="K2469" s="10">
        <f t="array" ref="K2469:S2469">VLOOKUP(A2469,'HUMAN RESOURCES'!$D$2:$M$2692,{2,3,4,5,6,7,8,9,10},0)</f>
        <v>0.015</v>
      </c>
      <c r="L2469" s="10">
        <v>0.021</v>
      </c>
      <c r="M2469" s="10">
        <v>73</v>
      </c>
      <c r="N2469" s="10">
        <v>66</v>
      </c>
      <c r="O2469" s="10">
        <v>0.207</v>
      </c>
      <c r="P2469" s="10">
        <v>0.71</v>
      </c>
      <c r="Q2469" s="10">
        <v>0.083</v>
      </c>
      <c r="R2469" s="10">
        <v>1328095</v>
      </c>
      <c r="S2469" s="10">
        <v>0.091</v>
      </c>
      <c r="T2469" s="10">
        <f t="array" ref="T2469:Y2469">VLOOKUP(A2469,BUSINESS!$D$2:$J$2692,{2,3,4,5,6,7},0)</f>
        <v>0.331</v>
      </c>
      <c r="U2469" s="10">
        <v>41</v>
      </c>
      <c r="V2469" s="10">
        <v>0</v>
      </c>
      <c r="W2469" s="10">
        <v>210</v>
      </c>
      <c r="X2469" s="10">
        <v>0.485</v>
      </c>
      <c r="Y2469" s="10">
        <v>1.426</v>
      </c>
      <c r="Z2469" s="11" t="str">
        <f t="array" ref="Z2469:AA2469">VLOOKUP(A2469,ENERGY!$D$2:$F$2692,{2,3},1)</f>
        <v>19585</v>
      </c>
      <c r="AA2469" s="10" t="str">
        <v>32152</v>
      </c>
      <c r="AB2469" s="10">
        <f t="array" ref="AB2469:AC2469">VLOOKUP(A2469,TOURISM!$D$2:$F$2692,{2,3},0)</f>
        <v>630000000</v>
      </c>
      <c r="AC2469" s="10">
        <v>97000000</v>
      </c>
    </row>
    <row r="2470" ht="15.75" customHeight="1" spans="1:29">
      <c r="A2470" s="8" t="str">
        <f t="shared" si="0"/>
        <v>Trinidad and Tobago-The Americas2011</v>
      </c>
      <c r="B2470" s="9">
        <v>23676348287</v>
      </c>
      <c r="C2470" s="8">
        <f t="array" ref="C2470">IF(AND(B2470="",H2470=H2469),B2469,B2470)</f>
        <v>23676348287</v>
      </c>
      <c r="D2470" s="1">
        <f t="shared" si="1"/>
        <v>17760.6090900635</v>
      </c>
      <c r="E2470" s="4">
        <v>0.053</v>
      </c>
      <c r="F2470" s="4">
        <v>935</v>
      </c>
      <c r="G2470" s="4">
        <v>0.08</v>
      </c>
      <c r="H2470" s="8" t="s">
        <v>270</v>
      </c>
      <c r="I2470" s="3" t="s">
        <v>75</v>
      </c>
      <c r="J2470" s="1" t="s">
        <v>86</v>
      </c>
      <c r="K2470" s="10">
        <f t="array" ref="K2470:S2470">VLOOKUP(A2470,'HUMAN RESOURCES'!$D$2:$M$2692,{2,3,4,5,6,7,8,9,10},0)</f>
        <v>0.015</v>
      </c>
      <c r="L2470" s="10">
        <v>0.02</v>
      </c>
      <c r="M2470" s="10">
        <v>73</v>
      </c>
      <c r="N2470" s="10">
        <v>66</v>
      </c>
      <c r="O2470" s="10">
        <v>0.207</v>
      </c>
      <c r="P2470" s="10">
        <v>0.708</v>
      </c>
      <c r="Q2470" s="10">
        <v>0.085</v>
      </c>
      <c r="R2470" s="10">
        <v>1333082</v>
      </c>
      <c r="S2470" s="10">
        <v>0.089</v>
      </c>
      <c r="T2470" s="10">
        <f t="array" ref="T2470:Y2470">VLOOKUP(A2470,BUSINESS!$D$2:$J$2692,{2,3,4,5,6,7},0)</f>
        <v>0.291</v>
      </c>
      <c r="U2470" s="10">
        <v>41</v>
      </c>
      <c r="V2470" s="10">
        <v>0</v>
      </c>
      <c r="W2470" s="10">
        <v>210</v>
      </c>
      <c r="X2470" s="10">
        <v>0.552</v>
      </c>
      <c r="Y2470" s="10">
        <v>1.37</v>
      </c>
      <c r="Z2470" s="11" t="str">
        <f t="array" ref="Z2470:AA2470">VLOOKUP(A2470,ENERGY!$D$2:$F$2692,{2,3},1)</f>
        <v>16880</v>
      </c>
      <c r="AA2470" s="10" t="str">
        <v>28581</v>
      </c>
      <c r="AB2470" s="10">
        <f t="array" ref="AB2470:AC2470">VLOOKUP(A2470,TOURISM!$D$2:$F$2692,{2,3},0)</f>
        <v>650000000</v>
      </c>
      <c r="AC2470" s="10">
        <v>192000000</v>
      </c>
    </row>
    <row r="2471" ht="15.75" customHeight="1" spans="1:29">
      <c r="A2471" s="8" t="str">
        <f t="shared" si="0"/>
        <v>Trinidad and Tobago-The Americas2012</v>
      </c>
      <c r="B2471" s="9">
        <v>23436342520</v>
      </c>
      <c r="C2471" s="8">
        <f t="array" ref="C2471">IF(AND(B2471="",H2471=H2470),B2470,B2471)</f>
        <v>23436342520</v>
      </c>
      <c r="D2471" s="1">
        <f t="shared" si="1"/>
        <v>17523.2982737904</v>
      </c>
      <c r="E2471" s="4">
        <v>0.054</v>
      </c>
      <c r="F2471" s="4">
        <v>972</v>
      </c>
      <c r="G2471" s="4">
        <v>0.077</v>
      </c>
      <c r="H2471" s="8" t="s">
        <v>270</v>
      </c>
      <c r="I2471" s="3" t="s">
        <v>76</v>
      </c>
      <c r="J2471" s="1" t="s">
        <v>86</v>
      </c>
      <c r="K2471" s="10">
        <f t="array" ref="K2471:S2471">VLOOKUP(A2471,'HUMAN RESOURCES'!$D$2:$M$2692,{2,3,4,5,6,7,8,9,10},0)</f>
        <v>0.015</v>
      </c>
      <c r="L2471" s="10">
        <v>0.02</v>
      </c>
      <c r="M2471" s="10">
        <v>74</v>
      </c>
      <c r="N2471" s="10">
        <v>66</v>
      </c>
      <c r="O2471" s="10">
        <v>0.207</v>
      </c>
      <c r="P2471" s="10">
        <v>0.705</v>
      </c>
      <c r="Q2471" s="10">
        <v>0.088</v>
      </c>
      <c r="R2471" s="10">
        <v>1337439</v>
      </c>
      <c r="S2471" s="10">
        <v>0.088</v>
      </c>
      <c r="T2471" s="10">
        <f t="array" ref="T2471:Y2471">VLOOKUP(A2471,BUSINESS!$D$2:$J$2692,{2,3,4,5,6,7},0)</f>
        <v>0.291</v>
      </c>
      <c r="U2471" s="10">
        <v>41</v>
      </c>
      <c r="V2471" s="10">
        <v>63</v>
      </c>
      <c r="W2471" s="10">
        <v>210</v>
      </c>
      <c r="X2471" s="10">
        <v>0.595</v>
      </c>
      <c r="Y2471" s="10">
        <v>1.408</v>
      </c>
      <c r="Z2471" s="11" t="str">
        <f t="array" ref="Z2471:AA2471">VLOOKUP(A2471,ENERGY!$D$2:$F$2692,{2,3},1)</f>
        <v>10854</v>
      </c>
      <c r="AA2471" s="10" t="str">
        <v>24514</v>
      </c>
      <c r="AB2471" s="10">
        <f t="array" ref="AB2471:AC2471">VLOOKUP(A2471,TOURISM!$D$2:$F$2692,{2,3},0)</f>
        <v>0</v>
      </c>
      <c r="AC2471" s="10">
        <v>0</v>
      </c>
    </row>
    <row r="2472" ht="15.75" customHeight="1" spans="1:29">
      <c r="A2472" s="8" t="str">
        <f t="shared" si="0"/>
        <v>Tunisia-Africa2000</v>
      </c>
      <c r="B2472" s="9">
        <v>21473188882</v>
      </c>
      <c r="C2472" s="8">
        <f t="array" ref="C2472">IF(AND(B2472="",H2472=H2471),B2471,B2472)</f>
        <v>21473188882</v>
      </c>
      <c r="D2472" s="1">
        <f t="shared" si="1"/>
        <v>2245.32743054321</v>
      </c>
      <c r="E2472" s="4">
        <v>0.054</v>
      </c>
      <c r="F2472" s="4">
        <v>123</v>
      </c>
      <c r="G2472" s="1"/>
      <c r="H2472" s="8" t="s">
        <v>271</v>
      </c>
      <c r="I2472" s="3" t="s">
        <v>63</v>
      </c>
      <c r="J2472" s="1" t="s">
        <v>80</v>
      </c>
      <c r="K2472" s="10">
        <f t="array" ref="K2472:S2472">VLOOKUP(A2472,'HUMAN RESOURCES'!$D$2:$M$2692,{2,3,4,5,6,7,8,9,10},0)</f>
        <v>0.017</v>
      </c>
      <c r="L2472" s="10">
        <v>0.026</v>
      </c>
      <c r="M2472" s="10">
        <v>75</v>
      </c>
      <c r="N2472" s="10">
        <v>71</v>
      </c>
      <c r="O2472" s="10">
        <v>0.298</v>
      </c>
      <c r="P2472" s="10">
        <v>0.641</v>
      </c>
      <c r="Q2472" s="10">
        <v>0.06</v>
      </c>
      <c r="R2472" s="10">
        <v>9563500</v>
      </c>
      <c r="S2472" s="10">
        <v>0.634</v>
      </c>
      <c r="T2472" s="10">
        <f t="array" ref="T2472:Y2472">VLOOKUP(A2472,BUSINESS!$D$2:$J$2692,{2,3,4,5,6,7},0)</f>
        <v>0</v>
      </c>
      <c r="U2472" s="10">
        <v>0</v>
      </c>
      <c r="V2472" s="10">
        <v>0</v>
      </c>
      <c r="W2472" s="10">
        <v>0</v>
      </c>
      <c r="X2472" s="10">
        <v>0.028</v>
      </c>
      <c r="Y2472" s="10">
        <v>0.012</v>
      </c>
      <c r="Z2472" s="11">
        <f t="array" ref="Z2472:AA2472">VLOOKUP(A2472,ENERGY!$D$2:$F$2692,{2,3},1)</f>
        <v>0</v>
      </c>
      <c r="AA2472" s="10">
        <v>0</v>
      </c>
      <c r="AB2472" s="10">
        <f t="array" ref="AB2472:AC2472">VLOOKUP(A2472,TOURISM!$D$2:$F$2692,{2,3},0)</f>
        <v>1977000000</v>
      </c>
      <c r="AC2472" s="10">
        <v>310000000</v>
      </c>
    </row>
    <row r="2473" ht="15.75" customHeight="1" spans="1:29">
      <c r="A2473" s="8" t="str">
        <f t="shared" si="0"/>
        <v>Tunisia-Africa2001</v>
      </c>
      <c r="B2473" s="9">
        <v>22066101341</v>
      </c>
      <c r="C2473" s="8">
        <f t="array" ref="C2473">IF(AND(B2473="",H2473=H2472),B2472,B2473)</f>
        <v>22066101341</v>
      </c>
      <c r="D2473" s="1">
        <f t="shared" si="1"/>
        <v>2281.06406518773</v>
      </c>
      <c r="E2473" s="4">
        <v>0.053</v>
      </c>
      <c r="F2473" s="4">
        <v>122</v>
      </c>
      <c r="G2473" s="1"/>
      <c r="H2473" s="8" t="s">
        <v>271</v>
      </c>
      <c r="I2473" s="3" t="s">
        <v>65</v>
      </c>
      <c r="J2473" s="1" t="s">
        <v>80</v>
      </c>
      <c r="K2473" s="10">
        <f t="array" ref="K2473:S2473">VLOOKUP(A2473,'HUMAN RESOURCES'!$D$2:$M$2692,{2,3,4,5,6,7,8,9,10},0)</f>
        <v>0.017</v>
      </c>
      <c r="L2473" s="10">
        <v>0.024</v>
      </c>
      <c r="M2473" s="10">
        <v>75</v>
      </c>
      <c r="N2473" s="10">
        <v>71</v>
      </c>
      <c r="O2473" s="10">
        <v>0.289</v>
      </c>
      <c r="P2473" s="10">
        <v>0.649</v>
      </c>
      <c r="Q2473" s="10">
        <v>0.062</v>
      </c>
      <c r="R2473" s="10">
        <v>9673600</v>
      </c>
      <c r="S2473" s="10">
        <v>0.638</v>
      </c>
      <c r="T2473" s="10">
        <f t="array" ref="T2473:Y2473">VLOOKUP(A2473,BUSINESS!$D$2:$J$2692,{2,3,4,5,6,7},0)</f>
        <v>0</v>
      </c>
      <c r="U2473" s="10">
        <v>0</v>
      </c>
      <c r="V2473" s="10">
        <v>0</v>
      </c>
      <c r="W2473" s="10">
        <v>0</v>
      </c>
      <c r="X2473" s="10">
        <v>0.043</v>
      </c>
      <c r="Y2473" s="10">
        <v>0.04</v>
      </c>
      <c r="Z2473" s="11" t="str">
        <f t="array" ref="Z2473:AA2473">VLOOKUP(A2473,ENERGY!$D$2:$F$2692,{2,3},1)</f>
        <v>9504</v>
      </c>
      <c r="AA2473" s="10">
        <v>0</v>
      </c>
      <c r="AB2473" s="10">
        <f t="array" ref="AB2473:AC2473">VLOOKUP(A2473,TOURISM!$D$2:$F$2692,{2,3},0)</f>
        <v>2061000000</v>
      </c>
      <c r="AC2473" s="10">
        <v>322000000</v>
      </c>
    </row>
    <row r="2474" ht="15.75" customHeight="1" spans="1:29">
      <c r="A2474" s="8" t="str">
        <f t="shared" si="0"/>
        <v>Tunisia-Africa2002</v>
      </c>
      <c r="B2474" s="9">
        <v>23141757278</v>
      </c>
      <c r="C2474" s="8">
        <f t="array" ref="C2474">IF(AND(B2474="",H2474=H2473),B2473,B2474)</f>
        <v>23141757278</v>
      </c>
      <c r="D2474" s="1">
        <f t="shared" si="1"/>
        <v>2365.77324221266</v>
      </c>
      <c r="E2474" s="4">
        <v>0.053</v>
      </c>
      <c r="F2474" s="4">
        <v>128</v>
      </c>
      <c r="G2474" s="1"/>
      <c r="H2474" s="8" t="s">
        <v>271</v>
      </c>
      <c r="I2474" s="3" t="s">
        <v>66</v>
      </c>
      <c r="J2474" s="1" t="s">
        <v>80</v>
      </c>
      <c r="K2474" s="10">
        <f t="array" ref="K2474:S2474">VLOOKUP(A2474,'HUMAN RESOURCES'!$D$2:$M$2692,{2,3,4,5,6,7,8,9,10},0)</f>
        <v>0.017</v>
      </c>
      <c r="L2474" s="10">
        <v>0.023</v>
      </c>
      <c r="M2474" s="10">
        <v>75</v>
      </c>
      <c r="N2474" s="10">
        <v>71</v>
      </c>
      <c r="O2474" s="10">
        <v>0.281</v>
      </c>
      <c r="P2474" s="10">
        <v>0.656</v>
      </c>
      <c r="Q2474" s="10">
        <v>0.064</v>
      </c>
      <c r="R2474" s="10">
        <v>9781900</v>
      </c>
      <c r="S2474" s="10">
        <v>0.642</v>
      </c>
      <c r="T2474" s="10">
        <f t="array" ref="T2474:Y2474">VLOOKUP(A2474,BUSINESS!$D$2:$J$2692,{2,3,4,5,6,7},0)</f>
        <v>0</v>
      </c>
      <c r="U2474" s="10">
        <v>0</v>
      </c>
      <c r="V2474" s="10">
        <v>0</v>
      </c>
      <c r="W2474" s="10">
        <v>0</v>
      </c>
      <c r="X2474" s="10">
        <v>0.053</v>
      </c>
      <c r="Y2474" s="10">
        <v>0.059</v>
      </c>
      <c r="Z2474" s="11" t="str">
        <f t="array" ref="Z2474:AA2474">VLOOKUP(A2474,ENERGY!$D$2:$F$2692,{2,3},1)</f>
        <v>9674</v>
      </c>
      <c r="AA2474" s="10" t="str">
        <v>25878</v>
      </c>
      <c r="AB2474" s="10">
        <f t="array" ref="AB2474:AC2474">VLOOKUP(A2474,TOURISM!$D$2:$F$2692,{2,3},0)</f>
        <v>1831000000</v>
      </c>
      <c r="AC2474" s="10">
        <v>303000000</v>
      </c>
    </row>
    <row r="2475" ht="15.75" customHeight="1" spans="1:29">
      <c r="A2475" s="8" t="str">
        <f t="shared" si="0"/>
        <v>Tunisia-Africa2003</v>
      </c>
      <c r="B2475" s="9">
        <v>27453084983</v>
      </c>
      <c r="C2475" s="8">
        <f t="array" ref="C2475">IF(AND(B2475="",H2475=H2474),B2474,B2475)</f>
        <v>27453084983</v>
      </c>
      <c r="D2475" s="1">
        <f t="shared" si="1"/>
        <v>2790.00436827984</v>
      </c>
      <c r="E2475" s="4">
        <v>0.054</v>
      </c>
      <c r="F2475" s="4">
        <v>151</v>
      </c>
      <c r="G2475" s="1"/>
      <c r="H2475" s="8" t="s">
        <v>271</v>
      </c>
      <c r="I2475" s="3" t="s">
        <v>67</v>
      </c>
      <c r="J2475" s="1" t="s">
        <v>80</v>
      </c>
      <c r="K2475" s="10">
        <f t="array" ref="K2475:S2475">VLOOKUP(A2475,'HUMAN RESOURCES'!$D$2:$M$2692,{2,3,4,5,6,7,8,9,10},0)</f>
        <v>0.017</v>
      </c>
      <c r="L2475" s="10">
        <v>0.022</v>
      </c>
      <c r="M2475" s="10">
        <v>75</v>
      </c>
      <c r="N2475" s="10">
        <v>71</v>
      </c>
      <c r="O2475" s="10">
        <v>0.272</v>
      </c>
      <c r="P2475" s="10">
        <v>0.663</v>
      </c>
      <c r="Q2475" s="10">
        <v>0.065</v>
      </c>
      <c r="R2475" s="10">
        <v>9839800</v>
      </c>
      <c r="S2475" s="10">
        <v>0.646</v>
      </c>
      <c r="T2475" s="10">
        <f t="array" ref="T2475:Y2475">VLOOKUP(A2475,BUSINESS!$D$2:$J$2692,{2,3,4,5,6,7},0)</f>
        <v>0</v>
      </c>
      <c r="U2475" s="10">
        <v>11</v>
      </c>
      <c r="V2475" s="10">
        <v>0</v>
      </c>
      <c r="W2475" s="10">
        <v>0</v>
      </c>
      <c r="X2475" s="10">
        <v>0.065</v>
      </c>
      <c r="Y2475" s="10">
        <v>0.195</v>
      </c>
      <c r="Z2475" s="11" t="str">
        <f t="array" ref="Z2475:AA2475">VLOOKUP(A2475,ENERGY!$D$2:$F$2692,{2,3},1)</f>
        <v>9193</v>
      </c>
      <c r="AA2475" s="10" t="str">
        <v>24807</v>
      </c>
      <c r="AB2475" s="10">
        <f t="array" ref="AB2475:AC2475">VLOOKUP(A2475,TOURISM!$D$2:$F$2692,{2,3},0)</f>
        <v>1935000000</v>
      </c>
      <c r="AC2475" s="10">
        <v>355000000</v>
      </c>
    </row>
    <row r="2476" ht="15.75" customHeight="1" spans="1:29">
      <c r="A2476" s="8" t="str">
        <f t="shared" si="0"/>
        <v>Tunisia-Africa2004</v>
      </c>
      <c r="B2476" s="9">
        <v>31183139301</v>
      </c>
      <c r="C2476" s="8">
        <f t="array" ref="C2476">IF(AND(B2476="",H2476=H2475),B2475,B2476)</f>
        <v>31183139301</v>
      </c>
      <c r="D2476" s="1">
        <f t="shared" si="1"/>
        <v>3139.5372015827</v>
      </c>
      <c r="E2476" s="4">
        <v>0.056</v>
      </c>
      <c r="F2476" s="4">
        <v>179</v>
      </c>
      <c r="G2476" s="1"/>
      <c r="H2476" s="8" t="s">
        <v>271</v>
      </c>
      <c r="I2476" s="3" t="s">
        <v>68</v>
      </c>
      <c r="J2476" s="1" t="s">
        <v>80</v>
      </c>
      <c r="K2476" s="10">
        <f t="array" ref="K2476:S2476">VLOOKUP(A2476,'HUMAN RESOURCES'!$D$2:$M$2692,{2,3,4,5,6,7,8,9,10},0)</f>
        <v>0.017</v>
      </c>
      <c r="L2476" s="10">
        <v>0.021</v>
      </c>
      <c r="M2476" s="10">
        <v>75</v>
      </c>
      <c r="N2476" s="10">
        <v>71</v>
      </c>
      <c r="O2476" s="10">
        <v>0.265</v>
      </c>
      <c r="P2476" s="10">
        <v>0.669</v>
      </c>
      <c r="Q2476" s="10">
        <v>0.066</v>
      </c>
      <c r="R2476" s="10">
        <v>9932400</v>
      </c>
      <c r="S2476" s="10">
        <v>0.649</v>
      </c>
      <c r="T2476" s="10">
        <f t="array" ref="T2476:Y2476">VLOOKUP(A2476,BUSINESS!$D$2:$J$2692,{2,3,4,5,6,7},0)</f>
        <v>0</v>
      </c>
      <c r="U2476" s="10">
        <v>11</v>
      </c>
      <c r="V2476" s="10">
        <v>0</v>
      </c>
      <c r="W2476" s="10">
        <v>0</v>
      </c>
      <c r="X2476" s="10">
        <v>0.085</v>
      </c>
      <c r="Y2476" s="10">
        <v>0.376</v>
      </c>
      <c r="Z2476" s="11" t="str">
        <f t="array" ref="Z2476:AA2476">VLOOKUP(A2476,ENERGY!$D$2:$F$2692,{2,3},1)</f>
        <v>9193</v>
      </c>
      <c r="AA2476" s="10" t="str">
        <v>24807</v>
      </c>
      <c r="AB2476" s="10">
        <f t="array" ref="AB2476:AC2476">VLOOKUP(A2476,TOURISM!$D$2:$F$2692,{2,3},0)</f>
        <v>2432000000</v>
      </c>
      <c r="AC2476" s="10">
        <v>427000000</v>
      </c>
    </row>
    <row r="2477" ht="15.75" customHeight="1" spans="1:29">
      <c r="A2477" s="8" t="str">
        <f t="shared" si="0"/>
        <v>Tunisia-Africa2005</v>
      </c>
      <c r="B2477" s="9">
        <v>32282960678</v>
      </c>
      <c r="C2477" s="8">
        <f t="array" ref="C2477">IF(AND(B2477="",H2477=H2476),B2476,B2477)</f>
        <v>32282960678</v>
      </c>
      <c r="D2477" s="1">
        <f t="shared" si="1"/>
        <v>3218.96108066607</v>
      </c>
      <c r="E2477" s="4">
        <v>0.056</v>
      </c>
      <c r="F2477" s="4">
        <v>181</v>
      </c>
      <c r="G2477" s="1"/>
      <c r="H2477" s="8" t="s">
        <v>271</v>
      </c>
      <c r="I2477" s="3" t="s">
        <v>69</v>
      </c>
      <c r="J2477" s="1" t="s">
        <v>80</v>
      </c>
      <c r="K2477" s="10">
        <f t="array" ref="K2477:S2477">VLOOKUP(A2477,'HUMAN RESOURCES'!$D$2:$M$2692,{2,3,4,5,6,7,8,9,10},0)</f>
        <v>0.017</v>
      </c>
      <c r="L2477" s="10">
        <v>0.02</v>
      </c>
      <c r="M2477" s="10">
        <v>76</v>
      </c>
      <c r="N2477" s="10">
        <v>72</v>
      </c>
      <c r="O2477" s="10">
        <v>0.258</v>
      </c>
      <c r="P2477" s="10">
        <v>0.675</v>
      </c>
      <c r="Q2477" s="10">
        <v>0.067</v>
      </c>
      <c r="R2477" s="10">
        <v>10029000</v>
      </c>
      <c r="S2477" s="10">
        <v>0.651</v>
      </c>
      <c r="T2477" s="10">
        <f t="array" ref="T2477:Y2477">VLOOKUP(A2477,BUSINESS!$D$2:$J$2692,{2,3,4,5,6,7},0)</f>
        <v>0.606</v>
      </c>
      <c r="U2477" s="10">
        <v>11</v>
      </c>
      <c r="V2477" s="10">
        <v>0</v>
      </c>
      <c r="W2477" s="10">
        <v>268</v>
      </c>
      <c r="X2477" s="10">
        <v>0.097</v>
      </c>
      <c r="Y2477" s="10">
        <v>0.565</v>
      </c>
      <c r="Z2477" s="11" t="str">
        <f t="array" ref="Z2477:AA2477">VLOOKUP(A2477,ENERGY!$D$2:$F$2692,{2,3},1)</f>
        <v>9427</v>
      </c>
      <c r="AA2477" s="10" t="str">
        <v>25013</v>
      </c>
      <c r="AB2477" s="10">
        <f t="array" ref="AB2477:AC2477">VLOOKUP(A2477,TOURISM!$D$2:$F$2692,{2,3},0)</f>
        <v>2800000000</v>
      </c>
      <c r="AC2477" s="10">
        <v>452000000</v>
      </c>
    </row>
    <row r="2478" ht="15.75" customHeight="1" spans="1:29">
      <c r="A2478" s="8" t="str">
        <f t="shared" si="0"/>
        <v>Tunisia-Africa2006</v>
      </c>
      <c r="B2478" s="9">
        <v>34378437265</v>
      </c>
      <c r="C2478" s="8">
        <f t="array" ref="C2478">IF(AND(B2478="",H2478=H2477),B2477,B2478)</f>
        <v>34378437265</v>
      </c>
      <c r="D2478" s="1">
        <f t="shared" si="1"/>
        <v>3394.42897984775</v>
      </c>
      <c r="E2478" s="4">
        <v>0.056</v>
      </c>
      <c r="F2478" s="4">
        <v>194</v>
      </c>
      <c r="G2478" s="1"/>
      <c r="H2478" s="8" t="s">
        <v>271</v>
      </c>
      <c r="I2478" s="3" t="s">
        <v>70</v>
      </c>
      <c r="J2478" s="1" t="s">
        <v>80</v>
      </c>
      <c r="K2478" s="10">
        <f t="array" ref="K2478:S2478">VLOOKUP(A2478,'HUMAN RESOURCES'!$D$2:$M$2692,{2,3,4,5,6,7,8,9,10},0)</f>
        <v>0.017</v>
      </c>
      <c r="L2478" s="10">
        <v>0.019</v>
      </c>
      <c r="M2478" s="10">
        <v>76</v>
      </c>
      <c r="N2478" s="10">
        <v>72</v>
      </c>
      <c r="O2478" s="10">
        <v>0.252</v>
      </c>
      <c r="P2478" s="10">
        <v>0.681</v>
      </c>
      <c r="Q2478" s="10">
        <v>0.068</v>
      </c>
      <c r="R2478" s="10">
        <v>10127900</v>
      </c>
      <c r="S2478" s="10">
        <v>0.653</v>
      </c>
      <c r="T2478" s="10">
        <f t="array" ref="T2478:Y2478">VLOOKUP(A2478,BUSINESS!$D$2:$J$2692,{2,3,4,5,6,7},0)</f>
        <v>0.606</v>
      </c>
      <c r="U2478" s="10">
        <v>11</v>
      </c>
      <c r="V2478" s="10">
        <v>0</v>
      </c>
      <c r="W2478" s="10">
        <v>268</v>
      </c>
      <c r="X2478" s="10">
        <v>0.13</v>
      </c>
      <c r="Y2478" s="10">
        <v>0.722</v>
      </c>
      <c r="Z2478" s="11" t="str">
        <f t="array" ref="Z2478:AA2478">VLOOKUP(A2478,ENERGY!$D$2:$F$2692,{2,3},1)</f>
        <v>9427</v>
      </c>
      <c r="AA2478" s="10" t="str">
        <v>25013</v>
      </c>
      <c r="AB2478" s="10">
        <f t="array" ref="AB2478:AC2478">VLOOKUP(A2478,TOURISM!$D$2:$F$2692,{2,3},0)</f>
        <v>2999000000</v>
      </c>
      <c r="AC2478" s="10">
        <v>498000000</v>
      </c>
    </row>
    <row r="2479" ht="15.75" customHeight="1" spans="1:29">
      <c r="A2479" s="8" t="str">
        <f t="shared" si="0"/>
        <v>Tunisia-Africa2007</v>
      </c>
      <c r="B2479" s="9">
        <v>38920218579</v>
      </c>
      <c r="C2479" s="8">
        <f t="array" ref="C2479">IF(AND(B2479="",H2479=H2478),B2478,B2479)</f>
        <v>38920218579</v>
      </c>
      <c r="D2479" s="1">
        <f t="shared" si="1"/>
        <v>3806.34111930446</v>
      </c>
      <c r="E2479" s="4">
        <v>0.056</v>
      </c>
      <c r="F2479" s="4">
        <v>217</v>
      </c>
      <c r="G2479" s="1"/>
      <c r="H2479" s="8" t="s">
        <v>271</v>
      </c>
      <c r="I2479" s="3" t="s">
        <v>71</v>
      </c>
      <c r="J2479" s="1" t="s">
        <v>80</v>
      </c>
      <c r="K2479" s="10">
        <f t="array" ref="K2479:S2479">VLOOKUP(A2479,'HUMAN RESOURCES'!$D$2:$M$2692,{2,3,4,5,6,7,8,9,10},0)</f>
        <v>0.017</v>
      </c>
      <c r="L2479" s="10">
        <v>0.018</v>
      </c>
      <c r="M2479" s="10">
        <v>76</v>
      </c>
      <c r="N2479" s="10">
        <v>72</v>
      </c>
      <c r="O2479" s="10">
        <v>0.246</v>
      </c>
      <c r="P2479" s="10">
        <v>0.686</v>
      </c>
      <c r="Q2479" s="10">
        <v>0.068</v>
      </c>
      <c r="R2479" s="10">
        <v>10225100</v>
      </c>
      <c r="S2479" s="10">
        <v>0.654</v>
      </c>
      <c r="T2479" s="10">
        <f t="array" ref="T2479:Y2479">VLOOKUP(A2479,BUSINESS!$D$2:$J$2692,{2,3,4,5,6,7},0)</f>
        <v>0.606</v>
      </c>
      <c r="U2479" s="10">
        <v>11</v>
      </c>
      <c r="V2479" s="10">
        <v>0</v>
      </c>
      <c r="W2479" s="10">
        <v>268</v>
      </c>
      <c r="X2479" s="10">
        <v>0.171</v>
      </c>
      <c r="Y2479" s="10">
        <v>0.763</v>
      </c>
      <c r="Z2479" s="11" t="str">
        <f t="array" ref="Z2479:AA2479">VLOOKUP(A2479,ENERGY!$D$2:$F$2692,{2,3},1)</f>
        <v>9427</v>
      </c>
      <c r="AA2479" s="10" t="str">
        <v>25013</v>
      </c>
      <c r="AB2479" s="10">
        <f t="array" ref="AB2479:AC2479">VLOOKUP(A2479,TOURISM!$D$2:$F$2692,{2,3},0)</f>
        <v>3373000000</v>
      </c>
      <c r="AC2479" s="10">
        <v>530000000</v>
      </c>
    </row>
    <row r="2480" ht="15.75" customHeight="1" spans="1:29">
      <c r="A2480" s="8" t="str">
        <f t="shared" si="0"/>
        <v>Tunisia-Africa2008</v>
      </c>
      <c r="B2480" s="9">
        <v>44856586316</v>
      </c>
      <c r="C2480" s="8">
        <f t="array" ref="C2480">IF(AND(B2480="",H2480=H2479),B2479,B2480)</f>
        <v>44856586316</v>
      </c>
      <c r="D2480" s="1">
        <f t="shared" si="1"/>
        <v>4342.82317729865</v>
      </c>
      <c r="E2480" s="4">
        <v>0.056</v>
      </c>
      <c r="F2480" s="4">
        <v>246</v>
      </c>
      <c r="G2480" s="1"/>
      <c r="H2480" s="8" t="s">
        <v>271</v>
      </c>
      <c r="I2480" s="3" t="s">
        <v>72</v>
      </c>
      <c r="J2480" s="1" t="s">
        <v>80</v>
      </c>
      <c r="K2480" s="10">
        <f t="array" ref="K2480:S2480">VLOOKUP(A2480,'HUMAN RESOURCES'!$D$2:$M$2692,{2,3,4,5,6,7,8,9,10},0)</f>
        <v>0.018</v>
      </c>
      <c r="L2480" s="10">
        <v>0.017</v>
      </c>
      <c r="M2480" s="10">
        <v>76</v>
      </c>
      <c r="N2480" s="10">
        <v>72</v>
      </c>
      <c r="O2480" s="10">
        <v>0.241</v>
      </c>
      <c r="P2480" s="10">
        <v>0.69</v>
      </c>
      <c r="Q2480" s="10">
        <v>0.069</v>
      </c>
      <c r="R2480" s="10">
        <v>10328900</v>
      </c>
      <c r="S2480" s="10">
        <v>0.656</v>
      </c>
      <c r="T2480" s="10">
        <f t="array" ref="T2480:Y2480">VLOOKUP(A2480,BUSINESS!$D$2:$J$2692,{2,3,4,5,6,7},0)</f>
        <v>0.586</v>
      </c>
      <c r="U2480" s="10">
        <v>11</v>
      </c>
      <c r="V2480" s="10">
        <v>0</v>
      </c>
      <c r="W2480" s="10">
        <v>228</v>
      </c>
      <c r="X2480" s="10">
        <v>0.275</v>
      </c>
      <c r="Y2480" s="10">
        <v>0.828</v>
      </c>
      <c r="Z2480" s="11" t="str">
        <f t="array" ref="Z2480:AA2480">VLOOKUP(A2480,ENERGY!$D$2:$F$2692,{2,3},1)</f>
        <v>9427</v>
      </c>
      <c r="AA2480" s="10" t="str">
        <v>25013</v>
      </c>
      <c r="AB2480" s="10">
        <f t="array" ref="AB2480:AC2480">VLOOKUP(A2480,TOURISM!$D$2:$F$2692,{2,3},0)</f>
        <v>3909000000</v>
      </c>
      <c r="AC2480" s="10">
        <v>555000000</v>
      </c>
    </row>
    <row r="2481" ht="15.75" customHeight="1" spans="1:29">
      <c r="A2481" s="8" t="str">
        <f t="shared" si="0"/>
        <v>Tunisia-Africa2009</v>
      </c>
      <c r="B2481" s="9">
        <v>43454935940</v>
      </c>
      <c r="C2481" s="8">
        <f t="array" ref="C2481">IF(AND(B2481="",H2481=H2480),B2480,B2481)</f>
        <v>43454935940</v>
      </c>
      <c r="D2481" s="1">
        <f t="shared" si="1"/>
        <v>4162.50966895283</v>
      </c>
      <c r="E2481" s="4">
        <v>0.062</v>
      </c>
      <c r="F2481" s="4">
        <v>259</v>
      </c>
      <c r="G2481" s="1"/>
      <c r="H2481" s="8" t="s">
        <v>271</v>
      </c>
      <c r="I2481" s="3" t="s">
        <v>73</v>
      </c>
      <c r="J2481" s="1" t="s">
        <v>80</v>
      </c>
      <c r="K2481" s="10">
        <f t="array" ref="K2481:S2481">VLOOKUP(A2481,'HUMAN RESOURCES'!$D$2:$M$2692,{2,3,4,5,6,7,8,9,10},0)</f>
        <v>0.018</v>
      </c>
      <c r="L2481" s="10">
        <v>0.016</v>
      </c>
      <c r="M2481" s="10">
        <v>77</v>
      </c>
      <c r="N2481" s="10">
        <v>73</v>
      </c>
      <c r="O2481" s="10">
        <v>0.238</v>
      </c>
      <c r="P2481" s="10">
        <v>0.693</v>
      </c>
      <c r="Q2481" s="10">
        <v>0.069</v>
      </c>
      <c r="R2481" s="10">
        <v>10439600</v>
      </c>
      <c r="S2481" s="10">
        <v>0.658</v>
      </c>
      <c r="T2481" s="10">
        <f t="array" ref="T2481:Y2481">VLOOKUP(A2481,BUSINESS!$D$2:$J$2692,{2,3,4,5,6,7},0)</f>
        <v>0.623</v>
      </c>
      <c r="U2481" s="10">
        <v>11</v>
      </c>
      <c r="V2481" s="10">
        <v>0</v>
      </c>
      <c r="W2481" s="10">
        <v>228</v>
      </c>
      <c r="X2481" s="10">
        <v>0.341</v>
      </c>
      <c r="Y2481" s="10">
        <v>0.932</v>
      </c>
      <c r="Z2481" s="11" t="str">
        <f t="array" ref="Z2481:AA2481">VLOOKUP(A2481,ENERGY!$D$2:$F$2692,{2,3},1)</f>
        <v>9039</v>
      </c>
      <c r="AA2481" s="10" t="str">
        <v>23869</v>
      </c>
      <c r="AB2481" s="10">
        <f t="array" ref="AB2481:AC2481">VLOOKUP(A2481,TOURISM!$D$2:$F$2692,{2,3},0)</f>
        <v>3526000000</v>
      </c>
      <c r="AC2481" s="10">
        <v>478000000</v>
      </c>
    </row>
    <row r="2482" ht="15.75" customHeight="1" spans="1:29">
      <c r="A2482" s="8" t="str">
        <f t="shared" si="0"/>
        <v>Tunisia-Africa2010</v>
      </c>
      <c r="B2482" s="9">
        <v>44054072936</v>
      </c>
      <c r="C2482" s="8">
        <f t="array" ref="C2482">IF(AND(B2482="",H2482=H2481),B2481,B2482)</f>
        <v>44054072936</v>
      </c>
      <c r="D2482" s="1">
        <f t="shared" si="1"/>
        <v>4176.09776530699</v>
      </c>
      <c r="E2482" s="4">
        <v>0.067</v>
      </c>
      <c r="F2482" s="4">
        <v>282</v>
      </c>
      <c r="G2482" s="1"/>
      <c r="H2482" s="8" t="s">
        <v>271</v>
      </c>
      <c r="I2482" s="3" t="s">
        <v>74</v>
      </c>
      <c r="J2482" s="1" t="s">
        <v>80</v>
      </c>
      <c r="K2482" s="10">
        <f t="array" ref="K2482:S2482">VLOOKUP(A2482,'HUMAN RESOURCES'!$D$2:$M$2692,{2,3,4,5,6,7,8,9,10},0)</f>
        <v>0.019</v>
      </c>
      <c r="L2482" s="10">
        <v>0.015</v>
      </c>
      <c r="M2482" s="10">
        <v>77</v>
      </c>
      <c r="N2482" s="10">
        <v>73</v>
      </c>
      <c r="O2482" s="10">
        <v>0.235</v>
      </c>
      <c r="P2482" s="10">
        <v>0.696</v>
      </c>
      <c r="Q2482" s="10">
        <v>0.069</v>
      </c>
      <c r="R2482" s="10">
        <v>10549100</v>
      </c>
      <c r="S2482" s="10">
        <v>0.659</v>
      </c>
      <c r="T2482" s="10">
        <f t="array" ref="T2482:Y2482">VLOOKUP(A2482,BUSINESS!$D$2:$J$2692,{2,3,4,5,6,7},0)</f>
        <v>0.623</v>
      </c>
      <c r="U2482" s="10">
        <v>11</v>
      </c>
      <c r="V2482" s="10">
        <v>0</v>
      </c>
      <c r="W2482" s="10">
        <v>144</v>
      </c>
      <c r="X2482" s="10">
        <v>0.368</v>
      </c>
      <c r="Y2482" s="10">
        <v>1.045</v>
      </c>
      <c r="Z2482" s="11" t="str">
        <f t="array" ref="Z2482:AA2482">VLOOKUP(A2482,ENERGY!$D$2:$F$2692,{2,3},1)</f>
        <v>7814</v>
      </c>
      <c r="AA2482" s="10" t="str">
        <v>21016</v>
      </c>
      <c r="AB2482" s="10">
        <f t="array" ref="AB2482:AC2482">VLOOKUP(A2482,TOURISM!$D$2:$F$2692,{2,3},0)</f>
        <v>3477000000</v>
      </c>
      <c r="AC2482" s="10">
        <v>611000000</v>
      </c>
    </row>
    <row r="2483" ht="15.75" customHeight="1" spans="1:29">
      <c r="A2483" s="8" t="str">
        <f t="shared" si="0"/>
        <v>Tunisia-Africa2011</v>
      </c>
      <c r="B2483" s="9">
        <v>45951129422</v>
      </c>
      <c r="C2483" s="8">
        <f t="array" ref="C2483">IF(AND(B2483="",H2483=H2482),B2482,B2483)</f>
        <v>45951129422</v>
      </c>
      <c r="D2483" s="1">
        <f t="shared" si="1"/>
        <v>4305.03938822163</v>
      </c>
      <c r="E2483" s="4">
        <v>0.07</v>
      </c>
      <c r="F2483" s="4">
        <v>304</v>
      </c>
      <c r="G2483" s="1"/>
      <c r="H2483" s="8" t="s">
        <v>271</v>
      </c>
      <c r="I2483" s="3" t="s">
        <v>75</v>
      </c>
      <c r="J2483" s="1" t="s">
        <v>80</v>
      </c>
      <c r="K2483" s="10">
        <f t="array" ref="K2483:S2483">VLOOKUP(A2483,'HUMAN RESOURCES'!$D$2:$M$2692,{2,3,4,5,6,7,8,9,10},0)</f>
        <v>0.019</v>
      </c>
      <c r="L2483" s="10">
        <v>0.014</v>
      </c>
      <c r="M2483" s="10">
        <v>77</v>
      </c>
      <c r="N2483" s="10">
        <v>73</v>
      </c>
      <c r="O2483" s="10">
        <v>0.233</v>
      </c>
      <c r="P2483" s="10">
        <v>0.697</v>
      </c>
      <c r="Q2483" s="10">
        <v>0.07</v>
      </c>
      <c r="R2483" s="10">
        <v>10673800</v>
      </c>
      <c r="S2483" s="10">
        <v>0.661</v>
      </c>
      <c r="T2483" s="10">
        <f t="array" ref="T2483:Y2483">VLOOKUP(A2483,BUSINESS!$D$2:$J$2692,{2,3,4,5,6,7},0)</f>
        <v>0.624</v>
      </c>
      <c r="U2483" s="10">
        <v>11</v>
      </c>
      <c r="V2483" s="10">
        <v>0</v>
      </c>
      <c r="W2483" s="10">
        <v>144</v>
      </c>
      <c r="X2483" s="10">
        <v>0.391</v>
      </c>
      <c r="Y2483" s="10">
        <v>1.152</v>
      </c>
      <c r="Z2483" s="11" t="str">
        <f t="array" ref="Z2483:AA2483">VLOOKUP(A2483,ENERGY!$D$2:$F$2692,{2,3},1)</f>
        <v>7711</v>
      </c>
      <c r="AA2483" s="10" t="str">
        <v>20818</v>
      </c>
      <c r="AB2483" s="10">
        <f t="array" ref="AB2483:AC2483">VLOOKUP(A2483,TOURISM!$D$2:$F$2692,{2,3},0)</f>
        <v>2529000000</v>
      </c>
      <c r="AC2483" s="10">
        <v>678000000</v>
      </c>
    </row>
    <row r="2484" ht="15.75" customHeight="1" spans="1:29">
      <c r="A2484" s="8" t="str">
        <f t="shared" si="0"/>
        <v>Tunisia-Africa2012</v>
      </c>
      <c r="B2484" s="9">
        <v>45238491581</v>
      </c>
      <c r="C2484" s="8">
        <f t="array" ref="C2484">IF(AND(B2484="",H2484=H2483),B2483,B2484)</f>
        <v>45238491581</v>
      </c>
      <c r="D2484" s="1">
        <f t="shared" si="1"/>
        <v>4197.49399962886</v>
      </c>
      <c r="E2484" s="4">
        <v>0.07</v>
      </c>
      <c r="F2484" s="4">
        <v>297</v>
      </c>
      <c r="G2484" s="1"/>
      <c r="H2484" s="8" t="s">
        <v>271</v>
      </c>
      <c r="I2484" s="3" t="s">
        <v>76</v>
      </c>
      <c r="J2484" s="1" t="s">
        <v>80</v>
      </c>
      <c r="K2484" s="10">
        <f t="array" ref="K2484:S2484">VLOOKUP(A2484,'HUMAN RESOURCES'!$D$2:$M$2692,{2,3,4,5,6,7,8,9,10},0)</f>
        <v>0.019</v>
      </c>
      <c r="L2484" s="10">
        <v>0.014</v>
      </c>
      <c r="M2484" s="10">
        <v>77</v>
      </c>
      <c r="N2484" s="10">
        <v>73</v>
      </c>
      <c r="O2484" s="10">
        <v>0.232</v>
      </c>
      <c r="P2484" s="10">
        <v>0.697</v>
      </c>
      <c r="Q2484" s="10">
        <v>0.071</v>
      </c>
      <c r="R2484" s="10">
        <v>10777500</v>
      </c>
      <c r="S2484" s="10">
        <v>0.663</v>
      </c>
      <c r="T2484" s="10">
        <f t="array" ref="T2484:Y2484">VLOOKUP(A2484,BUSINESS!$D$2:$J$2692,{2,3,4,5,6,7},0)</f>
        <v>0.624</v>
      </c>
      <c r="U2484" s="10">
        <v>11</v>
      </c>
      <c r="V2484" s="10">
        <v>49</v>
      </c>
      <c r="W2484" s="10">
        <v>144</v>
      </c>
      <c r="X2484" s="10">
        <v>0.414</v>
      </c>
      <c r="Y2484" s="10">
        <v>1.181</v>
      </c>
      <c r="Z2484" s="11" t="str">
        <f t="array" ref="Z2484:AA2484">VLOOKUP(A2484,ENERGY!$D$2:$F$2692,{2,3},1)</f>
        <v>7306</v>
      </c>
      <c r="AA2484" s="10" t="str">
        <v>19923</v>
      </c>
      <c r="AB2484" s="10">
        <f t="array" ref="AB2484:AC2484">VLOOKUP(A2484,TOURISM!$D$2:$F$2692,{2,3},0)</f>
        <v>2931000000</v>
      </c>
      <c r="AC2484" s="10">
        <v>673000000</v>
      </c>
    </row>
    <row r="2485" ht="15.75" customHeight="1" spans="1:29">
      <c r="A2485" s="8" t="str">
        <f t="shared" si="0"/>
        <v>Turkey-Europe2000</v>
      </c>
      <c r="B2485" s="9">
        <v>267000000000</v>
      </c>
      <c r="C2485" s="8">
        <f t="array" ref="C2485">IF(AND(B2485="",H2485=H2484),B2484,B2485)</f>
        <v>267000000000</v>
      </c>
      <c r="D2485" s="1">
        <f t="shared" si="1"/>
        <v>4226.38994924581</v>
      </c>
      <c r="E2485" s="4">
        <v>0.049</v>
      </c>
      <c r="F2485" s="4">
        <v>196</v>
      </c>
      <c r="G2485" s="1"/>
      <c r="H2485" s="8" t="s">
        <v>272</v>
      </c>
      <c r="I2485" s="3" t="s">
        <v>63</v>
      </c>
      <c r="J2485" s="1" t="s">
        <v>78</v>
      </c>
      <c r="K2485" s="10">
        <f t="array" ref="K2485:S2485">VLOOKUP(A2485,'HUMAN RESOURCES'!$D$2:$M$2692,{2,3,4,5,6,7,8,9,10},0)</f>
        <v>0.021</v>
      </c>
      <c r="L2485" s="10">
        <v>0.034</v>
      </c>
      <c r="M2485" s="10">
        <v>74</v>
      </c>
      <c r="N2485" s="10">
        <v>66</v>
      </c>
      <c r="O2485" s="10">
        <v>0.307</v>
      </c>
      <c r="P2485" s="10">
        <v>0.634</v>
      </c>
      <c r="Q2485" s="10">
        <v>0.06</v>
      </c>
      <c r="R2485" s="10">
        <v>63174483</v>
      </c>
      <c r="S2485" s="10">
        <v>0.647</v>
      </c>
      <c r="T2485" s="10">
        <f t="array" ref="T2485:Y2485">VLOOKUP(A2485,BUSINESS!$D$2:$J$2692,{2,3,4,5,6,7},0)</f>
        <v>0</v>
      </c>
      <c r="U2485" s="10">
        <v>0</v>
      </c>
      <c r="V2485" s="10">
        <v>0</v>
      </c>
      <c r="W2485" s="10">
        <v>0</v>
      </c>
      <c r="X2485" s="10">
        <v>0.038</v>
      </c>
      <c r="Y2485" s="10">
        <v>0.255</v>
      </c>
      <c r="Z2485" s="11" t="str">
        <f t="array" ref="Z2485:AA2485">VLOOKUP(A2485,ENERGY!$D$2:$F$2692,{2,3},1)</f>
        <v>115701</v>
      </c>
      <c r="AA2485" s="10">
        <v>0</v>
      </c>
      <c r="AB2485" s="10">
        <f t="array" ref="AB2485:AC2485">VLOOKUP(A2485,TOURISM!$D$2:$F$2692,{2,3},0)</f>
        <v>7636000000</v>
      </c>
      <c r="AC2485" s="10">
        <v>1713000000</v>
      </c>
    </row>
    <row r="2486" ht="15.75" customHeight="1" spans="1:29">
      <c r="A2486" s="8" t="str">
        <f t="shared" si="0"/>
        <v>Turkey-Europe2001</v>
      </c>
      <c r="B2486" s="9">
        <v>196000000000</v>
      </c>
      <c r="C2486" s="8">
        <f t="array" ref="C2486">IF(AND(B2486="",H2486=H2485),B2485,B2486)</f>
        <v>196000000000</v>
      </c>
      <c r="D2486" s="1">
        <f t="shared" si="1"/>
        <v>3057.70814135229</v>
      </c>
      <c r="E2486" s="4">
        <v>0.052</v>
      </c>
      <c r="F2486" s="4">
        <v>148</v>
      </c>
      <c r="G2486" s="1"/>
      <c r="H2486" s="8" t="s">
        <v>272</v>
      </c>
      <c r="I2486" s="3" t="s">
        <v>65</v>
      </c>
      <c r="J2486" s="1" t="s">
        <v>78</v>
      </c>
      <c r="K2486" s="10">
        <f t="array" ref="K2486:S2486">VLOOKUP(A2486,'HUMAN RESOURCES'!$D$2:$M$2692,{2,3,4,5,6,7,8,9,10},0)</f>
        <v>0.021</v>
      </c>
      <c r="L2486" s="10">
        <v>0.032</v>
      </c>
      <c r="M2486" s="10">
        <v>74</v>
      </c>
      <c r="N2486" s="10">
        <v>67</v>
      </c>
      <c r="O2486" s="10">
        <v>0.302</v>
      </c>
      <c r="P2486" s="10">
        <v>0.637</v>
      </c>
      <c r="Q2486" s="10">
        <v>0.061</v>
      </c>
      <c r="R2486" s="10">
        <v>64100297</v>
      </c>
      <c r="S2486" s="10">
        <v>0.653</v>
      </c>
      <c r="T2486" s="10">
        <f t="array" ref="T2486:Y2486">VLOOKUP(A2486,BUSINESS!$D$2:$J$2692,{2,3,4,5,6,7},0)</f>
        <v>0</v>
      </c>
      <c r="U2486" s="10">
        <v>0</v>
      </c>
      <c r="V2486" s="10">
        <v>0</v>
      </c>
      <c r="W2486" s="10">
        <v>0</v>
      </c>
      <c r="X2486" s="10">
        <v>0.052</v>
      </c>
      <c r="Y2486" s="10">
        <v>0.305</v>
      </c>
      <c r="Z2486" s="11" t="str">
        <f t="array" ref="Z2486:AA2486">VLOOKUP(A2486,ENERGY!$D$2:$F$2692,{2,3},1)</f>
        <v>112459</v>
      </c>
      <c r="AA2486" s="10">
        <v>0</v>
      </c>
      <c r="AB2486" s="10">
        <f t="array" ref="AB2486:AC2486">VLOOKUP(A2486,TOURISM!$D$2:$F$2692,{2,3},0)</f>
        <v>10067000000</v>
      </c>
      <c r="AC2486" s="10">
        <v>1738000000</v>
      </c>
    </row>
    <row r="2487" ht="15.75" customHeight="1" spans="1:29">
      <c r="A2487" s="8" t="str">
        <f t="shared" si="0"/>
        <v>Turkey-Europe2002</v>
      </c>
      <c r="B2487" s="9">
        <v>233000000000</v>
      </c>
      <c r="C2487" s="8">
        <f t="array" ref="C2487">IF(AND(B2487="",H2487=H2486),B2486,B2487)</f>
        <v>233000000000</v>
      </c>
      <c r="D2487" s="1">
        <f t="shared" si="1"/>
        <v>3583.38600756971</v>
      </c>
      <c r="E2487" s="4">
        <v>0.054</v>
      </c>
      <c r="F2487" s="4">
        <v>180</v>
      </c>
      <c r="G2487" s="1"/>
      <c r="H2487" s="8" t="s">
        <v>272</v>
      </c>
      <c r="I2487" s="3" t="s">
        <v>66</v>
      </c>
      <c r="J2487" s="1" t="s">
        <v>78</v>
      </c>
      <c r="K2487" s="10">
        <f t="array" ref="K2487:S2487">VLOOKUP(A2487,'HUMAN RESOURCES'!$D$2:$M$2692,{2,3,4,5,6,7,8,9,10},0)</f>
        <v>0.021</v>
      </c>
      <c r="L2487" s="10">
        <v>0.03</v>
      </c>
      <c r="M2487" s="10">
        <v>75</v>
      </c>
      <c r="N2487" s="10">
        <v>68</v>
      </c>
      <c r="O2487" s="10">
        <v>0.297</v>
      </c>
      <c r="P2487" s="10">
        <v>0.64</v>
      </c>
      <c r="Q2487" s="10">
        <v>0.063</v>
      </c>
      <c r="R2487" s="10">
        <v>65022300</v>
      </c>
      <c r="S2487" s="10">
        <v>0.66</v>
      </c>
      <c r="T2487" s="10">
        <f t="array" ref="T2487:Y2487">VLOOKUP(A2487,BUSINESS!$D$2:$J$2692,{2,3,4,5,6,7},0)</f>
        <v>0</v>
      </c>
      <c r="U2487" s="10">
        <v>0</v>
      </c>
      <c r="V2487" s="10">
        <v>0</v>
      </c>
      <c r="W2487" s="10">
        <v>0</v>
      </c>
      <c r="X2487" s="10">
        <v>0.114</v>
      </c>
      <c r="Y2487" s="10">
        <v>0.359</v>
      </c>
      <c r="Z2487" s="11" t="str">
        <f t="array" ref="Z2487:AA2487">VLOOKUP(A2487,ENERGY!$D$2:$F$2692,{2,3},1)</f>
        <v>105133</v>
      </c>
      <c r="AA2487" s="10" t="str">
        <v>298002</v>
      </c>
      <c r="AB2487" s="10">
        <f t="array" ref="AB2487:AC2487">VLOOKUP(A2487,TOURISM!$D$2:$F$2692,{2,3},0)</f>
        <v>11901000000</v>
      </c>
      <c r="AC2487" s="10">
        <v>1880000000</v>
      </c>
    </row>
    <row r="2488" ht="15.75" customHeight="1" spans="1:29">
      <c r="A2488" s="8" t="str">
        <f t="shared" si="0"/>
        <v>Turkey-Europe2003</v>
      </c>
      <c r="B2488" s="9">
        <v>303000000000</v>
      </c>
      <c r="C2488" s="8">
        <f t="array" ref="C2488">IF(AND(B2488="",H2488=H2487),B2487,B2488)</f>
        <v>303000000000</v>
      </c>
      <c r="D2488" s="1">
        <f t="shared" si="1"/>
        <v>4595.20735039055</v>
      </c>
      <c r="E2488" s="4">
        <v>0.053</v>
      </c>
      <c r="F2488" s="4">
        <v>232</v>
      </c>
      <c r="G2488" s="1"/>
      <c r="H2488" s="8" t="s">
        <v>272</v>
      </c>
      <c r="I2488" s="3" t="s">
        <v>67</v>
      </c>
      <c r="J2488" s="1" t="s">
        <v>78</v>
      </c>
      <c r="K2488" s="10">
        <f t="array" ref="K2488:S2488">VLOOKUP(A2488,'HUMAN RESOURCES'!$D$2:$M$2692,{2,3,4,5,6,7,8,9,10},0)</f>
        <v>0.02</v>
      </c>
      <c r="L2488" s="10">
        <v>0.029</v>
      </c>
      <c r="M2488" s="10">
        <v>75</v>
      </c>
      <c r="N2488" s="10">
        <v>68</v>
      </c>
      <c r="O2488" s="10">
        <v>0.293</v>
      </c>
      <c r="P2488" s="10">
        <v>0.643</v>
      </c>
      <c r="Q2488" s="10">
        <v>0.064</v>
      </c>
      <c r="R2488" s="10">
        <v>65938265</v>
      </c>
      <c r="S2488" s="10">
        <v>0.666</v>
      </c>
      <c r="T2488" s="10">
        <f t="array" ref="T2488:Y2488">VLOOKUP(A2488,BUSINESS!$D$2:$J$2692,{2,3,4,5,6,7},0)</f>
        <v>0</v>
      </c>
      <c r="U2488" s="10">
        <v>38</v>
      </c>
      <c r="V2488" s="10">
        <v>0</v>
      </c>
      <c r="W2488" s="10">
        <v>0</v>
      </c>
      <c r="X2488" s="10">
        <v>0.123</v>
      </c>
      <c r="Y2488" s="10">
        <v>0.423</v>
      </c>
      <c r="Z2488" s="11" t="str">
        <f t="array" ref="Z2488:AA2488">VLOOKUP(A2488,ENERGY!$D$2:$F$2692,{2,3},1)</f>
        <v>97661</v>
      </c>
      <c r="AA2488" s="10" t="str">
        <v>277845</v>
      </c>
      <c r="AB2488" s="10">
        <f t="array" ref="AB2488:AC2488">VLOOKUP(A2488,TOURISM!$D$2:$F$2692,{2,3},0)</f>
        <v>13203000000</v>
      </c>
      <c r="AC2488" s="10">
        <v>2113000000</v>
      </c>
    </row>
    <row r="2489" ht="15.75" customHeight="1" spans="1:29">
      <c r="A2489" s="8" t="str">
        <f t="shared" si="0"/>
        <v>Turkey-Europe2004</v>
      </c>
      <c r="B2489" s="9">
        <v>392000000000</v>
      </c>
      <c r="C2489" s="8">
        <f t="array" ref="C2489">IF(AND(B2489="",H2489=H2488),B2488,B2489)</f>
        <v>392000000000</v>
      </c>
      <c r="D2489" s="1">
        <f t="shared" si="1"/>
        <v>5864.25725479308</v>
      </c>
      <c r="E2489" s="4">
        <v>0.054</v>
      </c>
      <c r="F2489" s="4">
        <v>297</v>
      </c>
      <c r="G2489" s="1"/>
      <c r="H2489" s="8" t="s">
        <v>272</v>
      </c>
      <c r="I2489" s="3" t="s">
        <v>68</v>
      </c>
      <c r="J2489" s="1" t="s">
        <v>78</v>
      </c>
      <c r="K2489" s="10">
        <f t="array" ref="K2489:S2489">VLOOKUP(A2489,'HUMAN RESOURCES'!$D$2:$M$2692,{2,3,4,5,6,7,8,9,10},0)</f>
        <v>0.02</v>
      </c>
      <c r="L2489" s="10">
        <v>0.027</v>
      </c>
      <c r="M2489" s="10">
        <v>76</v>
      </c>
      <c r="N2489" s="10">
        <v>69</v>
      </c>
      <c r="O2489" s="10">
        <v>0.289</v>
      </c>
      <c r="P2489" s="10">
        <v>0.646</v>
      </c>
      <c r="Q2489" s="10">
        <v>0.065</v>
      </c>
      <c r="R2489" s="10">
        <v>66845635</v>
      </c>
      <c r="S2489" s="10">
        <v>0.672</v>
      </c>
      <c r="T2489" s="10">
        <f t="array" ref="T2489:Y2489">VLOOKUP(A2489,BUSINESS!$D$2:$J$2692,{2,3,4,5,6,7},0)</f>
        <v>0</v>
      </c>
      <c r="U2489" s="10">
        <v>6</v>
      </c>
      <c r="V2489" s="10">
        <v>0</v>
      </c>
      <c r="W2489" s="10">
        <v>0</v>
      </c>
      <c r="X2489" s="10">
        <v>0.146</v>
      </c>
      <c r="Y2489" s="10">
        <v>0.519</v>
      </c>
      <c r="Z2489" s="11" t="str">
        <f t="array" ref="Z2489:AA2489">VLOOKUP(A2489,ENERGY!$D$2:$F$2692,{2,3},1)</f>
        <v>97661</v>
      </c>
      <c r="AA2489" s="10" t="str">
        <v>277845</v>
      </c>
      <c r="AB2489" s="10">
        <f t="array" ref="AB2489:AC2489">VLOOKUP(A2489,TOURISM!$D$2:$F$2692,{2,3},0)</f>
        <v>15888000000</v>
      </c>
      <c r="AC2489" s="10">
        <v>2524000000</v>
      </c>
    </row>
    <row r="2490" ht="15.75" customHeight="1" spans="1:29">
      <c r="A2490" s="8" t="str">
        <f t="shared" si="0"/>
        <v>Turkey-Europe2005</v>
      </c>
      <c r="B2490" s="9">
        <v>483000000000</v>
      </c>
      <c r="C2490" s="8">
        <f t="array" ref="C2490">IF(AND(B2490="",H2490=H2489),B2489,B2490)</f>
        <v>483000000000</v>
      </c>
      <c r="D2490" s="1">
        <f t="shared" si="1"/>
        <v>7129.8824859559</v>
      </c>
      <c r="E2490" s="4">
        <v>0.054</v>
      </c>
      <c r="F2490" s="4">
        <v>366</v>
      </c>
      <c r="G2490" s="1"/>
      <c r="H2490" s="8" t="s">
        <v>272</v>
      </c>
      <c r="I2490" s="3" t="s">
        <v>69</v>
      </c>
      <c r="J2490" s="1" t="s">
        <v>78</v>
      </c>
      <c r="K2490" s="10">
        <f t="array" ref="K2490:S2490">VLOOKUP(A2490,'HUMAN RESOURCES'!$D$2:$M$2692,{2,3,4,5,6,7,8,9,10},0)</f>
        <v>0.019</v>
      </c>
      <c r="L2490" s="10">
        <v>0.026</v>
      </c>
      <c r="M2490" s="10">
        <v>76</v>
      </c>
      <c r="N2490" s="10">
        <v>69</v>
      </c>
      <c r="O2490" s="10">
        <v>0.285</v>
      </c>
      <c r="P2490" s="10">
        <v>0.649</v>
      </c>
      <c r="Q2490" s="10">
        <v>0.066</v>
      </c>
      <c r="R2490" s="10">
        <v>67743052</v>
      </c>
      <c r="S2490" s="10">
        <v>0.678</v>
      </c>
      <c r="T2490" s="10">
        <f t="array" ref="T2490:Y2490">VLOOKUP(A2490,BUSINESS!$D$2:$J$2692,{2,3,4,5,6,7},0)</f>
        <v>0.528</v>
      </c>
      <c r="U2490" s="10">
        <v>6</v>
      </c>
      <c r="V2490" s="10">
        <v>0</v>
      </c>
      <c r="W2490" s="10">
        <v>254</v>
      </c>
      <c r="X2490" s="10">
        <v>0.155</v>
      </c>
      <c r="Y2490" s="10">
        <v>0.644</v>
      </c>
      <c r="Z2490" s="11" t="str">
        <f t="array" ref="Z2490:AA2490">VLOOKUP(A2490,ENERGY!$D$2:$F$2692,{2,3},1)</f>
        <v>98502</v>
      </c>
      <c r="AA2490" s="10" t="str">
        <v>285274</v>
      </c>
      <c r="AB2490" s="10">
        <f t="array" ref="AB2490:AC2490">VLOOKUP(A2490,TOURISM!$D$2:$F$2692,{2,3},0)</f>
        <v>20760000000</v>
      </c>
      <c r="AC2490" s="10">
        <v>3563000000</v>
      </c>
    </row>
    <row r="2491" ht="15.75" customHeight="1" spans="1:29">
      <c r="A2491" s="8" t="str">
        <f t="shared" si="0"/>
        <v>Turkey-Europe2006</v>
      </c>
      <c r="B2491" s="9">
        <v>531000000000</v>
      </c>
      <c r="C2491" s="8">
        <f t="array" ref="C2491">IF(AND(B2491="",H2491=H2490),B2490,B2491)</f>
        <v>531000000000</v>
      </c>
      <c r="D2491" s="1">
        <f t="shared" si="1"/>
        <v>7737.55416961858</v>
      </c>
      <c r="E2491" s="4">
        <v>0.058</v>
      </c>
      <c r="F2491" s="4">
        <v>422</v>
      </c>
      <c r="G2491" s="1"/>
      <c r="H2491" s="8" t="s">
        <v>272</v>
      </c>
      <c r="I2491" s="3" t="s">
        <v>70</v>
      </c>
      <c r="J2491" s="1" t="s">
        <v>78</v>
      </c>
      <c r="K2491" s="10">
        <f t="array" ref="K2491:S2491">VLOOKUP(A2491,'HUMAN RESOURCES'!$D$2:$M$2692,{2,3,4,5,6,7,8,9,10},0)</f>
        <v>0.019</v>
      </c>
      <c r="L2491" s="10">
        <v>0.024</v>
      </c>
      <c r="M2491" s="10">
        <v>76</v>
      </c>
      <c r="N2491" s="10">
        <v>69</v>
      </c>
      <c r="O2491" s="10">
        <v>0.281</v>
      </c>
      <c r="P2491" s="10">
        <v>0.652</v>
      </c>
      <c r="Q2491" s="10">
        <v>0.067</v>
      </c>
      <c r="R2491" s="10">
        <v>68626337</v>
      </c>
      <c r="S2491" s="10">
        <v>0.684</v>
      </c>
      <c r="T2491" s="10">
        <f t="array" ref="T2491:Y2491">VLOOKUP(A2491,BUSINESS!$D$2:$J$2692,{2,3,4,5,6,7},0)</f>
        <v>0.524</v>
      </c>
      <c r="U2491" s="10">
        <v>6</v>
      </c>
      <c r="V2491" s="10">
        <v>0</v>
      </c>
      <c r="W2491" s="10">
        <v>254</v>
      </c>
      <c r="X2491" s="10">
        <v>0.182</v>
      </c>
      <c r="Y2491" s="10">
        <v>0.767</v>
      </c>
      <c r="Z2491" s="11" t="str">
        <f t="array" ref="Z2491:AA2491">VLOOKUP(A2491,ENERGY!$D$2:$F$2692,{2,3},1)</f>
        <v>98502</v>
      </c>
      <c r="AA2491" s="10" t="str">
        <v>285274</v>
      </c>
      <c r="AB2491" s="10">
        <f t="array" ref="AB2491:AC2491">VLOOKUP(A2491,TOURISM!$D$2:$F$2692,{2,3},0)</f>
        <v>19137000000</v>
      </c>
      <c r="AC2491" s="10">
        <v>3517000000</v>
      </c>
    </row>
    <row r="2492" ht="15.75" customHeight="1" spans="1:29">
      <c r="A2492" s="8" t="str">
        <f t="shared" si="0"/>
        <v>Turkey-Europe2007</v>
      </c>
      <c r="B2492" s="9">
        <v>647000000000</v>
      </c>
      <c r="C2492" s="8">
        <f t="array" ref="C2492">IF(AND(B2492="",H2492=H2491),B2491,B2492)</f>
        <v>647000000000</v>
      </c>
      <c r="D2492" s="1">
        <f t="shared" si="1"/>
        <v>9309.8196164173</v>
      </c>
      <c r="E2492" s="4">
        <v>0.06</v>
      </c>
      <c r="F2492" s="4">
        <v>558</v>
      </c>
      <c r="G2492" s="1"/>
      <c r="H2492" s="8" t="s">
        <v>272</v>
      </c>
      <c r="I2492" s="3" t="s">
        <v>71</v>
      </c>
      <c r="J2492" s="1" t="s">
        <v>78</v>
      </c>
      <c r="K2492" s="10">
        <f t="array" ref="K2492:S2492">VLOOKUP(A2492,'HUMAN RESOURCES'!$D$2:$M$2692,{2,3,4,5,6,7,8,9,10},0)</f>
        <v>0.019</v>
      </c>
      <c r="L2492" s="10">
        <v>0.023</v>
      </c>
      <c r="M2492" s="10">
        <v>77</v>
      </c>
      <c r="N2492" s="10">
        <v>70</v>
      </c>
      <c r="O2492" s="10">
        <v>0.278</v>
      </c>
      <c r="P2492" s="10">
        <v>0.655</v>
      </c>
      <c r="Q2492" s="10">
        <v>0.068</v>
      </c>
      <c r="R2492" s="10">
        <v>69496513</v>
      </c>
      <c r="S2492" s="10">
        <v>0.69</v>
      </c>
      <c r="T2492" s="10">
        <f t="array" ref="T2492:Y2492">VLOOKUP(A2492,BUSINESS!$D$2:$J$2692,{2,3,4,5,6,7},0)</f>
        <v>0.443</v>
      </c>
      <c r="U2492" s="10">
        <v>6</v>
      </c>
      <c r="V2492" s="10">
        <v>0</v>
      </c>
      <c r="W2492" s="10">
        <v>223</v>
      </c>
      <c r="X2492" s="10">
        <v>0.286</v>
      </c>
      <c r="Y2492" s="10">
        <v>0.892</v>
      </c>
      <c r="Z2492" s="11" t="str">
        <f t="array" ref="Z2492:AA2492">VLOOKUP(A2492,ENERGY!$D$2:$F$2692,{2,3},1)</f>
        <v>98502</v>
      </c>
      <c r="AA2492" s="10" t="str">
        <v>285274</v>
      </c>
      <c r="AB2492" s="10">
        <f t="array" ref="AB2492:AC2492">VLOOKUP(A2492,TOURISM!$D$2:$F$2692,{2,3},0)</f>
        <v>21662000000</v>
      </c>
      <c r="AC2492" s="10">
        <v>4254000000</v>
      </c>
    </row>
    <row r="2493" ht="15.75" customHeight="1" spans="1:29">
      <c r="A2493" s="8" t="str">
        <f t="shared" si="0"/>
        <v>Turkey-Europe2008</v>
      </c>
      <c r="B2493" s="9">
        <v>730000000000</v>
      </c>
      <c r="C2493" s="8">
        <f t="array" ref="C2493">IF(AND(B2493="",H2493=H2492),B2492,B2493)</f>
        <v>730000000000</v>
      </c>
      <c r="D2493" s="1">
        <f t="shared" si="1"/>
        <v>10374.6954866991</v>
      </c>
      <c r="E2493" s="4">
        <v>0.061</v>
      </c>
      <c r="F2493" s="4">
        <v>628</v>
      </c>
      <c r="G2493" s="1"/>
      <c r="H2493" s="8" t="s">
        <v>272</v>
      </c>
      <c r="I2493" s="3" t="s">
        <v>72</v>
      </c>
      <c r="J2493" s="1" t="s">
        <v>78</v>
      </c>
      <c r="K2493" s="10">
        <f t="array" ref="K2493:S2493">VLOOKUP(A2493,'HUMAN RESOURCES'!$D$2:$M$2692,{2,3,4,5,6,7,8,9,10},0)</f>
        <v>0.018</v>
      </c>
      <c r="L2493" s="10">
        <v>0.022</v>
      </c>
      <c r="M2493" s="10">
        <v>77</v>
      </c>
      <c r="N2493" s="10">
        <v>70</v>
      </c>
      <c r="O2493" s="10">
        <v>0.274</v>
      </c>
      <c r="P2493" s="10">
        <v>0.657</v>
      </c>
      <c r="Q2493" s="10">
        <v>0.069</v>
      </c>
      <c r="R2493" s="10">
        <v>70363511</v>
      </c>
      <c r="S2493" s="10">
        <v>0.696</v>
      </c>
      <c r="T2493" s="10">
        <f t="array" ref="T2493:Y2493">VLOOKUP(A2493,BUSINESS!$D$2:$J$2692,{2,3,4,5,6,7},0)</f>
        <v>0.443</v>
      </c>
      <c r="U2493" s="10">
        <v>6</v>
      </c>
      <c r="V2493" s="10">
        <v>0</v>
      </c>
      <c r="W2493" s="10">
        <v>223</v>
      </c>
      <c r="X2493" s="10">
        <v>0.344</v>
      </c>
      <c r="Y2493" s="10">
        <v>0.935</v>
      </c>
      <c r="Z2493" s="11" t="str">
        <f t="array" ref="Z2493:AA2493">VLOOKUP(A2493,ENERGY!$D$2:$F$2692,{2,3},1)</f>
        <v>98502</v>
      </c>
      <c r="AA2493" s="10" t="str">
        <v>285274</v>
      </c>
      <c r="AB2493" s="10">
        <f t="array" ref="AB2493:AC2493">VLOOKUP(A2493,TOURISM!$D$2:$F$2692,{2,3},0)</f>
        <v>26446000000</v>
      </c>
      <c r="AC2493" s="10">
        <v>4509000000</v>
      </c>
    </row>
    <row r="2494" ht="15.75" customHeight="1" spans="1:29">
      <c r="A2494" s="8" t="str">
        <f t="shared" si="0"/>
        <v>Turkey-Europe2009</v>
      </c>
      <c r="B2494" s="9">
        <v>615000000000</v>
      </c>
      <c r="C2494" s="8">
        <f t="array" ref="C2494">IF(AND(B2494="",H2494=H2493),B2493,B2494)</f>
        <v>615000000000</v>
      </c>
      <c r="D2494" s="1">
        <f t="shared" si="1"/>
        <v>8632.65969578227</v>
      </c>
      <c r="E2494" s="4">
        <v>0.067</v>
      </c>
      <c r="F2494" s="4">
        <v>580</v>
      </c>
      <c r="G2494" s="1"/>
      <c r="H2494" s="8" t="s">
        <v>272</v>
      </c>
      <c r="I2494" s="3" t="s">
        <v>73</v>
      </c>
      <c r="J2494" s="1" t="s">
        <v>78</v>
      </c>
      <c r="K2494" s="10">
        <f t="array" ref="K2494:S2494">VLOOKUP(A2494,'HUMAN RESOURCES'!$D$2:$M$2692,{2,3,4,5,6,7,8,9,10},0)</f>
        <v>0.018</v>
      </c>
      <c r="L2494" s="10">
        <v>0.021</v>
      </c>
      <c r="M2494" s="10">
        <v>77</v>
      </c>
      <c r="N2494" s="10">
        <v>70</v>
      </c>
      <c r="O2494" s="10">
        <v>0.271</v>
      </c>
      <c r="P2494" s="10">
        <v>0.66</v>
      </c>
      <c r="Q2494" s="10">
        <v>0.069</v>
      </c>
      <c r="R2494" s="10">
        <v>71241080</v>
      </c>
      <c r="S2494" s="10">
        <v>0.701</v>
      </c>
      <c r="T2494" s="10">
        <f t="array" ref="T2494:Y2494">VLOOKUP(A2494,BUSINESS!$D$2:$J$2692,{2,3,4,5,6,7},0)</f>
        <v>0.433</v>
      </c>
      <c r="U2494" s="10">
        <v>6</v>
      </c>
      <c r="V2494" s="10">
        <v>0</v>
      </c>
      <c r="W2494" s="10">
        <v>223</v>
      </c>
      <c r="X2494" s="10">
        <v>0.364</v>
      </c>
      <c r="Y2494" s="10">
        <v>0.881</v>
      </c>
      <c r="Z2494" s="11" t="str">
        <f t="array" ref="Z2494:AA2494">VLOOKUP(A2494,ENERGY!$D$2:$F$2692,{2,3},1)</f>
        <v>100005</v>
      </c>
      <c r="AA2494" s="10" t="str">
        <v>284658</v>
      </c>
      <c r="AB2494" s="10">
        <f t="array" ref="AB2494:AC2494">VLOOKUP(A2494,TOURISM!$D$2:$F$2692,{2,3},0)</f>
        <v>26331000000</v>
      </c>
      <c r="AC2494" s="10">
        <v>5061000000</v>
      </c>
    </row>
    <row r="2495" ht="15.75" customHeight="1" spans="1:29">
      <c r="A2495" s="8" t="str">
        <f t="shared" si="0"/>
        <v>Turkey-Europe2010</v>
      </c>
      <c r="B2495" s="9">
        <v>731000000000</v>
      </c>
      <c r="C2495" s="8">
        <f t="array" ref="C2495">IF(AND(B2495="",H2495=H2494),B2494,B2495)</f>
        <v>731000000000</v>
      </c>
      <c r="D2495" s="1">
        <f t="shared" si="1"/>
        <v>10133.4192876481</v>
      </c>
      <c r="E2495" s="4">
        <v>0.068</v>
      </c>
      <c r="F2495" s="4">
        <v>680</v>
      </c>
      <c r="G2495" s="1"/>
      <c r="H2495" s="8" t="s">
        <v>272</v>
      </c>
      <c r="I2495" s="3" t="s">
        <v>74</v>
      </c>
      <c r="J2495" s="1" t="s">
        <v>78</v>
      </c>
      <c r="K2495" s="10">
        <f t="array" ref="K2495:S2495">VLOOKUP(A2495,'HUMAN RESOURCES'!$D$2:$M$2692,{2,3,4,5,6,7,8,9,10},0)</f>
        <v>0.018</v>
      </c>
      <c r="L2495" s="10">
        <v>0.02</v>
      </c>
      <c r="M2495" s="10">
        <v>78</v>
      </c>
      <c r="N2495" s="10">
        <v>71</v>
      </c>
      <c r="O2495" s="10">
        <v>0.267</v>
      </c>
      <c r="P2495" s="10">
        <v>0.662</v>
      </c>
      <c r="Q2495" s="10">
        <v>0.071</v>
      </c>
      <c r="R2495" s="10">
        <v>72137546</v>
      </c>
      <c r="S2495" s="10">
        <v>0.707</v>
      </c>
      <c r="T2495" s="10">
        <f t="array" ref="T2495:Y2495">VLOOKUP(A2495,BUSINESS!$D$2:$J$2692,{2,3,4,5,6,7},0)</f>
        <v>0.433</v>
      </c>
      <c r="U2495" s="10">
        <v>6</v>
      </c>
      <c r="V2495" s="10">
        <v>0</v>
      </c>
      <c r="W2495" s="10">
        <v>226</v>
      </c>
      <c r="X2495" s="10">
        <v>0.398</v>
      </c>
      <c r="Y2495" s="10">
        <v>0.856</v>
      </c>
      <c r="Z2495" s="11" t="str">
        <f t="array" ref="Z2495:AA2495">VLOOKUP(A2495,ENERGY!$D$2:$F$2692,{2,3},1)</f>
        <v>93035</v>
      </c>
      <c r="AA2495" s="10" t="str">
        <v>261571</v>
      </c>
      <c r="AB2495" s="10">
        <f t="array" ref="AB2495:AC2495">VLOOKUP(A2495,TOURISM!$D$2:$F$2692,{2,3},0)</f>
        <v>26318000000</v>
      </c>
      <c r="AC2495" s="10">
        <v>5817000000</v>
      </c>
    </row>
    <row r="2496" ht="15.75" customHeight="1" spans="1:29">
      <c r="A2496" s="8" t="str">
        <f t="shared" si="0"/>
        <v>Turkey-Europe2011</v>
      </c>
      <c r="B2496" s="9">
        <v>775000000000</v>
      </c>
      <c r="C2496" s="8">
        <f t="array" ref="C2496">IF(AND(B2496="",H2496=H2495),B2495,B2496)</f>
        <v>775000000000</v>
      </c>
      <c r="D2496" s="1">
        <f t="shared" si="1"/>
        <v>10607.9174374973</v>
      </c>
      <c r="E2496" s="4">
        <v>0.061</v>
      </c>
      <c r="F2496" s="4">
        <v>644</v>
      </c>
      <c r="G2496" s="1"/>
      <c r="H2496" s="8" t="s">
        <v>272</v>
      </c>
      <c r="I2496" s="3" t="s">
        <v>75</v>
      </c>
      <c r="J2496" s="1" t="s">
        <v>78</v>
      </c>
      <c r="K2496" s="10">
        <f t="array" ref="K2496:S2496">VLOOKUP(A2496,'HUMAN RESOURCES'!$D$2:$M$2692,{2,3,4,5,6,7,8,9,10},0)</f>
        <v>0.017</v>
      </c>
      <c r="L2496" s="10">
        <v>0.019</v>
      </c>
      <c r="M2496" s="10">
        <v>78</v>
      </c>
      <c r="N2496" s="10">
        <v>71</v>
      </c>
      <c r="O2496" s="10">
        <v>0.264</v>
      </c>
      <c r="P2496" s="10">
        <v>0.665</v>
      </c>
      <c r="Q2496" s="10">
        <v>0.072</v>
      </c>
      <c r="R2496" s="10">
        <v>73058638</v>
      </c>
      <c r="S2496" s="10">
        <v>0.713</v>
      </c>
      <c r="T2496" s="10">
        <f t="array" ref="T2496:Y2496">VLOOKUP(A2496,BUSINESS!$D$2:$J$2692,{2,3,4,5,6,7},0)</f>
        <v>0.4</v>
      </c>
      <c r="U2496" s="10">
        <v>6</v>
      </c>
      <c r="V2496" s="10">
        <v>0</v>
      </c>
      <c r="W2496" s="10">
        <v>226</v>
      </c>
      <c r="X2496" s="10">
        <v>0.431</v>
      </c>
      <c r="Y2496" s="10">
        <v>0.894</v>
      </c>
      <c r="Z2496" s="11" t="str">
        <f t="array" ref="Z2496:AA2496">VLOOKUP(A2496,ENERGY!$D$2:$F$2692,{2,3},1)</f>
        <v>84379</v>
      </c>
      <c r="AA2496" s="10" t="str">
        <v>237369</v>
      </c>
      <c r="AB2496" s="10">
        <f t="array" ref="AB2496:AC2496">VLOOKUP(A2496,TOURISM!$D$2:$F$2692,{2,3},0)</f>
        <v>30093000000</v>
      </c>
      <c r="AC2496" s="10">
        <v>5372000000</v>
      </c>
    </row>
    <row r="2497" ht="15.75" customHeight="1" spans="1:29">
      <c r="A2497" s="8" t="str">
        <f t="shared" si="0"/>
        <v>Turkey-Europe2012</v>
      </c>
      <c r="B2497" s="9">
        <v>789000000000</v>
      </c>
      <c r="C2497" s="8">
        <f t="array" ref="C2497">IF(AND(B2497="",H2497=H2496),B2496,B2497)</f>
        <v>789000000000</v>
      </c>
      <c r="D2497" s="1">
        <f t="shared" si="1"/>
        <v>10662.5759853815</v>
      </c>
      <c r="E2497" s="4">
        <v>0.063</v>
      </c>
      <c r="F2497" s="4">
        <v>665</v>
      </c>
      <c r="G2497" s="1"/>
      <c r="H2497" s="8" t="s">
        <v>272</v>
      </c>
      <c r="I2497" s="3" t="s">
        <v>76</v>
      </c>
      <c r="J2497" s="1" t="s">
        <v>78</v>
      </c>
      <c r="K2497" s="10">
        <f t="array" ref="K2497:S2497">VLOOKUP(A2497,'HUMAN RESOURCES'!$D$2:$M$2692,{2,3,4,5,6,7,8,9,10},0)</f>
        <v>0.017</v>
      </c>
      <c r="L2497" s="10">
        <v>0.017</v>
      </c>
      <c r="M2497" s="10">
        <v>78</v>
      </c>
      <c r="N2497" s="10">
        <v>72</v>
      </c>
      <c r="O2497" s="10">
        <v>0.26</v>
      </c>
      <c r="P2497" s="10">
        <v>0.667</v>
      </c>
      <c r="Q2497" s="10">
        <v>0.073</v>
      </c>
      <c r="R2497" s="10">
        <v>73997128</v>
      </c>
      <c r="S2497" s="10">
        <v>0.718</v>
      </c>
      <c r="T2497" s="10">
        <f t="array" ref="T2497:Y2497">VLOOKUP(A2497,BUSINESS!$D$2:$J$2692,{2,3,4,5,6,7},0)</f>
        <v>0.4</v>
      </c>
      <c r="U2497" s="10">
        <v>6</v>
      </c>
      <c r="V2497" s="10">
        <v>72</v>
      </c>
      <c r="W2497" s="10">
        <v>226</v>
      </c>
      <c r="X2497" s="10">
        <v>0.451</v>
      </c>
      <c r="Y2497" s="10">
        <v>0.915</v>
      </c>
      <c r="Z2497" s="11" t="str">
        <f t="array" ref="Z2497:AA2497">VLOOKUP(A2497,ENERGY!$D$2:$F$2692,{2,3},1)</f>
        <v>76348</v>
      </c>
      <c r="AA2497" s="10" t="str">
        <v>216148</v>
      </c>
      <c r="AB2497" s="10">
        <f t="array" ref="AB2497:AC2497">VLOOKUP(A2497,TOURISM!$D$2:$F$2692,{2,3},0)</f>
        <v>32249000000</v>
      </c>
      <c r="AC2497" s="10">
        <v>4604000000</v>
      </c>
    </row>
    <row r="2498" ht="15.75" customHeight="1" spans="1:29">
      <c r="A2498" s="8" t="str">
        <f t="shared" si="0"/>
        <v>Turkmenistan-Asia2000</v>
      </c>
      <c r="B2498" s="9">
        <v>2904662605</v>
      </c>
      <c r="C2498" s="8">
        <f t="array" ref="C2498">IF(AND(B2498="",H2498=H2497),B2497,B2498)</f>
        <v>2904662605</v>
      </c>
      <c r="D2498" s="1">
        <f t="shared" si="1"/>
        <v>645.277101509546</v>
      </c>
      <c r="E2498" s="4">
        <v>0.039</v>
      </c>
      <c r="F2498" s="4">
        <v>44</v>
      </c>
      <c r="G2498" s="1"/>
      <c r="H2498" s="8" t="s">
        <v>273</v>
      </c>
      <c r="I2498" s="3" t="s">
        <v>63</v>
      </c>
      <c r="J2498" s="1" t="s">
        <v>64</v>
      </c>
      <c r="K2498" s="10">
        <f t="array" ref="K2498:S2498">VLOOKUP(A2498,'HUMAN RESOURCES'!$D$2:$M$2692,{2,3,4,5,6,7,8,9,10},0)</f>
        <v>0.024</v>
      </c>
      <c r="L2498" s="10">
        <v>0.066</v>
      </c>
      <c r="M2498" s="10">
        <v>68</v>
      </c>
      <c r="N2498" s="10">
        <v>60</v>
      </c>
      <c r="O2498" s="10">
        <v>0.363</v>
      </c>
      <c r="P2498" s="10">
        <v>0.594</v>
      </c>
      <c r="Q2498" s="10">
        <v>0.043</v>
      </c>
      <c r="R2498" s="10">
        <v>4501419</v>
      </c>
      <c r="S2498" s="10">
        <v>0.459</v>
      </c>
      <c r="T2498" s="10">
        <f t="array" ref="T2498:Y2498">VLOOKUP(A2498,BUSINESS!$D$2:$J$2692,{2,3,4,5,6,7},0)</f>
        <v>0</v>
      </c>
      <c r="U2498" s="10">
        <v>0</v>
      </c>
      <c r="V2498" s="10">
        <v>0</v>
      </c>
      <c r="W2498" s="10">
        <v>0</v>
      </c>
      <c r="X2498" s="10">
        <v>0.001</v>
      </c>
      <c r="Y2498" s="10">
        <v>0.002</v>
      </c>
      <c r="Z2498" s="11">
        <f t="array" ref="Z2498:AA2498">VLOOKUP(A2498,ENERGY!$D$2:$F$2692,{2,3},1)</f>
        <v>0</v>
      </c>
      <c r="AA2498" s="10">
        <v>0</v>
      </c>
      <c r="AB2498" s="10">
        <f t="array" ref="AB2498:AC2498">VLOOKUP(A2498,TOURISM!$D$2:$F$2692,{2,3},0)</f>
        <v>0</v>
      </c>
      <c r="AC2498" s="10">
        <v>0</v>
      </c>
    </row>
    <row r="2499" ht="15.75" customHeight="1" spans="1:29">
      <c r="A2499" s="8" t="str">
        <f t="shared" si="0"/>
        <v>Turkmenistan-Asia2001</v>
      </c>
      <c r="B2499" s="9">
        <v>3534771969</v>
      </c>
      <c r="C2499" s="8">
        <f t="array" ref="C2499">IF(AND(B2499="",H2499=H2498),B2498,B2499)</f>
        <v>3534771969</v>
      </c>
      <c r="D2499" s="1">
        <f t="shared" si="1"/>
        <v>776.572230490083</v>
      </c>
      <c r="E2499" s="4">
        <v>0.038</v>
      </c>
      <c r="F2499" s="4">
        <v>58</v>
      </c>
      <c r="G2499" s="1"/>
      <c r="H2499" s="8" t="s">
        <v>273</v>
      </c>
      <c r="I2499" s="3" t="s">
        <v>65</v>
      </c>
      <c r="J2499" s="1" t="s">
        <v>64</v>
      </c>
      <c r="K2499" s="10">
        <f t="array" ref="K2499:S2499">VLOOKUP(A2499,'HUMAN RESOURCES'!$D$2:$M$2692,{2,3,4,5,6,7,8,9,10},0)</f>
        <v>0.023</v>
      </c>
      <c r="L2499" s="10">
        <v>0.065</v>
      </c>
      <c r="M2499" s="10">
        <v>68</v>
      </c>
      <c r="N2499" s="10">
        <v>60</v>
      </c>
      <c r="O2499" s="10">
        <v>0.356</v>
      </c>
      <c r="P2499" s="10">
        <v>0.6</v>
      </c>
      <c r="Q2499" s="10">
        <v>0.044</v>
      </c>
      <c r="R2499" s="10">
        <v>4551762</v>
      </c>
      <c r="S2499" s="10">
        <v>0.461</v>
      </c>
      <c r="T2499" s="10">
        <f t="array" ref="T2499:Y2499">VLOOKUP(A2499,BUSINESS!$D$2:$J$2692,{2,3,4,5,6,7},0)</f>
        <v>0</v>
      </c>
      <c r="U2499" s="10">
        <v>0</v>
      </c>
      <c r="V2499" s="10">
        <v>0</v>
      </c>
      <c r="W2499" s="10">
        <v>0</v>
      </c>
      <c r="X2499" s="10">
        <v>0.002</v>
      </c>
      <c r="Y2499" s="10">
        <v>0.002</v>
      </c>
      <c r="Z2499" s="11" t="str">
        <f t="array" ref="Z2499:AA2499">VLOOKUP(A2499,ENERGY!$D$2:$F$2692,{2,3},1)</f>
        <v>24710</v>
      </c>
      <c r="AA2499" s="10">
        <v>0</v>
      </c>
      <c r="AB2499" s="10">
        <f t="array" ref="AB2499:AC2499">VLOOKUP(A2499,TOURISM!$D$2:$F$2692,{2,3},0)</f>
        <v>0</v>
      </c>
      <c r="AC2499" s="10">
        <v>0</v>
      </c>
    </row>
    <row r="2500" ht="15.75" customHeight="1" spans="1:29">
      <c r="A2500" s="8" t="str">
        <f t="shared" si="0"/>
        <v>Turkmenistan-Asia2002</v>
      </c>
      <c r="B2500" s="9">
        <v>4462028989</v>
      </c>
      <c r="C2500" s="8">
        <f t="array" ref="C2500">IF(AND(B2500="",H2500=H2499),B2499,B2500)</f>
        <v>4462028989</v>
      </c>
      <c r="D2500" s="1">
        <f t="shared" si="1"/>
        <v>969.970244367003</v>
      </c>
      <c r="E2500" s="4">
        <v>0.033</v>
      </c>
      <c r="F2500" s="4">
        <v>63</v>
      </c>
      <c r="G2500" s="1"/>
      <c r="H2500" s="8" t="s">
        <v>273</v>
      </c>
      <c r="I2500" s="3" t="s">
        <v>66</v>
      </c>
      <c r="J2500" s="1" t="s">
        <v>64</v>
      </c>
      <c r="K2500" s="10">
        <f t="array" ref="K2500:S2500">VLOOKUP(A2500,'HUMAN RESOURCES'!$D$2:$M$2692,{2,3,4,5,6,7,8,9,10},0)</f>
        <v>0.023</v>
      </c>
      <c r="L2500" s="10">
        <v>0.063</v>
      </c>
      <c r="M2500" s="10">
        <v>68</v>
      </c>
      <c r="N2500" s="10">
        <v>60</v>
      </c>
      <c r="O2500" s="10">
        <v>0.349</v>
      </c>
      <c r="P2500" s="10">
        <v>0.607</v>
      </c>
      <c r="Q2500" s="10">
        <v>0.044</v>
      </c>
      <c r="R2500" s="10">
        <v>4600171</v>
      </c>
      <c r="S2500" s="10">
        <v>0.464</v>
      </c>
      <c r="T2500" s="10">
        <f t="array" ref="T2500:Y2500">VLOOKUP(A2500,BUSINESS!$D$2:$J$2692,{2,3,4,5,6,7},0)</f>
        <v>0</v>
      </c>
      <c r="U2500" s="10">
        <v>0</v>
      </c>
      <c r="V2500" s="10">
        <v>0</v>
      </c>
      <c r="W2500" s="10">
        <v>0</v>
      </c>
      <c r="X2500" s="10">
        <v>0.003</v>
      </c>
      <c r="Y2500" s="10">
        <v>0.002</v>
      </c>
      <c r="Z2500" s="11" t="str">
        <f t="array" ref="Z2500:AA2500">VLOOKUP(A2500,ENERGY!$D$2:$F$2692,{2,3},1)</f>
        <v>22675</v>
      </c>
      <c r="AA2500" s="10" t="str">
        <v>53054</v>
      </c>
      <c r="AB2500" s="10">
        <f t="array" ref="AB2500:AC2500">VLOOKUP(A2500,TOURISM!$D$2:$F$2692,{2,3},0)</f>
        <v>0</v>
      </c>
      <c r="AC2500" s="10">
        <v>0</v>
      </c>
    </row>
    <row r="2501" ht="15.75" customHeight="1" spans="1:29">
      <c r="A2501" s="8" t="str">
        <f t="shared" si="0"/>
        <v>Turkmenistan-Asia2003</v>
      </c>
      <c r="B2501" s="9">
        <v>5977440583</v>
      </c>
      <c r="C2501" s="8">
        <f t="array" ref="C2501">IF(AND(B2501="",H2501=H2500),B2500,B2501)</f>
        <v>5977440583</v>
      </c>
      <c r="D2501" s="1">
        <f t="shared" si="1"/>
        <v>1286.01398461329</v>
      </c>
      <c r="E2501" s="4">
        <v>0.038</v>
      </c>
      <c r="F2501" s="4">
        <v>95</v>
      </c>
      <c r="G2501" s="1"/>
      <c r="H2501" s="8" t="s">
        <v>273</v>
      </c>
      <c r="I2501" s="3" t="s">
        <v>67</v>
      </c>
      <c r="J2501" s="1" t="s">
        <v>64</v>
      </c>
      <c r="K2501" s="10">
        <f t="array" ref="K2501:S2501">VLOOKUP(A2501,'HUMAN RESOURCES'!$D$2:$M$2692,{2,3,4,5,6,7,8,9,10},0)</f>
        <v>0.023</v>
      </c>
      <c r="L2501" s="10">
        <v>0.062</v>
      </c>
      <c r="M2501" s="10">
        <v>68</v>
      </c>
      <c r="N2501" s="10">
        <v>60</v>
      </c>
      <c r="O2501" s="10">
        <v>0.342</v>
      </c>
      <c r="P2501" s="10">
        <v>0.613</v>
      </c>
      <c r="Q2501" s="10">
        <v>0.045</v>
      </c>
      <c r="R2501" s="10">
        <v>4648037</v>
      </c>
      <c r="S2501" s="10">
        <v>0.466</v>
      </c>
      <c r="T2501" s="10">
        <f t="array" ref="T2501:Y2501">VLOOKUP(A2501,BUSINESS!$D$2:$J$2692,{2,3,4,5,6,7},0)</f>
        <v>0</v>
      </c>
      <c r="U2501" s="10">
        <v>0</v>
      </c>
      <c r="V2501" s="10">
        <v>0</v>
      </c>
      <c r="W2501" s="10">
        <v>0</v>
      </c>
      <c r="X2501" s="10">
        <v>0.004</v>
      </c>
      <c r="Y2501" s="10">
        <v>0.002</v>
      </c>
      <c r="Z2501" s="11" t="str">
        <f t="array" ref="Z2501:AA2501">VLOOKUP(A2501,ENERGY!$D$2:$F$2692,{2,3},1)</f>
        <v>19873</v>
      </c>
      <c r="AA2501" s="10" t="str">
        <v>48525</v>
      </c>
      <c r="AB2501" s="10">
        <f t="array" ref="AB2501:AC2501">VLOOKUP(A2501,TOURISM!$D$2:$F$2692,{2,3},0)</f>
        <v>0</v>
      </c>
      <c r="AC2501" s="10">
        <v>0</v>
      </c>
    </row>
    <row r="2502" ht="15.75" customHeight="1" spans="1:29">
      <c r="A2502" s="8" t="str">
        <f t="shared" si="0"/>
        <v>Turkmenistan-Asia2004</v>
      </c>
      <c r="B2502" s="9">
        <v>6838351088</v>
      </c>
      <c r="C2502" s="8">
        <f t="array" ref="C2502">IF(AND(B2502="",H2502=H2501),B2501,B2502)</f>
        <v>6838351088</v>
      </c>
      <c r="D2502" s="1">
        <f t="shared" si="1"/>
        <v>1455.93604940816</v>
      </c>
      <c r="E2502" s="4">
        <v>0.037</v>
      </c>
      <c r="F2502" s="4">
        <v>111</v>
      </c>
      <c r="G2502" s="1"/>
      <c r="H2502" s="8" t="s">
        <v>273</v>
      </c>
      <c r="I2502" s="3" t="s">
        <v>68</v>
      </c>
      <c r="J2502" s="1" t="s">
        <v>64</v>
      </c>
      <c r="K2502" s="10">
        <f t="array" ref="K2502:S2502">VLOOKUP(A2502,'HUMAN RESOURCES'!$D$2:$M$2692,{2,3,4,5,6,7,8,9,10},0)</f>
        <v>0.023</v>
      </c>
      <c r="L2502" s="10">
        <v>0.06</v>
      </c>
      <c r="M2502" s="10">
        <v>68</v>
      </c>
      <c r="N2502" s="10">
        <v>60</v>
      </c>
      <c r="O2502" s="10">
        <v>0.334</v>
      </c>
      <c r="P2502" s="10">
        <v>0.62</v>
      </c>
      <c r="Q2502" s="10">
        <v>0.046</v>
      </c>
      <c r="R2502" s="10">
        <v>4696876</v>
      </c>
      <c r="S2502" s="10">
        <v>0.468</v>
      </c>
      <c r="T2502" s="10">
        <f t="array" ref="T2502:Y2502">VLOOKUP(A2502,BUSINESS!$D$2:$J$2692,{2,3,4,5,6,7},0)</f>
        <v>0</v>
      </c>
      <c r="U2502" s="10">
        <v>0</v>
      </c>
      <c r="V2502" s="10">
        <v>0</v>
      </c>
      <c r="W2502" s="10">
        <v>0</v>
      </c>
      <c r="X2502" s="10">
        <v>0.008</v>
      </c>
      <c r="Y2502" s="10">
        <v>0.011</v>
      </c>
      <c r="Z2502" s="11" t="str">
        <f t="array" ref="Z2502:AA2502">VLOOKUP(A2502,ENERGY!$D$2:$F$2692,{2,3},1)</f>
        <v>19873</v>
      </c>
      <c r="AA2502" s="10" t="str">
        <v>48525</v>
      </c>
      <c r="AB2502" s="10">
        <f t="array" ref="AB2502:AC2502">VLOOKUP(A2502,TOURISM!$D$2:$F$2692,{2,3},0)</f>
        <v>0</v>
      </c>
      <c r="AC2502" s="10">
        <v>0</v>
      </c>
    </row>
    <row r="2503" ht="15.75" customHeight="1" spans="1:29">
      <c r="A2503" s="8" t="str">
        <f t="shared" si="0"/>
        <v>Turkmenistan-Asia2005</v>
      </c>
      <c r="B2503" s="9">
        <v>8104355717</v>
      </c>
      <c r="C2503" s="8">
        <f t="array" ref="C2503">IF(AND(B2503="",H2503=H2502),B2502,B2503)</f>
        <v>8104355717</v>
      </c>
      <c r="D2503" s="1">
        <f t="shared" si="1"/>
        <v>1706.95672641806</v>
      </c>
      <c r="E2503" s="4">
        <v>0.03</v>
      </c>
      <c r="F2503" s="4">
        <v>107</v>
      </c>
      <c r="G2503" s="1"/>
      <c r="H2503" s="8" t="s">
        <v>273</v>
      </c>
      <c r="I2503" s="3" t="s">
        <v>69</v>
      </c>
      <c r="J2503" s="1" t="s">
        <v>64</v>
      </c>
      <c r="K2503" s="10">
        <f t="array" ref="K2503:S2503">VLOOKUP(A2503,'HUMAN RESOURCES'!$D$2:$M$2692,{2,3,4,5,6,7,8,9,10},0)</f>
        <v>0.023</v>
      </c>
      <c r="L2503" s="10">
        <v>0.058</v>
      </c>
      <c r="M2503" s="10">
        <v>69</v>
      </c>
      <c r="N2503" s="10">
        <v>60</v>
      </c>
      <c r="O2503" s="10">
        <v>0.327</v>
      </c>
      <c r="P2503" s="10">
        <v>0.627</v>
      </c>
      <c r="Q2503" s="10">
        <v>0.046</v>
      </c>
      <c r="R2503" s="10">
        <v>4747839</v>
      </c>
      <c r="S2503" s="10">
        <v>0.47</v>
      </c>
      <c r="T2503" s="10">
        <f t="array" ref="T2503:Y2503">VLOOKUP(A2503,BUSINESS!$D$2:$J$2692,{2,3,4,5,6,7},0)</f>
        <v>0</v>
      </c>
      <c r="U2503" s="10">
        <v>0</v>
      </c>
      <c r="V2503" s="10">
        <v>0</v>
      </c>
      <c r="W2503" s="10">
        <v>0</v>
      </c>
      <c r="X2503" s="10">
        <v>0.01</v>
      </c>
      <c r="Y2503" s="10">
        <v>0.022</v>
      </c>
      <c r="Z2503" s="11" t="str">
        <f t="array" ref="Z2503:AA2503">VLOOKUP(A2503,ENERGY!$D$2:$F$2692,{2,3},1)</f>
        <v>22669</v>
      </c>
      <c r="AA2503" s="10" t="str">
        <v>55093</v>
      </c>
      <c r="AB2503" s="10">
        <f t="array" ref="AB2503:AC2503">VLOOKUP(A2503,TOURISM!$D$2:$F$2692,{2,3},0)</f>
        <v>0</v>
      </c>
      <c r="AC2503" s="10">
        <v>0</v>
      </c>
    </row>
    <row r="2504" ht="15.75" customHeight="1" spans="1:29">
      <c r="A2504" s="8" t="str">
        <f t="shared" si="0"/>
        <v>Turkmenistan-Asia2006</v>
      </c>
      <c r="B2504" s="9">
        <v>10277598152</v>
      </c>
      <c r="C2504" s="8">
        <f t="array" ref="C2504">IF(AND(B2504="",H2504=H2503),B2503,B2504)</f>
        <v>10277598152</v>
      </c>
      <c r="D2504" s="1">
        <f t="shared" si="1"/>
        <v>2140.45502629855</v>
      </c>
      <c r="E2504" s="4">
        <v>0.022</v>
      </c>
      <c r="F2504" s="4">
        <v>98</v>
      </c>
      <c r="G2504" s="1"/>
      <c r="H2504" s="8" t="s">
        <v>273</v>
      </c>
      <c r="I2504" s="3" t="s">
        <v>70</v>
      </c>
      <c r="J2504" s="1" t="s">
        <v>64</v>
      </c>
      <c r="K2504" s="10">
        <f t="array" ref="K2504:S2504">VLOOKUP(A2504,'HUMAN RESOURCES'!$D$2:$M$2692,{2,3,4,5,6,7,8,9,10},0)</f>
        <v>0.022</v>
      </c>
      <c r="L2504" s="10">
        <v>0.057</v>
      </c>
      <c r="M2504" s="10">
        <v>69</v>
      </c>
      <c r="N2504" s="10">
        <v>61</v>
      </c>
      <c r="O2504" s="10">
        <v>0.319</v>
      </c>
      <c r="P2504" s="10">
        <v>0.636</v>
      </c>
      <c r="Q2504" s="10">
        <v>0.045</v>
      </c>
      <c r="R2504" s="10">
        <v>4801595</v>
      </c>
      <c r="S2504" s="10">
        <v>0.473</v>
      </c>
      <c r="T2504" s="10">
        <f t="array" ref="T2504:Y2504">VLOOKUP(A2504,BUSINESS!$D$2:$J$2692,{2,3,4,5,6,7},0)</f>
        <v>0</v>
      </c>
      <c r="U2504" s="10">
        <v>0</v>
      </c>
      <c r="V2504" s="10">
        <v>0</v>
      </c>
      <c r="W2504" s="10">
        <v>0</v>
      </c>
      <c r="X2504" s="10">
        <v>0.013</v>
      </c>
      <c r="Y2504" s="10">
        <v>0.045</v>
      </c>
      <c r="Z2504" s="11" t="str">
        <f t="array" ref="Z2504:AA2504">VLOOKUP(A2504,ENERGY!$D$2:$F$2692,{2,3},1)</f>
        <v>22669</v>
      </c>
      <c r="AA2504" s="10" t="str">
        <v>55093</v>
      </c>
      <c r="AB2504" s="10">
        <f t="array" ref="AB2504:AC2504">VLOOKUP(A2504,TOURISM!$D$2:$F$2692,{2,3},0)</f>
        <v>0</v>
      </c>
      <c r="AC2504" s="10">
        <v>0</v>
      </c>
    </row>
    <row r="2505" ht="15.75" customHeight="1" spans="1:29">
      <c r="A2505" s="8" t="str">
        <f t="shared" si="0"/>
        <v>Turkmenistan-Asia2007</v>
      </c>
      <c r="B2505" s="9">
        <v>12664165103</v>
      </c>
      <c r="C2505" s="8">
        <f t="array" ref="C2505">IF(AND(B2505="",H2505=H2504),B2504,B2505)</f>
        <v>12664165103</v>
      </c>
      <c r="D2505" s="1">
        <f t="shared" si="1"/>
        <v>2606.74143927961</v>
      </c>
      <c r="E2505" s="4">
        <v>0.021</v>
      </c>
      <c r="F2505" s="4">
        <v>113</v>
      </c>
      <c r="G2505" s="1"/>
      <c r="H2505" s="8" t="s">
        <v>273</v>
      </c>
      <c r="I2505" s="3" t="s">
        <v>71</v>
      </c>
      <c r="J2505" s="1" t="s">
        <v>64</v>
      </c>
      <c r="K2505" s="10">
        <f t="array" ref="K2505:S2505">VLOOKUP(A2505,'HUMAN RESOURCES'!$D$2:$M$2692,{2,3,4,5,6,7,8,9,10},0)</f>
        <v>0.022</v>
      </c>
      <c r="L2505" s="10">
        <v>0.055</v>
      </c>
      <c r="M2505" s="10">
        <v>69</v>
      </c>
      <c r="N2505" s="10">
        <v>61</v>
      </c>
      <c r="O2505" s="10">
        <v>0.311</v>
      </c>
      <c r="P2505" s="10">
        <v>0.645</v>
      </c>
      <c r="Q2505" s="10">
        <v>0.044</v>
      </c>
      <c r="R2505" s="10">
        <v>4858236</v>
      </c>
      <c r="S2505" s="10">
        <v>0.476</v>
      </c>
      <c r="T2505" s="10">
        <f t="array" ref="T2505:Y2505">VLOOKUP(A2505,BUSINESS!$D$2:$J$2692,{2,3,4,5,6,7},0)</f>
        <v>0</v>
      </c>
      <c r="U2505" s="10">
        <v>0</v>
      </c>
      <c r="V2505" s="10">
        <v>0</v>
      </c>
      <c r="W2505" s="10">
        <v>0</v>
      </c>
      <c r="X2505" s="10">
        <v>0.014</v>
      </c>
      <c r="Y2505" s="10">
        <v>0.079</v>
      </c>
      <c r="Z2505" s="11" t="str">
        <f t="array" ref="Z2505:AA2505">VLOOKUP(A2505,ENERGY!$D$2:$F$2692,{2,3},1)</f>
        <v>22669</v>
      </c>
      <c r="AA2505" s="10" t="str">
        <v>55093</v>
      </c>
      <c r="AB2505" s="10">
        <f t="array" ref="AB2505:AC2505">VLOOKUP(A2505,TOURISM!$D$2:$F$2692,{2,3},0)</f>
        <v>0</v>
      </c>
      <c r="AC2505" s="10">
        <v>0</v>
      </c>
    </row>
    <row r="2506" ht="15.75" customHeight="1" spans="1:29">
      <c r="A2506" s="8" t="str">
        <f t="shared" si="0"/>
        <v>Turkmenistan-Asia2008</v>
      </c>
      <c r="B2506" s="9">
        <v>19271523179</v>
      </c>
      <c r="C2506" s="8">
        <f t="array" ref="C2506">IF(AND(B2506="",H2506=H2505),B2505,B2506)</f>
        <v>19271523179</v>
      </c>
      <c r="D2506" s="1">
        <f t="shared" si="1"/>
        <v>3918.9333329673</v>
      </c>
      <c r="E2506" s="4">
        <v>0.019</v>
      </c>
      <c r="F2506" s="4">
        <v>81</v>
      </c>
      <c r="G2506" s="1"/>
      <c r="H2506" s="8" t="s">
        <v>273</v>
      </c>
      <c r="I2506" s="3" t="s">
        <v>72</v>
      </c>
      <c r="J2506" s="1" t="s">
        <v>64</v>
      </c>
      <c r="K2506" s="10">
        <f t="array" ref="K2506:S2506">VLOOKUP(A2506,'HUMAN RESOURCES'!$D$2:$M$2692,{2,3,4,5,6,7,8,9,10},0)</f>
        <v>0.022</v>
      </c>
      <c r="L2506" s="10">
        <v>0.054</v>
      </c>
      <c r="M2506" s="10">
        <v>69</v>
      </c>
      <c r="N2506" s="10">
        <v>61</v>
      </c>
      <c r="O2506" s="10">
        <v>0.304</v>
      </c>
      <c r="P2506" s="10">
        <v>0.653</v>
      </c>
      <c r="Q2506" s="10">
        <v>0.043</v>
      </c>
      <c r="R2506" s="10">
        <v>4917543</v>
      </c>
      <c r="S2506" s="10">
        <v>0.478</v>
      </c>
      <c r="T2506" s="10">
        <f t="array" ref="T2506:Y2506">VLOOKUP(A2506,BUSINESS!$D$2:$J$2692,{2,3,4,5,6,7},0)</f>
        <v>0</v>
      </c>
      <c r="U2506" s="10">
        <v>0</v>
      </c>
      <c r="V2506" s="10">
        <v>0</v>
      </c>
      <c r="W2506" s="10">
        <v>0</v>
      </c>
      <c r="X2506" s="10">
        <v>0.018</v>
      </c>
      <c r="Y2506" s="10">
        <v>0.231</v>
      </c>
      <c r="Z2506" s="11" t="str">
        <f t="array" ref="Z2506:AA2506">VLOOKUP(A2506,ENERGY!$D$2:$F$2692,{2,3},1)</f>
        <v>22669</v>
      </c>
      <c r="AA2506" s="10" t="str">
        <v>55093</v>
      </c>
      <c r="AB2506" s="10">
        <f t="array" ref="AB2506:AC2506">VLOOKUP(A2506,TOURISM!$D$2:$F$2692,{2,3},0)</f>
        <v>0</v>
      </c>
      <c r="AC2506" s="10">
        <v>0</v>
      </c>
    </row>
    <row r="2507" ht="15.75" customHeight="1" spans="1:29">
      <c r="A2507" s="8" t="str">
        <f t="shared" si="0"/>
        <v>Turkmenistan-Asia2009</v>
      </c>
      <c r="B2507" s="9">
        <v>20214385965</v>
      </c>
      <c r="C2507" s="8">
        <f t="array" ref="C2507">IF(AND(B2507="",H2507=H2506),B2506,B2507)</f>
        <v>20214385965</v>
      </c>
      <c r="D2507" s="1">
        <f t="shared" si="1"/>
        <v>4059.9598801919</v>
      </c>
      <c r="E2507" s="4">
        <v>0.021</v>
      </c>
      <c r="F2507" s="4">
        <v>86</v>
      </c>
      <c r="G2507" s="1"/>
      <c r="H2507" s="8" t="s">
        <v>273</v>
      </c>
      <c r="I2507" s="3" t="s">
        <v>73</v>
      </c>
      <c r="J2507" s="1" t="s">
        <v>64</v>
      </c>
      <c r="K2507" s="10">
        <f t="array" ref="K2507:S2507">VLOOKUP(A2507,'HUMAN RESOURCES'!$D$2:$M$2692,{2,3,4,5,6,7,8,9,10},0)</f>
        <v>0.022</v>
      </c>
      <c r="L2507" s="10">
        <v>0.052</v>
      </c>
      <c r="M2507" s="10">
        <v>69</v>
      </c>
      <c r="N2507" s="10">
        <v>61</v>
      </c>
      <c r="O2507" s="10">
        <v>0.297</v>
      </c>
      <c r="P2507" s="10">
        <v>0.661</v>
      </c>
      <c r="Q2507" s="10">
        <v>0.042</v>
      </c>
      <c r="R2507" s="10">
        <v>4978962</v>
      </c>
      <c r="S2507" s="10">
        <v>0.481</v>
      </c>
      <c r="T2507" s="10">
        <f t="array" ref="T2507:Y2507">VLOOKUP(A2507,BUSINESS!$D$2:$J$2692,{2,3,4,5,6,7},0)</f>
        <v>0</v>
      </c>
      <c r="U2507" s="10">
        <v>0</v>
      </c>
      <c r="V2507" s="10">
        <v>0</v>
      </c>
      <c r="W2507" s="10">
        <v>0</v>
      </c>
      <c r="X2507" s="10">
        <v>0.02</v>
      </c>
      <c r="Y2507" s="10">
        <v>0.428</v>
      </c>
      <c r="Z2507" s="11" t="str">
        <f t="array" ref="Z2507:AA2507">VLOOKUP(A2507,ENERGY!$D$2:$F$2692,{2,3},1)</f>
        <v>22367</v>
      </c>
      <c r="AA2507" s="10" t="str">
        <v>53516</v>
      </c>
      <c r="AB2507" s="10">
        <f t="array" ref="AB2507:AC2507">VLOOKUP(A2507,TOURISM!$D$2:$F$2692,{2,3},0)</f>
        <v>0</v>
      </c>
      <c r="AC2507" s="10">
        <v>0</v>
      </c>
    </row>
    <row r="2508" ht="15.75" customHeight="1" spans="1:29">
      <c r="A2508" s="8" t="str">
        <f t="shared" si="0"/>
        <v>Turkmenistan-Asia2010</v>
      </c>
      <c r="B2508" s="9">
        <v>22148070175</v>
      </c>
      <c r="C2508" s="8">
        <f t="array" ref="C2508">IF(AND(B2508="",H2508=H2507),B2507,B2508)</f>
        <v>22148070175</v>
      </c>
      <c r="D2508" s="1">
        <f t="shared" si="1"/>
        <v>4392.71958322053</v>
      </c>
      <c r="E2508" s="4">
        <v>0.021</v>
      </c>
      <c r="F2508" s="4">
        <v>95</v>
      </c>
      <c r="G2508" s="1"/>
      <c r="H2508" s="8" t="s">
        <v>273</v>
      </c>
      <c r="I2508" s="3" t="s">
        <v>74</v>
      </c>
      <c r="J2508" s="1" t="s">
        <v>64</v>
      </c>
      <c r="K2508" s="10">
        <f t="array" ref="K2508:S2508">VLOOKUP(A2508,'HUMAN RESOURCES'!$D$2:$M$2692,{2,3,4,5,6,7,8,9,10},0)</f>
        <v>0.022</v>
      </c>
      <c r="L2508" s="10">
        <v>0.051</v>
      </c>
      <c r="M2508" s="10">
        <v>69</v>
      </c>
      <c r="N2508" s="10">
        <v>61</v>
      </c>
      <c r="O2508" s="10">
        <v>0.292</v>
      </c>
      <c r="P2508" s="10">
        <v>0.666</v>
      </c>
      <c r="Q2508" s="10">
        <v>0.041</v>
      </c>
      <c r="R2508" s="10">
        <v>5041995</v>
      </c>
      <c r="S2508" s="10">
        <v>0.484</v>
      </c>
      <c r="T2508" s="10">
        <f t="array" ref="T2508:Y2508">VLOOKUP(A2508,BUSINESS!$D$2:$J$2692,{2,3,4,5,6,7},0)</f>
        <v>0</v>
      </c>
      <c r="U2508" s="10">
        <v>0</v>
      </c>
      <c r="V2508" s="10">
        <v>0</v>
      </c>
      <c r="W2508" s="10">
        <v>0</v>
      </c>
      <c r="X2508" s="10">
        <v>0.03</v>
      </c>
      <c r="Y2508" s="10">
        <v>0.634</v>
      </c>
      <c r="Z2508" s="11" t="str">
        <f t="array" ref="Z2508:AA2508">VLOOKUP(A2508,ENERGY!$D$2:$F$2692,{2,3},1)</f>
        <v>15811</v>
      </c>
      <c r="AA2508" s="10" t="str">
        <v>40245</v>
      </c>
      <c r="AB2508" s="10">
        <f t="array" ref="AB2508:AC2508">VLOOKUP(A2508,TOURISM!$D$2:$F$2692,{2,3},0)</f>
        <v>0</v>
      </c>
      <c r="AC2508" s="10">
        <v>0</v>
      </c>
    </row>
    <row r="2509" ht="15.75" customHeight="1" spans="1:29">
      <c r="A2509" s="8" t="str">
        <f t="shared" si="0"/>
        <v>Turkmenistan-Asia2011</v>
      </c>
      <c r="B2509" s="9">
        <v>29233333333</v>
      </c>
      <c r="C2509" s="8">
        <f t="array" ref="C2509">IF(AND(B2509="",H2509=H2508),B2508,B2509)</f>
        <v>29233333333</v>
      </c>
      <c r="D2509" s="1">
        <f t="shared" si="1"/>
        <v>5724.5415862163</v>
      </c>
      <c r="E2509" s="4">
        <v>0.021</v>
      </c>
      <c r="F2509" s="4">
        <v>114</v>
      </c>
      <c r="G2509" s="1"/>
      <c r="H2509" s="8" t="s">
        <v>273</v>
      </c>
      <c r="I2509" s="3" t="s">
        <v>75</v>
      </c>
      <c r="J2509" s="1" t="s">
        <v>64</v>
      </c>
      <c r="K2509" s="10">
        <f t="array" ref="K2509:S2509">VLOOKUP(A2509,'HUMAN RESOURCES'!$D$2:$M$2692,{2,3,4,5,6,7,8,9,10},0)</f>
        <v>0.022</v>
      </c>
      <c r="L2509" s="10">
        <v>0.05</v>
      </c>
      <c r="M2509" s="10">
        <v>69</v>
      </c>
      <c r="N2509" s="10">
        <v>61</v>
      </c>
      <c r="O2509" s="10">
        <v>0.289</v>
      </c>
      <c r="P2509" s="10">
        <v>0.671</v>
      </c>
      <c r="Q2509" s="10">
        <v>0.041</v>
      </c>
      <c r="R2509" s="10">
        <v>5106668</v>
      </c>
      <c r="S2509" s="10">
        <v>0.487</v>
      </c>
      <c r="T2509" s="10">
        <f t="array" ref="T2509:Y2509">VLOOKUP(A2509,BUSINESS!$D$2:$J$2692,{2,3,4,5,6,7},0)</f>
        <v>0</v>
      </c>
      <c r="U2509" s="10">
        <v>0</v>
      </c>
      <c r="V2509" s="10">
        <v>0</v>
      </c>
      <c r="W2509" s="10">
        <v>0</v>
      </c>
      <c r="X2509" s="10">
        <v>0.05</v>
      </c>
      <c r="Y2509" s="10">
        <v>1.038</v>
      </c>
      <c r="Z2509" s="11" t="str">
        <f t="array" ref="Z2509:AA2509">VLOOKUP(A2509,ENERGY!$D$2:$F$2692,{2,3},1)</f>
        <v>15153</v>
      </c>
      <c r="AA2509" s="10" t="str">
        <v>39270</v>
      </c>
      <c r="AB2509" s="10">
        <f t="array" ref="AB2509:AC2509">VLOOKUP(A2509,TOURISM!$D$2:$F$2692,{2,3},0)</f>
        <v>0</v>
      </c>
      <c r="AC2509" s="10">
        <v>0</v>
      </c>
    </row>
    <row r="2510" ht="15.75" customHeight="1" spans="1:29">
      <c r="A2510" s="8" t="str">
        <f t="shared" si="0"/>
        <v>Turkmenistan-Asia2012</v>
      </c>
      <c r="B2510" s="9">
        <v>35164210526</v>
      </c>
      <c r="C2510" s="8">
        <f t="array" ref="C2510">IF(AND(B2510="",H2510=H2509),B2509,B2510)</f>
        <v>35164210526</v>
      </c>
      <c r="D2510" s="1">
        <f t="shared" si="1"/>
        <v>6797.7343069142</v>
      </c>
      <c r="E2510" s="4">
        <v>0.02</v>
      </c>
      <c r="F2510" s="4">
        <v>129</v>
      </c>
      <c r="G2510" s="1"/>
      <c r="H2510" s="8" t="s">
        <v>273</v>
      </c>
      <c r="I2510" s="3" t="s">
        <v>76</v>
      </c>
      <c r="J2510" s="1" t="s">
        <v>64</v>
      </c>
      <c r="K2510" s="10">
        <f t="array" ref="K2510:S2510">VLOOKUP(A2510,'HUMAN RESOURCES'!$D$2:$M$2692,{2,3,4,5,6,7,8,9,10},0)</f>
        <v>0.022</v>
      </c>
      <c r="L2510" s="10">
        <v>0.048</v>
      </c>
      <c r="M2510" s="10">
        <v>70</v>
      </c>
      <c r="N2510" s="10">
        <v>61</v>
      </c>
      <c r="O2510" s="10">
        <v>0.286</v>
      </c>
      <c r="P2510" s="10">
        <v>0.673</v>
      </c>
      <c r="Q2510" s="10">
        <v>0.041</v>
      </c>
      <c r="R2510" s="10">
        <v>5172931</v>
      </c>
      <c r="S2510" s="10">
        <v>0.49</v>
      </c>
      <c r="T2510" s="10">
        <f t="array" ref="T2510:Y2510">VLOOKUP(A2510,BUSINESS!$D$2:$J$2692,{2,3,4,5,6,7},0)</f>
        <v>0</v>
      </c>
      <c r="U2510" s="10">
        <v>0</v>
      </c>
      <c r="V2510" s="10">
        <v>0</v>
      </c>
      <c r="W2510" s="10">
        <v>0</v>
      </c>
      <c r="X2510" s="10">
        <v>0.072</v>
      </c>
      <c r="Y2510" s="10">
        <v>1.141</v>
      </c>
      <c r="Z2510" s="11" t="str">
        <f t="array" ref="Z2510:AA2510">VLOOKUP(A2510,ENERGY!$D$2:$F$2692,{2,3},1)</f>
        <v>14871</v>
      </c>
      <c r="AA2510" s="10" t="str">
        <v>35365</v>
      </c>
      <c r="AB2510" s="10">
        <f t="array" ref="AB2510:AC2510">VLOOKUP(A2510,TOURISM!$D$2:$F$2692,{2,3},0)</f>
        <v>0</v>
      </c>
      <c r="AC2510" s="10">
        <v>0</v>
      </c>
    </row>
    <row r="2511" ht="15.75" customHeight="1" spans="1:29">
      <c r="A2511" s="8" t="str">
        <f t="shared" si="0"/>
        <v>Turks and Caicos Islands-The Americas2000</v>
      </c>
      <c r="B2511" s="8"/>
      <c r="C2511" s="8">
        <f t="array" ref="C2511">IF(AND(B2511="",H2511=H2510),B2510,B2511)</f>
        <v>0</v>
      </c>
      <c r="D2511" s="1">
        <f t="shared" si="1"/>
        <v>0</v>
      </c>
      <c r="E2511" s="1"/>
      <c r="F2511" s="1"/>
      <c r="G2511" s="1"/>
      <c r="H2511" s="8" t="s">
        <v>274</v>
      </c>
      <c r="I2511" s="3" t="s">
        <v>63</v>
      </c>
      <c r="J2511" s="1" t="s">
        <v>86</v>
      </c>
      <c r="K2511" s="10">
        <f t="array" ref="K2511:S2511">VLOOKUP(A2511,'HUMAN RESOURCES'!$D$2:$M$2692,{2,3,4,5,6,7,8,9,10},0)</f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18876</v>
      </c>
      <c r="S2511" s="10">
        <v>0.846</v>
      </c>
      <c r="T2511" s="10">
        <f t="array" ref="T2511:Y2511">VLOOKUP(A2511,BUSINESS!$D$2:$J$2692,{2,3,4,5,6,7},0)</f>
        <v>0</v>
      </c>
      <c r="U2511" s="10">
        <v>0</v>
      </c>
      <c r="V2511" s="10">
        <v>0</v>
      </c>
      <c r="W2511" s="10">
        <v>0</v>
      </c>
      <c r="X2511" s="10">
        <v>0</v>
      </c>
      <c r="Y2511" s="10">
        <v>0</v>
      </c>
      <c r="Z2511" s="11">
        <f t="array" ref="Z2511:AA2511">VLOOKUP(A2511,ENERGY!$D$2:$F$2692,{2,3},1)</f>
        <v>0</v>
      </c>
      <c r="AA2511" s="10">
        <v>0</v>
      </c>
      <c r="AB2511" s="10">
        <f t="array" ref="AB2511:AC2511">VLOOKUP(A2511,TOURISM!$D$2:$F$2692,{2,3},0)</f>
        <v>285000000</v>
      </c>
      <c r="AC2511" s="10">
        <v>0</v>
      </c>
    </row>
    <row r="2512" ht="15.75" customHeight="1" spans="1:29">
      <c r="A2512" s="8" t="str">
        <f t="shared" si="0"/>
        <v>Turks and Caicos Islands-The Americas2001</v>
      </c>
      <c r="B2512" s="8"/>
      <c r="C2512" s="8">
        <f t="array" ref="C2512">IF(AND(B2512="",H2512=H2511),B2511,B2512)</f>
        <v>0</v>
      </c>
      <c r="D2512" s="1">
        <f t="shared" si="1"/>
        <v>0</v>
      </c>
      <c r="E2512" s="1"/>
      <c r="F2512" s="1"/>
      <c r="G2512" s="1"/>
      <c r="H2512" s="8" t="s">
        <v>274</v>
      </c>
      <c r="I2512" s="3" t="s">
        <v>65</v>
      </c>
      <c r="J2512" s="1" t="s">
        <v>86</v>
      </c>
      <c r="K2512" s="10">
        <f t="array" ref="K2512:S2512">VLOOKUP(A2512,'HUMAN RESOURCES'!$D$2:$M$2692,{2,3,4,5,6,7,8,9,10},0)</f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0</v>
      </c>
      <c r="Q2512" s="10">
        <v>0</v>
      </c>
      <c r="R2512" s="10">
        <v>20186</v>
      </c>
      <c r="S2512" s="10">
        <v>0.854</v>
      </c>
      <c r="T2512" s="10">
        <f t="array" ref="T2512:Y2512">VLOOKUP(A2512,BUSINESS!$D$2:$J$2692,{2,3,4,5,6,7},0)</f>
        <v>0</v>
      </c>
      <c r="U2512" s="10">
        <v>0</v>
      </c>
      <c r="V2512" s="10">
        <v>0</v>
      </c>
      <c r="W2512" s="10">
        <v>0</v>
      </c>
      <c r="X2512" s="10">
        <v>0</v>
      </c>
      <c r="Y2512" s="10">
        <v>0</v>
      </c>
      <c r="Z2512" s="11">
        <f t="array" ref="Z2512:AA2512">VLOOKUP(A2512,ENERGY!$D$2:$F$2692,{2,3},1)</f>
        <v>0</v>
      </c>
      <c r="AA2512" s="10">
        <v>0</v>
      </c>
      <c r="AB2512" s="10">
        <f t="array" ref="AB2512:AC2512">VLOOKUP(A2512,TOURISM!$D$2:$F$2692,{2,3},0)</f>
        <v>311000000</v>
      </c>
      <c r="AC2512" s="10">
        <v>0</v>
      </c>
    </row>
    <row r="2513" ht="15.75" customHeight="1" spans="1:29">
      <c r="A2513" s="8" t="str">
        <f t="shared" si="0"/>
        <v>Turks and Caicos Islands-The Americas2002</v>
      </c>
      <c r="B2513" s="8"/>
      <c r="C2513" s="8">
        <f t="array" ref="C2513">IF(AND(B2513="",H2513=H2512),B2512,B2513)</f>
        <v>0</v>
      </c>
      <c r="D2513" s="1">
        <f t="shared" si="1"/>
        <v>0</v>
      </c>
      <c r="E2513" s="1"/>
      <c r="F2513" s="1"/>
      <c r="G2513" s="1"/>
      <c r="H2513" s="8" t="s">
        <v>274</v>
      </c>
      <c r="I2513" s="3" t="s">
        <v>66</v>
      </c>
      <c r="J2513" s="1" t="s">
        <v>86</v>
      </c>
      <c r="K2513" s="10">
        <f t="array" ref="K2513:S2513">VLOOKUP(A2513,'HUMAN RESOURCES'!$D$2:$M$2692,{2,3,4,5,6,7,8,9,10},0)</f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21740</v>
      </c>
      <c r="S2513" s="10">
        <v>0.86</v>
      </c>
      <c r="T2513" s="10">
        <f t="array" ref="T2513:Y2513">VLOOKUP(A2513,BUSINESS!$D$2:$J$2692,{2,3,4,5,6,7},0)</f>
        <v>0</v>
      </c>
      <c r="U2513" s="10">
        <v>0</v>
      </c>
      <c r="V2513" s="10">
        <v>0</v>
      </c>
      <c r="W2513" s="10">
        <v>0</v>
      </c>
      <c r="X2513" s="10">
        <v>0</v>
      </c>
      <c r="Y2513" s="10">
        <v>0</v>
      </c>
      <c r="Z2513" s="11">
        <f t="array" ref="Z2513:AA2513">VLOOKUP(A2513,ENERGY!$D$2:$F$2692,{2,3},1)</f>
        <v>0</v>
      </c>
      <c r="AA2513" s="10" t="str">
        <v>161</v>
      </c>
      <c r="AB2513" s="10">
        <f t="array" ref="AB2513:AC2513">VLOOKUP(A2513,TOURISM!$D$2:$F$2692,{2,3},0)</f>
        <v>292000000</v>
      </c>
      <c r="AC2513" s="10">
        <v>0</v>
      </c>
    </row>
    <row r="2514" ht="15.75" customHeight="1" spans="1:29">
      <c r="A2514" s="8" t="str">
        <f t="shared" si="0"/>
        <v>Turks and Caicos Islands-The Americas2003</v>
      </c>
      <c r="B2514" s="8"/>
      <c r="C2514" s="8">
        <f t="array" ref="C2514">IF(AND(B2514="",H2514=H2513),B2513,B2514)</f>
        <v>0</v>
      </c>
      <c r="D2514" s="1">
        <f t="shared" si="1"/>
        <v>0</v>
      </c>
      <c r="E2514" s="1"/>
      <c r="F2514" s="1"/>
      <c r="G2514" s="1"/>
      <c r="H2514" s="8" t="s">
        <v>274</v>
      </c>
      <c r="I2514" s="3" t="s">
        <v>67</v>
      </c>
      <c r="J2514" s="1" t="s">
        <v>86</v>
      </c>
      <c r="K2514" s="10">
        <f t="array" ref="K2514:S2514">VLOOKUP(A2514,'HUMAN RESOURCES'!$D$2:$M$2692,{2,3,4,5,6,7,8,9,10},0)</f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0</v>
      </c>
      <c r="Q2514" s="10">
        <v>0</v>
      </c>
      <c r="R2514" s="10">
        <v>23412</v>
      </c>
      <c r="S2514" s="10">
        <v>0.866</v>
      </c>
      <c r="T2514" s="10">
        <f t="array" ref="T2514:Y2514">VLOOKUP(A2514,BUSINESS!$D$2:$J$2692,{2,3,4,5,6,7},0)</f>
        <v>0</v>
      </c>
      <c r="U2514" s="10">
        <v>0</v>
      </c>
      <c r="V2514" s="10">
        <v>0</v>
      </c>
      <c r="W2514" s="10">
        <v>0</v>
      </c>
      <c r="X2514" s="10">
        <v>0</v>
      </c>
      <c r="Y2514" s="10">
        <v>0</v>
      </c>
      <c r="Z2514" s="11">
        <f t="array" ref="Z2514:AA2514">VLOOKUP(A2514,ENERGY!$D$2:$F$2692,{2,3},1)</f>
        <v>0</v>
      </c>
      <c r="AA2514" s="10" t="str">
        <v>161</v>
      </c>
      <c r="AB2514" s="10">
        <f t="array" ref="AB2514:AC2514">VLOOKUP(A2514,TOURISM!$D$2:$F$2692,{2,3},0)</f>
        <v>0</v>
      </c>
      <c r="AC2514" s="10">
        <v>0</v>
      </c>
    </row>
    <row r="2515" ht="15.75" customHeight="1" spans="1:29">
      <c r="A2515" s="8" t="str">
        <f t="shared" si="0"/>
        <v>Turks and Caicos Islands-The Americas2004</v>
      </c>
      <c r="B2515" s="8"/>
      <c r="C2515" s="8">
        <f t="array" ref="C2515">IF(AND(B2515="",H2515=H2514),B2514,B2515)</f>
        <v>0</v>
      </c>
      <c r="D2515" s="1">
        <f t="shared" si="1"/>
        <v>0</v>
      </c>
      <c r="E2515" s="1"/>
      <c r="F2515" s="1"/>
      <c r="G2515" s="1"/>
      <c r="H2515" s="8" t="s">
        <v>274</v>
      </c>
      <c r="I2515" s="3" t="s">
        <v>68</v>
      </c>
      <c r="J2515" s="1" t="s">
        <v>86</v>
      </c>
      <c r="K2515" s="10">
        <f t="array" ref="K2515:S2515">VLOOKUP(A2515,'HUMAN RESOURCES'!$D$2:$M$2692,{2,3,4,5,6,7,8,9,10},0)</f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25025</v>
      </c>
      <c r="S2515" s="10">
        <v>0.872</v>
      </c>
      <c r="T2515" s="10">
        <f t="array" ref="T2515:Y2515">VLOOKUP(A2515,BUSINESS!$D$2:$J$2692,{2,3,4,5,6,7},0)</f>
        <v>0</v>
      </c>
      <c r="U2515" s="10">
        <v>0</v>
      </c>
      <c r="V2515" s="10">
        <v>0</v>
      </c>
      <c r="W2515" s="10">
        <v>0</v>
      </c>
      <c r="X2515" s="10">
        <v>0</v>
      </c>
      <c r="Y2515" s="10">
        <v>0</v>
      </c>
      <c r="Z2515" s="11">
        <f t="array" ref="Z2515:AA2515">VLOOKUP(A2515,ENERGY!$D$2:$F$2692,{2,3},1)</f>
        <v>0</v>
      </c>
      <c r="AA2515" s="10" t="str">
        <v>161</v>
      </c>
      <c r="AB2515" s="10">
        <f t="array" ref="AB2515:AC2515">VLOOKUP(A2515,TOURISM!$D$2:$F$2692,{2,3},0)</f>
        <v>0</v>
      </c>
      <c r="AC2515" s="10">
        <v>0</v>
      </c>
    </row>
    <row r="2516" ht="15.75" customHeight="1" spans="1:29">
      <c r="A2516" s="8" t="str">
        <f t="shared" si="0"/>
        <v>Turks and Caicos Islands-The Americas2005</v>
      </c>
      <c r="B2516" s="8"/>
      <c r="C2516" s="8">
        <f t="array" ref="C2516">IF(AND(B2516="",H2516=H2515),B2515,B2516)</f>
        <v>0</v>
      </c>
      <c r="D2516" s="1">
        <f t="shared" si="1"/>
        <v>0</v>
      </c>
      <c r="E2516" s="1"/>
      <c r="F2516" s="1"/>
      <c r="G2516" s="1"/>
      <c r="H2516" s="8" t="s">
        <v>274</v>
      </c>
      <c r="I2516" s="3" t="s">
        <v>69</v>
      </c>
      <c r="J2516" s="1" t="s">
        <v>86</v>
      </c>
      <c r="K2516" s="10">
        <f t="array" ref="K2516:S2516">VLOOKUP(A2516,'HUMAN RESOURCES'!$D$2:$M$2692,{2,3,4,5,6,7,8,9,10},0)</f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0</v>
      </c>
      <c r="Q2516" s="10">
        <v>0</v>
      </c>
      <c r="R2516" s="10">
        <v>26450</v>
      </c>
      <c r="S2516" s="10">
        <v>0.877</v>
      </c>
      <c r="T2516" s="10">
        <f t="array" ref="T2516:Y2516">VLOOKUP(A2516,BUSINESS!$D$2:$J$2692,{2,3,4,5,6,7},0)</f>
        <v>0</v>
      </c>
      <c r="U2516" s="10">
        <v>0</v>
      </c>
      <c r="V2516" s="10">
        <v>0</v>
      </c>
      <c r="W2516" s="10">
        <v>0</v>
      </c>
      <c r="X2516" s="10">
        <v>0</v>
      </c>
      <c r="Y2516" s="10">
        <v>0</v>
      </c>
      <c r="Z2516" s="11">
        <f t="array" ref="Z2516:AA2516">VLOOKUP(A2516,ENERGY!$D$2:$F$2692,{2,3},1)</f>
        <v>0</v>
      </c>
      <c r="AA2516" s="10" t="str">
        <v>158</v>
      </c>
      <c r="AB2516" s="10">
        <f t="array" ref="AB2516:AC2516">VLOOKUP(A2516,TOURISM!$D$2:$F$2692,{2,3},0)</f>
        <v>0</v>
      </c>
      <c r="AC2516" s="10">
        <v>0</v>
      </c>
    </row>
    <row r="2517" ht="15.75" customHeight="1" spans="1:29">
      <c r="A2517" s="8" t="str">
        <f t="shared" si="0"/>
        <v>Turks and Caicos Islands-The Americas2006</v>
      </c>
      <c r="B2517" s="8"/>
      <c r="C2517" s="8">
        <f t="array" ref="C2517">IF(AND(B2517="",H2517=H2516),B2516,B2517)</f>
        <v>0</v>
      </c>
      <c r="D2517" s="1">
        <f t="shared" si="1"/>
        <v>0</v>
      </c>
      <c r="E2517" s="1"/>
      <c r="F2517" s="1"/>
      <c r="G2517" s="1"/>
      <c r="H2517" s="8" t="s">
        <v>274</v>
      </c>
      <c r="I2517" s="3" t="s">
        <v>70</v>
      </c>
      <c r="J2517" s="1" t="s">
        <v>86</v>
      </c>
      <c r="K2517" s="10">
        <f t="array" ref="K2517:S2517">VLOOKUP(A2517,'HUMAN RESOURCES'!$D$2:$M$2692,{2,3,4,5,6,7,8,9,10},0)</f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27642</v>
      </c>
      <c r="S2517" s="10">
        <v>0.883</v>
      </c>
      <c r="T2517" s="10">
        <f t="array" ref="T2517:Y2517">VLOOKUP(A2517,BUSINESS!$D$2:$J$2692,{2,3,4,5,6,7},0)</f>
        <v>0</v>
      </c>
      <c r="U2517" s="10">
        <v>0</v>
      </c>
      <c r="V2517" s="10">
        <v>0</v>
      </c>
      <c r="W2517" s="10">
        <v>0</v>
      </c>
      <c r="X2517" s="10">
        <v>0</v>
      </c>
      <c r="Y2517" s="10">
        <v>0</v>
      </c>
      <c r="Z2517" s="11">
        <f t="array" ref="Z2517:AA2517">VLOOKUP(A2517,ENERGY!$D$2:$F$2692,{2,3},1)</f>
        <v>0</v>
      </c>
      <c r="AA2517" s="10" t="str">
        <v>158</v>
      </c>
      <c r="AB2517" s="10">
        <f t="array" ref="AB2517:AC2517">VLOOKUP(A2517,TOURISM!$D$2:$F$2692,{2,3},0)</f>
        <v>0</v>
      </c>
      <c r="AC2517" s="10">
        <v>0</v>
      </c>
    </row>
    <row r="2518" ht="15.75" customHeight="1" spans="1:29">
      <c r="A2518" s="8" t="str">
        <f t="shared" si="0"/>
        <v>Turks and Caicos Islands-The Americas2007</v>
      </c>
      <c r="B2518" s="8"/>
      <c r="C2518" s="8">
        <f t="array" ref="C2518">IF(AND(B2518="",H2518=H2517),B2517,B2518)</f>
        <v>0</v>
      </c>
      <c r="D2518" s="1">
        <f t="shared" si="1"/>
        <v>0</v>
      </c>
      <c r="E2518" s="1"/>
      <c r="F2518" s="1"/>
      <c r="G2518" s="1"/>
      <c r="H2518" s="8" t="s">
        <v>274</v>
      </c>
      <c r="I2518" s="3" t="s">
        <v>71</v>
      </c>
      <c r="J2518" s="1" t="s">
        <v>86</v>
      </c>
      <c r="K2518" s="10">
        <f t="array" ref="K2518:S2518">VLOOKUP(A2518,'HUMAN RESOURCES'!$D$2:$M$2692,{2,3,4,5,6,7,8,9,10},0)</f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0</v>
      </c>
      <c r="Q2518" s="10">
        <v>0</v>
      </c>
      <c r="R2518" s="10">
        <v>28638</v>
      </c>
      <c r="S2518" s="10">
        <v>0.888</v>
      </c>
      <c r="T2518" s="10">
        <f t="array" ref="T2518:Y2518">VLOOKUP(A2518,BUSINESS!$D$2:$J$2692,{2,3,4,5,6,7},0)</f>
        <v>0</v>
      </c>
      <c r="U2518" s="10">
        <v>0</v>
      </c>
      <c r="V2518" s="10">
        <v>0</v>
      </c>
      <c r="W2518" s="10">
        <v>0</v>
      </c>
      <c r="X2518" s="10">
        <v>0</v>
      </c>
      <c r="Y2518" s="10">
        <v>0</v>
      </c>
      <c r="Z2518" s="11">
        <f t="array" ref="Z2518:AA2518">VLOOKUP(A2518,ENERGY!$D$2:$F$2692,{2,3},1)</f>
        <v>0</v>
      </c>
      <c r="AA2518" s="10" t="str">
        <v>158</v>
      </c>
      <c r="AB2518" s="10">
        <f t="array" ref="AB2518:AC2518">VLOOKUP(A2518,TOURISM!$D$2:$F$2692,{2,3},0)</f>
        <v>0</v>
      </c>
      <c r="AC2518" s="10">
        <v>0</v>
      </c>
    </row>
    <row r="2519" ht="15.75" customHeight="1" spans="1:29">
      <c r="A2519" s="8" t="str">
        <f t="shared" si="0"/>
        <v>Turks and Caicos Islands-The Americas2008</v>
      </c>
      <c r="B2519" s="8"/>
      <c r="C2519" s="8">
        <f t="array" ref="C2519">IF(AND(B2519="",H2519=H2518),B2518,B2519)</f>
        <v>0</v>
      </c>
      <c r="D2519" s="1">
        <f t="shared" si="1"/>
        <v>0</v>
      </c>
      <c r="E2519" s="1"/>
      <c r="F2519" s="1"/>
      <c r="G2519" s="1"/>
      <c r="H2519" s="8" t="s">
        <v>274</v>
      </c>
      <c r="I2519" s="3" t="s">
        <v>72</v>
      </c>
      <c r="J2519" s="1" t="s">
        <v>86</v>
      </c>
      <c r="K2519" s="10">
        <f t="array" ref="K2519:S2519">VLOOKUP(A2519,'HUMAN RESOURCES'!$D$2:$M$2692,{2,3,4,5,6,7,8,9,10},0)</f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29481</v>
      </c>
      <c r="S2519" s="10">
        <v>0.893</v>
      </c>
      <c r="T2519" s="10">
        <f t="array" ref="T2519:Y2519">VLOOKUP(A2519,BUSINESS!$D$2:$J$2692,{2,3,4,5,6,7},0)</f>
        <v>0</v>
      </c>
      <c r="U2519" s="10">
        <v>0</v>
      </c>
      <c r="V2519" s="10">
        <v>0</v>
      </c>
      <c r="W2519" s="10">
        <v>0</v>
      </c>
      <c r="X2519" s="10">
        <v>0</v>
      </c>
      <c r="Y2519" s="10">
        <v>0</v>
      </c>
      <c r="Z2519" s="11">
        <f t="array" ref="Z2519:AA2519">VLOOKUP(A2519,ENERGY!$D$2:$F$2692,{2,3},1)</f>
        <v>0</v>
      </c>
      <c r="AA2519" s="10" t="str">
        <v>158</v>
      </c>
      <c r="AB2519" s="10">
        <f t="array" ref="AB2519:AC2519">VLOOKUP(A2519,TOURISM!$D$2:$F$2692,{2,3},0)</f>
        <v>0</v>
      </c>
      <c r="AC2519" s="10">
        <v>0</v>
      </c>
    </row>
    <row r="2520" ht="15.75" customHeight="1" spans="1:29">
      <c r="A2520" s="8" t="str">
        <f t="shared" si="0"/>
        <v>Turks and Caicos Islands-The Americas2009</v>
      </c>
      <c r="B2520" s="8"/>
      <c r="C2520" s="8">
        <f t="array" ref="C2520">IF(AND(B2520="",H2520=H2519),B2519,B2520)</f>
        <v>0</v>
      </c>
      <c r="D2520" s="1">
        <f t="shared" si="1"/>
        <v>0</v>
      </c>
      <c r="E2520" s="1"/>
      <c r="F2520" s="1"/>
      <c r="G2520" s="1"/>
      <c r="H2520" s="8" t="s">
        <v>274</v>
      </c>
      <c r="I2520" s="3" t="s">
        <v>73</v>
      </c>
      <c r="J2520" s="1" t="s">
        <v>86</v>
      </c>
      <c r="K2520" s="10">
        <f t="array" ref="K2520:S2520">VLOOKUP(A2520,'HUMAN RESOURCES'!$D$2:$M$2692,{2,3,4,5,6,7,8,9,10},0)</f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0</v>
      </c>
      <c r="Q2520" s="10">
        <v>0</v>
      </c>
      <c r="R2520" s="10">
        <v>30247</v>
      </c>
      <c r="S2520" s="10">
        <v>0.898</v>
      </c>
      <c r="T2520" s="10">
        <f t="array" ref="T2520:Y2520">VLOOKUP(A2520,BUSINESS!$D$2:$J$2692,{2,3,4,5,6,7},0)</f>
        <v>0</v>
      </c>
      <c r="U2520" s="10">
        <v>0</v>
      </c>
      <c r="V2520" s="10">
        <v>0</v>
      </c>
      <c r="W2520" s="10">
        <v>0</v>
      </c>
      <c r="X2520" s="10">
        <v>0</v>
      </c>
      <c r="Y2520" s="10">
        <v>0</v>
      </c>
      <c r="Z2520" s="11">
        <f t="array" ref="Z2520:AA2520">VLOOKUP(A2520,ENERGY!$D$2:$F$2692,{2,3},1)</f>
        <v>0</v>
      </c>
      <c r="AA2520" s="10" t="str">
        <v>158</v>
      </c>
      <c r="AB2520" s="10">
        <f t="array" ref="AB2520:AC2520">VLOOKUP(A2520,TOURISM!$D$2:$F$2692,{2,3},0)</f>
        <v>0</v>
      </c>
      <c r="AC2520" s="10">
        <v>0</v>
      </c>
    </row>
    <row r="2521" ht="15.75" customHeight="1" spans="1:29">
      <c r="A2521" s="8" t="str">
        <f t="shared" si="0"/>
        <v>Turks and Caicos Islands-The Americas2010</v>
      </c>
      <c r="B2521" s="8"/>
      <c r="C2521" s="8">
        <f t="array" ref="C2521">IF(AND(B2521="",H2521=H2520),B2520,B2521)</f>
        <v>0</v>
      </c>
      <c r="D2521" s="1">
        <f t="shared" si="1"/>
        <v>0</v>
      </c>
      <c r="E2521" s="1"/>
      <c r="F2521" s="1"/>
      <c r="G2521" s="1"/>
      <c r="H2521" s="8" t="s">
        <v>274</v>
      </c>
      <c r="I2521" s="3" t="s">
        <v>74</v>
      </c>
      <c r="J2521" s="1" t="s">
        <v>86</v>
      </c>
      <c r="K2521" s="10">
        <f t="array" ref="K2521:S2521">VLOOKUP(A2521,'HUMAN RESOURCES'!$D$2:$M$2692,{2,3,4,5,6,7,8,9,10},0)</f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30993</v>
      </c>
      <c r="S2521" s="10">
        <v>0.902</v>
      </c>
      <c r="T2521" s="10">
        <f t="array" ref="T2521:Y2521">VLOOKUP(A2521,BUSINESS!$D$2:$J$2692,{2,3,4,5,6,7},0)</f>
        <v>0</v>
      </c>
      <c r="U2521" s="10">
        <v>0</v>
      </c>
      <c r="V2521" s="10">
        <v>0</v>
      </c>
      <c r="W2521" s="10">
        <v>0</v>
      </c>
      <c r="X2521" s="10">
        <v>0</v>
      </c>
      <c r="Y2521" s="10">
        <v>0</v>
      </c>
      <c r="Z2521" s="11">
        <f t="array" ref="Z2521:AA2521">VLOOKUP(A2521,ENERGY!$D$2:$F$2692,{2,3},1)</f>
        <v>0</v>
      </c>
      <c r="AA2521" s="10" t="str">
        <v>143</v>
      </c>
      <c r="AB2521" s="10">
        <f t="array" ref="AB2521:AC2521">VLOOKUP(A2521,TOURISM!$D$2:$F$2692,{2,3},0)</f>
        <v>0</v>
      </c>
      <c r="AC2521" s="10">
        <v>0</v>
      </c>
    </row>
    <row r="2522" ht="15.75" customHeight="1" spans="1:29">
      <c r="A2522" s="8" t="str">
        <f t="shared" si="0"/>
        <v>Turks and Caicos Islands-The Americas2011</v>
      </c>
      <c r="B2522" s="8"/>
      <c r="C2522" s="8">
        <f t="array" ref="C2522">IF(AND(B2522="",H2522=H2521),B2521,B2522)</f>
        <v>0</v>
      </c>
      <c r="D2522" s="1">
        <f t="shared" si="1"/>
        <v>0</v>
      </c>
      <c r="E2522" s="1"/>
      <c r="F2522" s="1"/>
      <c r="G2522" s="1"/>
      <c r="H2522" s="8" t="s">
        <v>274</v>
      </c>
      <c r="I2522" s="3" t="s">
        <v>75</v>
      </c>
      <c r="J2522" s="1" t="s">
        <v>86</v>
      </c>
      <c r="K2522" s="10">
        <f t="array" ref="K2522:S2522">VLOOKUP(A2522,'HUMAN RESOURCES'!$D$2:$M$2692,{2,3,4,5,6,7,8,9,10},0)</f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0</v>
      </c>
      <c r="Q2522" s="10">
        <v>0</v>
      </c>
      <c r="R2522" s="10">
        <v>31726</v>
      </c>
      <c r="S2522" s="10">
        <v>0.907</v>
      </c>
      <c r="T2522" s="10">
        <f t="array" ref="T2522:Y2522">VLOOKUP(A2522,BUSINESS!$D$2:$J$2692,{2,3,4,5,6,7},0)</f>
        <v>0</v>
      </c>
      <c r="U2522" s="10">
        <v>0</v>
      </c>
      <c r="V2522" s="10">
        <v>0</v>
      </c>
      <c r="W2522" s="10">
        <v>0</v>
      </c>
      <c r="X2522" s="10">
        <v>0</v>
      </c>
      <c r="Y2522" s="10">
        <v>0</v>
      </c>
      <c r="Z2522" s="11">
        <f t="array" ref="Z2522:AA2522">VLOOKUP(A2522,ENERGY!$D$2:$F$2692,{2,3},1)</f>
        <v>0</v>
      </c>
      <c r="AA2522" s="10" t="str">
        <v>121</v>
      </c>
      <c r="AB2522" s="10">
        <f t="array" ref="AB2522:AC2522">VLOOKUP(A2522,TOURISM!$D$2:$F$2692,{2,3},0)</f>
        <v>0</v>
      </c>
      <c r="AC2522" s="10">
        <v>0</v>
      </c>
    </row>
    <row r="2523" ht="15.75" customHeight="1" spans="1:29">
      <c r="A2523" s="8" t="str">
        <f t="shared" si="0"/>
        <v>Turks and Caicos Islands-The Americas2012</v>
      </c>
      <c r="B2523" s="8"/>
      <c r="C2523" s="8">
        <f t="array" ref="C2523">IF(AND(B2523="",H2523=H2522),B2522,B2523)</f>
        <v>0</v>
      </c>
      <c r="D2523" s="1">
        <f t="shared" si="1"/>
        <v>0</v>
      </c>
      <c r="E2523" s="1"/>
      <c r="F2523" s="1"/>
      <c r="G2523" s="1"/>
      <c r="H2523" s="8" t="s">
        <v>274</v>
      </c>
      <c r="I2523" s="3" t="s">
        <v>76</v>
      </c>
      <c r="J2523" s="1" t="s">
        <v>86</v>
      </c>
      <c r="K2523" s="10">
        <f t="array" ref="K2523:S2523">VLOOKUP(A2523,'HUMAN RESOURCES'!$D$2:$M$2692,{2,3,4,5,6,7,8,9,10},0)</f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32427</v>
      </c>
      <c r="S2523" s="10">
        <v>0.911</v>
      </c>
      <c r="T2523" s="10">
        <f t="array" ref="T2523:Y2523">VLOOKUP(A2523,BUSINESS!$D$2:$J$2692,{2,3,4,5,6,7},0)</f>
        <v>0</v>
      </c>
      <c r="U2523" s="10">
        <v>0</v>
      </c>
      <c r="V2523" s="10">
        <v>0</v>
      </c>
      <c r="W2523" s="10">
        <v>0</v>
      </c>
      <c r="X2523" s="10">
        <v>0</v>
      </c>
      <c r="Y2523" s="10">
        <v>0</v>
      </c>
      <c r="Z2523" s="11">
        <f t="array" ref="Z2523:AA2523">VLOOKUP(A2523,ENERGY!$D$2:$F$2692,{2,3},1)</f>
        <v>0</v>
      </c>
      <c r="AA2523" s="10" t="str">
        <v>15</v>
      </c>
      <c r="AB2523" s="10">
        <f t="array" ref="AB2523:AC2523">VLOOKUP(A2523,TOURISM!$D$2:$F$2692,{2,3},0)</f>
        <v>0</v>
      </c>
      <c r="AC2523" s="10">
        <v>0</v>
      </c>
    </row>
    <row r="2524" ht="15.75" customHeight="1" spans="1:29">
      <c r="A2524" s="8" t="str">
        <f t="shared" si="0"/>
        <v>Uganda-Africa2000</v>
      </c>
      <c r="B2524" s="9">
        <v>6193246632</v>
      </c>
      <c r="C2524" s="8">
        <f t="array" ref="C2524">IF(AND(B2524="",H2524=H2523),B2523,B2524)</f>
        <v>6193246632</v>
      </c>
      <c r="D2524" s="1">
        <f t="shared" si="1"/>
        <v>255.121857832714</v>
      </c>
      <c r="E2524" s="4">
        <v>0.066</v>
      </c>
      <c r="F2524" s="4">
        <v>16</v>
      </c>
      <c r="G2524" s="4">
        <v>0.229</v>
      </c>
      <c r="H2524" s="8" t="s">
        <v>275</v>
      </c>
      <c r="I2524" s="3" t="s">
        <v>63</v>
      </c>
      <c r="J2524" s="1" t="s">
        <v>80</v>
      </c>
      <c r="K2524" s="10">
        <f t="array" ref="K2524:S2524">VLOOKUP(A2524,'HUMAN RESOURCES'!$D$2:$M$2692,{2,3,4,5,6,7,8,9,10},0)</f>
        <v>0.048</v>
      </c>
      <c r="L2524" s="10">
        <v>0.089</v>
      </c>
      <c r="M2524" s="10">
        <v>48</v>
      </c>
      <c r="N2524" s="10">
        <v>48</v>
      </c>
      <c r="O2524" s="10">
        <v>0.493</v>
      </c>
      <c r="P2524" s="10">
        <v>0.481</v>
      </c>
      <c r="Q2524" s="10">
        <v>0.027</v>
      </c>
      <c r="R2524" s="10">
        <v>24275641</v>
      </c>
      <c r="S2524" s="10">
        <v>0.121</v>
      </c>
      <c r="T2524" s="10">
        <f t="array" ref="T2524:Y2524">VLOOKUP(A2524,BUSINESS!$D$2:$J$2692,{2,3,4,5,6,7},0)</f>
        <v>0</v>
      </c>
      <c r="U2524" s="10">
        <v>0</v>
      </c>
      <c r="V2524" s="10">
        <v>0</v>
      </c>
      <c r="W2524" s="10">
        <v>0</v>
      </c>
      <c r="X2524" s="10">
        <v>0.002</v>
      </c>
      <c r="Y2524" s="10">
        <v>0.005</v>
      </c>
      <c r="Z2524" s="11">
        <f t="array" ref="Z2524:AA2524">VLOOKUP(A2524,ENERGY!$D$2:$F$2692,{2,3},1)</f>
        <v>0</v>
      </c>
      <c r="AA2524" s="10">
        <v>0</v>
      </c>
      <c r="AB2524" s="10">
        <f t="array" ref="AB2524:AC2524">VLOOKUP(A2524,TOURISM!$D$2:$F$2692,{2,3},0)</f>
        <v>165000000</v>
      </c>
      <c r="AC2524" s="10">
        <v>0</v>
      </c>
    </row>
    <row r="2525" ht="15.75" customHeight="1" spans="1:29">
      <c r="A2525" s="8" t="str">
        <f t="shared" si="0"/>
        <v>Uganda-Africa2001</v>
      </c>
      <c r="B2525" s="9">
        <v>5840503703</v>
      </c>
      <c r="C2525" s="8">
        <f t="array" ref="C2525">IF(AND(B2525="",H2525=H2524),B2524,B2525)</f>
        <v>5840503703</v>
      </c>
      <c r="D2525" s="1">
        <f t="shared" si="1"/>
        <v>232.800383473666</v>
      </c>
      <c r="E2525" s="4">
        <v>0.072</v>
      </c>
      <c r="F2525" s="4">
        <v>17</v>
      </c>
      <c r="G2525" s="4">
        <v>0.227</v>
      </c>
      <c r="H2525" s="8" t="s">
        <v>275</v>
      </c>
      <c r="I2525" s="3" t="s">
        <v>65</v>
      </c>
      <c r="J2525" s="1" t="s">
        <v>80</v>
      </c>
      <c r="K2525" s="10">
        <f t="array" ref="K2525:S2525">VLOOKUP(A2525,'HUMAN RESOURCES'!$D$2:$M$2692,{2,3,4,5,6,7,8,9,10},0)</f>
        <v>0.048</v>
      </c>
      <c r="L2525" s="10">
        <v>0.085</v>
      </c>
      <c r="M2525" s="10">
        <v>49</v>
      </c>
      <c r="N2525" s="10">
        <v>49</v>
      </c>
      <c r="O2525" s="10">
        <v>0.493</v>
      </c>
      <c r="P2525" s="10">
        <v>0.48</v>
      </c>
      <c r="Q2525" s="10">
        <v>0.027</v>
      </c>
      <c r="R2525" s="10">
        <v>25088033</v>
      </c>
      <c r="S2525" s="10">
        <v>0.122</v>
      </c>
      <c r="T2525" s="10">
        <f t="array" ref="T2525:Y2525">VLOOKUP(A2525,BUSINESS!$D$2:$J$2692,{2,3,4,5,6,7},0)</f>
        <v>0</v>
      </c>
      <c r="U2525" s="10">
        <v>0</v>
      </c>
      <c r="V2525" s="10">
        <v>0</v>
      </c>
      <c r="W2525" s="10">
        <v>0</v>
      </c>
      <c r="X2525" s="10">
        <v>0.002</v>
      </c>
      <c r="Y2525" s="10">
        <v>0.011</v>
      </c>
      <c r="Z2525" s="11">
        <f t="array" ref="Z2525:AA2525">VLOOKUP(A2525,ENERGY!$D$2:$F$2692,{2,3},1)</f>
        <v>0</v>
      </c>
      <c r="AA2525" s="10">
        <v>0</v>
      </c>
      <c r="AB2525" s="10">
        <f t="array" ref="AB2525:AC2525">VLOOKUP(A2525,TOURISM!$D$2:$F$2692,{2,3},0)</f>
        <v>187000000</v>
      </c>
      <c r="AC2525" s="10">
        <v>0</v>
      </c>
    </row>
    <row r="2526" ht="15.75" customHeight="1" spans="1:29">
      <c r="A2526" s="8" t="str">
        <f t="shared" si="0"/>
        <v>Uganda-Africa2002</v>
      </c>
      <c r="B2526" s="9">
        <v>6178563467</v>
      </c>
      <c r="C2526" s="8">
        <f t="array" ref="C2526">IF(AND(B2526="",H2526=H2525),B2525,B2526)</f>
        <v>6178563467</v>
      </c>
      <c r="D2526" s="1">
        <f t="shared" si="1"/>
        <v>238.155126261008</v>
      </c>
      <c r="E2526" s="4">
        <v>0.075</v>
      </c>
      <c r="F2526" s="4">
        <v>18</v>
      </c>
      <c r="G2526" s="4">
        <v>0.191</v>
      </c>
      <c r="H2526" s="8" t="s">
        <v>275</v>
      </c>
      <c r="I2526" s="3" t="s">
        <v>66</v>
      </c>
      <c r="J2526" s="1" t="s">
        <v>80</v>
      </c>
      <c r="K2526" s="10">
        <f t="array" ref="K2526:S2526">VLOOKUP(A2526,'HUMAN RESOURCES'!$D$2:$M$2692,{2,3,4,5,6,7,8,9,10},0)</f>
        <v>0.048</v>
      </c>
      <c r="L2526" s="10">
        <v>0.081</v>
      </c>
      <c r="M2526" s="10">
        <v>50</v>
      </c>
      <c r="N2526" s="10">
        <v>50</v>
      </c>
      <c r="O2526" s="10">
        <v>0.494</v>
      </c>
      <c r="P2526" s="10">
        <v>0.48</v>
      </c>
      <c r="Q2526" s="10">
        <v>0.026</v>
      </c>
      <c r="R2526" s="10">
        <v>25943441</v>
      </c>
      <c r="S2526" s="10">
        <v>0.123</v>
      </c>
      <c r="T2526" s="10">
        <f t="array" ref="T2526:Y2526">VLOOKUP(A2526,BUSINESS!$D$2:$J$2692,{2,3,4,5,6,7},0)</f>
        <v>0</v>
      </c>
      <c r="U2526" s="10">
        <v>0</v>
      </c>
      <c r="V2526" s="10">
        <v>0</v>
      </c>
      <c r="W2526" s="10">
        <v>0</v>
      </c>
      <c r="X2526" s="10">
        <v>0.004</v>
      </c>
      <c r="Y2526" s="10">
        <v>0.015</v>
      </c>
      <c r="Z2526" s="11">
        <f t="array" ref="Z2526:AA2526">VLOOKUP(A2526,ENERGY!$D$2:$F$2692,{2,3},1)</f>
        <v>0</v>
      </c>
      <c r="AA2526" s="10" t="str">
        <v>3784</v>
      </c>
      <c r="AB2526" s="10">
        <f t="array" ref="AB2526:AC2526">VLOOKUP(A2526,TOURISM!$D$2:$F$2692,{2,3},0)</f>
        <v>194000000</v>
      </c>
      <c r="AC2526" s="10">
        <v>0</v>
      </c>
    </row>
    <row r="2527" ht="15.75" customHeight="1" spans="1:29">
      <c r="A2527" s="8" t="str">
        <f t="shared" si="0"/>
        <v>Uganda-Africa2003</v>
      </c>
      <c r="B2527" s="9">
        <v>6336696289</v>
      </c>
      <c r="C2527" s="8">
        <f t="array" ref="C2527">IF(AND(B2527="",H2527=H2526),B2526,B2527)</f>
        <v>6336696289</v>
      </c>
      <c r="D2527" s="1">
        <f t="shared" si="1"/>
        <v>236.105344508255</v>
      </c>
      <c r="E2527" s="4">
        <v>0.076</v>
      </c>
      <c r="F2527" s="4">
        <v>18</v>
      </c>
      <c r="G2527" s="4">
        <v>0.189</v>
      </c>
      <c r="H2527" s="8" t="s">
        <v>275</v>
      </c>
      <c r="I2527" s="3" t="s">
        <v>67</v>
      </c>
      <c r="J2527" s="1" t="s">
        <v>80</v>
      </c>
      <c r="K2527" s="10">
        <f t="array" ref="K2527:S2527">VLOOKUP(A2527,'HUMAN RESOURCES'!$D$2:$M$2692,{2,3,4,5,6,7,8,9,10},0)</f>
        <v>0.047</v>
      </c>
      <c r="L2527" s="10">
        <v>0.077</v>
      </c>
      <c r="M2527" s="10">
        <v>51</v>
      </c>
      <c r="N2527" s="10">
        <v>51</v>
      </c>
      <c r="O2527" s="10">
        <v>0.494</v>
      </c>
      <c r="P2527" s="10">
        <v>0.481</v>
      </c>
      <c r="Q2527" s="10">
        <v>0.026</v>
      </c>
      <c r="R2527" s="10">
        <v>26838428</v>
      </c>
      <c r="S2527" s="10">
        <v>0.125</v>
      </c>
      <c r="T2527" s="10">
        <f t="array" ref="T2527:Y2527">VLOOKUP(A2527,BUSINESS!$D$2:$J$2692,{2,3,4,5,6,7},0)</f>
        <v>0</v>
      </c>
      <c r="U2527" s="10">
        <v>34</v>
      </c>
      <c r="V2527" s="10">
        <v>0</v>
      </c>
      <c r="W2527" s="10">
        <v>0</v>
      </c>
      <c r="X2527" s="10">
        <v>0.005</v>
      </c>
      <c r="Y2527" s="10">
        <v>0.029</v>
      </c>
      <c r="Z2527" s="11">
        <f t="array" ref="Z2527:AA2527">VLOOKUP(A2527,ENERGY!$D$2:$F$2692,{2,3},1)</f>
        <v>0</v>
      </c>
      <c r="AA2527" s="10" t="str">
        <v>3366</v>
      </c>
      <c r="AB2527" s="10">
        <f t="array" ref="AB2527:AC2527">VLOOKUP(A2527,TOURISM!$D$2:$F$2692,{2,3},0)</f>
        <v>185000000</v>
      </c>
      <c r="AC2527" s="10">
        <v>0</v>
      </c>
    </row>
    <row r="2528" ht="15.75" customHeight="1" spans="1:29">
      <c r="A2528" s="8" t="str">
        <f t="shared" si="0"/>
        <v>Uganda-Africa2004</v>
      </c>
      <c r="B2528" s="9">
        <v>7940362663</v>
      </c>
      <c r="C2528" s="8">
        <f t="array" ref="C2528">IF(AND(B2528="",H2528=H2527),B2527,B2528)</f>
        <v>7940362663</v>
      </c>
      <c r="D2528" s="1">
        <f t="shared" si="1"/>
        <v>285.964154085719</v>
      </c>
      <c r="E2528" s="4">
        <v>0.079</v>
      </c>
      <c r="F2528" s="4">
        <v>24</v>
      </c>
      <c r="G2528" s="4">
        <v>0.206</v>
      </c>
      <c r="H2528" s="8" t="s">
        <v>275</v>
      </c>
      <c r="I2528" s="3" t="s">
        <v>68</v>
      </c>
      <c r="J2528" s="1" t="s">
        <v>80</v>
      </c>
      <c r="K2528" s="10">
        <f t="array" ref="K2528:S2528">VLOOKUP(A2528,'HUMAN RESOURCES'!$D$2:$M$2692,{2,3,4,5,6,7,8,9,10},0)</f>
        <v>0.047</v>
      </c>
      <c r="L2528" s="10">
        <v>0.073</v>
      </c>
      <c r="M2528" s="10">
        <v>52</v>
      </c>
      <c r="N2528" s="10">
        <v>52</v>
      </c>
      <c r="O2528" s="10">
        <v>0.494</v>
      </c>
      <c r="P2528" s="10">
        <v>0.481</v>
      </c>
      <c r="Q2528" s="10">
        <v>0.025</v>
      </c>
      <c r="R2528" s="10">
        <v>27766986</v>
      </c>
      <c r="S2528" s="10">
        <v>0.128</v>
      </c>
      <c r="T2528" s="10">
        <f t="array" ref="T2528:Y2528">VLOOKUP(A2528,BUSINESS!$D$2:$J$2692,{2,3,4,5,6,7},0)</f>
        <v>0</v>
      </c>
      <c r="U2528" s="10">
        <v>34</v>
      </c>
      <c r="V2528" s="10">
        <v>0</v>
      </c>
      <c r="W2528" s="10">
        <v>0</v>
      </c>
      <c r="X2528" s="10">
        <v>0.007</v>
      </c>
      <c r="Y2528" s="10">
        <v>0.042</v>
      </c>
      <c r="Z2528" s="11">
        <f t="array" ref="Z2528:AA2528">VLOOKUP(A2528,ENERGY!$D$2:$F$2692,{2,3},1)</f>
        <v>0</v>
      </c>
      <c r="AA2528" s="10" t="str">
        <v>3366</v>
      </c>
      <c r="AB2528" s="10">
        <f t="array" ref="AB2528:AC2528">VLOOKUP(A2528,TOURISM!$D$2:$F$2692,{2,3},0)</f>
        <v>268000000</v>
      </c>
      <c r="AC2528" s="10">
        <v>158000000</v>
      </c>
    </row>
    <row r="2529" ht="15.75" customHeight="1" spans="1:29">
      <c r="A2529" s="8" t="str">
        <f t="shared" si="0"/>
        <v>Uganda-Africa2005</v>
      </c>
      <c r="B2529" s="9">
        <v>9013834490</v>
      </c>
      <c r="C2529" s="8">
        <f t="array" ref="C2529">IF(AND(B2529="",H2529=H2528),B2528,B2529)</f>
        <v>9013834490</v>
      </c>
      <c r="D2529" s="1">
        <f t="shared" si="1"/>
        <v>313.798976420049</v>
      </c>
      <c r="E2529" s="4">
        <v>0.092</v>
      </c>
      <c r="F2529" s="4">
        <v>29</v>
      </c>
      <c r="G2529" s="4">
        <v>0.196</v>
      </c>
      <c r="H2529" s="8" t="s">
        <v>275</v>
      </c>
      <c r="I2529" s="3" t="s">
        <v>69</v>
      </c>
      <c r="J2529" s="1" t="s">
        <v>80</v>
      </c>
      <c r="K2529" s="10">
        <f t="array" ref="K2529:S2529">VLOOKUP(A2529,'HUMAN RESOURCES'!$D$2:$M$2692,{2,3,4,5,6,7,8,9,10},0)</f>
        <v>0.047</v>
      </c>
      <c r="L2529" s="10">
        <v>0.068</v>
      </c>
      <c r="M2529" s="10">
        <v>53</v>
      </c>
      <c r="N2529" s="10">
        <v>52</v>
      </c>
      <c r="O2529" s="10">
        <v>0.494</v>
      </c>
      <c r="P2529" s="10">
        <v>0.481</v>
      </c>
      <c r="Q2529" s="10">
        <v>0.025</v>
      </c>
      <c r="R2529" s="10">
        <v>28724869</v>
      </c>
      <c r="S2529" s="10">
        <v>0.13</v>
      </c>
      <c r="T2529" s="10">
        <f t="array" ref="T2529:Y2529">VLOOKUP(A2529,BUSINESS!$D$2:$J$2692,{2,3,4,5,6,7},0)</f>
        <v>0.369</v>
      </c>
      <c r="U2529" s="10">
        <v>34</v>
      </c>
      <c r="V2529" s="10">
        <v>0</v>
      </c>
      <c r="W2529" s="10">
        <v>237</v>
      </c>
      <c r="X2529" s="10">
        <v>0.017</v>
      </c>
      <c r="Y2529" s="10">
        <v>0.046</v>
      </c>
      <c r="Z2529" s="11">
        <f t="array" ref="Z2529:AA2529">VLOOKUP(A2529,ENERGY!$D$2:$F$2692,{2,3},1)</f>
        <v>0</v>
      </c>
      <c r="AA2529" s="10" t="str">
        <v>3161</v>
      </c>
      <c r="AB2529" s="10">
        <f t="array" ref="AB2529:AC2529">VLOOKUP(A2529,TOURISM!$D$2:$F$2692,{2,3},0)</f>
        <v>382000000</v>
      </c>
      <c r="AC2529" s="10">
        <v>185000000</v>
      </c>
    </row>
    <row r="2530" ht="15.75" customHeight="1" spans="1:29">
      <c r="A2530" s="8" t="str">
        <f t="shared" si="0"/>
        <v>Uganda-Africa2006</v>
      </c>
      <c r="B2530" s="9">
        <v>9942597753</v>
      </c>
      <c r="C2530" s="8">
        <f t="array" ref="C2530">IF(AND(B2530="",H2530=H2529),B2529,B2530)</f>
        <v>9942597753</v>
      </c>
      <c r="D2530" s="1">
        <f t="shared" si="1"/>
        <v>334.639187548132</v>
      </c>
      <c r="E2530" s="4">
        <v>0.096</v>
      </c>
      <c r="F2530" s="4">
        <v>32</v>
      </c>
      <c r="G2530" s="4">
        <v>0.187</v>
      </c>
      <c r="H2530" s="8" t="s">
        <v>275</v>
      </c>
      <c r="I2530" s="3" t="s">
        <v>70</v>
      </c>
      <c r="J2530" s="1" t="s">
        <v>80</v>
      </c>
      <c r="K2530" s="10">
        <f t="array" ref="K2530:S2530">VLOOKUP(A2530,'HUMAN RESOURCES'!$D$2:$M$2692,{2,3,4,5,6,7,8,9,10},0)</f>
        <v>0.046</v>
      </c>
      <c r="L2530" s="10">
        <v>0.064</v>
      </c>
      <c r="M2530" s="10">
        <v>54</v>
      </c>
      <c r="N2530" s="10">
        <v>53</v>
      </c>
      <c r="O2530" s="10">
        <v>0.493</v>
      </c>
      <c r="P2530" s="10">
        <v>0.482</v>
      </c>
      <c r="Q2530" s="10">
        <v>0.025</v>
      </c>
      <c r="R2530" s="10">
        <v>29711397</v>
      </c>
      <c r="S2530" s="10">
        <v>0.133</v>
      </c>
      <c r="T2530" s="10">
        <f t="array" ref="T2530:Y2530">VLOOKUP(A2530,BUSINESS!$D$2:$J$2692,{2,3,4,5,6,7},0)</f>
        <v>0.352</v>
      </c>
      <c r="U2530" s="10">
        <v>28</v>
      </c>
      <c r="V2530" s="10">
        <v>0</v>
      </c>
      <c r="W2530" s="10">
        <v>237</v>
      </c>
      <c r="X2530" s="10">
        <v>0.025</v>
      </c>
      <c r="Y2530" s="10">
        <v>0.068</v>
      </c>
      <c r="Z2530" s="11">
        <f t="array" ref="Z2530:AA2530">VLOOKUP(A2530,ENERGY!$D$2:$F$2692,{2,3},1)</f>
        <v>0</v>
      </c>
      <c r="AA2530" s="10" t="str">
        <v>3161</v>
      </c>
      <c r="AB2530" s="10">
        <f t="array" ref="AB2530:AC2530">VLOOKUP(A2530,TOURISM!$D$2:$F$2692,{2,3},0)</f>
        <v>347000000</v>
      </c>
      <c r="AC2530" s="10">
        <v>196000000</v>
      </c>
    </row>
    <row r="2531" ht="15.75" customHeight="1" spans="1:29">
      <c r="A2531" s="8" t="str">
        <f t="shared" si="0"/>
        <v>Uganda-Africa2007</v>
      </c>
      <c r="B2531" s="9">
        <v>12292813801</v>
      </c>
      <c r="C2531" s="8">
        <f t="array" ref="C2531">IF(AND(B2531="",H2531=H2530),B2530,B2531)</f>
        <v>12292813801</v>
      </c>
      <c r="D2531" s="1">
        <f t="shared" si="1"/>
        <v>400.042793837315</v>
      </c>
      <c r="E2531" s="4">
        <v>0.094</v>
      </c>
      <c r="F2531" s="4">
        <v>37</v>
      </c>
      <c r="G2531" s="4">
        <v>0.191</v>
      </c>
      <c r="H2531" s="8" t="s">
        <v>275</v>
      </c>
      <c r="I2531" s="3" t="s">
        <v>71</v>
      </c>
      <c r="J2531" s="1" t="s">
        <v>80</v>
      </c>
      <c r="K2531" s="10">
        <f t="array" ref="K2531:S2531">VLOOKUP(A2531,'HUMAN RESOURCES'!$D$2:$M$2692,{2,3,4,5,6,7,8,9,10},0)</f>
        <v>0.046</v>
      </c>
      <c r="L2531" s="10">
        <v>0.061</v>
      </c>
      <c r="M2531" s="10">
        <v>55</v>
      </c>
      <c r="N2531" s="10">
        <v>54</v>
      </c>
      <c r="O2531" s="10">
        <v>0.492</v>
      </c>
      <c r="P2531" s="10">
        <v>0.483</v>
      </c>
      <c r="Q2531" s="10">
        <v>0.025</v>
      </c>
      <c r="R2531" s="10">
        <v>30728747</v>
      </c>
      <c r="S2531" s="10">
        <v>0.136</v>
      </c>
      <c r="T2531" s="10">
        <f t="array" ref="T2531:Y2531">VLOOKUP(A2531,BUSINESS!$D$2:$J$2692,{2,3,4,5,6,7},0)</f>
        <v>0.368</v>
      </c>
      <c r="U2531" s="10">
        <v>28</v>
      </c>
      <c r="V2531" s="10">
        <v>0</v>
      </c>
      <c r="W2531" s="10">
        <v>237</v>
      </c>
      <c r="X2531" s="10">
        <v>0.037</v>
      </c>
      <c r="Y2531" s="10">
        <v>0.137</v>
      </c>
      <c r="Z2531" s="11">
        <f t="array" ref="Z2531:AA2531">VLOOKUP(A2531,ENERGY!$D$2:$F$2692,{2,3},1)</f>
        <v>0</v>
      </c>
      <c r="AA2531" s="10" t="str">
        <v>3161</v>
      </c>
      <c r="AB2531" s="10">
        <f t="array" ref="AB2531:AC2531">VLOOKUP(A2531,TOURISM!$D$2:$F$2692,{2,3},0)</f>
        <v>402000000</v>
      </c>
      <c r="AC2531" s="10">
        <v>220000000</v>
      </c>
    </row>
    <row r="2532" ht="15.75" customHeight="1" spans="1:29">
      <c r="A2532" s="8" t="str">
        <f t="shared" si="0"/>
        <v>Uganda-Africa2008</v>
      </c>
      <c r="B2532" s="9">
        <v>14239026768</v>
      </c>
      <c r="C2532" s="8">
        <f t="array" ref="C2532">IF(AND(B2532="",H2532=H2531),B2531,B2532)</f>
        <v>14239026768</v>
      </c>
      <c r="D2532" s="1">
        <f t="shared" si="1"/>
        <v>448.066862690437</v>
      </c>
      <c r="E2532" s="4">
        <v>0.088</v>
      </c>
      <c r="F2532" s="4">
        <v>39</v>
      </c>
      <c r="G2532" s="4">
        <v>0.205</v>
      </c>
      <c r="H2532" s="8" t="s">
        <v>275</v>
      </c>
      <c r="I2532" s="3" t="s">
        <v>72</v>
      </c>
      <c r="J2532" s="1" t="s">
        <v>80</v>
      </c>
      <c r="K2532" s="10">
        <f t="array" ref="K2532:S2532">VLOOKUP(A2532,'HUMAN RESOURCES'!$D$2:$M$2692,{2,3,4,5,6,7,8,9,10},0)</f>
        <v>0.046</v>
      </c>
      <c r="L2532" s="10">
        <v>0.057</v>
      </c>
      <c r="M2532" s="10">
        <v>56</v>
      </c>
      <c r="N2532" s="10">
        <v>55</v>
      </c>
      <c r="O2532" s="10">
        <v>0.491</v>
      </c>
      <c r="P2532" s="10">
        <v>0.484</v>
      </c>
      <c r="Q2532" s="10">
        <v>0.025</v>
      </c>
      <c r="R2532" s="10">
        <v>31778799</v>
      </c>
      <c r="S2532" s="10">
        <v>0.139</v>
      </c>
      <c r="T2532" s="10">
        <f t="array" ref="T2532:Y2532">VLOOKUP(A2532,BUSINESS!$D$2:$J$2692,{2,3,4,5,6,7},0)</f>
        <v>0.34</v>
      </c>
      <c r="U2532" s="10">
        <v>25</v>
      </c>
      <c r="V2532" s="10">
        <v>0</v>
      </c>
      <c r="W2532" s="10">
        <v>222</v>
      </c>
      <c r="X2532" s="10">
        <v>0.079</v>
      </c>
      <c r="Y2532" s="10">
        <v>0.269</v>
      </c>
      <c r="Z2532" s="11">
        <f t="array" ref="Z2532:AA2532">VLOOKUP(A2532,ENERGY!$D$2:$F$2692,{2,3},1)</f>
        <v>0</v>
      </c>
      <c r="AA2532" s="10" t="str">
        <v>3161</v>
      </c>
      <c r="AB2532" s="10">
        <f t="array" ref="AB2532:AC2532">VLOOKUP(A2532,TOURISM!$D$2:$F$2692,{2,3},0)</f>
        <v>536000000</v>
      </c>
      <c r="AC2532" s="10">
        <v>315000000</v>
      </c>
    </row>
    <row r="2533" ht="15.75" customHeight="1" spans="1:29">
      <c r="A2533" s="8" t="str">
        <f t="shared" si="0"/>
        <v>Uganda-Africa2009</v>
      </c>
      <c r="B2533" s="9">
        <v>14824492062</v>
      </c>
      <c r="C2533" s="8">
        <f t="array" ref="C2533">IF(AND(B2533="",H2533=H2532),B2532,B2533)</f>
        <v>14824492062</v>
      </c>
      <c r="D2533" s="1">
        <f t="shared" si="1"/>
        <v>451.08155146212</v>
      </c>
      <c r="E2533" s="4">
        <v>0.093</v>
      </c>
      <c r="F2533" s="4">
        <v>42</v>
      </c>
      <c r="G2533" s="4">
        <v>0.21</v>
      </c>
      <c r="H2533" s="8" t="s">
        <v>275</v>
      </c>
      <c r="I2533" s="3" t="s">
        <v>73</v>
      </c>
      <c r="J2533" s="1" t="s">
        <v>80</v>
      </c>
      <c r="K2533" s="10">
        <f t="array" ref="K2533:S2533">VLOOKUP(A2533,'HUMAN RESOURCES'!$D$2:$M$2692,{2,3,4,5,6,7,8,9,10},0)</f>
        <v>0.045</v>
      </c>
      <c r="L2533" s="10">
        <v>0.054</v>
      </c>
      <c r="M2533" s="10">
        <v>57</v>
      </c>
      <c r="N2533" s="10">
        <v>56</v>
      </c>
      <c r="O2533" s="10">
        <v>0.49</v>
      </c>
      <c r="P2533" s="10">
        <v>0.486</v>
      </c>
      <c r="Q2533" s="10">
        <v>0.025</v>
      </c>
      <c r="R2533" s="10">
        <v>32864328</v>
      </c>
      <c r="S2533" s="10">
        <v>0.142</v>
      </c>
      <c r="T2533" s="10">
        <f t="array" ref="T2533:Y2533">VLOOKUP(A2533,BUSINESS!$D$2:$J$2692,{2,3,4,5,6,7},0)</f>
        <v>0.35</v>
      </c>
      <c r="U2533" s="10">
        <v>25</v>
      </c>
      <c r="V2533" s="10">
        <v>0</v>
      </c>
      <c r="W2533" s="10">
        <v>161</v>
      </c>
      <c r="X2533" s="10">
        <v>0.098</v>
      </c>
      <c r="Y2533" s="10">
        <v>0.286</v>
      </c>
      <c r="Z2533" s="11">
        <f t="array" ref="Z2533:AA2533">VLOOKUP(A2533,ENERGY!$D$2:$F$2692,{2,3},1)</f>
        <v>0</v>
      </c>
      <c r="AA2533" s="10" t="str">
        <v>3128</v>
      </c>
      <c r="AB2533" s="10">
        <f t="array" ref="AB2533:AC2533">VLOOKUP(A2533,TOURISM!$D$2:$F$2692,{2,3},0)</f>
        <v>683000000</v>
      </c>
      <c r="AC2533" s="10">
        <v>351000000</v>
      </c>
    </row>
    <row r="2534" ht="15.75" customHeight="1" spans="1:29">
      <c r="A2534" s="8" t="str">
        <f t="shared" si="0"/>
        <v>Uganda-Africa2010</v>
      </c>
      <c r="B2534" s="9">
        <v>16030996179</v>
      </c>
      <c r="C2534" s="8">
        <f t="array" ref="C2534">IF(AND(B2534="",H2534=H2533),B2533,B2534)</f>
        <v>16030996179</v>
      </c>
      <c r="D2534" s="1">
        <f t="shared" si="1"/>
        <v>471.677279893471</v>
      </c>
      <c r="E2534" s="4">
        <v>0.092</v>
      </c>
      <c r="F2534" s="4">
        <v>43</v>
      </c>
      <c r="G2534" s="4">
        <v>0.202</v>
      </c>
      <c r="H2534" s="8" t="s">
        <v>275</v>
      </c>
      <c r="I2534" s="3" t="s">
        <v>74</v>
      </c>
      <c r="J2534" s="1" t="s">
        <v>80</v>
      </c>
      <c r="K2534" s="10">
        <f t="array" ref="K2534:S2534">VLOOKUP(A2534,'HUMAN RESOURCES'!$D$2:$M$2692,{2,3,4,5,6,7,8,9,10},0)</f>
        <v>0.045</v>
      </c>
      <c r="L2534" s="10">
        <v>0.051</v>
      </c>
      <c r="M2534" s="10">
        <v>58</v>
      </c>
      <c r="N2534" s="10">
        <v>56</v>
      </c>
      <c r="O2534" s="10">
        <v>0.489</v>
      </c>
      <c r="P2534" s="10">
        <v>0.487</v>
      </c>
      <c r="Q2534" s="10">
        <v>0.024</v>
      </c>
      <c r="R2534" s="10">
        <v>33987213</v>
      </c>
      <c r="S2534" s="10">
        <v>0.145</v>
      </c>
      <c r="T2534" s="10">
        <f t="array" ref="T2534:Y2534">VLOOKUP(A2534,BUSINESS!$D$2:$J$2692,{2,3,4,5,6,7},0)</f>
        <v>0.35</v>
      </c>
      <c r="U2534" s="10">
        <v>24</v>
      </c>
      <c r="V2534" s="10">
        <v>0</v>
      </c>
      <c r="W2534" s="10">
        <v>161</v>
      </c>
      <c r="X2534" s="10">
        <v>0.125</v>
      </c>
      <c r="Y2534" s="10">
        <v>0.377</v>
      </c>
      <c r="Z2534" s="11">
        <f t="array" ref="Z2534:AA2534">VLOOKUP(A2534,ENERGY!$D$2:$F$2692,{2,3},1)</f>
        <v>0</v>
      </c>
      <c r="AA2534" s="10" t="str">
        <v>1668</v>
      </c>
      <c r="AB2534" s="10">
        <f t="array" ref="AB2534:AC2534">VLOOKUP(A2534,TOURISM!$D$2:$F$2692,{2,3},0)</f>
        <v>802000000</v>
      </c>
      <c r="AC2534" s="10">
        <v>464000000</v>
      </c>
    </row>
    <row r="2535" ht="15.75" customHeight="1" spans="1:29">
      <c r="A2535" s="8" t="str">
        <f t="shared" si="0"/>
        <v>Uganda-Africa2011</v>
      </c>
      <c r="B2535" s="9">
        <v>15493320082</v>
      </c>
      <c r="C2535" s="8">
        <f t="array" ref="C2535">IF(AND(B2535="",H2535=H2534),B2534,B2535)</f>
        <v>15493320082</v>
      </c>
      <c r="D2535" s="1">
        <f t="shared" si="1"/>
        <v>440.801521301429</v>
      </c>
      <c r="E2535" s="4">
        <v>0.093</v>
      </c>
      <c r="F2535" s="4">
        <v>41</v>
      </c>
      <c r="G2535" s="4">
        <v>0.218</v>
      </c>
      <c r="H2535" s="8" t="s">
        <v>275</v>
      </c>
      <c r="I2535" s="3" t="s">
        <v>75</v>
      </c>
      <c r="J2535" s="1" t="s">
        <v>80</v>
      </c>
      <c r="K2535" s="10">
        <f t="array" ref="K2535:S2535">VLOOKUP(A2535,'HUMAN RESOURCES'!$D$2:$M$2692,{2,3,4,5,6,7,8,9,10},0)</f>
        <v>0.044</v>
      </c>
      <c r="L2535" s="10">
        <v>0.049</v>
      </c>
      <c r="M2535" s="10">
        <v>59</v>
      </c>
      <c r="N2535" s="10">
        <v>57</v>
      </c>
      <c r="O2535" s="10">
        <v>0.487</v>
      </c>
      <c r="P2535" s="10">
        <v>0.489</v>
      </c>
      <c r="Q2535" s="10">
        <v>0.024</v>
      </c>
      <c r="R2535" s="10">
        <v>35148064</v>
      </c>
      <c r="S2535" s="10">
        <v>0.148</v>
      </c>
      <c r="T2535" s="10">
        <f t="array" ref="T2535:Y2535">VLOOKUP(A2535,BUSINESS!$D$2:$J$2692,{2,3,4,5,6,7},0)</f>
        <v>0.35</v>
      </c>
      <c r="U2535" s="10">
        <v>33</v>
      </c>
      <c r="V2535" s="10">
        <v>0</v>
      </c>
      <c r="W2535" s="10">
        <v>213</v>
      </c>
      <c r="X2535" s="10">
        <v>0.13</v>
      </c>
      <c r="Y2535" s="10">
        <v>0.475</v>
      </c>
      <c r="Z2535" s="11">
        <f t="array" ref="Z2535:AA2535">VLOOKUP(A2535,ENERGY!$D$2:$F$2692,{2,3},1)</f>
        <v>0</v>
      </c>
      <c r="AA2535" s="10" t="str">
        <v>1621</v>
      </c>
      <c r="AB2535" s="10">
        <f t="array" ref="AB2535:AC2535">VLOOKUP(A2535,TOURISM!$D$2:$F$2692,{2,3},0)</f>
        <v>967000000</v>
      </c>
      <c r="AC2535" s="10">
        <v>528000000</v>
      </c>
    </row>
    <row r="2536" ht="15.75" customHeight="1" spans="1:29">
      <c r="A2536" s="8" t="str">
        <f t="shared" si="0"/>
        <v>Uganda-Africa2012</v>
      </c>
      <c r="B2536" s="9">
        <v>20032237910</v>
      </c>
      <c r="C2536" s="8">
        <f t="array" ref="C2536">IF(AND(B2536="",H2536=H2535),B2535,B2536)</f>
        <v>20032237910</v>
      </c>
      <c r="D2536" s="1">
        <f t="shared" si="1"/>
        <v>551.155975123439</v>
      </c>
      <c r="E2536" s="4">
        <v>0.08</v>
      </c>
      <c r="F2536" s="4">
        <v>44</v>
      </c>
      <c r="G2536" s="4">
        <v>0.263</v>
      </c>
      <c r="H2536" s="8" t="s">
        <v>275</v>
      </c>
      <c r="I2536" s="3" t="s">
        <v>76</v>
      </c>
      <c r="J2536" s="1" t="s">
        <v>80</v>
      </c>
      <c r="K2536" s="10">
        <f t="array" ref="K2536:S2536">VLOOKUP(A2536,'HUMAN RESOURCES'!$D$2:$M$2692,{2,3,4,5,6,7,8,9,10},0)</f>
        <v>0.044</v>
      </c>
      <c r="L2536" s="10">
        <v>0.045</v>
      </c>
      <c r="M2536" s="10">
        <v>60</v>
      </c>
      <c r="N2536" s="10">
        <v>58</v>
      </c>
      <c r="O2536" s="10">
        <v>0.485</v>
      </c>
      <c r="P2536" s="10">
        <v>0.49</v>
      </c>
      <c r="Q2536" s="10">
        <v>0.024</v>
      </c>
      <c r="R2536" s="10">
        <v>36345860</v>
      </c>
      <c r="S2536" s="10">
        <v>0.151</v>
      </c>
      <c r="T2536" s="10">
        <f t="array" ref="T2536:Y2536">VLOOKUP(A2536,BUSINESS!$D$2:$J$2692,{2,3,4,5,6,7},0)</f>
        <v>0.366</v>
      </c>
      <c r="U2536" s="10">
        <v>33</v>
      </c>
      <c r="V2536" s="10">
        <v>126</v>
      </c>
      <c r="W2536" s="10">
        <v>213</v>
      </c>
      <c r="X2536" s="10">
        <v>0.147</v>
      </c>
      <c r="Y2536" s="10">
        <v>0.45</v>
      </c>
      <c r="Z2536" s="11">
        <f t="array" ref="Z2536:AA2536">VLOOKUP(A2536,ENERGY!$D$2:$F$2692,{2,3},1)</f>
        <v>0</v>
      </c>
      <c r="AA2536" s="10" t="str">
        <v>1533</v>
      </c>
      <c r="AB2536" s="10">
        <f t="array" ref="AB2536:AC2536">VLOOKUP(A2536,TOURISM!$D$2:$F$2692,{2,3},0)</f>
        <v>1105000000</v>
      </c>
      <c r="AC2536" s="10">
        <v>604000000</v>
      </c>
    </row>
    <row r="2537" ht="15.75" customHeight="1" spans="1:29">
      <c r="A2537" s="8" t="str">
        <f t="shared" si="0"/>
        <v>Ukraine-Europe2000</v>
      </c>
      <c r="B2537" s="9">
        <v>31261527363</v>
      </c>
      <c r="C2537" s="8">
        <f t="array" ref="C2537">IF(AND(B2537="",H2537=H2536),B2536,B2537)</f>
        <v>31261527363</v>
      </c>
      <c r="D2537" s="1">
        <f t="shared" si="1"/>
        <v>635.708963534294</v>
      </c>
      <c r="E2537" s="4">
        <v>0.056</v>
      </c>
      <c r="F2537" s="4">
        <v>36</v>
      </c>
      <c r="G2537" s="4">
        <v>0.415</v>
      </c>
      <c r="H2537" s="8" t="s">
        <v>276</v>
      </c>
      <c r="I2537" s="3" t="s">
        <v>63</v>
      </c>
      <c r="J2537" s="1" t="s">
        <v>78</v>
      </c>
      <c r="K2537" s="10">
        <f t="array" ref="K2537:S2537">VLOOKUP(A2537,'HUMAN RESOURCES'!$D$2:$M$2692,{2,3,4,5,6,7,8,9,10},0)</f>
        <v>0.008</v>
      </c>
      <c r="L2537" s="10">
        <v>0.016</v>
      </c>
      <c r="M2537" s="10">
        <v>74</v>
      </c>
      <c r="N2537" s="10">
        <v>62</v>
      </c>
      <c r="O2537" s="10">
        <v>0.175</v>
      </c>
      <c r="P2537" s="10">
        <v>0.688</v>
      </c>
      <c r="Q2537" s="10">
        <v>0.138</v>
      </c>
      <c r="R2537" s="10">
        <v>49175848</v>
      </c>
      <c r="S2537" s="10">
        <v>0.671</v>
      </c>
      <c r="T2537" s="10">
        <f t="array" ref="T2537:Y2537">VLOOKUP(A2537,BUSINESS!$D$2:$J$2692,{2,3,4,5,6,7},0)</f>
        <v>0</v>
      </c>
      <c r="U2537" s="10">
        <v>0</v>
      </c>
      <c r="V2537" s="10">
        <v>0</v>
      </c>
      <c r="W2537" s="10">
        <v>0</v>
      </c>
      <c r="X2537" s="10">
        <v>0.007</v>
      </c>
      <c r="Y2537" s="10">
        <v>0.017</v>
      </c>
      <c r="Z2537" s="11">
        <f t="array" ref="Z2537:AA2537">VLOOKUP(A2537,ENERGY!$D$2:$F$2692,{2,3},1)</f>
        <v>0</v>
      </c>
      <c r="AA2537" s="10">
        <v>0</v>
      </c>
      <c r="AB2537" s="10">
        <f t="array" ref="AB2537:AC2537">VLOOKUP(A2537,TOURISM!$D$2:$F$2692,{2,3},0)</f>
        <v>563000000</v>
      </c>
      <c r="AC2537" s="10">
        <v>561000000</v>
      </c>
    </row>
    <row r="2538" ht="15.75" customHeight="1" spans="1:29">
      <c r="A2538" s="8" t="str">
        <f t="shared" si="0"/>
        <v>Ukraine-Europe2001</v>
      </c>
      <c r="B2538" s="9">
        <v>38009344577</v>
      </c>
      <c r="C2538" s="8">
        <f t="array" ref="C2538">IF(AND(B2538="",H2538=H2537),B2537,B2538)</f>
        <v>38009344577</v>
      </c>
      <c r="D2538" s="1">
        <f t="shared" si="1"/>
        <v>780.738024333113</v>
      </c>
      <c r="E2538" s="4">
        <v>0.057</v>
      </c>
      <c r="F2538" s="4">
        <v>44</v>
      </c>
      <c r="G2538" s="4">
        <v>0.323</v>
      </c>
      <c r="H2538" s="8" t="s">
        <v>276</v>
      </c>
      <c r="I2538" s="3" t="s">
        <v>65</v>
      </c>
      <c r="J2538" s="1" t="s">
        <v>78</v>
      </c>
      <c r="K2538" s="10">
        <f t="array" ref="K2538:S2538">VLOOKUP(A2538,'HUMAN RESOURCES'!$D$2:$M$2692,{2,3,4,5,6,7,8,9,10},0)</f>
        <v>0.008</v>
      </c>
      <c r="L2538" s="10">
        <v>0.015</v>
      </c>
      <c r="M2538" s="10">
        <v>74</v>
      </c>
      <c r="N2538" s="10">
        <v>63</v>
      </c>
      <c r="O2538" s="10">
        <v>0.168</v>
      </c>
      <c r="P2538" s="10">
        <v>0.691</v>
      </c>
      <c r="Q2538" s="10">
        <v>0.141</v>
      </c>
      <c r="R2538" s="10">
        <v>48683865</v>
      </c>
      <c r="S2538" s="10">
        <v>0.672</v>
      </c>
      <c r="T2538" s="10">
        <f t="array" ref="T2538:Y2538">VLOOKUP(A2538,BUSINESS!$D$2:$J$2692,{2,3,4,5,6,7},0)</f>
        <v>0</v>
      </c>
      <c r="U2538" s="10">
        <v>0</v>
      </c>
      <c r="V2538" s="10">
        <v>0</v>
      </c>
      <c r="W2538" s="10">
        <v>0</v>
      </c>
      <c r="X2538" s="10">
        <v>0.012</v>
      </c>
      <c r="Y2538" s="10">
        <v>0.046</v>
      </c>
      <c r="Z2538" s="11" t="str">
        <f t="array" ref="Z2538:AA2538">VLOOKUP(A2538,ENERGY!$D$2:$F$2692,{2,3},1)</f>
        <v>126438</v>
      </c>
      <c r="AA2538" s="10">
        <v>0</v>
      </c>
      <c r="AB2538" s="10">
        <f t="array" ref="AB2538:AC2538">VLOOKUP(A2538,TOURISM!$D$2:$F$2692,{2,3},0)</f>
        <v>759000000</v>
      </c>
      <c r="AC2538" s="10">
        <v>676000000</v>
      </c>
    </row>
    <row r="2539" ht="15.75" customHeight="1" spans="1:29">
      <c r="A2539" s="8" t="str">
        <f t="shared" si="0"/>
        <v>Ukraine-Europe2002</v>
      </c>
      <c r="B2539" s="9">
        <v>42392896031</v>
      </c>
      <c r="C2539" s="8">
        <f t="array" ref="C2539">IF(AND(B2539="",H2539=H2538),B2538,B2539)</f>
        <v>42392896031</v>
      </c>
      <c r="D2539" s="1">
        <f t="shared" si="1"/>
        <v>879.47504861781</v>
      </c>
      <c r="E2539" s="4">
        <v>0.063</v>
      </c>
      <c r="F2539" s="4">
        <v>55</v>
      </c>
      <c r="G2539" s="4">
        <v>0.253</v>
      </c>
      <c r="H2539" s="8" t="s">
        <v>276</v>
      </c>
      <c r="I2539" s="3" t="s">
        <v>66</v>
      </c>
      <c r="J2539" s="1" t="s">
        <v>78</v>
      </c>
      <c r="K2539" s="10">
        <f t="array" ref="K2539:S2539">VLOOKUP(A2539,'HUMAN RESOURCES'!$D$2:$M$2692,{2,3,4,5,6,7,8,9,10},0)</f>
        <v>0.009</v>
      </c>
      <c r="L2539" s="10">
        <v>0.014</v>
      </c>
      <c r="M2539" s="10">
        <v>74</v>
      </c>
      <c r="N2539" s="10">
        <v>63</v>
      </c>
      <c r="O2539" s="10">
        <v>0.162</v>
      </c>
      <c r="P2539" s="10">
        <v>0.692</v>
      </c>
      <c r="Q2539" s="10">
        <v>0.145</v>
      </c>
      <c r="R2539" s="10">
        <v>48202500</v>
      </c>
      <c r="S2539" s="10">
        <v>0.673</v>
      </c>
      <c r="T2539" s="10">
        <f t="array" ref="T2539:Y2539">VLOOKUP(A2539,BUSINESS!$D$2:$J$2692,{2,3,4,5,6,7},0)</f>
        <v>0</v>
      </c>
      <c r="U2539" s="10">
        <v>0</v>
      </c>
      <c r="V2539" s="10">
        <v>0</v>
      </c>
      <c r="W2539" s="10">
        <v>0</v>
      </c>
      <c r="X2539" s="10">
        <v>0.019</v>
      </c>
      <c r="Y2539" s="10">
        <v>0.077</v>
      </c>
      <c r="Z2539" s="11" t="str">
        <f t="array" ref="Z2539:AA2539">VLOOKUP(A2539,ENERGY!$D$2:$F$2692,{2,3},1)</f>
        <v>132308</v>
      </c>
      <c r="AA2539" s="10" t="str">
        <v>304805</v>
      </c>
      <c r="AB2539" s="10">
        <f t="array" ref="AB2539:AC2539">VLOOKUP(A2539,TOURISM!$D$2:$F$2692,{2,3},0)</f>
        <v>1001000000</v>
      </c>
      <c r="AC2539" s="10">
        <v>794000000</v>
      </c>
    </row>
    <row r="2540" ht="15.75" customHeight="1" spans="1:29">
      <c r="A2540" s="8" t="str">
        <f t="shared" si="0"/>
        <v>Ukraine-Europe2003</v>
      </c>
      <c r="B2540" s="9">
        <v>50132953288</v>
      </c>
      <c r="C2540" s="8">
        <f t="array" ref="C2540">IF(AND(B2540="",H2540=H2539),B2539,B2540)</f>
        <v>50132953288</v>
      </c>
      <c r="D2540" s="1">
        <f t="shared" si="1"/>
        <v>1048.52248790338</v>
      </c>
      <c r="E2540" s="4">
        <v>0.069</v>
      </c>
      <c r="F2540" s="4">
        <v>73</v>
      </c>
      <c r="G2540" s="4">
        <v>0.179</v>
      </c>
      <c r="H2540" s="8" t="s">
        <v>276</v>
      </c>
      <c r="I2540" s="3" t="s">
        <v>67</v>
      </c>
      <c r="J2540" s="1" t="s">
        <v>78</v>
      </c>
      <c r="K2540" s="10">
        <f t="array" ref="K2540:S2540">VLOOKUP(A2540,'HUMAN RESOURCES'!$D$2:$M$2692,{2,3,4,5,6,7,8,9,10},0)</f>
        <v>0.009</v>
      </c>
      <c r="L2540" s="10">
        <v>0.014</v>
      </c>
      <c r="M2540" s="10">
        <v>74</v>
      </c>
      <c r="N2540" s="10">
        <v>63</v>
      </c>
      <c r="O2540" s="10">
        <v>0.156</v>
      </c>
      <c r="P2540" s="10">
        <v>0.693</v>
      </c>
      <c r="Q2540" s="10">
        <v>0.15</v>
      </c>
      <c r="R2540" s="10">
        <v>47812950</v>
      </c>
      <c r="S2540" s="10">
        <v>0.674</v>
      </c>
      <c r="T2540" s="10">
        <f t="array" ref="T2540:Y2540">VLOOKUP(A2540,BUSINESS!$D$2:$J$2692,{2,3,4,5,6,7},0)</f>
        <v>0</v>
      </c>
      <c r="U2540" s="10">
        <v>40</v>
      </c>
      <c r="V2540" s="10">
        <v>0</v>
      </c>
      <c r="W2540" s="10">
        <v>0</v>
      </c>
      <c r="X2540" s="10">
        <v>0.031</v>
      </c>
      <c r="Y2540" s="10">
        <v>0.136</v>
      </c>
      <c r="Z2540" s="11" t="str">
        <f t="array" ref="Z2540:AA2540">VLOOKUP(A2540,ENERGY!$D$2:$F$2692,{2,3},1)</f>
        <v>114420</v>
      </c>
      <c r="AA2540" s="10" t="str">
        <v>261813</v>
      </c>
      <c r="AB2540" s="10">
        <f t="array" ref="AB2540:AC2540">VLOOKUP(A2540,TOURISM!$D$2:$F$2692,{2,3},0)</f>
        <v>1204000000</v>
      </c>
      <c r="AC2540" s="10">
        <v>953000000</v>
      </c>
    </row>
    <row r="2541" ht="15.75" customHeight="1" spans="1:29">
      <c r="A2541" s="8" t="str">
        <f t="shared" si="0"/>
        <v>Ukraine-Europe2004</v>
      </c>
      <c r="B2541" s="9">
        <v>64883060726</v>
      </c>
      <c r="C2541" s="8">
        <f t="array" ref="C2541">IF(AND(B2541="",H2541=H2540),B2540,B2541)</f>
        <v>64883060726</v>
      </c>
      <c r="D2541" s="1">
        <f t="shared" si="1"/>
        <v>1367.35243334261</v>
      </c>
      <c r="E2541" s="4">
        <v>0.066</v>
      </c>
      <c r="F2541" s="4">
        <v>90</v>
      </c>
      <c r="G2541" s="4">
        <v>0.174</v>
      </c>
      <c r="H2541" s="8" t="s">
        <v>276</v>
      </c>
      <c r="I2541" s="3" t="s">
        <v>68</v>
      </c>
      <c r="J2541" s="1" t="s">
        <v>78</v>
      </c>
      <c r="K2541" s="10">
        <f t="array" ref="K2541:S2541">VLOOKUP(A2541,'HUMAN RESOURCES'!$D$2:$M$2692,{2,3,4,5,6,7,8,9,10},0)</f>
        <v>0.009</v>
      </c>
      <c r="L2541" s="10">
        <v>0.013</v>
      </c>
      <c r="M2541" s="10">
        <v>74</v>
      </c>
      <c r="N2541" s="10">
        <v>63</v>
      </c>
      <c r="O2541" s="10">
        <v>0.151</v>
      </c>
      <c r="P2541" s="10">
        <v>0.694</v>
      </c>
      <c r="Q2541" s="10">
        <v>0.155</v>
      </c>
      <c r="R2541" s="10">
        <v>47451600</v>
      </c>
      <c r="S2541" s="10">
        <v>0.676</v>
      </c>
      <c r="T2541" s="10">
        <f t="array" ref="T2541:Y2541">VLOOKUP(A2541,BUSINESS!$D$2:$J$2692,{2,3,4,5,6,7},0)</f>
        <v>0</v>
      </c>
      <c r="U2541" s="10">
        <v>34</v>
      </c>
      <c r="V2541" s="10">
        <v>0</v>
      </c>
      <c r="W2541" s="10">
        <v>0</v>
      </c>
      <c r="X2541" s="10">
        <v>0.035</v>
      </c>
      <c r="Y2541" s="10">
        <v>0.289</v>
      </c>
      <c r="Z2541" s="11" t="str">
        <f t="array" ref="Z2541:AA2541">VLOOKUP(A2541,ENERGY!$D$2:$F$2692,{2,3},1)</f>
        <v>114420</v>
      </c>
      <c r="AA2541" s="10" t="str">
        <v>261813</v>
      </c>
      <c r="AB2541" s="10">
        <f t="array" ref="AB2541:AC2541">VLOOKUP(A2541,TOURISM!$D$2:$F$2692,{2,3},0)</f>
        <v>2931000000</v>
      </c>
      <c r="AC2541" s="10">
        <v>2660000000</v>
      </c>
    </row>
    <row r="2542" ht="15.75" customHeight="1" spans="1:29">
      <c r="A2542" s="8" t="str">
        <f t="shared" si="0"/>
        <v>Ukraine-Europe2005</v>
      </c>
      <c r="B2542" s="9">
        <v>86142018069</v>
      </c>
      <c r="C2542" s="8">
        <f t="array" ref="C2542">IF(AND(B2542="",H2542=H2541),B2541,B2542)</f>
        <v>86142018069</v>
      </c>
      <c r="D2542" s="1">
        <f t="shared" si="1"/>
        <v>1828.71762575854</v>
      </c>
      <c r="E2542" s="4">
        <v>0.064</v>
      </c>
      <c r="F2542" s="4">
        <v>117</v>
      </c>
      <c r="G2542" s="4">
        <v>0.162</v>
      </c>
      <c r="H2542" s="8" t="s">
        <v>276</v>
      </c>
      <c r="I2542" s="3" t="s">
        <v>69</v>
      </c>
      <c r="J2542" s="1" t="s">
        <v>78</v>
      </c>
      <c r="K2542" s="10">
        <f t="array" ref="K2542:S2542">VLOOKUP(A2542,'HUMAN RESOURCES'!$D$2:$M$2692,{2,3,4,5,6,7,8,9,10},0)</f>
        <v>0.009</v>
      </c>
      <c r="L2542" s="10">
        <v>0.013</v>
      </c>
      <c r="M2542" s="10">
        <v>74</v>
      </c>
      <c r="N2542" s="10">
        <v>62</v>
      </c>
      <c r="O2542" s="10">
        <v>0.147</v>
      </c>
      <c r="P2542" s="10">
        <v>0.695</v>
      </c>
      <c r="Q2542" s="10">
        <v>0.158</v>
      </c>
      <c r="R2542" s="10">
        <v>47105150</v>
      </c>
      <c r="S2542" s="10">
        <v>0.678</v>
      </c>
      <c r="T2542" s="10">
        <f t="array" ref="T2542:Y2542">VLOOKUP(A2542,BUSINESS!$D$2:$J$2692,{2,3,4,5,6,7},0)</f>
        <v>0.573</v>
      </c>
      <c r="U2542" s="10">
        <v>34</v>
      </c>
      <c r="V2542" s="10">
        <v>0</v>
      </c>
      <c r="W2542" s="10">
        <v>2085</v>
      </c>
      <c r="X2542" s="10">
        <v>0.037</v>
      </c>
      <c r="Y2542" s="10">
        <v>0.637</v>
      </c>
      <c r="Z2542" s="11" t="str">
        <f t="array" ref="Z2542:AA2542">VLOOKUP(A2542,ENERGY!$D$2:$F$2692,{2,3},1)</f>
        <v>134562</v>
      </c>
      <c r="AA2542" s="10" t="str">
        <v>323459</v>
      </c>
      <c r="AB2542" s="10">
        <f t="array" ref="AB2542:AC2542">VLOOKUP(A2542,TOURISM!$D$2:$F$2692,{2,3},0)</f>
        <v>3542000000</v>
      </c>
      <c r="AC2542" s="10">
        <v>3078000000</v>
      </c>
    </row>
    <row r="2543" ht="15.75" customHeight="1" spans="1:29">
      <c r="A2543" s="8" t="str">
        <f t="shared" si="0"/>
        <v>Ukraine-Europe2006</v>
      </c>
      <c r="B2543" s="9">
        <v>108000000000</v>
      </c>
      <c r="C2543" s="8">
        <f t="array" ref="C2543">IF(AND(B2543="",H2543=H2542),B2542,B2543)</f>
        <v>108000000000</v>
      </c>
      <c r="D2543" s="1">
        <f t="shared" si="1"/>
        <v>2308.29650923586</v>
      </c>
      <c r="E2543" s="4">
        <v>0.064</v>
      </c>
      <c r="F2543" s="4">
        <v>147</v>
      </c>
      <c r="G2543" s="4">
        <v>0.152</v>
      </c>
      <c r="H2543" s="8" t="s">
        <v>276</v>
      </c>
      <c r="I2543" s="3" t="s">
        <v>70</v>
      </c>
      <c r="J2543" s="1" t="s">
        <v>78</v>
      </c>
      <c r="K2543" s="10">
        <f t="array" ref="K2543:S2543">VLOOKUP(A2543,'HUMAN RESOURCES'!$D$2:$M$2692,{2,3,4,5,6,7,8,9,10},0)</f>
        <v>0.01</v>
      </c>
      <c r="L2543" s="10">
        <v>0.012</v>
      </c>
      <c r="M2543" s="10">
        <v>74</v>
      </c>
      <c r="N2543" s="10">
        <v>62</v>
      </c>
      <c r="O2543" s="10">
        <v>0.143</v>
      </c>
      <c r="P2543" s="10">
        <v>0.697</v>
      </c>
      <c r="Q2543" s="10">
        <v>0.16</v>
      </c>
      <c r="R2543" s="10">
        <v>46787750</v>
      </c>
      <c r="S2543" s="10">
        <v>0.68</v>
      </c>
      <c r="T2543" s="10">
        <f t="array" ref="T2543:Y2543">VLOOKUP(A2543,BUSINESS!$D$2:$J$2692,{2,3,4,5,6,7},0)</f>
        <v>0.57</v>
      </c>
      <c r="U2543" s="10">
        <v>33</v>
      </c>
      <c r="V2543" s="10">
        <v>0</v>
      </c>
      <c r="W2543" s="10">
        <v>2085</v>
      </c>
      <c r="X2543" s="10">
        <v>0.045</v>
      </c>
      <c r="Y2543" s="10">
        <v>1.047</v>
      </c>
      <c r="Z2543" s="11" t="str">
        <f t="array" ref="Z2543:AA2543">VLOOKUP(A2543,ENERGY!$D$2:$F$2692,{2,3},1)</f>
        <v>134562</v>
      </c>
      <c r="AA2543" s="10" t="str">
        <v>323459</v>
      </c>
      <c r="AB2543" s="10">
        <f t="array" ref="AB2543:AC2543">VLOOKUP(A2543,TOURISM!$D$2:$F$2692,{2,3},0)</f>
        <v>4018000000</v>
      </c>
      <c r="AC2543" s="10">
        <v>3202000000</v>
      </c>
    </row>
    <row r="2544" ht="15.75" customHeight="1" spans="1:29">
      <c r="A2544" s="8" t="str">
        <f t="shared" si="0"/>
        <v>Ukraine-Europe2007</v>
      </c>
      <c r="B2544" s="9">
        <v>143000000000</v>
      </c>
      <c r="C2544" s="8">
        <f t="array" ref="C2544">IF(AND(B2544="",H2544=H2543),B2543,B2544)</f>
        <v>143000000000</v>
      </c>
      <c r="D2544" s="1">
        <f t="shared" si="1"/>
        <v>3074.65058101221</v>
      </c>
      <c r="E2544" s="4">
        <v>0.064</v>
      </c>
      <c r="F2544" s="4">
        <v>194</v>
      </c>
      <c r="G2544" s="4">
        <v>0.139</v>
      </c>
      <c r="H2544" s="8" t="s">
        <v>276</v>
      </c>
      <c r="I2544" s="3" t="s">
        <v>71</v>
      </c>
      <c r="J2544" s="1" t="s">
        <v>78</v>
      </c>
      <c r="K2544" s="10">
        <f t="array" ref="K2544:S2544">VLOOKUP(A2544,'HUMAN RESOURCES'!$D$2:$M$2692,{2,3,4,5,6,7,8,9,10},0)</f>
        <v>0.01</v>
      </c>
      <c r="L2544" s="10">
        <v>0.012</v>
      </c>
      <c r="M2544" s="10">
        <v>74</v>
      </c>
      <c r="N2544" s="10">
        <v>63</v>
      </c>
      <c r="O2544" s="10">
        <v>0.141</v>
      </c>
      <c r="P2544" s="10">
        <v>0.698</v>
      </c>
      <c r="Q2544" s="10">
        <v>0.161</v>
      </c>
      <c r="R2544" s="10">
        <v>46509350</v>
      </c>
      <c r="S2544" s="10">
        <v>0.681</v>
      </c>
      <c r="T2544" s="10">
        <f t="array" ref="T2544:Y2544">VLOOKUP(A2544,BUSINESS!$D$2:$J$2692,{2,3,4,5,6,7},0)</f>
        <v>0.566</v>
      </c>
      <c r="U2544" s="10">
        <v>27</v>
      </c>
      <c r="V2544" s="10">
        <v>0</v>
      </c>
      <c r="W2544" s="10">
        <v>2085</v>
      </c>
      <c r="X2544" s="10">
        <v>0.066</v>
      </c>
      <c r="Y2544" s="10">
        <v>1.184</v>
      </c>
      <c r="Z2544" s="11" t="str">
        <f t="array" ref="Z2544:AA2544">VLOOKUP(A2544,ENERGY!$D$2:$F$2692,{2,3},1)</f>
        <v>134562</v>
      </c>
      <c r="AA2544" s="10" t="str">
        <v>323459</v>
      </c>
      <c r="AB2544" s="10">
        <f t="array" ref="AB2544:AC2544">VLOOKUP(A2544,TOURISM!$D$2:$F$2692,{2,3},0)</f>
        <v>5320000000</v>
      </c>
      <c r="AC2544" s="10">
        <v>4022000000</v>
      </c>
    </row>
    <row r="2545" ht="15.75" customHeight="1" spans="1:29">
      <c r="A2545" s="8" t="str">
        <f t="shared" si="0"/>
        <v>Ukraine-Europe2008</v>
      </c>
      <c r="B2545" s="9">
        <v>180000000000</v>
      </c>
      <c r="C2545" s="8">
        <f t="array" ref="C2545">IF(AND(B2545="",H2545=H2544),B2544,B2545)</f>
        <v>180000000000</v>
      </c>
      <c r="D2545" s="1">
        <f t="shared" si="1"/>
        <v>3891.20199229542</v>
      </c>
      <c r="E2545" s="4">
        <v>0.066</v>
      </c>
      <c r="F2545" s="4">
        <v>257</v>
      </c>
      <c r="G2545" s="4">
        <v>0.175</v>
      </c>
      <c r="H2545" s="8" t="s">
        <v>276</v>
      </c>
      <c r="I2545" s="3" t="s">
        <v>72</v>
      </c>
      <c r="J2545" s="1" t="s">
        <v>78</v>
      </c>
      <c r="K2545" s="10">
        <f t="array" ref="K2545:S2545">VLOOKUP(A2545,'HUMAN RESOURCES'!$D$2:$M$2692,{2,3,4,5,6,7,8,9,10},0)</f>
        <v>0.011</v>
      </c>
      <c r="L2545" s="10">
        <v>0.011</v>
      </c>
      <c r="M2545" s="10">
        <v>74</v>
      </c>
      <c r="N2545" s="10">
        <v>63</v>
      </c>
      <c r="O2545" s="10">
        <v>0.139</v>
      </c>
      <c r="P2545" s="10">
        <v>0.7</v>
      </c>
      <c r="Q2545" s="10">
        <v>0.16</v>
      </c>
      <c r="R2545" s="10">
        <v>46258200</v>
      </c>
      <c r="S2545" s="10">
        <v>0.683</v>
      </c>
      <c r="T2545" s="10">
        <f t="array" ref="T2545:Y2545">VLOOKUP(A2545,BUSINESS!$D$2:$J$2692,{2,3,4,5,6,7},0)</f>
        <v>0.572</v>
      </c>
      <c r="U2545" s="10">
        <v>27</v>
      </c>
      <c r="V2545" s="10">
        <v>0</v>
      </c>
      <c r="W2545" s="10">
        <v>848</v>
      </c>
      <c r="X2545" s="10">
        <v>0.11</v>
      </c>
      <c r="Y2545" s="10">
        <v>1.198</v>
      </c>
      <c r="Z2545" s="11" t="str">
        <f t="array" ref="Z2545:AA2545">VLOOKUP(A2545,ENERGY!$D$2:$F$2692,{2,3},1)</f>
        <v>143843</v>
      </c>
      <c r="AA2545" s="10" t="str">
        <v>343121</v>
      </c>
      <c r="AB2545" s="10">
        <f t="array" ref="AB2545:AC2545">VLOOKUP(A2545,TOURISM!$D$2:$F$2692,{2,3},0)</f>
        <v>6722000000</v>
      </c>
      <c r="AC2545" s="10">
        <v>4585000000</v>
      </c>
    </row>
    <row r="2546" ht="15.75" customHeight="1" spans="1:29">
      <c r="A2546" s="8" t="str">
        <f t="shared" si="0"/>
        <v>Ukraine-Europe2009</v>
      </c>
      <c r="B2546" s="9">
        <v>117000000000</v>
      </c>
      <c r="C2546" s="8">
        <f t="array" ref="C2546">IF(AND(B2546="",H2546=H2545),B2545,B2546)</f>
        <v>117000000000</v>
      </c>
      <c r="D2546" s="1">
        <f t="shared" si="1"/>
        <v>2540.53455452704</v>
      </c>
      <c r="E2546" s="4">
        <v>0.078</v>
      </c>
      <c r="F2546" s="4">
        <v>198</v>
      </c>
      <c r="G2546" s="4">
        <v>0.209</v>
      </c>
      <c r="H2546" s="8" t="s">
        <v>276</v>
      </c>
      <c r="I2546" s="3" t="s">
        <v>73</v>
      </c>
      <c r="J2546" s="1" t="s">
        <v>78</v>
      </c>
      <c r="K2546" s="10">
        <f t="array" ref="K2546:S2546">VLOOKUP(A2546,'HUMAN RESOURCES'!$D$2:$M$2692,{2,3,4,5,6,7,8,9,10},0)</f>
        <v>0.011</v>
      </c>
      <c r="L2546" s="10">
        <v>0.011</v>
      </c>
      <c r="M2546" s="10">
        <v>75</v>
      </c>
      <c r="N2546" s="10">
        <v>64</v>
      </c>
      <c r="O2546" s="10">
        <v>0.139</v>
      </c>
      <c r="P2546" s="10">
        <v>0.702</v>
      </c>
      <c r="Q2546" s="10">
        <v>0.159</v>
      </c>
      <c r="R2546" s="10">
        <v>46053300</v>
      </c>
      <c r="S2546" s="10">
        <v>0.685</v>
      </c>
      <c r="T2546" s="10">
        <f t="array" ref="T2546:Y2546">VLOOKUP(A2546,BUSINESS!$D$2:$J$2692,{2,3,4,5,6,7},0)</f>
        <v>0.572</v>
      </c>
      <c r="U2546" s="10">
        <v>27</v>
      </c>
      <c r="V2546" s="10">
        <v>0</v>
      </c>
      <c r="W2546" s="10">
        <v>736</v>
      </c>
      <c r="X2546" s="10">
        <v>0.179</v>
      </c>
      <c r="Y2546" s="10">
        <v>1.188</v>
      </c>
      <c r="Z2546" s="11" t="str">
        <f t="array" ref="Z2546:AA2546">VLOOKUP(A2546,ENERGY!$D$2:$F$2692,{2,3},1)</f>
        <v>143843</v>
      </c>
      <c r="AA2546" s="10" t="str">
        <v>343121</v>
      </c>
      <c r="AB2546" s="10">
        <f t="array" ref="AB2546:AC2546">VLOOKUP(A2546,TOURISM!$D$2:$F$2692,{2,3},0)</f>
        <v>4349000000</v>
      </c>
      <c r="AC2546" s="10">
        <v>3751000000</v>
      </c>
    </row>
    <row r="2547" ht="15.75" customHeight="1" spans="1:29">
      <c r="A2547" s="8" t="str">
        <f t="shared" si="0"/>
        <v>Ukraine-Europe2010</v>
      </c>
      <c r="B2547" s="9">
        <v>136000000000</v>
      </c>
      <c r="C2547" s="8">
        <f t="array" ref="C2547">IF(AND(B2547="",H2547=H2546),B2546,B2547)</f>
        <v>136000000000</v>
      </c>
      <c r="D2547" s="1">
        <f t="shared" si="1"/>
        <v>2964.85556139322</v>
      </c>
      <c r="E2547" s="4">
        <v>0.078</v>
      </c>
      <c r="F2547" s="4">
        <v>231</v>
      </c>
      <c r="G2547" s="4">
        <v>0.159</v>
      </c>
      <c r="H2547" s="8" t="s">
        <v>276</v>
      </c>
      <c r="I2547" s="3" t="s">
        <v>74</v>
      </c>
      <c r="J2547" s="1" t="s">
        <v>78</v>
      </c>
      <c r="K2547" s="10">
        <f t="array" ref="K2547:S2547">VLOOKUP(A2547,'HUMAN RESOURCES'!$D$2:$M$2692,{2,3,4,5,6,7,8,9,10},0)</f>
        <v>0.011</v>
      </c>
      <c r="L2547" s="10">
        <v>0.01</v>
      </c>
      <c r="M2547" s="10">
        <v>76</v>
      </c>
      <c r="N2547" s="10">
        <v>65</v>
      </c>
      <c r="O2547" s="10">
        <v>0.139</v>
      </c>
      <c r="P2547" s="10">
        <v>0.703</v>
      </c>
      <c r="Q2547" s="10">
        <v>0.158</v>
      </c>
      <c r="R2547" s="10">
        <v>45870700</v>
      </c>
      <c r="S2547" s="10">
        <v>0.687</v>
      </c>
      <c r="T2547" s="10">
        <f t="array" ref="T2547:Y2547">VLOOKUP(A2547,BUSINESS!$D$2:$J$2692,{2,3,4,5,6,7},0)</f>
        <v>0.555</v>
      </c>
      <c r="U2547" s="10">
        <v>27</v>
      </c>
      <c r="V2547" s="10">
        <v>0</v>
      </c>
      <c r="W2547" s="10">
        <v>657</v>
      </c>
      <c r="X2547" s="10">
        <v>0.233</v>
      </c>
      <c r="Y2547" s="10">
        <v>1.171</v>
      </c>
      <c r="Z2547" s="11" t="str">
        <f t="array" ref="Z2547:AA2547">VLOOKUP(A2547,ENERGY!$D$2:$F$2692,{2,3},1)</f>
        <v>135601</v>
      </c>
      <c r="AA2547" s="10" t="str">
        <v>318684</v>
      </c>
      <c r="AB2547" s="10">
        <f t="array" ref="AB2547:AC2547">VLOOKUP(A2547,TOURISM!$D$2:$F$2692,{2,3},0)</f>
        <v>4696000000</v>
      </c>
      <c r="AC2547" s="10">
        <v>4134000000</v>
      </c>
    </row>
    <row r="2548" ht="15.75" customHeight="1" spans="1:29">
      <c r="A2548" s="8" t="str">
        <f t="shared" si="0"/>
        <v>Ukraine-Europe2011</v>
      </c>
      <c r="B2548" s="9">
        <v>163000000000</v>
      </c>
      <c r="C2548" s="8">
        <f t="array" ref="C2548">IF(AND(B2548="",H2548=H2547),B2547,B2548)</f>
        <v>163000000000</v>
      </c>
      <c r="D2548" s="1">
        <f t="shared" si="1"/>
        <v>3566.26358407302</v>
      </c>
      <c r="E2548" s="4">
        <v>0.073</v>
      </c>
      <c r="F2548" s="4">
        <v>262</v>
      </c>
      <c r="G2548" s="4">
        <v>0.159</v>
      </c>
      <c r="H2548" s="8" t="s">
        <v>276</v>
      </c>
      <c r="I2548" s="3" t="s">
        <v>75</v>
      </c>
      <c r="J2548" s="1" t="s">
        <v>78</v>
      </c>
      <c r="K2548" s="10">
        <f t="array" ref="K2548:S2548">VLOOKUP(A2548,'HUMAN RESOURCES'!$D$2:$M$2692,{2,3,4,5,6,7,8,9,10},0)</f>
        <v>0.011</v>
      </c>
      <c r="L2548" s="10">
        <v>0.01</v>
      </c>
      <c r="M2548" s="10">
        <v>76</v>
      </c>
      <c r="N2548" s="10">
        <v>66</v>
      </c>
      <c r="O2548" s="10">
        <v>0.14</v>
      </c>
      <c r="P2548" s="10">
        <v>0.704</v>
      </c>
      <c r="Q2548" s="10">
        <v>0.156</v>
      </c>
      <c r="R2548" s="10">
        <v>45706100</v>
      </c>
      <c r="S2548" s="10">
        <v>0.689</v>
      </c>
      <c r="T2548" s="10">
        <f t="array" ref="T2548:Y2548">VLOOKUP(A2548,BUSINESS!$D$2:$J$2692,{2,3,4,5,6,7},0)</f>
        <v>0.571</v>
      </c>
      <c r="U2548" s="10">
        <v>24</v>
      </c>
      <c r="V2548" s="10">
        <v>0</v>
      </c>
      <c r="W2548" s="10">
        <v>657</v>
      </c>
      <c r="X2548" s="10">
        <v>0.287</v>
      </c>
      <c r="Y2548" s="10">
        <v>1.213</v>
      </c>
      <c r="Z2548" s="11" t="str">
        <f t="array" ref="Z2548:AA2548">VLOOKUP(A2548,ENERGY!$D$2:$F$2692,{2,3},1)</f>
        <v>134096</v>
      </c>
      <c r="AA2548" s="10" t="str">
        <v>321651</v>
      </c>
      <c r="AB2548" s="10">
        <f t="array" ref="AB2548:AC2548">VLOOKUP(A2548,TOURISM!$D$2:$F$2692,{2,3},0)</f>
        <v>5406000000</v>
      </c>
      <c r="AC2548" s="10">
        <v>4829000000</v>
      </c>
    </row>
    <row r="2549" ht="15.75" customHeight="1" spans="1:29">
      <c r="A2549" s="8" t="str">
        <f t="shared" si="0"/>
        <v>Ukraine-Europe2012</v>
      </c>
      <c r="B2549" s="9">
        <v>177000000000</v>
      </c>
      <c r="C2549" s="8">
        <f t="array" ref="C2549">IF(AND(B2549="",H2549=H2548),B2548,B2549)</f>
        <v>177000000000</v>
      </c>
      <c r="D2549" s="1">
        <f t="shared" si="1"/>
        <v>3882.14935089147</v>
      </c>
      <c r="E2549" s="4">
        <v>0.076</v>
      </c>
      <c r="F2549" s="4">
        <v>293</v>
      </c>
      <c r="G2549" s="4">
        <v>0.184</v>
      </c>
      <c r="H2549" s="8" t="s">
        <v>276</v>
      </c>
      <c r="I2549" s="3" t="s">
        <v>76</v>
      </c>
      <c r="J2549" s="1" t="s">
        <v>78</v>
      </c>
      <c r="K2549" s="10">
        <f t="array" ref="K2549:S2549">VLOOKUP(A2549,'HUMAN RESOURCES'!$D$2:$M$2692,{2,3,4,5,6,7,8,9,10},0)</f>
        <v>0.011</v>
      </c>
      <c r="L2549" s="10">
        <v>0.009</v>
      </c>
      <c r="M2549" s="10">
        <v>76</v>
      </c>
      <c r="N2549" s="10">
        <v>66</v>
      </c>
      <c r="O2549" s="10">
        <v>0.142</v>
      </c>
      <c r="P2549" s="10">
        <v>0.705</v>
      </c>
      <c r="Q2549" s="10">
        <v>0.153</v>
      </c>
      <c r="R2549" s="10">
        <v>45593300</v>
      </c>
      <c r="S2549" s="10">
        <v>0.691</v>
      </c>
      <c r="T2549" s="10">
        <f t="array" ref="T2549:Y2549">VLOOKUP(A2549,BUSINESS!$D$2:$J$2692,{2,3,4,5,6,7},0)</f>
        <v>0.554</v>
      </c>
      <c r="U2549" s="10">
        <v>22</v>
      </c>
      <c r="V2549" s="10">
        <v>140</v>
      </c>
      <c r="W2549" s="10">
        <v>491</v>
      </c>
      <c r="X2549" s="10">
        <v>0.353</v>
      </c>
      <c r="Y2549" s="10">
        <v>1.303</v>
      </c>
      <c r="Z2549" s="11" t="str">
        <f t="array" ref="Z2549:AA2549">VLOOKUP(A2549,ENERGY!$D$2:$F$2692,{2,3},1)</f>
        <v>133794</v>
      </c>
      <c r="AA2549" s="10" t="str">
        <v>320774</v>
      </c>
      <c r="AB2549" s="10">
        <f t="array" ref="AB2549:AC2549">VLOOKUP(A2549,TOURISM!$D$2:$F$2692,{2,3},0)</f>
        <v>5988000000</v>
      </c>
      <c r="AC2549" s="10">
        <v>5536000000</v>
      </c>
    </row>
    <row r="2550" ht="15.75" customHeight="1" spans="1:29">
      <c r="A2550" s="8" t="str">
        <f t="shared" si="0"/>
        <v>United Arab Emirates-Middle East2000</v>
      </c>
      <c r="B2550" s="9">
        <v>104000000000</v>
      </c>
      <c r="C2550" s="8">
        <f t="array" ref="C2550">IF(AND(B2550="",H2550=H2549),B2549,B2550)</f>
        <v>104000000000</v>
      </c>
      <c r="D2550" s="1">
        <f t="shared" si="1"/>
        <v>34364.8062089274</v>
      </c>
      <c r="E2550" s="4">
        <v>0.022</v>
      </c>
      <c r="F2550" s="4">
        <v>752</v>
      </c>
      <c r="G2550" s="4">
        <v>0.097</v>
      </c>
      <c r="H2550" s="8" t="s">
        <v>277</v>
      </c>
      <c r="I2550" s="3" t="s">
        <v>63</v>
      </c>
      <c r="J2550" s="1" t="s">
        <v>95</v>
      </c>
      <c r="K2550" s="10">
        <f t="array" ref="K2550:S2550">VLOOKUP(A2550,'HUMAN RESOURCES'!$D$2:$M$2692,{2,3,4,5,6,7,8,9,10},0)</f>
        <v>0.017</v>
      </c>
      <c r="L2550" s="10">
        <v>0.01</v>
      </c>
      <c r="M2550" s="10">
        <v>75</v>
      </c>
      <c r="N2550" s="10">
        <v>73</v>
      </c>
      <c r="O2550" s="10">
        <v>0.254</v>
      </c>
      <c r="P2550" s="10">
        <v>0.736</v>
      </c>
      <c r="Q2550" s="10">
        <v>0.01</v>
      </c>
      <c r="R2550" s="10">
        <v>3026352</v>
      </c>
      <c r="S2550" s="10">
        <v>0.802</v>
      </c>
      <c r="T2550" s="10">
        <f t="array" ref="T2550:Y2550">VLOOKUP(A2550,BUSINESS!$D$2:$J$2692,{2,3,4,5,6,7},0)</f>
        <v>0</v>
      </c>
      <c r="U2550" s="10">
        <v>0</v>
      </c>
      <c r="V2550" s="10">
        <v>0</v>
      </c>
      <c r="W2550" s="10">
        <v>0</v>
      </c>
      <c r="X2550" s="10">
        <v>0.236</v>
      </c>
      <c r="Y2550" s="10">
        <v>0.472</v>
      </c>
      <c r="Z2550" s="11">
        <f t="array" ref="Z2550:AA2550">VLOOKUP(A2550,ENERGY!$D$2:$F$2692,{2,3},1)</f>
        <v>0</v>
      </c>
      <c r="AA2550" s="10">
        <v>0</v>
      </c>
      <c r="AB2550" s="10">
        <f t="array" ref="AB2550:AC2550">VLOOKUP(A2550,TOURISM!$D$2:$F$2692,{2,3},0)</f>
        <v>1063000000</v>
      </c>
      <c r="AC2550" s="10">
        <v>3019000000</v>
      </c>
    </row>
    <row r="2551" ht="15.75" customHeight="1" spans="1:29">
      <c r="A2551" s="8" t="str">
        <f t="shared" si="0"/>
        <v>United Arab Emirates-Middle East2001</v>
      </c>
      <c r="B2551" s="9">
        <v>103000000000</v>
      </c>
      <c r="C2551" s="8">
        <f t="array" ref="C2551">IF(AND(B2551="",H2551=H2550),B2550,B2551)</f>
        <v>103000000000</v>
      </c>
      <c r="D2551" s="1">
        <f t="shared" si="1"/>
        <v>32885.2426356213</v>
      </c>
      <c r="E2551" s="4">
        <v>0.025</v>
      </c>
      <c r="F2551" s="4">
        <v>815</v>
      </c>
      <c r="G2551" s="4">
        <v>0.081</v>
      </c>
      <c r="H2551" s="8" t="s">
        <v>277</v>
      </c>
      <c r="I2551" s="3" t="s">
        <v>65</v>
      </c>
      <c r="J2551" s="1" t="s">
        <v>95</v>
      </c>
      <c r="K2551" s="10">
        <f t="array" ref="K2551:S2551">VLOOKUP(A2551,'HUMAN RESOURCES'!$D$2:$M$2692,{2,3,4,5,6,7,8,9,10},0)</f>
        <v>0.016</v>
      </c>
      <c r="L2551" s="10">
        <v>0.009</v>
      </c>
      <c r="M2551" s="10">
        <v>76</v>
      </c>
      <c r="N2551" s="10">
        <v>74</v>
      </c>
      <c r="O2551" s="10">
        <v>0.249</v>
      </c>
      <c r="P2551" s="10">
        <v>0.741</v>
      </c>
      <c r="Q2551" s="10">
        <v>0.01</v>
      </c>
      <c r="R2551" s="10">
        <v>3132104</v>
      </c>
      <c r="S2551" s="10">
        <v>0.807</v>
      </c>
      <c r="T2551" s="10">
        <f t="array" ref="T2551:Y2551">VLOOKUP(A2551,BUSINESS!$D$2:$J$2692,{2,3,4,5,6,7},0)</f>
        <v>0</v>
      </c>
      <c r="U2551" s="10">
        <v>0</v>
      </c>
      <c r="V2551" s="10">
        <v>0</v>
      </c>
      <c r="W2551" s="10">
        <v>0</v>
      </c>
      <c r="X2551" s="10">
        <v>0.263</v>
      </c>
      <c r="Y2551" s="10">
        <v>0.61</v>
      </c>
      <c r="Z2551" s="11" t="str">
        <f t="array" ref="Z2551:AA2551">VLOOKUP(A2551,ENERGY!$D$2:$F$2692,{2,3},1)</f>
        <v>66108</v>
      </c>
      <c r="AA2551" s="10">
        <v>0</v>
      </c>
      <c r="AB2551" s="10">
        <f t="array" ref="AB2551:AC2551">VLOOKUP(A2551,TOURISM!$D$2:$F$2692,{2,3},0)</f>
        <v>1200000000</v>
      </c>
      <c r="AC2551" s="10">
        <v>3321000000</v>
      </c>
    </row>
    <row r="2552" ht="15.75" customHeight="1" spans="1:29">
      <c r="A2552" s="8" t="str">
        <f t="shared" si="0"/>
        <v>United Arab Emirates-Middle East2002</v>
      </c>
      <c r="B2552" s="9">
        <v>110000000000</v>
      </c>
      <c r="C2552" s="8">
        <f t="array" ref="C2552">IF(AND(B2552="",H2552=H2551),B2551,B2552)</f>
        <v>110000000000</v>
      </c>
      <c r="D2552" s="1">
        <f t="shared" si="1"/>
        <v>34119.43477124</v>
      </c>
      <c r="E2552" s="4">
        <v>0.027</v>
      </c>
      <c r="F2552" s="4">
        <v>917</v>
      </c>
      <c r="G2552" s="1"/>
      <c r="H2552" s="8" t="s">
        <v>277</v>
      </c>
      <c r="I2552" s="3" t="s">
        <v>66</v>
      </c>
      <c r="J2552" s="1" t="s">
        <v>95</v>
      </c>
      <c r="K2552" s="10">
        <f t="array" ref="K2552:S2552">VLOOKUP(A2552,'HUMAN RESOURCES'!$D$2:$M$2692,{2,3,4,5,6,7,8,9,10},0)</f>
        <v>0.016</v>
      </c>
      <c r="L2552" s="10">
        <v>0.009</v>
      </c>
      <c r="M2552" s="10">
        <v>76</v>
      </c>
      <c r="N2552" s="10">
        <v>74</v>
      </c>
      <c r="O2552" s="10">
        <v>0.243</v>
      </c>
      <c r="P2552" s="10">
        <v>0.746</v>
      </c>
      <c r="Q2552" s="10">
        <v>0.01</v>
      </c>
      <c r="R2552" s="10">
        <v>3223969</v>
      </c>
      <c r="S2552" s="10">
        <v>0.811</v>
      </c>
      <c r="T2552" s="10">
        <f t="array" ref="T2552:Y2552">VLOOKUP(A2552,BUSINESS!$D$2:$J$2692,{2,3,4,5,6,7},0)</f>
        <v>0</v>
      </c>
      <c r="U2552" s="10">
        <v>0</v>
      </c>
      <c r="V2552" s="10">
        <v>0</v>
      </c>
      <c r="W2552" s="10">
        <v>0</v>
      </c>
      <c r="X2552" s="10">
        <v>0.283</v>
      </c>
      <c r="Y2552" s="10">
        <v>0.753</v>
      </c>
      <c r="Z2552" s="11" t="str">
        <f t="array" ref="Z2552:AA2552">VLOOKUP(A2552,ENERGY!$D$2:$F$2692,{2,3},1)</f>
        <v>63099</v>
      </c>
      <c r="AA2552" s="10" t="str">
        <v>167597</v>
      </c>
      <c r="AB2552" s="10">
        <f t="array" ref="AB2552:AC2552">VLOOKUP(A2552,TOURISM!$D$2:$F$2692,{2,3},0)</f>
        <v>1332000000</v>
      </c>
      <c r="AC2552" s="10">
        <v>3651000000</v>
      </c>
    </row>
    <row r="2553" ht="15.75" customHeight="1" spans="1:29">
      <c r="A2553" s="8" t="str">
        <f t="shared" si="0"/>
        <v>United Arab Emirates-Middle East2003</v>
      </c>
      <c r="B2553" s="9">
        <v>124000000000</v>
      </c>
      <c r="C2553" s="8">
        <f t="array" ref="C2553">IF(AND(B2553="",H2553=H2552),B2552,B2553)</f>
        <v>124000000000</v>
      </c>
      <c r="D2553" s="1">
        <f t="shared" si="1"/>
        <v>36803.3992094392</v>
      </c>
      <c r="E2553" s="4">
        <v>0.026</v>
      </c>
      <c r="F2553" s="4">
        <v>968</v>
      </c>
      <c r="G2553" s="1"/>
      <c r="H2553" s="8" t="s">
        <v>277</v>
      </c>
      <c r="I2553" s="3" t="s">
        <v>67</v>
      </c>
      <c r="J2553" s="1" t="s">
        <v>95</v>
      </c>
      <c r="K2553" s="10">
        <f t="array" ref="K2553:S2553">VLOOKUP(A2553,'HUMAN RESOURCES'!$D$2:$M$2692,{2,3,4,5,6,7,8,9,10},0)</f>
        <v>0.016</v>
      </c>
      <c r="L2553" s="10">
        <v>0.009</v>
      </c>
      <c r="M2553" s="10">
        <v>76</v>
      </c>
      <c r="N2553" s="10">
        <v>74</v>
      </c>
      <c r="O2553" s="10">
        <v>0.234</v>
      </c>
      <c r="P2553" s="10">
        <v>0.756</v>
      </c>
      <c r="Q2553" s="10">
        <v>0.01</v>
      </c>
      <c r="R2553" s="10">
        <v>3369254</v>
      </c>
      <c r="S2553" s="10">
        <v>0.815</v>
      </c>
      <c r="T2553" s="10">
        <f t="array" ref="T2553:Y2553">VLOOKUP(A2553,BUSINESS!$D$2:$J$2692,{2,3,4,5,6,7},0)</f>
        <v>0</v>
      </c>
      <c r="U2553" s="10">
        <v>19</v>
      </c>
      <c r="V2553" s="10">
        <v>0</v>
      </c>
      <c r="W2553" s="10">
        <v>0</v>
      </c>
      <c r="X2553" s="10">
        <v>0.295</v>
      </c>
      <c r="Y2553" s="10">
        <v>0.882</v>
      </c>
      <c r="Z2553" s="11" t="str">
        <f t="array" ref="Z2553:AA2553">VLOOKUP(A2553,ENERGY!$D$2:$F$2692,{2,3},1)</f>
        <v>60672</v>
      </c>
      <c r="AA2553" s="10" t="str">
        <v>162602</v>
      </c>
      <c r="AB2553" s="10">
        <f t="array" ref="AB2553:AC2553">VLOOKUP(A2553,TOURISM!$D$2:$F$2692,{2,3},0)</f>
        <v>1438000000</v>
      </c>
      <c r="AC2553" s="10">
        <v>3956000000</v>
      </c>
    </row>
    <row r="2554" ht="15.75" customHeight="1" spans="1:29">
      <c r="A2554" s="8" t="str">
        <f t="shared" si="0"/>
        <v>United Arab Emirates-Middle East2004</v>
      </c>
      <c r="B2554" s="9">
        <v>148000000000</v>
      </c>
      <c r="C2554" s="8">
        <f t="array" ref="C2554">IF(AND(B2554="",H2554=H2553),B2553,B2554)</f>
        <v>148000000000</v>
      </c>
      <c r="D2554" s="1">
        <f t="shared" si="1"/>
        <v>40451.9908665964</v>
      </c>
      <c r="E2554" s="4">
        <v>0.025</v>
      </c>
      <c r="F2554" s="4">
        <v>995</v>
      </c>
      <c r="G2554" s="1"/>
      <c r="H2554" s="8" t="s">
        <v>277</v>
      </c>
      <c r="I2554" s="3" t="s">
        <v>68</v>
      </c>
      <c r="J2554" s="1" t="s">
        <v>95</v>
      </c>
      <c r="K2554" s="10">
        <f t="array" ref="K2554:S2554">VLOOKUP(A2554,'HUMAN RESOURCES'!$D$2:$M$2692,{2,3,4,5,6,7,8,9,10},0)</f>
        <v>0.016</v>
      </c>
      <c r="L2554" s="10">
        <v>0.009</v>
      </c>
      <c r="M2554" s="10">
        <v>76</v>
      </c>
      <c r="N2554" s="10">
        <v>74</v>
      </c>
      <c r="O2554" s="10">
        <v>0.219</v>
      </c>
      <c r="P2554" s="10">
        <v>0.771</v>
      </c>
      <c r="Q2554" s="10">
        <v>0.009</v>
      </c>
      <c r="R2554" s="10">
        <v>3658658</v>
      </c>
      <c r="S2554" s="10">
        <v>0.819</v>
      </c>
      <c r="T2554" s="10">
        <f t="array" ref="T2554:Y2554">VLOOKUP(A2554,BUSINESS!$D$2:$J$2692,{2,3,4,5,6,7},0)</f>
        <v>0</v>
      </c>
      <c r="U2554" s="10">
        <v>19</v>
      </c>
      <c r="V2554" s="10">
        <v>0</v>
      </c>
      <c r="W2554" s="10">
        <v>0</v>
      </c>
      <c r="X2554" s="10">
        <v>0.301</v>
      </c>
      <c r="Y2554" s="10">
        <v>1.007</v>
      </c>
      <c r="Z2554" s="11" t="str">
        <f t="array" ref="Z2554:AA2554">VLOOKUP(A2554,ENERGY!$D$2:$F$2692,{2,3},1)</f>
        <v>60672</v>
      </c>
      <c r="AA2554" s="10" t="str">
        <v>162602</v>
      </c>
      <c r="AB2554" s="10">
        <f t="array" ref="AB2554:AC2554">VLOOKUP(A2554,TOURISM!$D$2:$F$2692,{2,3},0)</f>
        <v>1593000000</v>
      </c>
      <c r="AC2554" s="10">
        <v>4472000000</v>
      </c>
    </row>
    <row r="2555" ht="15.75" customHeight="1" spans="1:29">
      <c r="A2555" s="8" t="str">
        <f t="shared" si="0"/>
        <v>United Arab Emirates-Middle East2005</v>
      </c>
      <c r="B2555" s="9">
        <v>181000000000</v>
      </c>
      <c r="C2555" s="8">
        <f t="array" ref="C2555">IF(AND(B2555="",H2555=H2554),B2554,B2555)</f>
        <v>181000000000</v>
      </c>
      <c r="D2555" s="1">
        <f t="shared" si="1"/>
        <v>43626.2001121748</v>
      </c>
      <c r="E2555" s="4">
        <v>0.023</v>
      </c>
      <c r="F2555" s="4">
        <v>1030</v>
      </c>
      <c r="G2555" s="1"/>
      <c r="H2555" s="8" t="s">
        <v>277</v>
      </c>
      <c r="I2555" s="3" t="s">
        <v>69</v>
      </c>
      <c r="J2555" s="1" t="s">
        <v>95</v>
      </c>
      <c r="K2555" s="10">
        <f t="array" ref="K2555:S2555">VLOOKUP(A2555,'HUMAN RESOURCES'!$D$2:$M$2692,{2,3,4,5,6,7,8,9,10},0)</f>
        <v>0.016</v>
      </c>
      <c r="L2555" s="10">
        <v>0.008</v>
      </c>
      <c r="M2555" s="10">
        <v>77</v>
      </c>
      <c r="N2555" s="10">
        <v>75</v>
      </c>
      <c r="O2555" s="10">
        <v>0.2</v>
      </c>
      <c r="P2555" s="10">
        <v>0.791</v>
      </c>
      <c r="Q2555" s="10">
        <v>0.008</v>
      </c>
      <c r="R2555" s="10">
        <v>4148883</v>
      </c>
      <c r="S2555" s="10">
        <v>0.823</v>
      </c>
      <c r="T2555" s="10">
        <f t="array" ref="T2555:Y2555">VLOOKUP(A2555,BUSINESS!$D$2:$J$2692,{2,3,4,5,6,7},0)</f>
        <v>0.144</v>
      </c>
      <c r="U2555" s="10">
        <v>19</v>
      </c>
      <c r="V2555" s="10">
        <v>0</v>
      </c>
      <c r="W2555" s="10">
        <v>12</v>
      </c>
      <c r="X2555" s="10">
        <v>0.4</v>
      </c>
      <c r="Y2555" s="10">
        <v>1.093</v>
      </c>
      <c r="Z2555" s="11" t="str">
        <f t="array" ref="Z2555:AA2555">VLOOKUP(A2555,ENERGY!$D$2:$F$2692,{2,3},1)</f>
        <v>58347</v>
      </c>
      <c r="AA2555" s="10" t="str">
        <v>158935</v>
      </c>
      <c r="AB2555" s="10">
        <f t="array" ref="AB2555:AC2555">VLOOKUP(A2555,TOURISM!$D$2:$F$2692,{2,3},0)</f>
        <v>3218000000</v>
      </c>
      <c r="AC2555" s="10">
        <v>6186000000</v>
      </c>
    </row>
    <row r="2556" ht="15.75" customHeight="1" spans="1:29">
      <c r="A2556" s="8" t="str">
        <f t="shared" si="0"/>
        <v>United Arab Emirates-Middle East2006</v>
      </c>
      <c r="B2556" s="9">
        <v>222000000000</v>
      </c>
      <c r="C2556" s="8">
        <f t="array" ref="C2556">IF(AND(B2556="",H2556=H2555),B2555,B2556)</f>
        <v>222000000000</v>
      </c>
      <c r="D2556" s="1">
        <f t="shared" si="1"/>
        <v>45532.4932793425</v>
      </c>
      <c r="E2556" s="4">
        <v>0.023</v>
      </c>
      <c r="F2556" s="4">
        <v>1109</v>
      </c>
      <c r="G2556" s="1"/>
      <c r="H2556" s="8" t="s">
        <v>277</v>
      </c>
      <c r="I2556" s="3" t="s">
        <v>70</v>
      </c>
      <c r="J2556" s="1" t="s">
        <v>95</v>
      </c>
      <c r="K2556" s="10">
        <f t="array" ref="K2556:S2556">VLOOKUP(A2556,'HUMAN RESOURCES'!$D$2:$M$2692,{2,3,4,5,6,7,8,9,10},0)</f>
        <v>0.016</v>
      </c>
      <c r="L2556" s="10">
        <v>0.008</v>
      </c>
      <c r="M2556" s="10">
        <v>77</v>
      </c>
      <c r="N2556" s="10">
        <v>75</v>
      </c>
      <c r="O2556" s="10">
        <v>0.18</v>
      </c>
      <c r="P2556" s="10">
        <v>0.813</v>
      </c>
      <c r="Q2556" s="10">
        <v>0.007</v>
      </c>
      <c r="R2556" s="10">
        <v>4875639</v>
      </c>
      <c r="S2556" s="10">
        <v>0.826</v>
      </c>
      <c r="T2556" s="10">
        <f t="array" ref="T2556:Y2556">VLOOKUP(A2556,BUSINESS!$D$2:$J$2692,{2,3,4,5,6,7},0)</f>
        <v>0.144</v>
      </c>
      <c r="U2556" s="10">
        <v>19</v>
      </c>
      <c r="V2556" s="10">
        <v>0</v>
      </c>
      <c r="W2556" s="10">
        <v>12</v>
      </c>
      <c r="X2556" s="10">
        <v>0.52</v>
      </c>
      <c r="Y2556" s="10">
        <v>1.132</v>
      </c>
      <c r="Z2556" s="11" t="str">
        <f t="array" ref="Z2556:AA2556">VLOOKUP(A2556,ENERGY!$D$2:$F$2692,{2,3},1)</f>
        <v>58347</v>
      </c>
      <c r="AA2556" s="10" t="str">
        <v>158935</v>
      </c>
      <c r="AB2556" s="10">
        <f t="array" ref="AB2556:AC2556">VLOOKUP(A2556,TOURISM!$D$2:$F$2692,{2,3},0)</f>
        <v>4972000000</v>
      </c>
      <c r="AC2556" s="10">
        <v>8827000000</v>
      </c>
    </row>
    <row r="2557" ht="15.75" customHeight="1" spans="1:29">
      <c r="A2557" s="8" t="str">
        <f t="shared" si="0"/>
        <v>United Arab Emirates-Middle East2007</v>
      </c>
      <c r="B2557" s="9">
        <v>258000000000</v>
      </c>
      <c r="C2557" s="8">
        <f t="array" ref="C2557">IF(AND(B2557="",H2557=H2556),B2556,B2557)</f>
        <v>258000000000</v>
      </c>
      <c r="D2557" s="1">
        <f t="shared" si="1"/>
        <v>44503.1149593081</v>
      </c>
      <c r="E2557" s="4">
        <v>0.025</v>
      </c>
      <c r="F2557" s="4">
        <v>1184</v>
      </c>
      <c r="G2557" s="1"/>
      <c r="H2557" s="8" t="s">
        <v>277</v>
      </c>
      <c r="I2557" s="3" t="s">
        <v>71</v>
      </c>
      <c r="J2557" s="1" t="s">
        <v>95</v>
      </c>
      <c r="K2557" s="10">
        <f t="array" ref="K2557:S2557">VLOOKUP(A2557,'HUMAN RESOURCES'!$D$2:$M$2692,{2,3,4,5,6,7,8,9,10},0)</f>
        <v>0.016</v>
      </c>
      <c r="L2557" s="10">
        <v>0.008</v>
      </c>
      <c r="M2557" s="10">
        <v>77</v>
      </c>
      <c r="N2557" s="10">
        <v>75</v>
      </c>
      <c r="O2557" s="10">
        <v>0.162</v>
      </c>
      <c r="P2557" s="10">
        <v>0.833</v>
      </c>
      <c r="Q2557" s="10">
        <v>0.005</v>
      </c>
      <c r="R2557" s="10">
        <v>5797347</v>
      </c>
      <c r="S2557" s="10">
        <v>0.83</v>
      </c>
      <c r="T2557" s="10">
        <f t="array" ref="T2557:Y2557">VLOOKUP(A2557,BUSINESS!$D$2:$J$2692,{2,3,4,5,6,7},0)</f>
        <v>0.144</v>
      </c>
      <c r="U2557" s="10">
        <v>18</v>
      </c>
      <c r="V2557" s="10">
        <v>0</v>
      </c>
      <c r="W2557" s="10">
        <v>12</v>
      </c>
      <c r="X2557" s="10">
        <v>0.61</v>
      </c>
      <c r="Y2557" s="10">
        <v>1.334</v>
      </c>
      <c r="Z2557" s="11" t="str">
        <f t="array" ref="Z2557:AA2557">VLOOKUP(A2557,ENERGY!$D$2:$F$2692,{2,3},1)</f>
        <v>58347</v>
      </c>
      <c r="AA2557" s="10" t="str">
        <v>158935</v>
      </c>
      <c r="AB2557" s="10">
        <f t="array" ref="AB2557:AC2557">VLOOKUP(A2557,TOURISM!$D$2:$F$2692,{2,3},0)</f>
        <v>6072000000</v>
      </c>
      <c r="AC2557" s="10">
        <v>11273000000</v>
      </c>
    </row>
    <row r="2558" ht="15.75" customHeight="1" spans="1:29">
      <c r="A2558" s="8" t="str">
        <f t="shared" si="0"/>
        <v>United Arab Emirates-Middle East2008</v>
      </c>
      <c r="B2558" s="9">
        <v>315000000000</v>
      </c>
      <c r="C2558" s="8">
        <f t="array" ref="C2558">IF(AND(B2558="",H2558=H2557),B2557,B2558)</f>
        <v>315000000000</v>
      </c>
      <c r="D2558" s="1">
        <f t="shared" si="1"/>
        <v>46332.8300460313</v>
      </c>
      <c r="E2558" s="4">
        <v>0.027</v>
      </c>
      <c r="F2558" s="4">
        <v>1353</v>
      </c>
      <c r="G2558" s="1"/>
      <c r="H2558" s="8" t="s">
        <v>277</v>
      </c>
      <c r="I2558" s="3" t="s">
        <v>72</v>
      </c>
      <c r="J2558" s="1" t="s">
        <v>95</v>
      </c>
      <c r="K2558" s="10">
        <f t="array" ref="K2558:S2558">VLOOKUP(A2558,'HUMAN RESOURCES'!$D$2:$M$2692,{2,3,4,5,6,7,8,9,10},0)</f>
        <v>0.016</v>
      </c>
      <c r="L2558" s="10">
        <v>0.008</v>
      </c>
      <c r="M2558" s="10">
        <v>77</v>
      </c>
      <c r="N2558" s="10">
        <v>75</v>
      </c>
      <c r="O2558" s="10">
        <v>0.149</v>
      </c>
      <c r="P2558" s="10">
        <v>0.847</v>
      </c>
      <c r="Q2558" s="10">
        <v>0.004</v>
      </c>
      <c r="R2558" s="10">
        <v>6798635</v>
      </c>
      <c r="S2558" s="10">
        <v>0.834</v>
      </c>
      <c r="T2558" s="10">
        <f t="array" ref="T2558:Y2558">VLOOKUP(A2558,BUSINESS!$D$2:$J$2692,{2,3,4,5,6,7},0)</f>
        <v>0.144</v>
      </c>
      <c r="U2558" s="10">
        <v>18</v>
      </c>
      <c r="V2558" s="10">
        <v>0</v>
      </c>
      <c r="W2558" s="10">
        <v>12</v>
      </c>
      <c r="X2558" s="10">
        <v>0.63</v>
      </c>
      <c r="Y2558" s="10">
        <v>1.376</v>
      </c>
      <c r="Z2558" s="11" t="str">
        <f t="array" ref="Z2558:AA2558">VLOOKUP(A2558,ENERGY!$D$2:$F$2692,{2,3},1)</f>
        <v>58347</v>
      </c>
      <c r="AA2558" s="10" t="str">
        <v>158935</v>
      </c>
      <c r="AB2558" s="10">
        <f t="array" ref="AB2558:AC2558">VLOOKUP(A2558,TOURISM!$D$2:$F$2692,{2,3},0)</f>
        <v>7162000000</v>
      </c>
      <c r="AC2558" s="10">
        <v>13288000000</v>
      </c>
    </row>
    <row r="2559" ht="15.75" customHeight="1" spans="1:29">
      <c r="A2559" s="8" t="str">
        <f t="shared" si="0"/>
        <v>United Arab Emirates-Middle East2009</v>
      </c>
      <c r="B2559" s="9">
        <v>255000000000</v>
      </c>
      <c r="C2559" s="8">
        <f t="array" ref="C2559">IF(AND(B2559="",H2559=H2558),B2558,B2559)</f>
        <v>255000000000</v>
      </c>
      <c r="D2559" s="1">
        <f t="shared" si="1"/>
        <v>33038.2820404287</v>
      </c>
      <c r="E2559" s="4">
        <v>0.034</v>
      </c>
      <c r="F2559" s="4">
        <v>1336</v>
      </c>
      <c r="G2559" s="1"/>
      <c r="H2559" s="8" t="s">
        <v>277</v>
      </c>
      <c r="I2559" s="3" t="s">
        <v>73</v>
      </c>
      <c r="J2559" s="1" t="s">
        <v>95</v>
      </c>
      <c r="K2559" s="10">
        <f t="array" ref="K2559:S2559">VLOOKUP(A2559,'HUMAN RESOURCES'!$D$2:$M$2692,{2,3,4,5,6,7,8,9,10},0)</f>
        <v>0.016</v>
      </c>
      <c r="L2559" s="10">
        <v>0.008</v>
      </c>
      <c r="M2559" s="10">
        <v>77</v>
      </c>
      <c r="N2559" s="10">
        <v>75</v>
      </c>
      <c r="O2559" s="10">
        <v>0.141</v>
      </c>
      <c r="P2559" s="10">
        <v>0.855</v>
      </c>
      <c r="Q2559" s="10">
        <v>0.004</v>
      </c>
      <c r="R2559" s="10">
        <v>7718319</v>
      </c>
      <c r="S2559" s="10">
        <v>0.837</v>
      </c>
      <c r="T2559" s="10">
        <f t="array" ref="T2559:Y2559">VLOOKUP(A2559,BUSINESS!$D$2:$J$2692,{2,3,4,5,6,7},0)</f>
        <v>0.141</v>
      </c>
      <c r="U2559" s="10">
        <v>15</v>
      </c>
      <c r="V2559" s="10">
        <v>0</v>
      </c>
      <c r="W2559" s="10">
        <v>12</v>
      </c>
      <c r="X2559" s="10">
        <v>0.64</v>
      </c>
      <c r="Y2559" s="10">
        <v>1.383</v>
      </c>
      <c r="Z2559" s="11" t="str">
        <f t="array" ref="Z2559:AA2559">VLOOKUP(A2559,ENERGY!$D$2:$F$2692,{2,3},1)</f>
        <v>51975</v>
      </c>
      <c r="AA2559" s="10" t="str">
        <v>139405</v>
      </c>
      <c r="AB2559" s="10">
        <f t="array" ref="AB2559:AC2559">VLOOKUP(A2559,TOURISM!$D$2:$F$2692,{2,3},0)</f>
        <v>7352000000</v>
      </c>
      <c r="AC2559" s="10">
        <v>10347000000</v>
      </c>
    </row>
    <row r="2560" ht="15.75" customHeight="1" spans="1:29">
      <c r="A2560" s="8" t="str">
        <f t="shared" si="0"/>
        <v>United Arab Emirates-Middle East2010</v>
      </c>
      <c r="B2560" s="9">
        <v>287000000000</v>
      </c>
      <c r="C2560" s="8">
        <f t="array" ref="C2560">IF(AND(B2560="",H2560=H2559),B2559,B2560)</f>
        <v>287000000000</v>
      </c>
      <c r="D2560" s="1">
        <f t="shared" si="1"/>
        <v>33998.5478947732</v>
      </c>
      <c r="E2560" s="4">
        <v>0.032</v>
      </c>
      <c r="F2560" s="4">
        <v>1283</v>
      </c>
      <c r="G2560" s="1"/>
      <c r="H2560" s="8" t="s">
        <v>277</v>
      </c>
      <c r="I2560" s="3" t="s">
        <v>74</v>
      </c>
      <c r="J2560" s="1" t="s">
        <v>95</v>
      </c>
      <c r="K2560" s="10">
        <f t="array" ref="K2560:S2560">VLOOKUP(A2560,'HUMAN RESOURCES'!$D$2:$M$2692,{2,3,4,5,6,7,8,9,10},0)</f>
        <v>0.016</v>
      </c>
      <c r="L2560" s="10">
        <v>0.008</v>
      </c>
      <c r="M2560" s="10">
        <v>78</v>
      </c>
      <c r="N2560" s="10">
        <v>76</v>
      </c>
      <c r="O2560" s="10">
        <v>0.139</v>
      </c>
      <c r="P2560" s="10">
        <v>0.858</v>
      </c>
      <c r="Q2560" s="10">
        <v>0.003</v>
      </c>
      <c r="R2560" s="10">
        <v>8441537</v>
      </c>
      <c r="S2560" s="10">
        <v>0.841</v>
      </c>
      <c r="T2560" s="10">
        <f t="array" ref="T2560:Y2560">VLOOKUP(A2560,BUSINESS!$D$2:$J$2692,{2,3,4,5,6,7},0)</f>
        <v>0.141</v>
      </c>
      <c r="U2560" s="10">
        <v>15</v>
      </c>
      <c r="V2560" s="10">
        <v>0</v>
      </c>
      <c r="W2560" s="10">
        <v>12</v>
      </c>
      <c r="X2560" s="10">
        <v>0.68</v>
      </c>
      <c r="Y2560" s="10">
        <v>1.294</v>
      </c>
      <c r="Z2560" s="11" t="str">
        <f t="array" ref="Z2560:AA2560">VLOOKUP(A2560,ENERGY!$D$2:$F$2692,{2,3},1)</f>
        <v>40578</v>
      </c>
      <c r="AA2560" s="10" t="str">
        <v>84704</v>
      </c>
      <c r="AB2560" s="10">
        <f t="array" ref="AB2560:AC2560">VLOOKUP(A2560,TOURISM!$D$2:$F$2692,{2,3},0)</f>
        <v>8577000000</v>
      </c>
      <c r="AC2560" s="10">
        <v>11818000000</v>
      </c>
    </row>
    <row r="2561" ht="15.75" customHeight="1" spans="1:29">
      <c r="A2561" s="8" t="str">
        <f t="shared" si="0"/>
        <v>United Arab Emirates-Middle East2011</v>
      </c>
      <c r="B2561" s="9">
        <v>349000000000</v>
      </c>
      <c r="C2561" s="8">
        <f t="array" ref="C2561">IF(AND(B2561="",H2561=H2560),B2560,B2561)</f>
        <v>349000000000</v>
      </c>
      <c r="D2561" s="1">
        <f t="shared" si="1"/>
        <v>39103.2208505096</v>
      </c>
      <c r="E2561" s="4">
        <v>0.031</v>
      </c>
      <c r="F2561" s="4">
        <v>1375</v>
      </c>
      <c r="G2561" s="1"/>
      <c r="H2561" s="8" t="s">
        <v>277</v>
      </c>
      <c r="I2561" s="3" t="s">
        <v>75</v>
      </c>
      <c r="J2561" s="1" t="s">
        <v>95</v>
      </c>
      <c r="K2561" s="10">
        <f t="array" ref="K2561:S2561">VLOOKUP(A2561,'HUMAN RESOURCES'!$D$2:$M$2692,{2,3,4,5,6,7,8,9,10},0)</f>
        <v>0.016</v>
      </c>
      <c r="L2561" s="10">
        <v>0.007</v>
      </c>
      <c r="M2561" s="10">
        <v>78</v>
      </c>
      <c r="N2561" s="10">
        <v>76</v>
      </c>
      <c r="O2561" s="10">
        <v>0.14</v>
      </c>
      <c r="P2561" s="10">
        <v>0.857</v>
      </c>
      <c r="Q2561" s="10">
        <v>0.003</v>
      </c>
      <c r="R2561" s="10">
        <v>8925096</v>
      </c>
      <c r="S2561" s="10">
        <v>0.844</v>
      </c>
      <c r="T2561" s="10">
        <f t="array" ref="T2561:Y2561">VLOOKUP(A2561,BUSINESS!$D$2:$J$2692,{2,3,4,5,6,7},0)</f>
        <v>0.141</v>
      </c>
      <c r="U2561" s="10">
        <v>13</v>
      </c>
      <c r="V2561" s="10">
        <v>0</v>
      </c>
      <c r="W2561" s="10">
        <v>12</v>
      </c>
      <c r="X2561" s="10">
        <v>0.78</v>
      </c>
      <c r="Y2561" s="10">
        <v>1.314</v>
      </c>
      <c r="Z2561" s="11" t="str">
        <f t="array" ref="Z2561:AA2561">VLOOKUP(A2561,ENERGY!$D$2:$F$2692,{2,3},1)</f>
        <v>37365</v>
      </c>
      <c r="AA2561" s="10" t="str">
        <v>101415</v>
      </c>
      <c r="AB2561" s="10">
        <f t="array" ref="AB2561:AC2561">VLOOKUP(A2561,TOURISM!$D$2:$F$2692,{2,3},0)</f>
        <v>0</v>
      </c>
      <c r="AC2561" s="10">
        <v>0</v>
      </c>
    </row>
    <row r="2562" ht="15.75" customHeight="1" spans="1:29">
      <c r="A2562" s="8" t="str">
        <f t="shared" si="0"/>
        <v>United Arab Emirates-Middle East2012</v>
      </c>
      <c r="B2562" s="9">
        <v>384000000000</v>
      </c>
      <c r="C2562" s="8">
        <f t="array" ref="C2562">IF(AND(B2562="",H2562=H2561),B2561,B2562)</f>
        <v>384000000000</v>
      </c>
      <c r="D2562" s="1">
        <f t="shared" si="1"/>
        <v>41713.5083656767</v>
      </c>
      <c r="E2562" s="4">
        <v>0.028</v>
      </c>
      <c r="F2562" s="4">
        <v>1343</v>
      </c>
      <c r="G2562" s="1"/>
      <c r="H2562" s="8" t="s">
        <v>277</v>
      </c>
      <c r="I2562" s="3" t="s">
        <v>76</v>
      </c>
      <c r="J2562" s="1" t="s">
        <v>95</v>
      </c>
      <c r="K2562" s="10">
        <f t="array" ref="K2562:S2562">VLOOKUP(A2562,'HUMAN RESOURCES'!$D$2:$M$2692,{2,3,4,5,6,7,8,9,10},0)</f>
        <v>0.015</v>
      </c>
      <c r="L2562" s="10">
        <v>0.007</v>
      </c>
      <c r="M2562" s="10">
        <v>78</v>
      </c>
      <c r="N2562" s="10">
        <v>76</v>
      </c>
      <c r="O2562" s="10">
        <v>0.144</v>
      </c>
      <c r="P2562" s="10">
        <v>0.852</v>
      </c>
      <c r="Q2562" s="10">
        <v>0.004</v>
      </c>
      <c r="R2562" s="10">
        <v>9205651</v>
      </c>
      <c r="S2562" s="10">
        <v>0.847</v>
      </c>
      <c r="T2562" s="10">
        <f t="array" ref="T2562:Y2562">VLOOKUP(A2562,BUSINESS!$D$2:$J$2692,{2,3,4,5,6,7},0)</f>
        <v>0.149</v>
      </c>
      <c r="U2562" s="10">
        <v>8</v>
      </c>
      <c r="V2562" s="10">
        <v>26</v>
      </c>
      <c r="W2562" s="10">
        <v>12</v>
      </c>
      <c r="X2562" s="10">
        <v>0.85</v>
      </c>
      <c r="Y2562" s="10">
        <v>1.496</v>
      </c>
      <c r="Z2562" s="11" t="str">
        <f t="array" ref="Z2562:AA2562">VLOOKUP(A2562,ENERGY!$D$2:$F$2692,{2,3},1)</f>
        <v>33944</v>
      </c>
      <c r="AA2562" s="10" t="str">
        <v>112562</v>
      </c>
      <c r="AB2562" s="10">
        <f t="array" ref="AB2562:AC2562">VLOOKUP(A2562,TOURISM!$D$2:$F$2692,{2,3},0)</f>
        <v>0</v>
      </c>
      <c r="AC2562" s="10">
        <v>0</v>
      </c>
    </row>
    <row r="2563" ht="15.75" customHeight="1" spans="1:29">
      <c r="A2563" s="8" t="str">
        <f t="shared" si="0"/>
        <v>United Kingdom-Europe2000</v>
      </c>
      <c r="B2563" s="9">
        <v>1490000000000</v>
      </c>
      <c r="C2563" s="8">
        <f t="array" ref="C2563">IF(AND(B2563="",H2563=H2562),B2562,B2563)</f>
        <v>1490000000000</v>
      </c>
      <c r="D2563" s="1">
        <f t="shared" si="1"/>
        <v>25300.3293423677</v>
      </c>
      <c r="E2563" s="4">
        <v>0.07</v>
      </c>
      <c r="F2563" s="4">
        <v>1761</v>
      </c>
      <c r="G2563" s="4">
        <v>0.06</v>
      </c>
      <c r="H2563" s="8" t="s">
        <v>278</v>
      </c>
      <c r="I2563" s="3" t="s">
        <v>63</v>
      </c>
      <c r="J2563" s="1" t="s">
        <v>78</v>
      </c>
      <c r="K2563" s="10">
        <f t="array" ref="K2563:S2563">VLOOKUP(A2563,'HUMAN RESOURCES'!$D$2:$M$2692,{2,3,4,5,6,7,8,9,10},0)</f>
        <v>0.012</v>
      </c>
      <c r="L2563" s="10">
        <v>0.006</v>
      </c>
      <c r="M2563" s="10">
        <v>80</v>
      </c>
      <c r="N2563" s="10">
        <v>75</v>
      </c>
      <c r="O2563" s="10">
        <v>0.19</v>
      </c>
      <c r="P2563" s="10">
        <v>0.652</v>
      </c>
      <c r="Q2563" s="10">
        <v>0.158</v>
      </c>
      <c r="R2563" s="10">
        <v>58892514</v>
      </c>
      <c r="S2563" s="10">
        <v>0.787</v>
      </c>
      <c r="T2563" s="10">
        <f t="array" ref="T2563:Y2563">VLOOKUP(A2563,BUSINESS!$D$2:$J$2692,{2,3,4,5,6,7},0)</f>
        <v>0</v>
      </c>
      <c r="U2563" s="10">
        <v>0</v>
      </c>
      <c r="V2563" s="10">
        <v>0</v>
      </c>
      <c r="W2563" s="10">
        <v>0</v>
      </c>
      <c r="X2563" s="10">
        <v>0.268</v>
      </c>
      <c r="Y2563" s="10">
        <v>0.737</v>
      </c>
      <c r="Z2563" s="11" t="str">
        <f t="array" ref="Z2563:AA2563">VLOOKUP(A2563,ENERGY!$D$2:$F$2692,{2,3},1)</f>
        <v>192381</v>
      </c>
      <c r="AA2563" s="10">
        <v>0</v>
      </c>
      <c r="AB2563" s="10">
        <f t="array" ref="AB2563:AC2563">VLOOKUP(A2563,TOURISM!$D$2:$F$2692,{2,3},0)</f>
        <v>29978000000</v>
      </c>
      <c r="AC2563" s="10">
        <v>47009000000</v>
      </c>
    </row>
    <row r="2564" ht="15.75" customHeight="1" spans="1:29">
      <c r="A2564" s="8" t="str">
        <f t="shared" si="0"/>
        <v>United Kingdom-Europe2001</v>
      </c>
      <c r="B2564" s="9">
        <v>1490000000000</v>
      </c>
      <c r="C2564" s="8">
        <f t="array" ref="C2564">IF(AND(B2564="",H2564=H2563),B2563,B2564)</f>
        <v>1490000000000</v>
      </c>
      <c r="D2564" s="1">
        <f t="shared" si="1"/>
        <v>25203.1163974807</v>
      </c>
      <c r="E2564" s="4">
        <v>0.073</v>
      </c>
      <c r="F2564" s="4">
        <v>1819</v>
      </c>
      <c r="G2564" s="4">
        <v>0.051</v>
      </c>
      <c r="H2564" s="8" t="s">
        <v>278</v>
      </c>
      <c r="I2564" s="3" t="s">
        <v>65</v>
      </c>
      <c r="J2564" s="1" t="s">
        <v>78</v>
      </c>
      <c r="K2564" s="10">
        <f t="array" ref="K2564:S2564">VLOOKUP(A2564,'HUMAN RESOURCES'!$D$2:$M$2692,{2,3,4,5,6,7,8,9,10},0)</f>
        <v>0.011</v>
      </c>
      <c r="L2564" s="10">
        <v>0.006</v>
      </c>
      <c r="M2564" s="10">
        <v>80</v>
      </c>
      <c r="N2564" s="10">
        <v>76</v>
      </c>
      <c r="O2564" s="10">
        <v>0.188</v>
      </c>
      <c r="P2564" s="10">
        <v>0.654</v>
      </c>
      <c r="Q2564" s="10">
        <v>0.158</v>
      </c>
      <c r="R2564" s="10">
        <v>59119673</v>
      </c>
      <c r="S2564" s="10">
        <v>0.788</v>
      </c>
      <c r="T2564" s="10">
        <f t="array" ref="T2564:Y2564">VLOOKUP(A2564,BUSINESS!$D$2:$J$2692,{2,3,4,5,6,7},0)</f>
        <v>0</v>
      </c>
      <c r="U2564" s="10">
        <v>0</v>
      </c>
      <c r="V2564" s="10">
        <v>0</v>
      </c>
      <c r="W2564" s="10">
        <v>0</v>
      </c>
      <c r="X2564" s="10">
        <v>0.335</v>
      </c>
      <c r="Y2564" s="10">
        <v>0.782</v>
      </c>
      <c r="Z2564" s="11" t="str">
        <f t="array" ref="Z2564:AA2564">VLOOKUP(A2564,ENERGY!$D$2:$F$2692,{2,3},1)</f>
        <v>188074</v>
      </c>
      <c r="AA2564" s="10">
        <v>0</v>
      </c>
      <c r="AB2564" s="10">
        <f t="array" ref="AB2564:AC2564">VLOOKUP(A2564,TOURISM!$D$2:$F$2692,{2,3},0)</f>
        <v>26137000000</v>
      </c>
      <c r="AC2564" s="10">
        <v>46410000000</v>
      </c>
    </row>
    <row r="2565" ht="15.75" customHeight="1" spans="1:29">
      <c r="A2565" s="8" t="str">
        <f t="shared" si="0"/>
        <v>United Kingdom-Europe2002</v>
      </c>
      <c r="B2565" s="9">
        <v>1620000000000</v>
      </c>
      <c r="C2565" s="8">
        <f t="array" ref="C2565">IF(AND(B2565="",H2565=H2564),B2564,B2565)</f>
        <v>1620000000000</v>
      </c>
      <c r="D2565" s="1">
        <f t="shared" si="1"/>
        <v>27286.2881904658</v>
      </c>
      <c r="E2565" s="4">
        <v>0.076</v>
      </c>
      <c r="F2565" s="4">
        <v>2065</v>
      </c>
      <c r="G2565" s="4">
        <v>0.04</v>
      </c>
      <c r="H2565" s="8" t="s">
        <v>278</v>
      </c>
      <c r="I2565" s="3" t="s">
        <v>66</v>
      </c>
      <c r="J2565" s="1" t="s">
        <v>78</v>
      </c>
      <c r="K2565" s="10">
        <f t="array" ref="K2565:S2565">VLOOKUP(A2565,'HUMAN RESOURCES'!$D$2:$M$2692,{2,3,4,5,6,7,8,9,10},0)</f>
        <v>0.011</v>
      </c>
      <c r="L2565" s="10">
        <v>0.005</v>
      </c>
      <c r="M2565" s="10">
        <v>81</v>
      </c>
      <c r="N2565" s="10">
        <v>76</v>
      </c>
      <c r="O2565" s="10">
        <v>0.186</v>
      </c>
      <c r="P2565" s="10">
        <v>0.656</v>
      </c>
      <c r="Q2565" s="10">
        <v>0.158</v>
      </c>
      <c r="R2565" s="10">
        <v>59370479</v>
      </c>
      <c r="S2565" s="10">
        <v>0.79</v>
      </c>
      <c r="T2565" s="10">
        <f t="array" ref="T2565:Y2565">VLOOKUP(A2565,BUSINESS!$D$2:$J$2692,{2,3,4,5,6,7},0)</f>
        <v>0</v>
      </c>
      <c r="U2565" s="10">
        <v>0</v>
      </c>
      <c r="V2565" s="10">
        <v>0</v>
      </c>
      <c r="W2565" s="10">
        <v>0</v>
      </c>
      <c r="X2565" s="10">
        <v>0.565</v>
      </c>
      <c r="Y2565" s="10">
        <v>0.828</v>
      </c>
      <c r="Z2565" s="11" t="str">
        <f t="array" ref="Z2565:AA2565">VLOOKUP(A2565,ENERGY!$D$2:$F$2692,{2,3},1)</f>
        <v>201829</v>
      </c>
      <c r="AA2565" s="10" t="str">
        <v>493505</v>
      </c>
      <c r="AB2565" s="10">
        <f t="array" ref="AB2565:AC2565">VLOOKUP(A2565,TOURISM!$D$2:$F$2692,{2,3},0)</f>
        <v>27819000000</v>
      </c>
      <c r="AC2565" s="10">
        <v>51125000000</v>
      </c>
    </row>
    <row r="2566" ht="15.75" customHeight="1" spans="1:29">
      <c r="A2566" s="8" t="str">
        <f t="shared" si="0"/>
        <v>United Kingdom-Europe2003</v>
      </c>
      <c r="B2566" s="9">
        <v>1880000000000</v>
      </c>
      <c r="C2566" s="8">
        <f t="array" ref="C2566">IF(AND(B2566="",H2566=H2565),B2565,B2566)</f>
        <v>1880000000000</v>
      </c>
      <c r="D2566" s="1">
        <f t="shared" si="1"/>
        <v>31518.4638598145</v>
      </c>
      <c r="E2566" s="4">
        <v>0.078</v>
      </c>
      <c r="F2566" s="4">
        <v>2444</v>
      </c>
      <c r="G2566" s="4">
        <v>0.037</v>
      </c>
      <c r="H2566" s="8" t="s">
        <v>278</v>
      </c>
      <c r="I2566" s="3" t="s">
        <v>67</v>
      </c>
      <c r="J2566" s="1" t="s">
        <v>78</v>
      </c>
      <c r="K2566" s="10">
        <f t="array" ref="K2566:S2566">VLOOKUP(A2566,'HUMAN RESOURCES'!$D$2:$M$2692,{2,3,4,5,6,7,8,9,10},0)</f>
        <v>0.012</v>
      </c>
      <c r="L2566" s="10">
        <v>0.005</v>
      </c>
      <c r="M2566" s="10">
        <v>81</v>
      </c>
      <c r="N2566" s="10">
        <v>76</v>
      </c>
      <c r="O2566" s="10">
        <v>0.183</v>
      </c>
      <c r="P2566" s="10">
        <v>0.658</v>
      </c>
      <c r="Q2566" s="10">
        <v>0.159</v>
      </c>
      <c r="R2566" s="10">
        <v>59647577</v>
      </c>
      <c r="S2566" s="10">
        <v>0.793</v>
      </c>
      <c r="T2566" s="10">
        <f t="array" ref="T2566:Y2566">VLOOKUP(A2566,BUSINESS!$D$2:$J$2692,{2,3,4,5,6,7},0)</f>
        <v>0</v>
      </c>
      <c r="U2566" s="10">
        <v>13</v>
      </c>
      <c r="V2566" s="10">
        <v>0</v>
      </c>
      <c r="W2566" s="10">
        <v>0</v>
      </c>
      <c r="X2566" s="10">
        <v>0.648</v>
      </c>
      <c r="Y2566" s="10">
        <v>0.909</v>
      </c>
      <c r="Z2566" s="11" t="str">
        <f t="array" ref="Z2566:AA2566">VLOOKUP(A2566,ENERGY!$D$2:$F$2692,{2,3},1)</f>
        <v>196485</v>
      </c>
      <c r="AA2566" s="10" t="str">
        <v>475108</v>
      </c>
      <c r="AB2566" s="10">
        <f t="array" ref="AB2566:AC2566">VLOOKUP(A2566,TOURISM!$D$2:$F$2692,{2,3},0)</f>
        <v>30736000000</v>
      </c>
      <c r="AC2566" s="10">
        <v>58627000000</v>
      </c>
    </row>
    <row r="2567" ht="15.75" customHeight="1" spans="1:29">
      <c r="A2567" s="8" t="str">
        <f t="shared" si="0"/>
        <v>United Kingdom-Europe2004</v>
      </c>
      <c r="B2567" s="9">
        <v>2220000000000</v>
      </c>
      <c r="C2567" s="8">
        <f t="array" ref="C2567">IF(AND(B2567="",H2567=H2566),B2566,B2567)</f>
        <v>2220000000000</v>
      </c>
      <c r="D2567" s="1">
        <f t="shared" si="1"/>
        <v>37007.4600871626</v>
      </c>
      <c r="E2567" s="4">
        <v>0.08</v>
      </c>
      <c r="F2567" s="4">
        <v>2955</v>
      </c>
      <c r="G2567" s="4">
        <v>0.044</v>
      </c>
      <c r="H2567" s="8" t="s">
        <v>278</v>
      </c>
      <c r="I2567" s="3" t="s">
        <v>68</v>
      </c>
      <c r="J2567" s="1" t="s">
        <v>78</v>
      </c>
      <c r="K2567" s="10">
        <f t="array" ref="K2567:S2567">VLOOKUP(A2567,'HUMAN RESOURCES'!$D$2:$M$2692,{2,3,4,5,6,7,8,9,10},0)</f>
        <v>0.012</v>
      </c>
      <c r="L2567" s="10">
        <v>0.005</v>
      </c>
      <c r="M2567" s="10">
        <v>81</v>
      </c>
      <c r="N2567" s="10">
        <v>77</v>
      </c>
      <c r="O2567" s="10">
        <v>0.181</v>
      </c>
      <c r="P2567" s="10">
        <v>0.66</v>
      </c>
      <c r="Q2567" s="10">
        <v>0.159</v>
      </c>
      <c r="R2567" s="10">
        <v>59987905</v>
      </c>
      <c r="S2567" s="10">
        <v>0.796</v>
      </c>
      <c r="T2567" s="10">
        <f t="array" ref="T2567:Y2567">VLOOKUP(A2567,BUSINESS!$D$2:$J$2692,{2,3,4,5,6,7},0)</f>
        <v>0</v>
      </c>
      <c r="U2567" s="10">
        <v>13</v>
      </c>
      <c r="V2567" s="10">
        <v>0</v>
      </c>
      <c r="W2567" s="10">
        <v>0</v>
      </c>
      <c r="X2567" s="10">
        <v>0.656</v>
      </c>
      <c r="Y2567" s="10">
        <v>0.995</v>
      </c>
      <c r="Z2567" s="11" t="str">
        <f t="array" ref="Z2567:AA2567">VLOOKUP(A2567,ENERGY!$D$2:$F$2692,{2,3},1)</f>
        <v>196485</v>
      </c>
      <c r="AA2567" s="10" t="str">
        <v>475108</v>
      </c>
      <c r="AB2567" s="10">
        <f t="array" ref="AB2567:AC2567">VLOOKUP(A2567,TOURISM!$D$2:$F$2692,{2,3},0)</f>
        <v>37166000000</v>
      </c>
      <c r="AC2567" s="10">
        <v>69076000000</v>
      </c>
    </row>
    <row r="2568" ht="15.75" customHeight="1" spans="1:29">
      <c r="A2568" s="8" t="str">
        <f t="shared" si="0"/>
        <v>United Kingdom-Europe2005</v>
      </c>
      <c r="B2568" s="9">
        <v>2320000000000</v>
      </c>
      <c r="C2568" s="8">
        <f t="array" ref="C2568">IF(AND(B2568="",H2568=H2567),B2567,B2568)</f>
        <v>2320000000000</v>
      </c>
      <c r="D2568" s="1">
        <f t="shared" si="1"/>
        <v>38409.8291017567</v>
      </c>
      <c r="E2568" s="4">
        <v>0.083</v>
      </c>
      <c r="F2568" s="4">
        <v>3161</v>
      </c>
      <c r="G2568" s="4">
        <v>0.046</v>
      </c>
      <c r="H2568" s="8" t="s">
        <v>278</v>
      </c>
      <c r="I2568" s="3" t="s">
        <v>69</v>
      </c>
      <c r="J2568" s="1" t="s">
        <v>78</v>
      </c>
      <c r="K2568" s="10">
        <f t="array" ref="K2568:S2568">VLOOKUP(A2568,'HUMAN RESOURCES'!$D$2:$M$2692,{2,3,4,5,6,7,8,9,10},0)</f>
        <v>0.012</v>
      </c>
      <c r="L2568" s="10">
        <v>0.005</v>
      </c>
      <c r="M2568" s="10">
        <v>81</v>
      </c>
      <c r="N2568" s="10">
        <v>77</v>
      </c>
      <c r="O2568" s="10">
        <v>0.179</v>
      </c>
      <c r="P2568" s="10">
        <v>0.661</v>
      </c>
      <c r="Q2568" s="10">
        <v>0.16</v>
      </c>
      <c r="R2568" s="10">
        <v>60401206</v>
      </c>
      <c r="S2568" s="10">
        <v>0.799</v>
      </c>
      <c r="T2568" s="10">
        <f t="array" ref="T2568:Y2568">VLOOKUP(A2568,BUSINESS!$D$2:$J$2692,{2,3,4,5,6,7},0)</f>
        <v>0.347</v>
      </c>
      <c r="U2568" s="10">
        <v>13</v>
      </c>
      <c r="V2568" s="10">
        <v>0</v>
      </c>
      <c r="W2568" s="10">
        <v>105</v>
      </c>
      <c r="X2568" s="10">
        <v>0.7</v>
      </c>
      <c r="Y2568" s="10">
        <v>1.086</v>
      </c>
      <c r="Z2568" s="11" t="str">
        <f t="array" ref="Z2568:AA2568">VLOOKUP(A2568,ENERGY!$D$2:$F$2692,{2,3},1)</f>
        <v>208209</v>
      </c>
      <c r="AA2568" s="10" t="str">
        <v>522467</v>
      </c>
      <c r="AB2568" s="10">
        <f t="array" ref="AB2568:AC2568">VLOOKUP(A2568,TOURISM!$D$2:$F$2692,{2,3},0)</f>
        <v>39411000000</v>
      </c>
      <c r="AC2568" s="10">
        <v>72993000000</v>
      </c>
    </row>
    <row r="2569" ht="15.75" customHeight="1" spans="1:29">
      <c r="A2569" s="8" t="str">
        <f t="shared" si="0"/>
        <v>United Kingdom-Europe2006</v>
      </c>
      <c r="B2569" s="9">
        <v>2480000000000</v>
      </c>
      <c r="C2569" s="8">
        <f t="array" ref="C2569">IF(AND(B2569="",H2569=H2568),B2568,B2569)</f>
        <v>2480000000000</v>
      </c>
      <c r="D2569" s="1">
        <f t="shared" si="1"/>
        <v>40758.0872755552</v>
      </c>
      <c r="E2569" s="4">
        <v>0.084</v>
      </c>
      <c r="F2569" s="4">
        <v>3423</v>
      </c>
      <c r="G2569" s="4">
        <v>0.046</v>
      </c>
      <c r="H2569" s="8" t="s">
        <v>278</v>
      </c>
      <c r="I2569" s="3" t="s">
        <v>70</v>
      </c>
      <c r="J2569" s="1" t="s">
        <v>78</v>
      </c>
      <c r="K2569" s="10">
        <f t="array" ref="K2569:S2569">VLOOKUP(A2569,'HUMAN RESOURCES'!$D$2:$M$2692,{2,3,4,5,6,7,8,9,10},0)</f>
        <v>0.012</v>
      </c>
      <c r="L2569" s="10">
        <v>0.005</v>
      </c>
      <c r="M2569" s="10">
        <v>81</v>
      </c>
      <c r="N2569" s="10">
        <v>77</v>
      </c>
      <c r="O2569" s="10">
        <v>0.178</v>
      </c>
      <c r="P2569" s="10">
        <v>0.662</v>
      </c>
      <c r="Q2569" s="10">
        <v>0.16</v>
      </c>
      <c r="R2569" s="10">
        <v>60846820</v>
      </c>
      <c r="S2569" s="10">
        <v>0.802</v>
      </c>
      <c r="T2569" s="10">
        <f t="array" ref="T2569:Y2569">VLOOKUP(A2569,BUSINESS!$D$2:$J$2692,{2,3,4,5,6,7},0)</f>
        <v>0.346</v>
      </c>
      <c r="U2569" s="10">
        <v>13</v>
      </c>
      <c r="V2569" s="10">
        <v>0</v>
      </c>
      <c r="W2569" s="10">
        <v>105</v>
      </c>
      <c r="X2569" s="10">
        <v>0.688</v>
      </c>
      <c r="Y2569" s="10">
        <v>1.156</v>
      </c>
      <c r="Z2569" s="11" t="str">
        <f t="array" ref="Z2569:AA2569">VLOOKUP(A2569,ENERGY!$D$2:$F$2692,{2,3},1)</f>
        <v>208209</v>
      </c>
      <c r="AA2569" s="10" t="str">
        <v>522467</v>
      </c>
      <c r="AB2569" s="10">
        <f t="array" ref="AB2569:AC2569">VLOOKUP(A2569,TOURISM!$D$2:$F$2692,{2,3},0)</f>
        <v>43803000000</v>
      </c>
      <c r="AC2569" s="10">
        <v>77674000000</v>
      </c>
    </row>
    <row r="2570" ht="15.75" customHeight="1" spans="1:29">
      <c r="A2570" s="8" t="str">
        <f t="shared" si="0"/>
        <v>United Kingdom-Europe2007</v>
      </c>
      <c r="B2570" s="9">
        <v>2860000000000</v>
      </c>
      <c r="C2570" s="8">
        <f t="array" ref="C2570">IF(AND(B2570="",H2570=H2569),B2569,B2570)</f>
        <v>2860000000000</v>
      </c>
      <c r="D2570" s="1">
        <f t="shared" si="1"/>
        <v>46638.7007318998</v>
      </c>
      <c r="E2570" s="4">
        <v>0.085</v>
      </c>
      <c r="F2570" s="4">
        <v>3953</v>
      </c>
      <c r="G2570" s="4">
        <v>0.055</v>
      </c>
      <c r="H2570" s="8" t="s">
        <v>278</v>
      </c>
      <c r="I2570" s="3" t="s">
        <v>71</v>
      </c>
      <c r="J2570" s="1" t="s">
        <v>78</v>
      </c>
      <c r="K2570" s="10">
        <f t="array" ref="K2570:S2570">VLOOKUP(A2570,'HUMAN RESOURCES'!$D$2:$M$2692,{2,3,4,5,6,7,8,9,10},0)</f>
        <v>0.013</v>
      </c>
      <c r="L2570" s="10">
        <v>0.005</v>
      </c>
      <c r="M2570" s="10">
        <v>82</v>
      </c>
      <c r="N2570" s="10">
        <v>77</v>
      </c>
      <c r="O2570" s="10">
        <v>0.177</v>
      </c>
      <c r="P2570" s="10">
        <v>0.662</v>
      </c>
      <c r="Q2570" s="10">
        <v>0.161</v>
      </c>
      <c r="R2570" s="10">
        <v>61322463</v>
      </c>
      <c r="S2570" s="10">
        <v>0.805</v>
      </c>
      <c r="T2570" s="10">
        <f t="array" ref="T2570:Y2570">VLOOKUP(A2570,BUSINESS!$D$2:$J$2692,{2,3,4,5,6,7},0)</f>
        <v>0.345</v>
      </c>
      <c r="U2570" s="10">
        <v>13</v>
      </c>
      <c r="V2570" s="10">
        <v>0</v>
      </c>
      <c r="W2570" s="10">
        <v>105</v>
      </c>
      <c r="X2570" s="10">
        <v>0.751</v>
      </c>
      <c r="Y2570" s="10">
        <v>1.211</v>
      </c>
      <c r="Z2570" s="11" t="str">
        <f t="array" ref="Z2570:AA2570">VLOOKUP(A2570,ENERGY!$D$2:$F$2692,{2,3},1)</f>
        <v>208209</v>
      </c>
      <c r="AA2570" s="10" t="str">
        <v>522467</v>
      </c>
      <c r="AB2570" s="10">
        <f t="array" ref="AB2570:AC2570">VLOOKUP(A2570,TOURISM!$D$2:$F$2692,{2,3},0)</f>
        <v>48193000000</v>
      </c>
      <c r="AC2570" s="10">
        <v>86747000000</v>
      </c>
    </row>
    <row r="2571" ht="15.75" customHeight="1" spans="1:29">
      <c r="A2571" s="8" t="str">
        <f t="shared" si="0"/>
        <v>United Kingdom-Europe2008</v>
      </c>
      <c r="B2571" s="9">
        <v>2690000000000</v>
      </c>
      <c r="C2571" s="8">
        <f t="array" ref="C2571">IF(AND(B2571="",H2571=H2570),B2570,B2571)</f>
        <v>2690000000000</v>
      </c>
      <c r="D2571" s="1">
        <f t="shared" si="1"/>
        <v>43522.5818695764</v>
      </c>
      <c r="E2571" s="4">
        <v>0.09</v>
      </c>
      <c r="F2571" s="4">
        <v>3875</v>
      </c>
      <c r="G2571" s="4">
        <v>0.046</v>
      </c>
      <c r="H2571" s="8" t="s">
        <v>278</v>
      </c>
      <c r="I2571" s="3" t="s">
        <v>72</v>
      </c>
      <c r="J2571" s="1" t="s">
        <v>78</v>
      </c>
      <c r="K2571" s="10">
        <f t="array" ref="K2571:S2571">VLOOKUP(A2571,'HUMAN RESOURCES'!$D$2:$M$2692,{2,3,4,5,6,7,8,9,10},0)</f>
        <v>0.013</v>
      </c>
      <c r="L2571" s="10">
        <v>0.005</v>
      </c>
      <c r="M2571" s="10">
        <v>82</v>
      </c>
      <c r="N2571" s="10">
        <v>78</v>
      </c>
      <c r="O2571" s="10">
        <v>0.176</v>
      </c>
      <c r="P2571" s="10">
        <v>0.661</v>
      </c>
      <c r="Q2571" s="10">
        <v>0.162</v>
      </c>
      <c r="R2571" s="10">
        <v>61806995</v>
      </c>
      <c r="S2571" s="10">
        <v>0.808</v>
      </c>
      <c r="T2571" s="10">
        <f t="array" ref="T2571:Y2571">VLOOKUP(A2571,BUSINESS!$D$2:$J$2692,{2,3,4,5,6,7},0)</f>
        <v>0.342</v>
      </c>
      <c r="U2571" s="10">
        <v>13</v>
      </c>
      <c r="V2571" s="10">
        <v>0</v>
      </c>
      <c r="W2571" s="10">
        <v>105</v>
      </c>
      <c r="X2571" s="10">
        <v>0.784</v>
      </c>
      <c r="Y2571" s="10">
        <v>1.222</v>
      </c>
      <c r="Z2571" s="11" t="str">
        <f t="array" ref="Z2571:AA2571">VLOOKUP(A2571,ENERGY!$D$2:$F$2692,{2,3},1)</f>
        <v>221558</v>
      </c>
      <c r="AA2571" s="10" t="str">
        <v>540409</v>
      </c>
      <c r="AB2571" s="10">
        <f t="array" ref="AB2571:AC2571">VLOOKUP(A2571,TOURISM!$D$2:$F$2692,{2,3},0)</f>
        <v>46285000000</v>
      </c>
      <c r="AC2571" s="10">
        <v>83584000000</v>
      </c>
    </row>
    <row r="2572" ht="15.75" customHeight="1" spans="1:29">
      <c r="A2572" s="8" t="str">
        <f t="shared" si="0"/>
        <v>United Kingdom-Europe2009</v>
      </c>
      <c r="B2572" s="9">
        <v>2210000000000</v>
      </c>
      <c r="C2572" s="8">
        <f t="array" ref="C2572">IF(AND(B2572="",H2572=H2571),B2571,B2572)</f>
        <v>2210000000000</v>
      </c>
      <c r="D2572" s="1">
        <f t="shared" si="1"/>
        <v>35487.0322194955</v>
      </c>
      <c r="E2572" s="4">
        <v>0.099</v>
      </c>
      <c r="F2572" s="4">
        <v>3512</v>
      </c>
      <c r="G2572" s="4">
        <v>0.006</v>
      </c>
      <c r="H2572" s="8" t="s">
        <v>278</v>
      </c>
      <c r="I2572" s="3" t="s">
        <v>73</v>
      </c>
      <c r="J2572" s="1" t="s">
        <v>78</v>
      </c>
      <c r="K2572" s="10">
        <f t="array" ref="K2572:S2572">VLOOKUP(A2572,'HUMAN RESOURCES'!$D$2:$M$2692,{2,3,4,5,6,7,8,9,10},0)</f>
        <v>0.013</v>
      </c>
      <c r="L2572" s="10">
        <v>0.005</v>
      </c>
      <c r="M2572" s="10">
        <v>82</v>
      </c>
      <c r="N2572" s="10">
        <v>78</v>
      </c>
      <c r="O2572" s="10">
        <v>0.176</v>
      </c>
      <c r="P2572" s="10">
        <v>0.66</v>
      </c>
      <c r="Q2572" s="10">
        <v>0.164</v>
      </c>
      <c r="R2572" s="10">
        <v>62276270</v>
      </c>
      <c r="S2572" s="10">
        <v>0.81</v>
      </c>
      <c r="T2572" s="10">
        <f t="array" ref="T2572:Y2572">VLOOKUP(A2572,BUSINESS!$D$2:$J$2692,{2,3,4,5,6,7},0)</f>
        <v>0.349</v>
      </c>
      <c r="U2572" s="10">
        <v>12</v>
      </c>
      <c r="V2572" s="10">
        <v>0</v>
      </c>
      <c r="W2572" s="10">
        <v>110</v>
      </c>
      <c r="X2572" s="10">
        <v>0.836</v>
      </c>
      <c r="Y2572" s="10">
        <v>1.24</v>
      </c>
      <c r="Z2572" s="11" t="str">
        <f t="array" ref="Z2572:AA2572">VLOOKUP(A2572,ENERGY!$D$2:$F$2692,{2,3},1)</f>
        <v>221558</v>
      </c>
      <c r="AA2572" s="10" t="str">
        <v>540409</v>
      </c>
      <c r="AB2572" s="10">
        <f t="array" ref="AB2572:AC2572">VLOOKUP(A2572,TOURISM!$D$2:$F$2692,{2,3},0)</f>
        <v>38564000000</v>
      </c>
      <c r="AC2572" s="10">
        <v>61133000000</v>
      </c>
    </row>
    <row r="2573" ht="15.75" customHeight="1" spans="1:29">
      <c r="A2573" s="8" t="str">
        <f t="shared" si="0"/>
        <v>United Kingdom-Europe2010</v>
      </c>
      <c r="B2573" s="9">
        <v>2300000000000</v>
      </c>
      <c r="C2573" s="8">
        <f t="array" ref="C2573">IF(AND(B2573="",H2573=H2572),B2572,B2573)</f>
        <v>2300000000000</v>
      </c>
      <c r="D2573" s="1">
        <f t="shared" si="1"/>
        <v>36643.8298601488</v>
      </c>
      <c r="E2573" s="4">
        <v>0.096</v>
      </c>
      <c r="F2573" s="4">
        <v>3489</v>
      </c>
      <c r="G2573" s="4">
        <v>0.005</v>
      </c>
      <c r="H2573" s="8" t="s">
        <v>278</v>
      </c>
      <c r="I2573" s="3" t="s">
        <v>74</v>
      </c>
      <c r="J2573" s="1" t="s">
        <v>78</v>
      </c>
      <c r="K2573" s="10">
        <f t="array" ref="K2573:S2573">VLOOKUP(A2573,'HUMAN RESOURCES'!$D$2:$M$2692,{2,3,4,5,6,7,8,9,10},0)</f>
        <v>0.013</v>
      </c>
      <c r="L2573" s="10">
        <v>0.004</v>
      </c>
      <c r="M2573" s="10">
        <v>82</v>
      </c>
      <c r="N2573" s="10">
        <v>79</v>
      </c>
      <c r="O2573" s="10">
        <v>0.176</v>
      </c>
      <c r="P2573" s="10">
        <v>0.659</v>
      </c>
      <c r="Q2573" s="10">
        <v>0.166</v>
      </c>
      <c r="R2573" s="10">
        <v>62766365</v>
      </c>
      <c r="S2573" s="10">
        <v>0.813</v>
      </c>
      <c r="T2573" s="10">
        <f t="array" ref="T2573:Y2573">VLOOKUP(A2573,BUSINESS!$D$2:$J$2692,{2,3,4,5,6,7},0)</f>
        <v>0.361</v>
      </c>
      <c r="U2573" s="10">
        <v>12</v>
      </c>
      <c r="V2573" s="10">
        <v>0</v>
      </c>
      <c r="W2573" s="10">
        <v>110</v>
      </c>
      <c r="X2573" s="10">
        <v>0.85</v>
      </c>
      <c r="Y2573" s="10">
        <v>1.236</v>
      </c>
      <c r="Z2573" s="11" t="str">
        <f t="array" ref="Z2573:AA2573">VLOOKUP(A2573,ENERGY!$D$2:$F$2692,{2,3},1)</f>
        <v>218306</v>
      </c>
      <c r="AA2573" s="10" t="str">
        <v>531939</v>
      </c>
      <c r="AB2573" s="10">
        <f t="array" ref="AB2573:AC2573">VLOOKUP(A2573,TOURISM!$D$2:$F$2692,{2,3},0)</f>
        <v>40746000000</v>
      </c>
      <c r="AC2573" s="10">
        <v>61368000000</v>
      </c>
    </row>
    <row r="2574" ht="15.75" customHeight="1" spans="1:29">
      <c r="A2574" s="8" t="str">
        <f t="shared" si="0"/>
        <v>United Kingdom-Europe2011</v>
      </c>
      <c r="B2574" s="9">
        <v>2460000000000</v>
      </c>
      <c r="C2574" s="8">
        <f t="array" ref="C2574">IF(AND(B2574="",H2574=H2573),B2573,B2574)</f>
        <v>2460000000000</v>
      </c>
      <c r="D2574" s="1">
        <f t="shared" si="1"/>
        <v>38887.7976066552</v>
      </c>
      <c r="E2574" s="4">
        <v>0.094</v>
      </c>
      <c r="F2574" s="4">
        <v>3659</v>
      </c>
      <c r="G2574" s="4">
        <v>0.005</v>
      </c>
      <c r="H2574" s="8" t="s">
        <v>278</v>
      </c>
      <c r="I2574" s="3" t="s">
        <v>75</v>
      </c>
      <c r="J2574" s="1" t="s">
        <v>78</v>
      </c>
      <c r="K2574" s="10">
        <f t="array" ref="K2574:S2574">VLOOKUP(A2574,'HUMAN RESOURCES'!$D$2:$M$2692,{2,3,4,5,6,7,8,9,10},0)</f>
        <v>0.013</v>
      </c>
      <c r="L2574" s="10">
        <v>0.004</v>
      </c>
      <c r="M2574" s="10">
        <v>83</v>
      </c>
      <c r="N2574" s="10">
        <v>79</v>
      </c>
      <c r="O2574" s="10">
        <v>0.175</v>
      </c>
      <c r="P2574" s="10">
        <v>0.656</v>
      </c>
      <c r="Q2574" s="10">
        <v>0.169</v>
      </c>
      <c r="R2574" s="10">
        <v>63258918</v>
      </c>
      <c r="S2574" s="10">
        <v>0.816</v>
      </c>
      <c r="T2574" s="10">
        <f t="array" ref="T2574:Y2574">VLOOKUP(A2574,BUSINESS!$D$2:$J$2692,{2,3,4,5,6,7},0)</f>
        <v>0.361</v>
      </c>
      <c r="U2574" s="10">
        <v>12</v>
      </c>
      <c r="V2574" s="10">
        <v>0</v>
      </c>
      <c r="W2574" s="10">
        <v>110</v>
      </c>
      <c r="X2574" s="10">
        <v>0.854</v>
      </c>
      <c r="Y2574" s="10">
        <v>1.236</v>
      </c>
      <c r="Z2574" s="11" t="str">
        <f t="array" ref="Z2574:AA2574">VLOOKUP(A2574,ENERGY!$D$2:$F$2692,{2,3},1)</f>
        <v>223770</v>
      </c>
      <c r="AA2574" s="10" t="str">
        <v>550552</v>
      </c>
      <c r="AB2574" s="10">
        <f t="array" ref="AB2574:AC2574">VLOOKUP(A2574,TOURISM!$D$2:$F$2692,{2,3},0)</f>
        <v>45940000000</v>
      </c>
      <c r="AC2574" s="10">
        <v>64627000000</v>
      </c>
    </row>
    <row r="2575" ht="15.75" customHeight="1" spans="1:29">
      <c r="A2575" s="8" t="str">
        <f t="shared" si="0"/>
        <v>United Kingdom-Europe2012</v>
      </c>
      <c r="B2575" s="9">
        <v>2460000000000</v>
      </c>
      <c r="C2575" s="8">
        <f t="array" ref="C2575">IF(AND(B2575="",H2575=H2574),B2574,B2575)</f>
        <v>2460000000000</v>
      </c>
      <c r="D2575" s="1">
        <f t="shared" si="1"/>
        <v>38621.1392931518</v>
      </c>
      <c r="E2575" s="4">
        <v>0.094</v>
      </c>
      <c r="F2575" s="4">
        <v>3647</v>
      </c>
      <c r="G2575" s="4">
        <v>0.005</v>
      </c>
      <c r="H2575" s="8" t="s">
        <v>278</v>
      </c>
      <c r="I2575" s="3" t="s">
        <v>76</v>
      </c>
      <c r="J2575" s="1" t="s">
        <v>78</v>
      </c>
      <c r="K2575" s="10">
        <f t="array" ref="K2575:S2575">VLOOKUP(A2575,'HUMAN RESOURCES'!$D$2:$M$2692,{2,3,4,5,6,7,8,9,10},0)</f>
        <v>0.013</v>
      </c>
      <c r="L2575" s="10">
        <v>0.004</v>
      </c>
      <c r="M2575" s="10">
        <v>84</v>
      </c>
      <c r="N2575" s="10">
        <v>80</v>
      </c>
      <c r="O2575" s="10">
        <v>0.175</v>
      </c>
      <c r="P2575" s="10">
        <v>0.653</v>
      </c>
      <c r="Q2575" s="10">
        <v>0.172</v>
      </c>
      <c r="R2575" s="10">
        <v>63695687</v>
      </c>
      <c r="S2575" s="10">
        <v>0.818</v>
      </c>
      <c r="T2575" s="10">
        <f t="array" ref="T2575:Y2575">VLOOKUP(A2575,BUSINESS!$D$2:$J$2692,{2,3,4,5,6,7},0)</f>
        <v>0.35</v>
      </c>
      <c r="U2575" s="10">
        <v>12</v>
      </c>
      <c r="V2575" s="10">
        <v>11</v>
      </c>
      <c r="W2575" s="10">
        <v>110</v>
      </c>
      <c r="X2575" s="10">
        <v>0.875</v>
      </c>
      <c r="Y2575" s="10">
        <v>1.248</v>
      </c>
      <c r="Z2575" s="11" t="str">
        <f t="array" ref="Z2575:AA2575">VLOOKUP(A2575,ENERGY!$D$2:$F$2692,{2,3},1)</f>
        <v>222940</v>
      </c>
      <c r="AA2575" s="10" t="str">
        <v>543662</v>
      </c>
      <c r="AB2575" s="10">
        <f t="array" ref="AB2575:AC2575">VLOOKUP(A2575,TOURISM!$D$2:$F$2692,{2,3},0)</f>
        <v>45966000000</v>
      </c>
      <c r="AC2575" s="10">
        <v>66182000000</v>
      </c>
    </row>
    <row r="2576" ht="15.75" customHeight="1" spans="1:29">
      <c r="A2576" s="8" t="str">
        <f t="shared" si="0"/>
        <v>United States-The Americas2000</v>
      </c>
      <c r="B2576" s="9">
        <v>10300000000000</v>
      </c>
      <c r="C2576" s="8">
        <f t="array" ref="C2576">IF(AND(B2576="",H2576=H2575),B2575,B2576)</f>
        <v>10300000000000</v>
      </c>
      <c r="D2576" s="1">
        <f t="shared" si="1"/>
        <v>36503.7992250499</v>
      </c>
      <c r="E2576" s="4">
        <v>0.136</v>
      </c>
      <c r="F2576" s="4">
        <v>4790</v>
      </c>
      <c r="G2576" s="4">
        <v>0.092</v>
      </c>
      <c r="H2576" s="8" t="s">
        <v>279</v>
      </c>
      <c r="I2576" s="3" t="s">
        <v>63</v>
      </c>
      <c r="J2576" s="1" t="s">
        <v>86</v>
      </c>
      <c r="K2576" s="10">
        <f t="array" ref="K2576:S2576">VLOOKUP(A2576,'HUMAN RESOURCES'!$D$2:$M$2692,{2,3,4,5,6,7,8,9,10},0)</f>
        <v>0.014</v>
      </c>
      <c r="L2576" s="10">
        <v>0.007</v>
      </c>
      <c r="M2576" s="10">
        <v>79</v>
      </c>
      <c r="N2576" s="10">
        <v>74</v>
      </c>
      <c r="O2576" s="10">
        <v>0.213</v>
      </c>
      <c r="P2576" s="10">
        <v>0.663</v>
      </c>
      <c r="Q2576" s="10">
        <v>0.124</v>
      </c>
      <c r="R2576" s="10">
        <v>282162411</v>
      </c>
      <c r="S2576" s="10">
        <v>0.791</v>
      </c>
      <c r="T2576" s="10">
        <f t="array" ref="T2576:Y2576">VLOOKUP(A2576,BUSINESS!$D$2:$J$2692,{2,3,4,5,6,7},0)</f>
        <v>0</v>
      </c>
      <c r="U2576" s="10">
        <v>0</v>
      </c>
      <c r="V2576" s="10">
        <v>0</v>
      </c>
      <c r="W2576" s="10">
        <v>0</v>
      </c>
      <c r="X2576" s="10">
        <v>0.431</v>
      </c>
      <c r="Y2576" s="10">
        <v>0.385</v>
      </c>
      <c r="Z2576" s="11" t="str">
        <f t="array" ref="Z2576:AA2576">VLOOKUP(A2576,ENERGY!$D$2:$F$2692,{2,3},1)</f>
        <v>2132446</v>
      </c>
      <c r="AA2576" s="10">
        <v>0</v>
      </c>
      <c r="AB2576" s="10">
        <f t="array" ref="AB2576:AC2576">VLOOKUP(A2576,TOURISM!$D$2:$F$2692,{2,3},0)</f>
        <v>121000000000</v>
      </c>
      <c r="AC2576" s="10">
        <v>91473000000</v>
      </c>
    </row>
    <row r="2577" ht="15.75" customHeight="1" spans="1:29">
      <c r="A2577" s="8" t="str">
        <f t="shared" si="0"/>
        <v>United States-The Americas2001</v>
      </c>
      <c r="B2577" s="9">
        <v>10600000000000</v>
      </c>
      <c r="C2577" s="8">
        <f t="array" ref="C2577">IF(AND(B2577="",H2577=H2576),B2576,B2577)</f>
        <v>10600000000000</v>
      </c>
      <c r="D2577" s="1">
        <f t="shared" si="1"/>
        <v>37197.0343225633</v>
      </c>
      <c r="E2577" s="4">
        <v>0.142</v>
      </c>
      <c r="F2577" s="4">
        <v>5138</v>
      </c>
      <c r="G2577" s="4">
        <v>0.069</v>
      </c>
      <c r="H2577" s="8" t="s">
        <v>279</v>
      </c>
      <c r="I2577" s="3" t="s">
        <v>65</v>
      </c>
      <c r="J2577" s="1" t="s">
        <v>86</v>
      </c>
      <c r="K2577" s="10">
        <f t="array" ref="K2577:S2577">VLOOKUP(A2577,'HUMAN RESOURCES'!$D$2:$M$2692,{2,3,4,5,6,7,8,9,10},0)</f>
        <v>0.014</v>
      </c>
      <c r="L2577" s="10">
        <v>0.007</v>
      </c>
      <c r="M2577" s="10">
        <v>79</v>
      </c>
      <c r="N2577" s="10">
        <v>74</v>
      </c>
      <c r="O2577" s="10">
        <v>0.212</v>
      </c>
      <c r="P2577" s="10">
        <v>0.665</v>
      </c>
      <c r="Q2577" s="10">
        <v>0.123</v>
      </c>
      <c r="R2577" s="10">
        <v>284968955</v>
      </c>
      <c r="S2577" s="10">
        <v>0.792</v>
      </c>
      <c r="T2577" s="10">
        <f t="array" ref="T2577:Y2577">VLOOKUP(A2577,BUSINESS!$D$2:$J$2692,{2,3,4,5,6,7},0)</f>
        <v>0</v>
      </c>
      <c r="U2577" s="10">
        <v>0</v>
      </c>
      <c r="V2577" s="10">
        <v>0</v>
      </c>
      <c r="W2577" s="10">
        <v>0</v>
      </c>
      <c r="X2577" s="10">
        <v>0.491</v>
      </c>
      <c r="Y2577" s="10">
        <v>0.447</v>
      </c>
      <c r="Z2577" s="11" t="str">
        <f t="array" ref="Z2577:AA2577">VLOOKUP(A2577,ENERGY!$D$2:$F$2692,{2,3},1)</f>
        <v>2191193</v>
      </c>
      <c r="AA2577" s="10">
        <v>0</v>
      </c>
      <c r="AB2577" s="10">
        <f t="array" ref="AB2577:AC2577">VLOOKUP(A2577,TOURISM!$D$2:$F$2692,{2,3},0)</f>
        <v>109000000000</v>
      </c>
      <c r="AC2577" s="10">
        <v>85610000000</v>
      </c>
    </row>
    <row r="2578" ht="15.75" customHeight="1" spans="1:29">
      <c r="A2578" s="8" t="str">
        <f t="shared" si="0"/>
        <v>United States-The Americas2002</v>
      </c>
      <c r="B2578" s="9">
        <v>11000000000000</v>
      </c>
      <c r="C2578" s="8">
        <f t="array" ref="C2578">IF(AND(B2578="",H2578=H2577),B2577,B2578)</f>
        <v>11000000000000</v>
      </c>
      <c r="D2578" s="1">
        <f t="shared" si="1"/>
        <v>38244.2159717212</v>
      </c>
      <c r="E2578" s="4">
        <v>0.151</v>
      </c>
      <c r="F2578" s="4">
        <v>5578</v>
      </c>
      <c r="G2578" s="4">
        <v>0.047</v>
      </c>
      <c r="H2578" s="8" t="s">
        <v>279</v>
      </c>
      <c r="I2578" s="3" t="s">
        <v>66</v>
      </c>
      <c r="J2578" s="1" t="s">
        <v>86</v>
      </c>
      <c r="K2578" s="10">
        <f t="array" ref="K2578:S2578">VLOOKUP(A2578,'HUMAN RESOURCES'!$D$2:$M$2692,{2,3,4,5,6,7,8,9,10},0)</f>
        <v>0.014</v>
      </c>
      <c r="L2578" s="10">
        <v>0.007</v>
      </c>
      <c r="M2578" s="10">
        <v>80</v>
      </c>
      <c r="N2578" s="10">
        <v>74</v>
      </c>
      <c r="O2578" s="10">
        <v>0.21</v>
      </c>
      <c r="P2578" s="10">
        <v>0.667</v>
      </c>
      <c r="Q2578" s="10">
        <v>0.123</v>
      </c>
      <c r="R2578" s="10">
        <v>287625193</v>
      </c>
      <c r="S2578" s="10">
        <v>0.794</v>
      </c>
      <c r="T2578" s="10">
        <f t="array" ref="T2578:Y2578">VLOOKUP(A2578,BUSINESS!$D$2:$J$2692,{2,3,4,5,6,7},0)</f>
        <v>0</v>
      </c>
      <c r="U2578" s="10">
        <v>0</v>
      </c>
      <c r="V2578" s="10">
        <v>0</v>
      </c>
      <c r="W2578" s="10">
        <v>0</v>
      </c>
      <c r="X2578" s="10">
        <v>0.588</v>
      </c>
      <c r="Y2578" s="10">
        <v>0.489</v>
      </c>
      <c r="Z2578" s="11" t="str">
        <f t="array" ref="Z2578:AA2578">VLOOKUP(A2578,ENERGY!$D$2:$F$2692,{2,3},1)</f>
        <v>2215504</v>
      </c>
      <c r="AA2578" s="10" t="str">
        <v>5433057</v>
      </c>
      <c r="AB2578" s="10">
        <f t="array" ref="AB2578:AC2578">VLOOKUP(A2578,TOURISM!$D$2:$F$2692,{2,3},0)</f>
        <v>104000000000</v>
      </c>
      <c r="AC2578" s="10">
        <v>81860000000</v>
      </c>
    </row>
    <row r="2579" ht="15.75" customHeight="1" spans="1:29">
      <c r="A2579" s="8" t="str">
        <f t="shared" si="0"/>
        <v>United States-The Americas2003</v>
      </c>
      <c r="B2579" s="9">
        <v>11500000000000</v>
      </c>
      <c r="C2579" s="8">
        <f t="array" ref="C2579">IF(AND(B2579="",H2579=H2578),B2578,B2579)</f>
        <v>11500000000000</v>
      </c>
      <c r="D2579" s="1">
        <f t="shared" si="1"/>
        <v>39640.4189333216</v>
      </c>
      <c r="E2579" s="4">
        <v>0.156</v>
      </c>
      <c r="F2579" s="4">
        <v>5993</v>
      </c>
      <c r="G2579" s="4">
        <v>0.041</v>
      </c>
      <c r="H2579" s="8" t="s">
        <v>279</v>
      </c>
      <c r="I2579" s="3" t="s">
        <v>67</v>
      </c>
      <c r="J2579" s="1" t="s">
        <v>86</v>
      </c>
      <c r="K2579" s="10">
        <f t="array" ref="K2579:S2579">VLOOKUP(A2579,'HUMAN RESOURCES'!$D$2:$M$2692,{2,3,4,5,6,7,8,9,10},0)</f>
        <v>0.014</v>
      </c>
      <c r="L2579" s="10">
        <v>0.007</v>
      </c>
      <c r="M2579" s="10">
        <v>80</v>
      </c>
      <c r="N2579" s="10">
        <v>75</v>
      </c>
      <c r="O2579" s="10">
        <v>0.209</v>
      </c>
      <c r="P2579" s="10">
        <v>0.669</v>
      </c>
      <c r="Q2579" s="10">
        <v>0.123</v>
      </c>
      <c r="R2579" s="10">
        <v>290107933</v>
      </c>
      <c r="S2579" s="10">
        <v>0.796</v>
      </c>
      <c r="T2579" s="10">
        <f t="array" ref="T2579:Y2579">VLOOKUP(A2579,BUSINESS!$D$2:$J$2692,{2,3,4,5,6,7},0)</f>
        <v>0</v>
      </c>
      <c r="U2579" s="10">
        <v>6</v>
      </c>
      <c r="V2579" s="10">
        <v>0</v>
      </c>
      <c r="W2579" s="10">
        <v>0</v>
      </c>
      <c r="X2579" s="10">
        <v>0.617</v>
      </c>
      <c r="Y2579" s="10">
        <v>0.548</v>
      </c>
      <c r="Z2579" s="11" t="str">
        <f t="array" ref="Z2579:AA2579">VLOOKUP(A2579,ENERGY!$D$2:$F$2692,{2,3},1)</f>
        <v>2164458</v>
      </c>
      <c r="AA2579" s="10" t="str">
        <v>5311840</v>
      </c>
      <c r="AB2579" s="10">
        <f t="array" ref="AB2579:AC2579">VLOOKUP(A2579,TOURISM!$D$2:$F$2692,{2,3},0)</f>
        <v>102000000000</v>
      </c>
      <c r="AC2579" s="10">
        <v>82091000000</v>
      </c>
    </row>
    <row r="2580" ht="15.75" customHeight="1" spans="1:29">
      <c r="A2580" s="8" t="str">
        <f t="shared" si="0"/>
        <v>United States-The Americas2004</v>
      </c>
      <c r="B2580" s="9">
        <v>12300000000000</v>
      </c>
      <c r="C2580" s="8">
        <f t="array" ref="C2580">IF(AND(B2580="",H2580=H2579),B2579,B2580)</f>
        <v>12300000000000</v>
      </c>
      <c r="D2580" s="1">
        <f t="shared" si="1"/>
        <v>42007.4366277348</v>
      </c>
      <c r="E2580" s="4">
        <v>0.157</v>
      </c>
      <c r="F2580" s="4">
        <v>6355</v>
      </c>
      <c r="G2580" s="4">
        <v>0.043</v>
      </c>
      <c r="H2580" s="8" t="s">
        <v>279</v>
      </c>
      <c r="I2580" s="3" t="s">
        <v>68</v>
      </c>
      <c r="J2580" s="1" t="s">
        <v>86</v>
      </c>
      <c r="K2580" s="10">
        <f t="array" ref="K2580:S2580">VLOOKUP(A2580,'HUMAN RESOURCES'!$D$2:$M$2692,{2,3,4,5,6,7,8,9,10},0)</f>
        <v>0.014</v>
      </c>
      <c r="L2580" s="10">
        <v>0.007</v>
      </c>
      <c r="M2580" s="10">
        <v>80</v>
      </c>
      <c r="N2580" s="10">
        <v>75</v>
      </c>
      <c r="O2580" s="10">
        <v>0.207</v>
      </c>
      <c r="P2580" s="10">
        <v>0.67</v>
      </c>
      <c r="Q2580" s="10">
        <v>0.123</v>
      </c>
      <c r="R2580" s="10">
        <v>292805298</v>
      </c>
      <c r="S2580" s="10">
        <v>0.798</v>
      </c>
      <c r="T2580" s="10">
        <f t="array" ref="T2580:Y2580">VLOOKUP(A2580,BUSINESS!$D$2:$J$2692,{2,3,4,5,6,7},0)</f>
        <v>0</v>
      </c>
      <c r="U2580" s="10">
        <v>6</v>
      </c>
      <c r="V2580" s="10">
        <v>0</v>
      </c>
      <c r="W2580" s="10">
        <v>0</v>
      </c>
      <c r="X2580" s="10">
        <v>0.648</v>
      </c>
      <c r="Y2580" s="10">
        <v>0.625</v>
      </c>
      <c r="Z2580" s="11" t="str">
        <f t="array" ref="Z2580:AA2580">VLOOKUP(A2580,ENERGY!$D$2:$F$2692,{2,3},1)</f>
        <v>2164458</v>
      </c>
      <c r="AA2580" s="10" t="str">
        <v>5311840</v>
      </c>
      <c r="AB2580" s="10">
        <f t="array" ref="AB2580:AC2580">VLOOKUP(A2580,TOURISM!$D$2:$F$2692,{2,3},0)</f>
        <v>116000000000</v>
      </c>
      <c r="AC2580" s="10">
        <v>94764000000</v>
      </c>
    </row>
    <row r="2581" ht="15.75" customHeight="1" spans="1:29">
      <c r="A2581" s="8" t="str">
        <f t="shared" si="0"/>
        <v>United States-The Americas2005</v>
      </c>
      <c r="B2581" s="9">
        <v>13100000000000</v>
      </c>
      <c r="C2581" s="8">
        <f t="array" ref="C2581">IF(AND(B2581="",H2581=H2580),B2580,B2581)</f>
        <v>13100000000000</v>
      </c>
      <c r="D2581" s="1">
        <f t="shared" si="1"/>
        <v>44329.1512027722</v>
      </c>
      <c r="E2581" s="4">
        <v>0.158</v>
      </c>
      <c r="F2581" s="4">
        <v>6732</v>
      </c>
      <c r="G2581" s="4">
        <v>0.062</v>
      </c>
      <c r="H2581" s="8" t="s">
        <v>279</v>
      </c>
      <c r="I2581" s="3" t="s">
        <v>69</v>
      </c>
      <c r="J2581" s="1" t="s">
        <v>86</v>
      </c>
      <c r="K2581" s="10">
        <f t="array" ref="K2581:S2581">VLOOKUP(A2581,'HUMAN RESOURCES'!$D$2:$M$2692,{2,3,4,5,6,7,8,9,10},0)</f>
        <v>0.014</v>
      </c>
      <c r="L2581" s="10">
        <v>0.007</v>
      </c>
      <c r="M2581" s="10">
        <v>80</v>
      </c>
      <c r="N2581" s="10">
        <v>75</v>
      </c>
      <c r="O2581" s="10">
        <v>0.205</v>
      </c>
      <c r="P2581" s="10">
        <v>0.671</v>
      </c>
      <c r="Q2581" s="10">
        <v>0.123</v>
      </c>
      <c r="R2581" s="10">
        <v>295516599</v>
      </c>
      <c r="S2581" s="10">
        <v>0.799</v>
      </c>
      <c r="T2581" s="10">
        <f t="array" ref="T2581:Y2581">VLOOKUP(A2581,BUSINESS!$D$2:$J$2692,{2,3,4,5,6,7},0)</f>
        <v>0.458</v>
      </c>
      <c r="U2581" s="10">
        <v>6</v>
      </c>
      <c r="V2581" s="10">
        <v>0</v>
      </c>
      <c r="W2581" s="10">
        <v>325</v>
      </c>
      <c r="X2581" s="10">
        <v>0.68</v>
      </c>
      <c r="Y2581" s="10">
        <v>0.683</v>
      </c>
      <c r="Z2581" s="11" t="str">
        <f t="array" ref="Z2581:AA2581">VLOOKUP(A2581,ENERGY!$D$2:$F$2692,{2,3},1)</f>
        <v>2277034</v>
      </c>
      <c r="AA2581" s="10" t="str">
        <v>5656839</v>
      </c>
      <c r="AB2581" s="10">
        <f t="array" ref="AB2581:AC2581">VLOOKUP(A2581,TOURISM!$D$2:$F$2692,{2,3},0)</f>
        <v>127000000000</v>
      </c>
      <c r="AC2581" s="10">
        <v>0</v>
      </c>
    </row>
    <row r="2582" ht="15.75" customHeight="1" spans="1:29">
      <c r="A2582" s="8" t="str">
        <f t="shared" si="0"/>
        <v>United States-The Americas2006</v>
      </c>
      <c r="B2582" s="9">
        <v>13900000000000</v>
      </c>
      <c r="C2582" s="8">
        <f t="array" ref="C2582">IF(AND(B2582="",H2582=H2581),B2581,B2582)</f>
        <v>13900000000000</v>
      </c>
      <c r="D2582" s="1">
        <f t="shared" si="1"/>
        <v>46584.9054878735</v>
      </c>
      <c r="E2582" s="4">
        <v>0.159</v>
      </c>
      <c r="F2582" s="4">
        <v>7110</v>
      </c>
      <c r="G2582" s="4">
        <v>0.08</v>
      </c>
      <c r="H2582" s="8" t="s">
        <v>279</v>
      </c>
      <c r="I2582" s="3" t="s">
        <v>70</v>
      </c>
      <c r="J2582" s="1" t="s">
        <v>86</v>
      </c>
      <c r="K2582" s="10">
        <f t="array" ref="K2582:S2582">VLOOKUP(A2582,'HUMAN RESOURCES'!$D$2:$M$2692,{2,3,4,5,6,7,8,9,10},0)</f>
        <v>0.014</v>
      </c>
      <c r="L2582" s="10">
        <v>0.007</v>
      </c>
      <c r="M2582" s="10">
        <v>80</v>
      </c>
      <c r="N2582" s="10">
        <v>75</v>
      </c>
      <c r="O2582" s="10">
        <v>0.204</v>
      </c>
      <c r="P2582" s="10">
        <v>0.672</v>
      </c>
      <c r="Q2582" s="10">
        <v>0.124</v>
      </c>
      <c r="R2582" s="10">
        <v>298379912</v>
      </c>
      <c r="S2582" s="10">
        <v>0.801</v>
      </c>
      <c r="T2582" s="10">
        <f t="array" ref="T2582:Y2582">VLOOKUP(A2582,BUSINESS!$D$2:$J$2692,{2,3,4,5,6,7},0)</f>
        <v>0.474</v>
      </c>
      <c r="U2582" s="10">
        <v>6</v>
      </c>
      <c r="V2582" s="10">
        <v>0</v>
      </c>
      <c r="W2582" s="10">
        <v>325</v>
      </c>
      <c r="X2582" s="10">
        <v>0.689</v>
      </c>
      <c r="Y2582" s="10">
        <v>0.763</v>
      </c>
      <c r="Z2582" s="11" t="str">
        <f t="array" ref="Z2582:AA2582">VLOOKUP(A2582,ENERGY!$D$2:$F$2692,{2,3},1)</f>
        <v>2277034</v>
      </c>
      <c r="AA2582" s="10" t="str">
        <v>5656839</v>
      </c>
      <c r="AB2582" s="10">
        <f t="array" ref="AB2582:AC2582">VLOOKUP(A2582,TOURISM!$D$2:$F$2692,{2,3},0)</f>
        <v>133000000000</v>
      </c>
      <c r="AC2582" s="10">
        <v>0</v>
      </c>
    </row>
    <row r="2583" ht="15.75" customHeight="1" spans="1:29">
      <c r="A2583" s="8" t="str">
        <f t="shared" si="0"/>
        <v>United States-The Americas2007</v>
      </c>
      <c r="B2583" s="9">
        <v>14500000000000</v>
      </c>
      <c r="C2583" s="8">
        <f t="array" ref="C2583">IF(AND(B2583="",H2583=H2582),B2582,B2583)</f>
        <v>14500000000000</v>
      </c>
      <c r="D2583" s="1">
        <f t="shared" si="1"/>
        <v>48135.7829569099</v>
      </c>
      <c r="E2583" s="4">
        <v>0.161</v>
      </c>
      <c r="F2583" s="4">
        <v>7486</v>
      </c>
      <c r="G2583" s="4">
        <v>0.081</v>
      </c>
      <c r="H2583" s="8" t="s">
        <v>279</v>
      </c>
      <c r="I2583" s="3" t="s">
        <v>71</v>
      </c>
      <c r="J2583" s="1" t="s">
        <v>86</v>
      </c>
      <c r="K2583" s="10">
        <f t="array" ref="K2583:S2583">VLOOKUP(A2583,'HUMAN RESOURCES'!$D$2:$M$2692,{2,3,4,5,6,7,8,9,10},0)</f>
        <v>0.014</v>
      </c>
      <c r="L2583" s="10">
        <v>0.007</v>
      </c>
      <c r="M2583" s="10">
        <v>80</v>
      </c>
      <c r="N2583" s="10">
        <v>75</v>
      </c>
      <c r="O2583" s="10">
        <v>0.202</v>
      </c>
      <c r="P2583" s="10">
        <v>0.673</v>
      </c>
      <c r="Q2583" s="10">
        <v>0.125</v>
      </c>
      <c r="R2583" s="10">
        <v>301231207</v>
      </c>
      <c r="S2583" s="10">
        <v>0.803</v>
      </c>
      <c r="T2583" s="10">
        <f t="array" ref="T2583:Y2583">VLOOKUP(A2583,BUSINESS!$D$2:$J$2692,{2,3,4,5,6,7},0)</f>
        <v>0.461</v>
      </c>
      <c r="U2583" s="10">
        <v>6</v>
      </c>
      <c r="V2583" s="10">
        <v>0</v>
      </c>
      <c r="W2583" s="10">
        <v>325</v>
      </c>
      <c r="X2583" s="10">
        <v>0.75</v>
      </c>
      <c r="Y2583" s="10">
        <v>0.821</v>
      </c>
      <c r="Z2583" s="11" t="str">
        <f t="array" ref="Z2583:AA2583">VLOOKUP(A2583,ENERGY!$D$2:$F$2692,{2,3},1)</f>
        <v>2277034</v>
      </c>
      <c r="AA2583" s="10" t="str">
        <v>5656839</v>
      </c>
      <c r="AB2583" s="10">
        <f t="array" ref="AB2583:AC2583">VLOOKUP(A2583,TOURISM!$D$2:$F$2692,{2,3},0)</f>
        <v>149000000000</v>
      </c>
      <c r="AC2583" s="10">
        <v>0</v>
      </c>
    </row>
    <row r="2584" ht="15.75" customHeight="1" spans="1:29">
      <c r="A2584" s="8" t="str">
        <f t="shared" si="0"/>
        <v>United States-The Americas2008</v>
      </c>
      <c r="B2584" s="9">
        <v>14700000000000</v>
      </c>
      <c r="C2584" s="8">
        <f t="array" ref="C2584">IF(AND(B2584="",H2584=H2583),B2583,B2584)</f>
        <v>14700000000000</v>
      </c>
      <c r="D2584" s="1">
        <f t="shared" si="1"/>
        <v>48340.3212282088</v>
      </c>
      <c r="E2584" s="4">
        <v>0.165</v>
      </c>
      <c r="F2584" s="4">
        <v>7769</v>
      </c>
      <c r="G2584" s="4">
        <v>0.051</v>
      </c>
      <c r="H2584" s="8" t="s">
        <v>279</v>
      </c>
      <c r="I2584" s="3" t="s">
        <v>72</v>
      </c>
      <c r="J2584" s="1" t="s">
        <v>86</v>
      </c>
      <c r="K2584" s="10">
        <f t="array" ref="K2584:S2584">VLOOKUP(A2584,'HUMAN RESOURCES'!$D$2:$M$2692,{2,3,4,5,6,7,8,9,10},0)</f>
        <v>0.014</v>
      </c>
      <c r="L2584" s="10">
        <v>0.007</v>
      </c>
      <c r="M2584" s="10">
        <v>81</v>
      </c>
      <c r="N2584" s="10">
        <v>76</v>
      </c>
      <c r="O2584" s="10">
        <v>0.201</v>
      </c>
      <c r="P2584" s="10">
        <v>0.673</v>
      </c>
      <c r="Q2584" s="10">
        <v>0.127</v>
      </c>
      <c r="R2584" s="10">
        <v>304093966</v>
      </c>
      <c r="S2584" s="10">
        <v>0.804</v>
      </c>
      <c r="T2584" s="10">
        <f t="array" ref="T2584:Y2584">VLOOKUP(A2584,BUSINESS!$D$2:$J$2692,{2,3,4,5,6,7},0)</f>
        <v>0.464</v>
      </c>
      <c r="U2584" s="10">
        <v>5</v>
      </c>
      <c r="V2584" s="10">
        <v>0</v>
      </c>
      <c r="W2584" s="10">
        <v>187</v>
      </c>
      <c r="X2584" s="10">
        <v>0.74</v>
      </c>
      <c r="Y2584" s="10">
        <v>0.852</v>
      </c>
      <c r="Z2584" s="11" t="str">
        <f t="array" ref="Z2584:AA2584">VLOOKUP(A2584,ENERGY!$D$2:$F$2692,{2,3},1)</f>
        <v>2230817</v>
      </c>
      <c r="AA2584" s="10" t="str">
        <v>5601405</v>
      </c>
      <c r="AB2584" s="10">
        <f t="array" ref="AB2584:AC2584">VLOOKUP(A2584,TOURISM!$D$2:$F$2692,{2,3},0)</f>
        <v>171000000000</v>
      </c>
      <c r="AC2584" s="10">
        <v>0</v>
      </c>
    </row>
    <row r="2585" ht="15.75" customHeight="1" spans="1:29">
      <c r="A2585" s="8" t="str">
        <f t="shared" si="0"/>
        <v>United States-The Americas2009</v>
      </c>
      <c r="B2585" s="9">
        <v>14400000000000</v>
      </c>
      <c r="C2585" s="8">
        <f t="array" ref="C2585">IF(AND(B2585="",H2585=H2584),B2584,B2585)</f>
        <v>14400000000000</v>
      </c>
      <c r="D2585" s="1">
        <f t="shared" si="1"/>
        <v>46940.4708022953</v>
      </c>
      <c r="E2585" s="4">
        <v>0.177</v>
      </c>
      <c r="F2585" s="4">
        <v>8009</v>
      </c>
      <c r="G2585" s="4">
        <v>0.033</v>
      </c>
      <c r="H2585" s="8" t="s">
        <v>279</v>
      </c>
      <c r="I2585" s="3" t="s">
        <v>73</v>
      </c>
      <c r="J2585" s="1" t="s">
        <v>86</v>
      </c>
      <c r="K2585" s="10">
        <f t="array" ref="K2585:S2585">VLOOKUP(A2585,'HUMAN RESOURCES'!$D$2:$M$2692,{2,3,4,5,6,7,8,9,10},0)</f>
        <v>0.014</v>
      </c>
      <c r="L2585" s="10">
        <v>0.006</v>
      </c>
      <c r="M2585" s="10">
        <v>81</v>
      </c>
      <c r="N2585" s="10">
        <v>76</v>
      </c>
      <c r="O2585" s="10">
        <v>0.2</v>
      </c>
      <c r="P2585" s="10">
        <v>0.672</v>
      </c>
      <c r="Q2585" s="10">
        <v>0.128</v>
      </c>
      <c r="R2585" s="10">
        <v>306771529</v>
      </c>
      <c r="S2585" s="10">
        <v>0.806</v>
      </c>
      <c r="T2585" s="10">
        <f t="array" ref="T2585:Y2585">VLOOKUP(A2585,BUSINESS!$D$2:$J$2692,{2,3,4,5,6,7},0)</f>
        <v>0.461</v>
      </c>
      <c r="U2585" s="10">
        <v>5</v>
      </c>
      <c r="V2585" s="10">
        <v>0</v>
      </c>
      <c r="W2585" s="10">
        <v>187</v>
      </c>
      <c r="X2585" s="10">
        <v>0.71</v>
      </c>
      <c r="Y2585" s="10">
        <v>0.886</v>
      </c>
      <c r="Z2585" s="11" t="str">
        <f t="array" ref="Z2585:AA2585">VLOOKUP(A2585,ENERGY!$D$2:$F$2692,{2,3},1)</f>
        <v>2230817</v>
      </c>
      <c r="AA2585" s="10" t="str">
        <v>5601405</v>
      </c>
      <c r="AB2585" s="10">
        <f t="array" ref="AB2585:AC2585">VLOOKUP(A2585,TOURISM!$D$2:$F$2692,{2,3},0)</f>
        <v>150000000000</v>
      </c>
      <c r="AC2585" s="10">
        <v>0</v>
      </c>
    </row>
    <row r="2586" ht="15.75" customHeight="1" spans="1:29">
      <c r="A2586" s="8" t="str">
        <f t="shared" si="0"/>
        <v>United States-The Americas2010</v>
      </c>
      <c r="B2586" s="9">
        <v>15000000000000</v>
      </c>
      <c r="C2586" s="8">
        <f t="array" ref="C2586">IF(AND(B2586="",H2586=H2585),B2585,B2586)</f>
        <v>15000000000000</v>
      </c>
      <c r="D2586" s="1">
        <f t="shared" si="1"/>
        <v>48492.4826710901</v>
      </c>
      <c r="E2586" s="4">
        <v>0.177</v>
      </c>
      <c r="F2586" s="4">
        <v>8254</v>
      </c>
      <c r="G2586" s="4">
        <v>0.033</v>
      </c>
      <c r="H2586" s="8" t="s">
        <v>279</v>
      </c>
      <c r="I2586" s="3" t="s">
        <v>74</v>
      </c>
      <c r="J2586" s="1" t="s">
        <v>86</v>
      </c>
      <c r="K2586" s="10">
        <f t="array" ref="K2586:S2586">VLOOKUP(A2586,'HUMAN RESOURCES'!$D$2:$M$2692,{2,3,4,5,6,7,8,9,10},0)</f>
        <v>0.013</v>
      </c>
      <c r="L2586" s="10">
        <v>0.006</v>
      </c>
      <c r="M2586" s="10">
        <v>81</v>
      </c>
      <c r="N2586" s="10">
        <v>76</v>
      </c>
      <c r="O2586" s="10">
        <v>0.198</v>
      </c>
      <c r="P2586" s="10">
        <v>0.671</v>
      </c>
      <c r="Q2586" s="10">
        <v>0.131</v>
      </c>
      <c r="R2586" s="10">
        <v>309326295</v>
      </c>
      <c r="S2586" s="10">
        <v>0.808</v>
      </c>
      <c r="T2586" s="10">
        <f t="array" ref="T2586:Y2586">VLOOKUP(A2586,BUSINESS!$D$2:$J$2692,{2,3,4,5,6,7},0)</f>
        <v>0.465</v>
      </c>
      <c r="U2586" s="10">
        <v>5</v>
      </c>
      <c r="V2586" s="10">
        <v>0</v>
      </c>
      <c r="W2586" s="10">
        <v>187</v>
      </c>
      <c r="X2586" s="10">
        <v>0.717</v>
      </c>
      <c r="Y2586" s="10">
        <v>0.913</v>
      </c>
      <c r="Z2586" s="11" t="str">
        <f t="array" ref="Z2586:AA2586">VLOOKUP(A2586,ENERGY!$D$2:$F$2692,{2,3},1)</f>
        <v>2230817</v>
      </c>
      <c r="AA2586" s="10" t="str">
        <v>5601405</v>
      </c>
      <c r="AB2586" s="10">
        <f t="array" ref="AB2586:AC2586">VLOOKUP(A2586,TOURISM!$D$2:$F$2692,{2,3},0)</f>
        <v>165000000000</v>
      </c>
      <c r="AC2586" s="10">
        <v>0</v>
      </c>
    </row>
    <row r="2587" ht="15.75" customHeight="1" spans="1:29">
      <c r="A2587" s="8" t="str">
        <f t="shared" si="0"/>
        <v>United States-The Americas2011</v>
      </c>
      <c r="B2587" s="9">
        <v>15500000000000</v>
      </c>
      <c r="C2587" s="8">
        <f t="array" ref="C2587">IF(AND(B2587="",H2587=H2586),B2586,B2587)</f>
        <v>15500000000000</v>
      </c>
      <c r="D2587" s="1">
        <f t="shared" si="1"/>
        <v>49746.0441977748</v>
      </c>
      <c r="E2587" s="4">
        <v>0.177</v>
      </c>
      <c r="F2587" s="4">
        <v>8467</v>
      </c>
      <c r="G2587" s="4">
        <v>0.033</v>
      </c>
      <c r="H2587" s="8" t="s">
        <v>279</v>
      </c>
      <c r="I2587" s="3" t="s">
        <v>75</v>
      </c>
      <c r="J2587" s="1" t="s">
        <v>86</v>
      </c>
      <c r="K2587" s="10">
        <f t="array" ref="K2587:S2587">VLOOKUP(A2587,'HUMAN RESOURCES'!$D$2:$M$2692,{2,3,4,5,6,7,8,9,10},0)</f>
        <v>0.013</v>
      </c>
      <c r="L2587" s="10">
        <v>0.006</v>
      </c>
      <c r="M2587" s="10">
        <v>81</v>
      </c>
      <c r="N2587" s="10">
        <v>76</v>
      </c>
      <c r="O2587" s="10">
        <v>0.197</v>
      </c>
      <c r="P2587" s="10">
        <v>0.669</v>
      </c>
      <c r="Q2587" s="10">
        <v>0.133</v>
      </c>
      <c r="R2587" s="10">
        <v>311582564</v>
      </c>
      <c r="S2587" s="10">
        <v>0.809</v>
      </c>
      <c r="T2587" s="10">
        <f t="array" ref="T2587:Y2587">VLOOKUP(A2587,BUSINESS!$D$2:$J$2692,{2,3,4,5,6,7},0)</f>
        <v>0.465</v>
      </c>
      <c r="U2587" s="10">
        <v>5</v>
      </c>
      <c r="V2587" s="10">
        <v>0</v>
      </c>
      <c r="W2587" s="10">
        <v>187</v>
      </c>
      <c r="X2587" s="10">
        <v>0.697</v>
      </c>
      <c r="Y2587" s="10">
        <v>0.944</v>
      </c>
      <c r="Z2587" s="11" t="str">
        <f t="array" ref="Z2587:AA2587">VLOOKUP(A2587,ENERGY!$D$2:$F$2692,{2,3},1)</f>
        <v>2230817</v>
      </c>
      <c r="AA2587" s="10" t="str">
        <v>5601405</v>
      </c>
      <c r="AB2587" s="10">
        <f t="array" ref="AB2587:AC2587">VLOOKUP(A2587,TOURISM!$D$2:$F$2692,{2,3},0)</f>
        <v>185000000000</v>
      </c>
      <c r="AC2587" s="10">
        <v>0</v>
      </c>
    </row>
    <row r="2588" ht="15.75" customHeight="1" spans="1:29">
      <c r="A2588" s="8" t="str">
        <f t="shared" si="0"/>
        <v>United States-The Americas2012</v>
      </c>
      <c r="B2588" s="9">
        <v>16200000000000</v>
      </c>
      <c r="C2588" s="8">
        <f t="array" ref="C2588">IF(AND(B2588="",H2588=H2587),B2587,B2588)</f>
        <v>16200000000000</v>
      </c>
      <c r="D2588" s="1">
        <f t="shared" si="1"/>
        <v>51613.1194623723</v>
      </c>
      <c r="E2588" s="4">
        <v>0.179</v>
      </c>
      <c r="F2588" s="4">
        <v>8895</v>
      </c>
      <c r="G2588" s="4">
        <v>0.033</v>
      </c>
      <c r="H2588" s="8" t="s">
        <v>279</v>
      </c>
      <c r="I2588" s="3" t="s">
        <v>76</v>
      </c>
      <c r="J2588" s="1" t="s">
        <v>86</v>
      </c>
      <c r="K2588" s="10">
        <f t="array" ref="K2588:S2588">VLOOKUP(A2588,'HUMAN RESOURCES'!$D$2:$M$2692,{2,3,4,5,6,7,8,9,10},0)</f>
        <v>0.013</v>
      </c>
      <c r="L2588" s="10">
        <v>0.006</v>
      </c>
      <c r="M2588" s="10">
        <v>81</v>
      </c>
      <c r="N2588" s="10">
        <v>76</v>
      </c>
      <c r="O2588" s="10">
        <v>0.196</v>
      </c>
      <c r="P2588" s="10">
        <v>0.667</v>
      </c>
      <c r="Q2588" s="10">
        <v>0.136</v>
      </c>
      <c r="R2588" s="10">
        <v>313873685</v>
      </c>
      <c r="S2588" s="10">
        <v>0.811</v>
      </c>
      <c r="T2588" s="10">
        <f t="array" ref="T2588:Y2588">VLOOKUP(A2588,BUSINESS!$D$2:$J$2692,{2,3,4,5,6,7},0)</f>
        <v>0.464</v>
      </c>
      <c r="U2588" s="10">
        <v>5</v>
      </c>
      <c r="V2588" s="10">
        <v>4</v>
      </c>
      <c r="W2588" s="10">
        <v>175</v>
      </c>
      <c r="X2588" s="10">
        <v>0.793</v>
      </c>
      <c r="Y2588" s="10">
        <v>0.96</v>
      </c>
      <c r="Z2588" s="11" t="str">
        <f t="array" ref="Z2588:AA2588">VLOOKUP(A2588,ENERGY!$D$2:$F$2692,{2,3},1)</f>
        <v>2273332</v>
      </c>
      <c r="AA2588" s="10" t="str">
        <v>5713560</v>
      </c>
      <c r="AB2588" s="10">
        <f t="array" ref="AB2588:AC2588">VLOOKUP(A2588,TOURISM!$D$2:$F$2692,{2,3},0)</f>
        <v>200000000000</v>
      </c>
      <c r="AC2588" s="10">
        <v>0</v>
      </c>
    </row>
    <row r="2589" ht="15.75" customHeight="1" spans="1:29">
      <c r="A2589" s="8" t="str">
        <f t="shared" si="0"/>
        <v>Uruguay-The Americas2000</v>
      </c>
      <c r="B2589" s="9">
        <v>22823255806</v>
      </c>
      <c r="C2589" s="8">
        <f t="array" ref="C2589">IF(AND(B2589="",H2589=H2588),B2588,B2589)</f>
        <v>22823255806</v>
      </c>
      <c r="D2589" s="1">
        <f t="shared" si="1"/>
        <v>6872.7336858344</v>
      </c>
      <c r="E2589" s="4">
        <v>0.112</v>
      </c>
      <c r="F2589" s="4">
        <v>773</v>
      </c>
      <c r="G2589" s="4">
        <v>0.461</v>
      </c>
      <c r="H2589" s="8" t="s">
        <v>280</v>
      </c>
      <c r="I2589" s="3" t="s">
        <v>63</v>
      </c>
      <c r="J2589" s="1" t="s">
        <v>86</v>
      </c>
      <c r="K2589" s="10">
        <f t="array" ref="K2589:S2589">VLOOKUP(A2589,'HUMAN RESOURCES'!$D$2:$M$2692,{2,3,4,5,6,7,8,9,10},0)</f>
        <v>0.016</v>
      </c>
      <c r="L2589" s="10">
        <v>0.015</v>
      </c>
      <c r="M2589" s="10">
        <v>78</v>
      </c>
      <c r="N2589" s="10">
        <v>71</v>
      </c>
      <c r="O2589" s="10">
        <v>0.246</v>
      </c>
      <c r="P2589" s="10">
        <v>0.624</v>
      </c>
      <c r="Q2589" s="10">
        <v>0.131</v>
      </c>
      <c r="R2589" s="10">
        <v>3320841</v>
      </c>
      <c r="S2589" s="10">
        <v>0.92</v>
      </c>
      <c r="T2589" s="10">
        <f t="array" ref="T2589:Y2589">VLOOKUP(A2589,BUSINESS!$D$2:$J$2692,{2,3,4,5,6,7},0)</f>
        <v>0</v>
      </c>
      <c r="U2589" s="10">
        <v>0</v>
      </c>
      <c r="V2589" s="10">
        <v>0</v>
      </c>
      <c r="W2589" s="10">
        <v>0</v>
      </c>
      <c r="X2589" s="10">
        <v>0.105</v>
      </c>
      <c r="Y2589" s="10">
        <v>0.124</v>
      </c>
      <c r="Z2589" s="11">
        <f t="array" ref="Z2589:AA2589">VLOOKUP(A2589,ENERGY!$D$2:$F$2692,{2,3},1)</f>
        <v>0</v>
      </c>
      <c r="AA2589" s="10">
        <v>0</v>
      </c>
      <c r="AB2589" s="10">
        <f t="array" ref="AB2589:AC2589">VLOOKUP(A2589,TOURISM!$D$2:$F$2692,{2,3},0)</f>
        <v>827000000</v>
      </c>
      <c r="AC2589" s="10">
        <v>381000000</v>
      </c>
    </row>
    <row r="2590" ht="15.75" customHeight="1" spans="1:29">
      <c r="A2590" s="8" t="str">
        <f t="shared" si="0"/>
        <v>Uruguay-The Americas2001</v>
      </c>
      <c r="B2590" s="9">
        <v>20898788420</v>
      </c>
      <c r="C2590" s="8">
        <f t="array" ref="C2590">IF(AND(B2590="",H2590=H2589),B2589,B2590)</f>
        <v>20898788420</v>
      </c>
      <c r="D2590" s="1">
        <f t="shared" si="1"/>
        <v>6282.02090200621</v>
      </c>
      <c r="E2590" s="4">
        <v>0.112</v>
      </c>
      <c r="F2590" s="4">
        <v>703</v>
      </c>
      <c r="G2590" s="4">
        <v>0.486</v>
      </c>
      <c r="H2590" s="8" t="s">
        <v>280</v>
      </c>
      <c r="I2590" s="3" t="s">
        <v>65</v>
      </c>
      <c r="J2590" s="1" t="s">
        <v>86</v>
      </c>
      <c r="K2590" s="10">
        <f t="array" ref="K2590:S2590">VLOOKUP(A2590,'HUMAN RESOURCES'!$D$2:$M$2692,{2,3,4,5,6,7,8,9,10},0)</f>
        <v>0.016</v>
      </c>
      <c r="L2590" s="10">
        <v>0.014</v>
      </c>
      <c r="M2590" s="10">
        <v>79</v>
      </c>
      <c r="N2590" s="10">
        <v>71</v>
      </c>
      <c r="O2590" s="10">
        <v>0.244</v>
      </c>
      <c r="P2590" s="10">
        <v>0.624</v>
      </c>
      <c r="Q2590" s="10">
        <v>0.132</v>
      </c>
      <c r="R2590" s="10">
        <v>3326762</v>
      </c>
      <c r="S2590" s="10">
        <v>0.923</v>
      </c>
      <c r="T2590" s="10">
        <f t="array" ref="T2590:Y2590">VLOOKUP(A2590,BUSINESS!$D$2:$J$2692,{2,3,4,5,6,7},0)</f>
        <v>0</v>
      </c>
      <c r="U2590" s="10">
        <v>0</v>
      </c>
      <c r="V2590" s="10">
        <v>0</v>
      </c>
      <c r="W2590" s="10">
        <v>0</v>
      </c>
      <c r="X2590" s="10">
        <v>0.111</v>
      </c>
      <c r="Y2590" s="10">
        <v>0.156</v>
      </c>
      <c r="Z2590" s="11" t="str">
        <f t="array" ref="Z2590:AA2590">VLOOKUP(A2590,ENERGY!$D$2:$F$2692,{2,3},1)</f>
        <v>4430</v>
      </c>
      <c r="AA2590" s="10">
        <v>0</v>
      </c>
      <c r="AB2590" s="10">
        <f t="array" ref="AB2590:AC2590">VLOOKUP(A2590,TOURISM!$D$2:$F$2692,{2,3},0)</f>
        <v>700000000</v>
      </c>
      <c r="AC2590" s="10">
        <v>338000000</v>
      </c>
    </row>
    <row r="2591" ht="15.75" customHeight="1" spans="1:29">
      <c r="A2591" s="8" t="str">
        <f t="shared" si="0"/>
        <v>Uruguay-The Americas2002</v>
      </c>
      <c r="B2591" s="9">
        <v>13606494599</v>
      </c>
      <c r="C2591" s="8">
        <f t="array" ref="C2591">IF(AND(B2591="",H2591=H2590),B2590,B2591)</f>
        <v>13606494599</v>
      </c>
      <c r="D2591" s="1">
        <f t="shared" si="1"/>
        <v>4089.10431224643</v>
      </c>
      <c r="E2591" s="4">
        <v>0.11</v>
      </c>
      <c r="F2591" s="4">
        <v>449</v>
      </c>
      <c r="G2591" s="4">
        <v>1.184</v>
      </c>
      <c r="H2591" s="8" t="s">
        <v>280</v>
      </c>
      <c r="I2591" s="3" t="s">
        <v>66</v>
      </c>
      <c r="J2591" s="1" t="s">
        <v>86</v>
      </c>
      <c r="K2591" s="10">
        <f t="array" ref="K2591:S2591">VLOOKUP(A2591,'HUMAN RESOURCES'!$D$2:$M$2692,{2,3,4,5,6,7,8,9,10},0)</f>
        <v>0.016</v>
      </c>
      <c r="L2591" s="10">
        <v>0.014</v>
      </c>
      <c r="M2591" s="10">
        <v>79</v>
      </c>
      <c r="N2591" s="10">
        <v>71</v>
      </c>
      <c r="O2591" s="10">
        <v>0.243</v>
      </c>
      <c r="P2591" s="10">
        <v>0.624</v>
      </c>
      <c r="Q2591" s="10">
        <v>0.133</v>
      </c>
      <c r="R2591" s="10">
        <v>3327500</v>
      </c>
      <c r="S2591" s="10">
        <v>0.926</v>
      </c>
      <c r="T2591" s="10">
        <f t="array" ref="T2591:Y2591">VLOOKUP(A2591,BUSINESS!$D$2:$J$2692,{2,3,4,5,6,7},0)</f>
        <v>0</v>
      </c>
      <c r="U2591" s="10">
        <v>0</v>
      </c>
      <c r="V2591" s="10">
        <v>0</v>
      </c>
      <c r="W2591" s="10">
        <v>0</v>
      </c>
      <c r="X2591" s="10">
        <v>0.114</v>
      </c>
      <c r="Y2591" s="10">
        <v>0.154</v>
      </c>
      <c r="Z2591" s="11" t="str">
        <f t="array" ref="Z2591:AA2591">VLOOKUP(A2591,ENERGY!$D$2:$F$2692,{2,3},1)</f>
        <v>4174</v>
      </c>
      <c r="AA2591" s="10" t="str">
        <v>6645</v>
      </c>
      <c r="AB2591" s="10">
        <f t="array" ref="AB2591:AC2591">VLOOKUP(A2591,TOURISM!$D$2:$F$2692,{2,3},0)</f>
        <v>409000000</v>
      </c>
      <c r="AC2591" s="10">
        <v>243000000</v>
      </c>
    </row>
    <row r="2592" ht="15.75" customHeight="1" spans="1:29">
      <c r="A2592" s="8" t="str">
        <f t="shared" si="0"/>
        <v>Uruguay-The Americas2003</v>
      </c>
      <c r="B2592" s="9">
        <v>12045627411</v>
      </c>
      <c r="C2592" s="8">
        <f t="array" ref="C2592">IF(AND(B2592="",H2592=H2591),B2591,B2592)</f>
        <v>12045627411</v>
      </c>
      <c r="D2592" s="1">
        <f t="shared" si="1"/>
        <v>3622.29733738176</v>
      </c>
      <c r="E2592" s="4">
        <v>0.097</v>
      </c>
      <c r="F2592" s="4">
        <v>351</v>
      </c>
      <c r="G2592" s="4">
        <v>0.589</v>
      </c>
      <c r="H2592" s="8" t="s">
        <v>280</v>
      </c>
      <c r="I2592" s="3" t="s">
        <v>67</v>
      </c>
      <c r="J2592" s="1" t="s">
        <v>86</v>
      </c>
      <c r="K2592" s="10">
        <f t="array" ref="K2592:S2592">VLOOKUP(A2592,'HUMAN RESOURCES'!$D$2:$M$2692,{2,3,4,5,6,7,8,9,10},0)</f>
        <v>0.016</v>
      </c>
      <c r="L2592" s="10">
        <v>0.013</v>
      </c>
      <c r="M2592" s="10">
        <v>79</v>
      </c>
      <c r="N2592" s="10">
        <v>72</v>
      </c>
      <c r="O2592" s="10">
        <v>0.242</v>
      </c>
      <c r="P2592" s="10">
        <v>0.625</v>
      </c>
      <c r="Q2592" s="10">
        <v>0.134</v>
      </c>
      <c r="R2592" s="10">
        <v>3325411</v>
      </c>
      <c r="S2592" s="10">
        <v>0.928</v>
      </c>
      <c r="T2592" s="10">
        <f t="array" ref="T2592:Y2592">VLOOKUP(A2592,BUSINESS!$D$2:$J$2692,{2,3,4,5,6,7},0)</f>
        <v>0</v>
      </c>
      <c r="U2592" s="10">
        <v>45</v>
      </c>
      <c r="V2592" s="10">
        <v>0</v>
      </c>
      <c r="W2592" s="10">
        <v>0</v>
      </c>
      <c r="X2592" s="10">
        <v>0.159</v>
      </c>
      <c r="Y2592" s="10">
        <v>0.15</v>
      </c>
      <c r="Z2592" s="11" t="str">
        <f t="array" ref="Z2592:AA2592">VLOOKUP(A2592,ENERGY!$D$2:$F$2692,{2,3},1)</f>
        <v>4134</v>
      </c>
      <c r="AA2592" s="10" t="str">
        <v>7891</v>
      </c>
      <c r="AB2592" s="10">
        <f t="array" ref="AB2592:AC2592">VLOOKUP(A2592,TOURISM!$D$2:$F$2692,{2,3},0)</f>
        <v>419000000</v>
      </c>
      <c r="AC2592" s="10">
        <v>236000000</v>
      </c>
    </row>
    <row r="2593" ht="15.75" customHeight="1" spans="1:29">
      <c r="A2593" s="8" t="str">
        <f t="shared" si="0"/>
        <v>Uruguay-The Americas2004</v>
      </c>
      <c r="B2593" s="9">
        <v>13686333822</v>
      </c>
      <c r="C2593" s="8">
        <f t="array" ref="C2593">IF(AND(B2593="",H2593=H2592),B2592,B2593)</f>
        <v>13686333822</v>
      </c>
      <c r="D2593" s="1">
        <f t="shared" si="1"/>
        <v>4117.64944753359</v>
      </c>
      <c r="E2593" s="4">
        <v>0.085</v>
      </c>
      <c r="F2593" s="4">
        <v>350</v>
      </c>
      <c r="G2593" s="4">
        <v>0.237</v>
      </c>
      <c r="H2593" s="8" t="s">
        <v>280</v>
      </c>
      <c r="I2593" s="3" t="s">
        <v>68</v>
      </c>
      <c r="J2593" s="1" t="s">
        <v>86</v>
      </c>
      <c r="K2593" s="10">
        <f t="array" ref="K2593:S2593">VLOOKUP(A2593,'HUMAN RESOURCES'!$D$2:$M$2692,{2,3,4,5,6,7,8,9,10},0)</f>
        <v>0.016</v>
      </c>
      <c r="L2593" s="10">
        <v>0.013</v>
      </c>
      <c r="M2593" s="10">
        <v>79</v>
      </c>
      <c r="N2593" s="10">
        <v>72</v>
      </c>
      <c r="O2593" s="10">
        <v>0.24</v>
      </c>
      <c r="P2593" s="10">
        <v>0.626</v>
      </c>
      <c r="Q2593" s="10">
        <v>0.135</v>
      </c>
      <c r="R2593" s="10">
        <v>3323822</v>
      </c>
      <c r="S2593" s="10">
        <v>0.931</v>
      </c>
      <c r="T2593" s="10">
        <f t="array" ref="T2593:Y2593">VLOOKUP(A2593,BUSINESS!$D$2:$J$2692,{2,3,4,5,6,7},0)</f>
        <v>0</v>
      </c>
      <c r="U2593" s="10">
        <v>45</v>
      </c>
      <c r="V2593" s="10">
        <v>0</v>
      </c>
      <c r="W2593" s="10">
        <v>0</v>
      </c>
      <c r="X2593" s="10">
        <v>0.171</v>
      </c>
      <c r="Y2593" s="10">
        <v>0.18</v>
      </c>
      <c r="Z2593" s="11" t="str">
        <f t="array" ref="Z2593:AA2593">VLOOKUP(A2593,ENERGY!$D$2:$F$2692,{2,3},1)</f>
        <v>4134</v>
      </c>
      <c r="AA2593" s="10" t="str">
        <v>7891</v>
      </c>
      <c r="AB2593" s="10">
        <f t="array" ref="AB2593:AC2593">VLOOKUP(A2593,TOURISM!$D$2:$F$2692,{2,3},0)</f>
        <v>591000000</v>
      </c>
      <c r="AC2593" s="10">
        <v>267000000</v>
      </c>
    </row>
    <row r="2594" ht="15.75" customHeight="1" spans="1:29">
      <c r="A2594" s="8" t="str">
        <f t="shared" si="0"/>
        <v>Uruguay-The Americas2005</v>
      </c>
      <c r="B2594" s="9">
        <v>17362872710</v>
      </c>
      <c r="C2594" s="8">
        <f t="array" ref="C2594">IF(AND(B2594="",H2594=H2593),B2593,B2594)</f>
        <v>17362872710</v>
      </c>
      <c r="D2594" s="1">
        <f t="shared" si="1"/>
        <v>5221.67318816717</v>
      </c>
      <c r="E2594" s="4">
        <v>0.082</v>
      </c>
      <c r="F2594" s="4">
        <v>430</v>
      </c>
      <c r="G2594" s="4">
        <v>0.136</v>
      </c>
      <c r="H2594" s="8" t="s">
        <v>280</v>
      </c>
      <c r="I2594" s="3" t="s">
        <v>69</v>
      </c>
      <c r="J2594" s="1" t="s">
        <v>86</v>
      </c>
      <c r="K2594" s="10">
        <f t="array" ref="K2594:S2594">VLOOKUP(A2594,'HUMAN RESOURCES'!$D$2:$M$2692,{2,3,4,5,6,7,8,9,10},0)</f>
        <v>0.015</v>
      </c>
      <c r="L2594" s="10">
        <v>0.012</v>
      </c>
      <c r="M2594" s="10">
        <v>79</v>
      </c>
      <c r="N2594" s="10">
        <v>72</v>
      </c>
      <c r="O2594" s="10">
        <v>0.238</v>
      </c>
      <c r="P2594" s="10">
        <v>0.627</v>
      </c>
      <c r="Q2594" s="10">
        <v>0.135</v>
      </c>
      <c r="R2594" s="10">
        <v>3325155</v>
      </c>
      <c r="S2594" s="10">
        <v>0.933</v>
      </c>
      <c r="T2594" s="10">
        <f t="array" ref="T2594:Y2594">VLOOKUP(A2594,BUSINESS!$D$2:$J$2692,{2,3,4,5,6,7},0)</f>
        <v>0.713</v>
      </c>
      <c r="U2594" s="10">
        <v>45</v>
      </c>
      <c r="V2594" s="10">
        <v>0</v>
      </c>
      <c r="W2594" s="10">
        <v>304</v>
      </c>
      <c r="X2594" s="10">
        <v>0.201</v>
      </c>
      <c r="Y2594" s="10">
        <v>0.347</v>
      </c>
      <c r="Z2594" s="11" t="str">
        <f t="array" ref="Z2594:AA2594">VLOOKUP(A2594,ENERGY!$D$2:$F$2692,{2,3},1)</f>
        <v>4153</v>
      </c>
      <c r="AA2594" s="10" t="str">
        <v>8331</v>
      </c>
      <c r="AB2594" s="10">
        <f t="array" ref="AB2594:AC2594">VLOOKUP(A2594,TOURISM!$D$2:$F$2692,{2,3},0)</f>
        <v>699000000</v>
      </c>
      <c r="AC2594" s="10">
        <v>331000000</v>
      </c>
    </row>
    <row r="2595" ht="15.75" customHeight="1" spans="1:29">
      <c r="A2595" s="8" t="str">
        <f t="shared" si="0"/>
        <v>Uruguay-The Americas2006</v>
      </c>
      <c r="B2595" s="9">
        <v>19579479147</v>
      </c>
      <c r="C2595" s="8">
        <f t="array" ref="C2595">IF(AND(B2595="",H2595=H2594),B2594,B2595)</f>
        <v>19579479147</v>
      </c>
      <c r="D2595" s="1">
        <f t="shared" si="1"/>
        <v>5879.34033938329</v>
      </c>
      <c r="E2595" s="4">
        <v>0.083</v>
      </c>
      <c r="F2595" s="4">
        <v>491</v>
      </c>
      <c r="G2595" s="4">
        <v>0.093</v>
      </c>
      <c r="H2595" s="8" t="s">
        <v>280</v>
      </c>
      <c r="I2595" s="3" t="s">
        <v>70</v>
      </c>
      <c r="J2595" s="1" t="s">
        <v>86</v>
      </c>
      <c r="K2595" s="10">
        <f t="array" ref="K2595:S2595">VLOOKUP(A2595,'HUMAN RESOURCES'!$D$2:$M$2692,{2,3,4,5,6,7,8,9,10},0)</f>
        <v>0.015</v>
      </c>
      <c r="L2595" s="10">
        <v>0.012</v>
      </c>
      <c r="M2595" s="10">
        <v>80</v>
      </c>
      <c r="N2595" s="10">
        <v>72</v>
      </c>
      <c r="O2595" s="10">
        <v>0.235</v>
      </c>
      <c r="P2595" s="10">
        <v>0.628</v>
      </c>
      <c r="Q2595" s="10">
        <v>0.136</v>
      </c>
      <c r="R2595" s="10">
        <v>3330217</v>
      </c>
      <c r="S2595" s="10">
        <v>0.936</v>
      </c>
      <c r="T2595" s="10">
        <f t="array" ref="T2595:Y2595">VLOOKUP(A2595,BUSINESS!$D$2:$J$2692,{2,3,4,5,6,7},0)</f>
        <v>0.713</v>
      </c>
      <c r="U2595" s="10">
        <v>43</v>
      </c>
      <c r="V2595" s="10">
        <v>0</v>
      </c>
      <c r="W2595" s="10">
        <v>304</v>
      </c>
      <c r="X2595" s="10">
        <v>0.294</v>
      </c>
      <c r="Y2595" s="10">
        <v>0.7</v>
      </c>
      <c r="Z2595" s="11" t="str">
        <f t="array" ref="Z2595:AA2595">VLOOKUP(A2595,ENERGY!$D$2:$F$2692,{2,3},1)</f>
        <v>4153</v>
      </c>
      <c r="AA2595" s="10" t="str">
        <v>8331</v>
      </c>
      <c r="AB2595" s="10">
        <f t="array" ref="AB2595:AC2595">VLOOKUP(A2595,TOURISM!$D$2:$F$2692,{2,3},0)</f>
        <v>711000000</v>
      </c>
      <c r="AC2595" s="10">
        <v>305000000</v>
      </c>
    </row>
    <row r="2596" ht="15.75" customHeight="1" spans="1:29">
      <c r="A2596" s="8" t="str">
        <f t="shared" si="0"/>
        <v>Uruguay-The Americas2007</v>
      </c>
      <c r="B2596" s="9">
        <v>23410536914</v>
      </c>
      <c r="C2596" s="8">
        <f t="array" ref="C2596">IF(AND(B2596="",H2596=H2595),B2595,B2596)</f>
        <v>23410536914</v>
      </c>
      <c r="D2596" s="1">
        <f t="shared" si="1"/>
        <v>7012.53568013746</v>
      </c>
      <c r="E2596" s="4">
        <v>0.08</v>
      </c>
      <c r="F2596" s="4">
        <v>560</v>
      </c>
      <c r="G2596" s="4">
        <v>0.089</v>
      </c>
      <c r="H2596" s="8" t="s">
        <v>280</v>
      </c>
      <c r="I2596" s="3" t="s">
        <v>71</v>
      </c>
      <c r="J2596" s="1" t="s">
        <v>86</v>
      </c>
      <c r="K2596" s="10">
        <f t="array" ref="K2596:S2596">VLOOKUP(A2596,'HUMAN RESOURCES'!$D$2:$M$2692,{2,3,4,5,6,7,8,9,10},0)</f>
        <v>0.015</v>
      </c>
      <c r="L2596" s="10">
        <v>0.012</v>
      </c>
      <c r="M2596" s="10">
        <v>80</v>
      </c>
      <c r="N2596" s="10">
        <v>73</v>
      </c>
      <c r="O2596" s="10">
        <v>0.233</v>
      </c>
      <c r="P2596" s="10">
        <v>0.63</v>
      </c>
      <c r="Q2596" s="10">
        <v>0.137</v>
      </c>
      <c r="R2596" s="10">
        <v>3338384</v>
      </c>
      <c r="S2596" s="10">
        <v>0.938</v>
      </c>
      <c r="T2596" s="10">
        <f t="array" ref="T2596:Y2596">VLOOKUP(A2596,BUSINESS!$D$2:$J$2692,{2,3,4,5,6,7},0)</f>
        <v>0.713</v>
      </c>
      <c r="U2596" s="10">
        <v>44</v>
      </c>
      <c r="V2596" s="10">
        <v>0</v>
      </c>
      <c r="W2596" s="10">
        <v>304</v>
      </c>
      <c r="X2596" s="10">
        <v>0.34</v>
      </c>
      <c r="Y2596" s="10">
        <v>0.9</v>
      </c>
      <c r="Z2596" s="11" t="str">
        <f t="array" ref="Z2596:AA2596">VLOOKUP(A2596,ENERGY!$D$2:$F$2692,{2,3},1)</f>
        <v>4153</v>
      </c>
      <c r="AA2596" s="10" t="str">
        <v>8331</v>
      </c>
      <c r="AB2596" s="10">
        <f t="array" ref="AB2596:AC2596">VLOOKUP(A2596,TOURISM!$D$2:$F$2692,{2,3},0)</f>
        <v>928000000</v>
      </c>
      <c r="AC2596" s="10">
        <v>354000000</v>
      </c>
    </row>
    <row r="2597" ht="15.75" customHeight="1" spans="1:29">
      <c r="A2597" s="8" t="str">
        <f t="shared" si="0"/>
        <v>Uruguay-The Americas2008</v>
      </c>
      <c r="B2597" s="9">
        <v>30366148205</v>
      </c>
      <c r="C2597" s="8">
        <f t="array" ref="C2597">IF(AND(B2597="",H2597=H2596),B2596,B2597)</f>
        <v>30366148205</v>
      </c>
      <c r="D2597" s="1">
        <f t="shared" si="1"/>
        <v>9067.50465526272</v>
      </c>
      <c r="E2597" s="4">
        <v>0.08</v>
      </c>
      <c r="F2597" s="4">
        <v>722</v>
      </c>
      <c r="G2597" s="4">
        <v>0.124</v>
      </c>
      <c r="H2597" s="8" t="s">
        <v>280</v>
      </c>
      <c r="I2597" s="3" t="s">
        <v>72</v>
      </c>
      <c r="J2597" s="1" t="s">
        <v>86</v>
      </c>
      <c r="K2597" s="10">
        <f t="array" ref="K2597:S2597">VLOOKUP(A2597,'HUMAN RESOURCES'!$D$2:$M$2692,{2,3,4,5,6,7,8,9,10},0)</f>
        <v>0.015</v>
      </c>
      <c r="L2597" s="10">
        <v>0.011</v>
      </c>
      <c r="M2597" s="10">
        <v>80</v>
      </c>
      <c r="N2597" s="10">
        <v>73</v>
      </c>
      <c r="O2597" s="10">
        <v>0.23</v>
      </c>
      <c r="P2597" s="10">
        <v>0.632</v>
      </c>
      <c r="Q2597" s="10">
        <v>0.137</v>
      </c>
      <c r="R2597" s="10">
        <v>3348898</v>
      </c>
      <c r="S2597" s="10">
        <v>0.94</v>
      </c>
      <c r="T2597" s="10">
        <f t="array" ref="T2597:Y2597">VLOOKUP(A2597,BUSINESS!$D$2:$J$2692,{2,3,4,5,6,7},0)</f>
        <v>0.43</v>
      </c>
      <c r="U2597" s="10">
        <v>44</v>
      </c>
      <c r="V2597" s="10">
        <v>0</v>
      </c>
      <c r="W2597" s="10">
        <v>336</v>
      </c>
      <c r="X2597" s="10">
        <v>0.393</v>
      </c>
      <c r="Y2597" s="10">
        <v>1.047</v>
      </c>
      <c r="Z2597" s="11" t="str">
        <f t="array" ref="Z2597:AA2597">VLOOKUP(A2597,ENERGY!$D$2:$F$2692,{2,3},1)</f>
        <v>2869</v>
      </c>
      <c r="AA2597" s="10" t="str">
        <v>5611</v>
      </c>
      <c r="AB2597" s="10">
        <f t="array" ref="AB2597:AC2597">VLOOKUP(A2597,TOURISM!$D$2:$F$2692,{2,3},0)</f>
        <v>1195000000</v>
      </c>
      <c r="AC2597" s="10">
        <v>466000000</v>
      </c>
    </row>
    <row r="2598" ht="15.75" customHeight="1" spans="1:29">
      <c r="A2598" s="8" t="str">
        <f t="shared" si="0"/>
        <v>Uruguay-The Americas2009</v>
      </c>
      <c r="B2598" s="9">
        <v>30461322555</v>
      </c>
      <c r="C2598" s="8">
        <f t="array" ref="C2598">IF(AND(B2598="",H2598=H2597),B2597,B2598)</f>
        <v>30461322555</v>
      </c>
      <c r="D2598" s="1">
        <f t="shared" si="1"/>
        <v>9064.70704353102</v>
      </c>
      <c r="E2598" s="4">
        <v>0.089</v>
      </c>
      <c r="F2598" s="4">
        <v>803</v>
      </c>
      <c r="G2598" s="4">
        <v>0.153</v>
      </c>
      <c r="H2598" s="8" t="s">
        <v>280</v>
      </c>
      <c r="I2598" s="3" t="s">
        <v>73</v>
      </c>
      <c r="J2598" s="1" t="s">
        <v>86</v>
      </c>
      <c r="K2598" s="10">
        <f t="array" ref="K2598:S2598">VLOOKUP(A2598,'HUMAN RESOURCES'!$D$2:$M$2692,{2,3,4,5,6,7,8,9,10},0)</f>
        <v>0.015</v>
      </c>
      <c r="L2598" s="10">
        <v>0.011</v>
      </c>
      <c r="M2598" s="10">
        <v>80</v>
      </c>
      <c r="N2598" s="10">
        <v>73</v>
      </c>
      <c r="O2598" s="10">
        <v>0.228</v>
      </c>
      <c r="P2598" s="10">
        <v>0.634</v>
      </c>
      <c r="Q2598" s="10">
        <v>0.138</v>
      </c>
      <c r="R2598" s="10">
        <v>3360431</v>
      </c>
      <c r="S2598" s="10">
        <v>0.942</v>
      </c>
      <c r="T2598" s="10">
        <f t="array" ref="T2598:Y2598">VLOOKUP(A2598,BUSINESS!$D$2:$J$2692,{2,3,4,5,6,7},0)</f>
        <v>0.419</v>
      </c>
      <c r="U2598" s="10">
        <v>65</v>
      </c>
      <c r="V2598" s="10">
        <v>0</v>
      </c>
      <c r="W2598" s="10">
        <v>336</v>
      </c>
      <c r="X2598" s="10">
        <v>0.418</v>
      </c>
      <c r="Y2598" s="10">
        <v>1.224</v>
      </c>
      <c r="Z2598" s="11" t="str">
        <f t="array" ref="Z2598:AA2598">VLOOKUP(A2598,ENERGY!$D$2:$F$2692,{2,3},1)</f>
        <v>2869</v>
      </c>
      <c r="AA2598" s="10" t="str">
        <v>5611</v>
      </c>
      <c r="AB2598" s="10">
        <f t="array" ref="AB2598:AC2598">VLOOKUP(A2598,TOURISM!$D$2:$F$2692,{2,3},0)</f>
        <v>1460000000</v>
      </c>
      <c r="AC2598" s="10">
        <v>442000000</v>
      </c>
    </row>
    <row r="2599" ht="15.75" customHeight="1" spans="1:29">
      <c r="A2599" s="8" t="str">
        <f t="shared" si="0"/>
        <v>Uruguay-The Americas2010</v>
      </c>
      <c r="B2599" s="9">
        <v>38881102075</v>
      </c>
      <c r="C2599" s="8">
        <f t="array" ref="C2599">IF(AND(B2599="",H2599=H2598),B2598,B2599)</f>
        <v>38881102075</v>
      </c>
      <c r="D2599" s="1">
        <f t="shared" si="1"/>
        <v>11530.6374930234</v>
      </c>
      <c r="E2599" s="4">
        <v>0.087</v>
      </c>
      <c r="F2599" s="4">
        <v>998</v>
      </c>
      <c r="G2599" s="4">
        <v>0.103</v>
      </c>
      <c r="H2599" s="8" t="s">
        <v>280</v>
      </c>
      <c r="I2599" s="3" t="s">
        <v>74</v>
      </c>
      <c r="J2599" s="1" t="s">
        <v>86</v>
      </c>
      <c r="K2599" s="10">
        <f t="array" ref="K2599:S2599">VLOOKUP(A2599,'HUMAN RESOURCES'!$D$2:$M$2692,{2,3,4,5,6,7,8,9,10},0)</f>
        <v>0.015</v>
      </c>
      <c r="L2599" s="10">
        <v>0.011</v>
      </c>
      <c r="M2599" s="10">
        <v>80</v>
      </c>
      <c r="N2599" s="10">
        <v>73</v>
      </c>
      <c r="O2599" s="10">
        <v>0.225</v>
      </c>
      <c r="P2599" s="10">
        <v>0.636</v>
      </c>
      <c r="Q2599" s="10">
        <v>0.139</v>
      </c>
      <c r="R2599" s="10">
        <v>3371982</v>
      </c>
      <c r="S2599" s="10">
        <v>0.944</v>
      </c>
      <c r="T2599" s="10">
        <f t="array" ref="T2599:Y2599">VLOOKUP(A2599,BUSINESS!$D$2:$J$2692,{2,3,4,5,6,7},0)</f>
        <v>0.419</v>
      </c>
      <c r="U2599" s="10">
        <v>65</v>
      </c>
      <c r="V2599" s="10">
        <v>0</v>
      </c>
      <c r="W2599" s="10">
        <v>336</v>
      </c>
      <c r="X2599" s="10">
        <v>0.464</v>
      </c>
      <c r="Y2599" s="10">
        <v>1.316</v>
      </c>
      <c r="Z2599" s="11" t="str">
        <f t="array" ref="Z2599:AA2599">VLOOKUP(A2599,ENERGY!$D$2:$F$2692,{2,3},1)</f>
        <v>2538</v>
      </c>
      <c r="AA2599" s="10" t="str">
        <v>4620</v>
      </c>
      <c r="AB2599" s="10">
        <f t="array" ref="AB2599:AC2599">VLOOKUP(A2599,TOURISM!$D$2:$F$2692,{2,3},0)</f>
        <v>1669000000</v>
      </c>
      <c r="AC2599" s="10">
        <v>549000000</v>
      </c>
    </row>
    <row r="2600" ht="15.75" customHeight="1" spans="1:29">
      <c r="A2600" s="8" t="str">
        <f t="shared" si="0"/>
        <v>Uruguay-The Americas2011</v>
      </c>
      <c r="B2600" s="9">
        <v>47236710623</v>
      </c>
      <c r="C2600" s="8">
        <f t="array" ref="C2600">IF(AND(B2600="",H2600=H2599),B2599,B2600)</f>
        <v>47236710623</v>
      </c>
      <c r="D2600" s="1">
        <f t="shared" si="1"/>
        <v>13960.9593841972</v>
      </c>
      <c r="E2600" s="4">
        <v>0.088</v>
      </c>
      <c r="F2600" s="4">
        <v>1213</v>
      </c>
      <c r="G2600" s="4">
        <v>0.098</v>
      </c>
      <c r="H2600" s="8" t="s">
        <v>280</v>
      </c>
      <c r="I2600" s="3" t="s">
        <v>75</v>
      </c>
      <c r="J2600" s="1" t="s">
        <v>86</v>
      </c>
      <c r="K2600" s="10">
        <f t="array" ref="K2600:S2600">VLOOKUP(A2600,'HUMAN RESOURCES'!$D$2:$M$2692,{2,3,4,5,6,7,8,9,10},0)</f>
        <v>0.015</v>
      </c>
      <c r="L2600" s="10">
        <v>0.01</v>
      </c>
      <c r="M2600" s="10">
        <v>80</v>
      </c>
      <c r="N2600" s="10">
        <v>73</v>
      </c>
      <c r="O2600" s="10">
        <v>0.223</v>
      </c>
      <c r="P2600" s="10">
        <v>0.638</v>
      </c>
      <c r="Q2600" s="10">
        <v>0.139</v>
      </c>
      <c r="R2600" s="10">
        <v>3383486</v>
      </c>
      <c r="S2600" s="10">
        <v>0.946</v>
      </c>
      <c r="T2600" s="10">
        <f t="array" ref="T2600:Y2600">VLOOKUP(A2600,BUSINESS!$D$2:$J$2692,{2,3,4,5,6,7},0)</f>
        <v>0.419</v>
      </c>
      <c r="U2600" s="10">
        <v>7</v>
      </c>
      <c r="V2600" s="10">
        <v>0</v>
      </c>
      <c r="W2600" s="10">
        <v>336</v>
      </c>
      <c r="X2600" s="10">
        <v>0.514</v>
      </c>
      <c r="Y2600" s="10">
        <v>1.406</v>
      </c>
      <c r="Z2600" s="11" t="str">
        <f t="array" ref="Z2600:AA2600">VLOOKUP(A2600,ENERGY!$D$2:$F$2692,{2,3},1)</f>
        <v>2712</v>
      </c>
      <c r="AA2600" s="10" t="str">
        <v>5090</v>
      </c>
      <c r="AB2600" s="10">
        <f t="array" ref="AB2600:AC2600">VLOOKUP(A2600,TOURISM!$D$2:$F$2692,{2,3},0)</f>
        <v>2401000000</v>
      </c>
      <c r="AC2600" s="10">
        <v>797000000</v>
      </c>
    </row>
    <row r="2601" ht="15.75" customHeight="1" spans="1:29">
      <c r="A2601" s="8" t="str">
        <f t="shared" si="0"/>
        <v>Uruguay-The Americas2012</v>
      </c>
      <c r="B2601" s="9">
        <v>50004354667</v>
      </c>
      <c r="C2601" s="8">
        <f t="array" ref="C2601">IF(AND(B2601="",H2601=H2600),B2600,B2601)</f>
        <v>50004354667</v>
      </c>
      <c r="D2601" s="1">
        <f t="shared" si="1"/>
        <v>14727.7256413587</v>
      </c>
      <c r="E2601" s="4">
        <v>0.089</v>
      </c>
      <c r="F2601" s="4">
        <v>1308</v>
      </c>
      <c r="G2601" s="4">
        <v>0.112</v>
      </c>
      <c r="H2601" s="8" t="s">
        <v>280</v>
      </c>
      <c r="I2601" s="3" t="s">
        <v>76</v>
      </c>
      <c r="J2601" s="1" t="s">
        <v>86</v>
      </c>
      <c r="K2601" s="10">
        <f t="array" ref="K2601:S2601">VLOOKUP(A2601,'HUMAN RESOURCES'!$D$2:$M$2692,{2,3,4,5,6,7,8,9,10},0)</f>
        <v>0.015</v>
      </c>
      <c r="L2601" s="10">
        <v>0.01</v>
      </c>
      <c r="M2601" s="10">
        <v>80</v>
      </c>
      <c r="N2601" s="10">
        <v>74</v>
      </c>
      <c r="O2601" s="10">
        <v>0.22</v>
      </c>
      <c r="P2601" s="10">
        <v>0.639</v>
      </c>
      <c r="Q2601" s="10">
        <v>0.14</v>
      </c>
      <c r="R2601" s="10">
        <v>3395253</v>
      </c>
      <c r="S2601" s="10">
        <v>0.948</v>
      </c>
      <c r="T2601" s="10">
        <f t="array" ref="T2601:Y2601">VLOOKUP(A2601,BUSINESS!$D$2:$J$2692,{2,3,4,5,6,7},0)</f>
        <v>0.419</v>
      </c>
      <c r="U2601" s="10">
        <v>7</v>
      </c>
      <c r="V2601" s="10">
        <v>85</v>
      </c>
      <c r="W2601" s="10">
        <v>310</v>
      </c>
      <c r="X2601" s="10">
        <v>0.545</v>
      </c>
      <c r="Y2601" s="10">
        <v>1.471</v>
      </c>
      <c r="Z2601" s="11" t="str">
        <f t="array" ref="Z2601:AA2601">VLOOKUP(A2601,ENERGY!$D$2:$F$2692,{2,3},1)</f>
        <v>3092</v>
      </c>
      <c r="AA2601" s="10" t="str">
        <v>5306</v>
      </c>
      <c r="AB2601" s="10">
        <f t="array" ref="AB2601:AC2601">VLOOKUP(A2601,TOURISM!$D$2:$F$2692,{2,3},0)</f>
        <v>2222000000</v>
      </c>
      <c r="AC2601" s="10">
        <v>1028000000</v>
      </c>
    </row>
    <row r="2602" ht="15.75" customHeight="1" spans="1:29">
      <c r="A2602" s="8" t="str">
        <f t="shared" si="0"/>
        <v>Uzbekistan-Asia2000</v>
      </c>
      <c r="B2602" s="9">
        <v>13760374488</v>
      </c>
      <c r="C2602" s="8">
        <f t="array" ref="C2602">IF(AND(B2602="",H2602=H2601),B2601,B2602)</f>
        <v>13760374488</v>
      </c>
      <c r="D2602" s="1">
        <f t="shared" si="1"/>
        <v>558.221143997663</v>
      </c>
      <c r="E2602" s="4">
        <v>0.053</v>
      </c>
      <c r="F2602" s="4">
        <v>29</v>
      </c>
      <c r="G2602" s="1"/>
      <c r="H2602" s="8" t="s">
        <v>281</v>
      </c>
      <c r="I2602" s="3" t="s">
        <v>63</v>
      </c>
      <c r="J2602" s="1" t="s">
        <v>64</v>
      </c>
      <c r="K2602" s="10">
        <f t="array" ref="K2602:S2602">VLOOKUP(A2602,'HUMAN RESOURCES'!$D$2:$M$2692,{2,3,4,5,6,7,8,9,10},0)</f>
        <v>0.021</v>
      </c>
      <c r="L2602" s="10">
        <v>0.053</v>
      </c>
      <c r="M2602" s="10">
        <v>70</v>
      </c>
      <c r="N2602" s="10">
        <v>64</v>
      </c>
      <c r="O2602" s="10">
        <v>0.373</v>
      </c>
      <c r="P2602" s="10">
        <v>0.584</v>
      </c>
      <c r="Q2602" s="10">
        <v>0.043</v>
      </c>
      <c r="R2602" s="10">
        <v>24650400</v>
      </c>
      <c r="S2602" s="10">
        <v>0.374</v>
      </c>
      <c r="T2602" s="10">
        <f t="array" ref="T2602:Y2602">VLOOKUP(A2602,BUSINESS!$D$2:$J$2692,{2,3,4,5,6,7},0)</f>
        <v>0</v>
      </c>
      <c r="U2602" s="10">
        <v>0</v>
      </c>
      <c r="V2602" s="10">
        <v>0</v>
      </c>
      <c r="W2602" s="10">
        <v>0</v>
      </c>
      <c r="X2602" s="10">
        <v>0.005</v>
      </c>
      <c r="Y2602" s="10">
        <v>0.002</v>
      </c>
      <c r="Z2602" s="11">
        <f t="array" ref="Z2602:AA2602">VLOOKUP(A2602,ENERGY!$D$2:$F$2692,{2,3},1)</f>
        <v>0</v>
      </c>
      <c r="AA2602" s="10">
        <v>0</v>
      </c>
      <c r="AB2602" s="10">
        <f t="array" ref="AB2602:AC2602">VLOOKUP(A2602,TOURISM!$D$2:$F$2692,{2,3},0)</f>
        <v>63000000</v>
      </c>
      <c r="AC2602" s="10">
        <v>0</v>
      </c>
    </row>
    <row r="2603" ht="15.75" customHeight="1" spans="1:29">
      <c r="A2603" s="8" t="str">
        <f t="shared" si="0"/>
        <v>Uzbekistan-Asia2001</v>
      </c>
      <c r="B2603" s="9">
        <v>11401351420</v>
      </c>
      <c r="C2603" s="8">
        <f t="array" ref="C2603">IF(AND(B2603="",H2603=H2602),B2602,B2603)</f>
        <v>11401351420</v>
      </c>
      <c r="D2603" s="1">
        <f t="shared" si="1"/>
        <v>456.703489161588</v>
      </c>
      <c r="E2603" s="4">
        <v>0.053</v>
      </c>
      <c r="F2603" s="4">
        <v>24</v>
      </c>
      <c r="G2603" s="1"/>
      <c r="H2603" s="8" t="s">
        <v>281</v>
      </c>
      <c r="I2603" s="3" t="s">
        <v>65</v>
      </c>
      <c r="J2603" s="1" t="s">
        <v>64</v>
      </c>
      <c r="K2603" s="10">
        <f t="array" ref="K2603:S2603">VLOOKUP(A2603,'HUMAN RESOURCES'!$D$2:$M$2692,{2,3,4,5,6,7,8,9,10},0)</f>
        <v>0.021</v>
      </c>
      <c r="L2603" s="10">
        <v>0.052</v>
      </c>
      <c r="M2603" s="10">
        <v>70</v>
      </c>
      <c r="N2603" s="10">
        <v>64</v>
      </c>
      <c r="O2603" s="10">
        <v>0.365</v>
      </c>
      <c r="P2603" s="10">
        <v>0.591</v>
      </c>
      <c r="Q2603" s="10">
        <v>0.044</v>
      </c>
      <c r="R2603" s="10">
        <v>24964450</v>
      </c>
      <c r="S2603" s="10">
        <v>0.373</v>
      </c>
      <c r="T2603" s="10">
        <f t="array" ref="T2603:Y2603">VLOOKUP(A2603,BUSINESS!$D$2:$J$2692,{2,3,4,5,6,7},0)</f>
        <v>0</v>
      </c>
      <c r="U2603" s="10">
        <v>0</v>
      </c>
      <c r="V2603" s="10">
        <v>0</v>
      </c>
      <c r="W2603" s="10">
        <v>0</v>
      </c>
      <c r="X2603" s="10">
        <v>0.006</v>
      </c>
      <c r="Y2603" s="10">
        <v>0.005</v>
      </c>
      <c r="Z2603" s="11" t="str">
        <f t="array" ref="Z2603:AA2603">VLOOKUP(A2603,ENERGY!$D$2:$F$2692,{2,3},1)</f>
        <v>47755</v>
      </c>
      <c r="AA2603" s="10">
        <v>0</v>
      </c>
      <c r="AB2603" s="10">
        <f t="array" ref="AB2603:AC2603">VLOOKUP(A2603,TOURISM!$D$2:$F$2692,{2,3},0)</f>
        <v>72000000</v>
      </c>
      <c r="AC2603" s="10">
        <v>0</v>
      </c>
    </row>
    <row r="2604" ht="15.75" customHeight="1" spans="1:29">
      <c r="A2604" s="8" t="str">
        <f t="shared" si="0"/>
        <v>Uzbekistan-Asia2002</v>
      </c>
      <c r="B2604" s="9">
        <v>9687951055</v>
      </c>
      <c r="C2604" s="8">
        <f t="array" ref="C2604">IF(AND(B2604="",H2604=H2603),B2603,B2604)</f>
        <v>9687951055</v>
      </c>
      <c r="D2604" s="1">
        <f t="shared" si="1"/>
        <v>383.349499739829</v>
      </c>
      <c r="E2604" s="4">
        <v>0.054</v>
      </c>
      <c r="F2604" s="4">
        <v>21</v>
      </c>
      <c r="G2604" s="1"/>
      <c r="H2604" s="8" t="s">
        <v>281</v>
      </c>
      <c r="I2604" s="3" t="s">
        <v>66</v>
      </c>
      <c r="J2604" s="1" t="s">
        <v>64</v>
      </c>
      <c r="K2604" s="10">
        <f t="array" ref="K2604:S2604">VLOOKUP(A2604,'HUMAN RESOURCES'!$D$2:$M$2692,{2,3,4,5,6,7,8,9,10},0)</f>
        <v>0.021</v>
      </c>
      <c r="L2604" s="10">
        <v>0.05</v>
      </c>
      <c r="M2604" s="10">
        <v>70</v>
      </c>
      <c r="N2604" s="10">
        <v>64</v>
      </c>
      <c r="O2604" s="10">
        <v>0.357</v>
      </c>
      <c r="P2604" s="10">
        <v>0.598</v>
      </c>
      <c r="Q2604" s="10">
        <v>0.045</v>
      </c>
      <c r="R2604" s="10">
        <v>25271850</v>
      </c>
      <c r="S2604" s="10">
        <v>0.371</v>
      </c>
      <c r="T2604" s="10">
        <f t="array" ref="T2604:Y2604">VLOOKUP(A2604,BUSINESS!$D$2:$J$2692,{2,3,4,5,6,7},0)</f>
        <v>0</v>
      </c>
      <c r="U2604" s="10">
        <v>0</v>
      </c>
      <c r="V2604" s="10">
        <v>0</v>
      </c>
      <c r="W2604" s="10">
        <v>0</v>
      </c>
      <c r="X2604" s="10">
        <v>0.011</v>
      </c>
      <c r="Y2604" s="10">
        <v>0.007</v>
      </c>
      <c r="Z2604" s="11" t="str">
        <f t="array" ref="Z2604:AA2604">VLOOKUP(A2604,ENERGY!$D$2:$F$2692,{2,3},1)</f>
        <v>43747</v>
      </c>
      <c r="AA2604" s="10" t="str">
        <v>104443</v>
      </c>
      <c r="AB2604" s="10">
        <f t="array" ref="AB2604:AC2604">VLOOKUP(A2604,TOURISM!$D$2:$F$2692,{2,3},0)</f>
        <v>68000000</v>
      </c>
      <c r="AC2604" s="10">
        <v>0</v>
      </c>
    </row>
    <row r="2605" ht="15.75" customHeight="1" spans="1:29">
      <c r="A2605" s="8" t="str">
        <f t="shared" si="0"/>
        <v>Uzbekistan-Asia2003</v>
      </c>
      <c r="B2605" s="9">
        <v>10128112401</v>
      </c>
      <c r="C2605" s="8">
        <f t="array" ref="C2605">IF(AND(B2605="",H2605=H2604),B2604,B2605)</f>
        <v>10128112401</v>
      </c>
      <c r="D2605" s="1">
        <f t="shared" si="1"/>
        <v>396.129968964688</v>
      </c>
      <c r="E2605" s="4">
        <v>0.052</v>
      </c>
      <c r="F2605" s="4">
        <v>20</v>
      </c>
      <c r="G2605" s="1"/>
      <c r="H2605" s="8" t="s">
        <v>281</v>
      </c>
      <c r="I2605" s="3" t="s">
        <v>67</v>
      </c>
      <c r="J2605" s="1" t="s">
        <v>64</v>
      </c>
      <c r="K2605" s="10">
        <f t="array" ref="K2605:S2605">VLOOKUP(A2605,'HUMAN RESOURCES'!$D$2:$M$2692,{2,3,4,5,6,7,8,9,10},0)</f>
        <v>0.02</v>
      </c>
      <c r="L2605" s="10">
        <v>0.049</v>
      </c>
      <c r="M2605" s="10">
        <v>71</v>
      </c>
      <c r="N2605" s="10">
        <v>64</v>
      </c>
      <c r="O2605" s="10">
        <v>0.349</v>
      </c>
      <c r="P2605" s="10">
        <v>0.605</v>
      </c>
      <c r="Q2605" s="10">
        <v>0.046</v>
      </c>
      <c r="R2605" s="10">
        <v>25567650</v>
      </c>
      <c r="S2605" s="10">
        <v>0.37</v>
      </c>
      <c r="T2605" s="10">
        <f t="array" ref="T2605:Y2605">VLOOKUP(A2605,BUSINESS!$D$2:$J$2692,{2,3,4,5,6,7},0)</f>
        <v>0</v>
      </c>
      <c r="U2605" s="10">
        <v>29</v>
      </c>
      <c r="V2605" s="10">
        <v>0</v>
      </c>
      <c r="W2605" s="10">
        <v>0</v>
      </c>
      <c r="X2605" s="10">
        <v>0.019</v>
      </c>
      <c r="Y2605" s="10">
        <v>0.013</v>
      </c>
      <c r="Z2605" s="11" t="str">
        <f t="array" ref="Z2605:AA2605">VLOOKUP(A2605,ENERGY!$D$2:$F$2692,{2,3},1)</f>
        <v>44831</v>
      </c>
      <c r="AA2605" s="10" t="str">
        <v>116607</v>
      </c>
      <c r="AB2605" s="10">
        <f t="array" ref="AB2605:AC2605">VLOOKUP(A2605,TOURISM!$D$2:$F$2692,{2,3},0)</f>
        <v>48000000</v>
      </c>
      <c r="AC2605" s="10">
        <v>0</v>
      </c>
    </row>
    <row r="2606" ht="15.75" customHeight="1" spans="1:29">
      <c r="A2606" s="8" t="str">
        <f t="shared" si="0"/>
        <v>Uzbekistan-Asia2004</v>
      </c>
      <c r="B2606" s="9">
        <v>12030023548</v>
      </c>
      <c r="C2606" s="8">
        <f t="array" ref="C2606">IF(AND(B2606="",H2606=H2605),B2605,B2606)</f>
        <v>12030023548</v>
      </c>
      <c r="D2606" s="1">
        <f t="shared" si="1"/>
        <v>465.119886948638</v>
      </c>
      <c r="E2606" s="4">
        <v>0.051</v>
      </c>
      <c r="F2606" s="4">
        <v>24</v>
      </c>
      <c r="G2606" s="1"/>
      <c r="H2606" s="8" t="s">
        <v>281</v>
      </c>
      <c r="I2606" s="3" t="s">
        <v>68</v>
      </c>
      <c r="J2606" s="1" t="s">
        <v>64</v>
      </c>
      <c r="K2606" s="10">
        <f t="array" ref="K2606:S2606">VLOOKUP(A2606,'HUMAN RESOURCES'!$D$2:$M$2692,{2,3,4,5,6,7,8,9,10},0)</f>
        <v>0.021</v>
      </c>
      <c r="L2606" s="10">
        <v>0.048</v>
      </c>
      <c r="M2606" s="10">
        <v>71</v>
      </c>
      <c r="N2606" s="10">
        <v>64</v>
      </c>
      <c r="O2606" s="10">
        <v>0.341</v>
      </c>
      <c r="P2606" s="10">
        <v>0.613</v>
      </c>
      <c r="Q2606" s="10">
        <v>0.047</v>
      </c>
      <c r="R2606" s="10">
        <v>25864350</v>
      </c>
      <c r="S2606" s="10">
        <v>0.368</v>
      </c>
      <c r="T2606" s="10">
        <f t="array" ref="T2606:Y2606">VLOOKUP(A2606,BUSINESS!$D$2:$J$2692,{2,3,4,5,6,7},0)</f>
        <v>0</v>
      </c>
      <c r="U2606" s="10">
        <v>29</v>
      </c>
      <c r="V2606" s="10">
        <v>0</v>
      </c>
      <c r="W2606" s="10">
        <v>0</v>
      </c>
      <c r="X2606" s="10">
        <v>0.026</v>
      </c>
      <c r="Y2606" s="10">
        <v>0.021</v>
      </c>
      <c r="Z2606" s="11" t="str">
        <f t="array" ref="Z2606:AA2606">VLOOKUP(A2606,ENERGY!$D$2:$F$2692,{2,3},1)</f>
        <v>44831</v>
      </c>
      <c r="AA2606" s="10" t="str">
        <v>116607</v>
      </c>
      <c r="AB2606" s="10">
        <f t="array" ref="AB2606:AC2606">VLOOKUP(A2606,TOURISM!$D$2:$F$2692,{2,3},0)</f>
        <v>57000000</v>
      </c>
      <c r="AC2606" s="10">
        <v>0</v>
      </c>
    </row>
    <row r="2607" ht="15.75" customHeight="1" spans="1:29">
      <c r="A2607" s="8" t="str">
        <f t="shared" si="0"/>
        <v>Uzbekistan-Asia2005</v>
      </c>
      <c r="B2607" s="9">
        <v>14307509839</v>
      </c>
      <c r="C2607" s="8">
        <f t="array" ref="C2607">IF(AND(B2607="",H2607=H2606),B2606,B2607)</f>
        <v>14307509839</v>
      </c>
      <c r="D2607" s="1">
        <f t="shared" si="1"/>
        <v>546.776850192991</v>
      </c>
      <c r="E2607" s="4">
        <v>0.051</v>
      </c>
      <c r="F2607" s="4">
        <v>28</v>
      </c>
      <c r="G2607" s="1"/>
      <c r="H2607" s="8" t="s">
        <v>281</v>
      </c>
      <c r="I2607" s="3" t="s">
        <v>69</v>
      </c>
      <c r="J2607" s="1" t="s">
        <v>64</v>
      </c>
      <c r="K2607" s="10">
        <f t="array" ref="K2607:S2607">VLOOKUP(A2607,'HUMAN RESOURCES'!$D$2:$M$2692,{2,3,4,5,6,7,8,9,10},0)</f>
        <v>0.02</v>
      </c>
      <c r="L2607" s="10">
        <v>0.047</v>
      </c>
      <c r="M2607" s="10">
        <v>71</v>
      </c>
      <c r="N2607" s="10">
        <v>64</v>
      </c>
      <c r="O2607" s="10">
        <v>0.332</v>
      </c>
      <c r="P2607" s="10">
        <v>0.62</v>
      </c>
      <c r="Q2607" s="10">
        <v>0.047</v>
      </c>
      <c r="R2607" s="10">
        <v>26167000</v>
      </c>
      <c r="S2607" s="10">
        <v>0.367</v>
      </c>
      <c r="T2607" s="10">
        <f t="array" ref="T2607:Y2607">VLOOKUP(A2607,BUSINESS!$D$2:$J$2692,{2,3,4,5,6,7},0)</f>
        <v>0.967</v>
      </c>
      <c r="U2607" s="10">
        <v>29</v>
      </c>
      <c r="V2607" s="10">
        <v>0</v>
      </c>
      <c r="W2607" s="10">
        <v>196</v>
      </c>
      <c r="X2607" s="10">
        <v>0.033</v>
      </c>
      <c r="Y2607" s="10">
        <v>0.028</v>
      </c>
      <c r="Z2607" s="11" t="str">
        <f t="array" ref="Z2607:AA2607">VLOOKUP(A2607,ENERGY!$D$2:$F$2692,{2,3},1)</f>
        <v>48872</v>
      </c>
      <c r="AA2607" s="10" t="str">
        <v>116530</v>
      </c>
      <c r="AB2607" s="10">
        <f t="array" ref="AB2607:AC2607">VLOOKUP(A2607,TOURISM!$D$2:$F$2692,{2,3},0)</f>
        <v>28000000</v>
      </c>
      <c r="AC2607" s="10">
        <v>0</v>
      </c>
    </row>
    <row r="2608" ht="15.75" customHeight="1" spans="1:29">
      <c r="A2608" s="8" t="str">
        <f t="shared" si="0"/>
        <v>Uzbekistan-Asia2006</v>
      </c>
      <c r="B2608" s="9">
        <v>17030896203</v>
      </c>
      <c r="C2608" s="8">
        <f t="array" ref="C2608">IF(AND(B2608="",H2608=H2607),B2607,B2608)</f>
        <v>17030896203</v>
      </c>
      <c r="D2608" s="1">
        <f t="shared" si="1"/>
        <v>642.960414636678</v>
      </c>
      <c r="E2608" s="4">
        <v>0.055</v>
      </c>
      <c r="F2608" s="4">
        <v>35</v>
      </c>
      <c r="G2608" s="1"/>
      <c r="H2608" s="8" t="s">
        <v>281</v>
      </c>
      <c r="I2608" s="3" t="s">
        <v>70</v>
      </c>
      <c r="J2608" s="1" t="s">
        <v>64</v>
      </c>
      <c r="K2608" s="10">
        <f t="array" ref="K2608:S2608">VLOOKUP(A2608,'HUMAN RESOURCES'!$D$2:$M$2692,{2,3,4,5,6,7,8,9,10},0)</f>
        <v>0.021</v>
      </c>
      <c r="L2608" s="10">
        <v>0.045</v>
      </c>
      <c r="M2608" s="10">
        <v>71</v>
      </c>
      <c r="N2608" s="10">
        <v>64</v>
      </c>
      <c r="O2608" s="10">
        <v>0.324</v>
      </c>
      <c r="P2608" s="10">
        <v>0.629</v>
      </c>
      <c r="Q2608" s="10">
        <v>0.047</v>
      </c>
      <c r="R2608" s="10">
        <v>26488250</v>
      </c>
      <c r="S2608" s="10">
        <v>0.365</v>
      </c>
      <c r="T2608" s="10">
        <f t="array" ref="T2608:Y2608">VLOOKUP(A2608,BUSINESS!$D$2:$J$2692,{2,3,4,5,6,7},0)</f>
        <v>1.121</v>
      </c>
      <c r="U2608" s="10">
        <v>29</v>
      </c>
      <c r="V2608" s="10">
        <v>0</v>
      </c>
      <c r="W2608" s="10">
        <v>196</v>
      </c>
      <c r="X2608" s="10">
        <v>0.064</v>
      </c>
      <c r="Y2608" s="10">
        <v>0.096</v>
      </c>
      <c r="Z2608" s="11" t="str">
        <f t="array" ref="Z2608:AA2608">VLOOKUP(A2608,ENERGY!$D$2:$F$2692,{2,3},1)</f>
        <v>48872</v>
      </c>
      <c r="AA2608" s="10" t="str">
        <v>116530</v>
      </c>
      <c r="AB2608" s="10">
        <f t="array" ref="AB2608:AC2608">VLOOKUP(A2608,TOURISM!$D$2:$F$2692,{2,3},0)</f>
        <v>43000000</v>
      </c>
      <c r="AC2608" s="10">
        <v>0</v>
      </c>
    </row>
    <row r="2609" ht="15.75" customHeight="1" spans="1:29">
      <c r="A2609" s="8" t="str">
        <f t="shared" si="0"/>
        <v>Uzbekistan-Asia2007</v>
      </c>
      <c r="B2609" s="9">
        <v>22311393928</v>
      </c>
      <c r="C2609" s="8">
        <f t="array" ref="C2609">IF(AND(B2609="",H2609=H2608),B2608,B2609)</f>
        <v>22311393928</v>
      </c>
      <c r="D2609" s="1">
        <f t="shared" si="1"/>
        <v>830.407694208724</v>
      </c>
      <c r="E2609" s="4">
        <v>0.054</v>
      </c>
      <c r="F2609" s="4">
        <v>46</v>
      </c>
      <c r="G2609" s="1"/>
      <c r="H2609" s="8" t="s">
        <v>281</v>
      </c>
      <c r="I2609" s="3" t="s">
        <v>71</v>
      </c>
      <c r="J2609" s="1" t="s">
        <v>64</v>
      </c>
      <c r="K2609" s="10">
        <f t="array" ref="K2609:S2609">VLOOKUP(A2609,'HUMAN RESOURCES'!$D$2:$M$2692,{2,3,4,5,6,7,8,9,10},0)</f>
        <v>0.023</v>
      </c>
      <c r="L2609" s="10">
        <v>0.044</v>
      </c>
      <c r="M2609" s="10">
        <v>71</v>
      </c>
      <c r="N2609" s="10">
        <v>64</v>
      </c>
      <c r="O2609" s="10">
        <v>0.317</v>
      </c>
      <c r="P2609" s="10">
        <v>0.637</v>
      </c>
      <c r="Q2609" s="10">
        <v>0.046</v>
      </c>
      <c r="R2609" s="10">
        <v>26868000</v>
      </c>
      <c r="S2609" s="10">
        <v>0.364</v>
      </c>
      <c r="T2609" s="10">
        <f t="array" ref="T2609:Y2609">VLOOKUP(A2609,BUSINESS!$D$2:$J$2692,{2,3,4,5,6,7},0)</f>
        <v>0.903</v>
      </c>
      <c r="U2609" s="10">
        <v>15</v>
      </c>
      <c r="V2609" s="10">
        <v>0</v>
      </c>
      <c r="W2609" s="10">
        <v>196</v>
      </c>
      <c r="X2609" s="10">
        <v>0.075</v>
      </c>
      <c r="Y2609" s="10">
        <v>0.213</v>
      </c>
      <c r="Z2609" s="11" t="str">
        <f t="array" ref="Z2609:AA2609">VLOOKUP(A2609,ENERGY!$D$2:$F$2692,{2,3},1)</f>
        <v>48872</v>
      </c>
      <c r="AA2609" s="10" t="str">
        <v>116530</v>
      </c>
      <c r="AB2609" s="10">
        <f t="array" ref="AB2609:AC2609">VLOOKUP(A2609,TOURISM!$D$2:$F$2692,{2,3},0)</f>
        <v>51000000</v>
      </c>
      <c r="AC2609" s="10">
        <v>0</v>
      </c>
    </row>
    <row r="2610" ht="15.75" customHeight="1" spans="1:29">
      <c r="A2610" s="8" t="str">
        <f t="shared" si="0"/>
        <v>Uzbekistan-Asia2008</v>
      </c>
      <c r="B2610" s="9">
        <v>27934030937</v>
      </c>
      <c r="C2610" s="8">
        <f t="array" ref="C2610">IF(AND(B2610="",H2610=H2609),B2609,B2610)</f>
        <v>27934030937</v>
      </c>
      <c r="D2610" s="1">
        <f t="shared" si="1"/>
        <v>1023.11964109908</v>
      </c>
      <c r="E2610" s="4">
        <v>0.052</v>
      </c>
      <c r="F2610" s="4">
        <v>53</v>
      </c>
      <c r="G2610" s="1"/>
      <c r="H2610" s="8" t="s">
        <v>281</v>
      </c>
      <c r="I2610" s="3" t="s">
        <v>72</v>
      </c>
      <c r="J2610" s="1" t="s">
        <v>64</v>
      </c>
      <c r="K2610" s="10">
        <f t="array" ref="K2610:S2610">VLOOKUP(A2610,'HUMAN RESOURCES'!$D$2:$M$2692,{2,3,4,5,6,7,8,9,10},0)</f>
        <v>0.024</v>
      </c>
      <c r="L2610" s="10">
        <v>0.043</v>
      </c>
      <c r="M2610" s="10">
        <v>71</v>
      </c>
      <c r="N2610" s="10">
        <v>64</v>
      </c>
      <c r="O2610" s="10">
        <v>0.31</v>
      </c>
      <c r="P2610" s="10">
        <v>0.645</v>
      </c>
      <c r="Q2610" s="10">
        <v>0.046</v>
      </c>
      <c r="R2610" s="10">
        <v>27302800</v>
      </c>
      <c r="S2610" s="10">
        <v>0.363</v>
      </c>
      <c r="T2610" s="10">
        <f t="array" ref="T2610:Y2610">VLOOKUP(A2610,BUSINESS!$D$2:$J$2692,{2,3,4,5,6,7},0)</f>
        <v>0.898</v>
      </c>
      <c r="U2610" s="10">
        <v>15</v>
      </c>
      <c r="V2610" s="10">
        <v>0</v>
      </c>
      <c r="W2610" s="10">
        <v>205</v>
      </c>
      <c r="X2610" s="10">
        <v>0.091</v>
      </c>
      <c r="Y2610" s="10">
        <v>0.458</v>
      </c>
      <c r="Z2610" s="11" t="str">
        <f t="array" ref="Z2610:AA2610">VLOOKUP(A2610,ENERGY!$D$2:$F$2692,{2,3},1)</f>
        <v>51070</v>
      </c>
      <c r="AA2610" s="10" t="str">
        <v>122038</v>
      </c>
      <c r="AB2610" s="10">
        <f t="array" ref="AB2610:AC2610">VLOOKUP(A2610,TOURISM!$D$2:$F$2692,{2,3},0)</f>
        <v>64000000</v>
      </c>
      <c r="AC2610" s="10">
        <v>0</v>
      </c>
    </row>
    <row r="2611" ht="15.75" customHeight="1" spans="1:29">
      <c r="A2611" s="8" t="str">
        <f t="shared" si="0"/>
        <v>Uzbekistan-Asia2009</v>
      </c>
      <c r="B2611" s="9">
        <v>32816828373</v>
      </c>
      <c r="C2611" s="8">
        <f t="array" ref="C2611">IF(AND(B2611="",H2611=H2610),B2610,B2611)</f>
        <v>32816828373</v>
      </c>
      <c r="D2611" s="1">
        <f t="shared" si="1"/>
        <v>1181.84735960155</v>
      </c>
      <c r="E2611" s="4">
        <v>0.054</v>
      </c>
      <c r="F2611" s="4">
        <v>64</v>
      </c>
      <c r="G2611" s="1"/>
      <c r="H2611" s="8" t="s">
        <v>281</v>
      </c>
      <c r="I2611" s="3" t="s">
        <v>73</v>
      </c>
      <c r="J2611" s="1" t="s">
        <v>64</v>
      </c>
      <c r="K2611" s="10">
        <f t="array" ref="K2611:S2611">VLOOKUP(A2611,'HUMAN RESOURCES'!$D$2:$M$2692,{2,3,4,5,6,7,8,9,10},0)</f>
        <v>0.023</v>
      </c>
      <c r="L2611" s="10">
        <v>0.041</v>
      </c>
      <c r="M2611" s="10">
        <v>71</v>
      </c>
      <c r="N2611" s="10">
        <v>65</v>
      </c>
      <c r="O2611" s="10">
        <v>0.303</v>
      </c>
      <c r="P2611" s="10">
        <v>0.652</v>
      </c>
      <c r="Q2611" s="10">
        <v>0.045</v>
      </c>
      <c r="R2611" s="10">
        <v>27767400</v>
      </c>
      <c r="S2611" s="10">
        <v>0.362</v>
      </c>
      <c r="T2611" s="10">
        <f t="array" ref="T2611:Y2611">VLOOKUP(A2611,BUSINESS!$D$2:$J$2692,{2,3,4,5,6,7},0)</f>
        <v>0.948</v>
      </c>
      <c r="U2611" s="10">
        <v>15</v>
      </c>
      <c r="V2611" s="10">
        <v>0</v>
      </c>
      <c r="W2611" s="10">
        <v>205</v>
      </c>
      <c r="X2611" s="10">
        <v>0.171</v>
      </c>
      <c r="Y2611" s="10">
        <v>0.599</v>
      </c>
      <c r="Z2611" s="11" t="str">
        <f t="array" ref="Z2611:AA2611">VLOOKUP(A2611,ENERGY!$D$2:$F$2692,{2,3},1)</f>
        <v>51070</v>
      </c>
      <c r="AA2611" s="10" t="str">
        <v>122038</v>
      </c>
      <c r="AB2611" s="10">
        <f t="array" ref="AB2611:AC2611">VLOOKUP(A2611,TOURISM!$D$2:$F$2692,{2,3},0)</f>
        <v>99000000</v>
      </c>
      <c r="AC2611" s="10">
        <v>0</v>
      </c>
    </row>
    <row r="2612" ht="15.75" customHeight="1" spans="1:29">
      <c r="A2612" s="8" t="str">
        <f t="shared" si="0"/>
        <v>Uzbekistan-Asia2010</v>
      </c>
      <c r="B2612" s="9">
        <v>39332770929</v>
      </c>
      <c r="C2612" s="8">
        <f t="array" ref="C2612">IF(AND(B2612="",H2612=H2611),B2611,B2612)</f>
        <v>39332770929</v>
      </c>
      <c r="D2612" s="1">
        <f t="shared" si="1"/>
        <v>1377.08214047139</v>
      </c>
      <c r="E2612" s="4">
        <v>0.054</v>
      </c>
      <c r="F2612" s="4">
        <v>75</v>
      </c>
      <c r="G2612" s="1"/>
      <c r="H2612" s="8" t="s">
        <v>281</v>
      </c>
      <c r="I2612" s="3" t="s">
        <v>74</v>
      </c>
      <c r="J2612" s="1" t="s">
        <v>64</v>
      </c>
      <c r="K2612" s="10">
        <f t="array" ref="K2612:S2612">VLOOKUP(A2612,'HUMAN RESOURCES'!$D$2:$M$2692,{2,3,4,5,6,7,8,9,10},0)</f>
        <v>0.023</v>
      </c>
      <c r="L2612" s="10">
        <v>0.04</v>
      </c>
      <c r="M2612" s="10">
        <v>71</v>
      </c>
      <c r="N2612" s="10">
        <v>65</v>
      </c>
      <c r="O2612" s="10">
        <v>0.298</v>
      </c>
      <c r="P2612" s="10">
        <v>0.658</v>
      </c>
      <c r="Q2612" s="10">
        <v>0.044</v>
      </c>
      <c r="R2612" s="10">
        <v>28562400</v>
      </c>
      <c r="S2612" s="10">
        <v>0.362</v>
      </c>
      <c r="T2612" s="10">
        <f t="array" ref="T2612:Y2612">VLOOKUP(A2612,BUSINESS!$D$2:$J$2692,{2,3,4,5,6,7},0)</f>
        <v>0.956</v>
      </c>
      <c r="U2612" s="10">
        <v>15</v>
      </c>
      <c r="V2612" s="10">
        <v>0</v>
      </c>
      <c r="W2612" s="10">
        <v>205</v>
      </c>
      <c r="X2612" s="10">
        <v>0.2</v>
      </c>
      <c r="Y2612" s="10">
        <v>0.755</v>
      </c>
      <c r="Z2612" s="11" t="str">
        <f t="array" ref="Z2612:AA2612">VLOOKUP(A2612,ENERGY!$D$2:$F$2692,{2,3},1)</f>
        <v>51070</v>
      </c>
      <c r="AA2612" s="10" t="str">
        <v>122038</v>
      </c>
      <c r="AB2612" s="10">
        <f t="array" ref="AB2612:AC2612">VLOOKUP(A2612,TOURISM!$D$2:$F$2692,{2,3},0)</f>
        <v>121000000</v>
      </c>
      <c r="AC2612" s="10">
        <v>0</v>
      </c>
    </row>
    <row r="2613" ht="15.75" customHeight="1" spans="1:29">
      <c r="A2613" s="8" t="str">
        <f t="shared" si="0"/>
        <v>Uzbekistan-Asia2011</v>
      </c>
      <c r="B2613" s="9">
        <v>45324319955</v>
      </c>
      <c r="C2613" s="8">
        <f t="array" ref="C2613">IF(AND(B2613="",H2613=H2612),B2612,B2613)</f>
        <v>45324319955</v>
      </c>
      <c r="D2613" s="1">
        <f t="shared" si="1"/>
        <v>1544.82777272201</v>
      </c>
      <c r="E2613" s="4">
        <v>0.056</v>
      </c>
      <c r="F2613" s="4">
        <v>91</v>
      </c>
      <c r="G2613" s="1"/>
      <c r="H2613" s="8" t="s">
        <v>281</v>
      </c>
      <c r="I2613" s="3" t="s">
        <v>75</v>
      </c>
      <c r="J2613" s="1" t="s">
        <v>64</v>
      </c>
      <c r="K2613" s="10">
        <f t="array" ref="K2613:S2613">VLOOKUP(A2613,'HUMAN RESOURCES'!$D$2:$M$2692,{2,3,4,5,6,7,8,9,10},0)</f>
        <v>0.022</v>
      </c>
      <c r="L2613" s="10">
        <v>0.039</v>
      </c>
      <c r="M2613" s="10">
        <v>71</v>
      </c>
      <c r="N2613" s="10">
        <v>65</v>
      </c>
      <c r="O2613" s="10">
        <v>0.293</v>
      </c>
      <c r="P2613" s="10">
        <v>0.664</v>
      </c>
      <c r="Q2613" s="10">
        <v>0.043</v>
      </c>
      <c r="R2613" s="10">
        <v>29339400</v>
      </c>
      <c r="S2613" s="10">
        <v>0.362</v>
      </c>
      <c r="T2613" s="10">
        <f t="array" ref="T2613:Y2613">VLOOKUP(A2613,BUSINESS!$D$2:$J$2692,{2,3,4,5,6,7},0)</f>
        <v>0.975</v>
      </c>
      <c r="U2613" s="10">
        <v>14</v>
      </c>
      <c r="V2613" s="10">
        <v>0</v>
      </c>
      <c r="W2613" s="10">
        <v>205</v>
      </c>
      <c r="X2613" s="10">
        <v>0.302</v>
      </c>
      <c r="Y2613" s="10">
        <v>0.904</v>
      </c>
      <c r="Z2613" s="11" t="str">
        <f t="array" ref="Z2613:AA2613">VLOOKUP(A2613,ENERGY!$D$2:$F$2692,{2,3},1)</f>
        <v>51070</v>
      </c>
      <c r="AA2613" s="10" t="str">
        <v>122038</v>
      </c>
      <c r="AB2613" s="10">
        <f t="array" ref="AB2613:AC2613">VLOOKUP(A2613,TOURISM!$D$2:$F$2692,{2,3},0)</f>
        <v>0</v>
      </c>
      <c r="AC2613" s="10">
        <v>0</v>
      </c>
    </row>
    <row r="2614" ht="15.75" customHeight="1" spans="1:29">
      <c r="A2614" s="8" t="str">
        <f t="shared" si="0"/>
        <v>Uzbekistan-Asia2012</v>
      </c>
      <c r="B2614" s="9">
        <v>51183443225</v>
      </c>
      <c r="C2614" s="8">
        <f t="array" ref="C2614">IF(AND(B2614="",H2614=H2613),B2613,B2614)</f>
        <v>51183443225</v>
      </c>
      <c r="D2614" s="1">
        <f t="shared" si="1"/>
        <v>1719.03619624175</v>
      </c>
      <c r="E2614" s="4">
        <v>0.059</v>
      </c>
      <c r="F2614" s="4">
        <v>105</v>
      </c>
      <c r="G2614" s="1"/>
      <c r="H2614" s="8" t="s">
        <v>281</v>
      </c>
      <c r="I2614" s="3" t="s">
        <v>76</v>
      </c>
      <c r="J2614" s="1" t="s">
        <v>64</v>
      </c>
      <c r="K2614" s="10">
        <f t="array" ref="K2614:S2614">VLOOKUP(A2614,'HUMAN RESOURCES'!$D$2:$M$2692,{2,3,4,5,6,7,8,9,10},0)</f>
        <v>0.021</v>
      </c>
      <c r="L2614" s="10">
        <v>0.038</v>
      </c>
      <c r="M2614" s="10">
        <v>72</v>
      </c>
      <c r="N2614" s="10">
        <v>65</v>
      </c>
      <c r="O2614" s="10">
        <v>0.289</v>
      </c>
      <c r="P2614" s="10">
        <v>0.668</v>
      </c>
      <c r="Q2614" s="10">
        <v>0.043</v>
      </c>
      <c r="R2614" s="10">
        <v>29774500</v>
      </c>
      <c r="S2614" s="10">
        <v>0.362</v>
      </c>
      <c r="T2614" s="10">
        <f t="array" ref="T2614:Y2614">VLOOKUP(A2614,BUSINESS!$D$2:$J$2692,{2,3,4,5,6,7},0)</f>
        <v>0.985</v>
      </c>
      <c r="U2614" s="10">
        <v>12</v>
      </c>
      <c r="V2614" s="10">
        <v>156</v>
      </c>
      <c r="W2614" s="10">
        <v>205</v>
      </c>
      <c r="X2614" s="10">
        <v>0.365</v>
      </c>
      <c r="Y2614" s="10">
        <v>0.71</v>
      </c>
      <c r="Z2614" s="11" t="str">
        <f t="array" ref="Z2614:AA2614">VLOOKUP(A2614,ENERGY!$D$2:$F$2692,{2,3},1)</f>
        <v>50757</v>
      </c>
      <c r="AA2614" s="10" t="str">
        <v>119951</v>
      </c>
      <c r="AB2614" s="10">
        <f t="array" ref="AB2614:AC2614">VLOOKUP(A2614,TOURISM!$D$2:$F$2692,{2,3},0)</f>
        <v>0</v>
      </c>
      <c r="AC2614" s="10">
        <v>0</v>
      </c>
    </row>
    <row r="2615" ht="15.75" customHeight="1" spans="1:29">
      <c r="A2615" s="8" t="str">
        <f t="shared" si="0"/>
        <v>Vanuatu-Oceania2000</v>
      </c>
      <c r="B2615" s="9">
        <v>272014693</v>
      </c>
      <c r="C2615" s="8">
        <f t="array" ref="C2615">IF(AND(B2615="",H2615=H2614),B2614,B2615)</f>
        <v>272014693</v>
      </c>
      <c r="D2615" s="1">
        <f t="shared" si="1"/>
        <v>1469.88886187033</v>
      </c>
      <c r="E2615" s="4">
        <v>0.036</v>
      </c>
      <c r="F2615" s="4">
        <v>52</v>
      </c>
      <c r="G2615" s="4">
        <v>0.099</v>
      </c>
      <c r="H2615" s="8" t="s">
        <v>282</v>
      </c>
      <c r="I2615" s="3" t="s">
        <v>63</v>
      </c>
      <c r="J2615" s="1" t="s">
        <v>82</v>
      </c>
      <c r="K2615" s="10">
        <f t="array" ref="K2615:S2615">VLOOKUP(A2615,'HUMAN RESOURCES'!$D$2:$M$2692,{2,3,4,5,6,7,8,9,10},0)</f>
        <v>0.032</v>
      </c>
      <c r="L2615" s="10">
        <v>0.02</v>
      </c>
      <c r="M2615" s="10">
        <v>69</v>
      </c>
      <c r="N2615" s="10">
        <v>66</v>
      </c>
      <c r="O2615" s="10">
        <v>0.415</v>
      </c>
      <c r="P2615" s="10">
        <v>0.552</v>
      </c>
      <c r="Q2615" s="10">
        <v>0.033</v>
      </c>
      <c r="R2615" s="10">
        <v>185058</v>
      </c>
      <c r="S2615" s="10">
        <v>0.217</v>
      </c>
      <c r="T2615" s="10">
        <f t="array" ref="T2615:Y2615">VLOOKUP(A2615,BUSINESS!$D$2:$J$2692,{2,3,4,5,6,7},0)</f>
        <v>0</v>
      </c>
      <c r="U2615" s="10">
        <v>0</v>
      </c>
      <c r="V2615" s="10">
        <v>0</v>
      </c>
      <c r="W2615" s="10">
        <v>0</v>
      </c>
      <c r="X2615" s="10">
        <v>0.021</v>
      </c>
      <c r="Y2615" s="10">
        <v>0.002</v>
      </c>
      <c r="Z2615" s="11">
        <f t="array" ref="Z2615:AA2615">VLOOKUP(A2615,ENERGY!$D$2:$F$2692,{2,3},1)</f>
        <v>0</v>
      </c>
      <c r="AA2615" s="10">
        <v>0</v>
      </c>
      <c r="AB2615" s="10">
        <f t="array" ref="AB2615:AC2615">VLOOKUP(A2615,TOURISM!$D$2:$F$2692,{2,3},0)</f>
        <v>69000000</v>
      </c>
      <c r="AC2615" s="10">
        <v>9000000</v>
      </c>
    </row>
    <row r="2616" ht="15.75" customHeight="1" spans="1:29">
      <c r="A2616" s="8" t="str">
        <f t="shared" si="0"/>
        <v>Vanuatu-Oceania2001</v>
      </c>
      <c r="B2616" s="9">
        <v>257926882</v>
      </c>
      <c r="C2616" s="8">
        <f t="array" ref="C2616">IF(AND(B2616="",H2616=H2615),B2615,B2616)</f>
        <v>257926882</v>
      </c>
      <c r="D2616" s="1">
        <f t="shared" si="1"/>
        <v>1362.6377261801</v>
      </c>
      <c r="E2616" s="4">
        <v>0.037</v>
      </c>
      <c r="F2616" s="4">
        <v>50</v>
      </c>
      <c r="G2616" s="4">
        <v>0.088</v>
      </c>
      <c r="H2616" s="8" t="s">
        <v>282</v>
      </c>
      <c r="I2616" s="3" t="s">
        <v>65</v>
      </c>
      <c r="J2616" s="1" t="s">
        <v>82</v>
      </c>
      <c r="K2616" s="10">
        <f t="array" ref="K2616:S2616">VLOOKUP(A2616,'HUMAN RESOURCES'!$D$2:$M$2692,{2,3,4,5,6,7,8,9,10},0)</f>
        <v>0.032</v>
      </c>
      <c r="L2616" s="10">
        <v>0.019</v>
      </c>
      <c r="M2616" s="10">
        <v>70</v>
      </c>
      <c r="N2616" s="10">
        <v>66</v>
      </c>
      <c r="O2616" s="10">
        <v>0.411</v>
      </c>
      <c r="P2616" s="10">
        <v>0.556</v>
      </c>
      <c r="Q2616" s="10">
        <v>0.033</v>
      </c>
      <c r="R2616" s="10">
        <v>189285</v>
      </c>
      <c r="S2616" s="10">
        <v>0.22</v>
      </c>
      <c r="T2616" s="10">
        <f t="array" ref="T2616:Y2616">VLOOKUP(A2616,BUSINESS!$D$2:$J$2692,{2,3,4,5,6,7},0)</f>
        <v>0</v>
      </c>
      <c r="U2616" s="10">
        <v>0</v>
      </c>
      <c r="V2616" s="10">
        <v>0</v>
      </c>
      <c r="W2616" s="10">
        <v>0</v>
      </c>
      <c r="X2616" s="10">
        <v>0.028</v>
      </c>
      <c r="Y2616" s="10">
        <v>0.002</v>
      </c>
      <c r="Z2616" s="11">
        <f t="array" ref="Z2616:AA2616">VLOOKUP(A2616,ENERGY!$D$2:$F$2692,{2,3},1)</f>
        <v>0</v>
      </c>
      <c r="AA2616" s="10">
        <v>0</v>
      </c>
      <c r="AB2616" s="10">
        <f t="array" ref="AB2616:AC2616">VLOOKUP(A2616,TOURISM!$D$2:$F$2692,{2,3},0)</f>
        <v>58000000</v>
      </c>
      <c r="AC2616" s="10">
        <v>8000000</v>
      </c>
    </row>
    <row r="2617" ht="15.75" customHeight="1" spans="1:29">
      <c r="A2617" s="8" t="str">
        <f t="shared" si="0"/>
        <v>Vanuatu-Oceania2002</v>
      </c>
      <c r="B2617" s="9">
        <v>262603782</v>
      </c>
      <c r="C2617" s="8">
        <f t="array" ref="C2617">IF(AND(B2617="",H2617=H2616),B2616,B2617)</f>
        <v>262603782</v>
      </c>
      <c r="D2617" s="1">
        <f t="shared" si="1"/>
        <v>1353.97670533643</v>
      </c>
      <c r="E2617" s="4">
        <v>0.038</v>
      </c>
      <c r="F2617" s="4">
        <v>52</v>
      </c>
      <c r="G2617" s="4">
        <v>0.074</v>
      </c>
      <c r="H2617" s="8" t="s">
        <v>282</v>
      </c>
      <c r="I2617" s="3" t="s">
        <v>66</v>
      </c>
      <c r="J2617" s="1" t="s">
        <v>82</v>
      </c>
      <c r="K2617" s="10">
        <f t="array" ref="K2617:S2617">VLOOKUP(A2617,'HUMAN RESOURCES'!$D$2:$M$2692,{2,3,4,5,6,7,8,9,10},0)</f>
        <v>0.031</v>
      </c>
      <c r="L2617" s="10">
        <v>0.019</v>
      </c>
      <c r="M2617" s="10">
        <v>70</v>
      </c>
      <c r="N2617" s="10">
        <v>67</v>
      </c>
      <c r="O2617" s="10">
        <v>0.408</v>
      </c>
      <c r="P2617" s="10">
        <v>0.56</v>
      </c>
      <c r="Q2617" s="10">
        <v>0.033</v>
      </c>
      <c r="R2617" s="10">
        <v>193950</v>
      </c>
      <c r="S2617" s="10">
        <v>0.222</v>
      </c>
      <c r="T2617" s="10">
        <f t="array" ref="T2617:Y2617">VLOOKUP(A2617,BUSINESS!$D$2:$J$2692,{2,3,4,5,6,7},0)</f>
        <v>0</v>
      </c>
      <c r="U2617" s="10">
        <v>0</v>
      </c>
      <c r="V2617" s="10">
        <v>0</v>
      </c>
      <c r="W2617" s="10">
        <v>0</v>
      </c>
      <c r="X2617" s="10">
        <v>0.035</v>
      </c>
      <c r="Y2617" s="10">
        <v>0.025</v>
      </c>
      <c r="Z2617" s="11">
        <f t="array" ref="Z2617:AA2617">VLOOKUP(A2617,ENERGY!$D$2:$F$2692,{2,3},1)</f>
        <v>0</v>
      </c>
      <c r="AA2617" s="10" t="str">
        <v>117</v>
      </c>
      <c r="AB2617" s="10">
        <f t="array" ref="AB2617:AC2617">VLOOKUP(A2617,TOURISM!$D$2:$F$2692,{2,3},0)</f>
        <v>72000000</v>
      </c>
      <c r="AC2617" s="10">
        <v>11000000</v>
      </c>
    </row>
    <row r="2618" ht="15.75" customHeight="1" spans="1:29">
      <c r="A2618" s="8" t="str">
        <f t="shared" si="0"/>
        <v>Vanuatu-Oceania2003</v>
      </c>
      <c r="B2618" s="9">
        <v>314463144</v>
      </c>
      <c r="C2618" s="8">
        <f t="array" ref="C2618">IF(AND(B2618="",H2618=H2617),B2617,B2618)</f>
        <v>314463144</v>
      </c>
      <c r="D2618" s="1">
        <f t="shared" si="1"/>
        <v>1580.59805380192</v>
      </c>
      <c r="E2618" s="4">
        <v>0.037</v>
      </c>
      <c r="F2618" s="4">
        <v>58</v>
      </c>
      <c r="G2618" s="4">
        <v>0.059</v>
      </c>
      <c r="H2618" s="8" t="s">
        <v>282</v>
      </c>
      <c r="I2618" s="3" t="s">
        <v>67</v>
      </c>
      <c r="J2618" s="1" t="s">
        <v>82</v>
      </c>
      <c r="K2618" s="10">
        <f t="array" ref="K2618:S2618">VLOOKUP(A2618,'HUMAN RESOURCES'!$D$2:$M$2692,{2,3,4,5,6,7,8,9,10},0)</f>
        <v>0.031</v>
      </c>
      <c r="L2618" s="10">
        <v>0.018</v>
      </c>
      <c r="M2618" s="10">
        <v>71</v>
      </c>
      <c r="N2618" s="10">
        <v>67</v>
      </c>
      <c r="O2618" s="10">
        <v>0.404</v>
      </c>
      <c r="P2618" s="10">
        <v>0.564</v>
      </c>
      <c r="Q2618" s="10">
        <v>0.032</v>
      </c>
      <c r="R2618" s="10">
        <v>198952</v>
      </c>
      <c r="S2618" s="10">
        <v>0.225</v>
      </c>
      <c r="T2618" s="10">
        <f t="array" ref="T2618:Y2618">VLOOKUP(A2618,BUSINESS!$D$2:$J$2692,{2,3,4,5,6,7},0)</f>
        <v>0</v>
      </c>
      <c r="U2618" s="10">
        <v>39</v>
      </c>
      <c r="V2618" s="10">
        <v>0</v>
      </c>
      <c r="W2618" s="10">
        <v>0</v>
      </c>
      <c r="X2618" s="10">
        <v>0.039</v>
      </c>
      <c r="Y2618" s="10">
        <v>0.039</v>
      </c>
      <c r="Z2618" s="11">
        <f t="array" ref="Z2618:AA2618">VLOOKUP(A2618,ENERGY!$D$2:$F$2692,{2,3},1)</f>
        <v>0</v>
      </c>
      <c r="AA2618" s="10" t="str">
        <v>117</v>
      </c>
      <c r="AB2618" s="10">
        <f t="array" ref="AB2618:AC2618">VLOOKUP(A2618,TOURISM!$D$2:$F$2692,{2,3},0)</f>
        <v>83000000</v>
      </c>
      <c r="AC2618" s="10">
        <v>14000000</v>
      </c>
    </row>
    <row r="2619" ht="15.75" customHeight="1" spans="1:29">
      <c r="A2619" s="8" t="str">
        <f t="shared" si="0"/>
        <v>Vanuatu-Oceania2004</v>
      </c>
      <c r="B2619" s="9">
        <v>364996869</v>
      </c>
      <c r="C2619" s="8">
        <f t="array" ref="C2619">IF(AND(B2619="",H2619=H2618),B2618,B2619)</f>
        <v>364996869</v>
      </c>
      <c r="D2619" s="1">
        <f t="shared" si="1"/>
        <v>1788.01709163054</v>
      </c>
      <c r="E2619" s="4">
        <v>0.035</v>
      </c>
      <c r="F2619" s="4">
        <v>62</v>
      </c>
      <c r="G2619" s="4">
        <v>0.076</v>
      </c>
      <c r="H2619" s="8" t="s">
        <v>282</v>
      </c>
      <c r="I2619" s="3" t="s">
        <v>68</v>
      </c>
      <c r="J2619" s="1" t="s">
        <v>82</v>
      </c>
      <c r="K2619" s="10">
        <f t="array" ref="K2619:S2619">VLOOKUP(A2619,'HUMAN RESOURCES'!$D$2:$M$2692,{2,3,4,5,6,7,8,9,10},0)</f>
        <v>0.03</v>
      </c>
      <c r="L2619" s="10">
        <v>0.018</v>
      </c>
      <c r="M2619" s="10">
        <v>71</v>
      </c>
      <c r="N2619" s="10">
        <v>67</v>
      </c>
      <c r="O2619" s="10">
        <v>0.4</v>
      </c>
      <c r="P2619" s="10">
        <v>0.567</v>
      </c>
      <c r="Q2619" s="10">
        <v>0.033</v>
      </c>
      <c r="R2619" s="10">
        <v>204135</v>
      </c>
      <c r="S2619" s="10">
        <v>0.228</v>
      </c>
      <c r="T2619" s="10">
        <f t="array" ref="T2619:Y2619">VLOOKUP(A2619,BUSINESS!$D$2:$J$2692,{2,3,4,5,6,7},0)</f>
        <v>0</v>
      </c>
      <c r="U2619" s="10">
        <v>47</v>
      </c>
      <c r="V2619" s="10">
        <v>0</v>
      </c>
      <c r="W2619" s="10">
        <v>0</v>
      </c>
      <c r="X2619" s="10">
        <v>0.047</v>
      </c>
      <c r="Y2619" s="10">
        <v>0.051</v>
      </c>
      <c r="Z2619" s="11">
        <f t="array" ref="Z2619:AA2619">VLOOKUP(A2619,ENERGY!$D$2:$F$2692,{2,3},1)</f>
        <v>0</v>
      </c>
      <c r="AA2619" s="10" t="str">
        <v>117</v>
      </c>
      <c r="AB2619" s="10">
        <f t="array" ref="AB2619:AC2619">VLOOKUP(A2619,TOURISM!$D$2:$F$2692,{2,3},0)</f>
        <v>93000000</v>
      </c>
      <c r="AC2619" s="10">
        <v>15000000</v>
      </c>
    </row>
    <row r="2620" ht="15.75" customHeight="1" spans="1:29">
      <c r="A2620" s="8" t="str">
        <f t="shared" si="0"/>
        <v>Vanuatu-Oceania2005</v>
      </c>
      <c r="B2620" s="9">
        <v>394962552</v>
      </c>
      <c r="C2620" s="8">
        <f t="array" ref="C2620">IF(AND(B2620="",H2620=H2619),B2619,B2620)</f>
        <v>394962552</v>
      </c>
      <c r="D2620" s="1">
        <f t="shared" si="1"/>
        <v>1886.3883080597</v>
      </c>
      <c r="E2620" s="4">
        <v>0.033</v>
      </c>
      <c r="F2620" s="4">
        <v>61</v>
      </c>
      <c r="G2620" s="4">
        <v>0.075</v>
      </c>
      <c r="H2620" s="8" t="s">
        <v>282</v>
      </c>
      <c r="I2620" s="3" t="s">
        <v>69</v>
      </c>
      <c r="J2620" s="1" t="s">
        <v>82</v>
      </c>
      <c r="K2620" s="10">
        <f t="array" ref="K2620:S2620">VLOOKUP(A2620,'HUMAN RESOURCES'!$D$2:$M$2692,{2,3,4,5,6,7,8,9,10},0)</f>
        <v>0.029</v>
      </c>
      <c r="L2620" s="10">
        <v>0.018</v>
      </c>
      <c r="M2620" s="10">
        <v>71</v>
      </c>
      <c r="N2620" s="10">
        <v>67</v>
      </c>
      <c r="O2620" s="10">
        <v>0.397</v>
      </c>
      <c r="P2620" s="10">
        <v>0.57</v>
      </c>
      <c r="Q2620" s="10">
        <v>0.033</v>
      </c>
      <c r="R2620" s="10">
        <v>209375</v>
      </c>
      <c r="S2620" s="10">
        <v>0.231</v>
      </c>
      <c r="T2620" s="10">
        <f t="array" ref="T2620:Y2620">VLOOKUP(A2620,BUSINESS!$D$2:$J$2692,{2,3,4,5,6,7},0)</f>
        <v>0.084</v>
      </c>
      <c r="U2620" s="10">
        <v>47</v>
      </c>
      <c r="V2620" s="10">
        <v>0</v>
      </c>
      <c r="W2620" s="10">
        <v>120</v>
      </c>
      <c r="X2620" s="10">
        <v>0.051</v>
      </c>
      <c r="Y2620" s="10">
        <v>0.061</v>
      </c>
      <c r="Z2620" s="11">
        <f t="array" ref="Z2620:AA2620">VLOOKUP(A2620,ENERGY!$D$2:$F$2692,{2,3},1)</f>
        <v>0</v>
      </c>
      <c r="AA2620" s="10" t="str">
        <v>92</v>
      </c>
      <c r="AB2620" s="10">
        <f t="array" ref="AB2620:AC2620">VLOOKUP(A2620,TOURISM!$D$2:$F$2692,{2,3},0)</f>
        <v>104000000</v>
      </c>
      <c r="AC2620" s="10">
        <v>13000000</v>
      </c>
    </row>
    <row r="2621" ht="15.75" customHeight="1" spans="1:29">
      <c r="A2621" s="8" t="str">
        <f t="shared" si="0"/>
        <v>Vanuatu-Oceania2006</v>
      </c>
      <c r="B2621" s="9">
        <v>437072934</v>
      </c>
      <c r="C2621" s="8">
        <f t="array" ref="C2621">IF(AND(B2621="",H2621=H2620),B2620,B2621)</f>
        <v>437072934</v>
      </c>
      <c r="D2621" s="1">
        <f t="shared" si="1"/>
        <v>2036.17418729677</v>
      </c>
      <c r="E2621" s="4">
        <v>0.031</v>
      </c>
      <c r="F2621" s="4">
        <v>64</v>
      </c>
      <c r="G2621" s="4">
        <v>0.083</v>
      </c>
      <c r="H2621" s="8" t="s">
        <v>282</v>
      </c>
      <c r="I2621" s="3" t="s">
        <v>70</v>
      </c>
      <c r="J2621" s="1" t="s">
        <v>82</v>
      </c>
      <c r="K2621" s="10">
        <f t="array" ref="K2621:S2621">VLOOKUP(A2621,'HUMAN RESOURCES'!$D$2:$M$2692,{2,3,4,5,6,7,8,9,10},0)</f>
        <v>0.029</v>
      </c>
      <c r="L2621" s="10">
        <v>0.017</v>
      </c>
      <c r="M2621" s="10">
        <v>72</v>
      </c>
      <c r="N2621" s="10">
        <v>68</v>
      </c>
      <c r="O2621" s="10">
        <v>0.394</v>
      </c>
      <c r="P2621" s="10">
        <v>0.572</v>
      </c>
      <c r="Q2621" s="10">
        <v>0.034</v>
      </c>
      <c r="R2621" s="10">
        <v>214654</v>
      </c>
      <c r="S2621" s="10">
        <v>0.234</v>
      </c>
      <c r="T2621" s="10">
        <f t="array" ref="T2621:Y2621">VLOOKUP(A2621,BUSINESS!$D$2:$J$2692,{2,3,4,5,6,7},0)</f>
        <v>0.084</v>
      </c>
      <c r="U2621" s="10">
        <v>47</v>
      </c>
      <c r="V2621" s="10">
        <v>0</v>
      </c>
      <c r="W2621" s="10">
        <v>120</v>
      </c>
      <c r="X2621" s="10">
        <v>0.059</v>
      </c>
      <c r="Y2621" s="10">
        <v>0.07</v>
      </c>
      <c r="Z2621" s="11">
        <f t="array" ref="Z2621:AA2621">VLOOKUP(A2621,ENERGY!$D$2:$F$2692,{2,3},1)</f>
        <v>0</v>
      </c>
      <c r="AA2621" s="10" t="str">
        <v>92</v>
      </c>
      <c r="AB2621" s="10">
        <f t="array" ref="AB2621:AC2621">VLOOKUP(A2621,TOURISM!$D$2:$F$2692,{2,3},0)</f>
        <v>109000000</v>
      </c>
      <c r="AC2621" s="10">
        <v>11000000</v>
      </c>
    </row>
    <row r="2622" ht="15.75" customHeight="1" spans="1:29">
      <c r="A2622" s="8" t="str">
        <f t="shared" si="0"/>
        <v>Vanuatu-Oceania2007</v>
      </c>
      <c r="B2622" s="9">
        <v>526425740</v>
      </c>
      <c r="C2622" s="8">
        <f t="array" ref="C2622">IF(AND(B2622="",H2622=H2621),B2621,B2622)</f>
        <v>526425740</v>
      </c>
      <c r="D2622" s="1">
        <f t="shared" si="1"/>
        <v>2392.83339621184</v>
      </c>
      <c r="E2622" s="4">
        <v>0.037</v>
      </c>
      <c r="F2622" s="4">
        <v>88</v>
      </c>
      <c r="G2622" s="4">
        <v>0.082</v>
      </c>
      <c r="H2622" s="8" t="s">
        <v>282</v>
      </c>
      <c r="I2622" s="3" t="s">
        <v>71</v>
      </c>
      <c r="J2622" s="1" t="s">
        <v>82</v>
      </c>
      <c r="K2622" s="10">
        <f t="array" ref="K2622:S2622">VLOOKUP(A2622,'HUMAN RESOURCES'!$D$2:$M$2692,{2,3,4,5,6,7,8,9,10},0)</f>
        <v>0.028</v>
      </c>
      <c r="L2622" s="10">
        <v>0.017</v>
      </c>
      <c r="M2622" s="10">
        <v>72</v>
      </c>
      <c r="N2622" s="10">
        <v>68</v>
      </c>
      <c r="O2622" s="10">
        <v>0.391</v>
      </c>
      <c r="P2622" s="10">
        <v>0.573</v>
      </c>
      <c r="Q2622" s="10">
        <v>0.036</v>
      </c>
      <c r="R2622" s="10">
        <v>220001</v>
      </c>
      <c r="S2622" s="10">
        <v>0.237</v>
      </c>
      <c r="T2622" s="10">
        <f t="array" ref="T2622:Y2622">VLOOKUP(A2622,BUSINESS!$D$2:$J$2692,{2,3,4,5,6,7},0)</f>
        <v>0.084</v>
      </c>
      <c r="U2622" s="10">
        <v>47</v>
      </c>
      <c r="V2622" s="10">
        <v>0</v>
      </c>
      <c r="W2622" s="10">
        <v>120</v>
      </c>
      <c r="X2622" s="10">
        <v>0.068</v>
      </c>
      <c r="Y2622" s="10">
        <v>0.118</v>
      </c>
      <c r="Z2622" s="11">
        <f t="array" ref="Z2622:AA2622">VLOOKUP(A2622,ENERGY!$D$2:$F$2692,{2,3},1)</f>
        <v>0</v>
      </c>
      <c r="AA2622" s="10" t="str">
        <v>92</v>
      </c>
      <c r="AB2622" s="10">
        <f t="array" ref="AB2622:AC2622">VLOOKUP(A2622,TOURISM!$D$2:$F$2692,{2,3},0)</f>
        <v>142000000</v>
      </c>
      <c r="AC2622" s="10">
        <v>13000000</v>
      </c>
    </row>
    <row r="2623" ht="15.75" customHeight="1" spans="1:29">
      <c r="A2623" s="8" t="str">
        <f t="shared" si="0"/>
        <v>Vanuatu-Oceania2008</v>
      </c>
      <c r="B2623" s="9">
        <v>607983815</v>
      </c>
      <c r="C2623" s="8">
        <f t="array" ref="C2623">IF(AND(B2623="",H2623=H2622),B2622,B2623)</f>
        <v>607983815</v>
      </c>
      <c r="D2623" s="1">
        <f t="shared" si="1"/>
        <v>2697.37892527884</v>
      </c>
      <c r="E2623" s="4">
        <v>0.037</v>
      </c>
      <c r="F2623" s="4">
        <v>99</v>
      </c>
      <c r="G2623" s="4">
        <v>0.053</v>
      </c>
      <c r="H2623" s="8" t="s">
        <v>282</v>
      </c>
      <c r="I2623" s="3" t="s">
        <v>72</v>
      </c>
      <c r="J2623" s="1" t="s">
        <v>82</v>
      </c>
      <c r="K2623" s="10">
        <f t="array" ref="K2623:S2623">VLOOKUP(A2623,'HUMAN RESOURCES'!$D$2:$M$2692,{2,3,4,5,6,7,8,9,10},0)</f>
        <v>0.028</v>
      </c>
      <c r="L2623" s="10">
        <v>0.017</v>
      </c>
      <c r="M2623" s="10">
        <v>72</v>
      </c>
      <c r="N2623" s="10">
        <v>68</v>
      </c>
      <c r="O2623" s="10">
        <v>0.388</v>
      </c>
      <c r="P2623" s="10">
        <v>0.574</v>
      </c>
      <c r="Q2623" s="10">
        <v>0.037</v>
      </c>
      <c r="R2623" s="10">
        <v>225398</v>
      </c>
      <c r="S2623" s="10">
        <v>0.24</v>
      </c>
      <c r="T2623" s="10">
        <f t="array" ref="T2623:Y2623">VLOOKUP(A2623,BUSINESS!$D$2:$J$2692,{2,3,4,5,6,7},0)</f>
        <v>0.084</v>
      </c>
      <c r="U2623" s="10">
        <v>47</v>
      </c>
      <c r="V2623" s="10">
        <v>0</v>
      </c>
      <c r="W2623" s="10">
        <v>120</v>
      </c>
      <c r="X2623" s="10">
        <v>0.073</v>
      </c>
      <c r="Y2623" s="10">
        <v>0.16</v>
      </c>
      <c r="Z2623" s="11" t="str">
        <f t="array" ref="Z2623:AA2623">VLOOKUP(A2623,ENERGY!$D$2:$F$2692,{2,3},1)</f>
        <v>30</v>
      </c>
      <c r="AA2623" s="10" t="str">
        <v>55</v>
      </c>
      <c r="AB2623" s="10">
        <f t="array" ref="AB2623:AC2623">VLOOKUP(A2623,TOURISM!$D$2:$F$2692,{2,3},0)</f>
        <v>188000000</v>
      </c>
      <c r="AC2623" s="10">
        <v>32000000</v>
      </c>
    </row>
    <row r="2624" ht="15.75" customHeight="1" spans="1:29">
      <c r="A2624" s="8" t="str">
        <f t="shared" si="0"/>
        <v>Vanuatu-Oceania2009</v>
      </c>
      <c r="B2624" s="9">
        <v>610075807</v>
      </c>
      <c r="C2624" s="8">
        <f t="array" ref="C2624">IF(AND(B2624="",H2624=H2623),B2623,B2624)</f>
        <v>610075807</v>
      </c>
      <c r="D2624" s="1">
        <f t="shared" si="1"/>
        <v>2642.93150026209</v>
      </c>
      <c r="E2624" s="4">
        <v>0.039</v>
      </c>
      <c r="F2624" s="4">
        <v>103</v>
      </c>
      <c r="G2624" s="4">
        <v>0.055</v>
      </c>
      <c r="H2624" s="8" t="s">
        <v>282</v>
      </c>
      <c r="I2624" s="3" t="s">
        <v>73</v>
      </c>
      <c r="J2624" s="1" t="s">
        <v>82</v>
      </c>
      <c r="K2624" s="10">
        <f t="array" ref="K2624:S2624">VLOOKUP(A2624,'HUMAN RESOURCES'!$D$2:$M$2692,{2,3,4,5,6,7,8,9,10},0)</f>
        <v>0.028</v>
      </c>
      <c r="L2624" s="10">
        <v>0.016</v>
      </c>
      <c r="M2624" s="10">
        <v>73</v>
      </c>
      <c r="N2624" s="10">
        <v>69</v>
      </c>
      <c r="O2624" s="10">
        <v>0.385</v>
      </c>
      <c r="P2624" s="10">
        <v>0.576</v>
      </c>
      <c r="Q2624" s="10">
        <v>0.039</v>
      </c>
      <c r="R2624" s="10">
        <v>230833</v>
      </c>
      <c r="S2624" s="10">
        <v>0.243</v>
      </c>
      <c r="T2624" s="10">
        <f t="array" ref="T2624:Y2624">VLOOKUP(A2624,BUSINESS!$D$2:$J$2692,{2,3,4,5,6,7},0)</f>
        <v>0.084</v>
      </c>
      <c r="U2624" s="10">
        <v>47</v>
      </c>
      <c r="V2624" s="10">
        <v>0</v>
      </c>
      <c r="W2624" s="10">
        <v>120</v>
      </c>
      <c r="X2624" s="10">
        <v>0.075</v>
      </c>
      <c r="Y2624" s="10">
        <v>0.57</v>
      </c>
      <c r="Z2624" s="11">
        <f t="array" ref="Z2624:AA2624">VLOOKUP(A2624,ENERGY!$D$2:$F$2692,{2,3},1)</f>
        <v>0</v>
      </c>
      <c r="AA2624" s="10" t="str">
        <v>88</v>
      </c>
      <c r="AB2624" s="10">
        <f t="array" ref="AB2624:AC2624">VLOOKUP(A2624,TOURISM!$D$2:$F$2692,{2,3},0)</f>
        <v>214000000</v>
      </c>
      <c r="AC2624" s="10">
        <v>28000000</v>
      </c>
    </row>
    <row r="2625" ht="15.75" customHeight="1" spans="1:29">
      <c r="A2625" s="8" t="str">
        <f t="shared" si="0"/>
        <v>Vanuatu-Oceania2010</v>
      </c>
      <c r="B2625" s="9">
        <v>700804286</v>
      </c>
      <c r="C2625" s="8">
        <f t="array" ref="C2625">IF(AND(B2625="",H2625=H2624),B2624,B2625)</f>
        <v>700804286</v>
      </c>
      <c r="D2625" s="1">
        <f t="shared" si="1"/>
        <v>2965.75222916728</v>
      </c>
      <c r="E2625" s="4">
        <v>0.047</v>
      </c>
      <c r="F2625" s="4">
        <v>139</v>
      </c>
      <c r="G2625" s="4">
        <v>0.055</v>
      </c>
      <c r="H2625" s="8" t="s">
        <v>282</v>
      </c>
      <c r="I2625" s="3" t="s">
        <v>74</v>
      </c>
      <c r="J2625" s="1" t="s">
        <v>82</v>
      </c>
      <c r="K2625" s="10">
        <f t="array" ref="K2625:S2625">VLOOKUP(A2625,'HUMAN RESOURCES'!$D$2:$M$2692,{2,3,4,5,6,7,8,9,10},0)</f>
        <v>0.027</v>
      </c>
      <c r="L2625" s="10">
        <v>0.016</v>
      </c>
      <c r="M2625" s="10">
        <v>73</v>
      </c>
      <c r="N2625" s="10">
        <v>69</v>
      </c>
      <c r="O2625" s="10">
        <v>0.382</v>
      </c>
      <c r="P2625" s="10">
        <v>0.579</v>
      </c>
      <c r="Q2625" s="10">
        <v>0.039</v>
      </c>
      <c r="R2625" s="10">
        <v>236299</v>
      </c>
      <c r="S2625" s="10">
        <v>0.246</v>
      </c>
      <c r="T2625" s="10">
        <f t="array" ref="T2625:Y2625">VLOOKUP(A2625,BUSINESS!$D$2:$J$2692,{2,3,4,5,6,7},0)</f>
        <v>0.084</v>
      </c>
      <c r="U2625" s="10">
        <v>47</v>
      </c>
      <c r="V2625" s="10">
        <v>0</v>
      </c>
      <c r="W2625" s="10">
        <v>120</v>
      </c>
      <c r="X2625" s="10">
        <v>0.08</v>
      </c>
      <c r="Y2625" s="10">
        <v>0.719</v>
      </c>
      <c r="Z2625" s="11">
        <f t="array" ref="Z2625:AA2625">VLOOKUP(A2625,ENERGY!$D$2:$F$2692,{2,3},1)</f>
        <v>0</v>
      </c>
      <c r="AA2625" s="10" t="str">
        <v>88</v>
      </c>
      <c r="AB2625" s="10">
        <f t="array" ref="AB2625:AC2625">VLOOKUP(A2625,TOURISM!$D$2:$F$2692,{2,3},0)</f>
        <v>242000000</v>
      </c>
      <c r="AC2625" s="10">
        <v>33000000</v>
      </c>
    </row>
    <row r="2626" ht="15.75" customHeight="1" spans="1:29">
      <c r="A2626" s="8" t="str">
        <f t="shared" si="0"/>
        <v>Vanuatu-Oceania2011</v>
      </c>
      <c r="B2626" s="9">
        <v>785745262</v>
      </c>
      <c r="C2626" s="8">
        <f t="array" ref="C2626">IF(AND(B2626="",H2626=H2625),B2625,B2626)</f>
        <v>785745262</v>
      </c>
      <c r="D2626" s="1">
        <f t="shared" si="1"/>
        <v>3249.86252678077</v>
      </c>
      <c r="E2626" s="4">
        <v>0.038</v>
      </c>
      <c r="F2626" s="4">
        <v>125</v>
      </c>
      <c r="G2626" s="4">
        <v>0.055</v>
      </c>
      <c r="H2626" s="8" t="s">
        <v>282</v>
      </c>
      <c r="I2626" s="3" t="s">
        <v>75</v>
      </c>
      <c r="J2626" s="1" t="s">
        <v>82</v>
      </c>
      <c r="K2626" s="10">
        <f t="array" ref="K2626:S2626">VLOOKUP(A2626,'HUMAN RESOURCES'!$D$2:$M$2692,{2,3,4,5,6,7,8,9,10},0)</f>
        <v>0.027</v>
      </c>
      <c r="L2626" s="10">
        <v>0.015</v>
      </c>
      <c r="M2626" s="10">
        <v>73</v>
      </c>
      <c r="N2626" s="10">
        <v>69</v>
      </c>
      <c r="O2626" s="10">
        <v>0.378</v>
      </c>
      <c r="P2626" s="10">
        <v>0.582</v>
      </c>
      <c r="Q2626" s="10">
        <v>0.04</v>
      </c>
      <c r="R2626" s="10">
        <v>241778</v>
      </c>
      <c r="S2626" s="10">
        <v>0.249</v>
      </c>
      <c r="T2626" s="10">
        <f t="array" ref="T2626:Y2626">VLOOKUP(A2626,BUSINESS!$D$2:$J$2692,{2,3,4,5,6,7},0)</f>
        <v>0.084</v>
      </c>
      <c r="U2626" s="10">
        <v>35</v>
      </c>
      <c r="V2626" s="10">
        <v>0</v>
      </c>
      <c r="W2626" s="10">
        <v>120</v>
      </c>
      <c r="X2626" s="10">
        <v>0.092</v>
      </c>
      <c r="Y2626" s="10">
        <v>0.644</v>
      </c>
      <c r="Z2626" s="11">
        <f t="array" ref="Z2626:AA2626">VLOOKUP(A2626,ENERGY!$D$2:$F$2692,{2,3},1)</f>
        <v>0</v>
      </c>
      <c r="AA2626" s="10" t="str">
        <v>88</v>
      </c>
      <c r="AB2626" s="10">
        <f t="array" ref="AB2626:AC2626">VLOOKUP(A2626,TOURISM!$D$2:$F$2692,{2,3},0)</f>
        <v>252000000</v>
      </c>
      <c r="AC2626" s="10">
        <v>39000000</v>
      </c>
    </row>
    <row r="2627" ht="15.75" customHeight="1" spans="1:29">
      <c r="A2627" s="8" t="str">
        <f t="shared" si="0"/>
        <v>Vanuatu-Oceania2012</v>
      </c>
      <c r="B2627" s="9">
        <v>786938335</v>
      </c>
      <c r="C2627" s="8">
        <f t="array" ref="C2627">IF(AND(B2627="",H2627=H2626),B2626,B2627)</f>
        <v>786938335</v>
      </c>
      <c r="D2627" s="1">
        <f t="shared" si="1"/>
        <v>3182.60927679951</v>
      </c>
      <c r="E2627" s="4">
        <v>0.036</v>
      </c>
      <c r="F2627" s="4">
        <v>116</v>
      </c>
      <c r="G2627" s="4">
        <v>0.061</v>
      </c>
      <c r="H2627" s="8" t="s">
        <v>282</v>
      </c>
      <c r="I2627" s="3" t="s">
        <v>76</v>
      </c>
      <c r="J2627" s="1" t="s">
        <v>82</v>
      </c>
      <c r="K2627" s="10">
        <f t="array" ref="K2627:S2627">VLOOKUP(A2627,'HUMAN RESOURCES'!$D$2:$M$2692,{2,3,4,5,6,7,8,9,10},0)</f>
        <v>0.027</v>
      </c>
      <c r="L2627" s="10">
        <v>0.015</v>
      </c>
      <c r="M2627" s="10">
        <v>73</v>
      </c>
      <c r="N2627" s="10">
        <v>69</v>
      </c>
      <c r="O2627" s="10">
        <v>0.374</v>
      </c>
      <c r="P2627" s="10">
        <v>0.586</v>
      </c>
      <c r="Q2627" s="10">
        <v>0.04</v>
      </c>
      <c r="R2627" s="10">
        <v>247262</v>
      </c>
      <c r="S2627" s="10">
        <v>0.252</v>
      </c>
      <c r="T2627" s="10">
        <f t="array" ref="T2627:Y2627">VLOOKUP(A2627,BUSINESS!$D$2:$J$2692,{2,3,4,5,6,7},0)</f>
        <v>0.084</v>
      </c>
      <c r="U2627" s="10">
        <v>35</v>
      </c>
      <c r="V2627" s="10">
        <v>78</v>
      </c>
      <c r="W2627" s="10">
        <v>120</v>
      </c>
      <c r="X2627" s="10">
        <v>0.106</v>
      </c>
      <c r="Y2627" s="10">
        <v>0.591</v>
      </c>
      <c r="Z2627" s="11">
        <f t="array" ref="Z2627:AA2627">VLOOKUP(A2627,ENERGY!$D$2:$F$2692,{2,3},1)</f>
        <v>0</v>
      </c>
      <c r="AA2627" s="10" t="str">
        <v>81</v>
      </c>
      <c r="AB2627" s="10">
        <f t="array" ref="AB2627:AC2627">VLOOKUP(A2627,TOURISM!$D$2:$F$2692,{2,3},0)</f>
        <v>288000000</v>
      </c>
      <c r="AC2627" s="10">
        <v>43000000</v>
      </c>
    </row>
    <row r="2628" ht="15.75" customHeight="1" spans="1:29">
      <c r="A2628" s="8" t="str">
        <f t="shared" si="0"/>
        <v>Venezuela-The Americas2000</v>
      </c>
      <c r="B2628" s="9">
        <v>117000000000</v>
      </c>
      <c r="C2628" s="8">
        <f t="array" ref="C2628">IF(AND(B2628="",H2628=H2627),B2627,B2628)</f>
        <v>117000000000</v>
      </c>
      <c r="D2628" s="1">
        <f t="shared" si="1"/>
        <v>4793.59811284646</v>
      </c>
      <c r="E2628" s="4">
        <v>0.057</v>
      </c>
      <c r="F2628" s="4">
        <v>273</v>
      </c>
      <c r="G2628" s="4">
        <v>0.252</v>
      </c>
      <c r="H2628" s="8" t="s">
        <v>283</v>
      </c>
      <c r="I2628" s="3" t="s">
        <v>63</v>
      </c>
      <c r="J2628" s="1" t="s">
        <v>86</v>
      </c>
      <c r="K2628" s="10">
        <f t="array" ref="K2628:S2628">VLOOKUP(A2628,'HUMAN RESOURCES'!$D$2:$M$2692,{2,3,4,5,6,7,8,9,10},0)</f>
        <v>0.024</v>
      </c>
      <c r="L2628" s="10">
        <v>0.018</v>
      </c>
      <c r="M2628" s="10">
        <v>75</v>
      </c>
      <c r="N2628" s="10">
        <v>70</v>
      </c>
      <c r="O2628" s="10">
        <v>0.337</v>
      </c>
      <c r="P2628" s="10">
        <v>0.617</v>
      </c>
      <c r="Q2628" s="10">
        <v>0.046</v>
      </c>
      <c r="R2628" s="10">
        <v>24407553</v>
      </c>
      <c r="S2628" s="10">
        <v>0.88</v>
      </c>
      <c r="T2628" s="10">
        <f t="array" ref="T2628:Y2628">VLOOKUP(A2628,BUSINESS!$D$2:$J$2692,{2,3,4,5,6,7},0)</f>
        <v>0</v>
      </c>
      <c r="U2628" s="10">
        <v>0</v>
      </c>
      <c r="V2628" s="10">
        <v>0</v>
      </c>
      <c r="W2628" s="10">
        <v>0</v>
      </c>
      <c r="X2628" s="10">
        <v>0.034</v>
      </c>
      <c r="Y2628" s="10">
        <v>0.223</v>
      </c>
      <c r="Z2628" s="11">
        <f t="array" ref="Z2628:AA2628">VLOOKUP(A2628,ENERGY!$D$2:$F$2692,{2,3},1)</f>
        <v>0</v>
      </c>
      <c r="AA2628" s="10">
        <v>0</v>
      </c>
      <c r="AB2628" s="10">
        <f t="array" ref="AB2628:AC2628">VLOOKUP(A2628,TOURISM!$D$2:$F$2692,{2,3},0)</f>
        <v>469000000</v>
      </c>
      <c r="AC2628" s="10">
        <v>1647000000</v>
      </c>
    </row>
    <row r="2629" ht="15.75" customHeight="1" spans="1:29">
      <c r="A2629" s="8" t="str">
        <f t="shared" si="0"/>
        <v>Venezuela-The Americas2001</v>
      </c>
      <c r="B2629" s="9">
        <v>123000000000</v>
      </c>
      <c r="C2629" s="8">
        <f t="array" ref="C2629">IF(AND(B2629="",H2629=H2628),B2628,B2629)</f>
        <v>123000000000</v>
      </c>
      <c r="D2629" s="1">
        <f t="shared" si="1"/>
        <v>4945.63003526958</v>
      </c>
      <c r="E2629" s="4">
        <v>0.06</v>
      </c>
      <c r="F2629" s="4">
        <v>295</v>
      </c>
      <c r="G2629" s="4">
        <v>0.225</v>
      </c>
      <c r="H2629" s="8" t="s">
        <v>283</v>
      </c>
      <c r="I2629" s="3" t="s">
        <v>65</v>
      </c>
      <c r="J2629" s="1" t="s">
        <v>86</v>
      </c>
      <c r="K2629" s="10">
        <f t="array" ref="K2629:S2629">VLOOKUP(A2629,'HUMAN RESOURCES'!$D$2:$M$2692,{2,3,4,5,6,7,8,9,10},0)</f>
        <v>0.023</v>
      </c>
      <c r="L2629" s="10">
        <v>0.018</v>
      </c>
      <c r="M2629" s="10">
        <v>76</v>
      </c>
      <c r="N2629" s="10">
        <v>70</v>
      </c>
      <c r="O2629" s="10">
        <v>0.332</v>
      </c>
      <c r="P2629" s="10">
        <v>0.621</v>
      </c>
      <c r="Q2629" s="10">
        <v>0.046</v>
      </c>
      <c r="R2629" s="10">
        <v>24870441</v>
      </c>
      <c r="S2629" s="10">
        <v>0.883</v>
      </c>
      <c r="T2629" s="10">
        <f t="array" ref="T2629:Y2629">VLOOKUP(A2629,BUSINESS!$D$2:$J$2692,{2,3,4,5,6,7},0)</f>
        <v>0</v>
      </c>
      <c r="U2629" s="10">
        <v>0</v>
      </c>
      <c r="V2629" s="10">
        <v>0</v>
      </c>
      <c r="W2629" s="10">
        <v>0</v>
      </c>
      <c r="X2629" s="10">
        <v>0.046</v>
      </c>
      <c r="Y2629" s="10">
        <v>0.26</v>
      </c>
      <c r="Z2629" s="11" t="str">
        <f t="array" ref="Z2629:AA2629">VLOOKUP(A2629,ENERGY!$D$2:$F$2692,{2,3},1)</f>
        <v>70198</v>
      </c>
      <c r="AA2629" s="10">
        <v>0</v>
      </c>
      <c r="AB2629" s="10">
        <f t="array" ref="AB2629:AC2629">VLOOKUP(A2629,TOURISM!$D$2:$F$2692,{2,3},0)</f>
        <v>677000000</v>
      </c>
      <c r="AC2629" s="10">
        <v>1718000000</v>
      </c>
    </row>
    <row r="2630" ht="15.75" customHeight="1" spans="1:29">
      <c r="A2630" s="8" t="str">
        <f t="shared" si="0"/>
        <v>Venezuela-The Americas2002</v>
      </c>
      <c r="B2630" s="9">
        <v>92889586976</v>
      </c>
      <c r="C2630" s="8">
        <f t="array" ref="C2630">IF(AND(B2630="",H2630=H2629),B2629,B2630)</f>
        <v>92889586976</v>
      </c>
      <c r="D2630" s="1">
        <f t="shared" si="1"/>
        <v>3666.65244219717</v>
      </c>
      <c r="E2630" s="4">
        <v>0.057</v>
      </c>
      <c r="F2630" s="4">
        <v>207</v>
      </c>
      <c r="G2630" s="4">
        <v>0.366</v>
      </c>
      <c r="H2630" s="8" t="s">
        <v>283</v>
      </c>
      <c r="I2630" s="3" t="s">
        <v>66</v>
      </c>
      <c r="J2630" s="1" t="s">
        <v>86</v>
      </c>
      <c r="K2630" s="10">
        <f t="array" ref="K2630:S2630">VLOOKUP(A2630,'HUMAN RESOURCES'!$D$2:$M$2692,{2,3,4,5,6,7,8,9,10},0)</f>
        <v>0.023</v>
      </c>
      <c r="L2630" s="10">
        <v>0.017</v>
      </c>
      <c r="M2630" s="10">
        <v>76</v>
      </c>
      <c r="N2630" s="10">
        <v>70</v>
      </c>
      <c r="O2630" s="10">
        <v>0.327</v>
      </c>
      <c r="P2630" s="10">
        <v>0.625</v>
      </c>
      <c r="Q2630" s="10">
        <v>0.047</v>
      </c>
      <c r="R2630" s="10">
        <v>25333622</v>
      </c>
      <c r="S2630" s="10">
        <v>0.884</v>
      </c>
      <c r="T2630" s="10">
        <f t="array" ref="T2630:Y2630">VLOOKUP(A2630,BUSINESS!$D$2:$J$2692,{2,3,4,5,6,7},0)</f>
        <v>0</v>
      </c>
      <c r="U2630" s="10">
        <v>0</v>
      </c>
      <c r="V2630" s="10">
        <v>0</v>
      </c>
      <c r="W2630" s="10">
        <v>0</v>
      </c>
      <c r="X2630" s="10">
        <v>0.049</v>
      </c>
      <c r="Y2630" s="10">
        <v>0.258</v>
      </c>
      <c r="Z2630" s="11" t="str">
        <f t="array" ref="Z2630:AA2630">VLOOKUP(A2630,ENERGY!$D$2:$F$2692,{2,3},1)</f>
        <v>75502</v>
      </c>
      <c r="AA2630" s="10" t="str">
        <v>201747</v>
      </c>
      <c r="AB2630" s="10">
        <f t="array" ref="AB2630:AC2630">VLOOKUP(A2630,TOURISM!$D$2:$F$2692,{2,3},0)</f>
        <v>484000000</v>
      </c>
      <c r="AC2630" s="10">
        <v>1546000000</v>
      </c>
    </row>
    <row r="2631" ht="15.75" customHeight="1" spans="1:29">
      <c r="A2631" s="8" t="str">
        <f t="shared" si="0"/>
        <v>Venezuela-The Americas2003</v>
      </c>
      <c r="B2631" s="9">
        <v>83622191419</v>
      </c>
      <c r="C2631" s="8">
        <f t="array" ref="C2631">IF(AND(B2631="",H2631=H2630),B2630,B2631)</f>
        <v>83622191419</v>
      </c>
      <c r="D2631" s="1">
        <f t="shared" si="1"/>
        <v>3241.51961569966</v>
      </c>
      <c r="E2631" s="4">
        <v>0.059</v>
      </c>
      <c r="F2631" s="4">
        <v>190</v>
      </c>
      <c r="G2631" s="4">
        <v>0.252</v>
      </c>
      <c r="H2631" s="8" t="s">
        <v>283</v>
      </c>
      <c r="I2631" s="3" t="s">
        <v>67</v>
      </c>
      <c r="J2631" s="1" t="s">
        <v>86</v>
      </c>
      <c r="K2631" s="10">
        <f t="array" ref="K2631:S2631">VLOOKUP(A2631,'HUMAN RESOURCES'!$D$2:$M$2692,{2,3,4,5,6,7,8,9,10},0)</f>
        <v>0.023</v>
      </c>
      <c r="L2631" s="10">
        <v>0.017</v>
      </c>
      <c r="M2631" s="10">
        <v>76</v>
      </c>
      <c r="N2631" s="10">
        <v>70</v>
      </c>
      <c r="O2631" s="10">
        <v>0.322</v>
      </c>
      <c r="P2631" s="10">
        <v>0.63</v>
      </c>
      <c r="Q2631" s="10">
        <v>0.048</v>
      </c>
      <c r="R2631" s="10">
        <v>25797219</v>
      </c>
      <c r="S2631" s="10">
        <v>0.885</v>
      </c>
      <c r="T2631" s="10">
        <f t="array" ref="T2631:Y2631">VLOOKUP(A2631,BUSINESS!$D$2:$J$2692,{2,3,4,5,6,7},0)</f>
        <v>0</v>
      </c>
      <c r="U2631" s="10">
        <v>141</v>
      </c>
      <c r="V2631" s="10">
        <v>0</v>
      </c>
      <c r="W2631" s="10">
        <v>0</v>
      </c>
      <c r="X2631" s="10">
        <v>0.075</v>
      </c>
      <c r="Y2631" s="10">
        <v>0.272</v>
      </c>
      <c r="Z2631" s="11" t="str">
        <f t="array" ref="Z2631:AA2631">VLOOKUP(A2631,ENERGY!$D$2:$F$2692,{2,3},1)</f>
        <v>69597</v>
      </c>
      <c r="AA2631" s="10" t="str">
        <v>185341</v>
      </c>
      <c r="AB2631" s="10">
        <f t="array" ref="AB2631:AC2631">VLOOKUP(A2631,TOURISM!$D$2:$F$2692,{2,3},0)</f>
        <v>378000000</v>
      </c>
      <c r="AC2631" s="10">
        <v>1311000000</v>
      </c>
    </row>
    <row r="2632" ht="15.75" customHeight="1" spans="1:29">
      <c r="A2632" s="8" t="str">
        <f t="shared" si="0"/>
        <v>Venezuela-The Americas2004</v>
      </c>
      <c r="B2632" s="9">
        <v>112000000000</v>
      </c>
      <c r="C2632" s="8">
        <f t="array" ref="C2632">IF(AND(B2632="",H2632=H2631),B2631,B2632)</f>
        <v>112000000000</v>
      </c>
      <c r="D2632" s="1">
        <f t="shared" si="1"/>
        <v>4264.82653617719</v>
      </c>
      <c r="E2632" s="4">
        <v>0.056</v>
      </c>
      <c r="F2632" s="4">
        <v>239</v>
      </c>
      <c r="G2632" s="4">
        <v>0.185</v>
      </c>
      <c r="H2632" s="8" t="s">
        <v>283</v>
      </c>
      <c r="I2632" s="3" t="s">
        <v>68</v>
      </c>
      <c r="J2632" s="1" t="s">
        <v>86</v>
      </c>
      <c r="K2632" s="10">
        <f t="array" ref="K2632:S2632">VLOOKUP(A2632,'HUMAN RESOURCES'!$D$2:$M$2692,{2,3,4,5,6,7,8,9,10},0)</f>
        <v>0.022</v>
      </c>
      <c r="L2632" s="10">
        <v>0.016</v>
      </c>
      <c r="M2632" s="10">
        <v>76</v>
      </c>
      <c r="N2632" s="10">
        <v>70</v>
      </c>
      <c r="O2632" s="10">
        <v>0.318</v>
      </c>
      <c r="P2632" s="10">
        <v>0.633</v>
      </c>
      <c r="Q2632" s="10">
        <v>0.049</v>
      </c>
      <c r="R2632" s="10">
        <v>26261326</v>
      </c>
      <c r="S2632" s="10">
        <v>0.885</v>
      </c>
      <c r="T2632" s="10">
        <f t="array" ref="T2632:Y2632">VLOOKUP(A2632,BUSINESS!$D$2:$J$2692,{2,3,4,5,6,7},0)</f>
        <v>0</v>
      </c>
      <c r="U2632" s="10">
        <v>141</v>
      </c>
      <c r="V2632" s="10">
        <v>0</v>
      </c>
      <c r="W2632" s="10">
        <v>0</v>
      </c>
      <c r="X2632" s="10">
        <v>0.084</v>
      </c>
      <c r="Y2632" s="10">
        <v>0.321</v>
      </c>
      <c r="Z2632" s="11" t="str">
        <f t="array" ref="Z2632:AA2632">VLOOKUP(A2632,ENERGY!$D$2:$F$2692,{2,3},1)</f>
        <v>69597</v>
      </c>
      <c r="AA2632" s="10" t="str">
        <v>185341</v>
      </c>
      <c r="AB2632" s="10">
        <f t="array" ref="AB2632:AC2632">VLOOKUP(A2632,TOURISM!$D$2:$F$2692,{2,3},0)</f>
        <v>554000000</v>
      </c>
      <c r="AC2632" s="10">
        <v>1604000000</v>
      </c>
    </row>
    <row r="2633" ht="15.75" customHeight="1" spans="1:29">
      <c r="A2633" s="8" t="str">
        <f t="shared" si="0"/>
        <v>Venezuela-The Americas2005</v>
      </c>
      <c r="B2633" s="9">
        <v>146000000000</v>
      </c>
      <c r="C2633" s="8">
        <f t="array" ref="C2633">IF(AND(B2633="",H2633=H2632),B2632,B2633)</f>
        <v>146000000000</v>
      </c>
      <c r="D2633" s="1">
        <f t="shared" si="1"/>
        <v>5462.86622297467</v>
      </c>
      <c r="E2633" s="4">
        <v>0.054</v>
      </c>
      <c r="F2633" s="4">
        <v>296</v>
      </c>
      <c r="G2633" s="4">
        <v>0.168</v>
      </c>
      <c r="H2633" s="8" t="s">
        <v>283</v>
      </c>
      <c r="I2633" s="3" t="s">
        <v>69</v>
      </c>
      <c r="J2633" s="1" t="s">
        <v>86</v>
      </c>
      <c r="K2633" s="10">
        <f t="array" ref="K2633:S2633">VLOOKUP(A2633,'HUMAN RESOURCES'!$D$2:$M$2692,{2,3,4,5,6,7,8,9,10},0)</f>
        <v>0.022</v>
      </c>
      <c r="L2633" s="10">
        <v>0.016</v>
      </c>
      <c r="M2633" s="10">
        <v>76</v>
      </c>
      <c r="N2633" s="10">
        <v>70</v>
      </c>
      <c r="O2633" s="10">
        <v>0.313</v>
      </c>
      <c r="P2633" s="10">
        <v>0.637</v>
      </c>
      <c r="Q2633" s="10">
        <v>0.05</v>
      </c>
      <c r="R2633" s="10">
        <v>26725897</v>
      </c>
      <c r="S2633" s="10">
        <v>0.886</v>
      </c>
      <c r="T2633" s="10">
        <f t="array" ref="T2633:Y2633">VLOOKUP(A2633,BUSINESS!$D$2:$J$2692,{2,3,4,5,6,7},0)</f>
        <v>0.502</v>
      </c>
      <c r="U2633" s="10">
        <v>141</v>
      </c>
      <c r="V2633" s="10">
        <v>0</v>
      </c>
      <c r="W2633" s="10">
        <v>864</v>
      </c>
      <c r="X2633" s="10">
        <v>0.126</v>
      </c>
      <c r="Y2633" s="10">
        <v>0.468</v>
      </c>
      <c r="Z2633" s="11" t="str">
        <f t="array" ref="Z2633:AA2633">VLOOKUP(A2633,ENERGY!$D$2:$F$2692,{2,3},1)</f>
        <v>63705</v>
      </c>
      <c r="AA2633" s="10" t="str">
        <v>171825</v>
      </c>
      <c r="AB2633" s="10">
        <f t="array" ref="AB2633:AC2633">VLOOKUP(A2633,TOURISM!$D$2:$F$2692,{2,3},0)</f>
        <v>722000000</v>
      </c>
      <c r="AC2633" s="10">
        <v>1843000000</v>
      </c>
    </row>
    <row r="2634" ht="15.75" customHeight="1" spans="1:29">
      <c r="A2634" s="8" t="str">
        <f t="shared" si="0"/>
        <v>Venezuela-The Americas2006</v>
      </c>
      <c r="B2634" s="9">
        <v>183000000000</v>
      </c>
      <c r="C2634" s="8">
        <f t="array" ref="C2634">IF(AND(B2634="",H2634=H2633),B2633,B2634)</f>
        <v>183000000000</v>
      </c>
      <c r="D2634" s="1">
        <f t="shared" si="1"/>
        <v>6730.19727716078</v>
      </c>
      <c r="E2634" s="4">
        <v>0.057</v>
      </c>
      <c r="F2634" s="4">
        <v>387</v>
      </c>
      <c r="G2634" s="4">
        <v>0.155</v>
      </c>
      <c r="H2634" s="8" t="s">
        <v>283</v>
      </c>
      <c r="I2634" s="3" t="s">
        <v>70</v>
      </c>
      <c r="J2634" s="1" t="s">
        <v>86</v>
      </c>
      <c r="K2634" s="10">
        <f t="array" ref="K2634:S2634">VLOOKUP(A2634,'HUMAN RESOURCES'!$D$2:$M$2692,{2,3,4,5,6,7,8,9,10},0)</f>
        <v>0.022</v>
      </c>
      <c r="L2634" s="10">
        <v>0.015</v>
      </c>
      <c r="M2634" s="10">
        <v>76</v>
      </c>
      <c r="N2634" s="10">
        <v>71</v>
      </c>
      <c r="O2634" s="10">
        <v>0.309</v>
      </c>
      <c r="P2634" s="10">
        <v>0.64</v>
      </c>
      <c r="Q2634" s="10">
        <v>0.051</v>
      </c>
      <c r="R2634" s="10">
        <v>27190882</v>
      </c>
      <c r="S2634" s="10">
        <v>0.886</v>
      </c>
      <c r="T2634" s="10">
        <f t="array" ref="T2634:Y2634">VLOOKUP(A2634,BUSINESS!$D$2:$J$2692,{2,3,4,5,6,7},0)</f>
        <v>0.498</v>
      </c>
      <c r="U2634" s="10">
        <v>141</v>
      </c>
      <c r="V2634" s="10">
        <v>0</v>
      </c>
      <c r="W2634" s="10">
        <v>864</v>
      </c>
      <c r="X2634" s="10">
        <v>0.152</v>
      </c>
      <c r="Y2634" s="10">
        <v>0.691</v>
      </c>
      <c r="Z2634" s="11" t="str">
        <f t="array" ref="Z2634:AA2634">VLOOKUP(A2634,ENERGY!$D$2:$F$2692,{2,3},1)</f>
        <v>63705</v>
      </c>
      <c r="AA2634" s="10" t="str">
        <v>171825</v>
      </c>
      <c r="AB2634" s="10">
        <f t="array" ref="AB2634:AC2634">VLOOKUP(A2634,TOURISM!$D$2:$F$2692,{2,3},0)</f>
        <v>843000000</v>
      </c>
      <c r="AC2634" s="10">
        <v>1807000000</v>
      </c>
    </row>
    <row r="2635" ht="15.75" customHeight="1" spans="1:29">
      <c r="A2635" s="8" t="str">
        <f t="shared" si="0"/>
        <v>Venezuela-The Americas2007</v>
      </c>
      <c r="B2635" s="9">
        <v>230000000000</v>
      </c>
      <c r="C2635" s="8">
        <f t="array" ref="C2635">IF(AND(B2635="",H2635=H2634),B2634,B2635)</f>
        <v>230000000000</v>
      </c>
      <c r="D2635" s="1">
        <f t="shared" si="1"/>
        <v>8316.47830265161</v>
      </c>
      <c r="E2635" s="4">
        <v>0.06</v>
      </c>
      <c r="F2635" s="4">
        <v>497</v>
      </c>
      <c r="G2635" s="4">
        <v>0.171</v>
      </c>
      <c r="H2635" s="8" t="s">
        <v>283</v>
      </c>
      <c r="I2635" s="3" t="s">
        <v>71</v>
      </c>
      <c r="J2635" s="1" t="s">
        <v>86</v>
      </c>
      <c r="K2635" s="10">
        <f t="array" ref="K2635:S2635">VLOOKUP(A2635,'HUMAN RESOURCES'!$D$2:$M$2692,{2,3,4,5,6,7,8,9,10},0)</f>
        <v>0.022</v>
      </c>
      <c r="L2635" s="10">
        <v>0.015</v>
      </c>
      <c r="M2635" s="10">
        <v>77</v>
      </c>
      <c r="N2635" s="10">
        <v>71</v>
      </c>
      <c r="O2635" s="10">
        <v>0.305</v>
      </c>
      <c r="P2635" s="10">
        <v>0.643</v>
      </c>
      <c r="Q2635" s="10">
        <v>0.052</v>
      </c>
      <c r="R2635" s="10">
        <v>27655937</v>
      </c>
      <c r="S2635" s="10">
        <v>0.886</v>
      </c>
      <c r="T2635" s="10">
        <f t="array" ref="T2635:Y2635">VLOOKUP(A2635,BUSINESS!$D$2:$J$2692,{2,3,4,5,6,7},0)</f>
        <v>0.536</v>
      </c>
      <c r="U2635" s="10">
        <v>141</v>
      </c>
      <c r="V2635" s="10">
        <v>0</v>
      </c>
      <c r="W2635" s="10">
        <v>864</v>
      </c>
      <c r="X2635" s="10">
        <v>0.208</v>
      </c>
      <c r="Y2635" s="10">
        <v>0.861</v>
      </c>
      <c r="Z2635" s="11" t="str">
        <f t="array" ref="Z2635:AA2635">VLOOKUP(A2635,ENERGY!$D$2:$F$2692,{2,3},1)</f>
        <v>63705</v>
      </c>
      <c r="AA2635" s="10" t="str">
        <v>171825</v>
      </c>
      <c r="AB2635" s="10">
        <f t="array" ref="AB2635:AC2635">VLOOKUP(A2635,TOURISM!$D$2:$F$2692,{2,3},0)</f>
        <v>972000000</v>
      </c>
      <c r="AC2635" s="10">
        <v>2249000000</v>
      </c>
    </row>
    <row r="2636" ht="15.75" customHeight="1" spans="1:29">
      <c r="A2636" s="8" t="str">
        <f t="shared" si="0"/>
        <v>Venezuela-The Americas2008</v>
      </c>
      <c r="B2636" s="9">
        <v>316000000000</v>
      </c>
      <c r="C2636" s="8">
        <f t="array" ref="C2636">IF(AND(B2636="",H2636=H2635),B2635,B2636)</f>
        <v>316000000000</v>
      </c>
      <c r="D2636" s="1">
        <f t="shared" si="1"/>
        <v>11237.4286601087</v>
      </c>
      <c r="E2636" s="4">
        <v>0.056</v>
      </c>
      <c r="F2636" s="4">
        <v>633</v>
      </c>
      <c r="G2636" s="4">
        <v>0.224</v>
      </c>
      <c r="H2636" s="8" t="s">
        <v>283</v>
      </c>
      <c r="I2636" s="3" t="s">
        <v>72</v>
      </c>
      <c r="J2636" s="1" t="s">
        <v>86</v>
      </c>
      <c r="K2636" s="10">
        <f t="array" ref="K2636:S2636">VLOOKUP(A2636,'HUMAN RESOURCES'!$D$2:$M$2692,{2,3,4,5,6,7,8,9,10},0)</f>
        <v>0.021</v>
      </c>
      <c r="L2636" s="10">
        <v>0.014</v>
      </c>
      <c r="M2636" s="10">
        <v>77</v>
      </c>
      <c r="N2636" s="10">
        <v>71</v>
      </c>
      <c r="O2636" s="10">
        <v>0.302</v>
      </c>
      <c r="P2636" s="10">
        <v>0.645</v>
      </c>
      <c r="Q2636" s="10">
        <v>0.053</v>
      </c>
      <c r="R2636" s="10">
        <v>28120312</v>
      </c>
      <c r="S2636" s="10">
        <v>0.887</v>
      </c>
      <c r="T2636" s="10">
        <f t="array" ref="T2636:Y2636">VLOOKUP(A2636,BUSINESS!$D$2:$J$2692,{2,3,4,5,6,7},0)</f>
        <v>0.556</v>
      </c>
      <c r="U2636" s="10">
        <v>141</v>
      </c>
      <c r="V2636" s="10">
        <v>0</v>
      </c>
      <c r="W2636" s="10">
        <v>864</v>
      </c>
      <c r="X2636" s="10">
        <v>0.259</v>
      </c>
      <c r="Y2636" s="10">
        <v>0.975</v>
      </c>
      <c r="Z2636" s="11" t="str">
        <f t="array" ref="Z2636:AA2636">VLOOKUP(A2636,ENERGY!$D$2:$F$2692,{2,3},1)</f>
        <v>57871</v>
      </c>
      <c r="AA2636" s="10" t="str">
        <v>172525</v>
      </c>
      <c r="AB2636" s="10">
        <f t="array" ref="AB2636:AC2636">VLOOKUP(A2636,TOURISM!$D$2:$F$2692,{2,3},0)</f>
        <v>1097000000</v>
      </c>
      <c r="AC2636" s="10">
        <v>2594000000</v>
      </c>
    </row>
    <row r="2637" ht="15.75" customHeight="1" spans="1:29">
      <c r="A2637" s="8" t="str">
        <f t="shared" si="0"/>
        <v>Venezuela-The Americas2009</v>
      </c>
      <c r="B2637" s="9">
        <v>329000000000</v>
      </c>
      <c r="C2637" s="8">
        <f t="array" ref="C2637">IF(AND(B2637="",H2637=H2636),B2636,B2637)</f>
        <v>329000000000</v>
      </c>
      <c r="D2637" s="1">
        <f t="shared" si="1"/>
        <v>11510.3222050559</v>
      </c>
      <c r="E2637" s="4">
        <v>0.058</v>
      </c>
      <c r="F2637" s="4">
        <v>665</v>
      </c>
      <c r="G2637" s="4">
        <v>0.199</v>
      </c>
      <c r="H2637" s="8" t="s">
        <v>283</v>
      </c>
      <c r="I2637" s="3" t="s">
        <v>73</v>
      </c>
      <c r="J2637" s="1" t="s">
        <v>86</v>
      </c>
      <c r="K2637" s="10">
        <f t="array" ref="K2637:S2637">VLOOKUP(A2637,'HUMAN RESOURCES'!$D$2:$M$2692,{2,3,4,5,6,7,8,9,10},0)</f>
        <v>0.021</v>
      </c>
      <c r="L2637" s="10">
        <v>0.014</v>
      </c>
      <c r="M2637" s="10">
        <v>77</v>
      </c>
      <c r="N2637" s="10">
        <v>71</v>
      </c>
      <c r="O2637" s="10">
        <v>0.298</v>
      </c>
      <c r="P2637" s="10">
        <v>0.647</v>
      </c>
      <c r="Q2637" s="10">
        <v>0.055</v>
      </c>
      <c r="R2637" s="10">
        <v>28583040</v>
      </c>
      <c r="S2637" s="10">
        <v>0.887</v>
      </c>
      <c r="T2637" s="10">
        <f t="array" ref="T2637:Y2637">VLOOKUP(A2637,BUSINESS!$D$2:$J$2692,{2,3,4,5,6,7},0)</f>
        <v>0.604</v>
      </c>
      <c r="U2637" s="10">
        <v>141</v>
      </c>
      <c r="V2637" s="10">
        <v>0</v>
      </c>
      <c r="W2637" s="10">
        <v>864</v>
      </c>
      <c r="X2637" s="10">
        <v>0.327</v>
      </c>
      <c r="Y2637" s="10">
        <v>0.984</v>
      </c>
      <c r="Z2637" s="11" t="str">
        <f t="array" ref="Z2637:AA2637">VLOOKUP(A2637,ENERGY!$D$2:$F$2692,{2,3},1)</f>
        <v>57871</v>
      </c>
      <c r="AA2637" s="10" t="str">
        <v>172525</v>
      </c>
      <c r="AB2637" s="10">
        <f t="array" ref="AB2637:AC2637">VLOOKUP(A2637,TOURISM!$D$2:$F$2692,{2,3},0)</f>
        <v>1055000000</v>
      </c>
      <c r="AC2637" s="10">
        <v>2275000000</v>
      </c>
    </row>
    <row r="2638" ht="15.75" customHeight="1" spans="1:29">
      <c r="A2638" s="8" t="str">
        <f t="shared" si="0"/>
        <v>Venezuela-The Americas2010</v>
      </c>
      <c r="B2638" s="9">
        <v>394000000000</v>
      </c>
      <c r="C2638" s="8">
        <f t="array" ref="C2638">IF(AND(B2638="",H2638=H2637),B2637,B2638)</f>
        <v>394000000000</v>
      </c>
      <c r="D2638" s="1">
        <f t="shared" si="1"/>
        <v>13565.9594681497</v>
      </c>
      <c r="E2638" s="4">
        <v>0.047</v>
      </c>
      <c r="F2638" s="4">
        <v>639</v>
      </c>
      <c r="G2638" s="4">
        <v>0.183</v>
      </c>
      <c r="H2638" s="8" t="s">
        <v>283</v>
      </c>
      <c r="I2638" s="3" t="s">
        <v>74</v>
      </c>
      <c r="J2638" s="1" t="s">
        <v>86</v>
      </c>
      <c r="K2638" s="10">
        <f t="array" ref="K2638:S2638">VLOOKUP(A2638,'HUMAN RESOURCES'!$D$2:$M$2692,{2,3,4,5,6,7,8,9,10},0)</f>
        <v>0.021</v>
      </c>
      <c r="L2638" s="10">
        <v>0.014</v>
      </c>
      <c r="M2638" s="10">
        <v>77</v>
      </c>
      <c r="N2638" s="10">
        <v>71</v>
      </c>
      <c r="O2638" s="10">
        <v>0.295</v>
      </c>
      <c r="P2638" s="10">
        <v>0.649</v>
      </c>
      <c r="Q2638" s="10">
        <v>0.056</v>
      </c>
      <c r="R2638" s="10">
        <v>29043283</v>
      </c>
      <c r="S2638" s="10">
        <v>0.888</v>
      </c>
      <c r="T2638" s="10">
        <f t="array" ref="T2638:Y2638">VLOOKUP(A2638,BUSINESS!$D$2:$J$2692,{2,3,4,5,6,7},0)</f>
        <v>0.519</v>
      </c>
      <c r="U2638" s="10">
        <v>141</v>
      </c>
      <c r="V2638" s="10">
        <v>0</v>
      </c>
      <c r="W2638" s="10">
        <v>864</v>
      </c>
      <c r="X2638" s="10">
        <v>0.374</v>
      </c>
      <c r="Y2638" s="10">
        <v>0.96</v>
      </c>
      <c r="Z2638" s="11" t="str">
        <f t="array" ref="Z2638:AA2638">VLOOKUP(A2638,ENERGY!$D$2:$F$2692,{2,3},1)</f>
        <v>57871</v>
      </c>
      <c r="AA2638" s="10" t="str">
        <v>172525</v>
      </c>
      <c r="AB2638" s="10">
        <f t="array" ref="AB2638:AC2638">VLOOKUP(A2638,TOURISM!$D$2:$F$2692,{2,3},0)</f>
        <v>794000000</v>
      </c>
      <c r="AC2638" s="10">
        <v>2238000000</v>
      </c>
    </row>
    <row r="2639" ht="15.75" customHeight="1" spans="1:29">
      <c r="A2639" s="8" t="str">
        <f t="shared" si="0"/>
        <v>Venezuela-The Americas2011</v>
      </c>
      <c r="B2639" s="9">
        <v>316000000000</v>
      </c>
      <c r="C2639" s="8">
        <f t="array" ref="C2639">IF(AND(B2639="",H2639=H2638),B2638,B2639)</f>
        <v>316000000000</v>
      </c>
      <c r="D2639" s="1">
        <f t="shared" si="1"/>
        <v>10711.6374653079</v>
      </c>
      <c r="E2639" s="4">
        <v>0.045</v>
      </c>
      <c r="F2639" s="4">
        <v>487</v>
      </c>
      <c r="G2639" s="4">
        <v>0.172</v>
      </c>
      <c r="H2639" s="8" t="s">
        <v>283</v>
      </c>
      <c r="I2639" s="3" t="s">
        <v>75</v>
      </c>
      <c r="J2639" s="1" t="s">
        <v>86</v>
      </c>
      <c r="K2639" s="10">
        <f t="array" ref="K2639:S2639">VLOOKUP(A2639,'HUMAN RESOURCES'!$D$2:$M$2692,{2,3,4,5,6,7,8,9,10},0)</f>
        <v>0.02</v>
      </c>
      <c r="L2639" s="10">
        <v>0.014</v>
      </c>
      <c r="M2639" s="10">
        <v>77</v>
      </c>
      <c r="N2639" s="10">
        <v>71</v>
      </c>
      <c r="O2639" s="10">
        <v>0.291</v>
      </c>
      <c r="P2639" s="10">
        <v>0.651</v>
      </c>
      <c r="Q2639" s="10">
        <v>0.058</v>
      </c>
      <c r="R2639" s="10">
        <v>29500625</v>
      </c>
      <c r="S2639" s="10">
        <v>0.888</v>
      </c>
      <c r="T2639" s="10">
        <f t="array" ref="T2639:Y2639">VLOOKUP(A2639,BUSINESS!$D$2:$J$2692,{2,3,4,5,6,7},0)</f>
        <v>0.628</v>
      </c>
      <c r="U2639" s="10">
        <v>141</v>
      </c>
      <c r="V2639" s="10">
        <v>0</v>
      </c>
      <c r="W2639" s="10">
        <v>864</v>
      </c>
      <c r="X2639" s="10">
        <v>0.402</v>
      </c>
      <c r="Y2639" s="10">
        <v>0.976</v>
      </c>
      <c r="Z2639" s="11" t="str">
        <f t="array" ref="Z2639:AA2639">VLOOKUP(A2639,ENERGY!$D$2:$F$2692,{2,3},1)</f>
        <v>57871</v>
      </c>
      <c r="AA2639" s="10" t="str">
        <v>172525</v>
      </c>
      <c r="AB2639" s="10">
        <f t="array" ref="AB2639:AC2639">VLOOKUP(A2639,TOURISM!$D$2:$F$2692,{2,3},0)</f>
        <v>805000000</v>
      </c>
      <c r="AC2639" s="10">
        <v>2922000000</v>
      </c>
    </row>
    <row r="2640" ht="15.75" customHeight="1" spans="1:29">
      <c r="A2640" s="8" t="str">
        <f t="shared" si="0"/>
        <v>Venezuela-The Americas2012</v>
      </c>
      <c r="B2640" s="9">
        <v>381000000000</v>
      </c>
      <c r="C2640" s="8">
        <f t="array" ref="C2640">IF(AND(B2640="",H2640=H2639),B2639,B2640)</f>
        <v>381000000000</v>
      </c>
      <c r="D2640" s="1">
        <f t="shared" si="1"/>
        <v>12719.1711827514</v>
      </c>
      <c r="E2640" s="4">
        <v>0.046</v>
      </c>
      <c r="F2640" s="4">
        <v>593</v>
      </c>
      <c r="G2640" s="4">
        <v>0.164</v>
      </c>
      <c r="H2640" s="8" t="s">
        <v>283</v>
      </c>
      <c r="I2640" s="3" t="s">
        <v>76</v>
      </c>
      <c r="J2640" s="1" t="s">
        <v>86</v>
      </c>
      <c r="K2640" s="10">
        <f t="array" ref="K2640:S2640">VLOOKUP(A2640,'HUMAN RESOURCES'!$D$2:$M$2692,{2,3,4,5,6,7,8,9,10},0)</f>
        <v>0.02</v>
      </c>
      <c r="L2640" s="10">
        <v>0.013</v>
      </c>
      <c r="M2640" s="10">
        <v>78</v>
      </c>
      <c r="N2640" s="10">
        <v>72</v>
      </c>
      <c r="O2640" s="10">
        <v>0.288</v>
      </c>
      <c r="P2640" s="10">
        <v>0.652</v>
      </c>
      <c r="Q2640" s="10">
        <v>0.06</v>
      </c>
      <c r="R2640" s="10">
        <v>29954782</v>
      </c>
      <c r="S2640" s="10">
        <v>0.889</v>
      </c>
      <c r="T2640" s="10">
        <f t="array" ref="T2640:Y2640">VLOOKUP(A2640,BUSINESS!$D$2:$J$2692,{2,3,4,5,6,7},0)</f>
        <v>0.619</v>
      </c>
      <c r="U2640" s="10">
        <v>144</v>
      </c>
      <c r="V2640" s="10">
        <v>180</v>
      </c>
      <c r="W2640" s="10">
        <v>792</v>
      </c>
      <c r="X2640" s="10">
        <v>0.491</v>
      </c>
      <c r="Y2640" s="10">
        <v>1.021</v>
      </c>
      <c r="Z2640" s="11" t="str">
        <f t="array" ref="Z2640:AA2640">VLOOKUP(A2640,ENERGY!$D$2:$F$2692,{2,3},1)</f>
        <v>56424</v>
      </c>
      <c r="AA2640" s="10" t="str">
        <v>152415</v>
      </c>
      <c r="AB2640" s="10">
        <f t="array" ref="AB2640:AC2640">VLOOKUP(A2640,TOURISM!$D$2:$F$2692,{2,3},0)</f>
        <v>904000000</v>
      </c>
      <c r="AC2640" s="10">
        <v>3202000000</v>
      </c>
    </row>
    <row r="2641" ht="15.75" customHeight="1" spans="1:29">
      <c r="A2641" s="8" t="str">
        <f t="shared" si="0"/>
        <v>Vietnam-Asia2000</v>
      </c>
      <c r="B2641" s="9">
        <v>33640085728</v>
      </c>
      <c r="C2641" s="8">
        <f t="array" ref="C2641">IF(AND(B2641="",H2641=H2640),B2640,B2641)</f>
        <v>33640085728</v>
      </c>
      <c r="D2641" s="1">
        <f t="shared" si="1"/>
        <v>433.333707685986</v>
      </c>
      <c r="E2641" s="4">
        <v>0.053</v>
      </c>
      <c r="F2641" s="4">
        <v>20</v>
      </c>
      <c r="G2641" s="4">
        <v>0.106</v>
      </c>
      <c r="H2641" s="8" t="s">
        <v>284</v>
      </c>
      <c r="I2641" s="3" t="s">
        <v>63</v>
      </c>
      <c r="J2641" s="1" t="s">
        <v>64</v>
      </c>
      <c r="K2641" s="10">
        <f t="array" ref="K2641:S2641">VLOOKUP(A2641,'HUMAN RESOURCES'!$D$2:$M$2692,{2,3,4,5,6,7,8,9,10},0)</f>
        <v>0.017</v>
      </c>
      <c r="L2641" s="10">
        <v>0.027</v>
      </c>
      <c r="M2641" s="10">
        <v>78</v>
      </c>
      <c r="N2641" s="10">
        <v>69</v>
      </c>
      <c r="O2641" s="10">
        <v>0.316</v>
      </c>
      <c r="P2641" s="10">
        <v>0.62</v>
      </c>
      <c r="Q2641" s="10">
        <v>0.064</v>
      </c>
      <c r="R2641" s="10">
        <v>77630900</v>
      </c>
      <c r="S2641" s="10">
        <v>0.244</v>
      </c>
      <c r="T2641" s="10">
        <f t="array" ref="T2641:Y2641">VLOOKUP(A2641,BUSINESS!$D$2:$J$2692,{2,3,4,5,6,7},0)</f>
        <v>0</v>
      </c>
      <c r="U2641" s="10">
        <v>0</v>
      </c>
      <c r="V2641" s="10">
        <v>0</v>
      </c>
      <c r="W2641" s="10">
        <v>0</v>
      </c>
      <c r="X2641" s="10">
        <v>0.003</v>
      </c>
      <c r="Y2641" s="10">
        <v>0.01</v>
      </c>
      <c r="Z2641" s="11">
        <f t="array" ref="Z2641:AA2641">VLOOKUP(A2641,ENERGY!$D$2:$F$2692,{2,3},1)</f>
        <v>0</v>
      </c>
      <c r="AA2641" s="10">
        <v>0</v>
      </c>
      <c r="AB2641" s="10">
        <f t="array" ref="AB2641:AC2641">VLOOKUP(A2641,TOURISM!$D$2:$F$2692,{2,3},0)</f>
        <v>0</v>
      </c>
      <c r="AC2641" s="10">
        <v>0</v>
      </c>
    </row>
    <row r="2642" ht="15.75" customHeight="1" spans="1:29">
      <c r="A2642" s="8" t="str">
        <f t="shared" si="0"/>
        <v>Vietnam-Asia2001</v>
      </c>
      <c r="B2642" s="9">
        <v>35291349277</v>
      </c>
      <c r="C2642" s="8">
        <f t="array" ref="C2642">IF(AND(B2642="",H2642=H2641),B2641,B2642)</f>
        <v>35291349277</v>
      </c>
      <c r="D2642" s="1">
        <f t="shared" si="1"/>
        <v>448.879425051831</v>
      </c>
      <c r="E2642" s="4">
        <v>0.056</v>
      </c>
      <c r="F2642" s="4">
        <v>22</v>
      </c>
      <c r="G2642" s="4">
        <v>0.094</v>
      </c>
      <c r="H2642" s="8" t="s">
        <v>284</v>
      </c>
      <c r="I2642" s="3" t="s">
        <v>65</v>
      </c>
      <c r="J2642" s="1" t="s">
        <v>64</v>
      </c>
      <c r="K2642" s="10">
        <f t="array" ref="K2642:S2642">VLOOKUP(A2642,'HUMAN RESOURCES'!$D$2:$M$2692,{2,3,4,5,6,7,8,9,10},0)</f>
        <v>0.017</v>
      </c>
      <c r="L2642" s="10">
        <v>0.026</v>
      </c>
      <c r="M2642" s="10">
        <v>79</v>
      </c>
      <c r="N2642" s="10">
        <v>69</v>
      </c>
      <c r="O2642" s="10">
        <v>0.307</v>
      </c>
      <c r="P2642" s="10">
        <v>0.628</v>
      </c>
      <c r="Q2642" s="10">
        <v>0.065</v>
      </c>
      <c r="R2642" s="10">
        <v>78621000</v>
      </c>
      <c r="S2642" s="10">
        <v>0.249</v>
      </c>
      <c r="T2642" s="10">
        <f t="array" ref="T2642:Y2642">VLOOKUP(A2642,BUSINESS!$D$2:$J$2692,{2,3,4,5,6,7},0)</f>
        <v>0</v>
      </c>
      <c r="U2642" s="10">
        <v>0</v>
      </c>
      <c r="V2642" s="10">
        <v>0</v>
      </c>
      <c r="W2642" s="10">
        <v>0</v>
      </c>
      <c r="X2642" s="10">
        <v>0.013</v>
      </c>
      <c r="Y2642" s="10">
        <v>0.015</v>
      </c>
      <c r="Z2642" s="11" t="str">
        <f t="array" ref="Z2642:AA2642">VLOOKUP(A2642,ENERGY!$D$2:$F$2692,{2,3},1)</f>
        <v>61210</v>
      </c>
      <c r="AA2642" s="10">
        <v>0</v>
      </c>
      <c r="AB2642" s="10">
        <f t="array" ref="AB2642:AC2642">VLOOKUP(A2642,TOURISM!$D$2:$F$2692,{2,3},0)</f>
        <v>0</v>
      </c>
      <c r="AC2642" s="10">
        <v>0</v>
      </c>
    </row>
    <row r="2643" ht="15.75" customHeight="1" spans="1:29">
      <c r="A2643" s="8" t="str">
        <f t="shared" si="0"/>
        <v>Vietnam-Asia2002</v>
      </c>
      <c r="B2643" s="9">
        <v>37947904054</v>
      </c>
      <c r="C2643" s="8">
        <f t="array" ref="C2643">IF(AND(B2643="",H2643=H2642),B2642,B2643)</f>
        <v>37947904054</v>
      </c>
      <c r="D2643" s="1">
        <f t="shared" si="1"/>
        <v>477.099877845627</v>
      </c>
      <c r="E2643" s="4">
        <v>0.051</v>
      </c>
      <c r="F2643" s="4">
        <v>22</v>
      </c>
      <c r="G2643" s="4">
        <v>0.091</v>
      </c>
      <c r="H2643" s="8" t="s">
        <v>284</v>
      </c>
      <c r="I2643" s="3" t="s">
        <v>66</v>
      </c>
      <c r="J2643" s="1" t="s">
        <v>64</v>
      </c>
      <c r="K2643" s="10">
        <f t="array" ref="K2643:S2643">VLOOKUP(A2643,'HUMAN RESOURCES'!$D$2:$M$2692,{2,3,4,5,6,7,8,9,10},0)</f>
        <v>0.017</v>
      </c>
      <c r="L2643" s="10">
        <v>0.026</v>
      </c>
      <c r="M2643" s="10">
        <v>79</v>
      </c>
      <c r="N2643" s="10">
        <v>69</v>
      </c>
      <c r="O2643" s="10">
        <v>0.298</v>
      </c>
      <c r="P2643" s="10">
        <v>0.637</v>
      </c>
      <c r="Q2643" s="10">
        <v>0.065</v>
      </c>
      <c r="R2643" s="10">
        <v>79538700</v>
      </c>
      <c r="S2643" s="10">
        <v>0.255</v>
      </c>
      <c r="T2643" s="10">
        <f t="array" ref="T2643:Y2643">VLOOKUP(A2643,BUSINESS!$D$2:$J$2692,{2,3,4,5,6,7},0)</f>
        <v>0</v>
      </c>
      <c r="U2643" s="10">
        <v>0</v>
      </c>
      <c r="V2643" s="10">
        <v>0</v>
      </c>
      <c r="W2643" s="10">
        <v>0</v>
      </c>
      <c r="X2643" s="10">
        <v>0.019</v>
      </c>
      <c r="Y2643" s="10">
        <v>0.023</v>
      </c>
      <c r="Z2643" s="11" t="str">
        <f t="array" ref="Z2643:AA2643">VLOOKUP(A2643,ENERGY!$D$2:$F$2692,{2,3},1)</f>
        <v>58912</v>
      </c>
      <c r="AA2643" s="10" t="str">
        <v>150230</v>
      </c>
      <c r="AB2643" s="10">
        <f t="array" ref="AB2643:AC2643">VLOOKUP(A2643,TOURISM!$D$2:$F$2692,{2,3},0)</f>
        <v>0</v>
      </c>
      <c r="AC2643" s="10">
        <v>0</v>
      </c>
    </row>
    <row r="2644" ht="15.75" customHeight="1" spans="1:29">
      <c r="A2644" s="8" t="str">
        <f t="shared" si="0"/>
        <v>Vietnam-Asia2003</v>
      </c>
      <c r="B2644" s="9">
        <v>42717072778</v>
      </c>
      <c r="C2644" s="8">
        <f t="array" ref="C2644">IF(AND(B2644="",H2644=H2643),B2643,B2644)</f>
        <v>42717072778</v>
      </c>
      <c r="D2644" s="1">
        <f t="shared" si="1"/>
        <v>530.855252223233</v>
      </c>
      <c r="E2644" s="4">
        <v>0.052</v>
      </c>
      <c r="F2644" s="4">
        <v>25</v>
      </c>
      <c r="G2644" s="4">
        <v>0.095</v>
      </c>
      <c r="H2644" s="8" t="s">
        <v>284</v>
      </c>
      <c r="I2644" s="3" t="s">
        <v>67</v>
      </c>
      <c r="J2644" s="1" t="s">
        <v>64</v>
      </c>
      <c r="K2644" s="10">
        <f t="array" ref="K2644:S2644">VLOOKUP(A2644,'HUMAN RESOURCES'!$D$2:$M$2692,{2,3,4,5,6,7,8,9,10},0)</f>
        <v>0.017</v>
      </c>
      <c r="L2644" s="10">
        <v>0.025</v>
      </c>
      <c r="M2644" s="10">
        <v>79</v>
      </c>
      <c r="N2644" s="10">
        <v>70</v>
      </c>
      <c r="O2644" s="10">
        <v>0.289</v>
      </c>
      <c r="P2644" s="10">
        <v>0.646</v>
      </c>
      <c r="Q2644" s="10">
        <v>0.065</v>
      </c>
      <c r="R2644" s="10">
        <v>80468400</v>
      </c>
      <c r="S2644" s="10">
        <v>0.261</v>
      </c>
      <c r="T2644" s="10">
        <f t="array" ref="T2644:Y2644">VLOOKUP(A2644,BUSINESS!$D$2:$J$2692,{2,3,4,5,6,7},0)</f>
        <v>0</v>
      </c>
      <c r="U2644" s="10">
        <v>59</v>
      </c>
      <c r="V2644" s="10">
        <v>0</v>
      </c>
      <c r="W2644" s="10">
        <v>0</v>
      </c>
      <c r="X2644" s="10">
        <v>0.038</v>
      </c>
      <c r="Y2644" s="10">
        <v>0.033</v>
      </c>
      <c r="Z2644" s="11" t="str">
        <f t="array" ref="Z2644:AA2644">VLOOKUP(A2644,ENERGY!$D$2:$F$2692,{2,3},1)</f>
        <v>53450</v>
      </c>
      <c r="AA2644" s="10" t="str">
        <v>140057</v>
      </c>
      <c r="AB2644" s="10">
        <f t="array" ref="AB2644:AC2644">VLOOKUP(A2644,TOURISM!$D$2:$F$2692,{2,3},0)</f>
        <v>1400000000</v>
      </c>
      <c r="AC2644" s="10">
        <v>0</v>
      </c>
    </row>
    <row r="2645" ht="15.75" customHeight="1" spans="1:29">
      <c r="A2645" s="8" t="str">
        <f t="shared" si="0"/>
        <v>Vietnam-Asia2004</v>
      </c>
      <c r="B2645" s="9">
        <v>49424107710</v>
      </c>
      <c r="C2645" s="8">
        <f t="array" ref="C2645">IF(AND(B2645="",H2645=H2644),B2644,B2645)</f>
        <v>49424107710</v>
      </c>
      <c r="D2645" s="1">
        <f t="shared" si="1"/>
        <v>606.894690174207</v>
      </c>
      <c r="E2645" s="4">
        <v>0.055</v>
      </c>
      <c r="F2645" s="4">
        <v>30</v>
      </c>
      <c r="G2645" s="4">
        <v>0.097</v>
      </c>
      <c r="H2645" s="8" t="s">
        <v>284</v>
      </c>
      <c r="I2645" s="3" t="s">
        <v>68</v>
      </c>
      <c r="J2645" s="1" t="s">
        <v>64</v>
      </c>
      <c r="K2645" s="10">
        <f t="array" ref="K2645:S2645">VLOOKUP(A2645,'HUMAN RESOURCES'!$D$2:$M$2692,{2,3,4,5,6,7,8,9,10},0)</f>
        <v>0.017</v>
      </c>
      <c r="L2645" s="10">
        <v>0.024</v>
      </c>
      <c r="M2645" s="10">
        <v>79</v>
      </c>
      <c r="N2645" s="10">
        <v>70</v>
      </c>
      <c r="O2645" s="10">
        <v>0.28</v>
      </c>
      <c r="P2645" s="10">
        <v>0.654</v>
      </c>
      <c r="Q2645" s="10">
        <v>0.066</v>
      </c>
      <c r="R2645" s="10">
        <v>81437700</v>
      </c>
      <c r="S2645" s="10">
        <v>0.267</v>
      </c>
      <c r="T2645" s="10">
        <f t="array" ref="T2645:Y2645">VLOOKUP(A2645,BUSINESS!$D$2:$J$2692,{2,3,4,5,6,7},0)</f>
        <v>0</v>
      </c>
      <c r="U2645" s="10">
        <v>51</v>
      </c>
      <c r="V2645" s="10">
        <v>0</v>
      </c>
      <c r="W2645" s="10">
        <v>0</v>
      </c>
      <c r="X2645" s="10">
        <v>0.076</v>
      </c>
      <c r="Y2645" s="10">
        <v>0.059</v>
      </c>
      <c r="Z2645" s="11" t="str">
        <f t="array" ref="Z2645:AA2645">VLOOKUP(A2645,ENERGY!$D$2:$F$2692,{2,3},1)</f>
        <v>53450</v>
      </c>
      <c r="AA2645" s="10" t="str">
        <v>140057</v>
      </c>
      <c r="AB2645" s="10">
        <f t="array" ref="AB2645:AC2645">VLOOKUP(A2645,TOURISM!$D$2:$F$2692,{2,3},0)</f>
        <v>1700000000</v>
      </c>
      <c r="AC2645" s="10">
        <v>0</v>
      </c>
    </row>
    <row r="2646" ht="15.75" customHeight="1" spans="1:29">
      <c r="A2646" s="8" t="str">
        <f t="shared" si="0"/>
        <v>Vietnam-Asia2005</v>
      </c>
      <c r="B2646" s="9">
        <v>57633255739</v>
      </c>
      <c r="C2646" s="8">
        <f t="array" ref="C2646">IF(AND(B2646="",H2646=H2645),B2645,B2646)</f>
        <v>57633255739</v>
      </c>
      <c r="D2646" s="1">
        <f t="shared" si="1"/>
        <v>699.487893328964</v>
      </c>
      <c r="E2646" s="4">
        <v>0.059</v>
      </c>
      <c r="F2646" s="4">
        <v>36</v>
      </c>
      <c r="G2646" s="4">
        <v>0.11</v>
      </c>
      <c r="H2646" s="8" t="s">
        <v>284</v>
      </c>
      <c r="I2646" s="3" t="s">
        <v>69</v>
      </c>
      <c r="J2646" s="1" t="s">
        <v>64</v>
      </c>
      <c r="K2646" s="10">
        <f t="array" ref="K2646:S2646">VLOOKUP(A2646,'HUMAN RESOURCES'!$D$2:$M$2692,{2,3,4,5,6,7,8,9,10},0)</f>
        <v>0.017</v>
      </c>
      <c r="L2646" s="10">
        <v>0.024</v>
      </c>
      <c r="M2646" s="10">
        <v>80</v>
      </c>
      <c r="N2646" s="10">
        <v>70</v>
      </c>
      <c r="O2646" s="10">
        <v>0.271</v>
      </c>
      <c r="P2646" s="10">
        <v>0.663</v>
      </c>
      <c r="Q2646" s="10">
        <v>0.066</v>
      </c>
      <c r="R2646" s="10">
        <v>82393500</v>
      </c>
      <c r="S2646" s="10">
        <v>0.273</v>
      </c>
      <c r="T2646" s="10">
        <f t="array" ref="T2646:Y2646">VLOOKUP(A2646,BUSINESS!$D$2:$J$2692,{2,3,4,5,6,7},0)</f>
        <v>0.399</v>
      </c>
      <c r="U2646" s="10">
        <v>45</v>
      </c>
      <c r="V2646" s="10">
        <v>0</v>
      </c>
      <c r="W2646" s="10">
        <v>1050</v>
      </c>
      <c r="X2646" s="10">
        <v>0.127</v>
      </c>
      <c r="Y2646" s="10">
        <v>0.113</v>
      </c>
      <c r="Z2646" s="11" t="str">
        <f t="array" ref="Z2646:AA2646">VLOOKUP(A2646,ENERGY!$D$2:$F$2692,{2,3},1)</f>
        <v>42475</v>
      </c>
      <c r="AA2646" s="10" t="str">
        <v>102456</v>
      </c>
      <c r="AB2646" s="10">
        <f t="array" ref="AB2646:AC2646">VLOOKUP(A2646,TOURISM!$D$2:$F$2692,{2,3},0)</f>
        <v>2300000000</v>
      </c>
      <c r="AC2646" s="10">
        <v>900000000</v>
      </c>
    </row>
    <row r="2647" ht="15.75" customHeight="1" spans="1:29">
      <c r="A2647" s="8" t="str">
        <f t="shared" si="0"/>
        <v>Vietnam-Asia2006</v>
      </c>
      <c r="B2647" s="9">
        <v>66371664817</v>
      </c>
      <c r="C2647" s="8">
        <f t="array" ref="C2647">IF(AND(B2647="",H2647=H2646),B2646,B2647)</f>
        <v>66371664817</v>
      </c>
      <c r="D2647" s="1">
        <f t="shared" si="1"/>
        <v>796.654361468198</v>
      </c>
      <c r="E2647" s="4">
        <v>0.065</v>
      </c>
      <c r="F2647" s="4">
        <v>46</v>
      </c>
      <c r="G2647" s="4">
        <v>0.112</v>
      </c>
      <c r="H2647" s="8" t="s">
        <v>284</v>
      </c>
      <c r="I2647" s="3" t="s">
        <v>70</v>
      </c>
      <c r="J2647" s="1" t="s">
        <v>64</v>
      </c>
      <c r="K2647" s="10">
        <f t="array" ref="K2647:S2647">VLOOKUP(A2647,'HUMAN RESOURCES'!$D$2:$M$2692,{2,3,4,5,6,7,8,9,10},0)</f>
        <v>0.017</v>
      </c>
      <c r="L2647" s="10">
        <v>0.023</v>
      </c>
      <c r="M2647" s="10">
        <v>80</v>
      </c>
      <c r="N2647" s="10">
        <v>70</v>
      </c>
      <c r="O2647" s="10">
        <v>0.263</v>
      </c>
      <c r="P2647" s="10">
        <v>0.672</v>
      </c>
      <c r="Q2647" s="10">
        <v>0.066</v>
      </c>
      <c r="R2647" s="10">
        <v>83313000</v>
      </c>
      <c r="S2647" s="10">
        <v>0.279</v>
      </c>
      <c r="T2647" s="10">
        <f t="array" ref="T2647:Y2647">VLOOKUP(A2647,BUSINESS!$D$2:$J$2692,{2,3,4,5,6,7},0)</f>
        <v>0.399</v>
      </c>
      <c r="U2647" s="10">
        <v>50</v>
      </c>
      <c r="V2647" s="10">
        <v>0</v>
      </c>
      <c r="W2647" s="10">
        <v>1050</v>
      </c>
      <c r="X2647" s="10">
        <v>0.173</v>
      </c>
      <c r="Y2647" s="10">
        <v>0.22</v>
      </c>
      <c r="Z2647" s="11" t="str">
        <f t="array" ref="Z2647:AA2647">VLOOKUP(A2647,ENERGY!$D$2:$F$2692,{2,3},1)</f>
        <v>42475</v>
      </c>
      <c r="AA2647" s="10" t="str">
        <v>102456</v>
      </c>
      <c r="AB2647" s="10">
        <f t="array" ref="AB2647:AC2647">VLOOKUP(A2647,TOURISM!$D$2:$F$2692,{2,3},0)</f>
        <v>2850000000</v>
      </c>
      <c r="AC2647" s="10">
        <v>1050000000</v>
      </c>
    </row>
    <row r="2648" ht="15.75" customHeight="1" spans="1:29">
      <c r="A2648" s="8" t="str">
        <f t="shared" si="0"/>
        <v>Vietnam-Asia2007</v>
      </c>
      <c r="B2648" s="9">
        <v>77414425532</v>
      </c>
      <c r="C2648" s="8">
        <f t="array" ref="C2648">IF(AND(B2648="",H2648=H2647),B2647,B2648)</f>
        <v>77414425532</v>
      </c>
      <c r="D2648" s="1">
        <f t="shared" si="1"/>
        <v>919.180888542182</v>
      </c>
      <c r="E2648" s="4">
        <v>0.071</v>
      </c>
      <c r="F2648" s="4">
        <v>58</v>
      </c>
      <c r="G2648" s="4">
        <v>0.112</v>
      </c>
      <c r="H2648" s="8" t="s">
        <v>284</v>
      </c>
      <c r="I2648" s="3" t="s">
        <v>71</v>
      </c>
      <c r="J2648" s="1" t="s">
        <v>64</v>
      </c>
      <c r="K2648" s="10">
        <f t="array" ref="K2648:S2648">VLOOKUP(A2648,'HUMAN RESOURCES'!$D$2:$M$2692,{2,3,4,5,6,7,8,9,10},0)</f>
        <v>0.017</v>
      </c>
      <c r="L2648" s="10">
        <v>0.022</v>
      </c>
      <c r="M2648" s="10">
        <v>80</v>
      </c>
      <c r="N2648" s="10">
        <v>70</v>
      </c>
      <c r="O2648" s="10">
        <v>0.254</v>
      </c>
      <c r="P2648" s="10">
        <v>0.68</v>
      </c>
      <c r="Q2648" s="10">
        <v>0.066</v>
      </c>
      <c r="R2648" s="10">
        <v>84221100</v>
      </c>
      <c r="S2648" s="10">
        <v>0.285</v>
      </c>
      <c r="T2648" s="10">
        <f t="array" ref="T2648:Y2648">VLOOKUP(A2648,BUSINESS!$D$2:$J$2692,{2,3,4,5,6,7},0)</f>
        <v>0.399</v>
      </c>
      <c r="U2648" s="10">
        <v>39</v>
      </c>
      <c r="V2648" s="10">
        <v>0</v>
      </c>
      <c r="W2648" s="10">
        <v>1050</v>
      </c>
      <c r="X2648" s="10">
        <v>0.208</v>
      </c>
      <c r="Y2648" s="10">
        <v>0.52</v>
      </c>
      <c r="Z2648" s="11" t="str">
        <f t="array" ref="Z2648:AA2648">VLOOKUP(A2648,ENERGY!$D$2:$F$2692,{2,3},1)</f>
        <v>42475</v>
      </c>
      <c r="AA2648" s="10" t="str">
        <v>102456</v>
      </c>
      <c r="AB2648" s="10">
        <f t="array" ref="AB2648:AC2648">VLOOKUP(A2648,TOURISM!$D$2:$F$2692,{2,3},0)</f>
        <v>3750000000</v>
      </c>
      <c r="AC2648" s="10">
        <v>1220000000</v>
      </c>
    </row>
    <row r="2649" ht="15.75" customHeight="1" spans="1:29">
      <c r="A2649" s="8" t="str">
        <f t="shared" si="0"/>
        <v>Vietnam-Asia2008</v>
      </c>
      <c r="B2649" s="9">
        <v>99130304099</v>
      </c>
      <c r="C2649" s="8">
        <f t="array" ref="C2649">IF(AND(B2649="",H2649=H2648),B2648,B2649)</f>
        <v>99130304099</v>
      </c>
      <c r="D2649" s="1">
        <f t="shared" si="1"/>
        <v>1164.56327071754</v>
      </c>
      <c r="E2649" s="4">
        <v>0.06</v>
      </c>
      <c r="F2649" s="4">
        <v>63</v>
      </c>
      <c r="G2649" s="4">
        <v>0.158</v>
      </c>
      <c r="H2649" s="8" t="s">
        <v>284</v>
      </c>
      <c r="I2649" s="3" t="s">
        <v>72</v>
      </c>
      <c r="J2649" s="1" t="s">
        <v>64</v>
      </c>
      <c r="K2649" s="10">
        <f t="array" ref="K2649:S2649">VLOOKUP(A2649,'HUMAN RESOURCES'!$D$2:$M$2692,{2,3,4,5,6,7,8,9,10},0)</f>
        <v>0.017</v>
      </c>
      <c r="L2649" s="10">
        <v>0.022</v>
      </c>
      <c r="M2649" s="10">
        <v>80</v>
      </c>
      <c r="N2649" s="10">
        <v>70</v>
      </c>
      <c r="O2649" s="10">
        <v>0.247</v>
      </c>
      <c r="P2649" s="10">
        <v>0.688</v>
      </c>
      <c r="Q2649" s="10">
        <v>0.066</v>
      </c>
      <c r="R2649" s="10">
        <v>85122300</v>
      </c>
      <c r="S2649" s="10">
        <v>0.291</v>
      </c>
      <c r="T2649" s="10">
        <f t="array" ref="T2649:Y2649">VLOOKUP(A2649,BUSINESS!$D$2:$J$2692,{2,3,4,5,6,7},0)</f>
        <v>0.399</v>
      </c>
      <c r="U2649" s="10">
        <v>39</v>
      </c>
      <c r="V2649" s="10">
        <v>0</v>
      </c>
      <c r="W2649" s="10">
        <v>1050</v>
      </c>
      <c r="X2649" s="10">
        <v>0.239</v>
      </c>
      <c r="Y2649" s="10">
        <v>0.857</v>
      </c>
      <c r="Z2649" s="11" t="str">
        <f t="array" ref="Z2649:AA2649">VLOOKUP(A2649,ENERGY!$D$2:$F$2692,{2,3},1)</f>
        <v>42475</v>
      </c>
      <c r="AA2649" s="10" t="str">
        <v>102456</v>
      </c>
      <c r="AB2649" s="10">
        <f t="array" ref="AB2649:AC2649">VLOOKUP(A2649,TOURISM!$D$2:$F$2692,{2,3},0)</f>
        <v>3930000000</v>
      </c>
      <c r="AC2649" s="10">
        <v>1300000000</v>
      </c>
    </row>
    <row r="2650" ht="15.75" customHeight="1" spans="1:29">
      <c r="A2650" s="8" t="str">
        <f t="shared" si="0"/>
        <v>Vietnam-Asia2009</v>
      </c>
      <c r="B2650" s="9">
        <v>106000000000</v>
      </c>
      <c r="C2650" s="8">
        <f t="array" ref="C2650">IF(AND(B2650="",H2650=H2649),B2649,B2650)</f>
        <v>106000000000</v>
      </c>
      <c r="D2650" s="1">
        <f t="shared" si="1"/>
        <v>1232.19994187736</v>
      </c>
      <c r="E2650" s="4">
        <v>0.065</v>
      </c>
      <c r="F2650" s="4">
        <v>72</v>
      </c>
      <c r="G2650" s="4">
        <v>0.101</v>
      </c>
      <c r="H2650" s="8" t="s">
        <v>284</v>
      </c>
      <c r="I2650" s="3" t="s">
        <v>73</v>
      </c>
      <c r="J2650" s="1" t="s">
        <v>64</v>
      </c>
      <c r="K2650" s="10">
        <f t="array" ref="K2650:S2650">VLOOKUP(A2650,'HUMAN RESOURCES'!$D$2:$M$2692,{2,3,4,5,6,7,8,9,10},0)</f>
        <v>0.017</v>
      </c>
      <c r="L2650" s="10">
        <v>0.021</v>
      </c>
      <c r="M2650" s="10">
        <v>80</v>
      </c>
      <c r="N2650" s="10">
        <v>71</v>
      </c>
      <c r="O2650" s="10">
        <v>0.24</v>
      </c>
      <c r="P2650" s="10">
        <v>0.694</v>
      </c>
      <c r="Q2650" s="10">
        <v>0.065</v>
      </c>
      <c r="R2650" s="10">
        <v>86025000</v>
      </c>
      <c r="S2650" s="10">
        <v>0.298</v>
      </c>
      <c r="T2650" s="10">
        <f t="array" ref="T2650:Y2650">VLOOKUP(A2650,BUSINESS!$D$2:$J$2692,{2,3,4,5,6,7},0)</f>
        <v>0.399</v>
      </c>
      <c r="U2650" s="10">
        <v>39</v>
      </c>
      <c r="V2650" s="10">
        <v>0</v>
      </c>
      <c r="W2650" s="10">
        <v>1050</v>
      </c>
      <c r="X2650" s="10">
        <v>0.266</v>
      </c>
      <c r="Y2650" s="10">
        <v>1.114</v>
      </c>
      <c r="Z2650" s="11" t="str">
        <f t="array" ref="Z2650:AA2650">VLOOKUP(A2650,ENERGY!$D$2:$F$2692,{2,3},1)</f>
        <v>42475</v>
      </c>
      <c r="AA2650" s="10" t="str">
        <v>102456</v>
      </c>
      <c r="AB2650" s="10">
        <f t="array" ref="AB2650:AC2650">VLOOKUP(A2650,TOURISM!$D$2:$F$2692,{2,3},0)</f>
        <v>3050000000</v>
      </c>
      <c r="AC2650" s="10">
        <v>1100000000</v>
      </c>
    </row>
    <row r="2651" ht="15.75" customHeight="1" spans="1:29">
      <c r="A2651" s="8" t="str">
        <f t="shared" si="0"/>
        <v>Vietnam-Asia2010</v>
      </c>
      <c r="B2651" s="9">
        <v>116000000000</v>
      </c>
      <c r="C2651" s="8">
        <f t="array" ref="C2651">IF(AND(B2651="",H2651=H2650),B2650,B2651)</f>
        <v>116000000000</v>
      </c>
      <c r="D2651" s="1">
        <f t="shared" si="1"/>
        <v>1334.36861933109</v>
      </c>
      <c r="E2651" s="4">
        <v>0.069</v>
      </c>
      <c r="F2651" s="4">
        <v>83</v>
      </c>
      <c r="G2651" s="4">
        <v>0.131</v>
      </c>
      <c r="H2651" s="8" t="s">
        <v>284</v>
      </c>
      <c r="I2651" s="3" t="s">
        <v>74</v>
      </c>
      <c r="J2651" s="1" t="s">
        <v>64</v>
      </c>
      <c r="K2651" s="10">
        <f t="array" ref="K2651:S2651">VLOOKUP(A2651,'HUMAN RESOURCES'!$D$2:$M$2692,{2,3,4,5,6,7,8,9,10},0)</f>
        <v>0.016</v>
      </c>
      <c r="L2651" s="10">
        <v>0.021</v>
      </c>
      <c r="M2651" s="10">
        <v>80</v>
      </c>
      <c r="N2651" s="10">
        <v>71</v>
      </c>
      <c r="O2651" s="10">
        <v>0.235</v>
      </c>
      <c r="P2651" s="10">
        <v>0.7</v>
      </c>
      <c r="Q2651" s="10">
        <v>0.065</v>
      </c>
      <c r="R2651" s="10">
        <v>86932500</v>
      </c>
      <c r="S2651" s="10">
        <v>0.304</v>
      </c>
      <c r="T2651" s="10">
        <f t="array" ref="T2651:Y2651">VLOOKUP(A2651,BUSINESS!$D$2:$J$2692,{2,3,4,5,6,7},0)</f>
        <v>0.329</v>
      </c>
      <c r="U2651" s="10">
        <v>38</v>
      </c>
      <c r="V2651" s="10">
        <v>0</v>
      </c>
      <c r="W2651" s="10">
        <v>941</v>
      </c>
      <c r="X2651" s="10">
        <v>0.307</v>
      </c>
      <c r="Y2651" s="10">
        <v>1.253</v>
      </c>
      <c r="Z2651" s="11" t="str">
        <f t="array" ref="Z2651:AA2651">VLOOKUP(A2651,ENERGY!$D$2:$F$2692,{2,3},1)</f>
        <v>42475</v>
      </c>
      <c r="AA2651" s="10" t="str">
        <v>102456</v>
      </c>
      <c r="AB2651" s="10">
        <f t="array" ref="AB2651:AC2651">VLOOKUP(A2651,TOURISM!$D$2:$F$2692,{2,3},0)</f>
        <v>4450000000</v>
      </c>
      <c r="AC2651" s="10">
        <v>1470000000</v>
      </c>
    </row>
    <row r="2652" ht="15.75" customHeight="1" spans="1:29">
      <c r="A2652" s="8" t="str">
        <f t="shared" si="0"/>
        <v>Vietnam-Asia2011</v>
      </c>
      <c r="B2652" s="9">
        <v>136000000000</v>
      </c>
      <c r="C2652" s="8">
        <f t="array" ref="C2652">IF(AND(B2652="",H2652=H2651),B2651,B2652)</f>
        <v>136000000000</v>
      </c>
      <c r="D2652" s="1">
        <f t="shared" si="1"/>
        <v>1548.26958105647</v>
      </c>
      <c r="E2652" s="4">
        <v>0.068</v>
      </c>
      <c r="F2652" s="4">
        <v>93</v>
      </c>
      <c r="G2652" s="4">
        <v>0.17</v>
      </c>
      <c r="H2652" s="8" t="s">
        <v>284</v>
      </c>
      <c r="I2652" s="3" t="s">
        <v>75</v>
      </c>
      <c r="J2652" s="1" t="s">
        <v>64</v>
      </c>
      <c r="K2652" s="10">
        <f t="array" ref="K2652:S2652">VLOOKUP(A2652,'HUMAN RESOURCES'!$D$2:$M$2692,{2,3,4,5,6,7,8,9,10},0)</f>
        <v>0.016</v>
      </c>
      <c r="L2652" s="10">
        <v>0.02</v>
      </c>
      <c r="M2652" s="10">
        <v>80</v>
      </c>
      <c r="N2652" s="10">
        <v>71</v>
      </c>
      <c r="O2652" s="10">
        <v>0.231</v>
      </c>
      <c r="P2652" s="10">
        <v>0.703</v>
      </c>
      <c r="Q2652" s="10">
        <v>0.065</v>
      </c>
      <c r="R2652" s="10">
        <v>87840000</v>
      </c>
      <c r="S2652" s="10">
        <v>0.31</v>
      </c>
      <c r="T2652" s="10">
        <f t="array" ref="T2652:Y2652">VLOOKUP(A2652,BUSINESS!$D$2:$J$2692,{2,3,4,5,6,7},0)</f>
        <v>0.4</v>
      </c>
      <c r="U2652" s="10">
        <v>38</v>
      </c>
      <c r="V2652" s="10">
        <v>0</v>
      </c>
      <c r="W2652" s="10">
        <v>941</v>
      </c>
      <c r="X2652" s="10">
        <v>0.351</v>
      </c>
      <c r="Y2652" s="10">
        <v>1.416</v>
      </c>
      <c r="Z2652" s="11" t="str">
        <f t="array" ref="Z2652:AA2652">VLOOKUP(A2652,ENERGY!$D$2:$F$2692,{2,3},1)</f>
        <v>41455</v>
      </c>
      <c r="AA2652" s="10" t="str">
        <v>97942</v>
      </c>
      <c r="AB2652" s="10">
        <f t="array" ref="AB2652:AC2652">VLOOKUP(A2652,TOURISM!$D$2:$F$2692,{2,3},0)</f>
        <v>5710000000</v>
      </c>
      <c r="AC2652" s="10">
        <v>1710000000</v>
      </c>
    </row>
    <row r="2653" ht="15.75" customHeight="1" spans="1:29">
      <c r="A2653" s="8" t="str">
        <f t="shared" si="0"/>
        <v>Vietnam-Asia2012</v>
      </c>
      <c r="B2653" s="9">
        <v>156000000000</v>
      </c>
      <c r="C2653" s="8">
        <f t="array" ref="C2653">IF(AND(B2653="",H2653=H2652),B2652,B2653)</f>
        <v>156000000000</v>
      </c>
      <c r="D2653" s="1">
        <f t="shared" si="1"/>
        <v>1757.2930477657</v>
      </c>
      <c r="E2653" s="4">
        <v>0.066</v>
      </c>
      <c r="F2653" s="4">
        <v>102</v>
      </c>
      <c r="G2653" s="4">
        <v>0.135</v>
      </c>
      <c r="H2653" s="8" t="s">
        <v>284</v>
      </c>
      <c r="I2653" s="3" t="s">
        <v>76</v>
      </c>
      <c r="J2653" s="1" t="s">
        <v>64</v>
      </c>
      <c r="K2653" s="10">
        <f t="array" ref="K2653:S2653">VLOOKUP(A2653,'HUMAN RESOURCES'!$D$2:$M$2692,{2,3,4,5,6,7,8,9,10},0)</f>
        <v>0.016</v>
      </c>
      <c r="L2653" s="10">
        <v>0.02</v>
      </c>
      <c r="M2653" s="10">
        <v>80</v>
      </c>
      <c r="N2653" s="10">
        <v>71</v>
      </c>
      <c r="O2653" s="10">
        <v>0.229</v>
      </c>
      <c r="P2653" s="10">
        <v>0.706</v>
      </c>
      <c r="Q2653" s="10">
        <v>0.066</v>
      </c>
      <c r="R2653" s="10">
        <v>88772900</v>
      </c>
      <c r="S2653" s="10">
        <v>0.317</v>
      </c>
      <c r="T2653" s="10">
        <f t="array" ref="T2653:Y2653">VLOOKUP(A2653,BUSINESS!$D$2:$J$2692,{2,3,4,5,6,7},0)</f>
        <v>0.343</v>
      </c>
      <c r="U2653" s="10">
        <v>34</v>
      </c>
      <c r="V2653" s="10">
        <v>98</v>
      </c>
      <c r="W2653" s="10">
        <v>872</v>
      </c>
      <c r="X2653" s="10">
        <v>0.395</v>
      </c>
      <c r="Y2653" s="10">
        <v>1.477</v>
      </c>
      <c r="Z2653" s="11" t="str">
        <f t="array" ref="Z2653:AA2653">VLOOKUP(A2653,ENERGY!$D$2:$F$2692,{2,3},1)</f>
        <v>35111</v>
      </c>
      <c r="AA2653" s="10" t="str">
        <v>78767</v>
      </c>
      <c r="AB2653" s="10">
        <f t="array" ref="AB2653:AC2653">VLOOKUP(A2653,TOURISM!$D$2:$F$2692,{2,3},0)</f>
        <v>6830000000</v>
      </c>
      <c r="AC2653" s="10">
        <v>1856000000</v>
      </c>
    </row>
    <row r="2654" ht="15.75" customHeight="1" spans="1:29">
      <c r="A2654" s="8" t="str">
        <f t="shared" si="0"/>
        <v>Yemen-Middle East2000</v>
      </c>
      <c r="B2654" s="9">
        <v>9636342275</v>
      </c>
      <c r="C2654" s="8">
        <f t="array" ref="C2654">IF(AND(B2654="",H2654=H2653),B2653,B2654)</f>
        <v>9636342275</v>
      </c>
      <c r="D2654" s="1">
        <f t="shared" si="1"/>
        <v>549.939901682045</v>
      </c>
      <c r="E2654" s="4">
        <v>0.041</v>
      </c>
      <c r="F2654" s="4">
        <v>25</v>
      </c>
      <c r="G2654" s="4">
        <v>0.195</v>
      </c>
      <c r="H2654" s="8" t="s">
        <v>285</v>
      </c>
      <c r="I2654" s="3" t="s">
        <v>63</v>
      </c>
      <c r="J2654" s="1" t="s">
        <v>95</v>
      </c>
      <c r="K2654" s="10">
        <f t="array" ref="K2654:S2654">VLOOKUP(A2654,'HUMAN RESOURCES'!$D$2:$M$2692,{2,3,4,5,6,7,8,9,10},0)</f>
        <v>0.039</v>
      </c>
      <c r="L2654" s="10">
        <v>0.069</v>
      </c>
      <c r="M2654" s="10">
        <v>62</v>
      </c>
      <c r="N2654" s="10">
        <v>59</v>
      </c>
      <c r="O2654" s="10">
        <v>0.486</v>
      </c>
      <c r="P2654" s="10">
        <v>0.485</v>
      </c>
      <c r="Q2654" s="10">
        <v>0.029</v>
      </c>
      <c r="R2654" s="10">
        <v>17522537</v>
      </c>
      <c r="S2654" s="10">
        <v>0.263</v>
      </c>
      <c r="T2654" s="10">
        <f t="array" ref="T2654:Y2654">VLOOKUP(A2654,BUSINESS!$D$2:$J$2692,{2,3,4,5,6,7},0)</f>
        <v>0</v>
      </c>
      <c r="U2654" s="10">
        <v>0</v>
      </c>
      <c r="V2654" s="10">
        <v>0</v>
      </c>
      <c r="W2654" s="10">
        <v>0</v>
      </c>
      <c r="X2654" s="10">
        <v>0.001</v>
      </c>
      <c r="Y2654" s="10">
        <v>0.002</v>
      </c>
      <c r="Z2654" s="11">
        <f t="array" ref="Z2654:AA2654">VLOOKUP(A2654,ENERGY!$D$2:$F$2692,{2,3},1)</f>
        <v>0</v>
      </c>
      <c r="AA2654" s="10">
        <v>0</v>
      </c>
      <c r="AB2654" s="10">
        <f t="array" ref="AB2654:AC2654">VLOOKUP(A2654,TOURISM!$D$2:$F$2692,{2,3},0)</f>
        <v>73000000</v>
      </c>
      <c r="AC2654" s="10">
        <v>127000000</v>
      </c>
    </row>
    <row r="2655" ht="15.75" customHeight="1" spans="1:29">
      <c r="A2655" s="8" t="str">
        <f t="shared" si="0"/>
        <v>Yemen-Middle East2001</v>
      </c>
      <c r="B2655" s="9">
        <v>9854042165</v>
      </c>
      <c r="C2655" s="8">
        <f t="array" ref="C2655">IF(AND(B2655="",H2655=H2654),B2654,B2655)</f>
        <v>9854042165</v>
      </c>
      <c r="D2655" s="1">
        <f t="shared" si="1"/>
        <v>546.536227226761</v>
      </c>
      <c r="E2655" s="4">
        <v>0.043</v>
      </c>
      <c r="F2655" s="4">
        <v>27</v>
      </c>
      <c r="G2655" s="4">
        <v>0.175</v>
      </c>
      <c r="H2655" s="8" t="s">
        <v>285</v>
      </c>
      <c r="I2655" s="3" t="s">
        <v>65</v>
      </c>
      <c r="J2655" s="1" t="s">
        <v>95</v>
      </c>
      <c r="K2655" s="10">
        <f t="array" ref="K2655:S2655">VLOOKUP(A2655,'HUMAN RESOURCES'!$D$2:$M$2692,{2,3,4,5,6,7,8,9,10},0)</f>
        <v>0.039</v>
      </c>
      <c r="L2655" s="10">
        <v>0.067</v>
      </c>
      <c r="M2655" s="10">
        <v>62</v>
      </c>
      <c r="N2655" s="10">
        <v>59</v>
      </c>
      <c r="O2655" s="10">
        <v>0.481</v>
      </c>
      <c r="P2655" s="10">
        <v>0.491</v>
      </c>
      <c r="Q2655" s="10">
        <v>0.028</v>
      </c>
      <c r="R2655" s="10">
        <v>18029989</v>
      </c>
      <c r="S2655" s="10">
        <v>0.268</v>
      </c>
      <c r="T2655" s="10">
        <f t="array" ref="T2655:Y2655">VLOOKUP(A2655,BUSINESS!$D$2:$J$2692,{2,3,4,5,6,7},0)</f>
        <v>0</v>
      </c>
      <c r="U2655" s="10">
        <v>0</v>
      </c>
      <c r="V2655" s="10">
        <v>0</v>
      </c>
      <c r="W2655" s="10">
        <v>0</v>
      </c>
      <c r="X2655" s="10">
        <v>0.001</v>
      </c>
      <c r="Y2655" s="10">
        <v>0.008</v>
      </c>
      <c r="Z2655" s="11" t="str">
        <f t="array" ref="Z2655:AA2655">VLOOKUP(A2655,ENERGY!$D$2:$F$2692,{2,3},1)</f>
        <v>7260</v>
      </c>
      <c r="AA2655" s="10">
        <v>0</v>
      </c>
      <c r="AB2655" s="10">
        <f t="array" ref="AB2655:AC2655">VLOOKUP(A2655,TOURISM!$D$2:$F$2692,{2,3},0)</f>
        <v>38000000</v>
      </c>
      <c r="AC2655" s="10">
        <v>136000000</v>
      </c>
    </row>
    <row r="2656" ht="15.75" customHeight="1" spans="1:29">
      <c r="A2656" s="8" t="str">
        <f t="shared" si="0"/>
        <v>Yemen-Middle East2002</v>
      </c>
      <c r="B2656" s="9">
        <v>10693278292</v>
      </c>
      <c r="C2656" s="8">
        <f t="array" ref="C2656">IF(AND(B2656="",H2656=H2655),B2655,B2656)</f>
        <v>10693278292</v>
      </c>
      <c r="D2656" s="1">
        <f t="shared" si="1"/>
        <v>576.423863682673</v>
      </c>
      <c r="E2656" s="4">
        <v>0.042</v>
      </c>
      <c r="F2656" s="4">
        <v>27</v>
      </c>
      <c r="G2656" s="4">
        <v>0.177</v>
      </c>
      <c r="H2656" s="8" t="s">
        <v>285</v>
      </c>
      <c r="I2656" s="3" t="s">
        <v>66</v>
      </c>
      <c r="J2656" s="1" t="s">
        <v>95</v>
      </c>
      <c r="K2656" s="10">
        <f t="array" ref="K2656:S2656">VLOOKUP(A2656,'HUMAN RESOURCES'!$D$2:$M$2692,{2,3,4,5,6,7,8,9,10},0)</f>
        <v>0.038</v>
      </c>
      <c r="L2656" s="10">
        <v>0.064</v>
      </c>
      <c r="M2656" s="10">
        <v>62</v>
      </c>
      <c r="N2656" s="10">
        <v>60</v>
      </c>
      <c r="O2656" s="10">
        <v>0.476</v>
      </c>
      <c r="P2656" s="10">
        <v>0.497</v>
      </c>
      <c r="Q2656" s="10">
        <v>0.028</v>
      </c>
      <c r="R2656" s="10">
        <v>18551068</v>
      </c>
      <c r="S2656" s="10">
        <v>0.273</v>
      </c>
      <c r="T2656" s="10">
        <f t="array" ref="T2656:Y2656">VLOOKUP(A2656,BUSINESS!$D$2:$J$2692,{2,3,4,5,6,7},0)</f>
        <v>0</v>
      </c>
      <c r="U2656" s="10">
        <v>0</v>
      </c>
      <c r="V2656" s="10">
        <v>0</v>
      </c>
      <c r="W2656" s="10">
        <v>0</v>
      </c>
      <c r="X2656" s="10">
        <v>0.005</v>
      </c>
      <c r="Y2656" s="10">
        <v>0.026</v>
      </c>
      <c r="Z2656" s="11" t="str">
        <f t="array" ref="Z2656:AA2656">VLOOKUP(A2656,ENERGY!$D$2:$F$2692,{2,3},1)</f>
        <v>8360</v>
      </c>
      <c r="AA2656" s="10" t="str">
        <v>21852</v>
      </c>
      <c r="AB2656" s="10">
        <f t="array" ref="AB2656:AC2656">VLOOKUP(A2656,TOURISM!$D$2:$F$2692,{2,3},0)</f>
        <v>38000000</v>
      </c>
      <c r="AC2656" s="10">
        <v>135000000</v>
      </c>
    </row>
    <row r="2657" ht="15.75" customHeight="1" spans="1:29">
      <c r="A2657" s="8" t="str">
        <f t="shared" si="0"/>
        <v>Yemen-Middle East2003</v>
      </c>
      <c r="B2657" s="9">
        <v>11777768087</v>
      </c>
      <c r="C2657" s="8">
        <f t="array" ref="C2657">IF(AND(B2657="",H2657=H2656),B2656,B2657)</f>
        <v>11777768087</v>
      </c>
      <c r="D2657" s="1">
        <f t="shared" si="1"/>
        <v>617.241193396301</v>
      </c>
      <c r="E2657" s="4">
        <v>0.05</v>
      </c>
      <c r="F2657" s="4">
        <v>35</v>
      </c>
      <c r="G2657" s="4">
        <v>0.18</v>
      </c>
      <c r="H2657" s="8" t="s">
        <v>285</v>
      </c>
      <c r="I2657" s="3" t="s">
        <v>67</v>
      </c>
      <c r="J2657" s="1" t="s">
        <v>95</v>
      </c>
      <c r="K2657" s="10">
        <f t="array" ref="K2657:S2657">VLOOKUP(A2657,'HUMAN RESOURCES'!$D$2:$M$2692,{2,3,4,5,6,7,8,9,10},0)</f>
        <v>0.037</v>
      </c>
      <c r="L2657" s="10">
        <v>0.061</v>
      </c>
      <c r="M2657" s="10">
        <v>63</v>
      </c>
      <c r="N2657" s="10">
        <v>60</v>
      </c>
      <c r="O2657" s="10">
        <v>0.47</v>
      </c>
      <c r="P2657" s="10">
        <v>0.503</v>
      </c>
      <c r="Q2657" s="10">
        <v>0.027</v>
      </c>
      <c r="R2657" s="10">
        <v>19081306</v>
      </c>
      <c r="S2657" s="10">
        <v>0.278</v>
      </c>
      <c r="T2657" s="10">
        <f t="array" ref="T2657:Y2657">VLOOKUP(A2657,BUSINESS!$D$2:$J$2692,{2,3,4,5,6,7},0)</f>
        <v>0</v>
      </c>
      <c r="U2657" s="10">
        <v>72</v>
      </c>
      <c r="V2657" s="10">
        <v>0</v>
      </c>
      <c r="W2657" s="10">
        <v>0</v>
      </c>
      <c r="X2657" s="10">
        <v>0.006</v>
      </c>
      <c r="Y2657" s="10">
        <v>0.035</v>
      </c>
      <c r="Z2657" s="11" t="str">
        <f t="array" ref="Z2657:AA2657">VLOOKUP(A2657,ENERGY!$D$2:$F$2692,{2,3},1)</f>
        <v>7764</v>
      </c>
      <c r="AA2657" s="10" t="str">
        <v>23058</v>
      </c>
      <c r="AB2657" s="10">
        <f t="array" ref="AB2657:AC2657">VLOOKUP(A2657,TOURISM!$D$2:$F$2692,{2,3},0)</f>
        <v>139000000</v>
      </c>
      <c r="AC2657" s="10">
        <v>134000000</v>
      </c>
    </row>
    <row r="2658" ht="15.75" customHeight="1" spans="1:29">
      <c r="A2658" s="8" t="str">
        <f t="shared" si="0"/>
        <v>Yemen-Middle East2004</v>
      </c>
      <c r="B2658" s="9">
        <v>13873500888</v>
      </c>
      <c r="C2658" s="8">
        <f t="array" ref="C2658">IF(AND(B2658="",H2658=H2657),B2657,B2658)</f>
        <v>13873500888</v>
      </c>
      <c r="D2658" s="1">
        <f t="shared" si="1"/>
        <v>707.373473182881</v>
      </c>
      <c r="E2658" s="4">
        <v>0.049</v>
      </c>
      <c r="F2658" s="4">
        <v>38</v>
      </c>
      <c r="G2658" s="4">
        <v>0.185</v>
      </c>
      <c r="H2658" s="8" t="s">
        <v>285</v>
      </c>
      <c r="I2658" s="3" t="s">
        <v>68</v>
      </c>
      <c r="J2658" s="1" t="s">
        <v>95</v>
      </c>
      <c r="K2658" s="10">
        <f t="array" ref="K2658:S2658">VLOOKUP(A2658,'HUMAN RESOURCES'!$D$2:$M$2692,{2,3,4,5,6,7,8,9,10},0)</f>
        <v>0.036</v>
      </c>
      <c r="L2658" s="10">
        <v>0.059</v>
      </c>
      <c r="M2658" s="10">
        <v>63</v>
      </c>
      <c r="N2658" s="10">
        <v>60</v>
      </c>
      <c r="O2658" s="10">
        <v>0.463</v>
      </c>
      <c r="P2658" s="10">
        <v>0.51</v>
      </c>
      <c r="Q2658" s="10">
        <v>0.027</v>
      </c>
      <c r="R2658" s="10">
        <v>19612696</v>
      </c>
      <c r="S2658" s="10">
        <v>0.284</v>
      </c>
      <c r="T2658" s="10">
        <f t="array" ref="T2658:Y2658">VLOOKUP(A2658,BUSINESS!$D$2:$J$2692,{2,3,4,5,6,7},0)</f>
        <v>0</v>
      </c>
      <c r="U2658" s="10">
        <v>63</v>
      </c>
      <c r="V2658" s="10">
        <v>0</v>
      </c>
      <c r="W2658" s="10">
        <v>0</v>
      </c>
      <c r="X2658" s="10">
        <v>0.009</v>
      </c>
      <c r="Y2658" s="10">
        <v>0.075</v>
      </c>
      <c r="Z2658" s="11" t="str">
        <f t="array" ref="Z2658:AA2658">VLOOKUP(A2658,ENERGY!$D$2:$F$2692,{2,3},1)</f>
        <v>7764</v>
      </c>
      <c r="AA2658" s="10" t="str">
        <v>23058</v>
      </c>
      <c r="AB2658" s="10">
        <f t="array" ref="AB2658:AC2658">VLOOKUP(A2658,TOURISM!$D$2:$F$2692,{2,3},0)</f>
        <v>139000000</v>
      </c>
      <c r="AC2658" s="10">
        <v>183000000</v>
      </c>
    </row>
    <row r="2659" ht="15.75" customHeight="1" spans="1:29">
      <c r="A2659" s="8" t="str">
        <f t="shared" si="0"/>
        <v>Yemen-Middle East2005</v>
      </c>
      <c r="B2659" s="9">
        <v>16753787028</v>
      </c>
      <c r="C2659" s="8">
        <f t="array" ref="C2659">IF(AND(B2659="",H2659=H2658),B2658,B2659)</f>
        <v>16753787028</v>
      </c>
      <c r="D2659" s="1">
        <f t="shared" si="1"/>
        <v>831.880289742712</v>
      </c>
      <c r="E2659" s="4">
        <v>0.046</v>
      </c>
      <c r="F2659" s="4">
        <v>42</v>
      </c>
      <c r="G2659" s="4">
        <v>0.18</v>
      </c>
      <c r="H2659" s="8" t="s">
        <v>285</v>
      </c>
      <c r="I2659" s="3" t="s">
        <v>69</v>
      </c>
      <c r="J2659" s="1" t="s">
        <v>95</v>
      </c>
      <c r="K2659" s="10">
        <f t="array" ref="K2659:S2659">VLOOKUP(A2659,'HUMAN RESOURCES'!$D$2:$M$2692,{2,3,4,5,6,7,8,9,10},0)</f>
        <v>0.035</v>
      </c>
      <c r="L2659" s="10">
        <v>0.056</v>
      </c>
      <c r="M2659" s="10">
        <v>63</v>
      </c>
      <c r="N2659" s="10">
        <v>60</v>
      </c>
      <c r="O2659" s="10">
        <v>0.457</v>
      </c>
      <c r="P2659" s="10">
        <v>0.517</v>
      </c>
      <c r="Q2659" s="10">
        <v>0.026</v>
      </c>
      <c r="R2659" s="10">
        <v>20139661</v>
      </c>
      <c r="S2659" s="10">
        <v>0.289</v>
      </c>
      <c r="T2659" s="10">
        <f t="array" ref="T2659:Y2659">VLOOKUP(A2659,BUSINESS!$D$2:$J$2692,{2,3,4,5,6,7},0)</f>
        <v>1.952</v>
      </c>
      <c r="U2659" s="10">
        <v>63</v>
      </c>
      <c r="V2659" s="10">
        <v>0</v>
      </c>
      <c r="W2659" s="10">
        <v>248</v>
      </c>
      <c r="X2659" s="10">
        <v>0.01</v>
      </c>
      <c r="Y2659" s="10">
        <v>0.113</v>
      </c>
      <c r="Z2659" s="11" t="str">
        <f t="array" ref="Z2659:AA2659">VLOOKUP(A2659,ENERGY!$D$2:$F$2692,{2,3},1)</f>
        <v>7054</v>
      </c>
      <c r="AA2659" s="10" t="str">
        <v>20796</v>
      </c>
      <c r="AB2659" s="10">
        <f t="array" ref="AB2659:AC2659">VLOOKUP(A2659,TOURISM!$D$2:$F$2692,{2,3},0)</f>
        <v>181000000</v>
      </c>
      <c r="AC2659" s="10">
        <v>224000000</v>
      </c>
    </row>
    <row r="2660" ht="15.75" customHeight="1" spans="1:29">
      <c r="A2660" s="8" t="str">
        <f t="shared" si="0"/>
        <v>Yemen-Middle East2006</v>
      </c>
      <c r="B2660" s="9">
        <v>19081726103</v>
      </c>
      <c r="C2660" s="8">
        <f t="array" ref="C2660">IF(AND(B2660="",H2660=H2659),B2659,B2660)</f>
        <v>19081726103</v>
      </c>
      <c r="D2660" s="1">
        <f t="shared" si="1"/>
        <v>923.530647215425</v>
      </c>
      <c r="E2660" s="4">
        <v>0.048</v>
      </c>
      <c r="F2660" s="4">
        <v>52</v>
      </c>
      <c r="G2660" s="4">
        <v>0.18</v>
      </c>
      <c r="H2660" s="8" t="s">
        <v>285</v>
      </c>
      <c r="I2660" s="3" t="s">
        <v>70</v>
      </c>
      <c r="J2660" s="1" t="s">
        <v>95</v>
      </c>
      <c r="K2660" s="10">
        <f t="array" ref="K2660:S2660">VLOOKUP(A2660,'HUMAN RESOURCES'!$D$2:$M$2692,{2,3,4,5,6,7,8,9,10},0)</f>
        <v>0.035</v>
      </c>
      <c r="L2660" s="10">
        <v>0.054</v>
      </c>
      <c r="M2660" s="10">
        <v>63</v>
      </c>
      <c r="N2660" s="10">
        <v>60</v>
      </c>
      <c r="O2660" s="10">
        <v>0.449</v>
      </c>
      <c r="P2660" s="10">
        <v>0.524</v>
      </c>
      <c r="Q2660" s="10">
        <v>0.026</v>
      </c>
      <c r="R2660" s="10">
        <v>20661714</v>
      </c>
      <c r="S2660" s="10">
        <v>0.295</v>
      </c>
      <c r="T2660" s="10">
        <f t="array" ref="T2660:Y2660">VLOOKUP(A2660,BUSINESS!$D$2:$J$2692,{2,3,4,5,6,7},0)</f>
        <v>0.479</v>
      </c>
      <c r="U2660" s="10">
        <v>63</v>
      </c>
      <c r="V2660" s="10">
        <v>0</v>
      </c>
      <c r="W2660" s="10">
        <v>248</v>
      </c>
      <c r="X2660" s="10">
        <v>0.012</v>
      </c>
      <c r="Y2660" s="10">
        <v>0.144</v>
      </c>
      <c r="Z2660" s="11" t="str">
        <f t="array" ref="Z2660:AA2660">VLOOKUP(A2660,ENERGY!$D$2:$F$2692,{2,3},1)</f>
        <v>7054</v>
      </c>
      <c r="AA2660" s="10" t="str">
        <v>20796</v>
      </c>
      <c r="AB2660" s="10">
        <f t="array" ref="AB2660:AC2660">VLOOKUP(A2660,TOURISM!$D$2:$F$2692,{2,3},0)</f>
        <v>181000000</v>
      </c>
      <c r="AC2660" s="10">
        <v>225000000</v>
      </c>
    </row>
    <row r="2661" ht="15.75" customHeight="1" spans="1:29">
      <c r="A2661" s="8" t="str">
        <f t="shared" si="0"/>
        <v>Yemen-Middle East2007</v>
      </c>
      <c r="B2661" s="9">
        <v>25633674564</v>
      </c>
      <c r="C2661" s="8">
        <f t="array" ref="C2661">IF(AND(B2661="",H2661=H2660),B2660,B2661)</f>
        <v>25633674564</v>
      </c>
      <c r="D2661" s="1">
        <f t="shared" si="1"/>
        <v>1210.1538343442</v>
      </c>
      <c r="E2661" s="4">
        <v>0.049</v>
      </c>
      <c r="F2661" s="4">
        <v>57</v>
      </c>
      <c r="G2661" s="4">
        <v>0.18</v>
      </c>
      <c r="H2661" s="8" t="s">
        <v>285</v>
      </c>
      <c r="I2661" s="3" t="s">
        <v>71</v>
      </c>
      <c r="J2661" s="1" t="s">
        <v>95</v>
      </c>
      <c r="K2661" s="10">
        <f t="array" ref="K2661:S2661">VLOOKUP(A2661,'HUMAN RESOURCES'!$D$2:$M$2692,{2,3,4,5,6,7,8,9,10},0)</f>
        <v>0.034</v>
      </c>
      <c r="L2661" s="10">
        <v>0.052</v>
      </c>
      <c r="M2661" s="10">
        <v>63</v>
      </c>
      <c r="N2661" s="10">
        <v>61</v>
      </c>
      <c r="O2661" s="10">
        <v>0.442</v>
      </c>
      <c r="P2661" s="10">
        <v>0.532</v>
      </c>
      <c r="Q2661" s="10">
        <v>0.026</v>
      </c>
      <c r="R2661" s="10">
        <v>21182162</v>
      </c>
      <c r="S2661" s="10">
        <v>0.3</v>
      </c>
      <c r="T2661" s="10">
        <f t="array" ref="T2661:Y2661">VLOOKUP(A2661,BUSINESS!$D$2:$J$2692,{2,3,4,5,6,7},0)</f>
        <v>0.479</v>
      </c>
      <c r="U2661" s="10">
        <v>63</v>
      </c>
      <c r="V2661" s="10">
        <v>0</v>
      </c>
      <c r="W2661" s="10">
        <v>248</v>
      </c>
      <c r="X2661" s="10">
        <v>0.05</v>
      </c>
      <c r="Y2661" s="10">
        <v>0.205</v>
      </c>
      <c r="Z2661" s="11" t="str">
        <f t="array" ref="Z2661:AA2661">VLOOKUP(A2661,ENERGY!$D$2:$F$2692,{2,3},1)</f>
        <v>7054</v>
      </c>
      <c r="AA2661" s="10" t="str">
        <v>20796</v>
      </c>
      <c r="AB2661" s="10">
        <f t="array" ref="AB2661:AC2661">VLOOKUP(A2661,TOURISM!$D$2:$F$2692,{2,3},0)</f>
        <v>425000000</v>
      </c>
      <c r="AC2661" s="10">
        <v>247000000</v>
      </c>
    </row>
    <row r="2662" ht="15.75" customHeight="1" spans="1:29">
      <c r="A2662" s="8" t="str">
        <f t="shared" si="0"/>
        <v>Yemen-Middle East2008</v>
      </c>
      <c r="B2662" s="9">
        <v>30397203369</v>
      </c>
      <c r="C2662" s="8">
        <f t="array" ref="C2662">IF(AND(B2662="",H2662=H2661),B2661,B2662)</f>
        <v>30397203369</v>
      </c>
      <c r="D2662" s="1">
        <f t="shared" si="1"/>
        <v>1400.56230235107</v>
      </c>
      <c r="E2662" s="4">
        <v>0.051</v>
      </c>
      <c r="F2662" s="4">
        <v>69</v>
      </c>
      <c r="G2662" s="4">
        <v>0.18</v>
      </c>
      <c r="H2662" s="8" t="s">
        <v>285</v>
      </c>
      <c r="I2662" s="3" t="s">
        <v>72</v>
      </c>
      <c r="J2662" s="1" t="s">
        <v>95</v>
      </c>
      <c r="K2662" s="10">
        <f t="array" ref="K2662:S2662">VLOOKUP(A2662,'HUMAN RESOURCES'!$D$2:$M$2692,{2,3,4,5,6,7,8,9,10},0)</f>
        <v>0.033</v>
      </c>
      <c r="L2662" s="10">
        <v>0.05</v>
      </c>
      <c r="M2662" s="10">
        <v>63</v>
      </c>
      <c r="N2662" s="10">
        <v>61</v>
      </c>
      <c r="O2662" s="10">
        <v>0.434</v>
      </c>
      <c r="P2662" s="10">
        <v>0.539</v>
      </c>
      <c r="Q2662" s="10">
        <v>0.027</v>
      </c>
      <c r="R2662" s="10">
        <v>21703571</v>
      </c>
      <c r="S2662" s="10">
        <v>0.306</v>
      </c>
      <c r="T2662" s="10">
        <f t="array" ref="T2662:Y2662">VLOOKUP(A2662,BUSINESS!$D$2:$J$2692,{2,3,4,5,6,7},0)</f>
        <v>0.478</v>
      </c>
      <c r="U2662" s="10">
        <v>13</v>
      </c>
      <c r="V2662" s="10">
        <v>0</v>
      </c>
      <c r="W2662" s="10">
        <v>248</v>
      </c>
      <c r="X2662" s="10">
        <v>0.069</v>
      </c>
      <c r="Y2662" s="10">
        <v>0.297</v>
      </c>
      <c r="Z2662" s="11" t="str">
        <f t="array" ref="Z2662:AA2662">VLOOKUP(A2662,ENERGY!$D$2:$F$2692,{2,3},1)</f>
        <v>5265</v>
      </c>
      <c r="AA2662" s="10" t="str">
        <v>16252</v>
      </c>
      <c r="AB2662" s="10">
        <f t="array" ref="AB2662:AC2662">VLOOKUP(A2662,TOURISM!$D$2:$F$2692,{2,3},0)</f>
        <v>886000000</v>
      </c>
      <c r="AC2662" s="10">
        <v>246000000</v>
      </c>
    </row>
    <row r="2663" ht="15.75" customHeight="1" spans="1:29">
      <c r="A2663" s="8" t="str">
        <f t="shared" si="0"/>
        <v>Yemen-Middle East2009</v>
      </c>
      <c r="B2663" s="9">
        <v>27838718233</v>
      </c>
      <c r="C2663" s="8">
        <f t="array" ref="C2663">IF(AND(B2663="",H2663=H2662),B2662,B2663)</f>
        <v>27838718233</v>
      </c>
      <c r="D2663" s="1">
        <f t="shared" si="1"/>
        <v>1252.32513967285</v>
      </c>
      <c r="E2663" s="4">
        <v>0.053</v>
      </c>
      <c r="F2663" s="4">
        <v>65</v>
      </c>
      <c r="G2663" s="4">
        <v>0.18</v>
      </c>
      <c r="H2663" s="8" t="s">
        <v>285</v>
      </c>
      <c r="I2663" s="3" t="s">
        <v>73</v>
      </c>
      <c r="J2663" s="1" t="s">
        <v>95</v>
      </c>
      <c r="K2663" s="10">
        <f t="array" ref="K2663:S2663">VLOOKUP(A2663,'HUMAN RESOURCES'!$D$2:$M$2692,{2,3,4,5,6,7,8,9,10},0)</f>
        <v>0.033</v>
      </c>
      <c r="L2663" s="10">
        <v>0.048</v>
      </c>
      <c r="M2663" s="10">
        <v>64</v>
      </c>
      <c r="N2663" s="10">
        <v>61</v>
      </c>
      <c r="O2663" s="10">
        <v>0.427</v>
      </c>
      <c r="P2663" s="10">
        <v>0.547</v>
      </c>
      <c r="Q2663" s="10">
        <v>0.027</v>
      </c>
      <c r="R2663" s="10">
        <v>22229625</v>
      </c>
      <c r="S2663" s="10">
        <v>0.312</v>
      </c>
      <c r="T2663" s="10">
        <f t="array" ref="T2663:Y2663">VLOOKUP(A2663,BUSINESS!$D$2:$J$2692,{2,3,4,5,6,7},0)</f>
        <v>0.478</v>
      </c>
      <c r="U2663" s="10">
        <v>12</v>
      </c>
      <c r="V2663" s="10">
        <v>0</v>
      </c>
      <c r="W2663" s="10">
        <v>248</v>
      </c>
      <c r="X2663" s="10">
        <v>0.1</v>
      </c>
      <c r="Y2663" s="10">
        <v>0.374</v>
      </c>
      <c r="Z2663" s="11" t="str">
        <f t="array" ref="Z2663:AA2663">VLOOKUP(A2663,ENERGY!$D$2:$F$2692,{2,3},1)</f>
        <v>5265</v>
      </c>
      <c r="AA2663" s="10" t="str">
        <v>16252</v>
      </c>
      <c r="AB2663" s="10">
        <f t="array" ref="AB2663:AC2663">VLOOKUP(A2663,TOURISM!$D$2:$F$2692,{2,3},0)</f>
        <v>899000000</v>
      </c>
      <c r="AC2663" s="10">
        <v>277000000</v>
      </c>
    </row>
    <row r="2664" ht="15.75" customHeight="1" spans="1:29">
      <c r="A2664" s="8" t="str">
        <f t="shared" si="0"/>
        <v>Yemen-Middle East2010</v>
      </c>
      <c r="B2664" s="9">
        <v>31743751169</v>
      </c>
      <c r="C2664" s="8">
        <f t="array" ref="C2664">IF(AND(B2664="",H2664=H2663),B2663,B2664)</f>
        <v>31743751169</v>
      </c>
      <c r="D2664" s="1">
        <f t="shared" si="1"/>
        <v>1394.53235569745</v>
      </c>
      <c r="E2664" s="4">
        <v>0.051</v>
      </c>
      <c r="F2664" s="4">
        <v>66</v>
      </c>
      <c r="G2664" s="4">
        <v>0.238</v>
      </c>
      <c r="H2664" s="8" t="s">
        <v>285</v>
      </c>
      <c r="I2664" s="3" t="s">
        <v>74</v>
      </c>
      <c r="J2664" s="1" t="s">
        <v>95</v>
      </c>
      <c r="K2664" s="10">
        <f t="array" ref="K2664:S2664">VLOOKUP(A2664,'HUMAN RESOURCES'!$D$2:$M$2692,{2,3,4,5,6,7,8,9,10},0)</f>
        <v>0.032</v>
      </c>
      <c r="L2664" s="10">
        <v>0.046</v>
      </c>
      <c r="M2664" s="10">
        <v>64</v>
      </c>
      <c r="N2664" s="10">
        <v>61</v>
      </c>
      <c r="O2664" s="10">
        <v>0.42</v>
      </c>
      <c r="P2664" s="10">
        <v>0.553</v>
      </c>
      <c r="Q2664" s="10">
        <v>0.027</v>
      </c>
      <c r="R2664" s="10">
        <v>22763008</v>
      </c>
      <c r="S2664" s="10">
        <v>0.317</v>
      </c>
      <c r="T2664" s="10">
        <f t="array" ref="T2664:Y2664">VLOOKUP(A2664,BUSINESS!$D$2:$J$2692,{2,3,4,5,6,7},0)</f>
        <v>0.478</v>
      </c>
      <c r="U2664" s="10">
        <v>12</v>
      </c>
      <c r="V2664" s="10">
        <v>0</v>
      </c>
      <c r="W2664" s="10">
        <v>248</v>
      </c>
      <c r="X2664" s="10">
        <v>0.124</v>
      </c>
      <c r="Y2664" s="10">
        <v>0.487</v>
      </c>
      <c r="Z2664" s="11" t="str">
        <f t="array" ref="Z2664:AA2664">VLOOKUP(A2664,ENERGY!$D$2:$F$2692,{2,3},1)</f>
        <v>5265</v>
      </c>
      <c r="AA2664" s="10" t="str">
        <v>16252</v>
      </c>
      <c r="AB2664" s="10">
        <f t="array" ref="AB2664:AC2664">VLOOKUP(A2664,TOURISM!$D$2:$F$2692,{2,3},0)</f>
        <v>1161000000</v>
      </c>
      <c r="AC2664" s="10">
        <v>252000000</v>
      </c>
    </row>
    <row r="2665" ht="15.75" customHeight="1" spans="1:29">
      <c r="A2665" s="8" t="str">
        <f t="shared" si="0"/>
        <v>Yemen-Middle East2011</v>
      </c>
      <c r="B2665" s="9">
        <v>29207296703</v>
      </c>
      <c r="C2665" s="8">
        <f t="array" ref="C2665">IF(AND(B2665="",H2665=H2664),B2664,B2665)</f>
        <v>29207296703</v>
      </c>
      <c r="D2665" s="1">
        <f t="shared" si="1"/>
        <v>1253.30580681444</v>
      </c>
      <c r="E2665" s="4">
        <v>0.05</v>
      </c>
      <c r="F2665" s="4">
        <v>63</v>
      </c>
      <c r="G2665" s="4">
        <v>0.25</v>
      </c>
      <c r="H2665" s="8" t="s">
        <v>285</v>
      </c>
      <c r="I2665" s="3" t="s">
        <v>75</v>
      </c>
      <c r="J2665" s="1" t="s">
        <v>95</v>
      </c>
      <c r="K2665" s="10">
        <f t="array" ref="K2665:S2665">VLOOKUP(A2665,'HUMAN RESOURCES'!$D$2:$M$2692,{2,3,4,5,6,7,8,9,10},0)</f>
        <v>0.032</v>
      </c>
      <c r="L2665" s="10">
        <v>0.044</v>
      </c>
      <c r="M2665" s="10">
        <v>64</v>
      </c>
      <c r="N2665" s="10">
        <v>61</v>
      </c>
      <c r="O2665" s="10">
        <v>0.413</v>
      </c>
      <c r="P2665" s="10">
        <v>0.559</v>
      </c>
      <c r="Q2665" s="10">
        <v>0.028</v>
      </c>
      <c r="R2665" s="10">
        <v>23304206</v>
      </c>
      <c r="S2665" s="10">
        <v>0.323</v>
      </c>
      <c r="T2665" s="10">
        <f t="array" ref="T2665:Y2665">VLOOKUP(A2665,BUSINESS!$D$2:$J$2692,{2,3,4,5,6,7},0)</f>
        <v>0.327</v>
      </c>
      <c r="U2665" s="10">
        <v>12</v>
      </c>
      <c r="V2665" s="10">
        <v>0</v>
      </c>
      <c r="W2665" s="10">
        <v>248</v>
      </c>
      <c r="X2665" s="10">
        <v>0.149</v>
      </c>
      <c r="Y2665" s="10">
        <v>0.501</v>
      </c>
      <c r="Z2665" s="11" t="str">
        <f t="array" ref="Z2665:AA2665">VLOOKUP(A2665,ENERGY!$D$2:$F$2692,{2,3},1)</f>
        <v>5265</v>
      </c>
      <c r="AA2665" s="10" t="str">
        <v>16252</v>
      </c>
      <c r="AB2665" s="10">
        <f t="array" ref="AB2665:AC2665">VLOOKUP(A2665,TOURISM!$D$2:$F$2692,{2,3},0)</f>
        <v>780000000</v>
      </c>
      <c r="AC2665" s="10">
        <v>258000000</v>
      </c>
    </row>
    <row r="2666" ht="15.75" customHeight="1" spans="1:29">
      <c r="A2666" s="8" t="str">
        <f t="shared" si="0"/>
        <v>Yemen-Middle East2012</v>
      </c>
      <c r="B2666" s="9">
        <v>31992801303</v>
      </c>
      <c r="C2666" s="8">
        <f t="array" ref="C2666">IF(AND(B2666="",H2666=H2665),B2665,B2666)</f>
        <v>31992801303</v>
      </c>
      <c r="D2666" s="1">
        <f t="shared" si="1"/>
        <v>1341.28176751455</v>
      </c>
      <c r="E2666" s="4">
        <v>0.055</v>
      </c>
      <c r="F2666" s="4">
        <v>71</v>
      </c>
      <c r="G2666" s="4">
        <v>0.245</v>
      </c>
      <c r="H2666" s="8" t="s">
        <v>285</v>
      </c>
      <c r="I2666" s="3" t="s">
        <v>76</v>
      </c>
      <c r="J2666" s="1" t="s">
        <v>95</v>
      </c>
      <c r="K2666" s="10">
        <f t="array" ref="K2666:S2666">VLOOKUP(A2666,'HUMAN RESOURCES'!$D$2:$M$2692,{2,3,4,5,6,7,8,9,10},0)</f>
        <v>0.031</v>
      </c>
      <c r="L2666" s="10">
        <v>0.042</v>
      </c>
      <c r="M2666" s="10">
        <v>64</v>
      </c>
      <c r="N2666" s="10">
        <v>62</v>
      </c>
      <c r="O2666" s="10">
        <v>0.407</v>
      </c>
      <c r="P2666" s="10">
        <v>0.565</v>
      </c>
      <c r="Q2666" s="10">
        <v>0.028</v>
      </c>
      <c r="R2666" s="10">
        <v>23852409</v>
      </c>
      <c r="S2666" s="10">
        <v>0.329</v>
      </c>
      <c r="T2666" s="10">
        <f t="array" ref="T2666:Y2666">VLOOKUP(A2666,BUSINESS!$D$2:$J$2692,{2,3,4,5,6,7},0)</f>
        <v>0.327</v>
      </c>
      <c r="U2666" s="10">
        <v>40</v>
      </c>
      <c r="V2666" s="10">
        <v>129</v>
      </c>
      <c r="W2666" s="10">
        <v>248</v>
      </c>
      <c r="X2666" s="10">
        <v>0.174</v>
      </c>
      <c r="Y2666" s="10">
        <v>0.583</v>
      </c>
      <c r="Z2666" s="11" t="str">
        <f t="array" ref="Z2666:AA2666">VLOOKUP(A2666,ENERGY!$D$2:$F$2692,{2,3},1)</f>
        <v>4747</v>
      </c>
      <c r="AA2666" s="10" t="str">
        <v>14639</v>
      </c>
      <c r="AB2666" s="10">
        <f t="array" ref="AB2666:AC2666">VLOOKUP(A2666,TOURISM!$D$2:$F$2692,{2,3},0)</f>
        <v>1057000000</v>
      </c>
      <c r="AC2666" s="10">
        <v>0</v>
      </c>
    </row>
    <row r="2667" ht="15.75" customHeight="1" spans="1:29">
      <c r="A2667" s="8" t="str">
        <f t="shared" si="0"/>
        <v>Zambia-Africa2000</v>
      </c>
      <c r="B2667" s="9">
        <v>3253551750</v>
      </c>
      <c r="C2667" s="8">
        <f t="array" ref="C2667">IF(AND(B2667="",H2667=H2666),B2666,B2667)</f>
        <v>3253551750</v>
      </c>
      <c r="D2667" s="1">
        <f t="shared" si="1"/>
        <v>322.10255122745</v>
      </c>
      <c r="E2667" s="4">
        <v>0.056</v>
      </c>
      <c r="F2667" s="4">
        <v>18</v>
      </c>
      <c r="G2667" s="4">
        <v>0.388</v>
      </c>
      <c r="H2667" s="8" t="s">
        <v>286</v>
      </c>
      <c r="I2667" s="3" t="s">
        <v>63</v>
      </c>
      <c r="J2667" s="1" t="s">
        <v>80</v>
      </c>
      <c r="K2667" s="10">
        <f t="array" ref="K2667:S2667">VLOOKUP(A2667,'HUMAN RESOURCES'!$D$2:$M$2692,{2,3,4,5,6,7,8,9,10},0)</f>
        <v>0.045</v>
      </c>
      <c r="L2667" s="10">
        <v>0.1</v>
      </c>
      <c r="M2667" s="10">
        <v>42</v>
      </c>
      <c r="N2667" s="10">
        <v>42</v>
      </c>
      <c r="O2667" s="10">
        <v>0.457</v>
      </c>
      <c r="P2667" s="10">
        <v>0.515</v>
      </c>
      <c r="Q2667" s="10">
        <v>0.027</v>
      </c>
      <c r="R2667" s="10">
        <v>10100981</v>
      </c>
      <c r="S2667" s="10">
        <v>0.348</v>
      </c>
      <c r="T2667" s="10">
        <f t="array" ref="T2667:Y2667">VLOOKUP(A2667,BUSINESS!$D$2:$J$2692,{2,3,4,5,6,7},0)</f>
        <v>0</v>
      </c>
      <c r="U2667" s="10">
        <v>0</v>
      </c>
      <c r="V2667" s="10">
        <v>0</v>
      </c>
      <c r="W2667" s="10">
        <v>0</v>
      </c>
      <c r="X2667" s="10">
        <v>0.002</v>
      </c>
      <c r="Y2667" s="10">
        <v>0.01</v>
      </c>
      <c r="Z2667" s="11">
        <f t="array" ref="Z2667:AA2667">VLOOKUP(A2667,ENERGY!$D$2:$F$2692,{2,3},1)</f>
        <v>0</v>
      </c>
      <c r="AA2667" s="10">
        <v>0</v>
      </c>
      <c r="AB2667" s="10">
        <f t="array" ref="AB2667:AC2667">VLOOKUP(A2667,TOURISM!$D$2:$F$2692,{2,3},0)</f>
        <v>67000000</v>
      </c>
      <c r="AC2667" s="10">
        <v>102000000</v>
      </c>
    </row>
    <row r="2668" ht="15.75" customHeight="1" spans="1:29">
      <c r="A2668" s="8" t="str">
        <f t="shared" si="0"/>
        <v>Zambia-Africa2001</v>
      </c>
      <c r="B2668" s="9">
        <v>3653822712</v>
      </c>
      <c r="C2668" s="8">
        <f t="array" ref="C2668">IF(AND(B2668="",H2668=H2667),B2667,B2668)</f>
        <v>3653822712</v>
      </c>
      <c r="D2668" s="1">
        <f t="shared" si="1"/>
        <v>352.612855051038</v>
      </c>
      <c r="E2668" s="4">
        <v>0.06</v>
      </c>
      <c r="F2668" s="4">
        <v>21</v>
      </c>
      <c r="G2668" s="4">
        <v>0.462</v>
      </c>
      <c r="H2668" s="8" t="s">
        <v>286</v>
      </c>
      <c r="I2668" s="3" t="s">
        <v>65</v>
      </c>
      <c r="J2668" s="1" t="s">
        <v>80</v>
      </c>
      <c r="K2668" s="10">
        <f t="array" ref="K2668:S2668">VLOOKUP(A2668,'HUMAN RESOURCES'!$D$2:$M$2692,{2,3,4,5,6,7,8,9,10},0)</f>
        <v>0.045</v>
      </c>
      <c r="L2668" s="10">
        <v>0.095</v>
      </c>
      <c r="M2668" s="10">
        <v>43</v>
      </c>
      <c r="N2668" s="10">
        <v>42</v>
      </c>
      <c r="O2668" s="10">
        <v>0.459</v>
      </c>
      <c r="P2668" s="10">
        <v>0.514</v>
      </c>
      <c r="Q2668" s="10">
        <v>0.027</v>
      </c>
      <c r="R2668" s="10">
        <v>10362137</v>
      </c>
      <c r="S2668" s="10">
        <v>0.35</v>
      </c>
      <c r="T2668" s="10">
        <f t="array" ref="T2668:Y2668">VLOOKUP(A2668,BUSINESS!$D$2:$J$2692,{2,3,4,5,6,7},0)</f>
        <v>0</v>
      </c>
      <c r="U2668" s="10">
        <v>0</v>
      </c>
      <c r="V2668" s="10">
        <v>0</v>
      </c>
      <c r="W2668" s="10">
        <v>0</v>
      </c>
      <c r="X2668" s="10">
        <v>0.002</v>
      </c>
      <c r="Y2668" s="10">
        <v>0.012</v>
      </c>
      <c r="Z2668" s="11" t="str">
        <f t="array" ref="Z2668:AA2668">VLOOKUP(A2668,ENERGY!$D$2:$F$2692,{2,3},1)</f>
        <v>8462</v>
      </c>
      <c r="AA2668" s="10">
        <v>0</v>
      </c>
      <c r="AB2668" s="10">
        <f t="array" ref="AB2668:AC2668">VLOOKUP(A2668,TOURISM!$D$2:$F$2692,{2,3},0)</f>
        <v>80000000</v>
      </c>
      <c r="AC2668" s="10">
        <v>102000000</v>
      </c>
    </row>
    <row r="2669" ht="15.75" customHeight="1" spans="1:29">
      <c r="A2669" s="8" t="str">
        <f t="shared" si="0"/>
        <v>Zambia-Africa2002</v>
      </c>
      <c r="B2669" s="9">
        <v>3711284087</v>
      </c>
      <c r="C2669" s="8">
        <f t="array" ref="C2669">IF(AND(B2669="",H2669=H2668),B2668,B2669)</f>
        <v>3711284087</v>
      </c>
      <c r="D2669" s="1">
        <f t="shared" si="1"/>
        <v>349.283420245952</v>
      </c>
      <c r="E2669" s="4">
        <v>0.067</v>
      </c>
      <c r="F2669" s="4">
        <v>24</v>
      </c>
      <c r="G2669" s="4">
        <v>0.452</v>
      </c>
      <c r="H2669" s="8" t="s">
        <v>286</v>
      </c>
      <c r="I2669" s="3" t="s">
        <v>66</v>
      </c>
      <c r="J2669" s="1" t="s">
        <v>80</v>
      </c>
      <c r="K2669" s="10">
        <f t="array" ref="K2669:S2669">VLOOKUP(A2669,'HUMAN RESOURCES'!$D$2:$M$2692,{2,3,4,5,6,7,8,9,10},0)</f>
        <v>0.045</v>
      </c>
      <c r="L2669" s="10">
        <v>0.091</v>
      </c>
      <c r="M2669" s="10">
        <v>44</v>
      </c>
      <c r="N2669" s="10">
        <v>43</v>
      </c>
      <c r="O2669" s="10">
        <v>0.461</v>
      </c>
      <c r="P2669" s="10">
        <v>0.511</v>
      </c>
      <c r="Q2669" s="10">
        <v>0.027</v>
      </c>
      <c r="R2669" s="10">
        <v>10625423</v>
      </c>
      <c r="S2669" s="10">
        <v>0.354</v>
      </c>
      <c r="T2669" s="10">
        <f t="array" ref="T2669:Y2669">VLOOKUP(A2669,BUSINESS!$D$2:$J$2692,{2,3,4,5,6,7},0)</f>
        <v>0</v>
      </c>
      <c r="U2669" s="10">
        <v>0</v>
      </c>
      <c r="V2669" s="10">
        <v>0</v>
      </c>
      <c r="W2669" s="10">
        <v>0</v>
      </c>
      <c r="X2669" s="10">
        <v>0.005</v>
      </c>
      <c r="Y2669" s="10">
        <v>0.013</v>
      </c>
      <c r="Z2669" s="11" t="str">
        <f t="array" ref="Z2669:AA2669">VLOOKUP(A2669,ENERGY!$D$2:$F$2692,{2,3},1)</f>
        <v>8054</v>
      </c>
      <c r="AA2669" s="10" t="str">
        <v>2428</v>
      </c>
      <c r="AB2669" s="10">
        <f t="array" ref="AB2669:AC2669">VLOOKUP(A2669,TOURISM!$D$2:$F$2692,{2,3},0)</f>
        <v>64000000</v>
      </c>
      <c r="AC2669" s="10">
        <v>109000000</v>
      </c>
    </row>
    <row r="2670" ht="15.75" customHeight="1" spans="1:29">
      <c r="A2670" s="8" t="str">
        <f t="shared" si="0"/>
        <v>Zambia-Africa2003</v>
      </c>
      <c r="B2670" s="9">
        <v>4341841414</v>
      </c>
      <c r="C2670" s="8">
        <f t="array" ref="C2670">IF(AND(B2670="",H2670=H2669),B2669,B2670)</f>
        <v>4341841414</v>
      </c>
      <c r="D2670" s="1">
        <f t="shared" si="1"/>
        <v>398.534475363254</v>
      </c>
      <c r="E2670" s="4">
        <v>0.067</v>
      </c>
      <c r="F2670" s="4">
        <v>27</v>
      </c>
      <c r="G2670" s="4">
        <v>0.406</v>
      </c>
      <c r="H2670" s="8" t="s">
        <v>286</v>
      </c>
      <c r="I2670" s="3" t="s">
        <v>67</v>
      </c>
      <c r="J2670" s="1" t="s">
        <v>80</v>
      </c>
      <c r="K2670" s="10">
        <f t="array" ref="K2670:S2670">VLOOKUP(A2670,'HUMAN RESOURCES'!$D$2:$M$2692,{2,3,4,5,6,7,8,9,10},0)</f>
        <v>0.045</v>
      </c>
      <c r="L2670" s="10">
        <v>0.086</v>
      </c>
      <c r="M2670" s="10">
        <v>45</v>
      </c>
      <c r="N2670" s="10">
        <v>44</v>
      </c>
      <c r="O2670" s="10">
        <v>0.464</v>
      </c>
      <c r="P2670" s="10">
        <v>0.509</v>
      </c>
      <c r="Q2670" s="10">
        <v>0.027</v>
      </c>
      <c r="R2670" s="10">
        <v>10894519</v>
      </c>
      <c r="S2670" s="10">
        <v>0.358</v>
      </c>
      <c r="T2670" s="10">
        <f t="array" ref="T2670:Y2670">VLOOKUP(A2670,BUSINESS!$D$2:$J$2692,{2,3,4,5,6,7},0)</f>
        <v>0</v>
      </c>
      <c r="U2670" s="10">
        <v>35</v>
      </c>
      <c r="V2670" s="10">
        <v>0</v>
      </c>
      <c r="W2670" s="10">
        <v>0</v>
      </c>
      <c r="X2670" s="10">
        <v>0.01</v>
      </c>
      <c r="Y2670" s="10">
        <v>0.022</v>
      </c>
      <c r="Z2670" s="11" t="str">
        <f t="array" ref="Z2670:AA2670">VLOOKUP(A2670,ENERGY!$D$2:$F$2692,{2,3},1)</f>
        <v>7842</v>
      </c>
      <c r="AA2670" s="10" t="str">
        <v>2156</v>
      </c>
      <c r="AB2670" s="10">
        <f t="array" ref="AB2670:AC2670">VLOOKUP(A2670,TOURISM!$D$2:$F$2692,{2,3},0)</f>
        <v>88000000</v>
      </c>
      <c r="AC2670" s="10">
        <v>115000000</v>
      </c>
    </row>
    <row r="2671" ht="15.75" customHeight="1" spans="1:29">
      <c r="A2671" s="8" t="str">
        <f t="shared" si="0"/>
        <v>Zambia-Africa2004</v>
      </c>
      <c r="B2671" s="9">
        <v>5439176376</v>
      </c>
      <c r="C2671" s="8">
        <f t="array" ref="C2671">IF(AND(B2671="",H2671=H2670),B2670,B2671)</f>
        <v>5439176376</v>
      </c>
      <c r="D2671" s="1">
        <f t="shared" si="1"/>
        <v>486.742437212799</v>
      </c>
      <c r="E2671" s="4">
        <v>0.067</v>
      </c>
      <c r="F2671" s="4">
        <v>33</v>
      </c>
      <c r="G2671" s="4">
        <v>0.307</v>
      </c>
      <c r="H2671" s="8" t="s">
        <v>286</v>
      </c>
      <c r="I2671" s="3" t="s">
        <v>68</v>
      </c>
      <c r="J2671" s="1" t="s">
        <v>80</v>
      </c>
      <c r="K2671" s="10">
        <f t="array" ref="K2671:S2671">VLOOKUP(A2671,'HUMAN RESOURCES'!$D$2:$M$2692,{2,3,4,5,6,7,8,9,10},0)</f>
        <v>0.044</v>
      </c>
      <c r="L2671" s="10">
        <v>0.081</v>
      </c>
      <c r="M2671" s="10">
        <v>46</v>
      </c>
      <c r="N2671" s="10">
        <v>45</v>
      </c>
      <c r="O2671" s="10">
        <v>0.466</v>
      </c>
      <c r="P2671" s="10">
        <v>0.507</v>
      </c>
      <c r="Q2671" s="10">
        <v>0.027</v>
      </c>
      <c r="R2671" s="10">
        <v>11174650</v>
      </c>
      <c r="S2671" s="10">
        <v>0.362</v>
      </c>
      <c r="T2671" s="10">
        <f t="array" ref="T2671:Y2671">VLOOKUP(A2671,BUSINESS!$D$2:$J$2692,{2,3,4,5,6,7},0)</f>
        <v>0</v>
      </c>
      <c r="U2671" s="10">
        <v>35</v>
      </c>
      <c r="V2671" s="10">
        <v>0</v>
      </c>
      <c r="W2671" s="10">
        <v>0</v>
      </c>
      <c r="X2671" s="10">
        <v>0.02</v>
      </c>
      <c r="Y2671" s="10">
        <v>0.042</v>
      </c>
      <c r="Z2671" s="11" t="str">
        <f t="array" ref="Z2671:AA2671">VLOOKUP(A2671,ENERGY!$D$2:$F$2692,{2,3},1)</f>
        <v>7842</v>
      </c>
      <c r="AA2671" s="10" t="str">
        <v>2156</v>
      </c>
      <c r="AB2671" s="10">
        <f t="array" ref="AB2671:AC2671">VLOOKUP(A2671,TOURISM!$D$2:$F$2692,{2,3},0)</f>
        <v>92000000</v>
      </c>
      <c r="AC2671" s="10">
        <v>86000000</v>
      </c>
    </row>
    <row r="2672" ht="15.75" customHeight="1" spans="1:29">
      <c r="A2672" s="8" t="str">
        <f t="shared" si="0"/>
        <v>Zambia-Africa2005</v>
      </c>
      <c r="B2672" s="9">
        <v>7178556337</v>
      </c>
      <c r="C2672" s="8">
        <f t="array" ref="C2672">IF(AND(B2672="",H2672=H2671),B2671,B2672)</f>
        <v>7178556337</v>
      </c>
      <c r="D2672" s="1">
        <f t="shared" si="1"/>
        <v>625.853754857663</v>
      </c>
      <c r="E2672" s="4">
        <v>0.071</v>
      </c>
      <c r="F2672" s="4">
        <v>44</v>
      </c>
      <c r="G2672" s="4">
        <v>0.282</v>
      </c>
      <c r="H2672" s="8" t="s">
        <v>286</v>
      </c>
      <c r="I2672" s="3" t="s">
        <v>69</v>
      </c>
      <c r="J2672" s="1" t="s">
        <v>80</v>
      </c>
      <c r="K2672" s="10">
        <f t="array" ref="K2672:S2672">VLOOKUP(A2672,'HUMAN RESOURCES'!$D$2:$M$2692,{2,3,4,5,6,7,8,9,10},0)</f>
        <v>0.044</v>
      </c>
      <c r="L2672" s="10">
        <v>0.076</v>
      </c>
      <c r="M2672" s="10">
        <v>48</v>
      </c>
      <c r="N2672" s="10">
        <v>47</v>
      </c>
      <c r="O2672" s="10">
        <v>0.467</v>
      </c>
      <c r="P2672" s="10">
        <v>0.506</v>
      </c>
      <c r="Q2672" s="10">
        <v>0.027</v>
      </c>
      <c r="R2672" s="10">
        <v>11470022</v>
      </c>
      <c r="S2672" s="10">
        <v>0.366</v>
      </c>
      <c r="T2672" s="10">
        <f t="array" ref="T2672:Y2672">VLOOKUP(A2672,BUSINESS!$D$2:$J$2692,{2,3,4,5,6,7},0)</f>
        <v>0.154</v>
      </c>
      <c r="U2672" s="10">
        <v>35</v>
      </c>
      <c r="V2672" s="10">
        <v>0</v>
      </c>
      <c r="W2672" s="10">
        <v>183</v>
      </c>
      <c r="X2672" s="10">
        <v>0.029</v>
      </c>
      <c r="Y2672" s="10">
        <v>0.083</v>
      </c>
      <c r="Z2672" s="11" t="str">
        <f t="array" ref="Z2672:AA2672">VLOOKUP(A2672,ENERGY!$D$2:$F$2692,{2,3},1)</f>
        <v>7641</v>
      </c>
      <c r="AA2672" s="10" t="str">
        <v>1845</v>
      </c>
      <c r="AB2672" s="10">
        <f t="array" ref="AB2672:AC2672">VLOOKUP(A2672,TOURISM!$D$2:$F$2692,{2,3},0)</f>
        <v>98000000</v>
      </c>
      <c r="AC2672" s="10">
        <v>88000000</v>
      </c>
    </row>
    <row r="2673" ht="15.75" customHeight="1" spans="1:29">
      <c r="A2673" s="8" t="str">
        <f t="shared" si="0"/>
        <v>Zambia-Africa2006</v>
      </c>
      <c r="B2673" s="9">
        <v>10702200822</v>
      </c>
      <c r="C2673" s="8">
        <f t="array" ref="C2673">IF(AND(B2673="",H2673=H2672),B2672,B2673)</f>
        <v>10702200822</v>
      </c>
      <c r="D2673" s="1">
        <f t="shared" si="1"/>
        <v>908.381707189135</v>
      </c>
      <c r="E2673" s="4">
        <v>0.064</v>
      </c>
      <c r="F2673" s="4">
        <v>58</v>
      </c>
      <c r="G2673" s="4">
        <v>0.232</v>
      </c>
      <c r="H2673" s="8" t="s">
        <v>286</v>
      </c>
      <c r="I2673" s="3" t="s">
        <v>70</v>
      </c>
      <c r="J2673" s="1" t="s">
        <v>80</v>
      </c>
      <c r="K2673" s="10">
        <f t="array" ref="K2673:S2673">VLOOKUP(A2673,'HUMAN RESOURCES'!$D$2:$M$2692,{2,3,4,5,6,7,8,9,10},0)</f>
        <v>0.044</v>
      </c>
      <c r="L2673" s="10">
        <v>0.073</v>
      </c>
      <c r="M2673" s="10">
        <v>49</v>
      </c>
      <c r="N2673" s="10">
        <v>48</v>
      </c>
      <c r="O2673" s="10">
        <v>0.468</v>
      </c>
      <c r="P2673" s="10">
        <v>0.505</v>
      </c>
      <c r="Q2673" s="10">
        <v>0.027</v>
      </c>
      <c r="R2673" s="10">
        <v>11781612</v>
      </c>
      <c r="S2673" s="10">
        <v>0.37</v>
      </c>
      <c r="T2673" s="10">
        <f t="array" ref="T2673:Y2673">VLOOKUP(A2673,BUSINESS!$D$2:$J$2692,{2,3,4,5,6,7},0)</f>
        <v>0.154</v>
      </c>
      <c r="U2673" s="10">
        <v>35</v>
      </c>
      <c r="V2673" s="10">
        <v>0</v>
      </c>
      <c r="W2673" s="10">
        <v>183</v>
      </c>
      <c r="X2673" s="10">
        <v>0.042</v>
      </c>
      <c r="Y2673" s="10">
        <v>0.141</v>
      </c>
      <c r="Z2673" s="11" t="str">
        <f t="array" ref="Z2673:AA2673">VLOOKUP(A2673,ENERGY!$D$2:$F$2692,{2,3},1)</f>
        <v>7396</v>
      </c>
      <c r="AA2673" s="10" t="str">
        <v>2226</v>
      </c>
      <c r="AB2673" s="10">
        <f t="array" ref="AB2673:AC2673">VLOOKUP(A2673,TOURISM!$D$2:$F$2692,{2,3},0)</f>
        <v>110000000</v>
      </c>
      <c r="AC2673" s="10">
        <v>97000000</v>
      </c>
    </row>
    <row r="2674" ht="15.75" customHeight="1" spans="1:29">
      <c r="A2674" s="8" t="str">
        <f t="shared" si="0"/>
        <v>Zambia-Africa2007</v>
      </c>
      <c r="B2674" s="9">
        <v>11541420981</v>
      </c>
      <c r="C2674" s="8">
        <f t="array" ref="C2674">IF(AND(B2674="",H2674=H2673),B2673,B2674)</f>
        <v>11541420981</v>
      </c>
      <c r="D2674" s="1">
        <f t="shared" si="1"/>
        <v>953.078707754661</v>
      </c>
      <c r="E2674" s="4">
        <v>0.06</v>
      </c>
      <c r="F2674" s="4">
        <v>57</v>
      </c>
      <c r="G2674" s="4">
        <v>0.189</v>
      </c>
      <c r="H2674" s="8" t="s">
        <v>286</v>
      </c>
      <c r="I2674" s="3" t="s">
        <v>71</v>
      </c>
      <c r="J2674" s="1" t="s">
        <v>80</v>
      </c>
      <c r="K2674" s="10">
        <f t="array" ref="K2674:S2674">VLOOKUP(A2674,'HUMAN RESOURCES'!$D$2:$M$2692,{2,3,4,5,6,7,8,9,10},0)</f>
        <v>0.044</v>
      </c>
      <c r="L2674" s="10">
        <v>0.07</v>
      </c>
      <c r="M2674" s="10">
        <v>51</v>
      </c>
      <c r="N2674" s="10">
        <v>49</v>
      </c>
      <c r="O2674" s="10">
        <v>0.469</v>
      </c>
      <c r="P2674" s="10">
        <v>0.504</v>
      </c>
      <c r="Q2674" s="10">
        <v>0.027</v>
      </c>
      <c r="R2674" s="10">
        <v>12109620</v>
      </c>
      <c r="S2674" s="10">
        <v>0.375</v>
      </c>
      <c r="T2674" s="10">
        <f t="array" ref="T2674:Y2674">VLOOKUP(A2674,BUSINESS!$D$2:$J$2692,{2,3,4,5,6,7},0)</f>
        <v>0.15</v>
      </c>
      <c r="U2674" s="10">
        <v>33</v>
      </c>
      <c r="V2674" s="10">
        <v>0</v>
      </c>
      <c r="W2674" s="10">
        <v>183</v>
      </c>
      <c r="X2674" s="10">
        <v>0.049</v>
      </c>
      <c r="Y2674" s="10">
        <v>0.218</v>
      </c>
      <c r="Z2674" s="11" t="str">
        <f t="array" ref="Z2674:AA2674">VLOOKUP(A2674,ENERGY!$D$2:$F$2692,{2,3},1)</f>
        <v>7396</v>
      </c>
      <c r="AA2674" s="10" t="str">
        <v>2226</v>
      </c>
      <c r="AB2674" s="10">
        <f t="array" ref="AB2674:AC2674">VLOOKUP(A2674,TOURISM!$D$2:$F$2692,{2,3},0)</f>
        <v>138000000</v>
      </c>
      <c r="AC2674" s="10">
        <v>98000000</v>
      </c>
    </row>
    <row r="2675" ht="15.75" customHeight="1" spans="1:29">
      <c r="A2675" s="8" t="str">
        <f t="shared" si="0"/>
        <v>Zambia-Africa2008</v>
      </c>
      <c r="B2675" s="9">
        <v>14640792100</v>
      </c>
      <c r="C2675" s="8">
        <f t="array" ref="C2675">IF(AND(B2675="",H2675=H2674),B2674,B2675)</f>
        <v>14640792100</v>
      </c>
      <c r="D2675" s="1">
        <f t="shared" si="1"/>
        <v>1175.35105089886</v>
      </c>
      <c r="E2675" s="4">
        <v>0.066</v>
      </c>
      <c r="F2675" s="4">
        <v>78</v>
      </c>
      <c r="G2675" s="4">
        <v>0.191</v>
      </c>
      <c r="H2675" s="8" t="s">
        <v>286</v>
      </c>
      <c r="I2675" s="3" t="s">
        <v>72</v>
      </c>
      <c r="J2675" s="1" t="s">
        <v>80</v>
      </c>
      <c r="K2675" s="10">
        <f t="array" ref="K2675:S2675">VLOOKUP(A2675,'HUMAN RESOURCES'!$D$2:$M$2692,{2,3,4,5,6,7,8,9,10},0)</f>
        <v>0.043</v>
      </c>
      <c r="L2675" s="10">
        <v>0.067</v>
      </c>
      <c r="M2675" s="10">
        <v>52</v>
      </c>
      <c r="N2675" s="10">
        <v>51</v>
      </c>
      <c r="O2675" s="10">
        <v>0.47</v>
      </c>
      <c r="P2675" s="10">
        <v>0.504</v>
      </c>
      <c r="Q2675" s="10">
        <v>0.027</v>
      </c>
      <c r="R2675" s="10">
        <v>12456527</v>
      </c>
      <c r="S2675" s="10">
        <v>0.379</v>
      </c>
      <c r="T2675" s="10">
        <f t="array" ref="T2675:Y2675">VLOOKUP(A2675,BUSINESS!$D$2:$J$2692,{2,3,4,5,6,7},0)</f>
        <v>0.15</v>
      </c>
      <c r="U2675" s="10">
        <v>18</v>
      </c>
      <c r="V2675" s="10">
        <v>0</v>
      </c>
      <c r="W2675" s="10">
        <v>183</v>
      </c>
      <c r="X2675" s="10">
        <v>0.056</v>
      </c>
      <c r="Y2675" s="10">
        <v>0.284</v>
      </c>
      <c r="Z2675" s="11" t="str">
        <f t="array" ref="Z2675:AA2675">VLOOKUP(A2675,ENERGY!$D$2:$F$2692,{2,3},1)</f>
        <v>7396</v>
      </c>
      <c r="AA2675" s="10" t="str">
        <v>2226</v>
      </c>
      <c r="AB2675" s="10">
        <f t="array" ref="AB2675:AC2675">VLOOKUP(A2675,TOURISM!$D$2:$F$2692,{2,3},0)</f>
        <v>148000000</v>
      </c>
      <c r="AC2675" s="10">
        <v>107000000</v>
      </c>
    </row>
    <row r="2676" ht="15.75" customHeight="1" spans="1:29">
      <c r="A2676" s="8" t="str">
        <f t="shared" si="0"/>
        <v>Zambia-Africa2009</v>
      </c>
      <c r="B2676" s="9">
        <v>12805029522</v>
      </c>
      <c r="C2676" s="8">
        <f t="array" ref="C2676">IF(AND(B2676="",H2676=H2675),B2675,B2676)</f>
        <v>12805029522</v>
      </c>
      <c r="D2676" s="1">
        <f t="shared" si="1"/>
        <v>998.440434335012</v>
      </c>
      <c r="E2676" s="4">
        <v>0.064</v>
      </c>
      <c r="F2676" s="4">
        <v>64</v>
      </c>
      <c r="G2676" s="4">
        <v>0.221</v>
      </c>
      <c r="H2676" s="8" t="s">
        <v>286</v>
      </c>
      <c r="I2676" s="3" t="s">
        <v>73</v>
      </c>
      <c r="J2676" s="1" t="s">
        <v>80</v>
      </c>
      <c r="K2676" s="10">
        <f t="array" ref="K2676:S2676">VLOOKUP(A2676,'HUMAN RESOURCES'!$D$2:$M$2692,{2,3,4,5,6,7,8,9,10},0)</f>
        <v>0.043</v>
      </c>
      <c r="L2676" s="10">
        <v>0.065</v>
      </c>
      <c r="M2676" s="10">
        <v>54</v>
      </c>
      <c r="N2676" s="10">
        <v>52</v>
      </c>
      <c r="O2676" s="10">
        <v>0.47</v>
      </c>
      <c r="P2676" s="10">
        <v>0.504</v>
      </c>
      <c r="Q2676" s="10">
        <v>0.027</v>
      </c>
      <c r="R2676" s="10">
        <v>12825031</v>
      </c>
      <c r="S2676" s="10">
        <v>0.383</v>
      </c>
      <c r="T2676" s="10">
        <f t="array" ref="T2676:Y2676">VLOOKUP(A2676,BUSINESS!$D$2:$J$2692,{2,3,4,5,6,7},0)</f>
        <v>0.15</v>
      </c>
      <c r="U2676" s="10">
        <v>18</v>
      </c>
      <c r="V2676" s="10">
        <v>0</v>
      </c>
      <c r="W2676" s="10">
        <v>183</v>
      </c>
      <c r="X2676" s="10">
        <v>0.063</v>
      </c>
      <c r="Y2676" s="10">
        <v>0.344</v>
      </c>
      <c r="Z2676" s="11" t="str">
        <f t="array" ref="Z2676:AA2676">VLOOKUP(A2676,ENERGY!$D$2:$F$2692,{2,3},1)</f>
        <v>7396</v>
      </c>
      <c r="AA2676" s="10" t="str">
        <v>2226</v>
      </c>
      <c r="AB2676" s="10">
        <f t="array" ref="AB2676:AC2676">VLOOKUP(A2676,TOURISM!$D$2:$F$2692,{2,3},0)</f>
        <v>98000000</v>
      </c>
      <c r="AC2676" s="10">
        <v>83000000</v>
      </c>
    </row>
    <row r="2677" ht="15.75" customHeight="1" spans="1:29">
      <c r="A2677" s="8" t="str">
        <f t="shared" si="0"/>
        <v>Zambia-Africa2010</v>
      </c>
      <c r="B2677" s="9">
        <v>16190196832</v>
      </c>
      <c r="C2677" s="8">
        <f t="array" ref="C2677">IF(AND(B2677="",H2677=H2676),B2676,B2677)</f>
        <v>16190196832</v>
      </c>
      <c r="D2677" s="1">
        <f t="shared" si="1"/>
        <v>1224.95386292714</v>
      </c>
      <c r="E2677" s="4">
        <v>0.061</v>
      </c>
      <c r="F2677" s="4">
        <v>75</v>
      </c>
      <c r="G2677" s="4">
        <v>0.209</v>
      </c>
      <c r="H2677" s="8" t="s">
        <v>286</v>
      </c>
      <c r="I2677" s="3" t="s">
        <v>74</v>
      </c>
      <c r="J2677" s="1" t="s">
        <v>80</v>
      </c>
      <c r="K2677" s="10">
        <f t="array" ref="K2677:S2677">VLOOKUP(A2677,'HUMAN RESOURCES'!$D$2:$M$2692,{2,3,4,5,6,7,8,9,10},0)</f>
        <v>0.043</v>
      </c>
      <c r="L2677" s="10">
        <v>0.064</v>
      </c>
      <c r="M2677" s="10">
        <v>56</v>
      </c>
      <c r="N2677" s="10">
        <v>53</v>
      </c>
      <c r="O2677" s="10">
        <v>0.469</v>
      </c>
      <c r="P2677" s="10">
        <v>0.504</v>
      </c>
      <c r="Q2677" s="10">
        <v>0.027</v>
      </c>
      <c r="R2677" s="10">
        <v>13216985</v>
      </c>
      <c r="S2677" s="10">
        <v>0.387</v>
      </c>
      <c r="T2677" s="10">
        <f t="array" ref="T2677:Y2677">VLOOKUP(A2677,BUSINESS!$D$2:$J$2692,{2,3,4,5,6,7},0)</f>
        <v>0.143</v>
      </c>
      <c r="U2677" s="10">
        <v>18</v>
      </c>
      <c r="V2677" s="10">
        <v>0</v>
      </c>
      <c r="W2677" s="10">
        <v>183</v>
      </c>
      <c r="X2677" s="10">
        <v>0.1</v>
      </c>
      <c r="Y2677" s="10">
        <v>0.412</v>
      </c>
      <c r="Z2677" s="11" t="str">
        <f t="array" ref="Z2677:AA2677">VLOOKUP(A2677,ENERGY!$D$2:$F$2692,{2,3},1)</f>
        <v>7396</v>
      </c>
      <c r="AA2677" s="10" t="str">
        <v>2226</v>
      </c>
      <c r="AB2677" s="10">
        <f t="array" ref="AB2677:AC2677">VLOOKUP(A2677,TOURISM!$D$2:$F$2692,{2,3},0)</f>
        <v>125000000</v>
      </c>
      <c r="AC2677" s="10">
        <v>128000000</v>
      </c>
    </row>
    <row r="2678" ht="15.75" customHeight="1" spans="1:29">
      <c r="A2678" s="8" t="str">
        <f t="shared" si="0"/>
        <v>Zambia-Africa2011</v>
      </c>
      <c r="B2678" s="9">
        <v>19201691493</v>
      </c>
      <c r="C2678" s="8">
        <f t="array" ref="C2678">IF(AND(B2678="",H2678=H2677),B2677,B2678)</f>
        <v>19201691493</v>
      </c>
      <c r="D2678" s="1">
        <f t="shared" si="1"/>
        <v>1408.38923312334</v>
      </c>
      <c r="E2678" s="4">
        <v>0.062</v>
      </c>
      <c r="F2678" s="4">
        <v>87</v>
      </c>
      <c r="G2678" s="4">
        <v>0.188</v>
      </c>
      <c r="H2678" s="8" t="s">
        <v>286</v>
      </c>
      <c r="I2678" s="3" t="s">
        <v>75</v>
      </c>
      <c r="J2678" s="1" t="s">
        <v>80</v>
      </c>
      <c r="K2678" s="10">
        <f t="array" ref="K2678:S2678">VLOOKUP(A2678,'HUMAN RESOURCES'!$D$2:$M$2692,{2,3,4,5,6,7,8,9,10},0)</f>
        <v>0.043</v>
      </c>
      <c r="L2678" s="10">
        <v>0.059</v>
      </c>
      <c r="M2678" s="10">
        <v>57</v>
      </c>
      <c r="N2678" s="10">
        <v>54</v>
      </c>
      <c r="O2678" s="10">
        <v>0.468</v>
      </c>
      <c r="P2678" s="10">
        <v>0.505</v>
      </c>
      <c r="Q2678" s="10">
        <v>0.026</v>
      </c>
      <c r="R2678" s="10">
        <v>13633796</v>
      </c>
      <c r="S2678" s="10">
        <v>0.392</v>
      </c>
      <c r="T2678" s="10">
        <f t="array" ref="T2678:Y2678">VLOOKUP(A2678,BUSINESS!$D$2:$J$2692,{2,3,4,5,6,7},0)</f>
        <v>0.144</v>
      </c>
      <c r="U2678" s="10">
        <v>18</v>
      </c>
      <c r="V2678" s="10">
        <v>0</v>
      </c>
      <c r="W2678" s="10">
        <v>183</v>
      </c>
      <c r="X2678" s="10">
        <v>0.115</v>
      </c>
      <c r="Y2678" s="10">
        <v>0.599</v>
      </c>
      <c r="Z2678" s="11" t="str">
        <f t="array" ref="Z2678:AA2678">VLOOKUP(A2678,ENERGY!$D$2:$F$2692,{2,3},1)</f>
        <v>7213</v>
      </c>
      <c r="AA2678" s="10" t="str">
        <v>2274</v>
      </c>
      <c r="AB2678" s="10">
        <f t="array" ref="AB2678:AC2678">VLOOKUP(A2678,TOURISM!$D$2:$F$2692,{2,3},0)</f>
        <v>146000000</v>
      </c>
      <c r="AC2678" s="10">
        <v>140000000</v>
      </c>
    </row>
    <row r="2679" ht="15.75" customHeight="1" spans="1:29">
      <c r="A2679" s="8" t="str">
        <f t="shared" si="0"/>
        <v>Zambia-Africa2012</v>
      </c>
      <c r="B2679" s="9">
        <v>20596424325</v>
      </c>
      <c r="C2679" s="8">
        <f t="array" ref="C2679">IF(AND(B2679="",H2679=H2678),B2678,B2679)</f>
        <v>20596424325</v>
      </c>
      <c r="D2679" s="1">
        <f t="shared" si="1"/>
        <v>1463.32358479326</v>
      </c>
      <c r="E2679" s="4">
        <v>0.065</v>
      </c>
      <c r="F2679" s="4">
        <v>96</v>
      </c>
      <c r="G2679" s="4">
        <v>0.121</v>
      </c>
      <c r="H2679" s="8" t="s">
        <v>286</v>
      </c>
      <c r="I2679" s="3" t="s">
        <v>76</v>
      </c>
      <c r="J2679" s="1" t="s">
        <v>80</v>
      </c>
      <c r="K2679" s="10">
        <f t="array" ref="K2679:S2679">VLOOKUP(A2679,'HUMAN RESOURCES'!$D$2:$M$2692,{2,3,4,5,6,7,8,9,10},0)</f>
        <v>0.043</v>
      </c>
      <c r="L2679" s="10">
        <v>0.057</v>
      </c>
      <c r="M2679" s="10">
        <v>59</v>
      </c>
      <c r="N2679" s="10">
        <v>55</v>
      </c>
      <c r="O2679" s="10">
        <v>0.467</v>
      </c>
      <c r="P2679" s="10">
        <v>0.506</v>
      </c>
      <c r="Q2679" s="10">
        <v>0.026</v>
      </c>
      <c r="R2679" s="10">
        <v>14075099</v>
      </c>
      <c r="S2679" s="10">
        <v>0.396</v>
      </c>
      <c r="T2679" s="10">
        <f t="array" ref="T2679:Y2679">VLOOKUP(A2679,BUSINESS!$D$2:$J$2692,{2,3,4,5,6,7},0)</f>
        <v>0.151</v>
      </c>
      <c r="U2679" s="10">
        <v>17</v>
      </c>
      <c r="V2679" s="10">
        <v>90</v>
      </c>
      <c r="W2679" s="10">
        <v>183</v>
      </c>
      <c r="X2679" s="10">
        <v>0.135</v>
      </c>
      <c r="Y2679" s="10">
        <v>0.748</v>
      </c>
      <c r="Z2679" s="11" t="str">
        <f t="array" ref="Z2679:AA2679">VLOOKUP(A2679,ENERGY!$D$2:$F$2692,{2,3},1)</f>
        <v>6828</v>
      </c>
      <c r="AA2679" s="10" t="str">
        <v>2101</v>
      </c>
      <c r="AB2679" s="10">
        <f t="array" ref="AB2679:AC2679">VLOOKUP(A2679,TOURISM!$D$2:$F$2692,{2,3},0)</f>
        <v>155000000</v>
      </c>
      <c r="AC2679" s="10">
        <v>154000000</v>
      </c>
    </row>
    <row r="2680" ht="15.75" customHeight="1" spans="1:29">
      <c r="A2680" s="8" t="str">
        <f t="shared" si="0"/>
        <v>Zimbabwe-Africa2000</v>
      </c>
      <c r="B2680" s="9">
        <v>6689957610</v>
      </c>
      <c r="C2680" s="8">
        <f t="array" ref="C2680">IF(AND(B2680="",H2680=H2679),B2679,B2680)</f>
        <v>6689957610</v>
      </c>
      <c r="D2680" s="1">
        <f t="shared" si="1"/>
        <v>535.040291428456</v>
      </c>
      <c r="E2680" s="1"/>
      <c r="F2680" s="1"/>
      <c r="G2680" s="4">
        <v>0.682</v>
      </c>
      <c r="H2680" s="8" t="s">
        <v>287</v>
      </c>
      <c r="I2680" s="3" t="s">
        <v>63</v>
      </c>
      <c r="J2680" s="1" t="s">
        <v>80</v>
      </c>
      <c r="K2680" s="10">
        <f t="array" ref="K2680:S2680">VLOOKUP(A2680,'HUMAN RESOURCES'!$D$2:$M$2692,{2,3,4,5,6,7,8,9,10},0)</f>
        <v>0.032</v>
      </c>
      <c r="L2680" s="10">
        <v>0.061</v>
      </c>
      <c r="M2680" s="10">
        <v>44</v>
      </c>
      <c r="N2680" s="10">
        <v>44</v>
      </c>
      <c r="O2680" s="10">
        <v>0.422</v>
      </c>
      <c r="P2680" s="10">
        <v>0.545</v>
      </c>
      <c r="Q2680" s="10">
        <v>0.034</v>
      </c>
      <c r="R2680" s="10">
        <v>12503652</v>
      </c>
      <c r="S2680" s="10">
        <v>0.338</v>
      </c>
      <c r="T2680" s="10">
        <f t="array" ref="T2680:Y2680">VLOOKUP(A2680,BUSINESS!$D$2:$J$2692,{2,3,4,5,6,7},0)</f>
        <v>0</v>
      </c>
      <c r="U2680" s="10">
        <v>0</v>
      </c>
      <c r="V2680" s="10">
        <v>0</v>
      </c>
      <c r="W2680" s="10">
        <v>0</v>
      </c>
      <c r="X2680" s="10">
        <v>0.004</v>
      </c>
      <c r="Y2680" s="10">
        <v>0.021</v>
      </c>
      <c r="Z2680" s="11">
        <f t="array" ref="Z2680:AA2680">VLOOKUP(A2680,ENERGY!$D$2:$F$2692,{2,3},1)</f>
        <v>0</v>
      </c>
      <c r="AA2680" s="10">
        <v>0</v>
      </c>
      <c r="AB2680" s="10">
        <f t="array" ref="AB2680:AC2680">VLOOKUP(A2680,TOURISM!$D$2:$F$2692,{2,3},0)</f>
        <v>125000000</v>
      </c>
      <c r="AC2680" s="10">
        <v>0</v>
      </c>
    </row>
    <row r="2681" ht="15.75" customHeight="1" spans="1:29">
      <c r="A2681" s="8" t="str">
        <f t="shared" si="0"/>
        <v>Zimbabwe-Africa2001</v>
      </c>
      <c r="B2681" s="9">
        <v>6777384733</v>
      </c>
      <c r="C2681" s="8">
        <f t="array" ref="C2681">IF(AND(B2681="",H2681=H2680),B2680,B2681)</f>
        <v>6777384733</v>
      </c>
      <c r="D2681" s="1">
        <f t="shared" si="1"/>
        <v>538.453352382976</v>
      </c>
      <c r="E2681" s="1"/>
      <c r="F2681" s="1"/>
      <c r="G2681" s="4">
        <v>0.38</v>
      </c>
      <c r="H2681" s="8" t="s">
        <v>287</v>
      </c>
      <c r="I2681" s="3" t="s">
        <v>65</v>
      </c>
      <c r="J2681" s="1" t="s">
        <v>80</v>
      </c>
      <c r="K2681" s="10">
        <f t="array" ref="K2681:S2681">VLOOKUP(A2681,'HUMAN RESOURCES'!$D$2:$M$2692,{2,3,4,5,6,7,8,9,10},0)</f>
        <v>0.032</v>
      </c>
      <c r="L2681" s="10">
        <v>0.06</v>
      </c>
      <c r="M2681" s="10">
        <v>43</v>
      </c>
      <c r="N2681" s="10">
        <v>43</v>
      </c>
      <c r="O2681" s="10">
        <v>0.419</v>
      </c>
      <c r="P2681" s="10">
        <v>0.547</v>
      </c>
      <c r="Q2681" s="10">
        <v>0.034</v>
      </c>
      <c r="R2681" s="10">
        <v>12586763</v>
      </c>
      <c r="S2681" s="10">
        <v>0.342</v>
      </c>
      <c r="T2681" s="10">
        <f t="array" ref="T2681:Y2681">VLOOKUP(A2681,BUSINESS!$D$2:$J$2692,{2,3,4,5,6,7},0)</f>
        <v>0</v>
      </c>
      <c r="U2681" s="10">
        <v>0</v>
      </c>
      <c r="V2681" s="10">
        <v>0</v>
      </c>
      <c r="W2681" s="10">
        <v>0</v>
      </c>
      <c r="X2681" s="10">
        <v>0.008</v>
      </c>
      <c r="Y2681" s="10">
        <v>0.025</v>
      </c>
      <c r="Z2681" s="11" t="str">
        <f t="array" ref="Z2681:AA2681">VLOOKUP(A2681,ENERGY!$D$2:$F$2692,{2,3},1)</f>
        <v>9312</v>
      </c>
      <c r="AA2681" s="10">
        <v>0</v>
      </c>
      <c r="AB2681" s="10">
        <f t="array" ref="AB2681:AC2681">VLOOKUP(A2681,TOURISM!$D$2:$F$2692,{2,3},0)</f>
        <v>81000000</v>
      </c>
      <c r="AC2681" s="10">
        <v>0</v>
      </c>
    </row>
    <row r="2682" ht="15.75" customHeight="1" spans="1:29">
      <c r="A2682" s="8" t="str">
        <f t="shared" si="0"/>
        <v>Zimbabwe-Africa2002</v>
      </c>
      <c r="B2682" s="9">
        <v>6342116354</v>
      </c>
      <c r="C2682" s="8">
        <f t="array" ref="C2682">IF(AND(B2682="",H2682=H2681),B2681,B2682)</f>
        <v>6342116354</v>
      </c>
      <c r="D2682" s="1">
        <f t="shared" si="1"/>
        <v>501.713115071828</v>
      </c>
      <c r="E2682" s="1"/>
      <c r="F2682" s="1"/>
      <c r="G2682" s="4">
        <v>0.365</v>
      </c>
      <c r="H2682" s="8" t="s">
        <v>287</v>
      </c>
      <c r="I2682" s="3" t="s">
        <v>66</v>
      </c>
      <c r="J2682" s="1" t="s">
        <v>80</v>
      </c>
      <c r="K2682" s="10">
        <f t="array" ref="K2682:S2682">VLOOKUP(A2682,'HUMAN RESOURCES'!$D$2:$M$2692,{2,3,4,5,6,7,8,9,10},0)</f>
        <v>0.032</v>
      </c>
      <c r="L2682" s="10">
        <v>0.059</v>
      </c>
      <c r="M2682" s="10">
        <v>43</v>
      </c>
      <c r="N2682" s="10">
        <v>43</v>
      </c>
      <c r="O2682" s="10">
        <v>0.417</v>
      </c>
      <c r="P2682" s="10">
        <v>0.548</v>
      </c>
      <c r="Q2682" s="10">
        <v>0.035</v>
      </c>
      <c r="R2682" s="10">
        <v>12640922</v>
      </c>
      <c r="S2682" s="10">
        <v>0.346</v>
      </c>
      <c r="T2682" s="10">
        <f t="array" ref="T2682:Y2682">VLOOKUP(A2682,BUSINESS!$D$2:$J$2692,{2,3,4,5,6,7},0)</f>
        <v>0</v>
      </c>
      <c r="U2682" s="10">
        <v>0</v>
      </c>
      <c r="V2682" s="10">
        <v>0</v>
      </c>
      <c r="W2682" s="10">
        <v>0</v>
      </c>
      <c r="X2682" s="10">
        <v>0.04</v>
      </c>
      <c r="Y2682" s="10">
        <v>0.027</v>
      </c>
      <c r="Z2682" s="11" t="str">
        <f t="array" ref="Z2682:AA2682">VLOOKUP(A2682,ENERGY!$D$2:$F$2692,{2,3},1)</f>
        <v>9000</v>
      </c>
      <c r="AA2682" s="10" t="str">
        <v>9428</v>
      </c>
      <c r="AB2682" s="10">
        <f t="array" ref="AB2682:AC2682">VLOOKUP(A2682,TOURISM!$D$2:$F$2692,{2,3},0)</f>
        <v>76000000</v>
      </c>
      <c r="AC2682" s="10">
        <v>0</v>
      </c>
    </row>
    <row r="2683" ht="15.75" customHeight="1" spans="1:29">
      <c r="A2683" s="8" t="str">
        <f t="shared" si="0"/>
        <v>Zimbabwe-Africa2003</v>
      </c>
      <c r="B2683" s="9">
        <v>5727591778</v>
      </c>
      <c r="C2683" s="8">
        <f t="array" ref="C2683">IF(AND(B2683="",H2683=H2682),B2682,B2683)</f>
        <v>5727591778</v>
      </c>
      <c r="D2683" s="1">
        <f t="shared" si="1"/>
        <v>451.948648882598</v>
      </c>
      <c r="E2683" s="1"/>
      <c r="F2683" s="1"/>
      <c r="G2683" s="4">
        <v>0.973</v>
      </c>
      <c r="H2683" s="8" t="s">
        <v>287</v>
      </c>
      <c r="I2683" s="3" t="s">
        <v>67</v>
      </c>
      <c r="J2683" s="1" t="s">
        <v>80</v>
      </c>
      <c r="K2683" s="10">
        <f t="array" ref="K2683:S2683">VLOOKUP(A2683,'HUMAN RESOURCES'!$D$2:$M$2692,{2,3,4,5,6,7,8,9,10},0)</f>
        <v>0.032</v>
      </c>
      <c r="L2683" s="10">
        <v>0.058</v>
      </c>
      <c r="M2683" s="10">
        <v>42</v>
      </c>
      <c r="N2683" s="10">
        <v>43</v>
      </c>
      <c r="O2683" s="10">
        <v>0.416</v>
      </c>
      <c r="P2683" s="10">
        <v>0.549</v>
      </c>
      <c r="Q2683" s="10">
        <v>0.035</v>
      </c>
      <c r="R2683" s="10">
        <v>12673103</v>
      </c>
      <c r="S2683" s="10">
        <v>0.345</v>
      </c>
      <c r="T2683" s="10">
        <f t="array" ref="T2683:Y2683">VLOOKUP(A2683,BUSINESS!$D$2:$J$2692,{2,3,4,5,6,7},0)</f>
        <v>0</v>
      </c>
      <c r="U2683" s="10">
        <v>97</v>
      </c>
      <c r="V2683" s="10">
        <v>0</v>
      </c>
      <c r="W2683" s="10">
        <v>0</v>
      </c>
      <c r="X2683" s="10">
        <v>0.064</v>
      </c>
      <c r="Y2683" s="10">
        <v>0.029</v>
      </c>
      <c r="Z2683" s="11" t="str">
        <f t="array" ref="Z2683:AA2683">VLOOKUP(A2683,ENERGY!$D$2:$F$2692,{2,3},1)</f>
        <v>8747</v>
      </c>
      <c r="AA2683" s="10" t="str">
        <v>8735</v>
      </c>
      <c r="AB2683" s="10">
        <f t="array" ref="AB2683:AC2683">VLOOKUP(A2683,TOURISM!$D$2:$F$2692,{2,3},0)</f>
        <v>61000000</v>
      </c>
      <c r="AC2683" s="10">
        <v>0</v>
      </c>
    </row>
    <row r="2684" ht="15.75" customHeight="1" spans="1:29">
      <c r="A2684" s="8" t="str">
        <f t="shared" si="0"/>
        <v>Zimbabwe-Africa2004</v>
      </c>
      <c r="B2684" s="9">
        <v>5805598443</v>
      </c>
      <c r="C2684" s="8">
        <f t="array" ref="C2684">IF(AND(B2684="",H2684=H2683),B2683,B2684)</f>
        <v>5805598443</v>
      </c>
      <c r="D2684" s="1">
        <f t="shared" si="1"/>
        <v>457.384144484772</v>
      </c>
      <c r="E2684" s="1"/>
      <c r="F2684" s="1"/>
      <c r="G2684" s="4">
        <v>2.789</v>
      </c>
      <c r="H2684" s="8" t="s">
        <v>287</v>
      </c>
      <c r="I2684" s="3" t="s">
        <v>68</v>
      </c>
      <c r="J2684" s="1" t="s">
        <v>80</v>
      </c>
      <c r="K2684" s="10">
        <f t="array" ref="K2684:S2684">VLOOKUP(A2684,'HUMAN RESOURCES'!$D$2:$M$2692,{2,3,4,5,6,7,8,9,10},0)</f>
        <v>0.032</v>
      </c>
      <c r="L2684" s="10">
        <v>0.058</v>
      </c>
      <c r="M2684" s="10">
        <v>43</v>
      </c>
      <c r="N2684" s="10">
        <v>44</v>
      </c>
      <c r="O2684" s="10">
        <v>0.415</v>
      </c>
      <c r="P2684" s="10">
        <v>0.549</v>
      </c>
      <c r="Q2684" s="10">
        <v>0.036</v>
      </c>
      <c r="R2684" s="10">
        <v>12693047</v>
      </c>
      <c r="S2684" s="10">
        <v>0.343</v>
      </c>
      <c r="T2684" s="10">
        <f t="array" ref="T2684:Y2684">VLOOKUP(A2684,BUSINESS!$D$2:$J$2692,{2,3,4,5,6,7},0)</f>
        <v>0</v>
      </c>
      <c r="U2684" s="10">
        <v>97</v>
      </c>
      <c r="V2684" s="10">
        <v>0</v>
      </c>
      <c r="W2684" s="10">
        <v>0</v>
      </c>
      <c r="X2684" s="10">
        <v>0.066</v>
      </c>
      <c r="Y2684" s="10">
        <v>0.034</v>
      </c>
      <c r="Z2684" s="11" t="str">
        <f t="array" ref="Z2684:AA2684">VLOOKUP(A2684,ENERGY!$D$2:$F$2692,{2,3},1)</f>
        <v>8747</v>
      </c>
      <c r="AA2684" s="10" t="str">
        <v>8735</v>
      </c>
      <c r="AB2684" s="10">
        <f t="array" ref="AB2684:AC2684">VLOOKUP(A2684,TOURISM!$D$2:$F$2692,{2,3},0)</f>
        <v>194000000</v>
      </c>
      <c r="AC2684" s="10">
        <v>0</v>
      </c>
    </row>
    <row r="2685" ht="15.75" customHeight="1" spans="1:29">
      <c r="A2685" s="8" t="str">
        <f t="shared" si="0"/>
        <v>Zimbabwe-Africa2005</v>
      </c>
      <c r="B2685" s="9">
        <v>5755215232</v>
      </c>
      <c r="C2685" s="8">
        <f t="array" ref="C2685">IF(AND(B2685="",H2685=H2684),B2684,B2685)</f>
        <v>5755215232</v>
      </c>
      <c r="D2685" s="1">
        <f t="shared" si="1"/>
        <v>452.789027479372</v>
      </c>
      <c r="E2685" s="1"/>
      <c r="F2685" s="1"/>
      <c r="G2685" s="4">
        <v>2.357</v>
      </c>
      <c r="H2685" s="8" t="s">
        <v>287</v>
      </c>
      <c r="I2685" s="3" t="s">
        <v>69</v>
      </c>
      <c r="J2685" s="1" t="s">
        <v>80</v>
      </c>
      <c r="K2685" s="10">
        <f t="array" ref="K2685:S2685">VLOOKUP(A2685,'HUMAN RESOURCES'!$D$2:$M$2692,{2,3,4,5,6,7,8,9,10},0)</f>
        <v>0.032</v>
      </c>
      <c r="L2685" s="10">
        <v>0.057</v>
      </c>
      <c r="M2685" s="10">
        <v>43</v>
      </c>
      <c r="N2685" s="10">
        <v>44</v>
      </c>
      <c r="O2685" s="10">
        <v>0.415</v>
      </c>
      <c r="P2685" s="10">
        <v>0.548</v>
      </c>
      <c r="Q2685" s="10">
        <v>0.037</v>
      </c>
      <c r="R2685" s="10">
        <v>12710589</v>
      </c>
      <c r="S2685" s="10">
        <v>0.341</v>
      </c>
      <c r="T2685" s="10">
        <f t="array" ref="T2685:Y2685">VLOOKUP(A2685,BUSINESS!$D$2:$J$2692,{2,3,4,5,6,7},0)</f>
        <v>0.323</v>
      </c>
      <c r="U2685" s="10">
        <v>97</v>
      </c>
      <c r="V2685" s="10">
        <v>0</v>
      </c>
      <c r="W2685" s="10">
        <v>216</v>
      </c>
      <c r="X2685" s="10">
        <v>0.08</v>
      </c>
      <c r="Y2685" s="10">
        <v>0.051</v>
      </c>
      <c r="Z2685" s="11" t="str">
        <f t="array" ref="Z2685:AA2685">VLOOKUP(A2685,ENERGY!$D$2:$F$2692,{2,3},1)</f>
        <v>8678</v>
      </c>
      <c r="AA2685" s="10" t="str">
        <v>8148</v>
      </c>
      <c r="AB2685" s="10">
        <f t="array" ref="AB2685:AC2685">VLOOKUP(A2685,TOURISM!$D$2:$F$2692,{2,3},0)</f>
        <v>99000000</v>
      </c>
      <c r="AC2685" s="10">
        <v>0</v>
      </c>
    </row>
    <row r="2686" ht="15.75" customHeight="1" spans="1:29">
      <c r="A2686" s="8" t="str">
        <f t="shared" si="0"/>
        <v>Zimbabwe-Africa2006</v>
      </c>
      <c r="B2686" s="9">
        <v>5443896500</v>
      </c>
      <c r="C2686" s="8">
        <f t="array" ref="C2686">IF(AND(B2686="",H2686=H2685),B2685,B2686)</f>
        <v>5443896500</v>
      </c>
      <c r="D2686" s="1">
        <f t="shared" si="1"/>
        <v>427.83438596425</v>
      </c>
      <c r="E2686" s="1"/>
      <c r="F2686" s="1"/>
      <c r="G2686" s="4">
        <v>4.965</v>
      </c>
      <c r="H2686" s="8" t="s">
        <v>287</v>
      </c>
      <c r="I2686" s="3" t="s">
        <v>70</v>
      </c>
      <c r="J2686" s="1" t="s">
        <v>80</v>
      </c>
      <c r="K2686" s="10">
        <f t="array" ref="K2686:S2686">VLOOKUP(A2686,'HUMAN RESOURCES'!$D$2:$M$2692,{2,3,4,5,6,7,8,9,10},0)</f>
        <v>0.032</v>
      </c>
      <c r="L2686" s="10">
        <v>0.057</v>
      </c>
      <c r="M2686" s="10">
        <v>44</v>
      </c>
      <c r="N2686" s="10">
        <v>46</v>
      </c>
      <c r="O2686" s="10">
        <v>0.415</v>
      </c>
      <c r="P2686" s="10">
        <v>0.548</v>
      </c>
      <c r="Q2686" s="10">
        <v>0.038</v>
      </c>
      <c r="R2686" s="10">
        <v>12724308</v>
      </c>
      <c r="S2686" s="10">
        <v>0.339</v>
      </c>
      <c r="T2686" s="10">
        <f t="array" ref="T2686:Y2686">VLOOKUP(A2686,BUSINESS!$D$2:$J$2692,{2,3,4,5,6,7},0)</f>
        <v>0.323</v>
      </c>
      <c r="U2686" s="10">
        <v>97</v>
      </c>
      <c r="V2686" s="10">
        <v>0</v>
      </c>
      <c r="W2686" s="10">
        <v>216</v>
      </c>
      <c r="X2686" s="10">
        <v>0.098</v>
      </c>
      <c r="Y2686" s="10">
        <v>0.067</v>
      </c>
      <c r="Z2686" s="11" t="str">
        <f t="array" ref="Z2686:AA2686">VLOOKUP(A2686,ENERGY!$D$2:$F$2692,{2,3},1)</f>
        <v>8678</v>
      </c>
      <c r="AA2686" s="10" t="str">
        <v>8148</v>
      </c>
      <c r="AB2686" s="10">
        <f t="array" ref="AB2686:AC2686">VLOOKUP(A2686,TOURISM!$D$2:$F$2692,{2,3},0)</f>
        <v>338000000</v>
      </c>
      <c r="AC2686" s="10">
        <v>0</v>
      </c>
    </row>
    <row r="2687" ht="15.75" customHeight="1" spans="1:29">
      <c r="A2687" s="8" t="str">
        <f t="shared" si="0"/>
        <v>Zimbabwe-Africa2007</v>
      </c>
      <c r="B2687" s="9">
        <v>5291950101</v>
      </c>
      <c r="C2687" s="8">
        <f t="array" ref="C2687">IF(AND(B2687="",H2687=H2686),B2686,B2687)</f>
        <v>5291950101</v>
      </c>
      <c r="D2687" s="1">
        <f t="shared" si="1"/>
        <v>415.375482019064</v>
      </c>
      <c r="E2687" s="1"/>
      <c r="F2687" s="1"/>
      <c r="G2687" s="1"/>
      <c r="H2687" s="8" t="s">
        <v>287</v>
      </c>
      <c r="I2687" s="3" t="s">
        <v>71</v>
      </c>
      <c r="J2687" s="1" t="s">
        <v>80</v>
      </c>
      <c r="K2687" s="10">
        <f t="array" ref="K2687:S2687">VLOOKUP(A2687,'HUMAN RESOURCES'!$D$2:$M$2692,{2,3,4,5,6,7,8,9,10},0)</f>
        <v>0.032</v>
      </c>
      <c r="L2687" s="10">
        <v>0.058</v>
      </c>
      <c r="M2687" s="10">
        <v>46</v>
      </c>
      <c r="N2687" s="10">
        <v>47</v>
      </c>
      <c r="O2687" s="10">
        <v>0.415</v>
      </c>
      <c r="P2687" s="10">
        <v>0.546</v>
      </c>
      <c r="Q2687" s="10">
        <v>0.038</v>
      </c>
      <c r="R2687" s="10">
        <v>12740160</v>
      </c>
      <c r="S2687" s="10">
        <v>0.337</v>
      </c>
      <c r="T2687" s="10">
        <f t="array" ref="T2687:Y2687">VLOOKUP(A2687,BUSINESS!$D$2:$J$2692,{2,3,4,5,6,7},0)</f>
        <v>0.514</v>
      </c>
      <c r="U2687" s="10">
        <v>97</v>
      </c>
      <c r="V2687" s="10">
        <v>0</v>
      </c>
      <c r="W2687" s="10">
        <v>256</v>
      </c>
      <c r="X2687" s="10">
        <v>0.109</v>
      </c>
      <c r="Y2687" s="10">
        <v>0.096</v>
      </c>
      <c r="Z2687" s="11" t="str">
        <f t="array" ref="Z2687:AA2687">VLOOKUP(A2687,ENERGY!$D$2:$F$2692,{2,3},1)</f>
        <v>8678</v>
      </c>
      <c r="AA2687" s="10" t="str">
        <v>8148</v>
      </c>
      <c r="AB2687" s="10">
        <f t="array" ref="AB2687:AC2687">VLOOKUP(A2687,TOURISM!$D$2:$F$2692,{2,3},0)</f>
        <v>365000000</v>
      </c>
      <c r="AC2687" s="10">
        <v>0</v>
      </c>
    </row>
    <row r="2688" ht="15.75" customHeight="1" spans="1:29">
      <c r="A2688" s="8" t="str">
        <f t="shared" si="0"/>
        <v>Zimbabwe-Africa2008</v>
      </c>
      <c r="B2688" s="9">
        <v>4415702801</v>
      </c>
      <c r="C2688" s="8">
        <f t="array" ref="C2688">IF(AND(B2688="",H2688=H2687),B2687,B2688)</f>
        <v>4415702801</v>
      </c>
      <c r="D2688" s="1">
        <f t="shared" si="1"/>
        <v>345.407434237734</v>
      </c>
      <c r="E2688" s="1"/>
      <c r="F2688" s="1"/>
      <c r="G2688" s="1"/>
      <c r="H2688" s="8" t="s">
        <v>287</v>
      </c>
      <c r="I2688" s="3" t="s">
        <v>72</v>
      </c>
      <c r="J2688" s="1" t="s">
        <v>80</v>
      </c>
      <c r="K2688" s="10">
        <f t="array" ref="K2688:S2688">VLOOKUP(A2688,'HUMAN RESOURCES'!$D$2:$M$2692,{2,3,4,5,6,7,8,9,10},0)</f>
        <v>0.032</v>
      </c>
      <c r="L2688" s="10">
        <v>0.058</v>
      </c>
      <c r="M2688" s="10">
        <v>49</v>
      </c>
      <c r="N2688" s="10">
        <v>49</v>
      </c>
      <c r="O2688" s="10">
        <v>0.416</v>
      </c>
      <c r="P2688" s="10">
        <v>0.545</v>
      </c>
      <c r="Q2688" s="10">
        <v>0.039</v>
      </c>
      <c r="R2688" s="10">
        <v>12784041</v>
      </c>
      <c r="S2688" s="10">
        <v>0.336</v>
      </c>
      <c r="T2688" s="10">
        <f t="array" ref="T2688:Y2688">VLOOKUP(A2688,BUSINESS!$D$2:$J$2692,{2,3,4,5,6,7},0)</f>
        <v>0.684</v>
      </c>
      <c r="U2688" s="10">
        <v>97</v>
      </c>
      <c r="V2688" s="10">
        <v>0</v>
      </c>
      <c r="W2688" s="10">
        <v>256</v>
      </c>
      <c r="X2688" s="10">
        <v>0.114</v>
      </c>
      <c r="Y2688" s="10">
        <v>0.129</v>
      </c>
      <c r="Z2688" s="11" t="str">
        <f t="array" ref="Z2688:AA2688">VLOOKUP(A2688,ENERGY!$D$2:$F$2692,{2,3},1)</f>
        <v>8678</v>
      </c>
      <c r="AA2688" s="10" t="str">
        <v>8148</v>
      </c>
      <c r="AB2688" s="10">
        <f t="array" ref="AB2688:AC2688">VLOOKUP(A2688,TOURISM!$D$2:$F$2692,{2,3},0)</f>
        <v>294000000</v>
      </c>
      <c r="AC2688" s="10">
        <v>0</v>
      </c>
    </row>
    <row r="2689" ht="15.75" customHeight="1" spans="1:29">
      <c r="A2689" s="8" t="str">
        <f t="shared" si="0"/>
        <v>Zimbabwe-Africa2009</v>
      </c>
      <c r="B2689" s="9">
        <v>8157077422</v>
      </c>
      <c r="C2689" s="8">
        <f t="array" ref="C2689">IF(AND(B2689="",H2689=H2688),B2688,B2689)</f>
        <v>8157077422</v>
      </c>
      <c r="D2689" s="1">
        <f t="shared" si="1"/>
        <v>632.87526710931</v>
      </c>
      <c r="E2689" s="1"/>
      <c r="F2689" s="1"/>
      <c r="G2689" s="1"/>
      <c r="H2689" s="8" t="s">
        <v>287</v>
      </c>
      <c r="I2689" s="3" t="s">
        <v>73</v>
      </c>
      <c r="J2689" s="1" t="s">
        <v>80</v>
      </c>
      <c r="K2689" s="10">
        <f t="array" ref="K2689:S2689">VLOOKUP(A2689,'HUMAN RESOURCES'!$D$2:$M$2692,{2,3,4,5,6,7,8,9,10},0)</f>
        <v>0.032</v>
      </c>
      <c r="L2689" s="10">
        <v>0.059</v>
      </c>
      <c r="M2689" s="10">
        <v>51</v>
      </c>
      <c r="N2689" s="10">
        <v>51</v>
      </c>
      <c r="O2689" s="10">
        <v>0.415</v>
      </c>
      <c r="P2689" s="10">
        <v>0.546</v>
      </c>
      <c r="Q2689" s="10">
        <v>0.04</v>
      </c>
      <c r="R2689" s="10">
        <v>12888918</v>
      </c>
      <c r="S2689" s="10">
        <v>0.334</v>
      </c>
      <c r="T2689" s="10">
        <f t="array" ref="T2689:Y2689">VLOOKUP(A2689,BUSINESS!$D$2:$J$2692,{2,3,4,5,6,7},0)</f>
        <v>0.382</v>
      </c>
      <c r="U2689" s="10">
        <v>97</v>
      </c>
      <c r="V2689" s="10">
        <v>0</v>
      </c>
      <c r="W2689" s="10">
        <v>270</v>
      </c>
      <c r="X2689" s="10">
        <v>0.114</v>
      </c>
      <c r="Y2689" s="10">
        <v>0.31</v>
      </c>
      <c r="Z2689" s="11" t="str">
        <f t="array" ref="Z2689:AA2689">VLOOKUP(A2689,ENERGY!$D$2:$F$2692,{2,3},1)</f>
        <v>9438</v>
      </c>
      <c r="AA2689" s="10" t="str">
        <v>10213</v>
      </c>
      <c r="AB2689" s="10">
        <f t="array" ref="AB2689:AC2689">VLOOKUP(A2689,TOURISM!$D$2:$F$2692,{2,3},0)</f>
        <v>523000000</v>
      </c>
      <c r="AC2689" s="10">
        <v>0</v>
      </c>
    </row>
    <row r="2690" ht="15.75" customHeight="1" spans="1:29">
      <c r="A2690" s="8" t="str">
        <f t="shared" si="0"/>
        <v>Zimbabwe-Africa2010</v>
      </c>
      <c r="B2690" s="9">
        <v>9456808151</v>
      </c>
      <c r="C2690" s="8">
        <f t="array" ref="C2690">IF(AND(B2690="",H2690=H2689),B2689,B2690)</f>
        <v>9456808151</v>
      </c>
      <c r="D2690" s="1">
        <f t="shared" si="1"/>
        <v>723.164644843786</v>
      </c>
      <c r="E2690" s="1"/>
      <c r="F2690" s="1"/>
      <c r="G2690" s="1"/>
      <c r="H2690" s="8" t="s">
        <v>287</v>
      </c>
      <c r="I2690" s="3" t="s">
        <v>74</v>
      </c>
      <c r="J2690" s="1" t="s">
        <v>80</v>
      </c>
      <c r="K2690" s="10">
        <f t="array" ref="K2690:S2690">VLOOKUP(A2690,'HUMAN RESOURCES'!$D$2:$M$2692,{2,3,4,5,6,7,8,9,10},0)</f>
        <v>0.032</v>
      </c>
      <c r="L2690" s="10">
        <v>0.059</v>
      </c>
      <c r="M2690" s="10">
        <v>54</v>
      </c>
      <c r="N2690" s="10">
        <v>53</v>
      </c>
      <c r="O2690" s="10">
        <v>0.412</v>
      </c>
      <c r="P2690" s="10">
        <v>0.548</v>
      </c>
      <c r="Q2690" s="10">
        <v>0.04</v>
      </c>
      <c r="R2690" s="10">
        <v>13076978</v>
      </c>
      <c r="S2690" s="10">
        <v>0.332</v>
      </c>
      <c r="T2690" s="10">
        <f t="array" ref="T2690:Y2690">VLOOKUP(A2690,BUSINESS!$D$2:$J$2692,{2,3,4,5,6,7},0)</f>
        <v>0.391</v>
      </c>
      <c r="U2690" s="10">
        <v>90</v>
      </c>
      <c r="V2690" s="10">
        <v>0</v>
      </c>
      <c r="W2690" s="10">
        <v>242</v>
      </c>
      <c r="X2690" s="10">
        <v>0.115</v>
      </c>
      <c r="Y2690" s="10">
        <v>0.589</v>
      </c>
      <c r="Z2690" s="11" t="str">
        <f t="array" ref="Z2690:AA2690">VLOOKUP(A2690,ENERGY!$D$2:$F$2692,{2,3},1)</f>
        <v>9714</v>
      </c>
      <c r="AA2690" s="10" t="str">
        <v>10345</v>
      </c>
      <c r="AB2690" s="10">
        <f t="array" ref="AB2690:AC2690">VLOOKUP(A2690,TOURISM!$D$2:$F$2692,{2,3},0)</f>
        <v>634000000</v>
      </c>
      <c r="AC2690" s="10">
        <v>0</v>
      </c>
    </row>
    <row r="2691" ht="15.75" customHeight="1" spans="1:29">
      <c r="A2691" s="8" t="str">
        <f t="shared" si="0"/>
        <v>Zimbabwe-Africa2011</v>
      </c>
      <c r="B2691" s="9">
        <v>10956226611</v>
      </c>
      <c r="C2691" s="8">
        <f t="array" ref="C2691">IF(AND(B2691="",H2691=H2690),B2690,B2691)</f>
        <v>10956226611</v>
      </c>
      <c r="D2691" s="1">
        <f t="shared" si="1"/>
        <v>820.154314801293</v>
      </c>
      <c r="E2691" s="1"/>
      <c r="F2691" s="1"/>
      <c r="G2691" s="1"/>
      <c r="H2691" s="8" t="s">
        <v>287</v>
      </c>
      <c r="I2691" s="3" t="s">
        <v>75</v>
      </c>
      <c r="J2691" s="1" t="s">
        <v>80</v>
      </c>
      <c r="K2691" s="10">
        <f t="array" ref="K2691:S2691">VLOOKUP(A2691,'HUMAN RESOURCES'!$D$2:$M$2692,{2,3,4,5,6,7,8,9,10},0)</f>
        <v>0.032</v>
      </c>
      <c r="L2691" s="10">
        <v>0.058</v>
      </c>
      <c r="M2691" s="10">
        <v>56</v>
      </c>
      <c r="N2691" s="10">
        <v>55</v>
      </c>
      <c r="O2691" s="10">
        <v>0.408</v>
      </c>
      <c r="P2691" s="10">
        <v>0.552</v>
      </c>
      <c r="Q2691" s="10">
        <v>0.04</v>
      </c>
      <c r="R2691" s="10">
        <v>13358738</v>
      </c>
      <c r="S2691" s="10">
        <v>0.33</v>
      </c>
      <c r="T2691" s="10">
        <f t="array" ref="T2691:Y2691">VLOOKUP(A2691,BUSINESS!$D$2:$J$2692,{2,3,4,5,6,7},0)</f>
        <v>0.343</v>
      </c>
      <c r="U2691" s="10">
        <v>90</v>
      </c>
      <c r="V2691" s="10">
        <v>0</v>
      </c>
      <c r="W2691" s="10">
        <v>242</v>
      </c>
      <c r="X2691" s="10">
        <v>0.157</v>
      </c>
      <c r="Y2691" s="10">
        <v>0.689</v>
      </c>
      <c r="Z2691" s="11" t="str">
        <f t="array" ref="Z2691:AA2691">VLOOKUP(A2691,ENERGY!$D$2:$F$2692,{2,3},1)</f>
        <v>9685</v>
      </c>
      <c r="AA2691" s="10" t="str">
        <v>10774</v>
      </c>
      <c r="AB2691" s="10">
        <f t="array" ref="AB2691:AC2691">VLOOKUP(A2691,TOURISM!$D$2:$F$2692,{2,3},0)</f>
        <v>664000000</v>
      </c>
      <c r="AC2691" s="10">
        <v>0</v>
      </c>
    </row>
    <row r="2692" ht="15.75" customHeight="1" spans="1:29">
      <c r="A2692" s="8" t="str">
        <f t="shared" si="0"/>
        <v>Zimbabwe-Africa2012</v>
      </c>
      <c r="B2692" s="9">
        <v>12472416688</v>
      </c>
      <c r="C2692" s="8">
        <f t="array" ref="C2692">IF(AND(B2692="",H2692=H2691),B2691,B2692)</f>
        <v>12472416688</v>
      </c>
      <c r="D2692" s="1">
        <f t="shared" si="1"/>
        <v>908.782323229637</v>
      </c>
      <c r="E2692" s="1"/>
      <c r="F2692" s="1"/>
      <c r="G2692" s="1"/>
      <c r="H2692" s="8" t="s">
        <v>287</v>
      </c>
      <c r="I2692" s="3" t="s">
        <v>76</v>
      </c>
      <c r="J2692" s="1" t="s">
        <v>80</v>
      </c>
      <c r="K2692" s="10">
        <f t="array" ref="K2692:S2692">VLOOKUP(A2692,'HUMAN RESOURCES'!$D$2:$M$2692,{2,3,4,5,6,7,8,9,10},0)</f>
        <v>0.032</v>
      </c>
      <c r="L2692" s="10">
        <v>0.055</v>
      </c>
      <c r="M2692" s="10">
        <v>59</v>
      </c>
      <c r="N2692" s="10">
        <v>57</v>
      </c>
      <c r="O2692" s="10">
        <v>0.402</v>
      </c>
      <c r="P2692" s="10">
        <v>0.558</v>
      </c>
      <c r="Q2692" s="10">
        <v>0.039</v>
      </c>
      <c r="R2692" s="10">
        <v>13724317</v>
      </c>
      <c r="S2692" s="10">
        <v>0.328</v>
      </c>
      <c r="T2692" s="10">
        <f t="array" ref="T2692:Y2692">VLOOKUP(A2692,BUSINESS!$D$2:$J$2692,{2,3,4,5,6,7},0)</f>
        <v>0.345</v>
      </c>
      <c r="U2692" s="10">
        <v>90</v>
      </c>
      <c r="V2692" s="10">
        <v>168</v>
      </c>
      <c r="W2692" s="10">
        <v>242</v>
      </c>
      <c r="X2692" s="10">
        <v>0.171</v>
      </c>
      <c r="Y2692" s="10">
        <v>0.919</v>
      </c>
      <c r="Z2692" s="11" t="str">
        <f t="array" ref="Z2692:AA2692">VLOOKUP(A2692,ENERGY!$D$2:$F$2692,{2,3},1)</f>
        <v>9865</v>
      </c>
      <c r="AA2692" s="10" t="str">
        <v>13887</v>
      </c>
      <c r="AB2692" s="10">
        <f t="array" ref="AB2692:AC2692">VLOOKUP(A2692,TOURISM!$D$2:$F$2692,{2,3},0)</f>
        <v>749000000</v>
      </c>
      <c r="AC2692" s="10">
        <v>0</v>
      </c>
    </row>
  </sheetData>
  <autoFilter ref="A1:AC2692">
    <extLst/>
  </autoFilter>
  <customSheetViews>
    <customSheetView guid="{8C98B6E7-0E7A-4610-AFF8-A027C3DFD59C}" filter="1" showAutoFilter="1">
      <autoFilter ref="H1:H2692"/>
    </customSheetView>
  </customSheetViews>
  <conditionalFormatting sqref="C1:C2692">
    <cfRule type="colorScale" priority="1">
      <colorScale>
        <cfvo type="min"/>
        <cfvo type="max"/>
        <color rgb="FF57BB8A"/>
        <color rgb="FFFFFFFF"/>
      </colorScale>
    </cfRule>
  </conditionalFormatting>
  <conditionalFormatting sqref="D1:D2692">
    <cfRule type="notContainsBlanks" dxfId="0" priority="2">
      <formula>LEN(TRIM(D1))&gt;0</formula>
    </cfRule>
  </conditionalFormatting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M2692"/>
  <sheetViews>
    <sheetView workbookViewId="0">
      <selection activeCell="A1" sqref="A1"/>
    </sheetView>
  </sheetViews>
  <sheetFormatPr defaultColWidth="12.6296296296296" defaultRowHeight="15" customHeight="1"/>
  <cols>
    <col min="1" max="1" width="24.75" customWidth="1"/>
    <col min="2" max="3" width="12.6296296296296" customWidth="1"/>
    <col min="4" max="4" width="30" customWidth="1"/>
    <col min="5" max="6" width="12.6296296296296" customWidth="1"/>
  </cols>
  <sheetData>
    <row r="1" ht="15.75" customHeight="1" spans="1:13">
      <c r="A1" s="1" t="s">
        <v>5</v>
      </c>
      <c r="B1" s="2" t="s">
        <v>61</v>
      </c>
      <c r="C1" s="1" t="s">
        <v>4</v>
      </c>
      <c r="D1" s="1" t="s">
        <v>58</v>
      </c>
      <c r="E1" s="1" t="s">
        <v>22</v>
      </c>
      <c r="F1" s="1" t="s">
        <v>24</v>
      </c>
      <c r="G1" s="1" t="s">
        <v>26</v>
      </c>
      <c r="H1" s="1" t="s">
        <v>28</v>
      </c>
      <c r="I1" s="1" t="s">
        <v>30</v>
      </c>
      <c r="J1" s="1" t="s">
        <v>32</v>
      </c>
      <c r="K1" s="1" t="s">
        <v>34</v>
      </c>
      <c r="L1" s="1" t="s">
        <v>36</v>
      </c>
      <c r="M1" s="1" t="s">
        <v>38</v>
      </c>
    </row>
    <row r="2" ht="15.75" customHeight="1" spans="1:13">
      <c r="A2" s="1" t="s">
        <v>62</v>
      </c>
      <c r="B2" s="3" t="s">
        <v>63</v>
      </c>
      <c r="C2" s="1" t="s">
        <v>64</v>
      </c>
      <c r="D2" s="4" t="str">
        <f t="shared" ref="D2:D2692" si="0">CONCATENATE(A2,B2)</f>
        <v>Afghanistan-Asia2000</v>
      </c>
      <c r="E2" s="4">
        <v>0.05</v>
      </c>
      <c r="F2" s="4">
        <v>0.095</v>
      </c>
      <c r="G2" s="4">
        <v>56</v>
      </c>
      <c r="H2" s="4">
        <v>54</v>
      </c>
      <c r="I2" s="4">
        <v>0.495</v>
      </c>
      <c r="J2" s="4">
        <v>0.485</v>
      </c>
      <c r="K2" s="4">
        <v>0.02</v>
      </c>
      <c r="L2" s="4">
        <v>20595360</v>
      </c>
      <c r="M2" s="4">
        <v>0.213</v>
      </c>
    </row>
    <row r="3" ht="15.75" customHeight="1" spans="1:13">
      <c r="A3" s="1" t="s">
        <v>62</v>
      </c>
      <c r="B3" s="3" t="s">
        <v>65</v>
      </c>
      <c r="C3" s="1" t="s">
        <v>64</v>
      </c>
      <c r="D3" s="4" t="str">
        <f t="shared" si="0"/>
        <v>Afghanistan-Asia2001</v>
      </c>
      <c r="E3" s="4">
        <v>0.049</v>
      </c>
      <c r="F3" s="4">
        <v>0.093</v>
      </c>
      <c r="G3" s="4">
        <v>56</v>
      </c>
      <c r="H3" s="4">
        <v>54</v>
      </c>
      <c r="I3" s="4">
        <v>0.495</v>
      </c>
      <c r="J3" s="4">
        <v>0.484</v>
      </c>
      <c r="K3" s="4">
        <v>0.02</v>
      </c>
      <c r="L3" s="4">
        <v>21347782</v>
      </c>
      <c r="M3" s="4">
        <v>0.216</v>
      </c>
    </row>
    <row r="4" ht="15.75" customHeight="1" spans="1:13">
      <c r="A4" s="1" t="s">
        <v>62</v>
      </c>
      <c r="B4" s="3" t="s">
        <v>66</v>
      </c>
      <c r="C4" s="1" t="s">
        <v>64</v>
      </c>
      <c r="D4" s="4" t="str">
        <f t="shared" si="0"/>
        <v>Afghanistan-Asia2002</v>
      </c>
      <c r="E4" s="4">
        <v>0.048</v>
      </c>
      <c r="F4" s="4">
        <v>0.091</v>
      </c>
      <c r="G4" s="4">
        <v>57</v>
      </c>
      <c r="H4" s="4">
        <v>55</v>
      </c>
      <c r="I4" s="4">
        <v>0.495</v>
      </c>
      <c r="J4" s="4">
        <v>0.485</v>
      </c>
      <c r="K4" s="4">
        <v>0.02</v>
      </c>
      <c r="L4" s="4">
        <v>22202806</v>
      </c>
      <c r="M4" s="4">
        <v>0.219</v>
      </c>
    </row>
    <row r="5" ht="15.75" customHeight="1" spans="1:13">
      <c r="A5" s="1" t="s">
        <v>62</v>
      </c>
      <c r="B5" s="3" t="s">
        <v>67</v>
      </c>
      <c r="C5" s="1" t="s">
        <v>64</v>
      </c>
      <c r="D5" s="4" t="str">
        <f t="shared" si="0"/>
        <v>Afghanistan-Asia2003</v>
      </c>
      <c r="E5" s="4">
        <v>0.047</v>
      </c>
      <c r="F5" s="4">
        <v>0.088</v>
      </c>
      <c r="G5" s="4">
        <v>57</v>
      </c>
      <c r="H5" s="4">
        <v>55</v>
      </c>
      <c r="I5" s="4">
        <v>0.494</v>
      </c>
      <c r="J5" s="4">
        <v>0.485</v>
      </c>
      <c r="K5" s="4">
        <v>0.02</v>
      </c>
      <c r="L5" s="4">
        <v>23116142</v>
      </c>
      <c r="M5" s="4">
        <v>0.222</v>
      </c>
    </row>
    <row r="6" ht="15.75" customHeight="1" spans="1:13">
      <c r="A6" s="1" t="s">
        <v>62</v>
      </c>
      <c r="B6" s="3" t="s">
        <v>68</v>
      </c>
      <c r="C6" s="1" t="s">
        <v>64</v>
      </c>
      <c r="D6" s="4" t="str">
        <f t="shared" si="0"/>
        <v>Afghanistan-Asia2004</v>
      </c>
      <c r="E6" s="4">
        <v>0.046</v>
      </c>
      <c r="F6" s="4">
        <v>0.086</v>
      </c>
      <c r="G6" s="4">
        <v>58</v>
      </c>
      <c r="H6" s="4">
        <v>55</v>
      </c>
      <c r="I6" s="4">
        <v>0.494</v>
      </c>
      <c r="J6" s="4">
        <v>0.486</v>
      </c>
      <c r="K6" s="4">
        <v>0.02</v>
      </c>
      <c r="L6" s="4">
        <v>24018682</v>
      </c>
      <c r="M6" s="4">
        <v>0.226</v>
      </c>
    </row>
    <row r="7" ht="15.75" customHeight="1" spans="1:13">
      <c r="A7" s="1" t="s">
        <v>62</v>
      </c>
      <c r="B7" s="3" t="s">
        <v>69</v>
      </c>
      <c r="C7" s="1" t="s">
        <v>64</v>
      </c>
      <c r="D7" s="4" t="str">
        <f t="shared" si="0"/>
        <v>Afghanistan-Asia2005</v>
      </c>
      <c r="E7" s="4">
        <v>0.045</v>
      </c>
      <c r="F7" s="4">
        <v>0.084</v>
      </c>
      <c r="G7" s="4">
        <v>58</v>
      </c>
      <c r="H7" s="4">
        <v>56</v>
      </c>
      <c r="I7" s="4">
        <v>0.493</v>
      </c>
      <c r="J7" s="4">
        <v>0.487</v>
      </c>
      <c r="K7" s="4">
        <v>0.02</v>
      </c>
      <c r="L7" s="4">
        <v>24860855</v>
      </c>
      <c r="M7" s="4">
        <v>0.229</v>
      </c>
    </row>
    <row r="8" ht="15.75" customHeight="1" spans="1:13">
      <c r="A8" s="1" t="s">
        <v>62</v>
      </c>
      <c r="B8" s="3" t="s">
        <v>70</v>
      </c>
      <c r="C8" s="1" t="s">
        <v>64</v>
      </c>
      <c r="D8" s="4" t="str">
        <f t="shared" si="0"/>
        <v>Afghanistan-Asia2006</v>
      </c>
      <c r="E8" s="4">
        <v>0.044</v>
      </c>
      <c r="F8" s="4">
        <v>0.082</v>
      </c>
      <c r="G8" s="4">
        <v>59</v>
      </c>
      <c r="H8" s="4">
        <v>56</v>
      </c>
      <c r="I8" s="4">
        <v>0.493</v>
      </c>
      <c r="J8" s="4">
        <v>0.487</v>
      </c>
      <c r="K8" s="4">
        <v>0.02</v>
      </c>
      <c r="L8" s="4">
        <v>25631282</v>
      </c>
      <c r="M8" s="4">
        <v>0.232</v>
      </c>
    </row>
    <row r="9" ht="15.75" customHeight="1" spans="1:13">
      <c r="A9" s="1" t="s">
        <v>62</v>
      </c>
      <c r="B9" s="3" t="s">
        <v>71</v>
      </c>
      <c r="C9" s="1" t="s">
        <v>64</v>
      </c>
      <c r="D9" s="4" t="str">
        <f t="shared" si="0"/>
        <v>Afghanistan-Asia2007</v>
      </c>
      <c r="E9" s="4">
        <v>0.042</v>
      </c>
      <c r="F9" s="4">
        <v>0.08</v>
      </c>
      <c r="G9" s="4">
        <v>59</v>
      </c>
      <c r="H9" s="4">
        <v>57</v>
      </c>
      <c r="I9" s="4">
        <v>0.492</v>
      </c>
      <c r="J9" s="4">
        <v>0.487</v>
      </c>
      <c r="K9" s="4">
        <v>0.021</v>
      </c>
      <c r="L9" s="4">
        <v>26349243</v>
      </c>
      <c r="M9" s="4">
        <v>0.236</v>
      </c>
    </row>
    <row r="10" ht="15.75" customHeight="1" spans="1:13">
      <c r="A10" s="1" t="s">
        <v>62</v>
      </c>
      <c r="B10" s="3" t="s">
        <v>72</v>
      </c>
      <c r="C10" s="1" t="s">
        <v>64</v>
      </c>
      <c r="D10" s="4" t="str">
        <f t="shared" si="0"/>
        <v>Afghanistan-Asia2008</v>
      </c>
      <c r="E10" s="4">
        <v>0.041</v>
      </c>
      <c r="F10" s="4">
        <v>0.079</v>
      </c>
      <c r="G10" s="4">
        <v>60</v>
      </c>
      <c r="H10" s="4">
        <v>57</v>
      </c>
      <c r="I10" s="4">
        <v>0.492</v>
      </c>
      <c r="J10" s="4">
        <v>0.487</v>
      </c>
      <c r="K10" s="4">
        <v>0.021</v>
      </c>
      <c r="L10" s="4">
        <v>27032197</v>
      </c>
      <c r="M10" s="4">
        <v>0.239</v>
      </c>
    </row>
    <row r="11" ht="15.75" customHeight="1" spans="1:13">
      <c r="A11" s="1" t="s">
        <v>62</v>
      </c>
      <c r="B11" s="3" t="s">
        <v>73</v>
      </c>
      <c r="C11" s="1" t="s">
        <v>64</v>
      </c>
      <c r="D11" s="4" t="str">
        <f t="shared" si="0"/>
        <v>Afghanistan-Asia2009</v>
      </c>
      <c r="E11" s="4">
        <v>0.039</v>
      </c>
      <c r="F11" s="4">
        <v>0.077</v>
      </c>
      <c r="G11" s="4">
        <v>60</v>
      </c>
      <c r="H11" s="4">
        <v>58</v>
      </c>
      <c r="I11" s="4">
        <v>0.49</v>
      </c>
      <c r="J11" s="4">
        <v>0.489</v>
      </c>
      <c r="K11" s="4">
        <v>0.021</v>
      </c>
      <c r="L11" s="4">
        <v>27708187</v>
      </c>
      <c r="M11" s="4">
        <v>0.243</v>
      </c>
    </row>
    <row r="12" ht="15.75" customHeight="1" spans="1:13">
      <c r="A12" s="1" t="s">
        <v>62</v>
      </c>
      <c r="B12" s="3" t="s">
        <v>74</v>
      </c>
      <c r="C12" s="1" t="s">
        <v>64</v>
      </c>
      <c r="D12" s="4" t="str">
        <f t="shared" si="0"/>
        <v>Afghanistan-Asia2010</v>
      </c>
      <c r="E12" s="4">
        <v>0.038</v>
      </c>
      <c r="F12" s="4">
        <v>0.075</v>
      </c>
      <c r="G12" s="4">
        <v>61</v>
      </c>
      <c r="H12" s="4">
        <v>58</v>
      </c>
      <c r="I12" s="4">
        <v>0.486</v>
      </c>
      <c r="J12" s="4">
        <v>0.492</v>
      </c>
      <c r="K12" s="4">
        <v>0.022</v>
      </c>
      <c r="L12" s="4">
        <v>28397812</v>
      </c>
      <c r="M12" s="4">
        <v>0.247</v>
      </c>
    </row>
    <row r="13" ht="15.75" customHeight="1" spans="1:13">
      <c r="A13" s="1" t="s">
        <v>62</v>
      </c>
      <c r="B13" s="3" t="s">
        <v>75</v>
      </c>
      <c r="C13" s="1" t="s">
        <v>64</v>
      </c>
      <c r="D13" s="4" t="str">
        <f t="shared" si="0"/>
        <v>Afghanistan-Asia2011</v>
      </c>
      <c r="E13" s="4">
        <v>0.037</v>
      </c>
      <c r="F13" s="4">
        <v>0.074</v>
      </c>
      <c r="G13" s="4">
        <v>61</v>
      </c>
      <c r="H13" s="4">
        <v>59</v>
      </c>
      <c r="I13" s="4">
        <v>0.481</v>
      </c>
      <c r="J13" s="4">
        <v>0.497</v>
      </c>
      <c r="K13" s="4">
        <v>0.022</v>
      </c>
      <c r="L13" s="4">
        <v>29105480</v>
      </c>
      <c r="M13" s="4">
        <v>0.251</v>
      </c>
    </row>
    <row r="14" ht="15.75" customHeight="1" spans="1:13">
      <c r="A14" s="1" t="s">
        <v>62</v>
      </c>
      <c r="B14" s="3" t="s">
        <v>76</v>
      </c>
      <c r="C14" s="1" t="s">
        <v>64</v>
      </c>
      <c r="D14" s="4" t="str">
        <f t="shared" si="0"/>
        <v>Afghanistan-Asia2012</v>
      </c>
      <c r="E14" s="4">
        <v>0.035</v>
      </c>
      <c r="F14" s="4">
        <v>0.072</v>
      </c>
      <c r="G14" s="4">
        <v>62</v>
      </c>
      <c r="H14" s="4">
        <v>59</v>
      </c>
      <c r="I14" s="4">
        <v>0.474</v>
      </c>
      <c r="J14" s="4">
        <v>0.503</v>
      </c>
      <c r="K14" s="4">
        <v>0.023</v>
      </c>
      <c r="L14" s="4">
        <v>29824536</v>
      </c>
      <c r="M14" s="4">
        <v>0.255</v>
      </c>
    </row>
    <row r="15" ht="15.75" customHeight="1" spans="1:13">
      <c r="A15" s="1" t="s">
        <v>77</v>
      </c>
      <c r="B15" s="3" t="s">
        <v>63</v>
      </c>
      <c r="C15" s="1" t="s">
        <v>78</v>
      </c>
      <c r="D15" s="4" t="str">
        <f t="shared" si="0"/>
        <v>Albania-Europe2000</v>
      </c>
      <c r="E15" s="4">
        <v>0.019</v>
      </c>
      <c r="F15" s="4">
        <v>0.023</v>
      </c>
      <c r="G15" s="4">
        <v>77</v>
      </c>
      <c r="H15" s="4">
        <v>71</v>
      </c>
      <c r="I15" s="4">
        <v>0.303</v>
      </c>
      <c r="J15" s="4">
        <v>0.628</v>
      </c>
      <c r="K15" s="4">
        <v>0.068</v>
      </c>
      <c r="L15" s="4">
        <v>3089027</v>
      </c>
      <c r="M15" s="4">
        <v>0.417</v>
      </c>
    </row>
    <row r="16" ht="15.75" customHeight="1" spans="1:13">
      <c r="A16" s="1" t="s">
        <v>77</v>
      </c>
      <c r="B16" s="3" t="s">
        <v>65</v>
      </c>
      <c r="C16" s="1" t="s">
        <v>78</v>
      </c>
      <c r="D16" s="4" t="str">
        <f t="shared" si="0"/>
        <v>Albania-Europe2001</v>
      </c>
      <c r="E16" s="4">
        <v>0.018</v>
      </c>
      <c r="F16" s="4">
        <v>0.022</v>
      </c>
      <c r="G16" s="4">
        <v>78</v>
      </c>
      <c r="H16" s="4">
        <v>72</v>
      </c>
      <c r="I16" s="4">
        <v>0.297</v>
      </c>
      <c r="J16" s="4">
        <v>0.632</v>
      </c>
      <c r="K16" s="4">
        <v>0.071</v>
      </c>
      <c r="L16" s="4">
        <v>3064111</v>
      </c>
      <c r="M16" s="4">
        <v>0.424</v>
      </c>
    </row>
    <row r="17" ht="15.75" customHeight="1" spans="1:13">
      <c r="A17" s="1" t="s">
        <v>77</v>
      </c>
      <c r="B17" s="3" t="s">
        <v>66</v>
      </c>
      <c r="C17" s="1" t="s">
        <v>78</v>
      </c>
      <c r="D17" s="4" t="str">
        <f t="shared" si="0"/>
        <v>Albania-Europe2002</v>
      </c>
      <c r="E17" s="4">
        <v>0.017</v>
      </c>
      <c r="F17" s="4">
        <v>0.021</v>
      </c>
      <c r="G17" s="4">
        <v>78</v>
      </c>
      <c r="H17" s="4">
        <v>72</v>
      </c>
      <c r="I17" s="4">
        <v>0.29</v>
      </c>
      <c r="J17" s="4">
        <v>0.636</v>
      </c>
      <c r="K17" s="4">
        <v>0.075</v>
      </c>
      <c r="L17" s="4">
        <v>3051427</v>
      </c>
      <c r="M17" s="4">
        <v>0.435</v>
      </c>
    </row>
    <row r="18" ht="15.75" customHeight="1" spans="1:13">
      <c r="A18" s="1" t="s">
        <v>77</v>
      </c>
      <c r="B18" s="3" t="s">
        <v>67</v>
      </c>
      <c r="C18" s="1" t="s">
        <v>78</v>
      </c>
      <c r="D18" s="4" t="str">
        <f t="shared" si="0"/>
        <v>Albania-Europe2003</v>
      </c>
      <c r="E18" s="4">
        <v>0.016</v>
      </c>
      <c r="F18" s="4">
        <v>0.02</v>
      </c>
      <c r="G18" s="4">
        <v>79</v>
      </c>
      <c r="H18" s="4">
        <v>72</v>
      </c>
      <c r="I18" s="4">
        <v>0.282</v>
      </c>
      <c r="J18" s="4">
        <v>0.64</v>
      </c>
      <c r="K18" s="4">
        <v>0.078</v>
      </c>
      <c r="L18" s="4">
        <v>3033659</v>
      </c>
      <c r="M18" s="4">
        <v>0.446</v>
      </c>
    </row>
    <row r="19" ht="15.75" customHeight="1" spans="1:13">
      <c r="A19" s="1" t="s">
        <v>77</v>
      </c>
      <c r="B19" s="3" t="s">
        <v>68</v>
      </c>
      <c r="C19" s="1" t="s">
        <v>78</v>
      </c>
      <c r="D19" s="4" t="str">
        <f t="shared" si="0"/>
        <v>Albania-Europe2004</v>
      </c>
      <c r="E19" s="4">
        <v>0.015</v>
      </c>
      <c r="F19" s="4">
        <v>0.019</v>
      </c>
      <c r="G19" s="4">
        <v>79</v>
      </c>
      <c r="H19" s="4">
        <v>73</v>
      </c>
      <c r="I19" s="4">
        <v>0.273</v>
      </c>
      <c r="J19" s="4">
        <v>0.645</v>
      </c>
      <c r="K19" s="4">
        <v>0.082</v>
      </c>
      <c r="L19" s="4">
        <v>3014579</v>
      </c>
      <c r="M19" s="4">
        <v>0.457</v>
      </c>
    </row>
    <row r="20" ht="15.75" customHeight="1" spans="1:13">
      <c r="A20" s="1" t="s">
        <v>77</v>
      </c>
      <c r="B20" s="3" t="s">
        <v>69</v>
      </c>
      <c r="C20" s="1" t="s">
        <v>78</v>
      </c>
      <c r="D20" s="4" t="str">
        <f t="shared" si="0"/>
        <v>Albania-Europe2005</v>
      </c>
      <c r="E20" s="4">
        <v>0.014</v>
      </c>
      <c r="F20" s="4">
        <v>0.018</v>
      </c>
      <c r="G20" s="4">
        <v>79</v>
      </c>
      <c r="H20" s="4">
        <v>73</v>
      </c>
      <c r="I20" s="4">
        <v>0.265</v>
      </c>
      <c r="J20" s="4">
        <v>0.649</v>
      </c>
      <c r="K20" s="4">
        <v>0.085</v>
      </c>
      <c r="L20" s="4">
        <v>2992724</v>
      </c>
      <c r="M20" s="4">
        <v>0.467</v>
      </c>
    </row>
    <row r="21" ht="15.75" customHeight="1" spans="1:13">
      <c r="A21" s="1" t="s">
        <v>77</v>
      </c>
      <c r="B21" s="3" t="s">
        <v>70</v>
      </c>
      <c r="C21" s="1" t="s">
        <v>78</v>
      </c>
      <c r="D21" s="4" t="str">
        <f t="shared" si="0"/>
        <v>Albania-Europe2006</v>
      </c>
      <c r="E21" s="4">
        <v>0.014</v>
      </c>
      <c r="F21" s="4">
        <v>0.017</v>
      </c>
      <c r="G21" s="4">
        <v>80</v>
      </c>
      <c r="H21" s="4">
        <v>73</v>
      </c>
      <c r="I21" s="4">
        <v>0.258</v>
      </c>
      <c r="J21" s="4">
        <v>0.654</v>
      </c>
      <c r="K21" s="4">
        <v>0.089</v>
      </c>
      <c r="L21" s="4">
        <v>2968028</v>
      </c>
      <c r="M21" s="4">
        <v>0.478</v>
      </c>
    </row>
    <row r="22" ht="15.75" customHeight="1" spans="1:13">
      <c r="A22" s="1" t="s">
        <v>77</v>
      </c>
      <c r="B22" s="3" t="s">
        <v>71</v>
      </c>
      <c r="C22" s="1" t="s">
        <v>78</v>
      </c>
      <c r="D22" s="4" t="str">
        <f t="shared" si="0"/>
        <v>Albania-Europe2007</v>
      </c>
      <c r="E22" s="4">
        <v>0.013</v>
      </c>
      <c r="F22" s="4">
        <v>0.017</v>
      </c>
      <c r="G22" s="4">
        <v>80</v>
      </c>
      <c r="H22" s="4">
        <v>73</v>
      </c>
      <c r="I22" s="4">
        <v>0.25</v>
      </c>
      <c r="J22" s="4">
        <v>0.658</v>
      </c>
      <c r="K22" s="4">
        <v>0.092</v>
      </c>
      <c r="L22" s="4">
        <v>2940880</v>
      </c>
      <c r="M22" s="4">
        <v>0.489</v>
      </c>
    </row>
    <row r="23" ht="15.75" customHeight="1" spans="1:13">
      <c r="A23" s="1" t="s">
        <v>77</v>
      </c>
      <c r="B23" s="3" t="s">
        <v>72</v>
      </c>
      <c r="C23" s="1" t="s">
        <v>78</v>
      </c>
      <c r="D23" s="4" t="str">
        <f t="shared" si="0"/>
        <v>Albania-Europe2008</v>
      </c>
      <c r="E23" s="4">
        <v>0.013</v>
      </c>
      <c r="F23" s="4">
        <v>0.016</v>
      </c>
      <c r="G23" s="4">
        <v>80</v>
      </c>
      <c r="H23" s="4">
        <v>74</v>
      </c>
      <c r="I23" s="4">
        <v>0.243</v>
      </c>
      <c r="J23" s="4">
        <v>0.662</v>
      </c>
      <c r="K23" s="4">
        <v>0.095</v>
      </c>
      <c r="L23" s="4">
        <v>2912559</v>
      </c>
      <c r="M23" s="4">
        <v>0.5</v>
      </c>
    </row>
    <row r="24" ht="15.75" customHeight="1" spans="1:13">
      <c r="A24" s="1" t="s">
        <v>77</v>
      </c>
      <c r="B24" s="3" t="s">
        <v>73</v>
      </c>
      <c r="C24" s="1" t="s">
        <v>78</v>
      </c>
      <c r="D24" s="4" t="str">
        <f t="shared" si="0"/>
        <v>Albania-Europe2009</v>
      </c>
      <c r="E24" s="4">
        <v>0.013</v>
      </c>
      <c r="F24" s="4">
        <v>0.015</v>
      </c>
      <c r="G24" s="4">
        <v>80</v>
      </c>
      <c r="H24" s="4">
        <v>74</v>
      </c>
      <c r="I24" s="4">
        <v>0.236</v>
      </c>
      <c r="J24" s="4">
        <v>0.666</v>
      </c>
      <c r="K24" s="4">
        <v>0.098</v>
      </c>
      <c r="L24" s="4">
        <v>2884303</v>
      </c>
      <c r="M24" s="4">
        <v>0.511</v>
      </c>
    </row>
    <row r="25" ht="15.75" customHeight="1" spans="1:13">
      <c r="A25" s="1" t="s">
        <v>77</v>
      </c>
      <c r="B25" s="3" t="s">
        <v>74</v>
      </c>
      <c r="C25" s="1" t="s">
        <v>78</v>
      </c>
      <c r="D25" s="4" t="str">
        <f t="shared" si="0"/>
        <v>Albania-Europe2010</v>
      </c>
      <c r="E25" s="4">
        <v>0.013</v>
      </c>
      <c r="F25" s="4">
        <v>0.015</v>
      </c>
      <c r="G25" s="4">
        <v>80</v>
      </c>
      <c r="H25" s="4">
        <v>74</v>
      </c>
      <c r="I25" s="4">
        <v>0.228</v>
      </c>
      <c r="J25" s="4">
        <v>0.671</v>
      </c>
      <c r="K25" s="4">
        <v>0.101</v>
      </c>
      <c r="L25" s="4">
        <v>2856673</v>
      </c>
      <c r="M25" s="4">
        <v>0.522</v>
      </c>
    </row>
    <row r="26" ht="15.75" customHeight="1" spans="1:13">
      <c r="A26" s="1" t="s">
        <v>77</v>
      </c>
      <c r="B26" s="3" t="s">
        <v>75</v>
      </c>
      <c r="C26" s="1" t="s">
        <v>78</v>
      </c>
      <c r="D26" s="4" t="str">
        <f t="shared" si="0"/>
        <v>Albania-Europe2011</v>
      </c>
      <c r="E26" s="4">
        <v>0.013</v>
      </c>
      <c r="F26" s="4">
        <v>0.014</v>
      </c>
      <c r="G26" s="4">
        <v>80</v>
      </c>
      <c r="H26" s="4">
        <v>74</v>
      </c>
      <c r="I26" s="4">
        <v>0.221</v>
      </c>
      <c r="J26" s="4">
        <v>0.676</v>
      </c>
      <c r="K26" s="4">
        <v>0.103</v>
      </c>
      <c r="L26" s="4">
        <v>2829337</v>
      </c>
      <c r="M26" s="4">
        <v>0.532</v>
      </c>
    </row>
    <row r="27" ht="15.75" customHeight="1" spans="1:13">
      <c r="A27" s="1" t="s">
        <v>77</v>
      </c>
      <c r="B27" s="3" t="s">
        <v>76</v>
      </c>
      <c r="C27" s="1" t="s">
        <v>78</v>
      </c>
      <c r="D27" s="4" t="str">
        <f t="shared" si="0"/>
        <v>Albania-Europe2012</v>
      </c>
      <c r="E27" s="4">
        <v>0.013</v>
      </c>
      <c r="F27" s="4">
        <v>0.014</v>
      </c>
      <c r="G27" s="4">
        <v>80</v>
      </c>
      <c r="H27" s="4">
        <v>74</v>
      </c>
      <c r="I27" s="4">
        <v>0.213</v>
      </c>
      <c r="J27" s="4">
        <v>0.681</v>
      </c>
      <c r="K27" s="4">
        <v>0.106</v>
      </c>
      <c r="L27" s="4">
        <v>2801681</v>
      </c>
      <c r="M27" s="4">
        <v>0.543</v>
      </c>
    </row>
    <row r="28" ht="15.75" customHeight="1" spans="1:13">
      <c r="A28" s="1" t="s">
        <v>79</v>
      </c>
      <c r="B28" s="3" t="s">
        <v>63</v>
      </c>
      <c r="C28" s="1" t="s">
        <v>80</v>
      </c>
      <c r="D28" s="4" t="str">
        <f t="shared" si="0"/>
        <v>Algeria-Africa2000</v>
      </c>
      <c r="E28" s="4">
        <v>0.02</v>
      </c>
      <c r="F28" s="4">
        <v>0.034</v>
      </c>
      <c r="G28" s="4">
        <v>71</v>
      </c>
      <c r="H28" s="4">
        <v>67</v>
      </c>
      <c r="I28" s="4">
        <v>0.342</v>
      </c>
      <c r="J28" s="4">
        <v>0.619</v>
      </c>
      <c r="K28" s="4">
        <v>0.039</v>
      </c>
      <c r="L28" s="4">
        <v>31719449</v>
      </c>
      <c r="M28" s="4">
        <v>0.599</v>
      </c>
    </row>
    <row r="29" ht="15.75" customHeight="1" spans="1:13">
      <c r="A29" s="1" t="s">
        <v>79</v>
      </c>
      <c r="B29" s="3" t="s">
        <v>65</v>
      </c>
      <c r="C29" s="1" t="s">
        <v>80</v>
      </c>
      <c r="D29" s="4" t="str">
        <f t="shared" si="0"/>
        <v>Algeria-Africa2001</v>
      </c>
      <c r="E29" s="4">
        <v>0.019</v>
      </c>
      <c r="F29" s="4">
        <v>0.033</v>
      </c>
      <c r="G29" s="4">
        <v>71</v>
      </c>
      <c r="H29" s="4">
        <v>68</v>
      </c>
      <c r="I29" s="4">
        <v>0.33</v>
      </c>
      <c r="J29" s="4">
        <v>0.63</v>
      </c>
      <c r="K29" s="4">
        <v>0.04</v>
      </c>
      <c r="L29" s="4">
        <v>32150198</v>
      </c>
      <c r="M29" s="4">
        <v>0.607</v>
      </c>
    </row>
    <row r="30" ht="15.75" customHeight="1" spans="1:13">
      <c r="A30" s="1" t="s">
        <v>79</v>
      </c>
      <c r="B30" s="3" t="s">
        <v>66</v>
      </c>
      <c r="C30" s="1" t="s">
        <v>80</v>
      </c>
      <c r="D30" s="4" t="str">
        <f t="shared" si="0"/>
        <v>Algeria-Africa2002</v>
      </c>
      <c r="E30" s="4">
        <v>0.019</v>
      </c>
      <c r="F30" s="4">
        <v>0.032</v>
      </c>
      <c r="G30" s="4">
        <v>71</v>
      </c>
      <c r="H30" s="4">
        <v>68</v>
      </c>
      <c r="I30" s="4">
        <v>0.318</v>
      </c>
      <c r="J30" s="4">
        <v>0.641</v>
      </c>
      <c r="K30" s="4">
        <v>0.041</v>
      </c>
      <c r="L30" s="4">
        <v>32572977</v>
      </c>
      <c r="M30" s="4">
        <v>0.615</v>
      </c>
    </row>
    <row r="31" ht="15.75" customHeight="1" spans="1:13">
      <c r="A31" s="1" t="s">
        <v>79</v>
      </c>
      <c r="B31" s="3" t="s">
        <v>67</v>
      </c>
      <c r="C31" s="1" t="s">
        <v>80</v>
      </c>
      <c r="D31" s="4" t="str">
        <f t="shared" si="0"/>
        <v>Algeria-Africa2003</v>
      </c>
      <c r="E31" s="4">
        <v>0.02</v>
      </c>
      <c r="F31" s="4">
        <v>0.031</v>
      </c>
      <c r="G31" s="4">
        <v>71</v>
      </c>
      <c r="H31" s="4">
        <v>68</v>
      </c>
      <c r="I31" s="4">
        <v>0.307</v>
      </c>
      <c r="J31" s="4">
        <v>0.651</v>
      </c>
      <c r="K31" s="4">
        <v>0.042</v>
      </c>
      <c r="L31" s="4">
        <v>33003442</v>
      </c>
      <c r="M31" s="4">
        <v>0.623</v>
      </c>
    </row>
    <row r="32" ht="15.75" customHeight="1" spans="1:13">
      <c r="A32" s="1" t="s">
        <v>79</v>
      </c>
      <c r="B32" s="3" t="s">
        <v>68</v>
      </c>
      <c r="C32" s="1" t="s">
        <v>80</v>
      </c>
      <c r="D32" s="4" t="str">
        <f t="shared" si="0"/>
        <v>Algeria-Africa2004</v>
      </c>
      <c r="E32" s="4">
        <v>0.02</v>
      </c>
      <c r="F32" s="4">
        <v>0.03</v>
      </c>
      <c r="G32" s="4">
        <v>71</v>
      </c>
      <c r="H32" s="4">
        <v>68</v>
      </c>
      <c r="I32" s="4">
        <v>0.297</v>
      </c>
      <c r="J32" s="4">
        <v>0.66</v>
      </c>
      <c r="K32" s="4">
        <v>0.043</v>
      </c>
      <c r="L32" s="4">
        <v>33461345</v>
      </c>
      <c r="M32" s="4">
        <v>0.631</v>
      </c>
    </row>
    <row r="33" ht="15.75" customHeight="1" spans="1:13">
      <c r="A33" s="1" t="s">
        <v>79</v>
      </c>
      <c r="B33" s="3" t="s">
        <v>69</v>
      </c>
      <c r="C33" s="1" t="s">
        <v>80</v>
      </c>
      <c r="D33" s="4" t="str">
        <f t="shared" si="0"/>
        <v>Algeria-Africa2005</v>
      </c>
      <c r="E33" s="4">
        <v>0.021</v>
      </c>
      <c r="F33" s="4">
        <v>0.029</v>
      </c>
      <c r="G33" s="4">
        <v>71</v>
      </c>
      <c r="H33" s="4">
        <v>68</v>
      </c>
      <c r="I33" s="4">
        <v>0.289</v>
      </c>
      <c r="J33" s="4">
        <v>0.667</v>
      </c>
      <c r="K33" s="4">
        <v>0.044</v>
      </c>
      <c r="L33" s="4">
        <v>33960903</v>
      </c>
      <c r="M33" s="4">
        <v>0.638</v>
      </c>
    </row>
    <row r="34" ht="15.75" customHeight="1" spans="1:13">
      <c r="A34" s="1" t="s">
        <v>79</v>
      </c>
      <c r="B34" s="3" t="s">
        <v>70</v>
      </c>
      <c r="C34" s="1" t="s">
        <v>80</v>
      </c>
      <c r="D34" s="4" t="str">
        <f t="shared" si="0"/>
        <v>Algeria-Africa2006</v>
      </c>
      <c r="E34" s="4">
        <v>0.022</v>
      </c>
      <c r="F34" s="4">
        <v>0.028</v>
      </c>
      <c r="G34" s="4">
        <v>72</v>
      </c>
      <c r="H34" s="4">
        <v>68</v>
      </c>
      <c r="I34" s="4">
        <v>0.282</v>
      </c>
      <c r="J34" s="4">
        <v>0.673</v>
      </c>
      <c r="K34" s="4">
        <v>0.045</v>
      </c>
      <c r="L34" s="4">
        <v>34507214</v>
      </c>
      <c r="M34" s="4">
        <v>0.646</v>
      </c>
    </row>
    <row r="35" ht="15.75" customHeight="1" spans="1:13">
      <c r="A35" s="1" t="s">
        <v>79</v>
      </c>
      <c r="B35" s="3" t="s">
        <v>71</v>
      </c>
      <c r="C35" s="1" t="s">
        <v>80</v>
      </c>
      <c r="D35" s="4" t="str">
        <f t="shared" si="0"/>
        <v>Algeria-Africa2007</v>
      </c>
      <c r="E35" s="4">
        <v>0.023</v>
      </c>
      <c r="F35" s="4">
        <v>0.026</v>
      </c>
      <c r="G35" s="4">
        <v>72</v>
      </c>
      <c r="H35" s="4">
        <v>69</v>
      </c>
      <c r="I35" s="4">
        <v>0.277</v>
      </c>
      <c r="J35" s="4">
        <v>0.677</v>
      </c>
      <c r="K35" s="4">
        <v>0.046</v>
      </c>
      <c r="L35" s="4">
        <v>35097043</v>
      </c>
      <c r="M35" s="4">
        <v>0.653</v>
      </c>
    </row>
    <row r="36" ht="15.75" customHeight="1" spans="1:13">
      <c r="A36" s="1" t="s">
        <v>79</v>
      </c>
      <c r="B36" s="3" t="s">
        <v>72</v>
      </c>
      <c r="C36" s="1" t="s">
        <v>80</v>
      </c>
      <c r="D36" s="4" t="str">
        <f t="shared" si="0"/>
        <v>Algeria-Africa2008</v>
      </c>
      <c r="E36" s="4">
        <v>0.024</v>
      </c>
      <c r="F36" s="4">
        <v>0.025</v>
      </c>
      <c r="G36" s="4">
        <v>72</v>
      </c>
      <c r="H36" s="4">
        <v>69</v>
      </c>
      <c r="I36" s="4">
        <v>0.274</v>
      </c>
      <c r="J36" s="4">
        <v>0.68</v>
      </c>
      <c r="K36" s="4">
        <v>0.047</v>
      </c>
      <c r="L36" s="4">
        <v>35725377</v>
      </c>
      <c r="M36" s="4">
        <v>0.661</v>
      </c>
    </row>
    <row r="37" ht="15.75" customHeight="1" spans="1:13">
      <c r="A37" s="1" t="s">
        <v>79</v>
      </c>
      <c r="B37" s="3" t="s">
        <v>73</v>
      </c>
      <c r="C37" s="1" t="s">
        <v>80</v>
      </c>
      <c r="D37" s="4" t="str">
        <f t="shared" si="0"/>
        <v>Algeria-Africa2009</v>
      </c>
      <c r="E37" s="4">
        <v>0.024</v>
      </c>
      <c r="F37" s="4">
        <v>0.024</v>
      </c>
      <c r="G37" s="4">
        <v>72</v>
      </c>
      <c r="H37" s="4">
        <v>69</v>
      </c>
      <c r="I37" s="4">
        <v>0.272</v>
      </c>
      <c r="J37" s="4">
        <v>0.681</v>
      </c>
      <c r="K37" s="4">
        <v>0.047</v>
      </c>
      <c r="L37" s="4">
        <v>36383302</v>
      </c>
      <c r="M37" s="4">
        <v>0.668</v>
      </c>
    </row>
    <row r="38" ht="15.75" customHeight="1" spans="1:13">
      <c r="A38" s="1" t="s">
        <v>79</v>
      </c>
      <c r="B38" s="3" t="s">
        <v>74</v>
      </c>
      <c r="C38" s="1" t="s">
        <v>80</v>
      </c>
      <c r="D38" s="4" t="str">
        <f t="shared" si="0"/>
        <v>Algeria-Africa2010</v>
      </c>
      <c r="E38" s="4">
        <v>0.025</v>
      </c>
      <c r="F38" s="4">
        <v>0.024</v>
      </c>
      <c r="G38" s="4">
        <v>72</v>
      </c>
      <c r="H38" s="4">
        <v>69</v>
      </c>
      <c r="I38" s="4">
        <v>0.271</v>
      </c>
      <c r="J38" s="4">
        <v>0.681</v>
      </c>
      <c r="K38" s="4">
        <v>0.047</v>
      </c>
      <c r="L38" s="4">
        <v>37062820</v>
      </c>
      <c r="M38" s="4">
        <v>0.675</v>
      </c>
    </row>
    <row r="39" ht="15.75" customHeight="1" spans="1:13">
      <c r="A39" s="1" t="s">
        <v>79</v>
      </c>
      <c r="B39" s="3" t="s">
        <v>75</v>
      </c>
      <c r="C39" s="1" t="s">
        <v>80</v>
      </c>
      <c r="D39" s="4" t="str">
        <f t="shared" si="0"/>
        <v>Algeria-Africa2011</v>
      </c>
      <c r="E39" s="4">
        <v>0.025</v>
      </c>
      <c r="F39" s="4">
        <v>0.023</v>
      </c>
      <c r="G39" s="4">
        <v>72</v>
      </c>
      <c r="H39" s="4">
        <v>69</v>
      </c>
      <c r="I39" s="4">
        <v>0.272</v>
      </c>
      <c r="J39" s="4">
        <v>0.681</v>
      </c>
      <c r="K39" s="4">
        <v>0.047</v>
      </c>
      <c r="L39" s="4">
        <v>37762962</v>
      </c>
      <c r="M39" s="4">
        <v>0.682</v>
      </c>
    </row>
    <row r="40" ht="15.75" customHeight="1" spans="1:13">
      <c r="A40" s="1" t="s">
        <v>79</v>
      </c>
      <c r="B40" s="3" t="s">
        <v>76</v>
      </c>
      <c r="C40" s="1" t="s">
        <v>80</v>
      </c>
      <c r="D40" s="4" t="str">
        <f t="shared" si="0"/>
        <v>Algeria-Africa2012</v>
      </c>
      <c r="E40" s="4">
        <v>0.025</v>
      </c>
      <c r="F40" s="4">
        <v>0.022</v>
      </c>
      <c r="G40" s="4">
        <v>73</v>
      </c>
      <c r="H40" s="4">
        <v>69</v>
      </c>
      <c r="I40" s="4">
        <v>0.274</v>
      </c>
      <c r="J40" s="4">
        <v>0.679</v>
      </c>
      <c r="K40" s="4">
        <v>0.047</v>
      </c>
      <c r="L40" s="4">
        <v>38481705</v>
      </c>
      <c r="M40" s="4">
        <v>0.689</v>
      </c>
    </row>
    <row r="41" ht="15.75" customHeight="1" spans="1:13">
      <c r="A41" s="1" t="s">
        <v>81</v>
      </c>
      <c r="B41" s="3" t="s">
        <v>63</v>
      </c>
      <c r="C41" s="1" t="s">
        <v>82</v>
      </c>
      <c r="D41" s="4" t="str">
        <f t="shared" si="0"/>
        <v>American Samoa-Oceania2000</v>
      </c>
      <c r="E41" s="1"/>
      <c r="F41" s="1"/>
      <c r="G41" s="1"/>
      <c r="H41" s="1"/>
      <c r="I41" s="1"/>
      <c r="J41" s="1"/>
      <c r="K41" s="1"/>
      <c r="L41" s="4">
        <v>57522</v>
      </c>
      <c r="M41" s="4">
        <v>0.886</v>
      </c>
    </row>
    <row r="42" ht="15.75" customHeight="1" spans="1:13">
      <c r="A42" s="1" t="s">
        <v>81</v>
      </c>
      <c r="B42" s="3" t="s">
        <v>65</v>
      </c>
      <c r="C42" s="1" t="s">
        <v>82</v>
      </c>
      <c r="D42" s="4" t="str">
        <f t="shared" si="0"/>
        <v>American Samoa-Oceania2001</v>
      </c>
      <c r="E42" s="1"/>
      <c r="F42" s="1"/>
      <c r="G42" s="1"/>
      <c r="H42" s="1"/>
      <c r="I42" s="1"/>
      <c r="J42" s="1"/>
      <c r="K42" s="1"/>
      <c r="L42" s="4">
        <v>58176</v>
      </c>
      <c r="M42" s="4">
        <v>0.885</v>
      </c>
    </row>
    <row r="43" ht="15.75" customHeight="1" spans="1:13">
      <c r="A43" s="1" t="s">
        <v>81</v>
      </c>
      <c r="B43" s="3" t="s">
        <v>66</v>
      </c>
      <c r="C43" s="1" t="s">
        <v>82</v>
      </c>
      <c r="D43" s="4" t="str">
        <f t="shared" si="0"/>
        <v>American Samoa-Oceania2002</v>
      </c>
      <c r="E43" s="1"/>
      <c r="F43" s="1"/>
      <c r="G43" s="1"/>
      <c r="H43" s="1"/>
      <c r="I43" s="1"/>
      <c r="J43" s="1"/>
      <c r="K43" s="1"/>
      <c r="L43" s="4">
        <v>58729</v>
      </c>
      <c r="M43" s="4">
        <v>0.884</v>
      </c>
    </row>
    <row r="44" ht="15.75" customHeight="1" spans="1:13">
      <c r="A44" s="1" t="s">
        <v>81</v>
      </c>
      <c r="B44" s="3" t="s">
        <v>67</v>
      </c>
      <c r="C44" s="1" t="s">
        <v>82</v>
      </c>
      <c r="D44" s="4" t="str">
        <f t="shared" si="0"/>
        <v>American Samoa-Oceania2003</v>
      </c>
      <c r="E44" s="1"/>
      <c r="F44" s="1"/>
      <c r="G44" s="1"/>
      <c r="H44" s="1"/>
      <c r="I44" s="1"/>
      <c r="J44" s="1"/>
      <c r="K44" s="1"/>
      <c r="L44" s="4">
        <v>59117</v>
      </c>
      <c r="M44" s="4">
        <v>0.883</v>
      </c>
    </row>
    <row r="45" ht="15.75" customHeight="1" spans="1:13">
      <c r="A45" s="1" t="s">
        <v>81</v>
      </c>
      <c r="B45" s="3" t="s">
        <v>68</v>
      </c>
      <c r="C45" s="1" t="s">
        <v>82</v>
      </c>
      <c r="D45" s="4" t="str">
        <f t="shared" si="0"/>
        <v>American Samoa-Oceania2004</v>
      </c>
      <c r="E45" s="1"/>
      <c r="F45" s="1"/>
      <c r="G45" s="1"/>
      <c r="H45" s="1"/>
      <c r="I45" s="1"/>
      <c r="J45" s="1"/>
      <c r="K45" s="1"/>
      <c r="L45" s="4">
        <v>59262</v>
      </c>
      <c r="M45" s="4">
        <v>0.882</v>
      </c>
    </row>
    <row r="46" ht="15.75" customHeight="1" spans="1:13">
      <c r="A46" s="1" t="s">
        <v>81</v>
      </c>
      <c r="B46" s="3" t="s">
        <v>69</v>
      </c>
      <c r="C46" s="1" t="s">
        <v>82</v>
      </c>
      <c r="D46" s="4" t="str">
        <f t="shared" si="0"/>
        <v>American Samoa-Oceania2005</v>
      </c>
      <c r="E46" s="1"/>
      <c r="F46" s="1"/>
      <c r="G46" s="1"/>
      <c r="H46" s="1"/>
      <c r="I46" s="1"/>
      <c r="J46" s="1"/>
      <c r="K46" s="1"/>
      <c r="L46" s="4">
        <v>59117</v>
      </c>
      <c r="M46" s="4">
        <v>0.881</v>
      </c>
    </row>
    <row r="47" ht="15.75" customHeight="1" spans="1:13">
      <c r="A47" s="1" t="s">
        <v>81</v>
      </c>
      <c r="B47" s="3" t="s">
        <v>70</v>
      </c>
      <c r="C47" s="1" t="s">
        <v>82</v>
      </c>
      <c r="D47" s="4" t="str">
        <f t="shared" si="0"/>
        <v>American Samoa-Oceania2006</v>
      </c>
      <c r="E47" s="4">
        <v>0.022</v>
      </c>
      <c r="F47" s="1"/>
      <c r="G47" s="1"/>
      <c r="H47" s="1"/>
      <c r="I47" s="1"/>
      <c r="J47" s="1"/>
      <c r="K47" s="1"/>
      <c r="L47" s="4">
        <v>58652</v>
      </c>
      <c r="M47" s="4">
        <v>0.88</v>
      </c>
    </row>
    <row r="48" ht="15.75" customHeight="1" spans="1:13">
      <c r="A48" s="1" t="s">
        <v>81</v>
      </c>
      <c r="B48" s="3" t="s">
        <v>71</v>
      </c>
      <c r="C48" s="1" t="s">
        <v>82</v>
      </c>
      <c r="D48" s="4" t="str">
        <f t="shared" si="0"/>
        <v>American Samoa-Oceania2007</v>
      </c>
      <c r="E48" s="1"/>
      <c r="F48" s="1"/>
      <c r="G48" s="1"/>
      <c r="H48" s="1"/>
      <c r="I48" s="1"/>
      <c r="J48" s="1"/>
      <c r="K48" s="1"/>
      <c r="L48" s="4">
        <v>57919</v>
      </c>
      <c r="M48" s="4">
        <v>0.879</v>
      </c>
    </row>
    <row r="49" ht="15.75" customHeight="1" spans="1:13">
      <c r="A49" s="1" t="s">
        <v>81</v>
      </c>
      <c r="B49" s="3" t="s">
        <v>72</v>
      </c>
      <c r="C49" s="1" t="s">
        <v>82</v>
      </c>
      <c r="D49" s="4" t="str">
        <f t="shared" si="0"/>
        <v>American Samoa-Oceania2008</v>
      </c>
      <c r="E49" s="1"/>
      <c r="F49" s="1"/>
      <c r="G49" s="1"/>
      <c r="H49" s="1"/>
      <c r="I49" s="1"/>
      <c r="J49" s="1"/>
      <c r="K49" s="1"/>
      <c r="L49" s="4">
        <v>57053</v>
      </c>
      <c r="M49" s="4">
        <v>0.878</v>
      </c>
    </row>
    <row r="50" ht="15.75" customHeight="1" spans="1:13">
      <c r="A50" s="1" t="s">
        <v>81</v>
      </c>
      <c r="B50" s="3" t="s">
        <v>73</v>
      </c>
      <c r="C50" s="1" t="s">
        <v>82</v>
      </c>
      <c r="D50" s="4" t="str">
        <f t="shared" si="0"/>
        <v>American Samoa-Oceania2009</v>
      </c>
      <c r="E50" s="1"/>
      <c r="F50" s="1"/>
      <c r="G50" s="1"/>
      <c r="H50" s="1"/>
      <c r="I50" s="1"/>
      <c r="J50" s="1"/>
      <c r="K50" s="1"/>
      <c r="L50" s="4">
        <v>56245</v>
      </c>
      <c r="M50" s="4">
        <v>0.877</v>
      </c>
    </row>
    <row r="51" ht="15.75" customHeight="1" spans="1:13">
      <c r="A51" s="1" t="s">
        <v>81</v>
      </c>
      <c r="B51" s="3" t="s">
        <v>74</v>
      </c>
      <c r="C51" s="1" t="s">
        <v>82</v>
      </c>
      <c r="D51" s="4" t="str">
        <f t="shared" si="0"/>
        <v>American Samoa-Oceania2010</v>
      </c>
      <c r="E51" s="4">
        <v>0.019</v>
      </c>
      <c r="F51" s="1"/>
      <c r="G51" s="1"/>
      <c r="H51" s="1"/>
      <c r="I51" s="1"/>
      <c r="J51" s="1"/>
      <c r="K51" s="1"/>
      <c r="L51" s="4">
        <v>55636</v>
      </c>
      <c r="M51" s="4">
        <v>0.876</v>
      </c>
    </row>
    <row r="52" ht="15.75" customHeight="1" spans="1:13">
      <c r="A52" s="1" t="s">
        <v>81</v>
      </c>
      <c r="B52" s="3" t="s">
        <v>75</v>
      </c>
      <c r="C52" s="1" t="s">
        <v>82</v>
      </c>
      <c r="D52" s="4" t="str">
        <f t="shared" si="0"/>
        <v>American Samoa-Oceania2011</v>
      </c>
      <c r="E52" s="1"/>
      <c r="F52" s="1"/>
      <c r="G52" s="1"/>
      <c r="H52" s="1"/>
      <c r="I52" s="1"/>
      <c r="J52" s="1"/>
      <c r="K52" s="1"/>
      <c r="L52" s="4">
        <v>55274</v>
      </c>
      <c r="M52" s="4">
        <v>0.875</v>
      </c>
    </row>
    <row r="53" ht="15.75" customHeight="1" spans="1:13">
      <c r="A53" s="1" t="s">
        <v>81</v>
      </c>
      <c r="B53" s="3" t="s">
        <v>76</v>
      </c>
      <c r="C53" s="1" t="s">
        <v>82</v>
      </c>
      <c r="D53" s="4" t="str">
        <f t="shared" si="0"/>
        <v>American Samoa-Oceania2012</v>
      </c>
      <c r="E53" s="1"/>
      <c r="F53" s="1"/>
      <c r="G53" s="1"/>
      <c r="H53" s="1"/>
      <c r="I53" s="1"/>
      <c r="J53" s="1"/>
      <c r="K53" s="1"/>
      <c r="L53" s="4">
        <v>55128</v>
      </c>
      <c r="M53" s="4">
        <v>0.874</v>
      </c>
    </row>
    <row r="54" ht="15.75" customHeight="1" spans="1:13">
      <c r="A54" s="1" t="s">
        <v>83</v>
      </c>
      <c r="B54" s="3" t="s">
        <v>63</v>
      </c>
      <c r="C54" s="1" t="s">
        <v>78</v>
      </c>
      <c r="D54" s="4" t="str">
        <f t="shared" si="0"/>
        <v>Andorra-Europe2000</v>
      </c>
      <c r="E54" s="4">
        <v>0.011</v>
      </c>
      <c r="F54" s="4">
        <v>0.004</v>
      </c>
      <c r="G54" s="1"/>
      <c r="H54" s="1"/>
      <c r="I54" s="1"/>
      <c r="J54" s="1"/>
      <c r="K54" s="1"/>
      <c r="L54" s="4">
        <v>65399</v>
      </c>
      <c r="M54" s="4">
        <v>0.924</v>
      </c>
    </row>
    <row r="55" ht="15.75" customHeight="1" spans="1:13">
      <c r="A55" s="1" t="s">
        <v>83</v>
      </c>
      <c r="B55" s="3" t="s">
        <v>65</v>
      </c>
      <c r="C55" s="1" t="s">
        <v>78</v>
      </c>
      <c r="D55" s="4" t="str">
        <f t="shared" si="0"/>
        <v>Andorra-Europe2001</v>
      </c>
      <c r="E55" s="4">
        <v>0.012</v>
      </c>
      <c r="F55" s="4">
        <v>0.004</v>
      </c>
      <c r="G55" s="1"/>
      <c r="H55" s="1"/>
      <c r="I55" s="1"/>
      <c r="J55" s="1"/>
      <c r="K55" s="1"/>
      <c r="L55" s="4">
        <v>68000</v>
      </c>
      <c r="M55" s="4">
        <v>0.921</v>
      </c>
    </row>
    <row r="56" ht="15.75" customHeight="1" spans="1:13">
      <c r="A56" s="1" t="s">
        <v>83</v>
      </c>
      <c r="B56" s="3" t="s">
        <v>66</v>
      </c>
      <c r="C56" s="1" t="s">
        <v>78</v>
      </c>
      <c r="D56" s="4" t="str">
        <f t="shared" si="0"/>
        <v>Andorra-Europe2002</v>
      </c>
      <c r="E56" s="4">
        <v>0.011</v>
      </c>
      <c r="F56" s="4">
        <v>0.004</v>
      </c>
      <c r="G56" s="1"/>
      <c r="H56" s="1"/>
      <c r="I56" s="1"/>
      <c r="J56" s="1"/>
      <c r="K56" s="1"/>
      <c r="L56" s="4">
        <v>71639</v>
      </c>
      <c r="M56" s="4">
        <v>0.916</v>
      </c>
    </row>
    <row r="57" ht="15.75" customHeight="1" spans="1:13">
      <c r="A57" s="1" t="s">
        <v>83</v>
      </c>
      <c r="B57" s="3" t="s">
        <v>67</v>
      </c>
      <c r="C57" s="1" t="s">
        <v>78</v>
      </c>
      <c r="D57" s="4" t="str">
        <f t="shared" si="0"/>
        <v>Andorra-Europe2003</v>
      </c>
      <c r="E57" s="4">
        <v>0.01</v>
      </c>
      <c r="F57" s="4">
        <v>0.003</v>
      </c>
      <c r="G57" s="1"/>
      <c r="H57" s="1"/>
      <c r="I57" s="1"/>
      <c r="J57" s="1"/>
      <c r="K57" s="1"/>
      <c r="L57" s="4">
        <v>75643</v>
      </c>
      <c r="M57" s="4">
        <v>0.912</v>
      </c>
    </row>
    <row r="58" ht="15.75" customHeight="1" spans="1:13">
      <c r="A58" s="1" t="s">
        <v>83</v>
      </c>
      <c r="B58" s="3" t="s">
        <v>68</v>
      </c>
      <c r="C58" s="1" t="s">
        <v>78</v>
      </c>
      <c r="D58" s="4" t="str">
        <f t="shared" si="0"/>
        <v>Andorra-Europe2004</v>
      </c>
      <c r="E58" s="4">
        <v>0.011</v>
      </c>
      <c r="F58" s="4">
        <v>0.003</v>
      </c>
      <c r="G58" s="1"/>
      <c r="H58" s="1"/>
      <c r="I58" s="1"/>
      <c r="J58" s="1"/>
      <c r="K58" s="1"/>
      <c r="L58" s="4">
        <v>79060</v>
      </c>
      <c r="M58" s="4">
        <v>0.908</v>
      </c>
    </row>
    <row r="59" ht="15.75" customHeight="1" spans="1:13">
      <c r="A59" s="1" t="s">
        <v>83</v>
      </c>
      <c r="B59" s="3" t="s">
        <v>69</v>
      </c>
      <c r="C59" s="1" t="s">
        <v>78</v>
      </c>
      <c r="D59" s="4" t="str">
        <f t="shared" si="0"/>
        <v>Andorra-Europe2005</v>
      </c>
      <c r="E59" s="4">
        <v>0.011</v>
      </c>
      <c r="F59" s="4">
        <v>0.003</v>
      </c>
      <c r="G59" s="1"/>
      <c r="H59" s="1"/>
      <c r="I59" s="1"/>
      <c r="J59" s="1"/>
      <c r="K59" s="1"/>
      <c r="L59" s="4">
        <v>81223</v>
      </c>
      <c r="M59" s="4">
        <v>0.903</v>
      </c>
    </row>
    <row r="60" ht="15.75" customHeight="1" spans="1:13">
      <c r="A60" s="1" t="s">
        <v>83</v>
      </c>
      <c r="B60" s="3" t="s">
        <v>70</v>
      </c>
      <c r="C60" s="1" t="s">
        <v>78</v>
      </c>
      <c r="D60" s="4" t="str">
        <f t="shared" si="0"/>
        <v>Andorra-Europe2006</v>
      </c>
      <c r="E60" s="4">
        <v>0.011</v>
      </c>
      <c r="F60" s="4">
        <v>0.003</v>
      </c>
      <c r="G60" s="1"/>
      <c r="H60" s="1"/>
      <c r="I60" s="1"/>
      <c r="J60" s="1"/>
      <c r="K60" s="1"/>
      <c r="L60" s="4">
        <v>81877</v>
      </c>
      <c r="M60" s="4">
        <v>0.898</v>
      </c>
    </row>
    <row r="61" ht="15.75" customHeight="1" spans="1:13">
      <c r="A61" s="1" t="s">
        <v>83</v>
      </c>
      <c r="B61" s="3" t="s">
        <v>71</v>
      </c>
      <c r="C61" s="1" t="s">
        <v>78</v>
      </c>
      <c r="D61" s="4" t="str">
        <f t="shared" si="0"/>
        <v>Andorra-Europe2007</v>
      </c>
      <c r="E61" s="4">
        <v>0.01</v>
      </c>
      <c r="F61" s="4">
        <v>0.003</v>
      </c>
      <c r="G61" s="1"/>
      <c r="H61" s="1"/>
      <c r="I61" s="1"/>
      <c r="J61" s="1"/>
      <c r="K61" s="1"/>
      <c r="L61" s="4">
        <v>81292</v>
      </c>
      <c r="M61" s="4">
        <v>0.894</v>
      </c>
    </row>
    <row r="62" ht="15.75" customHeight="1" spans="1:13">
      <c r="A62" s="1" t="s">
        <v>83</v>
      </c>
      <c r="B62" s="3" t="s">
        <v>72</v>
      </c>
      <c r="C62" s="1" t="s">
        <v>78</v>
      </c>
      <c r="D62" s="4" t="str">
        <f t="shared" si="0"/>
        <v>Andorra-Europe2008</v>
      </c>
      <c r="E62" s="4">
        <v>0.01</v>
      </c>
      <c r="F62" s="4">
        <v>0.003</v>
      </c>
      <c r="G62" s="1"/>
      <c r="H62" s="1"/>
      <c r="I62" s="1"/>
      <c r="J62" s="1"/>
      <c r="K62" s="1"/>
      <c r="L62" s="4">
        <v>79969</v>
      </c>
      <c r="M62" s="4">
        <v>0.889</v>
      </c>
    </row>
    <row r="63" ht="15.75" customHeight="1" spans="1:13">
      <c r="A63" s="1" t="s">
        <v>83</v>
      </c>
      <c r="B63" s="3" t="s">
        <v>73</v>
      </c>
      <c r="C63" s="1" t="s">
        <v>78</v>
      </c>
      <c r="D63" s="4" t="str">
        <f t="shared" si="0"/>
        <v>Andorra-Europe2009</v>
      </c>
      <c r="E63" s="4">
        <v>0.01</v>
      </c>
      <c r="F63" s="4">
        <v>0.003</v>
      </c>
      <c r="G63" s="1"/>
      <c r="H63" s="1"/>
      <c r="I63" s="1"/>
      <c r="J63" s="1"/>
      <c r="K63" s="1"/>
      <c r="L63" s="4">
        <v>78659</v>
      </c>
      <c r="M63" s="4">
        <v>0.884</v>
      </c>
    </row>
    <row r="64" ht="15.75" customHeight="1" spans="1:13">
      <c r="A64" s="1" t="s">
        <v>83</v>
      </c>
      <c r="B64" s="3" t="s">
        <v>74</v>
      </c>
      <c r="C64" s="1" t="s">
        <v>78</v>
      </c>
      <c r="D64" s="4" t="str">
        <f t="shared" si="0"/>
        <v>Andorra-Europe2010</v>
      </c>
      <c r="E64" s="4">
        <v>0.01</v>
      </c>
      <c r="F64" s="4">
        <v>0.002</v>
      </c>
      <c r="G64" s="1"/>
      <c r="H64" s="1"/>
      <c r="I64" s="1"/>
      <c r="J64" s="1"/>
      <c r="K64" s="1"/>
      <c r="L64" s="4">
        <v>77907</v>
      </c>
      <c r="M64" s="4">
        <v>0.878</v>
      </c>
    </row>
    <row r="65" ht="15.75" customHeight="1" spans="1:13">
      <c r="A65" s="1" t="s">
        <v>83</v>
      </c>
      <c r="B65" s="3" t="s">
        <v>75</v>
      </c>
      <c r="C65" s="1" t="s">
        <v>78</v>
      </c>
      <c r="D65" s="4" t="str">
        <f t="shared" si="0"/>
        <v>Andorra-Europe2011</v>
      </c>
      <c r="E65" s="1"/>
      <c r="F65" s="4">
        <v>0.002</v>
      </c>
      <c r="G65" s="1"/>
      <c r="H65" s="1"/>
      <c r="I65" s="1"/>
      <c r="J65" s="1"/>
      <c r="K65" s="1"/>
      <c r="L65" s="4">
        <v>77865</v>
      </c>
      <c r="M65" s="4">
        <v>0.873</v>
      </c>
    </row>
    <row r="66" ht="15.75" customHeight="1" spans="1:13">
      <c r="A66" s="1" t="s">
        <v>83</v>
      </c>
      <c r="B66" s="3" t="s">
        <v>76</v>
      </c>
      <c r="C66" s="1" t="s">
        <v>78</v>
      </c>
      <c r="D66" s="4" t="str">
        <f t="shared" si="0"/>
        <v>Andorra-Europe2012</v>
      </c>
      <c r="E66" s="4">
        <v>0.01</v>
      </c>
      <c r="F66" s="4">
        <v>0.002</v>
      </c>
      <c r="G66" s="1"/>
      <c r="H66" s="1"/>
      <c r="I66" s="1"/>
      <c r="J66" s="1"/>
      <c r="K66" s="1"/>
      <c r="L66" s="4">
        <v>78360</v>
      </c>
      <c r="M66" s="4">
        <v>0.867</v>
      </c>
    </row>
    <row r="67" ht="15.75" customHeight="1" spans="1:13">
      <c r="A67" s="1" t="s">
        <v>84</v>
      </c>
      <c r="B67" s="3" t="s">
        <v>63</v>
      </c>
      <c r="C67" s="1" t="s">
        <v>80</v>
      </c>
      <c r="D67" s="4" t="str">
        <f t="shared" si="0"/>
        <v>Angola-Africa2000</v>
      </c>
      <c r="E67" s="4">
        <v>0.05</v>
      </c>
      <c r="F67" s="4">
        <v>0.128</v>
      </c>
      <c r="G67" s="4">
        <v>47</v>
      </c>
      <c r="H67" s="4">
        <v>44</v>
      </c>
      <c r="I67" s="4">
        <v>0.476</v>
      </c>
      <c r="J67" s="4">
        <v>0.499</v>
      </c>
      <c r="K67" s="4">
        <v>0.025</v>
      </c>
      <c r="L67" s="4">
        <v>13924930</v>
      </c>
      <c r="M67" s="4">
        <v>0.324</v>
      </c>
    </row>
    <row r="68" ht="15.75" customHeight="1" spans="1:13">
      <c r="A68" s="1" t="s">
        <v>84</v>
      </c>
      <c r="B68" s="3" t="s">
        <v>65</v>
      </c>
      <c r="C68" s="1" t="s">
        <v>80</v>
      </c>
      <c r="D68" s="4" t="str">
        <f t="shared" si="0"/>
        <v>Angola-Africa2001</v>
      </c>
      <c r="E68" s="4">
        <v>0.05</v>
      </c>
      <c r="F68" s="4">
        <v>0.127</v>
      </c>
      <c r="G68" s="4">
        <v>47</v>
      </c>
      <c r="H68" s="4">
        <v>45</v>
      </c>
      <c r="I68" s="4">
        <v>0.477</v>
      </c>
      <c r="J68" s="4">
        <v>0.499</v>
      </c>
      <c r="K68" s="4">
        <v>0.025</v>
      </c>
      <c r="L68" s="4">
        <v>14385283</v>
      </c>
      <c r="M68" s="4">
        <v>0.332</v>
      </c>
    </row>
    <row r="69" ht="15.75" customHeight="1" spans="1:13">
      <c r="A69" s="1" t="s">
        <v>84</v>
      </c>
      <c r="B69" s="3" t="s">
        <v>66</v>
      </c>
      <c r="C69" s="1" t="s">
        <v>80</v>
      </c>
      <c r="D69" s="4" t="str">
        <f t="shared" si="0"/>
        <v>Angola-Africa2002</v>
      </c>
      <c r="E69" s="4">
        <v>0.05</v>
      </c>
      <c r="F69" s="4">
        <v>0.126</v>
      </c>
      <c r="G69" s="4">
        <v>48</v>
      </c>
      <c r="H69" s="4">
        <v>45</v>
      </c>
      <c r="I69" s="4">
        <v>0.477</v>
      </c>
      <c r="J69" s="4">
        <v>0.499</v>
      </c>
      <c r="K69" s="4">
        <v>0.025</v>
      </c>
      <c r="L69" s="4">
        <v>14886574</v>
      </c>
      <c r="M69" s="4">
        <v>0.339</v>
      </c>
    </row>
    <row r="70" ht="15.75" customHeight="1" spans="1:13">
      <c r="A70" s="1" t="s">
        <v>84</v>
      </c>
      <c r="B70" s="3" t="s">
        <v>67</v>
      </c>
      <c r="C70" s="1" t="s">
        <v>80</v>
      </c>
      <c r="D70" s="4" t="str">
        <f t="shared" si="0"/>
        <v>Angola-Africa2003</v>
      </c>
      <c r="E70" s="4">
        <v>0.05</v>
      </c>
      <c r="F70" s="4">
        <v>0.125</v>
      </c>
      <c r="G70" s="4">
        <v>49</v>
      </c>
      <c r="H70" s="4">
        <v>46</v>
      </c>
      <c r="I70" s="4">
        <v>0.477</v>
      </c>
      <c r="J70" s="4">
        <v>0.498</v>
      </c>
      <c r="K70" s="4">
        <v>0.025</v>
      </c>
      <c r="L70" s="4">
        <v>15421075</v>
      </c>
      <c r="M70" s="4">
        <v>0.346</v>
      </c>
    </row>
    <row r="71" ht="15.75" customHeight="1" spans="1:13">
      <c r="A71" s="1" t="s">
        <v>84</v>
      </c>
      <c r="B71" s="3" t="s">
        <v>68</v>
      </c>
      <c r="C71" s="1" t="s">
        <v>80</v>
      </c>
      <c r="D71" s="4" t="str">
        <f t="shared" si="0"/>
        <v>Angola-Africa2004</v>
      </c>
      <c r="E71" s="4">
        <v>0.05</v>
      </c>
      <c r="F71" s="4">
        <v>0.123</v>
      </c>
      <c r="G71" s="4">
        <v>49</v>
      </c>
      <c r="H71" s="4">
        <v>47</v>
      </c>
      <c r="I71" s="4">
        <v>0.477</v>
      </c>
      <c r="J71" s="4">
        <v>0.498</v>
      </c>
      <c r="K71" s="4">
        <v>0.025</v>
      </c>
      <c r="L71" s="4">
        <v>15976715</v>
      </c>
      <c r="M71" s="4">
        <v>0.354</v>
      </c>
    </row>
    <row r="72" ht="15.75" customHeight="1" spans="1:13">
      <c r="A72" s="1" t="s">
        <v>84</v>
      </c>
      <c r="B72" s="3" t="s">
        <v>69</v>
      </c>
      <c r="C72" s="1" t="s">
        <v>80</v>
      </c>
      <c r="D72" s="4" t="str">
        <f t="shared" si="0"/>
        <v>Angola-Africa2005</v>
      </c>
      <c r="E72" s="4">
        <v>0.049</v>
      </c>
      <c r="F72" s="4">
        <v>0.122</v>
      </c>
      <c r="G72" s="4">
        <v>50</v>
      </c>
      <c r="H72" s="4">
        <v>47</v>
      </c>
      <c r="I72" s="4">
        <v>0.478</v>
      </c>
      <c r="J72" s="4">
        <v>0.498</v>
      </c>
      <c r="K72" s="4">
        <v>0.025</v>
      </c>
      <c r="L72" s="4">
        <v>16544376</v>
      </c>
      <c r="M72" s="4">
        <v>0.362</v>
      </c>
    </row>
    <row r="73" ht="15.75" customHeight="1" spans="1:13">
      <c r="A73" s="1" t="s">
        <v>84</v>
      </c>
      <c r="B73" s="3" t="s">
        <v>70</v>
      </c>
      <c r="C73" s="1" t="s">
        <v>80</v>
      </c>
      <c r="D73" s="4" t="str">
        <f t="shared" si="0"/>
        <v>Angola-Africa2006</v>
      </c>
      <c r="E73" s="4">
        <v>0.049</v>
      </c>
      <c r="F73" s="4">
        <v>0.12</v>
      </c>
      <c r="G73" s="4">
        <v>50</v>
      </c>
      <c r="H73" s="4">
        <v>48</v>
      </c>
      <c r="I73" s="4">
        <v>0.478</v>
      </c>
      <c r="J73" s="4">
        <v>0.497</v>
      </c>
      <c r="K73" s="4">
        <v>0.024</v>
      </c>
      <c r="L73" s="4">
        <v>17122409</v>
      </c>
      <c r="M73" s="4">
        <v>0.369</v>
      </c>
    </row>
    <row r="74" ht="15.75" customHeight="1" spans="1:13">
      <c r="A74" s="1" t="s">
        <v>84</v>
      </c>
      <c r="B74" s="3" t="s">
        <v>71</v>
      </c>
      <c r="C74" s="1" t="s">
        <v>80</v>
      </c>
      <c r="D74" s="4" t="str">
        <f t="shared" si="0"/>
        <v>Angola-Africa2007</v>
      </c>
      <c r="E74" s="4">
        <v>0.048</v>
      </c>
      <c r="F74" s="4">
        <v>0.117</v>
      </c>
      <c r="G74" s="4">
        <v>51</v>
      </c>
      <c r="H74" s="4">
        <v>48</v>
      </c>
      <c r="I74" s="4">
        <v>0.479</v>
      </c>
      <c r="J74" s="4">
        <v>0.497</v>
      </c>
      <c r="K74" s="4">
        <v>0.024</v>
      </c>
      <c r="L74" s="4">
        <v>17712824</v>
      </c>
      <c r="M74" s="4">
        <v>0.377</v>
      </c>
    </row>
    <row r="75" ht="15.75" customHeight="1" spans="1:13">
      <c r="A75" s="1" t="s">
        <v>84</v>
      </c>
      <c r="B75" s="3" t="s">
        <v>72</v>
      </c>
      <c r="C75" s="1" t="s">
        <v>80</v>
      </c>
      <c r="D75" s="4" t="str">
        <f t="shared" si="0"/>
        <v>Angola-Africa2008</v>
      </c>
      <c r="E75" s="4">
        <v>0.048</v>
      </c>
      <c r="F75" s="4">
        <v>0.115</v>
      </c>
      <c r="G75" s="4">
        <v>51</v>
      </c>
      <c r="H75" s="4">
        <v>48</v>
      </c>
      <c r="I75" s="4">
        <v>0.479</v>
      </c>
      <c r="J75" s="4">
        <v>0.497</v>
      </c>
      <c r="K75" s="4">
        <v>0.024</v>
      </c>
      <c r="L75" s="4">
        <v>18314441</v>
      </c>
      <c r="M75" s="4">
        <v>0.385</v>
      </c>
    </row>
    <row r="76" ht="15.75" customHeight="1" spans="1:13">
      <c r="A76" s="1" t="s">
        <v>84</v>
      </c>
      <c r="B76" s="3" t="s">
        <v>73</v>
      </c>
      <c r="C76" s="1" t="s">
        <v>80</v>
      </c>
      <c r="D76" s="4" t="str">
        <f t="shared" si="0"/>
        <v>Angola-Africa2009</v>
      </c>
      <c r="E76" s="4">
        <v>0.047</v>
      </c>
      <c r="F76" s="4">
        <v>0.112</v>
      </c>
      <c r="G76" s="4">
        <v>52</v>
      </c>
      <c r="H76" s="4">
        <v>49</v>
      </c>
      <c r="I76" s="4">
        <v>0.479</v>
      </c>
      <c r="J76" s="4">
        <v>0.497</v>
      </c>
      <c r="K76" s="4">
        <v>0.024</v>
      </c>
      <c r="L76" s="4">
        <v>18926650</v>
      </c>
      <c r="M76" s="4">
        <v>0.393</v>
      </c>
    </row>
    <row r="77" ht="15.75" customHeight="1" spans="1:13">
      <c r="A77" s="1" t="s">
        <v>84</v>
      </c>
      <c r="B77" s="3" t="s">
        <v>74</v>
      </c>
      <c r="C77" s="1" t="s">
        <v>80</v>
      </c>
      <c r="D77" s="4" t="str">
        <f t="shared" si="0"/>
        <v>Angola-Africa2010</v>
      </c>
      <c r="E77" s="4">
        <v>0.046</v>
      </c>
      <c r="F77" s="4">
        <v>0.11</v>
      </c>
      <c r="G77" s="4">
        <v>52</v>
      </c>
      <c r="H77" s="4">
        <v>49</v>
      </c>
      <c r="I77" s="4">
        <v>0.478</v>
      </c>
      <c r="J77" s="4">
        <v>0.498</v>
      </c>
      <c r="K77" s="4">
        <v>0.024</v>
      </c>
      <c r="L77" s="4">
        <v>19549124</v>
      </c>
      <c r="M77" s="4">
        <v>0.401</v>
      </c>
    </row>
    <row r="78" ht="15.75" customHeight="1" spans="1:13">
      <c r="A78" s="1" t="s">
        <v>84</v>
      </c>
      <c r="B78" s="3" t="s">
        <v>75</v>
      </c>
      <c r="C78" s="1" t="s">
        <v>80</v>
      </c>
      <c r="D78" s="4" t="str">
        <f t="shared" si="0"/>
        <v>Angola-Africa2011</v>
      </c>
      <c r="E78" s="4">
        <v>0.046</v>
      </c>
      <c r="F78" s="4">
        <v>0.107</v>
      </c>
      <c r="G78" s="4">
        <v>53</v>
      </c>
      <c r="H78" s="4">
        <v>50</v>
      </c>
      <c r="I78" s="4">
        <v>0.477</v>
      </c>
      <c r="J78" s="4">
        <v>0.499</v>
      </c>
      <c r="K78" s="4">
        <v>0.024</v>
      </c>
      <c r="L78" s="4">
        <v>20180490</v>
      </c>
      <c r="M78" s="4">
        <v>0.409</v>
      </c>
    </row>
    <row r="79" ht="15.75" customHeight="1" spans="1:13">
      <c r="A79" s="1" t="s">
        <v>84</v>
      </c>
      <c r="B79" s="3" t="s">
        <v>76</v>
      </c>
      <c r="C79" s="1" t="s">
        <v>80</v>
      </c>
      <c r="D79" s="4" t="str">
        <f t="shared" si="0"/>
        <v>Angola-Africa2012</v>
      </c>
      <c r="E79" s="4">
        <v>0.045</v>
      </c>
      <c r="F79" s="4">
        <v>0.104</v>
      </c>
      <c r="G79" s="4">
        <v>53</v>
      </c>
      <c r="H79" s="4">
        <v>50</v>
      </c>
      <c r="I79" s="4">
        <v>0.476</v>
      </c>
      <c r="J79" s="4">
        <v>0.5</v>
      </c>
      <c r="K79" s="4">
        <v>0.024</v>
      </c>
      <c r="L79" s="4">
        <v>20820525</v>
      </c>
      <c r="M79" s="4">
        <v>0.417</v>
      </c>
    </row>
    <row r="80" ht="15.75" customHeight="1" spans="1:13">
      <c r="A80" s="1" t="s">
        <v>85</v>
      </c>
      <c r="B80" s="3" t="s">
        <v>63</v>
      </c>
      <c r="C80" s="1" t="s">
        <v>86</v>
      </c>
      <c r="D80" s="4" t="str">
        <f t="shared" si="0"/>
        <v>Antigua and Barbuda-The Americas2000</v>
      </c>
      <c r="E80" s="4">
        <v>0.02</v>
      </c>
      <c r="F80" s="4">
        <v>0.014</v>
      </c>
      <c r="G80" s="4">
        <v>76</v>
      </c>
      <c r="H80" s="4">
        <v>71</v>
      </c>
      <c r="I80" s="4">
        <v>0.292</v>
      </c>
      <c r="J80" s="4">
        <v>0.637</v>
      </c>
      <c r="K80" s="4">
        <v>0.071</v>
      </c>
      <c r="L80" s="4">
        <v>77648</v>
      </c>
      <c r="M80" s="4">
        <v>0.321</v>
      </c>
    </row>
    <row r="81" ht="15.75" customHeight="1" spans="1:13">
      <c r="A81" s="1" t="s">
        <v>85</v>
      </c>
      <c r="B81" s="3" t="s">
        <v>65</v>
      </c>
      <c r="C81" s="1" t="s">
        <v>86</v>
      </c>
      <c r="D81" s="4" t="str">
        <f t="shared" si="0"/>
        <v>Antigua and Barbuda-The Americas2001</v>
      </c>
      <c r="E81" s="4">
        <v>0.02</v>
      </c>
      <c r="F81" s="4">
        <v>0.013</v>
      </c>
      <c r="G81" s="4">
        <v>76</v>
      </c>
      <c r="H81" s="4">
        <v>71</v>
      </c>
      <c r="I81" s="4">
        <v>0.291</v>
      </c>
      <c r="J81" s="4">
        <v>0.639</v>
      </c>
      <c r="K81" s="4">
        <v>0.07</v>
      </c>
      <c r="L81" s="4">
        <v>78972</v>
      </c>
      <c r="M81" s="4">
        <v>0.317</v>
      </c>
    </row>
    <row r="82" ht="15.75" customHeight="1" spans="1:13">
      <c r="A82" s="1" t="s">
        <v>85</v>
      </c>
      <c r="B82" s="3" t="s">
        <v>66</v>
      </c>
      <c r="C82" s="1" t="s">
        <v>86</v>
      </c>
      <c r="D82" s="4" t="str">
        <f t="shared" si="0"/>
        <v>Antigua and Barbuda-The Americas2002</v>
      </c>
      <c r="E82" s="4">
        <v>0.02</v>
      </c>
      <c r="F82" s="4">
        <v>0.012</v>
      </c>
      <c r="G82" s="4">
        <v>76</v>
      </c>
      <c r="H82" s="4">
        <v>71</v>
      </c>
      <c r="I82" s="4">
        <v>0.29</v>
      </c>
      <c r="J82" s="4">
        <v>0.64</v>
      </c>
      <c r="K82" s="4">
        <v>0.07</v>
      </c>
      <c r="L82" s="4">
        <v>80030</v>
      </c>
      <c r="M82" s="4">
        <v>0.311</v>
      </c>
    </row>
    <row r="83" ht="15.75" customHeight="1" spans="1:13">
      <c r="A83" s="1" t="s">
        <v>85</v>
      </c>
      <c r="B83" s="3" t="s">
        <v>67</v>
      </c>
      <c r="C83" s="1" t="s">
        <v>86</v>
      </c>
      <c r="D83" s="4" t="str">
        <f t="shared" si="0"/>
        <v>Antigua and Barbuda-The Americas2003</v>
      </c>
      <c r="E83" s="4">
        <v>0.019</v>
      </c>
      <c r="F83" s="4">
        <v>0.012</v>
      </c>
      <c r="G83" s="4">
        <v>77</v>
      </c>
      <c r="H83" s="4">
        <v>72</v>
      </c>
      <c r="I83" s="4">
        <v>0.288</v>
      </c>
      <c r="J83" s="4">
        <v>0.64</v>
      </c>
      <c r="K83" s="4">
        <v>0.071</v>
      </c>
      <c r="L83" s="4">
        <v>80904</v>
      </c>
      <c r="M83" s="4">
        <v>0.305</v>
      </c>
    </row>
    <row r="84" ht="15.75" customHeight="1" spans="1:13">
      <c r="A84" s="1" t="s">
        <v>85</v>
      </c>
      <c r="B84" s="3" t="s">
        <v>68</v>
      </c>
      <c r="C84" s="1" t="s">
        <v>86</v>
      </c>
      <c r="D84" s="4" t="str">
        <f t="shared" si="0"/>
        <v>Antigua and Barbuda-The Americas2004</v>
      </c>
      <c r="E84" s="4">
        <v>0.019</v>
      </c>
      <c r="F84" s="4">
        <v>0.011</v>
      </c>
      <c r="G84" s="4">
        <v>77</v>
      </c>
      <c r="H84" s="4">
        <v>72</v>
      </c>
      <c r="I84" s="4">
        <v>0.286</v>
      </c>
      <c r="J84" s="4">
        <v>0.642</v>
      </c>
      <c r="K84" s="4">
        <v>0.072</v>
      </c>
      <c r="L84" s="4">
        <v>81718</v>
      </c>
      <c r="M84" s="4">
        <v>0.298</v>
      </c>
    </row>
    <row r="85" ht="15.75" customHeight="1" spans="1:13">
      <c r="A85" s="1" t="s">
        <v>85</v>
      </c>
      <c r="B85" s="3" t="s">
        <v>69</v>
      </c>
      <c r="C85" s="1" t="s">
        <v>86</v>
      </c>
      <c r="D85" s="4" t="str">
        <f t="shared" si="0"/>
        <v>Antigua and Barbuda-The Americas2005</v>
      </c>
      <c r="E85" s="4">
        <v>0.019</v>
      </c>
      <c r="F85" s="4">
        <v>0.011</v>
      </c>
      <c r="G85" s="4">
        <v>77</v>
      </c>
      <c r="H85" s="4">
        <v>72</v>
      </c>
      <c r="I85" s="4">
        <v>0.283</v>
      </c>
      <c r="J85" s="4">
        <v>0.644</v>
      </c>
      <c r="K85" s="4">
        <v>0.073</v>
      </c>
      <c r="L85" s="4">
        <v>82565</v>
      </c>
      <c r="M85" s="4">
        <v>0.292</v>
      </c>
    </row>
    <row r="86" ht="15.75" customHeight="1" spans="1:13">
      <c r="A86" s="1" t="s">
        <v>85</v>
      </c>
      <c r="B86" s="3" t="s">
        <v>70</v>
      </c>
      <c r="C86" s="1" t="s">
        <v>86</v>
      </c>
      <c r="D86" s="4" t="str">
        <f t="shared" si="0"/>
        <v>Antigua and Barbuda-The Americas2006</v>
      </c>
      <c r="E86" s="4">
        <v>0.018</v>
      </c>
      <c r="F86" s="4">
        <v>0.01</v>
      </c>
      <c r="G86" s="4">
        <v>77</v>
      </c>
      <c r="H86" s="4">
        <v>72</v>
      </c>
      <c r="I86" s="4">
        <v>0.28</v>
      </c>
      <c r="J86" s="4">
        <v>0.647</v>
      </c>
      <c r="K86" s="4">
        <v>0.073</v>
      </c>
      <c r="L86" s="4">
        <v>83467</v>
      </c>
      <c r="M86" s="4">
        <v>0.286</v>
      </c>
    </row>
    <row r="87" ht="15.75" customHeight="1" spans="1:13">
      <c r="A87" s="1" t="s">
        <v>85</v>
      </c>
      <c r="B87" s="3" t="s">
        <v>71</v>
      </c>
      <c r="C87" s="1" t="s">
        <v>86</v>
      </c>
      <c r="D87" s="4" t="str">
        <f t="shared" si="0"/>
        <v>Antigua and Barbuda-The Americas2007</v>
      </c>
      <c r="E87" s="4">
        <v>0.018</v>
      </c>
      <c r="F87" s="4">
        <v>0.01</v>
      </c>
      <c r="G87" s="4">
        <v>77</v>
      </c>
      <c r="H87" s="4">
        <v>72</v>
      </c>
      <c r="I87" s="4">
        <v>0.276</v>
      </c>
      <c r="J87" s="4">
        <v>0.651</v>
      </c>
      <c r="K87" s="4">
        <v>0.073</v>
      </c>
      <c r="L87" s="4">
        <v>84397</v>
      </c>
      <c r="M87" s="4">
        <v>0.28</v>
      </c>
    </row>
    <row r="88" ht="15.75" customHeight="1" spans="1:13">
      <c r="A88" s="1" t="s">
        <v>85</v>
      </c>
      <c r="B88" s="3" t="s">
        <v>72</v>
      </c>
      <c r="C88" s="1" t="s">
        <v>86</v>
      </c>
      <c r="D88" s="4" t="str">
        <f t="shared" si="0"/>
        <v>Antigua and Barbuda-The Americas2008</v>
      </c>
      <c r="E88" s="4">
        <v>0.018</v>
      </c>
      <c r="F88" s="4">
        <v>0.009</v>
      </c>
      <c r="G88" s="4">
        <v>77</v>
      </c>
      <c r="H88" s="4">
        <v>73</v>
      </c>
      <c r="I88" s="4">
        <v>0.271</v>
      </c>
      <c r="J88" s="4">
        <v>0.656</v>
      </c>
      <c r="K88" s="4">
        <v>0.073</v>
      </c>
      <c r="L88" s="4">
        <v>85349</v>
      </c>
      <c r="M88" s="4">
        <v>0.274</v>
      </c>
    </row>
    <row r="89" ht="15.75" customHeight="1" spans="1:13">
      <c r="A89" s="1" t="s">
        <v>85</v>
      </c>
      <c r="B89" s="3" t="s">
        <v>73</v>
      </c>
      <c r="C89" s="1" t="s">
        <v>86</v>
      </c>
      <c r="D89" s="4" t="str">
        <f t="shared" si="0"/>
        <v>Antigua and Barbuda-The Americas2009</v>
      </c>
      <c r="E89" s="4">
        <v>0.017</v>
      </c>
      <c r="F89" s="4">
        <v>0.009</v>
      </c>
      <c r="G89" s="4">
        <v>78</v>
      </c>
      <c r="H89" s="4">
        <v>73</v>
      </c>
      <c r="I89" s="4">
        <v>0.267</v>
      </c>
      <c r="J89" s="4">
        <v>0.661</v>
      </c>
      <c r="K89" s="4">
        <v>0.073</v>
      </c>
      <c r="L89" s="4">
        <v>86300</v>
      </c>
      <c r="M89" s="4">
        <v>0.268</v>
      </c>
    </row>
    <row r="90" ht="15.75" customHeight="1" spans="1:13">
      <c r="A90" s="1" t="s">
        <v>85</v>
      </c>
      <c r="B90" s="3" t="s">
        <v>74</v>
      </c>
      <c r="C90" s="1" t="s">
        <v>86</v>
      </c>
      <c r="D90" s="4" t="str">
        <f t="shared" si="0"/>
        <v>Antigua and Barbuda-The Americas2010</v>
      </c>
      <c r="E90" s="4">
        <v>0.017</v>
      </c>
      <c r="F90" s="4">
        <v>0.009</v>
      </c>
      <c r="G90" s="4">
        <v>78</v>
      </c>
      <c r="H90" s="4">
        <v>73</v>
      </c>
      <c r="I90" s="4">
        <v>0.262</v>
      </c>
      <c r="J90" s="4">
        <v>0.665</v>
      </c>
      <c r="K90" s="4">
        <v>0.072</v>
      </c>
      <c r="L90" s="4">
        <v>87233</v>
      </c>
      <c r="M90" s="4">
        <v>0.262</v>
      </c>
    </row>
    <row r="91" ht="15.75" customHeight="1" spans="1:13">
      <c r="A91" s="1" t="s">
        <v>85</v>
      </c>
      <c r="B91" s="3" t="s">
        <v>75</v>
      </c>
      <c r="C91" s="1" t="s">
        <v>86</v>
      </c>
      <c r="D91" s="4" t="str">
        <f t="shared" si="0"/>
        <v>Antigua and Barbuda-The Americas2011</v>
      </c>
      <c r="E91" s="4">
        <v>0.017</v>
      </c>
      <c r="F91" s="4">
        <v>0.008</v>
      </c>
      <c r="G91" s="4">
        <v>78</v>
      </c>
      <c r="H91" s="4">
        <v>73</v>
      </c>
      <c r="I91" s="4">
        <v>0.258</v>
      </c>
      <c r="J91" s="4">
        <v>0.67</v>
      </c>
      <c r="K91" s="4">
        <v>0.072</v>
      </c>
      <c r="L91" s="4">
        <v>88152</v>
      </c>
      <c r="M91" s="4">
        <v>0.257</v>
      </c>
    </row>
    <row r="92" ht="15.75" customHeight="1" spans="1:13">
      <c r="A92" s="1" t="s">
        <v>85</v>
      </c>
      <c r="B92" s="3" t="s">
        <v>76</v>
      </c>
      <c r="C92" s="1" t="s">
        <v>86</v>
      </c>
      <c r="D92" s="4" t="str">
        <f t="shared" si="0"/>
        <v>Antigua and Barbuda-The Americas2012</v>
      </c>
      <c r="E92" s="4">
        <v>0.017</v>
      </c>
      <c r="F92" s="4">
        <v>0.008</v>
      </c>
      <c r="G92" s="4">
        <v>78</v>
      </c>
      <c r="H92" s="4">
        <v>73</v>
      </c>
      <c r="I92" s="4">
        <v>0.254</v>
      </c>
      <c r="J92" s="4">
        <v>0.675</v>
      </c>
      <c r="K92" s="4">
        <v>0.071</v>
      </c>
      <c r="L92" s="4">
        <v>89069</v>
      </c>
      <c r="M92" s="4">
        <v>0.251</v>
      </c>
    </row>
    <row r="93" ht="15.75" customHeight="1" spans="1:13">
      <c r="A93" s="1" t="s">
        <v>87</v>
      </c>
      <c r="B93" s="3" t="s">
        <v>63</v>
      </c>
      <c r="C93" s="1" t="s">
        <v>86</v>
      </c>
      <c r="D93" s="4" t="str">
        <f t="shared" si="0"/>
        <v>Argentina-The Americas2000</v>
      </c>
      <c r="E93" s="4">
        <v>0.019</v>
      </c>
      <c r="F93" s="4">
        <v>0.018</v>
      </c>
      <c r="G93" s="4">
        <v>78</v>
      </c>
      <c r="H93" s="4">
        <v>70</v>
      </c>
      <c r="I93" s="4">
        <v>0.279</v>
      </c>
      <c r="J93" s="4">
        <v>0.621</v>
      </c>
      <c r="K93" s="4">
        <v>0.099</v>
      </c>
      <c r="L93" s="4">
        <v>36903067</v>
      </c>
      <c r="M93" s="4">
        <v>0.891</v>
      </c>
    </row>
    <row r="94" ht="15.75" customHeight="1" spans="1:13">
      <c r="A94" s="1" t="s">
        <v>87</v>
      </c>
      <c r="B94" s="3" t="s">
        <v>65</v>
      </c>
      <c r="C94" s="1" t="s">
        <v>86</v>
      </c>
      <c r="D94" s="4" t="str">
        <f t="shared" si="0"/>
        <v>Argentina-The Americas2001</v>
      </c>
      <c r="E94" s="4">
        <v>0.018</v>
      </c>
      <c r="F94" s="4">
        <v>0.018</v>
      </c>
      <c r="G94" s="4">
        <v>78</v>
      </c>
      <c r="H94" s="4">
        <v>70</v>
      </c>
      <c r="I94" s="4">
        <v>0.276</v>
      </c>
      <c r="J94" s="4">
        <v>0.624</v>
      </c>
      <c r="K94" s="4">
        <v>0.1</v>
      </c>
      <c r="L94" s="4">
        <v>37273361</v>
      </c>
      <c r="M94" s="4">
        <v>0.893</v>
      </c>
    </row>
    <row r="95" ht="15.75" customHeight="1" spans="1:13">
      <c r="A95" s="1" t="s">
        <v>87</v>
      </c>
      <c r="B95" s="3" t="s">
        <v>66</v>
      </c>
      <c r="C95" s="1" t="s">
        <v>86</v>
      </c>
      <c r="D95" s="4" t="str">
        <f t="shared" si="0"/>
        <v>Argentina-The Americas2002</v>
      </c>
      <c r="E95" s="4">
        <v>0.018</v>
      </c>
      <c r="F95" s="4">
        <v>0.017</v>
      </c>
      <c r="G95" s="4">
        <v>78</v>
      </c>
      <c r="H95" s="4">
        <v>71</v>
      </c>
      <c r="I95" s="4">
        <v>0.273</v>
      </c>
      <c r="J95" s="4">
        <v>0.626</v>
      </c>
      <c r="K95" s="4">
        <v>0.101</v>
      </c>
      <c r="L95" s="4">
        <v>37627545</v>
      </c>
      <c r="M95" s="4">
        <v>0.895</v>
      </c>
    </row>
    <row r="96" ht="15.75" customHeight="1" spans="1:13">
      <c r="A96" s="1" t="s">
        <v>87</v>
      </c>
      <c r="B96" s="3" t="s">
        <v>67</v>
      </c>
      <c r="C96" s="1" t="s">
        <v>86</v>
      </c>
      <c r="D96" s="4" t="str">
        <f t="shared" si="0"/>
        <v>Argentina-The Americas2003</v>
      </c>
      <c r="E96" s="4">
        <v>0.018</v>
      </c>
      <c r="F96" s="4">
        <v>0.017</v>
      </c>
      <c r="G96" s="4">
        <v>78</v>
      </c>
      <c r="H96" s="4">
        <v>71</v>
      </c>
      <c r="I96" s="4">
        <v>0.27</v>
      </c>
      <c r="J96" s="4">
        <v>0.629</v>
      </c>
      <c r="K96" s="4">
        <v>0.101</v>
      </c>
      <c r="L96" s="4">
        <v>37970411</v>
      </c>
      <c r="M96" s="4">
        <v>0.897</v>
      </c>
    </row>
    <row r="97" ht="15.75" customHeight="1" spans="1:13">
      <c r="A97" s="1" t="s">
        <v>87</v>
      </c>
      <c r="B97" s="3" t="s">
        <v>68</v>
      </c>
      <c r="C97" s="1" t="s">
        <v>86</v>
      </c>
      <c r="D97" s="4" t="str">
        <f t="shared" si="0"/>
        <v>Argentina-The Americas2004</v>
      </c>
      <c r="E97" s="4">
        <v>0.018</v>
      </c>
      <c r="F97" s="4">
        <v>0.016</v>
      </c>
      <c r="G97" s="4">
        <v>78</v>
      </c>
      <c r="H97" s="4">
        <v>71</v>
      </c>
      <c r="I97" s="4">
        <v>0.266</v>
      </c>
      <c r="J97" s="4">
        <v>0.632</v>
      </c>
      <c r="K97" s="4">
        <v>0.102</v>
      </c>
      <c r="L97" s="4">
        <v>38308779</v>
      </c>
      <c r="M97" s="4">
        <v>0.899</v>
      </c>
    </row>
    <row r="98" ht="15.75" customHeight="1" spans="1:13">
      <c r="A98" s="1" t="s">
        <v>87</v>
      </c>
      <c r="B98" s="3" t="s">
        <v>69</v>
      </c>
      <c r="C98" s="1" t="s">
        <v>86</v>
      </c>
      <c r="D98" s="4" t="str">
        <f t="shared" si="0"/>
        <v>Argentina-The Americas2005</v>
      </c>
      <c r="E98" s="4">
        <v>0.018</v>
      </c>
      <c r="F98" s="4">
        <v>0.015</v>
      </c>
      <c r="G98" s="4">
        <v>79</v>
      </c>
      <c r="H98" s="4">
        <v>71</v>
      </c>
      <c r="I98" s="4">
        <v>0.263</v>
      </c>
      <c r="J98" s="4">
        <v>0.634</v>
      </c>
      <c r="K98" s="4">
        <v>0.102</v>
      </c>
      <c r="L98" s="4">
        <v>38647854</v>
      </c>
      <c r="M98" s="4">
        <v>0.901</v>
      </c>
    </row>
    <row r="99" ht="15.75" customHeight="1" spans="1:13">
      <c r="A99" s="1" t="s">
        <v>87</v>
      </c>
      <c r="B99" s="3" t="s">
        <v>70</v>
      </c>
      <c r="C99" s="1" t="s">
        <v>86</v>
      </c>
      <c r="D99" s="4" t="str">
        <f t="shared" si="0"/>
        <v>Argentina-The Americas2006</v>
      </c>
      <c r="E99" s="4">
        <v>0.018</v>
      </c>
      <c r="F99" s="4">
        <v>0.015</v>
      </c>
      <c r="G99" s="4">
        <v>79</v>
      </c>
      <c r="H99" s="4">
        <v>71</v>
      </c>
      <c r="I99" s="4">
        <v>0.26</v>
      </c>
      <c r="J99" s="4">
        <v>0.637</v>
      </c>
      <c r="K99" s="4">
        <v>0.103</v>
      </c>
      <c r="L99" s="4">
        <v>38988923</v>
      </c>
      <c r="M99" s="4">
        <v>0.903</v>
      </c>
    </row>
    <row r="100" ht="15.75" customHeight="1" spans="1:13">
      <c r="A100" s="1" t="s">
        <v>87</v>
      </c>
      <c r="B100" s="3" t="s">
        <v>71</v>
      </c>
      <c r="C100" s="1" t="s">
        <v>86</v>
      </c>
      <c r="D100" s="4" t="str">
        <f t="shared" si="0"/>
        <v>Argentina-The Americas2007</v>
      </c>
      <c r="E100" s="4">
        <v>0.017</v>
      </c>
      <c r="F100" s="4">
        <v>0.014</v>
      </c>
      <c r="G100" s="4">
        <v>79</v>
      </c>
      <c r="H100" s="4">
        <v>71</v>
      </c>
      <c r="I100" s="4">
        <v>0.257</v>
      </c>
      <c r="J100" s="4">
        <v>0.639</v>
      </c>
      <c r="K100" s="4">
        <v>0.104</v>
      </c>
      <c r="L100" s="4">
        <v>39331357</v>
      </c>
      <c r="M100" s="4">
        <v>0.904</v>
      </c>
    </row>
    <row r="101" ht="15.75" customHeight="1" spans="1:13">
      <c r="A101" s="1" t="s">
        <v>87</v>
      </c>
      <c r="B101" s="3" t="s">
        <v>72</v>
      </c>
      <c r="C101" s="1" t="s">
        <v>86</v>
      </c>
      <c r="D101" s="4" t="str">
        <f t="shared" si="0"/>
        <v>Argentina-The Americas2008</v>
      </c>
      <c r="E101" s="4">
        <v>0.017</v>
      </c>
      <c r="F101" s="4">
        <v>0.014</v>
      </c>
      <c r="G101" s="4">
        <v>79</v>
      </c>
      <c r="H101" s="4">
        <v>72</v>
      </c>
      <c r="I101" s="4">
        <v>0.254</v>
      </c>
      <c r="J101" s="4">
        <v>0.641</v>
      </c>
      <c r="K101" s="4">
        <v>0.104</v>
      </c>
      <c r="L101" s="4">
        <v>39676083</v>
      </c>
      <c r="M101" s="4">
        <v>0.906</v>
      </c>
    </row>
    <row r="102" ht="15.75" customHeight="1" spans="1:13">
      <c r="A102" s="1" t="s">
        <v>87</v>
      </c>
      <c r="B102" s="3" t="s">
        <v>73</v>
      </c>
      <c r="C102" s="1" t="s">
        <v>86</v>
      </c>
      <c r="D102" s="4" t="str">
        <f t="shared" si="0"/>
        <v>Argentina-The Americas2009</v>
      </c>
      <c r="E102" s="4">
        <v>0.017</v>
      </c>
      <c r="F102" s="4">
        <v>0.013</v>
      </c>
      <c r="G102" s="4">
        <v>79</v>
      </c>
      <c r="H102" s="4">
        <v>72</v>
      </c>
      <c r="I102" s="4">
        <v>0.251</v>
      </c>
      <c r="J102" s="4">
        <v>0.643</v>
      </c>
      <c r="K102" s="4">
        <v>0.105</v>
      </c>
      <c r="L102" s="4">
        <v>40023641</v>
      </c>
      <c r="M102" s="4">
        <v>0.908</v>
      </c>
    </row>
    <row r="103" ht="15.75" customHeight="1" spans="1:13">
      <c r="A103" s="1" t="s">
        <v>87</v>
      </c>
      <c r="B103" s="3" t="s">
        <v>74</v>
      </c>
      <c r="C103" s="1" t="s">
        <v>86</v>
      </c>
      <c r="D103" s="4" t="str">
        <f t="shared" si="0"/>
        <v>Argentina-The Americas2010</v>
      </c>
      <c r="E103" s="4">
        <v>0.017</v>
      </c>
      <c r="F103" s="4">
        <v>0.013</v>
      </c>
      <c r="G103" s="4">
        <v>79</v>
      </c>
      <c r="H103" s="4">
        <v>72</v>
      </c>
      <c r="I103" s="4">
        <v>0.249</v>
      </c>
      <c r="J103" s="4">
        <v>0.645</v>
      </c>
      <c r="K103" s="4">
        <v>0.106</v>
      </c>
      <c r="L103" s="4">
        <v>40374224</v>
      </c>
      <c r="M103" s="4">
        <v>0.91</v>
      </c>
    </row>
    <row r="104" ht="15.75" customHeight="1" spans="1:13">
      <c r="A104" s="1" t="s">
        <v>87</v>
      </c>
      <c r="B104" s="3" t="s">
        <v>75</v>
      </c>
      <c r="C104" s="1" t="s">
        <v>86</v>
      </c>
      <c r="D104" s="4" t="str">
        <f t="shared" si="0"/>
        <v>Argentina-The Americas2011</v>
      </c>
      <c r="E104" s="4">
        <v>0.017</v>
      </c>
      <c r="F104" s="4">
        <v>0.013</v>
      </c>
      <c r="G104" s="4">
        <v>80</v>
      </c>
      <c r="H104" s="4">
        <v>72</v>
      </c>
      <c r="I104" s="4">
        <v>0.246</v>
      </c>
      <c r="J104" s="4">
        <v>0.646</v>
      </c>
      <c r="K104" s="4">
        <v>0.107</v>
      </c>
      <c r="L104" s="4">
        <v>40728738</v>
      </c>
      <c r="M104" s="4">
        <v>0.911</v>
      </c>
    </row>
    <row r="105" ht="15.75" customHeight="1" spans="1:13">
      <c r="A105" s="1" t="s">
        <v>87</v>
      </c>
      <c r="B105" s="3" t="s">
        <v>76</v>
      </c>
      <c r="C105" s="1" t="s">
        <v>86</v>
      </c>
      <c r="D105" s="4" t="str">
        <f t="shared" si="0"/>
        <v>Argentina-The Americas2012</v>
      </c>
      <c r="E105" s="4">
        <v>0.017</v>
      </c>
      <c r="F105" s="4">
        <v>0.012</v>
      </c>
      <c r="G105" s="4">
        <v>80</v>
      </c>
      <c r="H105" s="4">
        <v>72</v>
      </c>
      <c r="I105" s="4">
        <v>0.244</v>
      </c>
      <c r="J105" s="4">
        <v>0.648</v>
      </c>
      <c r="K105" s="4">
        <v>0.108</v>
      </c>
      <c r="L105" s="4">
        <v>41086927</v>
      </c>
      <c r="M105" s="4">
        <v>0.913</v>
      </c>
    </row>
    <row r="106" ht="15.75" customHeight="1" spans="1:13">
      <c r="A106" s="1" t="s">
        <v>88</v>
      </c>
      <c r="B106" s="3" t="s">
        <v>63</v>
      </c>
      <c r="C106" s="1" t="s">
        <v>64</v>
      </c>
      <c r="D106" s="4" t="str">
        <f t="shared" si="0"/>
        <v>Armenia-Asia2000</v>
      </c>
      <c r="E106" s="4">
        <v>0.013</v>
      </c>
      <c r="F106" s="4">
        <v>0.027</v>
      </c>
      <c r="G106" s="4">
        <v>75</v>
      </c>
      <c r="H106" s="4">
        <v>68</v>
      </c>
      <c r="I106" s="4">
        <v>0.259</v>
      </c>
      <c r="J106" s="4">
        <v>0.641</v>
      </c>
      <c r="K106" s="4">
        <v>0.1</v>
      </c>
      <c r="L106" s="4">
        <v>3076098</v>
      </c>
      <c r="M106" s="4">
        <v>0.647</v>
      </c>
    </row>
    <row r="107" ht="15.75" customHeight="1" spans="1:13">
      <c r="A107" s="1" t="s">
        <v>88</v>
      </c>
      <c r="B107" s="3" t="s">
        <v>65</v>
      </c>
      <c r="C107" s="1" t="s">
        <v>64</v>
      </c>
      <c r="D107" s="4" t="str">
        <f t="shared" si="0"/>
        <v>Armenia-Asia2001</v>
      </c>
      <c r="E107" s="4">
        <v>0.013</v>
      </c>
      <c r="F107" s="4">
        <v>0.025</v>
      </c>
      <c r="G107" s="4">
        <v>75</v>
      </c>
      <c r="H107" s="4">
        <v>68</v>
      </c>
      <c r="I107" s="4">
        <v>0.25</v>
      </c>
      <c r="J107" s="4">
        <v>0.646</v>
      </c>
      <c r="K107" s="4">
        <v>0.104</v>
      </c>
      <c r="L107" s="4">
        <v>3059960</v>
      </c>
      <c r="M107" s="4">
        <v>0.644</v>
      </c>
    </row>
    <row r="108" ht="15.75" customHeight="1" spans="1:13">
      <c r="A108" s="1" t="s">
        <v>88</v>
      </c>
      <c r="B108" s="3" t="s">
        <v>66</v>
      </c>
      <c r="C108" s="1" t="s">
        <v>64</v>
      </c>
      <c r="D108" s="4" t="str">
        <f t="shared" si="0"/>
        <v>Armenia-Asia2002</v>
      </c>
      <c r="E108" s="4">
        <v>0.013</v>
      </c>
      <c r="F108" s="4">
        <v>0.024</v>
      </c>
      <c r="G108" s="4">
        <v>76</v>
      </c>
      <c r="H108" s="4">
        <v>69</v>
      </c>
      <c r="I108" s="4">
        <v>0.241</v>
      </c>
      <c r="J108" s="4">
        <v>0.651</v>
      </c>
      <c r="K108" s="4">
        <v>0.108</v>
      </c>
      <c r="L108" s="4">
        <v>3047002</v>
      </c>
      <c r="M108" s="4">
        <v>0.643</v>
      </c>
    </row>
    <row r="109" ht="15.75" customHeight="1" spans="1:13">
      <c r="A109" s="1" t="s">
        <v>88</v>
      </c>
      <c r="B109" s="3" t="s">
        <v>67</v>
      </c>
      <c r="C109" s="1" t="s">
        <v>64</v>
      </c>
      <c r="D109" s="4" t="str">
        <f t="shared" si="0"/>
        <v>Armenia-Asia2003</v>
      </c>
      <c r="E109" s="4">
        <v>0.014</v>
      </c>
      <c r="F109" s="4">
        <v>0.023</v>
      </c>
      <c r="G109" s="4">
        <v>76</v>
      </c>
      <c r="H109" s="4">
        <v>69</v>
      </c>
      <c r="I109" s="4">
        <v>0.233</v>
      </c>
      <c r="J109" s="4">
        <v>0.655</v>
      </c>
      <c r="K109" s="4">
        <v>0.112</v>
      </c>
      <c r="L109" s="4">
        <v>3036032</v>
      </c>
      <c r="M109" s="4">
        <v>0.643</v>
      </c>
    </row>
    <row r="110" ht="15.75" customHeight="1" spans="1:13">
      <c r="A110" s="1" t="s">
        <v>88</v>
      </c>
      <c r="B110" s="3" t="s">
        <v>68</v>
      </c>
      <c r="C110" s="1" t="s">
        <v>64</v>
      </c>
      <c r="D110" s="4" t="str">
        <f t="shared" si="0"/>
        <v>Armenia-Asia2004</v>
      </c>
      <c r="E110" s="4">
        <v>0.014</v>
      </c>
      <c r="F110" s="4">
        <v>0.022</v>
      </c>
      <c r="G110" s="4">
        <v>76</v>
      </c>
      <c r="H110" s="4">
        <v>70</v>
      </c>
      <c r="I110" s="4">
        <v>0.225</v>
      </c>
      <c r="J110" s="4">
        <v>0.66</v>
      </c>
      <c r="K110" s="4">
        <v>0.115</v>
      </c>
      <c r="L110" s="4">
        <v>3025652</v>
      </c>
      <c r="M110" s="4">
        <v>0.642</v>
      </c>
    </row>
    <row r="111" ht="15.75" customHeight="1" spans="1:13">
      <c r="A111" s="1" t="s">
        <v>88</v>
      </c>
      <c r="B111" s="3" t="s">
        <v>69</v>
      </c>
      <c r="C111" s="1" t="s">
        <v>64</v>
      </c>
      <c r="D111" s="4" t="str">
        <f t="shared" si="0"/>
        <v>Armenia-Asia2005</v>
      </c>
      <c r="E111" s="4">
        <v>0.014</v>
      </c>
      <c r="F111" s="4">
        <v>0.021</v>
      </c>
      <c r="G111" s="4">
        <v>77</v>
      </c>
      <c r="H111" s="4">
        <v>70</v>
      </c>
      <c r="I111" s="4">
        <v>0.219</v>
      </c>
      <c r="J111" s="4">
        <v>0.665</v>
      </c>
      <c r="K111" s="4">
        <v>0.116</v>
      </c>
      <c r="L111" s="4">
        <v>3014917</v>
      </c>
      <c r="M111" s="4">
        <v>0.642</v>
      </c>
    </row>
    <row r="112" ht="15.75" customHeight="1" spans="1:13">
      <c r="A112" s="1" t="s">
        <v>88</v>
      </c>
      <c r="B112" s="3" t="s">
        <v>70</v>
      </c>
      <c r="C112" s="1" t="s">
        <v>64</v>
      </c>
      <c r="D112" s="4" t="str">
        <f t="shared" si="0"/>
        <v>Armenia-Asia2006</v>
      </c>
      <c r="E112" s="4">
        <v>0.014</v>
      </c>
      <c r="F112" s="4">
        <v>0.02</v>
      </c>
      <c r="G112" s="4">
        <v>77</v>
      </c>
      <c r="H112" s="4">
        <v>70</v>
      </c>
      <c r="I112" s="4">
        <v>0.214</v>
      </c>
      <c r="J112" s="4">
        <v>0.67</v>
      </c>
      <c r="K112" s="4">
        <v>0.116</v>
      </c>
      <c r="L112" s="4">
        <v>3002911</v>
      </c>
      <c r="M112" s="4">
        <v>0.642</v>
      </c>
    </row>
    <row r="113" ht="15.75" customHeight="1" spans="1:13">
      <c r="A113" s="1" t="s">
        <v>88</v>
      </c>
      <c r="B113" s="3" t="s">
        <v>71</v>
      </c>
      <c r="C113" s="1" t="s">
        <v>64</v>
      </c>
      <c r="D113" s="4" t="str">
        <f t="shared" si="0"/>
        <v>Armenia-Asia2007</v>
      </c>
      <c r="E113" s="4">
        <v>0.014</v>
      </c>
      <c r="F113" s="4">
        <v>0.019</v>
      </c>
      <c r="G113" s="4">
        <v>77</v>
      </c>
      <c r="H113" s="4">
        <v>70</v>
      </c>
      <c r="I113" s="4">
        <v>0.211</v>
      </c>
      <c r="J113" s="4">
        <v>0.676</v>
      </c>
      <c r="K113" s="4">
        <v>0.114</v>
      </c>
      <c r="L113" s="4">
        <v>2989882</v>
      </c>
      <c r="M113" s="4">
        <v>0.641</v>
      </c>
    </row>
    <row r="114" ht="15.75" customHeight="1" spans="1:13">
      <c r="A114" s="1" t="s">
        <v>88</v>
      </c>
      <c r="B114" s="3" t="s">
        <v>72</v>
      </c>
      <c r="C114" s="1" t="s">
        <v>64</v>
      </c>
      <c r="D114" s="4" t="str">
        <f t="shared" si="0"/>
        <v>Armenia-Asia2008</v>
      </c>
      <c r="E114" s="4">
        <v>0.014</v>
      </c>
      <c r="F114" s="4">
        <v>0.018</v>
      </c>
      <c r="G114" s="4">
        <v>77</v>
      </c>
      <c r="H114" s="4">
        <v>71</v>
      </c>
      <c r="I114" s="4">
        <v>0.208</v>
      </c>
      <c r="J114" s="4">
        <v>0.681</v>
      </c>
      <c r="K114" s="4">
        <v>0.111</v>
      </c>
      <c r="L114" s="4">
        <v>2977488</v>
      </c>
      <c r="M114" s="4">
        <v>0.64</v>
      </c>
    </row>
    <row r="115" ht="15.75" customHeight="1" spans="1:13">
      <c r="A115" s="1" t="s">
        <v>88</v>
      </c>
      <c r="B115" s="3" t="s">
        <v>73</v>
      </c>
      <c r="C115" s="1" t="s">
        <v>64</v>
      </c>
      <c r="D115" s="4" t="str">
        <f t="shared" si="0"/>
        <v>Armenia-Asia2009</v>
      </c>
      <c r="E115" s="4">
        <v>0.014</v>
      </c>
      <c r="F115" s="4">
        <v>0.017</v>
      </c>
      <c r="G115" s="4">
        <v>78</v>
      </c>
      <c r="H115" s="4">
        <v>71</v>
      </c>
      <c r="I115" s="4">
        <v>0.206</v>
      </c>
      <c r="J115" s="4">
        <v>0.686</v>
      </c>
      <c r="K115" s="4">
        <v>0.108</v>
      </c>
      <c r="L115" s="4">
        <v>2968154</v>
      </c>
      <c r="M115" s="4">
        <v>0.638</v>
      </c>
    </row>
    <row r="116" ht="15.75" customHeight="1" spans="1:13">
      <c r="A116" s="1" t="s">
        <v>88</v>
      </c>
      <c r="B116" s="3" t="s">
        <v>74</v>
      </c>
      <c r="C116" s="1" t="s">
        <v>64</v>
      </c>
      <c r="D116" s="4" t="str">
        <f t="shared" si="0"/>
        <v>Armenia-Asia2010</v>
      </c>
      <c r="E116" s="4">
        <v>0.014</v>
      </c>
      <c r="F116" s="4">
        <v>0.016</v>
      </c>
      <c r="G116" s="4">
        <v>78</v>
      </c>
      <c r="H116" s="4">
        <v>71</v>
      </c>
      <c r="I116" s="4">
        <v>0.205</v>
      </c>
      <c r="J116" s="4">
        <v>0.689</v>
      </c>
      <c r="K116" s="4">
        <v>0.105</v>
      </c>
      <c r="L116" s="4">
        <v>2963496</v>
      </c>
      <c r="M116" s="4">
        <v>0.636</v>
      </c>
    </row>
    <row r="117" ht="15.75" customHeight="1" spans="1:13">
      <c r="A117" s="1" t="s">
        <v>88</v>
      </c>
      <c r="B117" s="3" t="s">
        <v>75</v>
      </c>
      <c r="C117" s="1" t="s">
        <v>64</v>
      </c>
      <c r="D117" s="4" t="str">
        <f t="shared" si="0"/>
        <v>Armenia-Asia2011</v>
      </c>
      <c r="E117" s="4">
        <v>0.014</v>
      </c>
      <c r="F117" s="4">
        <v>0.015</v>
      </c>
      <c r="G117" s="4">
        <v>78</v>
      </c>
      <c r="H117" s="4">
        <v>71</v>
      </c>
      <c r="I117" s="4">
        <v>0.204</v>
      </c>
      <c r="J117" s="4">
        <v>0.692</v>
      </c>
      <c r="K117" s="4">
        <v>0.104</v>
      </c>
      <c r="L117" s="4">
        <v>2964120</v>
      </c>
      <c r="M117" s="4">
        <v>0.634</v>
      </c>
    </row>
    <row r="118" ht="15.75" customHeight="1" spans="1:13">
      <c r="A118" s="1" t="s">
        <v>88</v>
      </c>
      <c r="B118" s="3" t="s">
        <v>76</v>
      </c>
      <c r="C118" s="1" t="s">
        <v>64</v>
      </c>
      <c r="D118" s="4" t="str">
        <f t="shared" si="0"/>
        <v>Armenia-Asia2012</v>
      </c>
      <c r="E118" s="4">
        <v>0.014</v>
      </c>
      <c r="F118" s="4">
        <v>0.015</v>
      </c>
      <c r="G118" s="4">
        <v>78</v>
      </c>
      <c r="H118" s="4">
        <v>71</v>
      </c>
      <c r="I118" s="4">
        <v>0.203</v>
      </c>
      <c r="J118" s="4">
        <v>0.693</v>
      </c>
      <c r="K118" s="4">
        <v>0.103</v>
      </c>
      <c r="L118" s="4">
        <v>2969081</v>
      </c>
      <c r="M118" s="4">
        <v>0.632</v>
      </c>
    </row>
    <row r="119" ht="15.75" customHeight="1" spans="1:13">
      <c r="A119" s="1" t="s">
        <v>89</v>
      </c>
      <c r="B119" s="3" t="s">
        <v>63</v>
      </c>
      <c r="C119" s="1" t="s">
        <v>86</v>
      </c>
      <c r="D119" s="4" t="str">
        <f t="shared" si="0"/>
        <v>Aruba-The Americas2000</v>
      </c>
      <c r="E119" s="4">
        <v>0.014</v>
      </c>
      <c r="F119" s="1"/>
      <c r="G119" s="4">
        <v>76</v>
      </c>
      <c r="H119" s="4">
        <v>71</v>
      </c>
      <c r="I119" s="4">
        <v>0.232</v>
      </c>
      <c r="J119" s="4">
        <v>0.692</v>
      </c>
      <c r="K119" s="4">
        <v>0.076</v>
      </c>
      <c r="L119" s="4">
        <v>90858</v>
      </c>
      <c r="M119" s="4">
        <v>0.467</v>
      </c>
    </row>
    <row r="120" ht="15.75" customHeight="1" spans="1:13">
      <c r="A120" s="1" t="s">
        <v>89</v>
      </c>
      <c r="B120" s="3" t="s">
        <v>65</v>
      </c>
      <c r="C120" s="1" t="s">
        <v>86</v>
      </c>
      <c r="D120" s="4" t="str">
        <f t="shared" si="0"/>
        <v>Aruba-The Americas2001</v>
      </c>
      <c r="E120" s="4">
        <v>0.014</v>
      </c>
      <c r="F120" s="1"/>
      <c r="G120" s="4">
        <v>76</v>
      </c>
      <c r="H120" s="4">
        <v>71</v>
      </c>
      <c r="I120" s="4">
        <v>0.229</v>
      </c>
      <c r="J120" s="4">
        <v>0.694</v>
      </c>
      <c r="K120" s="4">
        <v>0.078</v>
      </c>
      <c r="L120" s="4">
        <v>92894</v>
      </c>
      <c r="M120" s="4">
        <v>0.463</v>
      </c>
    </row>
    <row r="121" ht="15.75" customHeight="1" spans="1:13">
      <c r="A121" s="1" t="s">
        <v>89</v>
      </c>
      <c r="B121" s="3" t="s">
        <v>66</v>
      </c>
      <c r="C121" s="1" t="s">
        <v>86</v>
      </c>
      <c r="D121" s="4" t="str">
        <f t="shared" si="0"/>
        <v>Aruba-The Americas2002</v>
      </c>
      <c r="E121" s="4">
        <v>0.013</v>
      </c>
      <c r="F121" s="1"/>
      <c r="G121" s="4">
        <v>76</v>
      </c>
      <c r="H121" s="4">
        <v>71</v>
      </c>
      <c r="I121" s="4">
        <v>0.225</v>
      </c>
      <c r="J121" s="4">
        <v>0.695</v>
      </c>
      <c r="K121" s="4">
        <v>0.079</v>
      </c>
      <c r="L121" s="4">
        <v>94995</v>
      </c>
      <c r="M121" s="4">
        <v>0.46</v>
      </c>
    </row>
    <row r="122" ht="15.75" customHeight="1" spans="1:13">
      <c r="A122" s="1" t="s">
        <v>89</v>
      </c>
      <c r="B122" s="3" t="s">
        <v>67</v>
      </c>
      <c r="C122" s="1" t="s">
        <v>86</v>
      </c>
      <c r="D122" s="4" t="str">
        <f t="shared" si="0"/>
        <v>Aruba-The Americas2003</v>
      </c>
      <c r="E122" s="4">
        <v>0.013</v>
      </c>
      <c r="F122" s="1"/>
      <c r="G122" s="4">
        <v>76</v>
      </c>
      <c r="H122" s="4">
        <v>72</v>
      </c>
      <c r="I122" s="4">
        <v>0.221</v>
      </c>
      <c r="J122" s="4">
        <v>0.698</v>
      </c>
      <c r="K122" s="4">
        <v>0.081</v>
      </c>
      <c r="L122" s="4">
        <v>97015</v>
      </c>
      <c r="M122" s="4">
        <v>0.456</v>
      </c>
    </row>
    <row r="123" ht="15.75" customHeight="1" spans="1:13">
      <c r="A123" s="1" t="s">
        <v>89</v>
      </c>
      <c r="B123" s="3" t="s">
        <v>68</v>
      </c>
      <c r="C123" s="1" t="s">
        <v>86</v>
      </c>
      <c r="D123" s="4" t="str">
        <f t="shared" si="0"/>
        <v>Aruba-The Americas2004</v>
      </c>
      <c r="E123" s="4">
        <v>0.013</v>
      </c>
      <c r="F123" s="1"/>
      <c r="G123" s="4">
        <v>77</v>
      </c>
      <c r="H123" s="4">
        <v>72</v>
      </c>
      <c r="I123" s="4">
        <v>0.217</v>
      </c>
      <c r="J123" s="4">
        <v>0.699</v>
      </c>
      <c r="K123" s="4">
        <v>0.083</v>
      </c>
      <c r="L123" s="4">
        <v>98742</v>
      </c>
      <c r="M123" s="4">
        <v>0.452</v>
      </c>
    </row>
    <row r="124" ht="15.75" customHeight="1" spans="1:13">
      <c r="A124" s="1" t="s">
        <v>89</v>
      </c>
      <c r="B124" s="3" t="s">
        <v>69</v>
      </c>
      <c r="C124" s="1" t="s">
        <v>86</v>
      </c>
      <c r="D124" s="4" t="str">
        <f t="shared" si="0"/>
        <v>Aruba-The Americas2005</v>
      </c>
      <c r="E124" s="4">
        <v>0.012</v>
      </c>
      <c r="F124" s="1"/>
      <c r="G124" s="4">
        <v>77</v>
      </c>
      <c r="H124" s="4">
        <v>72</v>
      </c>
      <c r="I124" s="4">
        <v>0.215</v>
      </c>
      <c r="J124" s="4">
        <v>0.699</v>
      </c>
      <c r="K124" s="4">
        <v>0.086</v>
      </c>
      <c r="L124" s="4">
        <v>100031</v>
      </c>
      <c r="M124" s="4">
        <v>0.449</v>
      </c>
    </row>
    <row r="125" ht="15.75" customHeight="1" spans="1:13">
      <c r="A125" s="1" t="s">
        <v>89</v>
      </c>
      <c r="B125" s="3" t="s">
        <v>70</v>
      </c>
      <c r="C125" s="1" t="s">
        <v>86</v>
      </c>
      <c r="D125" s="4" t="str">
        <f t="shared" si="0"/>
        <v>Aruba-The Americas2006</v>
      </c>
      <c r="E125" s="4">
        <v>0.012</v>
      </c>
      <c r="F125" s="1"/>
      <c r="G125" s="4">
        <v>77</v>
      </c>
      <c r="H125" s="4">
        <v>72</v>
      </c>
      <c r="I125" s="4">
        <v>0.213</v>
      </c>
      <c r="J125" s="4">
        <v>0.698</v>
      </c>
      <c r="K125" s="4">
        <v>0.089</v>
      </c>
      <c r="L125" s="4">
        <v>100830</v>
      </c>
      <c r="M125" s="4">
        <v>0.445</v>
      </c>
    </row>
    <row r="126" ht="15.75" customHeight="1" spans="1:13">
      <c r="A126" s="1" t="s">
        <v>89</v>
      </c>
      <c r="B126" s="3" t="s">
        <v>71</v>
      </c>
      <c r="C126" s="1" t="s">
        <v>86</v>
      </c>
      <c r="D126" s="4" t="str">
        <f t="shared" si="0"/>
        <v>Aruba-The Americas2007</v>
      </c>
      <c r="E126" s="4">
        <v>0.012</v>
      </c>
      <c r="F126" s="1"/>
      <c r="G126" s="4">
        <v>77</v>
      </c>
      <c r="H126" s="4">
        <v>72</v>
      </c>
      <c r="I126" s="4">
        <v>0.212</v>
      </c>
      <c r="J126" s="4">
        <v>0.696</v>
      </c>
      <c r="K126" s="4">
        <v>0.092</v>
      </c>
      <c r="L126" s="4">
        <v>101219</v>
      </c>
      <c r="M126" s="4">
        <v>0.441</v>
      </c>
    </row>
    <row r="127" ht="15.75" customHeight="1" spans="1:13">
      <c r="A127" s="1" t="s">
        <v>89</v>
      </c>
      <c r="B127" s="3" t="s">
        <v>72</v>
      </c>
      <c r="C127" s="1" t="s">
        <v>86</v>
      </c>
      <c r="D127" s="4" t="str">
        <f t="shared" si="0"/>
        <v>Aruba-The Americas2008</v>
      </c>
      <c r="E127" s="4">
        <v>0.011</v>
      </c>
      <c r="F127" s="1"/>
      <c r="G127" s="4">
        <v>77</v>
      </c>
      <c r="H127" s="4">
        <v>72</v>
      </c>
      <c r="I127" s="4">
        <v>0.212</v>
      </c>
      <c r="J127" s="4">
        <v>0.693</v>
      </c>
      <c r="K127" s="4">
        <v>0.096</v>
      </c>
      <c r="L127" s="4">
        <v>101344</v>
      </c>
      <c r="M127" s="4">
        <v>0.438</v>
      </c>
    </row>
    <row r="128" ht="15.75" customHeight="1" spans="1:13">
      <c r="A128" s="1" t="s">
        <v>89</v>
      </c>
      <c r="B128" s="3" t="s">
        <v>73</v>
      </c>
      <c r="C128" s="1" t="s">
        <v>86</v>
      </c>
      <c r="D128" s="4" t="str">
        <f t="shared" si="0"/>
        <v>Aruba-The Americas2009</v>
      </c>
      <c r="E128" s="4">
        <v>0.011</v>
      </c>
      <c r="F128" s="1"/>
      <c r="G128" s="4">
        <v>77</v>
      </c>
      <c r="H128" s="4">
        <v>72</v>
      </c>
      <c r="I128" s="4">
        <v>0.21</v>
      </c>
      <c r="J128" s="4">
        <v>0.69</v>
      </c>
      <c r="K128" s="4">
        <v>0.099</v>
      </c>
      <c r="L128" s="4">
        <v>101418</v>
      </c>
      <c r="M128" s="4">
        <v>0.434</v>
      </c>
    </row>
    <row r="129" ht="15.75" customHeight="1" spans="1:13">
      <c r="A129" s="1" t="s">
        <v>89</v>
      </c>
      <c r="B129" s="3" t="s">
        <v>74</v>
      </c>
      <c r="C129" s="1" t="s">
        <v>86</v>
      </c>
      <c r="D129" s="4" t="str">
        <f t="shared" si="0"/>
        <v>Aruba-The Americas2010</v>
      </c>
      <c r="E129" s="4">
        <v>0.011</v>
      </c>
      <c r="F129" s="1"/>
      <c r="G129" s="4">
        <v>77</v>
      </c>
      <c r="H129" s="4">
        <v>73</v>
      </c>
      <c r="I129" s="4">
        <v>0.208</v>
      </c>
      <c r="J129" s="4">
        <v>0.689</v>
      </c>
      <c r="K129" s="4">
        <v>0.103</v>
      </c>
      <c r="L129" s="4">
        <v>101597</v>
      </c>
      <c r="M129" s="4">
        <v>0.431</v>
      </c>
    </row>
    <row r="130" ht="15.75" customHeight="1" spans="1:13">
      <c r="A130" s="1" t="s">
        <v>89</v>
      </c>
      <c r="B130" s="3" t="s">
        <v>75</v>
      </c>
      <c r="C130" s="1" t="s">
        <v>86</v>
      </c>
      <c r="D130" s="4" t="str">
        <f t="shared" si="0"/>
        <v>Aruba-The Americas2011</v>
      </c>
      <c r="E130" s="4">
        <v>0.011</v>
      </c>
      <c r="F130" s="1"/>
      <c r="G130" s="4">
        <v>78</v>
      </c>
      <c r="H130" s="4">
        <v>73</v>
      </c>
      <c r="I130" s="4">
        <v>0.204</v>
      </c>
      <c r="J130" s="4">
        <v>0.689</v>
      </c>
      <c r="K130" s="4">
        <v>0.107</v>
      </c>
      <c r="L130" s="4">
        <v>101932</v>
      </c>
      <c r="M130" s="4">
        <v>0.427</v>
      </c>
    </row>
    <row r="131" ht="15.75" customHeight="1" spans="1:13">
      <c r="A131" s="1" t="s">
        <v>89</v>
      </c>
      <c r="B131" s="3" t="s">
        <v>76</v>
      </c>
      <c r="C131" s="1" t="s">
        <v>86</v>
      </c>
      <c r="D131" s="4" t="str">
        <f t="shared" si="0"/>
        <v>Aruba-The Americas2012</v>
      </c>
      <c r="E131" s="4">
        <v>0.01</v>
      </c>
      <c r="F131" s="1"/>
      <c r="G131" s="4">
        <v>78</v>
      </c>
      <c r="H131" s="4">
        <v>73</v>
      </c>
      <c r="I131" s="4">
        <v>0.199</v>
      </c>
      <c r="J131" s="4">
        <v>0.69</v>
      </c>
      <c r="K131" s="4">
        <v>0.11</v>
      </c>
      <c r="L131" s="4">
        <v>102384</v>
      </c>
      <c r="M131" s="4">
        <v>0.424</v>
      </c>
    </row>
    <row r="132" ht="15.75" customHeight="1" spans="1:13">
      <c r="A132" s="1" t="s">
        <v>90</v>
      </c>
      <c r="B132" s="3" t="s">
        <v>63</v>
      </c>
      <c r="C132" s="1" t="s">
        <v>82</v>
      </c>
      <c r="D132" s="4" t="str">
        <f t="shared" si="0"/>
        <v>Australia-Oceania2000</v>
      </c>
      <c r="E132" s="4">
        <v>0.013</v>
      </c>
      <c r="F132" s="4">
        <v>0.005</v>
      </c>
      <c r="G132" s="4">
        <v>82</v>
      </c>
      <c r="H132" s="4">
        <v>77</v>
      </c>
      <c r="I132" s="4">
        <v>0.207</v>
      </c>
      <c r="J132" s="4">
        <v>0.669</v>
      </c>
      <c r="K132" s="4">
        <v>0.124</v>
      </c>
      <c r="L132" s="4">
        <v>19153000</v>
      </c>
      <c r="M132" s="4">
        <v>0.872</v>
      </c>
    </row>
    <row r="133" ht="15.75" customHeight="1" spans="1:13">
      <c r="A133" s="1" t="s">
        <v>90</v>
      </c>
      <c r="B133" s="3" t="s">
        <v>65</v>
      </c>
      <c r="C133" s="1" t="s">
        <v>82</v>
      </c>
      <c r="D133" s="4" t="str">
        <f t="shared" si="0"/>
        <v>Australia-Oceania2001</v>
      </c>
      <c r="E133" s="4">
        <v>0.013</v>
      </c>
      <c r="F133" s="4">
        <v>0.005</v>
      </c>
      <c r="G133" s="4">
        <v>82</v>
      </c>
      <c r="H133" s="4">
        <v>77</v>
      </c>
      <c r="I133" s="4">
        <v>0.206</v>
      </c>
      <c r="J133" s="4">
        <v>0.669</v>
      </c>
      <c r="K133" s="4">
        <v>0.125</v>
      </c>
      <c r="L133" s="4">
        <v>19413000</v>
      </c>
      <c r="M133" s="4">
        <v>0.874</v>
      </c>
    </row>
    <row r="134" ht="15.75" customHeight="1" spans="1:13">
      <c r="A134" s="1" t="s">
        <v>90</v>
      </c>
      <c r="B134" s="3" t="s">
        <v>66</v>
      </c>
      <c r="C134" s="1" t="s">
        <v>82</v>
      </c>
      <c r="D134" s="4" t="str">
        <f t="shared" si="0"/>
        <v>Australia-Oceania2002</v>
      </c>
      <c r="E134" s="4">
        <v>0.013</v>
      </c>
      <c r="F134" s="4">
        <v>0.005</v>
      </c>
      <c r="G134" s="4">
        <v>83</v>
      </c>
      <c r="H134" s="4">
        <v>77</v>
      </c>
      <c r="I134" s="4">
        <v>0.204</v>
      </c>
      <c r="J134" s="4">
        <v>0.67</v>
      </c>
      <c r="K134" s="4">
        <v>0.126</v>
      </c>
      <c r="L134" s="4">
        <v>19651400</v>
      </c>
      <c r="M134" s="4">
        <v>0.875</v>
      </c>
    </row>
    <row r="135" ht="15.75" customHeight="1" spans="1:13">
      <c r="A135" s="1" t="s">
        <v>90</v>
      </c>
      <c r="B135" s="3" t="s">
        <v>67</v>
      </c>
      <c r="C135" s="1" t="s">
        <v>82</v>
      </c>
      <c r="D135" s="4" t="str">
        <f t="shared" si="0"/>
        <v>Australia-Oceania2003</v>
      </c>
      <c r="E135" s="4">
        <v>0.013</v>
      </c>
      <c r="F135" s="4">
        <v>0.005</v>
      </c>
      <c r="G135" s="4">
        <v>83</v>
      </c>
      <c r="H135" s="4">
        <v>78</v>
      </c>
      <c r="I135" s="4">
        <v>0.202</v>
      </c>
      <c r="J135" s="4">
        <v>0.671</v>
      </c>
      <c r="K135" s="4">
        <v>0.127</v>
      </c>
      <c r="L135" s="4">
        <v>19895400</v>
      </c>
      <c r="M135" s="4">
        <v>0.877</v>
      </c>
    </row>
    <row r="136" ht="15.75" customHeight="1" spans="1:13">
      <c r="A136" s="1" t="s">
        <v>90</v>
      </c>
      <c r="B136" s="3" t="s">
        <v>68</v>
      </c>
      <c r="C136" s="1" t="s">
        <v>82</v>
      </c>
      <c r="D136" s="4" t="str">
        <f t="shared" si="0"/>
        <v>Australia-Oceania2004</v>
      </c>
      <c r="E136" s="4">
        <v>0.012</v>
      </c>
      <c r="F136" s="4">
        <v>0.005</v>
      </c>
      <c r="G136" s="4">
        <v>83</v>
      </c>
      <c r="H136" s="4">
        <v>78</v>
      </c>
      <c r="I136" s="4">
        <v>0.2</v>
      </c>
      <c r="J136" s="4">
        <v>0.672</v>
      </c>
      <c r="K136" s="4">
        <v>0.128</v>
      </c>
      <c r="L136" s="4">
        <v>20127400</v>
      </c>
      <c r="M136" s="4">
        <v>0.878</v>
      </c>
    </row>
    <row r="137" ht="15.75" customHeight="1" spans="1:13">
      <c r="A137" s="1" t="s">
        <v>90</v>
      </c>
      <c r="B137" s="3" t="s">
        <v>69</v>
      </c>
      <c r="C137" s="1" t="s">
        <v>82</v>
      </c>
      <c r="D137" s="4" t="str">
        <f t="shared" si="0"/>
        <v>Australia-Oceania2005</v>
      </c>
      <c r="E137" s="4">
        <v>0.013</v>
      </c>
      <c r="F137" s="4">
        <v>0.005</v>
      </c>
      <c r="G137" s="4">
        <v>83</v>
      </c>
      <c r="H137" s="4">
        <v>79</v>
      </c>
      <c r="I137" s="4">
        <v>0.198</v>
      </c>
      <c r="J137" s="4">
        <v>0.673</v>
      </c>
      <c r="K137" s="4">
        <v>0.129</v>
      </c>
      <c r="L137" s="4">
        <v>20394800</v>
      </c>
      <c r="M137" s="4">
        <v>0.88</v>
      </c>
    </row>
    <row r="138" ht="15.75" customHeight="1" spans="1:13">
      <c r="A138" s="1" t="s">
        <v>90</v>
      </c>
      <c r="B138" s="3" t="s">
        <v>70</v>
      </c>
      <c r="C138" s="1" t="s">
        <v>82</v>
      </c>
      <c r="D138" s="4" t="str">
        <f t="shared" si="0"/>
        <v>Australia-Oceania2006</v>
      </c>
      <c r="E138" s="4">
        <v>0.013</v>
      </c>
      <c r="F138" s="4">
        <v>0.005</v>
      </c>
      <c r="G138" s="4">
        <v>84</v>
      </c>
      <c r="H138" s="4">
        <v>79</v>
      </c>
      <c r="I138" s="4">
        <v>0.195</v>
      </c>
      <c r="J138" s="4">
        <v>0.674</v>
      </c>
      <c r="K138" s="4">
        <v>0.13</v>
      </c>
      <c r="L138" s="4">
        <v>20697900</v>
      </c>
      <c r="M138" s="4">
        <v>0.882</v>
      </c>
    </row>
    <row r="139" ht="15.75" customHeight="1" spans="1:13">
      <c r="A139" s="1" t="s">
        <v>90</v>
      </c>
      <c r="B139" s="3" t="s">
        <v>71</v>
      </c>
      <c r="C139" s="1" t="s">
        <v>82</v>
      </c>
      <c r="D139" s="4" t="str">
        <f t="shared" si="0"/>
        <v>Australia-Oceania2007</v>
      </c>
      <c r="E139" s="4">
        <v>0.014</v>
      </c>
      <c r="F139" s="4">
        <v>0.005</v>
      </c>
      <c r="G139" s="4">
        <v>84</v>
      </c>
      <c r="H139" s="4">
        <v>79</v>
      </c>
      <c r="I139" s="4">
        <v>0.193</v>
      </c>
      <c r="J139" s="4">
        <v>0.676</v>
      </c>
      <c r="K139" s="4">
        <v>0.131</v>
      </c>
      <c r="L139" s="4">
        <v>20827600</v>
      </c>
      <c r="M139" s="4">
        <v>0.883</v>
      </c>
    </row>
    <row r="140" ht="15.75" customHeight="1" spans="1:13">
      <c r="A140" s="1" t="s">
        <v>90</v>
      </c>
      <c r="B140" s="3" t="s">
        <v>72</v>
      </c>
      <c r="C140" s="1" t="s">
        <v>82</v>
      </c>
      <c r="D140" s="4" t="str">
        <f t="shared" si="0"/>
        <v>Australia-Oceania2008</v>
      </c>
      <c r="E140" s="4">
        <v>0.014</v>
      </c>
      <c r="F140" s="4">
        <v>0.004</v>
      </c>
      <c r="G140" s="4">
        <v>84</v>
      </c>
      <c r="H140" s="4">
        <v>79</v>
      </c>
      <c r="I140" s="4">
        <v>0.192</v>
      </c>
      <c r="J140" s="4">
        <v>0.677</v>
      </c>
      <c r="K140" s="4">
        <v>0.132</v>
      </c>
      <c r="L140" s="4">
        <v>21249200</v>
      </c>
      <c r="M140" s="4">
        <v>0.884</v>
      </c>
    </row>
    <row r="141" ht="15.75" customHeight="1" spans="1:13">
      <c r="A141" s="1" t="s">
        <v>90</v>
      </c>
      <c r="B141" s="3" t="s">
        <v>73</v>
      </c>
      <c r="C141" s="1" t="s">
        <v>82</v>
      </c>
      <c r="D141" s="4" t="str">
        <f t="shared" si="0"/>
        <v>Australia-Oceania2009</v>
      </c>
      <c r="E141" s="4">
        <v>0.014</v>
      </c>
      <c r="F141" s="4">
        <v>0.004</v>
      </c>
      <c r="G141" s="4">
        <v>84</v>
      </c>
      <c r="H141" s="4">
        <v>79</v>
      </c>
      <c r="I141" s="4">
        <v>0.19</v>
      </c>
      <c r="J141" s="4">
        <v>0.677</v>
      </c>
      <c r="K141" s="4">
        <v>0.133</v>
      </c>
      <c r="L141" s="4">
        <v>21691700</v>
      </c>
      <c r="M141" s="4">
        <v>0.886</v>
      </c>
    </row>
    <row r="142" ht="15.75" customHeight="1" spans="1:13">
      <c r="A142" s="1" t="s">
        <v>90</v>
      </c>
      <c r="B142" s="3" t="s">
        <v>74</v>
      </c>
      <c r="C142" s="1" t="s">
        <v>82</v>
      </c>
      <c r="D142" s="4" t="str">
        <f t="shared" si="0"/>
        <v>Australia-Oceania2010</v>
      </c>
      <c r="E142" s="4">
        <v>0.014</v>
      </c>
      <c r="F142" s="4">
        <v>0.004</v>
      </c>
      <c r="G142" s="4">
        <v>84</v>
      </c>
      <c r="H142" s="4">
        <v>80</v>
      </c>
      <c r="I142" s="4">
        <v>0.189</v>
      </c>
      <c r="J142" s="4">
        <v>0.676</v>
      </c>
      <c r="K142" s="4">
        <v>0.134</v>
      </c>
      <c r="L142" s="4">
        <v>22031800</v>
      </c>
      <c r="M142" s="4">
        <v>0.887</v>
      </c>
    </row>
    <row r="143" ht="15.75" customHeight="1" spans="1:13">
      <c r="A143" s="1" t="s">
        <v>90</v>
      </c>
      <c r="B143" s="3" t="s">
        <v>75</v>
      </c>
      <c r="C143" s="1" t="s">
        <v>82</v>
      </c>
      <c r="D143" s="4" t="str">
        <f t="shared" si="0"/>
        <v>Australia-Oceania2011</v>
      </c>
      <c r="E143" s="4">
        <v>0.014</v>
      </c>
      <c r="F143" s="4">
        <v>0.004</v>
      </c>
      <c r="G143" s="4">
        <v>84</v>
      </c>
      <c r="H143" s="4">
        <v>80</v>
      </c>
      <c r="I143" s="4">
        <v>0.189</v>
      </c>
      <c r="J143" s="4">
        <v>0.674</v>
      </c>
      <c r="K143" s="4">
        <v>0.137</v>
      </c>
      <c r="L143" s="4">
        <v>22340000</v>
      </c>
      <c r="M143" s="4">
        <v>0.889</v>
      </c>
    </row>
    <row r="144" ht="15.75" customHeight="1" spans="1:13">
      <c r="A144" s="1" t="s">
        <v>90</v>
      </c>
      <c r="B144" s="3" t="s">
        <v>76</v>
      </c>
      <c r="C144" s="1" t="s">
        <v>82</v>
      </c>
      <c r="D144" s="4" t="str">
        <f t="shared" si="0"/>
        <v>Australia-Oceania2012</v>
      </c>
      <c r="E144" s="4">
        <v>0.014</v>
      </c>
      <c r="F144" s="4">
        <v>0.004</v>
      </c>
      <c r="G144" s="4">
        <v>84</v>
      </c>
      <c r="H144" s="4">
        <v>80</v>
      </c>
      <c r="I144" s="4">
        <v>0.189</v>
      </c>
      <c r="J144" s="4">
        <v>0.671</v>
      </c>
      <c r="K144" s="4">
        <v>0.14</v>
      </c>
      <c r="L144" s="4">
        <v>22723900</v>
      </c>
      <c r="M144" s="4">
        <v>0.89</v>
      </c>
    </row>
    <row r="145" ht="15.75" customHeight="1" spans="1:13">
      <c r="A145" s="1" t="s">
        <v>91</v>
      </c>
      <c r="B145" s="3" t="s">
        <v>63</v>
      </c>
      <c r="C145" s="1" t="s">
        <v>78</v>
      </c>
      <c r="D145" s="4" t="str">
        <f t="shared" si="0"/>
        <v>Austria-Europe2000</v>
      </c>
      <c r="E145" s="4">
        <v>0.01</v>
      </c>
      <c r="F145" s="4">
        <v>0.005</v>
      </c>
      <c r="G145" s="4">
        <v>81</v>
      </c>
      <c r="H145" s="4">
        <v>75</v>
      </c>
      <c r="I145" s="4">
        <v>0.17</v>
      </c>
      <c r="J145" s="4">
        <v>0.675</v>
      </c>
      <c r="K145" s="4">
        <v>0.155</v>
      </c>
      <c r="L145" s="4">
        <v>8011566</v>
      </c>
      <c r="M145" s="4">
        <v>0.658</v>
      </c>
    </row>
    <row r="146" ht="15.75" customHeight="1" spans="1:13">
      <c r="A146" s="1" t="s">
        <v>91</v>
      </c>
      <c r="B146" s="3" t="s">
        <v>65</v>
      </c>
      <c r="C146" s="1" t="s">
        <v>78</v>
      </c>
      <c r="D146" s="4" t="str">
        <f t="shared" si="0"/>
        <v>Austria-Europe2001</v>
      </c>
      <c r="E146" s="4">
        <v>0.009</v>
      </c>
      <c r="F146" s="4">
        <v>0.005</v>
      </c>
      <c r="G146" s="4">
        <v>82</v>
      </c>
      <c r="H146" s="4">
        <v>76</v>
      </c>
      <c r="I146" s="4">
        <v>0.168</v>
      </c>
      <c r="J146" s="4">
        <v>0.676</v>
      </c>
      <c r="K146" s="4">
        <v>0.156</v>
      </c>
      <c r="L146" s="4">
        <v>8042293</v>
      </c>
      <c r="M146" s="4">
        <v>0.658</v>
      </c>
    </row>
    <row r="147" ht="15.75" customHeight="1" spans="1:13">
      <c r="A147" s="1" t="s">
        <v>91</v>
      </c>
      <c r="B147" s="3" t="s">
        <v>66</v>
      </c>
      <c r="C147" s="1" t="s">
        <v>78</v>
      </c>
      <c r="D147" s="4" t="str">
        <f t="shared" si="0"/>
        <v>Austria-Europe2002</v>
      </c>
      <c r="E147" s="4">
        <v>0.01</v>
      </c>
      <c r="F147" s="4">
        <v>0.004</v>
      </c>
      <c r="G147" s="4">
        <v>82</v>
      </c>
      <c r="H147" s="4">
        <v>76</v>
      </c>
      <c r="I147" s="4">
        <v>0.167</v>
      </c>
      <c r="J147" s="4">
        <v>0.677</v>
      </c>
      <c r="K147" s="4">
        <v>0.156</v>
      </c>
      <c r="L147" s="4">
        <v>8081957</v>
      </c>
      <c r="M147" s="4">
        <v>0.658</v>
      </c>
    </row>
    <row r="148" ht="15.75" customHeight="1" spans="1:13">
      <c r="A148" s="1" t="s">
        <v>91</v>
      </c>
      <c r="B148" s="3" t="s">
        <v>67</v>
      </c>
      <c r="C148" s="1" t="s">
        <v>78</v>
      </c>
      <c r="D148" s="4" t="str">
        <f t="shared" si="0"/>
        <v>Austria-Europe2003</v>
      </c>
      <c r="E148" s="4">
        <v>0.01</v>
      </c>
      <c r="F148" s="4">
        <v>0.004</v>
      </c>
      <c r="G148" s="4">
        <v>82</v>
      </c>
      <c r="H148" s="4">
        <v>76</v>
      </c>
      <c r="I148" s="4">
        <v>0.165</v>
      </c>
      <c r="J148" s="4">
        <v>0.678</v>
      </c>
      <c r="K148" s="4">
        <v>0.157</v>
      </c>
      <c r="L148" s="4">
        <v>8121423</v>
      </c>
      <c r="M148" s="4">
        <v>0.658</v>
      </c>
    </row>
    <row r="149" ht="15.75" customHeight="1" spans="1:13">
      <c r="A149" s="1" t="s">
        <v>91</v>
      </c>
      <c r="B149" s="3" t="s">
        <v>68</v>
      </c>
      <c r="C149" s="1" t="s">
        <v>78</v>
      </c>
      <c r="D149" s="4" t="str">
        <f t="shared" si="0"/>
        <v>Austria-Europe2004</v>
      </c>
      <c r="E149" s="4">
        <v>0.01</v>
      </c>
      <c r="F149" s="4">
        <v>0.004</v>
      </c>
      <c r="G149" s="4">
        <v>82</v>
      </c>
      <c r="H149" s="4">
        <v>76</v>
      </c>
      <c r="I149" s="4">
        <v>0.163</v>
      </c>
      <c r="J149" s="4">
        <v>0.679</v>
      </c>
      <c r="K149" s="4">
        <v>0.158</v>
      </c>
      <c r="L149" s="4">
        <v>8171966</v>
      </c>
      <c r="M149" s="4">
        <v>0.658</v>
      </c>
    </row>
    <row r="150" ht="15.75" customHeight="1" spans="1:13">
      <c r="A150" s="1" t="s">
        <v>91</v>
      </c>
      <c r="B150" s="3" t="s">
        <v>69</v>
      </c>
      <c r="C150" s="1" t="s">
        <v>78</v>
      </c>
      <c r="D150" s="4" t="str">
        <f t="shared" si="0"/>
        <v>Austria-Europe2005</v>
      </c>
      <c r="E150" s="4">
        <v>0.01</v>
      </c>
      <c r="F150" s="4">
        <v>0.004</v>
      </c>
      <c r="G150" s="4">
        <v>82</v>
      </c>
      <c r="H150" s="4">
        <v>77</v>
      </c>
      <c r="I150" s="4">
        <v>0.16</v>
      </c>
      <c r="J150" s="4">
        <v>0.679</v>
      </c>
      <c r="K150" s="4">
        <v>0.161</v>
      </c>
      <c r="L150" s="4">
        <v>8227829</v>
      </c>
      <c r="M150" s="4">
        <v>0.658</v>
      </c>
    </row>
    <row r="151" ht="15.75" customHeight="1" spans="1:13">
      <c r="A151" s="1" t="s">
        <v>91</v>
      </c>
      <c r="B151" s="3" t="s">
        <v>70</v>
      </c>
      <c r="C151" s="1" t="s">
        <v>78</v>
      </c>
      <c r="D151" s="4" t="str">
        <f t="shared" si="0"/>
        <v>Austria-Europe2006</v>
      </c>
      <c r="E151" s="4">
        <v>0.009</v>
      </c>
      <c r="F151" s="4">
        <v>0.004</v>
      </c>
      <c r="G151" s="4">
        <v>83</v>
      </c>
      <c r="H151" s="4">
        <v>77</v>
      </c>
      <c r="I151" s="4">
        <v>0.158</v>
      </c>
      <c r="J151" s="4">
        <v>0.679</v>
      </c>
      <c r="K151" s="4">
        <v>0.164</v>
      </c>
      <c r="L151" s="4">
        <v>8268641</v>
      </c>
      <c r="M151" s="4">
        <v>0.658</v>
      </c>
    </row>
    <row r="152" ht="15.75" customHeight="1" spans="1:13">
      <c r="A152" s="1" t="s">
        <v>91</v>
      </c>
      <c r="B152" s="3" t="s">
        <v>71</v>
      </c>
      <c r="C152" s="1" t="s">
        <v>78</v>
      </c>
      <c r="D152" s="4" t="str">
        <f t="shared" si="0"/>
        <v>Austria-Europe2007</v>
      </c>
      <c r="E152" s="4">
        <v>0.009</v>
      </c>
      <c r="F152" s="4">
        <v>0.004</v>
      </c>
      <c r="G152" s="4">
        <v>83</v>
      </c>
      <c r="H152" s="4">
        <v>77</v>
      </c>
      <c r="I152" s="4">
        <v>0.155</v>
      </c>
      <c r="J152" s="4">
        <v>0.678</v>
      </c>
      <c r="K152" s="4">
        <v>0.167</v>
      </c>
      <c r="L152" s="4">
        <v>8300788</v>
      </c>
      <c r="M152" s="4">
        <v>0.658</v>
      </c>
    </row>
    <row r="153" ht="15.75" customHeight="1" spans="1:13">
      <c r="A153" s="1" t="s">
        <v>91</v>
      </c>
      <c r="B153" s="3" t="s">
        <v>72</v>
      </c>
      <c r="C153" s="1" t="s">
        <v>78</v>
      </c>
      <c r="D153" s="4" t="str">
        <f t="shared" si="0"/>
        <v>Austria-Europe2008</v>
      </c>
      <c r="E153" s="4">
        <v>0.009</v>
      </c>
      <c r="F153" s="4">
        <v>0.004</v>
      </c>
      <c r="G153" s="4">
        <v>83</v>
      </c>
      <c r="H153" s="4">
        <v>78</v>
      </c>
      <c r="I153" s="4">
        <v>0.152</v>
      </c>
      <c r="J153" s="4">
        <v>0.677</v>
      </c>
      <c r="K153" s="4">
        <v>0.171</v>
      </c>
      <c r="L153" s="4">
        <v>8336926</v>
      </c>
      <c r="M153" s="4">
        <v>0.658</v>
      </c>
    </row>
    <row r="154" ht="15.75" customHeight="1" spans="1:13">
      <c r="A154" s="1" t="s">
        <v>91</v>
      </c>
      <c r="B154" s="3" t="s">
        <v>73</v>
      </c>
      <c r="C154" s="1" t="s">
        <v>78</v>
      </c>
      <c r="D154" s="4" t="str">
        <f t="shared" si="0"/>
        <v>Austria-Europe2009</v>
      </c>
      <c r="E154" s="4">
        <v>0.009</v>
      </c>
      <c r="F154" s="4">
        <v>0.004</v>
      </c>
      <c r="G154" s="4">
        <v>83</v>
      </c>
      <c r="H154" s="4">
        <v>77</v>
      </c>
      <c r="I154" s="4">
        <v>0.15</v>
      </c>
      <c r="J154" s="4">
        <v>0.675</v>
      </c>
      <c r="K154" s="4">
        <v>0.175</v>
      </c>
      <c r="L154" s="4">
        <v>8365275</v>
      </c>
      <c r="M154" s="4">
        <v>0.658</v>
      </c>
    </row>
    <row r="155" ht="15.75" customHeight="1" spans="1:13">
      <c r="A155" s="1" t="s">
        <v>91</v>
      </c>
      <c r="B155" s="3" t="s">
        <v>74</v>
      </c>
      <c r="C155" s="1" t="s">
        <v>78</v>
      </c>
      <c r="D155" s="4" t="str">
        <f t="shared" si="0"/>
        <v>Austria-Europe2010</v>
      </c>
      <c r="E155" s="4">
        <v>0.009</v>
      </c>
      <c r="F155" s="4">
        <v>0.004</v>
      </c>
      <c r="G155" s="4">
        <v>83</v>
      </c>
      <c r="H155" s="4">
        <v>78</v>
      </c>
      <c r="I155" s="4">
        <v>0.148</v>
      </c>
      <c r="J155" s="4">
        <v>0.674</v>
      </c>
      <c r="K155" s="4">
        <v>0.178</v>
      </c>
      <c r="L155" s="4">
        <v>8389771</v>
      </c>
      <c r="M155" s="4">
        <v>0.659</v>
      </c>
    </row>
    <row r="156" ht="15.75" customHeight="1" spans="1:13">
      <c r="A156" s="1" t="s">
        <v>91</v>
      </c>
      <c r="B156" s="3" t="s">
        <v>75</v>
      </c>
      <c r="C156" s="1" t="s">
        <v>78</v>
      </c>
      <c r="D156" s="4" t="str">
        <f t="shared" si="0"/>
        <v>Austria-Europe2011</v>
      </c>
      <c r="E156" s="4">
        <v>0.009</v>
      </c>
      <c r="F156" s="4">
        <v>0.003</v>
      </c>
      <c r="G156" s="4">
        <v>84</v>
      </c>
      <c r="H156" s="4">
        <v>78</v>
      </c>
      <c r="I156" s="4">
        <v>0.146</v>
      </c>
      <c r="J156" s="4">
        <v>0.673</v>
      </c>
      <c r="K156" s="4">
        <v>0.181</v>
      </c>
      <c r="L156" s="4">
        <v>8406187</v>
      </c>
      <c r="M156" s="4">
        <v>0.659</v>
      </c>
    </row>
    <row r="157" ht="15.75" customHeight="1" spans="1:13">
      <c r="A157" s="1" t="s">
        <v>91</v>
      </c>
      <c r="B157" s="3" t="s">
        <v>76</v>
      </c>
      <c r="C157" s="1" t="s">
        <v>78</v>
      </c>
      <c r="D157" s="4" t="str">
        <f t="shared" si="0"/>
        <v>Austria-Europe2012</v>
      </c>
      <c r="E157" s="4">
        <v>0.009</v>
      </c>
      <c r="F157" s="4">
        <v>0.003</v>
      </c>
      <c r="G157" s="4">
        <v>84</v>
      </c>
      <c r="H157" s="4">
        <v>78</v>
      </c>
      <c r="I157" s="4">
        <v>0.145</v>
      </c>
      <c r="J157" s="4">
        <v>0.672</v>
      </c>
      <c r="K157" s="4">
        <v>0.182</v>
      </c>
      <c r="L157" s="4">
        <v>8429991</v>
      </c>
      <c r="M157" s="4">
        <v>0.659</v>
      </c>
    </row>
    <row r="158" ht="15.75" customHeight="1" spans="1:13">
      <c r="A158" s="1" t="s">
        <v>92</v>
      </c>
      <c r="B158" s="3" t="s">
        <v>63</v>
      </c>
      <c r="C158" s="1" t="s">
        <v>64</v>
      </c>
      <c r="D158" s="4" t="str">
        <f t="shared" si="0"/>
        <v>Azerbaijan-Asia2000</v>
      </c>
      <c r="E158" s="4">
        <v>0.015</v>
      </c>
      <c r="F158" s="4">
        <v>0.061</v>
      </c>
      <c r="G158" s="4">
        <v>70</v>
      </c>
      <c r="H158" s="4">
        <v>64</v>
      </c>
      <c r="I158" s="4">
        <v>0.311</v>
      </c>
      <c r="J158" s="4">
        <v>0.633</v>
      </c>
      <c r="K158" s="4">
        <v>0.056</v>
      </c>
      <c r="L158" s="4">
        <v>8048600</v>
      </c>
      <c r="M158" s="4">
        <v>0.514</v>
      </c>
    </row>
    <row r="159" ht="15.75" customHeight="1" spans="1:13">
      <c r="A159" s="1" t="s">
        <v>92</v>
      </c>
      <c r="B159" s="3" t="s">
        <v>65</v>
      </c>
      <c r="C159" s="1" t="s">
        <v>64</v>
      </c>
      <c r="D159" s="4" t="str">
        <f t="shared" si="0"/>
        <v>Azerbaijan-Asia2001</v>
      </c>
      <c r="E159" s="4">
        <v>0.014</v>
      </c>
      <c r="F159" s="4">
        <v>0.057</v>
      </c>
      <c r="G159" s="4">
        <v>70</v>
      </c>
      <c r="H159" s="4">
        <v>64</v>
      </c>
      <c r="I159" s="4">
        <v>0.301</v>
      </c>
      <c r="J159" s="4">
        <v>0.641</v>
      </c>
      <c r="K159" s="4">
        <v>0.058</v>
      </c>
      <c r="L159" s="4">
        <v>8111200</v>
      </c>
      <c r="M159" s="4">
        <v>0.516</v>
      </c>
    </row>
    <row r="160" ht="15.75" customHeight="1" spans="1:13">
      <c r="A160" s="1" t="s">
        <v>92</v>
      </c>
      <c r="B160" s="3" t="s">
        <v>66</v>
      </c>
      <c r="C160" s="1" t="s">
        <v>64</v>
      </c>
      <c r="D160" s="4" t="str">
        <f t="shared" si="0"/>
        <v>Azerbaijan-Asia2002</v>
      </c>
      <c r="E160" s="4">
        <v>0.014</v>
      </c>
      <c r="F160" s="4">
        <v>0.053</v>
      </c>
      <c r="G160" s="4">
        <v>70</v>
      </c>
      <c r="H160" s="4">
        <v>65</v>
      </c>
      <c r="I160" s="4">
        <v>0.291</v>
      </c>
      <c r="J160" s="4">
        <v>0.649</v>
      </c>
      <c r="K160" s="4">
        <v>0.06</v>
      </c>
      <c r="L160" s="4">
        <v>8171950</v>
      </c>
      <c r="M160" s="4">
        <v>0.518</v>
      </c>
    </row>
    <row r="161" ht="15.75" customHeight="1" spans="1:13">
      <c r="A161" s="1" t="s">
        <v>92</v>
      </c>
      <c r="B161" s="3" t="s">
        <v>67</v>
      </c>
      <c r="C161" s="1" t="s">
        <v>64</v>
      </c>
      <c r="D161" s="4" t="str">
        <f t="shared" si="0"/>
        <v>Azerbaijan-Asia2003</v>
      </c>
      <c r="E161" s="4">
        <v>0.014</v>
      </c>
      <c r="F161" s="4">
        <v>0.05</v>
      </c>
      <c r="G161" s="4">
        <v>71</v>
      </c>
      <c r="H161" s="4">
        <v>65</v>
      </c>
      <c r="I161" s="4">
        <v>0.28</v>
      </c>
      <c r="J161" s="4">
        <v>0.658</v>
      </c>
      <c r="K161" s="4">
        <v>0.062</v>
      </c>
      <c r="L161" s="4">
        <v>8234100</v>
      </c>
      <c r="M161" s="4">
        <v>0.52</v>
      </c>
    </row>
    <row r="162" ht="15.75" customHeight="1" spans="1:13">
      <c r="A162" s="1" t="s">
        <v>92</v>
      </c>
      <c r="B162" s="3" t="s">
        <v>68</v>
      </c>
      <c r="C162" s="1" t="s">
        <v>64</v>
      </c>
      <c r="D162" s="4" t="str">
        <f t="shared" si="0"/>
        <v>Azerbaijan-Asia2004</v>
      </c>
      <c r="E162" s="4">
        <v>0.016</v>
      </c>
      <c r="F162" s="4">
        <v>0.047</v>
      </c>
      <c r="G162" s="4">
        <v>71</v>
      </c>
      <c r="H162" s="4">
        <v>66</v>
      </c>
      <c r="I162" s="4">
        <v>0.27</v>
      </c>
      <c r="J162" s="4">
        <v>0.667</v>
      </c>
      <c r="K162" s="4">
        <v>0.064</v>
      </c>
      <c r="L162" s="4">
        <v>8306500</v>
      </c>
      <c r="M162" s="4">
        <v>0.522</v>
      </c>
    </row>
    <row r="163" ht="15.75" customHeight="1" spans="1:13">
      <c r="A163" s="1" t="s">
        <v>92</v>
      </c>
      <c r="B163" s="3" t="s">
        <v>69</v>
      </c>
      <c r="C163" s="1" t="s">
        <v>64</v>
      </c>
      <c r="D163" s="4" t="str">
        <f t="shared" si="0"/>
        <v>Azerbaijan-Asia2005</v>
      </c>
      <c r="E163" s="4">
        <v>0.017</v>
      </c>
      <c r="F163" s="4">
        <v>0.044</v>
      </c>
      <c r="G163" s="4">
        <v>72</v>
      </c>
      <c r="H163" s="4">
        <v>66</v>
      </c>
      <c r="I163" s="4">
        <v>0.26</v>
      </c>
      <c r="J163" s="4">
        <v>0.676</v>
      </c>
      <c r="K163" s="4">
        <v>0.064</v>
      </c>
      <c r="L163" s="4">
        <v>8391850</v>
      </c>
      <c r="M163" s="4">
        <v>0.524</v>
      </c>
    </row>
    <row r="164" ht="15.75" customHeight="1" spans="1:13">
      <c r="A164" s="1" t="s">
        <v>92</v>
      </c>
      <c r="B164" s="3" t="s">
        <v>70</v>
      </c>
      <c r="C164" s="1" t="s">
        <v>64</v>
      </c>
      <c r="D164" s="4" t="str">
        <f t="shared" si="0"/>
        <v>Azerbaijan-Asia2006</v>
      </c>
      <c r="E164" s="4">
        <v>0.018</v>
      </c>
      <c r="F164" s="4">
        <v>0.042</v>
      </c>
      <c r="G164" s="4">
        <v>72</v>
      </c>
      <c r="H164" s="4">
        <v>67</v>
      </c>
      <c r="I164" s="4">
        <v>0.251</v>
      </c>
      <c r="J164" s="4">
        <v>0.685</v>
      </c>
      <c r="K164" s="4">
        <v>0.064</v>
      </c>
      <c r="L164" s="4">
        <v>8484550</v>
      </c>
      <c r="M164" s="4">
        <v>0.526</v>
      </c>
    </row>
    <row r="165" ht="15.75" customHeight="1" spans="1:13">
      <c r="A165" s="1" t="s">
        <v>92</v>
      </c>
      <c r="B165" s="3" t="s">
        <v>71</v>
      </c>
      <c r="C165" s="1" t="s">
        <v>64</v>
      </c>
      <c r="D165" s="4" t="str">
        <f t="shared" si="0"/>
        <v>Azerbaijan-Asia2007</v>
      </c>
      <c r="E165" s="4">
        <v>0.018</v>
      </c>
      <c r="F165" s="4">
        <v>0.039</v>
      </c>
      <c r="G165" s="4">
        <v>73</v>
      </c>
      <c r="H165" s="4">
        <v>67</v>
      </c>
      <c r="I165" s="4">
        <v>0.243</v>
      </c>
      <c r="J165" s="4">
        <v>0.693</v>
      </c>
      <c r="K165" s="4">
        <v>0.063</v>
      </c>
      <c r="L165" s="4">
        <v>8581300</v>
      </c>
      <c r="M165" s="4">
        <v>0.528</v>
      </c>
    </row>
    <row r="166" ht="15.75" customHeight="1" spans="1:13">
      <c r="A166" s="1" t="s">
        <v>92</v>
      </c>
      <c r="B166" s="3" t="s">
        <v>72</v>
      </c>
      <c r="C166" s="1" t="s">
        <v>64</v>
      </c>
      <c r="D166" s="4" t="str">
        <f t="shared" si="0"/>
        <v>Azerbaijan-Asia2008</v>
      </c>
      <c r="E166" s="4">
        <v>0.017</v>
      </c>
      <c r="F166" s="4">
        <v>0.037</v>
      </c>
      <c r="G166" s="4">
        <v>73</v>
      </c>
      <c r="H166" s="4">
        <v>67</v>
      </c>
      <c r="I166" s="4">
        <v>0.237</v>
      </c>
      <c r="J166" s="4">
        <v>0.701</v>
      </c>
      <c r="K166" s="4">
        <v>0.062</v>
      </c>
      <c r="L166" s="4">
        <v>8763400</v>
      </c>
      <c r="M166" s="4">
        <v>0.53</v>
      </c>
    </row>
    <row r="167" ht="15.75" customHeight="1" spans="1:13">
      <c r="A167" s="1" t="s">
        <v>92</v>
      </c>
      <c r="B167" s="3" t="s">
        <v>73</v>
      </c>
      <c r="C167" s="1" t="s">
        <v>64</v>
      </c>
      <c r="D167" s="4" t="str">
        <f t="shared" si="0"/>
        <v>Azerbaijan-Asia2009</v>
      </c>
      <c r="E167" s="4">
        <v>0.017</v>
      </c>
      <c r="F167" s="4">
        <v>0.035</v>
      </c>
      <c r="G167" s="4">
        <v>73</v>
      </c>
      <c r="H167" s="4">
        <v>67</v>
      </c>
      <c r="I167" s="4">
        <v>0.231</v>
      </c>
      <c r="J167" s="4">
        <v>0.708</v>
      </c>
      <c r="K167" s="4">
        <v>0.061</v>
      </c>
      <c r="L167" s="4">
        <v>8947243</v>
      </c>
      <c r="M167" s="4">
        <v>0.532</v>
      </c>
    </row>
    <row r="168" ht="15.75" customHeight="1" spans="1:13">
      <c r="A168" s="1" t="s">
        <v>92</v>
      </c>
      <c r="B168" s="3" t="s">
        <v>74</v>
      </c>
      <c r="C168" s="1" t="s">
        <v>64</v>
      </c>
      <c r="D168" s="4" t="str">
        <f t="shared" si="0"/>
        <v>Azerbaijan-Asia2010</v>
      </c>
      <c r="E168" s="4">
        <v>0.018</v>
      </c>
      <c r="F168" s="4">
        <v>0.034</v>
      </c>
      <c r="G168" s="4">
        <v>74</v>
      </c>
      <c r="H168" s="4">
        <v>67</v>
      </c>
      <c r="I168" s="4">
        <v>0.227</v>
      </c>
      <c r="J168" s="4">
        <v>0.714</v>
      </c>
      <c r="K168" s="4">
        <v>0.059</v>
      </c>
      <c r="L168" s="4">
        <v>9054332</v>
      </c>
      <c r="M168" s="4">
        <v>0.534</v>
      </c>
    </row>
    <row r="169" ht="15.75" customHeight="1" spans="1:13">
      <c r="A169" s="1" t="s">
        <v>92</v>
      </c>
      <c r="B169" s="3" t="s">
        <v>75</v>
      </c>
      <c r="C169" s="1" t="s">
        <v>64</v>
      </c>
      <c r="D169" s="4" t="str">
        <f t="shared" si="0"/>
        <v>Azerbaijan-Asia2011</v>
      </c>
      <c r="E169" s="4">
        <v>0.019</v>
      </c>
      <c r="F169" s="4">
        <v>0.032</v>
      </c>
      <c r="G169" s="4">
        <v>74</v>
      </c>
      <c r="H169" s="4">
        <v>68</v>
      </c>
      <c r="I169" s="4">
        <v>0.224</v>
      </c>
      <c r="J169" s="4">
        <v>0.718</v>
      </c>
      <c r="K169" s="4">
        <v>0.058</v>
      </c>
      <c r="L169" s="4">
        <v>9173082</v>
      </c>
      <c r="M169" s="4">
        <v>0.536</v>
      </c>
    </row>
    <row r="170" ht="15.75" customHeight="1" spans="1:13">
      <c r="A170" s="1" t="s">
        <v>92</v>
      </c>
      <c r="B170" s="3" t="s">
        <v>76</v>
      </c>
      <c r="C170" s="1" t="s">
        <v>64</v>
      </c>
      <c r="D170" s="4" t="str">
        <f t="shared" si="0"/>
        <v>Azerbaijan-Asia2012</v>
      </c>
      <c r="E170" s="4">
        <v>0.019</v>
      </c>
      <c r="F170" s="4">
        <v>0.031</v>
      </c>
      <c r="G170" s="4">
        <v>74</v>
      </c>
      <c r="H170" s="4">
        <v>68</v>
      </c>
      <c r="I170" s="4">
        <v>0.222</v>
      </c>
      <c r="J170" s="4">
        <v>0.721</v>
      </c>
      <c r="K170" s="4">
        <v>0.057</v>
      </c>
      <c r="L170" s="4">
        <v>9295784</v>
      </c>
      <c r="M170" s="4">
        <v>0.539</v>
      </c>
    </row>
    <row r="171" ht="15.75" customHeight="1" spans="1:13">
      <c r="A171" s="1" t="s">
        <v>93</v>
      </c>
      <c r="B171" s="3" t="s">
        <v>63</v>
      </c>
      <c r="C171" s="1" t="s">
        <v>86</v>
      </c>
      <c r="D171" s="4" t="str">
        <f t="shared" si="0"/>
        <v>Bahamas, The-The Americas2000</v>
      </c>
      <c r="E171" s="4">
        <v>0.018</v>
      </c>
      <c r="F171" s="4">
        <v>0.013</v>
      </c>
      <c r="G171" s="4">
        <v>75</v>
      </c>
      <c r="H171" s="4">
        <v>69</v>
      </c>
      <c r="I171" s="4">
        <v>0.293</v>
      </c>
      <c r="J171" s="4">
        <v>0.654</v>
      </c>
      <c r="K171" s="4">
        <v>0.054</v>
      </c>
      <c r="L171" s="4">
        <v>297759</v>
      </c>
      <c r="M171" s="4">
        <v>0.82</v>
      </c>
    </row>
    <row r="172" ht="15.75" customHeight="1" spans="1:13">
      <c r="A172" s="1" t="s">
        <v>93</v>
      </c>
      <c r="B172" s="3" t="s">
        <v>65</v>
      </c>
      <c r="C172" s="1" t="s">
        <v>86</v>
      </c>
      <c r="D172" s="4" t="str">
        <f t="shared" si="0"/>
        <v>Bahamas, The-The Americas2001</v>
      </c>
      <c r="E172" s="4">
        <v>0.017</v>
      </c>
      <c r="F172" s="4">
        <v>0.013</v>
      </c>
      <c r="G172" s="4">
        <v>76</v>
      </c>
      <c r="H172" s="4">
        <v>70</v>
      </c>
      <c r="I172" s="4">
        <v>0.286</v>
      </c>
      <c r="J172" s="4">
        <v>0.659</v>
      </c>
      <c r="K172" s="4">
        <v>0.055</v>
      </c>
      <c r="L172" s="4">
        <v>303005</v>
      </c>
      <c r="M172" s="4">
        <v>0.821</v>
      </c>
    </row>
    <row r="173" ht="15.75" customHeight="1" spans="1:13">
      <c r="A173" s="1" t="s">
        <v>93</v>
      </c>
      <c r="B173" s="3" t="s">
        <v>66</v>
      </c>
      <c r="C173" s="1" t="s">
        <v>86</v>
      </c>
      <c r="D173" s="4" t="str">
        <f t="shared" si="0"/>
        <v>Bahamas, The-The Americas2002</v>
      </c>
      <c r="E173" s="4">
        <v>0.016</v>
      </c>
      <c r="F173" s="4">
        <v>0.013</v>
      </c>
      <c r="G173" s="4">
        <v>76</v>
      </c>
      <c r="H173" s="4">
        <v>70</v>
      </c>
      <c r="I173" s="4">
        <v>0.279</v>
      </c>
      <c r="J173" s="4">
        <v>0.664</v>
      </c>
      <c r="K173" s="4">
        <v>0.057</v>
      </c>
      <c r="L173" s="4">
        <v>309039</v>
      </c>
      <c r="M173" s="4">
        <v>0.821</v>
      </c>
    </row>
    <row r="174" ht="15.75" customHeight="1" spans="1:13">
      <c r="A174" s="1" t="s">
        <v>93</v>
      </c>
      <c r="B174" s="3" t="s">
        <v>67</v>
      </c>
      <c r="C174" s="1" t="s">
        <v>86</v>
      </c>
      <c r="D174" s="4" t="str">
        <f t="shared" si="0"/>
        <v>Bahamas, The-The Americas2003</v>
      </c>
      <c r="E174" s="4">
        <v>0.016</v>
      </c>
      <c r="F174" s="4">
        <v>0.013</v>
      </c>
      <c r="G174" s="4">
        <v>76</v>
      </c>
      <c r="H174" s="4">
        <v>70</v>
      </c>
      <c r="I174" s="4">
        <v>0.271</v>
      </c>
      <c r="J174" s="4">
        <v>0.67</v>
      </c>
      <c r="K174" s="4">
        <v>0.059</v>
      </c>
      <c r="L174" s="4">
        <v>315624</v>
      </c>
      <c r="M174" s="4">
        <v>0.822</v>
      </c>
    </row>
    <row r="175" ht="15.75" customHeight="1" spans="1:13">
      <c r="A175" s="1" t="s">
        <v>93</v>
      </c>
      <c r="B175" s="3" t="s">
        <v>68</v>
      </c>
      <c r="C175" s="1" t="s">
        <v>86</v>
      </c>
      <c r="D175" s="4" t="str">
        <f t="shared" si="0"/>
        <v>Bahamas, The-The Americas2004</v>
      </c>
      <c r="E175" s="4">
        <v>0.015</v>
      </c>
      <c r="F175" s="4">
        <v>0.013</v>
      </c>
      <c r="G175" s="4">
        <v>77</v>
      </c>
      <c r="H175" s="4">
        <v>70</v>
      </c>
      <c r="I175" s="4">
        <v>0.263</v>
      </c>
      <c r="J175" s="4">
        <v>0.676</v>
      </c>
      <c r="K175" s="4">
        <v>0.061</v>
      </c>
      <c r="L175" s="4">
        <v>322400</v>
      </c>
      <c r="M175" s="4">
        <v>0.822</v>
      </c>
    </row>
    <row r="176" ht="15.75" customHeight="1" spans="1:13">
      <c r="A176" s="1" t="s">
        <v>93</v>
      </c>
      <c r="B176" s="3" t="s">
        <v>69</v>
      </c>
      <c r="C176" s="1" t="s">
        <v>86</v>
      </c>
      <c r="D176" s="4" t="str">
        <f t="shared" si="0"/>
        <v>Bahamas, The-The Americas2005</v>
      </c>
      <c r="E176" s="4">
        <v>0.015</v>
      </c>
      <c r="F176" s="4">
        <v>0.013</v>
      </c>
      <c r="G176" s="4">
        <v>77</v>
      </c>
      <c r="H176" s="4">
        <v>71</v>
      </c>
      <c r="I176" s="4">
        <v>0.256</v>
      </c>
      <c r="J176" s="4">
        <v>0.682</v>
      </c>
      <c r="K176" s="4">
        <v>0.062</v>
      </c>
      <c r="L176" s="4">
        <v>329088</v>
      </c>
      <c r="M176" s="4">
        <v>0.823</v>
      </c>
    </row>
    <row r="177" ht="15.75" customHeight="1" spans="1:13">
      <c r="A177" s="1" t="s">
        <v>93</v>
      </c>
      <c r="B177" s="3" t="s">
        <v>70</v>
      </c>
      <c r="C177" s="1" t="s">
        <v>86</v>
      </c>
      <c r="D177" s="4" t="str">
        <f t="shared" si="0"/>
        <v>Bahamas, The-The Americas2006</v>
      </c>
      <c r="E177" s="4">
        <v>0.015</v>
      </c>
      <c r="F177" s="4">
        <v>0.012</v>
      </c>
      <c r="G177" s="4">
        <v>77</v>
      </c>
      <c r="H177" s="4">
        <v>71</v>
      </c>
      <c r="I177" s="4">
        <v>0.249</v>
      </c>
      <c r="J177" s="4">
        <v>0.688</v>
      </c>
      <c r="K177" s="4">
        <v>0.064</v>
      </c>
      <c r="L177" s="4">
        <v>335622</v>
      </c>
      <c r="M177" s="4">
        <v>0.823</v>
      </c>
    </row>
    <row r="178" ht="15.75" customHeight="1" spans="1:13">
      <c r="A178" s="1" t="s">
        <v>93</v>
      </c>
      <c r="B178" s="3" t="s">
        <v>71</v>
      </c>
      <c r="C178" s="1" t="s">
        <v>86</v>
      </c>
      <c r="D178" s="4" t="str">
        <f t="shared" si="0"/>
        <v>Bahamas, The-The Americas2007</v>
      </c>
      <c r="E178" s="4">
        <v>0.015</v>
      </c>
      <c r="F178" s="4">
        <v>0.012</v>
      </c>
      <c r="G178" s="4">
        <v>77</v>
      </c>
      <c r="H178" s="4">
        <v>71</v>
      </c>
      <c r="I178" s="4">
        <v>0.242</v>
      </c>
      <c r="J178" s="4">
        <v>0.693</v>
      </c>
      <c r="K178" s="4">
        <v>0.065</v>
      </c>
      <c r="L178" s="4">
        <v>342049</v>
      </c>
      <c r="M178" s="4">
        <v>0.824</v>
      </c>
    </row>
    <row r="179" ht="15.75" customHeight="1" spans="1:13">
      <c r="A179" s="1" t="s">
        <v>93</v>
      </c>
      <c r="B179" s="3" t="s">
        <v>72</v>
      </c>
      <c r="C179" s="1" t="s">
        <v>86</v>
      </c>
      <c r="D179" s="4" t="str">
        <f t="shared" si="0"/>
        <v>Bahamas, The-The Americas2008</v>
      </c>
      <c r="E179" s="4">
        <v>0.016</v>
      </c>
      <c r="F179" s="4">
        <v>0.012</v>
      </c>
      <c r="G179" s="4">
        <v>77</v>
      </c>
      <c r="H179" s="4">
        <v>71</v>
      </c>
      <c r="I179" s="4">
        <v>0.236</v>
      </c>
      <c r="J179" s="4">
        <v>0.698</v>
      </c>
      <c r="K179" s="4">
        <v>0.066</v>
      </c>
      <c r="L179" s="4">
        <v>348340</v>
      </c>
      <c r="M179" s="4">
        <v>0.824</v>
      </c>
    </row>
    <row r="180" ht="15.75" customHeight="1" spans="1:13">
      <c r="A180" s="1" t="s">
        <v>93</v>
      </c>
      <c r="B180" s="3" t="s">
        <v>73</v>
      </c>
      <c r="C180" s="1" t="s">
        <v>86</v>
      </c>
      <c r="D180" s="4" t="str">
        <f t="shared" si="0"/>
        <v>Bahamas, The-The Americas2009</v>
      </c>
      <c r="E180" s="4">
        <v>0.016</v>
      </c>
      <c r="F180" s="4">
        <v>0.012</v>
      </c>
      <c r="G180" s="4">
        <v>78</v>
      </c>
      <c r="H180" s="4">
        <v>71</v>
      </c>
      <c r="I180" s="4">
        <v>0.23</v>
      </c>
      <c r="J180" s="4">
        <v>0.702</v>
      </c>
      <c r="K180" s="4">
        <v>0.068</v>
      </c>
      <c r="L180" s="4">
        <v>354492</v>
      </c>
      <c r="M180" s="4">
        <v>0.825</v>
      </c>
    </row>
    <row r="181" ht="15.75" customHeight="1" spans="1:13">
      <c r="A181" s="1" t="s">
        <v>93</v>
      </c>
      <c r="B181" s="3" t="s">
        <v>74</v>
      </c>
      <c r="C181" s="1" t="s">
        <v>86</v>
      </c>
      <c r="D181" s="4" t="str">
        <f t="shared" si="0"/>
        <v>Bahamas, The-The Americas2010</v>
      </c>
      <c r="E181" s="4">
        <v>0.016</v>
      </c>
      <c r="F181" s="4">
        <v>0.011</v>
      </c>
      <c r="G181" s="4">
        <v>78</v>
      </c>
      <c r="H181" s="4">
        <v>72</v>
      </c>
      <c r="I181" s="4">
        <v>0.225</v>
      </c>
      <c r="J181" s="4">
        <v>0.706</v>
      </c>
      <c r="K181" s="4">
        <v>0.07</v>
      </c>
      <c r="L181" s="4">
        <v>360498</v>
      </c>
      <c r="M181" s="4">
        <v>0.825</v>
      </c>
    </row>
    <row r="182" ht="15.75" customHeight="1" spans="1:13">
      <c r="A182" s="1" t="s">
        <v>93</v>
      </c>
      <c r="B182" s="3" t="s">
        <v>75</v>
      </c>
      <c r="C182" s="1" t="s">
        <v>86</v>
      </c>
      <c r="D182" s="4" t="str">
        <f t="shared" si="0"/>
        <v>Bahamas, The-The Americas2011</v>
      </c>
      <c r="E182" s="4">
        <v>0.015</v>
      </c>
      <c r="F182" s="4">
        <v>0.011</v>
      </c>
      <c r="G182" s="4">
        <v>78</v>
      </c>
      <c r="H182" s="4">
        <v>72</v>
      </c>
      <c r="I182" s="4">
        <v>0.22</v>
      </c>
      <c r="J182" s="4">
        <v>0.708</v>
      </c>
      <c r="K182" s="4">
        <v>0.072</v>
      </c>
      <c r="L182" s="4">
        <v>366331</v>
      </c>
      <c r="M182" s="4">
        <v>0.826</v>
      </c>
    </row>
    <row r="183" ht="15.75" customHeight="1" spans="1:13">
      <c r="A183" s="1" t="s">
        <v>93</v>
      </c>
      <c r="B183" s="3" t="s">
        <v>76</v>
      </c>
      <c r="C183" s="1" t="s">
        <v>86</v>
      </c>
      <c r="D183" s="4" t="str">
        <f t="shared" si="0"/>
        <v>Bahamas, The-The Americas2012</v>
      </c>
      <c r="E183" s="4">
        <v>0.015</v>
      </c>
      <c r="F183" s="4">
        <v>0.011</v>
      </c>
      <c r="G183" s="4">
        <v>78</v>
      </c>
      <c r="H183" s="4">
        <v>72</v>
      </c>
      <c r="I183" s="4">
        <v>0.216</v>
      </c>
      <c r="J183" s="4">
        <v>0.71</v>
      </c>
      <c r="K183" s="4">
        <v>0.074</v>
      </c>
      <c r="L183" s="4">
        <v>371960</v>
      </c>
      <c r="M183" s="4">
        <v>0.827</v>
      </c>
    </row>
    <row r="184" ht="15.75" customHeight="1" spans="1:13">
      <c r="A184" s="1" t="s">
        <v>94</v>
      </c>
      <c r="B184" s="3" t="s">
        <v>63</v>
      </c>
      <c r="C184" s="1" t="s">
        <v>95</v>
      </c>
      <c r="D184" s="4" t="str">
        <f t="shared" si="0"/>
        <v>Bahrain-Middle East2000</v>
      </c>
      <c r="E184" s="4">
        <v>0.021</v>
      </c>
      <c r="F184" s="4">
        <v>0.011</v>
      </c>
      <c r="G184" s="4">
        <v>76</v>
      </c>
      <c r="H184" s="4">
        <v>74</v>
      </c>
      <c r="I184" s="4">
        <v>0.308</v>
      </c>
      <c r="J184" s="4">
        <v>0.667</v>
      </c>
      <c r="K184" s="4">
        <v>0.024</v>
      </c>
      <c r="L184" s="4">
        <v>668239</v>
      </c>
      <c r="M184" s="4">
        <v>0.884</v>
      </c>
    </row>
    <row r="185" ht="15.75" customHeight="1" spans="1:13">
      <c r="A185" s="1" t="s">
        <v>94</v>
      </c>
      <c r="B185" s="3" t="s">
        <v>65</v>
      </c>
      <c r="C185" s="1" t="s">
        <v>95</v>
      </c>
      <c r="D185" s="4" t="str">
        <f t="shared" si="0"/>
        <v>Bahrain-Middle East2001</v>
      </c>
      <c r="E185" s="4">
        <v>0.021</v>
      </c>
      <c r="F185" s="4">
        <v>0.011</v>
      </c>
      <c r="G185" s="4">
        <v>76</v>
      </c>
      <c r="H185" s="4">
        <v>74</v>
      </c>
      <c r="I185" s="4">
        <v>0.305</v>
      </c>
      <c r="J185" s="4">
        <v>0.67</v>
      </c>
      <c r="K185" s="4">
        <v>0.024</v>
      </c>
      <c r="L185" s="4">
        <v>698749</v>
      </c>
      <c r="M185" s="4">
        <v>0.884</v>
      </c>
    </row>
    <row r="186" ht="15.75" customHeight="1" spans="1:13">
      <c r="A186" s="1" t="s">
        <v>94</v>
      </c>
      <c r="B186" s="3" t="s">
        <v>66</v>
      </c>
      <c r="C186" s="1" t="s">
        <v>95</v>
      </c>
      <c r="D186" s="4" t="str">
        <f t="shared" si="0"/>
        <v>Bahrain-Middle East2002</v>
      </c>
      <c r="E186" s="4">
        <v>0.02</v>
      </c>
      <c r="F186" s="4">
        <v>0.01</v>
      </c>
      <c r="G186" s="4">
        <v>76</v>
      </c>
      <c r="H186" s="4">
        <v>74</v>
      </c>
      <c r="I186" s="4">
        <v>0.301</v>
      </c>
      <c r="J186" s="4">
        <v>0.675</v>
      </c>
      <c r="K186" s="4">
        <v>0.024</v>
      </c>
      <c r="L186" s="4">
        <v>732541</v>
      </c>
      <c r="M186" s="4">
        <v>0.884</v>
      </c>
    </row>
    <row r="187" ht="15.75" customHeight="1" spans="1:13">
      <c r="A187" s="1" t="s">
        <v>94</v>
      </c>
      <c r="B187" s="3" t="s">
        <v>67</v>
      </c>
      <c r="C187" s="1" t="s">
        <v>95</v>
      </c>
      <c r="D187" s="4" t="str">
        <f t="shared" si="0"/>
        <v>Bahrain-Middle East2003</v>
      </c>
      <c r="E187" s="4">
        <v>0.02</v>
      </c>
      <c r="F187" s="4">
        <v>0.01</v>
      </c>
      <c r="G187" s="4">
        <v>76</v>
      </c>
      <c r="H187" s="4">
        <v>74</v>
      </c>
      <c r="I187" s="4">
        <v>0.294</v>
      </c>
      <c r="J187" s="4">
        <v>0.683</v>
      </c>
      <c r="K187" s="4">
        <v>0.023</v>
      </c>
      <c r="L187" s="4">
        <v>772058</v>
      </c>
      <c r="M187" s="4">
        <v>0.884</v>
      </c>
    </row>
    <row r="188" ht="15.75" customHeight="1" spans="1:13">
      <c r="A188" s="1" t="s">
        <v>94</v>
      </c>
      <c r="B188" s="3" t="s">
        <v>68</v>
      </c>
      <c r="C188" s="1" t="s">
        <v>95</v>
      </c>
      <c r="D188" s="4" t="str">
        <f t="shared" si="0"/>
        <v>Bahrain-Middle East2004</v>
      </c>
      <c r="E188" s="4">
        <v>0.019</v>
      </c>
      <c r="F188" s="4">
        <v>0.01</v>
      </c>
      <c r="G188" s="4">
        <v>76</v>
      </c>
      <c r="H188" s="4">
        <v>75</v>
      </c>
      <c r="I188" s="4">
        <v>0.283</v>
      </c>
      <c r="J188" s="4">
        <v>0.694</v>
      </c>
      <c r="K188" s="4">
        <v>0.023</v>
      </c>
      <c r="L188" s="4">
        <v>820505</v>
      </c>
      <c r="M188" s="4">
        <v>0.884</v>
      </c>
    </row>
    <row r="189" ht="15.75" customHeight="1" spans="1:13">
      <c r="A189" s="1" t="s">
        <v>94</v>
      </c>
      <c r="B189" s="3" t="s">
        <v>69</v>
      </c>
      <c r="C189" s="1" t="s">
        <v>95</v>
      </c>
      <c r="D189" s="4" t="str">
        <f t="shared" si="0"/>
        <v>Bahrain-Middle East2005</v>
      </c>
      <c r="E189" s="4">
        <v>0.019</v>
      </c>
      <c r="F189" s="4">
        <v>0.009</v>
      </c>
      <c r="G189" s="4">
        <v>76</v>
      </c>
      <c r="H189" s="4">
        <v>75</v>
      </c>
      <c r="I189" s="4">
        <v>0.269</v>
      </c>
      <c r="J189" s="4">
        <v>0.709</v>
      </c>
      <c r="K189" s="4">
        <v>0.022</v>
      </c>
      <c r="L189" s="4">
        <v>879534</v>
      </c>
      <c r="M189" s="4">
        <v>0.884</v>
      </c>
    </row>
    <row r="190" ht="15.75" customHeight="1" spans="1:13">
      <c r="A190" s="1" t="s">
        <v>94</v>
      </c>
      <c r="B190" s="3" t="s">
        <v>70</v>
      </c>
      <c r="C190" s="1" t="s">
        <v>95</v>
      </c>
      <c r="D190" s="4" t="str">
        <f t="shared" si="0"/>
        <v>Bahrain-Middle East2006</v>
      </c>
      <c r="E190" s="4">
        <v>0.018</v>
      </c>
      <c r="F190" s="4">
        <v>0.009</v>
      </c>
      <c r="G190" s="4">
        <v>76</v>
      </c>
      <c r="H190" s="4">
        <v>75</v>
      </c>
      <c r="I190" s="4">
        <v>0.252</v>
      </c>
      <c r="J190" s="4">
        <v>0.727</v>
      </c>
      <c r="K190" s="4">
        <v>0.022</v>
      </c>
      <c r="L190" s="4">
        <v>950951</v>
      </c>
      <c r="M190" s="4">
        <v>0.884</v>
      </c>
    </row>
    <row r="191" ht="15.75" customHeight="1" spans="1:13">
      <c r="A191" s="1" t="s">
        <v>94</v>
      </c>
      <c r="B191" s="3" t="s">
        <v>71</v>
      </c>
      <c r="C191" s="1" t="s">
        <v>95</v>
      </c>
      <c r="D191" s="4" t="str">
        <f t="shared" si="0"/>
        <v>Bahrain-Middle East2007</v>
      </c>
      <c r="E191" s="4">
        <v>0.018</v>
      </c>
      <c r="F191" s="4">
        <v>0.009</v>
      </c>
      <c r="G191" s="4">
        <v>77</v>
      </c>
      <c r="H191" s="4">
        <v>75</v>
      </c>
      <c r="I191" s="4">
        <v>0.233</v>
      </c>
      <c r="J191" s="4">
        <v>0.746</v>
      </c>
      <c r="K191" s="4">
        <v>0.021</v>
      </c>
      <c r="L191" s="4">
        <v>1032353</v>
      </c>
      <c r="M191" s="4">
        <v>0.884</v>
      </c>
    </row>
    <row r="192" ht="15.75" customHeight="1" spans="1:13">
      <c r="A192" s="1" t="s">
        <v>94</v>
      </c>
      <c r="B192" s="3" t="s">
        <v>72</v>
      </c>
      <c r="C192" s="1" t="s">
        <v>95</v>
      </c>
      <c r="D192" s="4" t="str">
        <f t="shared" si="0"/>
        <v>Bahrain-Middle East2008</v>
      </c>
      <c r="E192" s="4">
        <v>0.017</v>
      </c>
      <c r="F192" s="4">
        <v>0.008</v>
      </c>
      <c r="G192" s="4">
        <v>77</v>
      </c>
      <c r="H192" s="4">
        <v>75</v>
      </c>
      <c r="I192" s="4">
        <v>0.217</v>
      </c>
      <c r="J192" s="4">
        <v>0.763</v>
      </c>
      <c r="K192" s="4">
        <v>0.021</v>
      </c>
      <c r="L192" s="4">
        <v>1116038</v>
      </c>
      <c r="M192" s="4">
        <v>0.885</v>
      </c>
    </row>
    <row r="193" ht="15.75" customHeight="1" spans="1:13">
      <c r="A193" s="1" t="s">
        <v>94</v>
      </c>
      <c r="B193" s="3" t="s">
        <v>73</v>
      </c>
      <c r="C193" s="1" t="s">
        <v>95</v>
      </c>
      <c r="D193" s="4" t="str">
        <f t="shared" si="0"/>
        <v>Bahrain-Middle East2009</v>
      </c>
      <c r="E193" s="4">
        <v>0.017</v>
      </c>
      <c r="F193" s="4">
        <v>0.007</v>
      </c>
      <c r="G193" s="4">
        <v>77</v>
      </c>
      <c r="H193" s="4">
        <v>75</v>
      </c>
      <c r="I193" s="4">
        <v>0.205</v>
      </c>
      <c r="J193" s="4">
        <v>0.775</v>
      </c>
      <c r="K193" s="4">
        <v>0.02</v>
      </c>
      <c r="L193" s="4">
        <v>1191539</v>
      </c>
      <c r="M193" s="4">
        <v>0.885</v>
      </c>
    </row>
    <row r="194" ht="15.75" customHeight="1" spans="1:13">
      <c r="A194" s="1" t="s">
        <v>94</v>
      </c>
      <c r="B194" s="3" t="s">
        <v>74</v>
      </c>
      <c r="C194" s="1" t="s">
        <v>95</v>
      </c>
      <c r="D194" s="4" t="str">
        <f t="shared" si="0"/>
        <v>Bahrain-Middle East2010</v>
      </c>
      <c r="E194" s="4">
        <v>0.016</v>
      </c>
      <c r="F194" s="4">
        <v>0.007</v>
      </c>
      <c r="G194" s="4">
        <v>77</v>
      </c>
      <c r="H194" s="4">
        <v>76</v>
      </c>
      <c r="I194" s="4">
        <v>0.199</v>
      </c>
      <c r="J194" s="4">
        <v>0.781</v>
      </c>
      <c r="K194" s="4">
        <v>0.02</v>
      </c>
      <c r="L194" s="4">
        <v>1251513</v>
      </c>
      <c r="M194" s="4">
        <v>0.885</v>
      </c>
    </row>
    <row r="195" ht="15.75" customHeight="1" spans="1:13">
      <c r="A195" s="1" t="s">
        <v>94</v>
      </c>
      <c r="B195" s="3" t="s">
        <v>75</v>
      </c>
      <c r="C195" s="1" t="s">
        <v>95</v>
      </c>
      <c r="D195" s="4" t="str">
        <f t="shared" si="0"/>
        <v>Bahrain-Middle East2011</v>
      </c>
      <c r="E195" s="4">
        <v>0.016</v>
      </c>
      <c r="F195" s="4">
        <v>0.006</v>
      </c>
      <c r="G195" s="4">
        <v>77</v>
      </c>
      <c r="H195" s="4">
        <v>76</v>
      </c>
      <c r="I195" s="4">
        <v>0.198</v>
      </c>
      <c r="J195" s="4">
        <v>0.781</v>
      </c>
      <c r="K195" s="4">
        <v>0.021</v>
      </c>
      <c r="L195" s="4">
        <v>1292764</v>
      </c>
      <c r="M195" s="4">
        <v>0.886</v>
      </c>
    </row>
    <row r="196" ht="15.75" customHeight="1" spans="1:13">
      <c r="A196" s="1" t="s">
        <v>94</v>
      </c>
      <c r="B196" s="3" t="s">
        <v>76</v>
      </c>
      <c r="C196" s="1" t="s">
        <v>95</v>
      </c>
      <c r="D196" s="4" t="str">
        <f t="shared" si="0"/>
        <v>Bahrain-Middle East2012</v>
      </c>
      <c r="E196" s="4">
        <v>0.016</v>
      </c>
      <c r="F196" s="4">
        <v>0.006</v>
      </c>
      <c r="G196" s="4">
        <v>77</v>
      </c>
      <c r="H196" s="4">
        <v>76</v>
      </c>
      <c r="I196" s="4">
        <v>0.202</v>
      </c>
      <c r="J196" s="4">
        <v>0.777</v>
      </c>
      <c r="K196" s="4">
        <v>0.021</v>
      </c>
      <c r="L196" s="4">
        <v>1317827</v>
      </c>
      <c r="M196" s="4">
        <v>0.886</v>
      </c>
    </row>
    <row r="197" ht="15.75" customHeight="1" spans="1:13">
      <c r="A197" s="1" t="s">
        <v>96</v>
      </c>
      <c r="B197" s="3" t="s">
        <v>63</v>
      </c>
      <c r="C197" s="1" t="s">
        <v>64</v>
      </c>
      <c r="D197" s="4" t="str">
        <f t="shared" si="0"/>
        <v>Bangladesh-Asia2000</v>
      </c>
      <c r="E197" s="4">
        <v>0.027</v>
      </c>
      <c r="F197" s="4">
        <v>0.064</v>
      </c>
      <c r="G197" s="4">
        <v>66</v>
      </c>
      <c r="H197" s="4">
        <v>65</v>
      </c>
      <c r="I197" s="4">
        <v>0.37</v>
      </c>
      <c r="J197" s="4">
        <v>0.59</v>
      </c>
      <c r="K197" s="4">
        <v>0.041</v>
      </c>
      <c r="L197" s="4">
        <v>132383265</v>
      </c>
      <c r="M197" s="4">
        <v>0.236</v>
      </c>
    </row>
    <row r="198" ht="15.75" customHeight="1" spans="1:13">
      <c r="A198" s="1" t="s">
        <v>96</v>
      </c>
      <c r="B198" s="3" t="s">
        <v>65</v>
      </c>
      <c r="C198" s="1" t="s">
        <v>64</v>
      </c>
      <c r="D198" s="4" t="str">
        <f t="shared" si="0"/>
        <v>Bangladesh-Asia2001</v>
      </c>
      <c r="E198" s="4">
        <v>0.026</v>
      </c>
      <c r="F198" s="4">
        <v>0.062</v>
      </c>
      <c r="G198" s="4">
        <v>66</v>
      </c>
      <c r="H198" s="4">
        <v>66</v>
      </c>
      <c r="I198" s="4">
        <v>0.364</v>
      </c>
      <c r="J198" s="4">
        <v>0.595</v>
      </c>
      <c r="K198" s="4">
        <v>0.041</v>
      </c>
      <c r="L198" s="4">
        <v>134729503</v>
      </c>
      <c r="M198" s="4">
        <v>0.241</v>
      </c>
    </row>
    <row r="199" ht="15.75" customHeight="1" spans="1:13">
      <c r="A199" s="1" t="s">
        <v>96</v>
      </c>
      <c r="B199" s="3" t="s">
        <v>66</v>
      </c>
      <c r="C199" s="1" t="s">
        <v>64</v>
      </c>
      <c r="D199" s="4" t="str">
        <f t="shared" si="0"/>
        <v>Bangladesh-Asia2002</v>
      </c>
      <c r="E199" s="4">
        <v>0.026</v>
      </c>
      <c r="F199" s="4">
        <v>0.059</v>
      </c>
      <c r="G199" s="4">
        <v>67</v>
      </c>
      <c r="H199" s="4">
        <v>66</v>
      </c>
      <c r="I199" s="4">
        <v>0.359</v>
      </c>
      <c r="J199" s="4">
        <v>0.6</v>
      </c>
      <c r="K199" s="4">
        <v>0.041</v>
      </c>
      <c r="L199" s="4">
        <v>137006279</v>
      </c>
      <c r="M199" s="4">
        <v>0.248</v>
      </c>
    </row>
    <row r="200" ht="15.75" customHeight="1" spans="1:13">
      <c r="A200" s="1" t="s">
        <v>96</v>
      </c>
      <c r="B200" s="3" t="s">
        <v>67</v>
      </c>
      <c r="C200" s="1" t="s">
        <v>64</v>
      </c>
      <c r="D200" s="4" t="str">
        <f t="shared" si="0"/>
        <v>Bangladesh-Asia2003</v>
      </c>
      <c r="E200" s="4">
        <v>0.025</v>
      </c>
      <c r="F200" s="4">
        <v>0.056</v>
      </c>
      <c r="G200" s="4">
        <v>67</v>
      </c>
      <c r="H200" s="4">
        <v>66</v>
      </c>
      <c r="I200" s="4">
        <v>0.354</v>
      </c>
      <c r="J200" s="4">
        <v>0.605</v>
      </c>
      <c r="K200" s="4">
        <v>0.042</v>
      </c>
      <c r="L200" s="4">
        <v>139185986</v>
      </c>
      <c r="M200" s="4">
        <v>0.254</v>
      </c>
    </row>
    <row r="201" ht="15.75" customHeight="1" spans="1:13">
      <c r="A201" s="1" t="s">
        <v>96</v>
      </c>
      <c r="B201" s="3" t="s">
        <v>68</v>
      </c>
      <c r="C201" s="1" t="s">
        <v>64</v>
      </c>
      <c r="D201" s="4" t="str">
        <f t="shared" si="0"/>
        <v>Bangladesh-Asia2004</v>
      </c>
      <c r="E201" s="4">
        <v>0.024</v>
      </c>
      <c r="F201" s="4">
        <v>0.053</v>
      </c>
      <c r="G201" s="4">
        <v>68</v>
      </c>
      <c r="H201" s="4">
        <v>67</v>
      </c>
      <c r="I201" s="4">
        <v>0.348</v>
      </c>
      <c r="J201" s="4">
        <v>0.609</v>
      </c>
      <c r="K201" s="4">
        <v>0.042</v>
      </c>
      <c r="L201" s="4">
        <v>141235035</v>
      </c>
      <c r="M201" s="4">
        <v>0.261</v>
      </c>
    </row>
    <row r="202" ht="15.75" customHeight="1" spans="1:13">
      <c r="A202" s="1" t="s">
        <v>96</v>
      </c>
      <c r="B202" s="3" t="s">
        <v>69</v>
      </c>
      <c r="C202" s="1" t="s">
        <v>64</v>
      </c>
      <c r="D202" s="4" t="str">
        <f t="shared" si="0"/>
        <v>Bangladesh-Asia2005</v>
      </c>
      <c r="E202" s="4">
        <v>0.023</v>
      </c>
      <c r="F202" s="4">
        <v>0.051</v>
      </c>
      <c r="G202" s="4">
        <v>68</v>
      </c>
      <c r="H202" s="4">
        <v>67</v>
      </c>
      <c r="I202" s="4">
        <v>0.343</v>
      </c>
      <c r="J202" s="4">
        <v>0.614</v>
      </c>
      <c r="K202" s="4">
        <v>0.043</v>
      </c>
      <c r="L202" s="4">
        <v>143135180</v>
      </c>
      <c r="M202" s="4">
        <v>0.268</v>
      </c>
    </row>
    <row r="203" ht="15.75" customHeight="1" spans="1:13">
      <c r="A203" s="1" t="s">
        <v>96</v>
      </c>
      <c r="B203" s="3" t="s">
        <v>70</v>
      </c>
      <c r="C203" s="1" t="s">
        <v>64</v>
      </c>
      <c r="D203" s="4" t="str">
        <f t="shared" si="0"/>
        <v>Bangladesh-Asia2006</v>
      </c>
      <c r="E203" s="4">
        <v>0.023</v>
      </c>
      <c r="F203" s="4">
        <v>0.048</v>
      </c>
      <c r="G203" s="4">
        <v>68</v>
      </c>
      <c r="H203" s="4">
        <v>67</v>
      </c>
      <c r="I203" s="4">
        <v>0.338</v>
      </c>
      <c r="J203" s="4">
        <v>0.619</v>
      </c>
      <c r="K203" s="4">
        <v>0.044</v>
      </c>
      <c r="L203" s="4">
        <v>144868702</v>
      </c>
      <c r="M203" s="4">
        <v>0.275</v>
      </c>
    </row>
    <row r="204" ht="15.75" customHeight="1" spans="1:13">
      <c r="A204" s="1" t="s">
        <v>96</v>
      </c>
      <c r="B204" s="3" t="s">
        <v>71</v>
      </c>
      <c r="C204" s="1" t="s">
        <v>64</v>
      </c>
      <c r="D204" s="4" t="str">
        <f t="shared" si="0"/>
        <v>Bangladesh-Asia2007</v>
      </c>
      <c r="E204" s="4">
        <v>0.022</v>
      </c>
      <c r="F204" s="4">
        <v>0.046</v>
      </c>
      <c r="G204" s="4">
        <v>69</v>
      </c>
      <c r="H204" s="4">
        <v>68</v>
      </c>
      <c r="I204" s="4">
        <v>0.333</v>
      </c>
      <c r="J204" s="4">
        <v>0.623</v>
      </c>
      <c r="K204" s="4">
        <v>0.044</v>
      </c>
      <c r="L204" s="4">
        <v>146457067</v>
      </c>
      <c r="M204" s="4">
        <v>0.282</v>
      </c>
    </row>
    <row r="205" ht="15.75" customHeight="1" spans="1:13">
      <c r="A205" s="1" t="s">
        <v>96</v>
      </c>
      <c r="B205" s="3" t="s">
        <v>72</v>
      </c>
      <c r="C205" s="1" t="s">
        <v>64</v>
      </c>
      <c r="D205" s="4" t="str">
        <f t="shared" si="0"/>
        <v>Bangladesh-Asia2008</v>
      </c>
      <c r="E205" s="4">
        <v>0.022</v>
      </c>
      <c r="F205" s="4">
        <v>0.043</v>
      </c>
      <c r="G205" s="4">
        <v>69</v>
      </c>
      <c r="H205" s="4">
        <v>68</v>
      </c>
      <c r="I205" s="4">
        <v>0.327</v>
      </c>
      <c r="J205" s="4">
        <v>0.628</v>
      </c>
      <c r="K205" s="4">
        <v>0.045</v>
      </c>
      <c r="L205" s="4">
        <v>147969967</v>
      </c>
      <c r="M205" s="4">
        <v>0.29</v>
      </c>
    </row>
    <row r="206" ht="15.75" customHeight="1" spans="1:13">
      <c r="A206" s="1" t="s">
        <v>96</v>
      </c>
      <c r="B206" s="3" t="s">
        <v>73</v>
      </c>
      <c r="C206" s="1" t="s">
        <v>64</v>
      </c>
      <c r="D206" s="4" t="str">
        <f t="shared" si="0"/>
        <v>Bangladesh-Asia2009</v>
      </c>
      <c r="E206" s="4">
        <v>0.021</v>
      </c>
      <c r="F206" s="4">
        <v>0.041</v>
      </c>
      <c r="G206" s="4">
        <v>70</v>
      </c>
      <c r="H206" s="4">
        <v>68</v>
      </c>
      <c r="I206" s="4">
        <v>0.322</v>
      </c>
      <c r="J206" s="4">
        <v>0.632</v>
      </c>
      <c r="K206" s="4">
        <v>0.046</v>
      </c>
      <c r="L206" s="4">
        <v>149503100</v>
      </c>
      <c r="M206" s="4">
        <v>0.297</v>
      </c>
    </row>
    <row r="207" ht="15.75" customHeight="1" spans="1:13">
      <c r="A207" s="1" t="s">
        <v>96</v>
      </c>
      <c r="B207" s="3" t="s">
        <v>74</v>
      </c>
      <c r="C207" s="1" t="s">
        <v>64</v>
      </c>
      <c r="D207" s="4" t="str">
        <f t="shared" si="0"/>
        <v>Bangladesh-Asia2010</v>
      </c>
      <c r="E207" s="4">
        <v>0.021</v>
      </c>
      <c r="F207" s="4">
        <v>0.039</v>
      </c>
      <c r="G207" s="4">
        <v>70</v>
      </c>
      <c r="H207" s="4">
        <v>69</v>
      </c>
      <c r="I207" s="4">
        <v>0.317</v>
      </c>
      <c r="J207" s="4">
        <v>0.637</v>
      </c>
      <c r="K207" s="4">
        <v>0.046</v>
      </c>
      <c r="L207" s="4">
        <v>151125475</v>
      </c>
      <c r="M207" s="4">
        <v>0.305</v>
      </c>
    </row>
    <row r="208" ht="15.75" customHeight="1" spans="1:13">
      <c r="A208" s="1" t="s">
        <v>96</v>
      </c>
      <c r="B208" s="3" t="s">
        <v>75</v>
      </c>
      <c r="C208" s="1" t="s">
        <v>64</v>
      </c>
      <c r="D208" s="4" t="str">
        <f t="shared" si="0"/>
        <v>Bangladesh-Asia2011</v>
      </c>
      <c r="E208" s="4">
        <v>0.021</v>
      </c>
      <c r="F208" s="4">
        <v>0.037</v>
      </c>
      <c r="G208" s="4">
        <v>71</v>
      </c>
      <c r="H208" s="4">
        <v>69</v>
      </c>
      <c r="I208" s="4">
        <v>0.311</v>
      </c>
      <c r="J208" s="4">
        <v>0.642</v>
      </c>
      <c r="K208" s="4">
        <v>0.047</v>
      </c>
      <c r="L208" s="4">
        <v>152862431</v>
      </c>
      <c r="M208" s="4">
        <v>0.312</v>
      </c>
    </row>
    <row r="209" ht="15.75" customHeight="1" spans="1:13">
      <c r="A209" s="1" t="s">
        <v>96</v>
      </c>
      <c r="B209" s="3" t="s">
        <v>76</v>
      </c>
      <c r="C209" s="1" t="s">
        <v>64</v>
      </c>
      <c r="D209" s="4" t="str">
        <f t="shared" si="0"/>
        <v>Bangladesh-Asia2012</v>
      </c>
      <c r="E209" s="4">
        <v>0.02</v>
      </c>
      <c r="F209" s="4">
        <v>0.035</v>
      </c>
      <c r="G209" s="4">
        <v>71</v>
      </c>
      <c r="H209" s="4">
        <v>70</v>
      </c>
      <c r="I209" s="4">
        <v>0.306</v>
      </c>
      <c r="J209" s="4">
        <v>0.647</v>
      </c>
      <c r="K209" s="4">
        <v>0.047</v>
      </c>
      <c r="L209" s="4">
        <v>154695368</v>
      </c>
      <c r="M209" s="4">
        <v>0.32</v>
      </c>
    </row>
    <row r="210" ht="15.75" customHeight="1" spans="1:13">
      <c r="A210" s="1" t="s">
        <v>97</v>
      </c>
      <c r="B210" s="3" t="s">
        <v>63</v>
      </c>
      <c r="C210" s="1" t="s">
        <v>86</v>
      </c>
      <c r="D210" s="4" t="str">
        <f t="shared" si="0"/>
        <v>Barbados-The Americas2000</v>
      </c>
      <c r="E210" s="4">
        <v>0.013</v>
      </c>
      <c r="F210" s="4">
        <v>0.015</v>
      </c>
      <c r="G210" s="4">
        <v>75</v>
      </c>
      <c r="H210" s="4">
        <v>71</v>
      </c>
      <c r="I210" s="4">
        <v>0.219</v>
      </c>
      <c r="J210" s="4">
        <v>0.666</v>
      </c>
      <c r="K210" s="4">
        <v>0.115</v>
      </c>
      <c r="L210" s="4">
        <v>267190</v>
      </c>
      <c r="M210" s="4">
        <v>0.338</v>
      </c>
    </row>
    <row r="211" ht="15.75" customHeight="1" spans="1:13">
      <c r="A211" s="1" t="s">
        <v>97</v>
      </c>
      <c r="B211" s="3" t="s">
        <v>65</v>
      </c>
      <c r="C211" s="1" t="s">
        <v>86</v>
      </c>
      <c r="D211" s="4" t="str">
        <f t="shared" si="0"/>
        <v>Barbados-The Americas2001</v>
      </c>
      <c r="E211" s="4">
        <v>0.013</v>
      </c>
      <c r="F211" s="4">
        <v>0.015</v>
      </c>
      <c r="G211" s="4">
        <v>76</v>
      </c>
      <c r="H211" s="4">
        <v>71</v>
      </c>
      <c r="I211" s="4">
        <v>0.217</v>
      </c>
      <c r="J211" s="4">
        <v>0.669</v>
      </c>
      <c r="K211" s="4">
        <v>0.115</v>
      </c>
      <c r="L211" s="4">
        <v>268296</v>
      </c>
      <c r="M211" s="4">
        <v>0.337</v>
      </c>
    </row>
    <row r="212" ht="15.75" customHeight="1" spans="1:13">
      <c r="A212" s="1" t="s">
        <v>97</v>
      </c>
      <c r="B212" s="3" t="s">
        <v>66</v>
      </c>
      <c r="C212" s="1" t="s">
        <v>86</v>
      </c>
      <c r="D212" s="4" t="str">
        <f t="shared" si="0"/>
        <v>Barbados-The Americas2002</v>
      </c>
      <c r="E212" s="4">
        <v>0.013</v>
      </c>
      <c r="F212" s="4">
        <v>0.015</v>
      </c>
      <c r="G212" s="4">
        <v>76</v>
      </c>
      <c r="H212" s="4">
        <v>71</v>
      </c>
      <c r="I212" s="4">
        <v>0.214</v>
      </c>
      <c r="J212" s="4">
        <v>0.672</v>
      </c>
      <c r="K212" s="4">
        <v>0.114</v>
      </c>
      <c r="L212" s="4">
        <v>269524</v>
      </c>
      <c r="M212" s="4">
        <v>0.335</v>
      </c>
    </row>
    <row r="213" ht="15.75" customHeight="1" spans="1:13">
      <c r="A213" s="1" t="s">
        <v>97</v>
      </c>
      <c r="B213" s="3" t="s">
        <v>67</v>
      </c>
      <c r="C213" s="1" t="s">
        <v>86</v>
      </c>
      <c r="D213" s="4" t="str">
        <f t="shared" si="0"/>
        <v>Barbados-The Americas2003</v>
      </c>
      <c r="E213" s="4">
        <v>0.013</v>
      </c>
      <c r="F213" s="4">
        <v>0.015</v>
      </c>
      <c r="G213" s="4">
        <v>76</v>
      </c>
      <c r="H213" s="4">
        <v>71</v>
      </c>
      <c r="I213" s="4">
        <v>0.211</v>
      </c>
      <c r="J213" s="4">
        <v>0.677</v>
      </c>
      <c r="K213" s="4">
        <v>0.112</v>
      </c>
      <c r="L213" s="4">
        <v>270844</v>
      </c>
      <c r="M213" s="4">
        <v>0.333</v>
      </c>
    </row>
    <row r="214" ht="15.75" customHeight="1" spans="1:13">
      <c r="A214" s="1" t="s">
        <v>97</v>
      </c>
      <c r="B214" s="3" t="s">
        <v>68</v>
      </c>
      <c r="C214" s="1" t="s">
        <v>86</v>
      </c>
      <c r="D214" s="4" t="str">
        <f t="shared" si="0"/>
        <v>Barbados-The Americas2004</v>
      </c>
      <c r="E214" s="4">
        <v>0.013</v>
      </c>
      <c r="F214" s="4">
        <v>0.015</v>
      </c>
      <c r="G214" s="4">
        <v>76</v>
      </c>
      <c r="H214" s="4">
        <v>71</v>
      </c>
      <c r="I214" s="4">
        <v>0.209</v>
      </c>
      <c r="J214" s="4">
        <v>0.681</v>
      </c>
      <c r="K214" s="4">
        <v>0.11</v>
      </c>
      <c r="L214" s="4">
        <v>272205</v>
      </c>
      <c r="M214" s="4">
        <v>0.331</v>
      </c>
    </row>
    <row r="215" ht="15.75" customHeight="1" spans="1:13">
      <c r="A215" s="1" t="s">
        <v>97</v>
      </c>
      <c r="B215" s="3" t="s">
        <v>69</v>
      </c>
      <c r="C215" s="1" t="s">
        <v>86</v>
      </c>
      <c r="D215" s="4" t="str">
        <f t="shared" si="0"/>
        <v>Barbados-The Americas2005</v>
      </c>
      <c r="E215" s="4">
        <v>0.013</v>
      </c>
      <c r="F215" s="4">
        <v>0.015</v>
      </c>
      <c r="G215" s="4">
        <v>76</v>
      </c>
      <c r="H215" s="4">
        <v>72</v>
      </c>
      <c r="I215" s="4">
        <v>0.206</v>
      </c>
      <c r="J215" s="4">
        <v>0.686</v>
      </c>
      <c r="K215" s="4">
        <v>0.108</v>
      </c>
      <c r="L215" s="4">
        <v>273568</v>
      </c>
      <c r="M215" s="4">
        <v>0.329</v>
      </c>
    </row>
    <row r="216" ht="15.75" customHeight="1" spans="1:13">
      <c r="A216" s="1" t="s">
        <v>97</v>
      </c>
      <c r="B216" s="3" t="s">
        <v>70</v>
      </c>
      <c r="C216" s="1" t="s">
        <v>86</v>
      </c>
      <c r="D216" s="4" t="str">
        <f t="shared" si="0"/>
        <v>Barbados-The Americas2006</v>
      </c>
      <c r="E216" s="4">
        <v>0.013</v>
      </c>
      <c r="F216" s="4">
        <v>0.014</v>
      </c>
      <c r="G216" s="4">
        <v>77</v>
      </c>
      <c r="H216" s="4">
        <v>72</v>
      </c>
      <c r="I216" s="4">
        <v>0.203</v>
      </c>
      <c r="J216" s="4">
        <v>0.69</v>
      </c>
      <c r="K216" s="4">
        <v>0.107</v>
      </c>
      <c r="L216" s="4">
        <v>274923</v>
      </c>
      <c r="M216" s="4">
        <v>0.328</v>
      </c>
    </row>
    <row r="217" ht="15.75" customHeight="1" spans="1:13">
      <c r="A217" s="1" t="s">
        <v>97</v>
      </c>
      <c r="B217" s="3" t="s">
        <v>71</v>
      </c>
      <c r="C217" s="1" t="s">
        <v>86</v>
      </c>
      <c r="D217" s="4" t="str">
        <f t="shared" si="0"/>
        <v>Barbados-The Americas2007</v>
      </c>
      <c r="E217" s="4">
        <v>0.013</v>
      </c>
      <c r="F217" s="4">
        <v>0.014</v>
      </c>
      <c r="G217" s="4">
        <v>77</v>
      </c>
      <c r="H217" s="4">
        <v>72</v>
      </c>
      <c r="I217" s="4">
        <v>0.2</v>
      </c>
      <c r="J217" s="4">
        <v>0.694</v>
      </c>
      <c r="K217" s="4">
        <v>0.106</v>
      </c>
      <c r="L217" s="4">
        <v>276277</v>
      </c>
      <c r="M217" s="4">
        <v>0.326</v>
      </c>
    </row>
    <row r="218" ht="15.75" customHeight="1" spans="1:13">
      <c r="A218" s="1" t="s">
        <v>97</v>
      </c>
      <c r="B218" s="3" t="s">
        <v>72</v>
      </c>
      <c r="C218" s="1" t="s">
        <v>86</v>
      </c>
      <c r="D218" s="4" t="str">
        <f t="shared" si="0"/>
        <v>Barbados-The Americas2008</v>
      </c>
      <c r="E218" s="4">
        <v>0.013</v>
      </c>
      <c r="F218" s="4">
        <v>0.014</v>
      </c>
      <c r="G218" s="4">
        <v>77</v>
      </c>
      <c r="H218" s="4">
        <v>72</v>
      </c>
      <c r="I218" s="4">
        <v>0.198</v>
      </c>
      <c r="J218" s="4">
        <v>0.698</v>
      </c>
      <c r="K218" s="4">
        <v>0.105</v>
      </c>
      <c r="L218" s="4">
        <v>277634</v>
      </c>
      <c r="M218" s="4">
        <v>0.324</v>
      </c>
    </row>
    <row r="219" ht="15.75" customHeight="1" spans="1:13">
      <c r="A219" s="1" t="s">
        <v>97</v>
      </c>
      <c r="B219" s="3" t="s">
        <v>73</v>
      </c>
      <c r="C219" s="1" t="s">
        <v>86</v>
      </c>
      <c r="D219" s="4" t="str">
        <f t="shared" si="0"/>
        <v>Barbados-The Americas2009</v>
      </c>
      <c r="E219" s="4">
        <v>0.013</v>
      </c>
      <c r="F219" s="4">
        <v>0.014</v>
      </c>
      <c r="G219" s="4">
        <v>77</v>
      </c>
      <c r="H219" s="4">
        <v>72</v>
      </c>
      <c r="I219" s="4">
        <v>0.195</v>
      </c>
      <c r="J219" s="4">
        <v>0.701</v>
      </c>
      <c r="K219" s="4">
        <v>0.104</v>
      </c>
      <c r="L219" s="4">
        <v>279006</v>
      </c>
      <c r="M219" s="4">
        <v>0.322</v>
      </c>
    </row>
    <row r="220" ht="15.75" customHeight="1" spans="1:13">
      <c r="A220" s="1" t="s">
        <v>97</v>
      </c>
      <c r="B220" s="3" t="s">
        <v>74</v>
      </c>
      <c r="C220" s="1" t="s">
        <v>86</v>
      </c>
      <c r="D220" s="4" t="str">
        <f t="shared" si="0"/>
        <v>Barbados-The Americas2010</v>
      </c>
      <c r="E220" s="4">
        <v>0.013</v>
      </c>
      <c r="F220" s="4">
        <v>0.014</v>
      </c>
      <c r="G220" s="4">
        <v>77</v>
      </c>
      <c r="H220" s="4">
        <v>72</v>
      </c>
      <c r="I220" s="4">
        <v>0.193</v>
      </c>
      <c r="J220" s="4">
        <v>0.703</v>
      </c>
      <c r="K220" s="4">
        <v>0.104</v>
      </c>
      <c r="L220" s="4">
        <v>280396</v>
      </c>
      <c r="M220" s="4">
        <v>0.321</v>
      </c>
    </row>
    <row r="221" ht="15.75" customHeight="1" spans="1:13">
      <c r="A221" s="1" t="s">
        <v>97</v>
      </c>
      <c r="B221" s="3" t="s">
        <v>75</v>
      </c>
      <c r="C221" s="1" t="s">
        <v>86</v>
      </c>
      <c r="D221" s="4" t="str">
        <f t="shared" si="0"/>
        <v>Barbados-The Americas2011</v>
      </c>
      <c r="E221" s="4">
        <v>0.013</v>
      </c>
      <c r="F221" s="4">
        <v>0.014</v>
      </c>
      <c r="G221" s="4">
        <v>77</v>
      </c>
      <c r="H221" s="4">
        <v>73</v>
      </c>
      <c r="I221" s="4">
        <v>0.191</v>
      </c>
      <c r="J221" s="4">
        <v>0.704</v>
      </c>
      <c r="K221" s="4">
        <v>0.105</v>
      </c>
      <c r="L221" s="4">
        <v>281804</v>
      </c>
      <c r="M221" s="4">
        <v>0.319</v>
      </c>
    </row>
    <row r="222" ht="15.75" customHeight="1" spans="1:13">
      <c r="A222" s="1" t="s">
        <v>97</v>
      </c>
      <c r="B222" s="3" t="s">
        <v>76</v>
      </c>
      <c r="C222" s="1" t="s">
        <v>86</v>
      </c>
      <c r="D222" s="4" t="str">
        <f t="shared" si="0"/>
        <v>Barbados-The Americas2012</v>
      </c>
      <c r="E222" s="4">
        <v>0.013</v>
      </c>
      <c r="F222" s="4">
        <v>0.014</v>
      </c>
      <c r="G222" s="4">
        <v>78</v>
      </c>
      <c r="H222" s="4">
        <v>73</v>
      </c>
      <c r="I222" s="4">
        <v>0.19</v>
      </c>
      <c r="J222" s="4">
        <v>0.704</v>
      </c>
      <c r="K222" s="4">
        <v>0.106</v>
      </c>
      <c r="L222" s="4">
        <v>283221</v>
      </c>
      <c r="M222" s="4">
        <v>0.318</v>
      </c>
    </row>
    <row r="223" ht="15.75" customHeight="1" spans="1:13">
      <c r="A223" s="1" t="s">
        <v>98</v>
      </c>
      <c r="B223" s="3" t="s">
        <v>63</v>
      </c>
      <c r="C223" s="1" t="s">
        <v>78</v>
      </c>
      <c r="D223" s="4" t="str">
        <f t="shared" si="0"/>
        <v>Belarus-Europe2000</v>
      </c>
      <c r="E223" s="4">
        <v>0.009</v>
      </c>
      <c r="F223" s="4">
        <v>0.011</v>
      </c>
      <c r="G223" s="4">
        <v>75</v>
      </c>
      <c r="H223" s="4">
        <v>63</v>
      </c>
      <c r="I223" s="4">
        <v>0.186</v>
      </c>
      <c r="J223" s="4">
        <v>0.679</v>
      </c>
      <c r="K223" s="4">
        <v>0.134</v>
      </c>
      <c r="L223" s="4">
        <v>10005000</v>
      </c>
      <c r="M223" s="4">
        <v>0.7</v>
      </c>
    </row>
    <row r="224" ht="15.75" customHeight="1" spans="1:13">
      <c r="A224" s="1" t="s">
        <v>98</v>
      </c>
      <c r="B224" s="3" t="s">
        <v>65</v>
      </c>
      <c r="C224" s="1" t="s">
        <v>78</v>
      </c>
      <c r="D224" s="4" t="str">
        <f t="shared" si="0"/>
        <v>Belarus-Europe2001</v>
      </c>
      <c r="E224" s="4">
        <v>0.009</v>
      </c>
      <c r="F224" s="4">
        <v>0.01</v>
      </c>
      <c r="G224" s="4">
        <v>75</v>
      </c>
      <c r="H224" s="4">
        <v>63</v>
      </c>
      <c r="I224" s="4">
        <v>0.179</v>
      </c>
      <c r="J224" s="4">
        <v>0.684</v>
      </c>
      <c r="K224" s="4">
        <v>0.137</v>
      </c>
      <c r="L224" s="4">
        <v>9928000</v>
      </c>
      <c r="M224" s="4">
        <v>0.705</v>
      </c>
    </row>
    <row r="225" ht="15.75" customHeight="1" spans="1:13">
      <c r="A225" s="1" t="s">
        <v>98</v>
      </c>
      <c r="B225" s="3" t="s">
        <v>66</v>
      </c>
      <c r="C225" s="1" t="s">
        <v>78</v>
      </c>
      <c r="D225" s="4" t="str">
        <f t="shared" si="0"/>
        <v>Belarus-Europe2002</v>
      </c>
      <c r="E225" s="4">
        <v>0.009</v>
      </c>
      <c r="F225" s="4">
        <v>0.009</v>
      </c>
      <c r="G225" s="4">
        <v>74</v>
      </c>
      <c r="H225" s="4">
        <v>62</v>
      </c>
      <c r="I225" s="4">
        <v>0.172</v>
      </c>
      <c r="J225" s="4">
        <v>0.687</v>
      </c>
      <c r="K225" s="4">
        <v>0.14</v>
      </c>
      <c r="L225" s="4">
        <v>9865000</v>
      </c>
      <c r="M225" s="4">
        <v>0.709</v>
      </c>
    </row>
    <row r="226" ht="15.75" customHeight="1" spans="1:13">
      <c r="A226" s="1" t="s">
        <v>98</v>
      </c>
      <c r="B226" s="3" t="s">
        <v>67</v>
      </c>
      <c r="C226" s="1" t="s">
        <v>78</v>
      </c>
      <c r="D226" s="4" t="str">
        <f t="shared" si="0"/>
        <v>Belarus-Europe2003</v>
      </c>
      <c r="E226" s="4">
        <v>0.009</v>
      </c>
      <c r="F226" s="4">
        <v>0.009</v>
      </c>
      <c r="G226" s="4">
        <v>75</v>
      </c>
      <c r="H226" s="4">
        <v>63</v>
      </c>
      <c r="I226" s="4">
        <v>0.166</v>
      </c>
      <c r="J226" s="4">
        <v>0.691</v>
      </c>
      <c r="K226" s="4">
        <v>0.143</v>
      </c>
      <c r="L226" s="4">
        <v>9797000</v>
      </c>
      <c r="M226" s="4">
        <v>0.714</v>
      </c>
    </row>
    <row r="227" ht="15.75" customHeight="1" spans="1:13">
      <c r="A227" s="1" t="s">
        <v>98</v>
      </c>
      <c r="B227" s="3" t="s">
        <v>68</v>
      </c>
      <c r="C227" s="1" t="s">
        <v>78</v>
      </c>
      <c r="D227" s="4" t="str">
        <f t="shared" si="0"/>
        <v>Belarus-Europe2004</v>
      </c>
      <c r="E227" s="4">
        <v>0.009</v>
      </c>
      <c r="F227" s="4">
        <v>0.008</v>
      </c>
      <c r="G227" s="4">
        <v>75</v>
      </c>
      <c r="H227" s="4">
        <v>63</v>
      </c>
      <c r="I227" s="4">
        <v>0.16</v>
      </c>
      <c r="J227" s="4">
        <v>0.694</v>
      </c>
      <c r="K227" s="4">
        <v>0.146</v>
      </c>
      <c r="L227" s="4">
        <v>9730000</v>
      </c>
      <c r="M227" s="4">
        <v>0.719</v>
      </c>
    </row>
    <row r="228" ht="15.75" customHeight="1" spans="1:13">
      <c r="A228" s="1" t="s">
        <v>98</v>
      </c>
      <c r="B228" s="3" t="s">
        <v>69</v>
      </c>
      <c r="C228" s="1" t="s">
        <v>78</v>
      </c>
      <c r="D228" s="4" t="str">
        <f t="shared" si="0"/>
        <v>Belarus-Europe2005</v>
      </c>
      <c r="E228" s="4">
        <v>0.009</v>
      </c>
      <c r="F228" s="4">
        <v>0.007</v>
      </c>
      <c r="G228" s="4">
        <v>75</v>
      </c>
      <c r="H228" s="4">
        <v>63</v>
      </c>
      <c r="I228" s="4">
        <v>0.155</v>
      </c>
      <c r="J228" s="4">
        <v>0.698</v>
      </c>
      <c r="K228" s="4">
        <v>0.147</v>
      </c>
      <c r="L228" s="4">
        <v>9663000</v>
      </c>
      <c r="M228" s="4">
        <v>0.724</v>
      </c>
    </row>
    <row r="229" ht="15.75" customHeight="1" spans="1:13">
      <c r="A229" s="1" t="s">
        <v>98</v>
      </c>
      <c r="B229" s="3" t="s">
        <v>70</v>
      </c>
      <c r="C229" s="1" t="s">
        <v>78</v>
      </c>
      <c r="D229" s="4" t="str">
        <f t="shared" si="0"/>
        <v>Belarus-Europe2006</v>
      </c>
      <c r="E229" s="4">
        <v>0.01</v>
      </c>
      <c r="F229" s="4">
        <v>0.007</v>
      </c>
      <c r="G229" s="4">
        <v>76</v>
      </c>
      <c r="H229" s="4">
        <v>64</v>
      </c>
      <c r="I229" s="4">
        <v>0.152</v>
      </c>
      <c r="J229" s="4">
        <v>0.702</v>
      </c>
      <c r="K229" s="4">
        <v>0.147</v>
      </c>
      <c r="L229" s="4">
        <v>9604000</v>
      </c>
      <c r="M229" s="4">
        <v>0.728</v>
      </c>
    </row>
    <row r="230" ht="15.75" customHeight="1" spans="1:13">
      <c r="A230" s="1" t="s">
        <v>98</v>
      </c>
      <c r="B230" s="3" t="s">
        <v>71</v>
      </c>
      <c r="C230" s="1" t="s">
        <v>78</v>
      </c>
      <c r="D230" s="4" t="str">
        <f t="shared" si="0"/>
        <v>Belarus-Europe2007</v>
      </c>
      <c r="E230" s="4">
        <v>0.011</v>
      </c>
      <c r="F230" s="4">
        <v>0.006</v>
      </c>
      <c r="G230" s="4">
        <v>76</v>
      </c>
      <c r="H230" s="4">
        <v>65</v>
      </c>
      <c r="I230" s="4">
        <v>0.15</v>
      </c>
      <c r="J230" s="4">
        <v>0.705</v>
      </c>
      <c r="K230" s="4">
        <v>0.145</v>
      </c>
      <c r="L230" s="4">
        <v>9560000</v>
      </c>
      <c r="M230" s="4">
        <v>0.733</v>
      </c>
    </row>
    <row r="231" ht="15.75" customHeight="1" spans="1:13">
      <c r="A231" s="1" t="s">
        <v>98</v>
      </c>
      <c r="B231" s="3" t="s">
        <v>72</v>
      </c>
      <c r="C231" s="1" t="s">
        <v>78</v>
      </c>
      <c r="D231" s="4" t="str">
        <f t="shared" si="0"/>
        <v>Belarus-Europe2008</v>
      </c>
      <c r="E231" s="4">
        <v>0.011</v>
      </c>
      <c r="F231" s="4">
        <v>0.006</v>
      </c>
      <c r="G231" s="4">
        <v>77</v>
      </c>
      <c r="H231" s="4">
        <v>65</v>
      </c>
      <c r="I231" s="4">
        <v>0.148</v>
      </c>
      <c r="J231" s="4">
        <v>0.708</v>
      </c>
      <c r="K231" s="4">
        <v>0.143</v>
      </c>
      <c r="L231" s="4">
        <v>9528000</v>
      </c>
      <c r="M231" s="4">
        <v>0.737</v>
      </c>
    </row>
    <row r="232" ht="15.75" customHeight="1" spans="1:13">
      <c r="A232" s="1" t="s">
        <v>98</v>
      </c>
      <c r="B232" s="3" t="s">
        <v>73</v>
      </c>
      <c r="C232" s="1" t="s">
        <v>78</v>
      </c>
      <c r="D232" s="4" t="str">
        <f t="shared" si="0"/>
        <v>Belarus-Europe2009</v>
      </c>
      <c r="E232" s="4">
        <v>0.011</v>
      </c>
      <c r="F232" s="4">
        <v>0.005</v>
      </c>
      <c r="G232" s="4">
        <v>76</v>
      </c>
      <c r="H232" s="4">
        <v>65</v>
      </c>
      <c r="I232" s="4">
        <v>0.148</v>
      </c>
      <c r="J232" s="4">
        <v>0.711</v>
      </c>
      <c r="K232" s="4">
        <v>0.141</v>
      </c>
      <c r="L232" s="4">
        <v>9507000</v>
      </c>
      <c r="M232" s="4">
        <v>0.742</v>
      </c>
    </row>
    <row r="233" ht="15.75" customHeight="1" spans="1:13">
      <c r="A233" s="1" t="s">
        <v>98</v>
      </c>
      <c r="B233" s="3" t="s">
        <v>74</v>
      </c>
      <c r="C233" s="1" t="s">
        <v>78</v>
      </c>
      <c r="D233" s="4" t="str">
        <f t="shared" si="0"/>
        <v>Belarus-Europe2010</v>
      </c>
      <c r="E233" s="4">
        <v>0.011</v>
      </c>
      <c r="F233" s="4">
        <v>0.005</v>
      </c>
      <c r="G233" s="4">
        <v>77</v>
      </c>
      <c r="H233" s="4">
        <v>65</v>
      </c>
      <c r="I233" s="4">
        <v>0.148</v>
      </c>
      <c r="J233" s="4">
        <v>0.712</v>
      </c>
      <c r="K233" s="4">
        <v>0.139</v>
      </c>
      <c r="L233" s="4">
        <v>9490000</v>
      </c>
      <c r="M233" s="4">
        <v>0.746</v>
      </c>
    </row>
    <row r="234" ht="15.75" customHeight="1" spans="1:13">
      <c r="A234" s="1" t="s">
        <v>98</v>
      </c>
      <c r="B234" s="3" t="s">
        <v>75</v>
      </c>
      <c r="C234" s="1" t="s">
        <v>78</v>
      </c>
      <c r="D234" s="4" t="str">
        <f t="shared" si="0"/>
        <v>Belarus-Europe2011</v>
      </c>
      <c r="E234" s="4">
        <v>0.012</v>
      </c>
      <c r="F234" s="4">
        <v>0.004</v>
      </c>
      <c r="G234" s="4">
        <v>77</v>
      </c>
      <c r="H234" s="4">
        <v>65</v>
      </c>
      <c r="I234" s="4">
        <v>0.149</v>
      </c>
      <c r="J234" s="4">
        <v>0.712</v>
      </c>
      <c r="K234" s="4">
        <v>0.138</v>
      </c>
      <c r="L234" s="4">
        <v>9473000</v>
      </c>
      <c r="M234" s="4">
        <v>0.75</v>
      </c>
    </row>
    <row r="235" ht="15.75" customHeight="1" spans="1:13">
      <c r="A235" s="1" t="s">
        <v>98</v>
      </c>
      <c r="B235" s="3" t="s">
        <v>76</v>
      </c>
      <c r="C235" s="1" t="s">
        <v>78</v>
      </c>
      <c r="D235" s="4" t="str">
        <f t="shared" si="0"/>
        <v>Belarus-Europe2012</v>
      </c>
      <c r="E235" s="4">
        <v>0.012</v>
      </c>
      <c r="F235" s="4">
        <v>0.004</v>
      </c>
      <c r="G235" s="4">
        <v>78</v>
      </c>
      <c r="H235" s="4">
        <v>67</v>
      </c>
      <c r="I235" s="4">
        <v>0.151</v>
      </c>
      <c r="J235" s="4">
        <v>0.711</v>
      </c>
      <c r="K235" s="4">
        <v>0.138</v>
      </c>
      <c r="L235" s="4">
        <v>9464000</v>
      </c>
      <c r="M235" s="4">
        <v>0.755</v>
      </c>
    </row>
    <row r="236" ht="15.75" customHeight="1" spans="1:13">
      <c r="A236" s="1" t="s">
        <v>99</v>
      </c>
      <c r="B236" s="3" t="s">
        <v>63</v>
      </c>
      <c r="C236" s="1" t="s">
        <v>78</v>
      </c>
      <c r="D236" s="4" t="str">
        <f t="shared" si="0"/>
        <v>Belgium-Europe2000</v>
      </c>
      <c r="E236" s="4">
        <v>0.011</v>
      </c>
      <c r="F236" s="4">
        <v>0.005</v>
      </c>
      <c r="G236" s="4">
        <v>81</v>
      </c>
      <c r="H236" s="4">
        <v>75</v>
      </c>
      <c r="I236" s="4">
        <v>0.176</v>
      </c>
      <c r="J236" s="4">
        <v>0.655</v>
      </c>
      <c r="K236" s="4">
        <v>0.169</v>
      </c>
      <c r="L236" s="4">
        <v>10251250</v>
      </c>
      <c r="M236" s="4">
        <v>0.971</v>
      </c>
    </row>
    <row r="237" ht="15.75" customHeight="1" spans="1:13">
      <c r="A237" s="1" t="s">
        <v>99</v>
      </c>
      <c r="B237" s="3" t="s">
        <v>65</v>
      </c>
      <c r="C237" s="1" t="s">
        <v>78</v>
      </c>
      <c r="D237" s="4" t="str">
        <f t="shared" si="0"/>
        <v>Belgium-Europe2001</v>
      </c>
      <c r="E237" s="4">
        <v>0.011</v>
      </c>
      <c r="F237" s="4">
        <v>0.005</v>
      </c>
      <c r="G237" s="4">
        <v>81</v>
      </c>
      <c r="H237" s="4">
        <v>75</v>
      </c>
      <c r="I237" s="4">
        <v>0.175</v>
      </c>
      <c r="J237" s="4">
        <v>0.655</v>
      </c>
      <c r="K237" s="4">
        <v>0.17</v>
      </c>
      <c r="L237" s="4">
        <v>10286570</v>
      </c>
      <c r="M237" s="4">
        <v>0.972</v>
      </c>
    </row>
    <row r="238" ht="15.75" customHeight="1" spans="1:13">
      <c r="A238" s="1" t="s">
        <v>99</v>
      </c>
      <c r="B238" s="3" t="s">
        <v>66</v>
      </c>
      <c r="C238" s="1" t="s">
        <v>78</v>
      </c>
      <c r="D238" s="4" t="str">
        <f t="shared" si="0"/>
        <v>Belgium-Europe2002</v>
      </c>
      <c r="E238" s="4">
        <v>0.011</v>
      </c>
      <c r="F238" s="4">
        <v>0.004</v>
      </c>
      <c r="G238" s="4">
        <v>81</v>
      </c>
      <c r="H238" s="4">
        <v>75</v>
      </c>
      <c r="I238" s="4">
        <v>0.174</v>
      </c>
      <c r="J238" s="4">
        <v>0.655</v>
      </c>
      <c r="K238" s="4">
        <v>0.171</v>
      </c>
      <c r="L238" s="4">
        <v>10332785</v>
      </c>
      <c r="M238" s="4">
        <v>0.972</v>
      </c>
    </row>
    <row r="239" ht="15.75" customHeight="1" spans="1:13">
      <c r="A239" s="1" t="s">
        <v>99</v>
      </c>
      <c r="B239" s="3" t="s">
        <v>67</v>
      </c>
      <c r="C239" s="1" t="s">
        <v>78</v>
      </c>
      <c r="D239" s="4" t="str">
        <f t="shared" si="0"/>
        <v>Belgium-Europe2003</v>
      </c>
      <c r="E239" s="4">
        <v>0.011</v>
      </c>
      <c r="F239" s="4">
        <v>0.004</v>
      </c>
      <c r="G239" s="4">
        <v>81</v>
      </c>
      <c r="H239" s="4">
        <v>75</v>
      </c>
      <c r="I239" s="4">
        <v>0.173</v>
      </c>
      <c r="J239" s="4">
        <v>0.655</v>
      </c>
      <c r="K239" s="4">
        <v>0.172</v>
      </c>
      <c r="L239" s="4">
        <v>10376133</v>
      </c>
      <c r="M239" s="4">
        <v>0.973</v>
      </c>
    </row>
    <row r="240" ht="15.75" customHeight="1" spans="1:13">
      <c r="A240" s="1" t="s">
        <v>99</v>
      </c>
      <c r="B240" s="3" t="s">
        <v>68</v>
      </c>
      <c r="C240" s="1" t="s">
        <v>78</v>
      </c>
      <c r="D240" s="4" t="str">
        <f t="shared" si="0"/>
        <v>Belgium-Europe2004</v>
      </c>
      <c r="E240" s="4">
        <v>0.011</v>
      </c>
      <c r="F240" s="4">
        <v>0.004</v>
      </c>
      <c r="G240" s="4">
        <v>82</v>
      </c>
      <c r="H240" s="4">
        <v>76</v>
      </c>
      <c r="I240" s="4">
        <v>0.172</v>
      </c>
      <c r="J240" s="4">
        <v>0.656</v>
      </c>
      <c r="K240" s="4">
        <v>0.173</v>
      </c>
      <c r="L240" s="4">
        <v>10421137</v>
      </c>
      <c r="M240" s="4">
        <v>0.973</v>
      </c>
    </row>
    <row r="241" ht="15.75" customHeight="1" spans="1:13">
      <c r="A241" s="1" t="s">
        <v>99</v>
      </c>
      <c r="B241" s="3" t="s">
        <v>69</v>
      </c>
      <c r="C241" s="1" t="s">
        <v>78</v>
      </c>
      <c r="D241" s="4" t="str">
        <f t="shared" si="0"/>
        <v>Belgium-Europe2005</v>
      </c>
      <c r="E241" s="4">
        <v>0.011</v>
      </c>
      <c r="F241" s="4">
        <v>0.004</v>
      </c>
      <c r="G241" s="4">
        <v>82</v>
      </c>
      <c r="H241" s="4">
        <v>76</v>
      </c>
      <c r="I241" s="4">
        <v>0.171</v>
      </c>
      <c r="J241" s="4">
        <v>0.657</v>
      </c>
      <c r="K241" s="4">
        <v>0.173</v>
      </c>
      <c r="L241" s="4">
        <v>10478617</v>
      </c>
      <c r="M241" s="4">
        <v>0.974</v>
      </c>
    </row>
    <row r="242" ht="15.75" customHeight="1" spans="1:13">
      <c r="A242" s="1" t="s">
        <v>99</v>
      </c>
      <c r="B242" s="3" t="s">
        <v>70</v>
      </c>
      <c r="C242" s="1" t="s">
        <v>78</v>
      </c>
      <c r="D242" s="4" t="str">
        <f t="shared" si="0"/>
        <v>Belgium-Europe2006</v>
      </c>
      <c r="E242" s="4">
        <v>0.012</v>
      </c>
      <c r="F242" s="4">
        <v>0.004</v>
      </c>
      <c r="G242" s="4">
        <v>82</v>
      </c>
      <c r="H242" s="4">
        <v>77</v>
      </c>
      <c r="I242" s="4">
        <v>0.17</v>
      </c>
      <c r="J242" s="4">
        <v>0.658</v>
      </c>
      <c r="K242" s="4">
        <v>0.172</v>
      </c>
      <c r="L242" s="4">
        <v>10547958</v>
      </c>
      <c r="M242" s="4">
        <v>0.974</v>
      </c>
    </row>
    <row r="243" ht="15.75" customHeight="1" spans="1:13">
      <c r="A243" s="1" t="s">
        <v>99</v>
      </c>
      <c r="B243" s="3" t="s">
        <v>71</v>
      </c>
      <c r="C243" s="1" t="s">
        <v>78</v>
      </c>
      <c r="D243" s="4" t="str">
        <f t="shared" si="0"/>
        <v>Belgium-Europe2007</v>
      </c>
      <c r="E243" s="4">
        <v>0.012</v>
      </c>
      <c r="F243" s="4">
        <v>0.004</v>
      </c>
      <c r="G243" s="4">
        <v>83</v>
      </c>
      <c r="H243" s="4">
        <v>77</v>
      </c>
      <c r="I243" s="4">
        <v>0.169</v>
      </c>
      <c r="J243" s="4">
        <v>0.659</v>
      </c>
      <c r="K243" s="4">
        <v>0.172</v>
      </c>
      <c r="L243" s="4">
        <v>10625700</v>
      </c>
      <c r="M243" s="4">
        <v>0.975</v>
      </c>
    </row>
    <row r="244" ht="15.75" customHeight="1" spans="1:13">
      <c r="A244" s="1" t="s">
        <v>99</v>
      </c>
      <c r="B244" s="3" t="s">
        <v>72</v>
      </c>
      <c r="C244" s="1" t="s">
        <v>78</v>
      </c>
      <c r="D244" s="4" t="str">
        <f t="shared" si="0"/>
        <v>Belgium-Europe2008</v>
      </c>
      <c r="E244" s="4">
        <v>0.012</v>
      </c>
      <c r="F244" s="4">
        <v>0.004</v>
      </c>
      <c r="G244" s="4">
        <v>83</v>
      </c>
      <c r="H244" s="4">
        <v>77</v>
      </c>
      <c r="I244" s="4">
        <v>0.168</v>
      </c>
      <c r="J244" s="4">
        <v>0.661</v>
      </c>
      <c r="K244" s="4">
        <v>0.171</v>
      </c>
      <c r="L244" s="4">
        <v>10709973</v>
      </c>
      <c r="M244" s="4">
        <v>0.975</v>
      </c>
    </row>
    <row r="245" ht="15.75" customHeight="1" spans="1:13">
      <c r="A245" s="1" t="s">
        <v>99</v>
      </c>
      <c r="B245" s="3" t="s">
        <v>73</v>
      </c>
      <c r="C245" s="1" t="s">
        <v>78</v>
      </c>
      <c r="D245" s="4" t="str">
        <f t="shared" si="0"/>
        <v>Belgium-Europe2009</v>
      </c>
      <c r="E245" s="4">
        <v>0.012</v>
      </c>
      <c r="F245" s="4">
        <v>0.004</v>
      </c>
      <c r="G245" s="4">
        <v>83</v>
      </c>
      <c r="H245" s="4">
        <v>77</v>
      </c>
      <c r="I245" s="4">
        <v>0.168</v>
      </c>
      <c r="J245" s="4">
        <v>0.661</v>
      </c>
      <c r="K245" s="4">
        <v>0.171</v>
      </c>
      <c r="L245" s="4">
        <v>10796493</v>
      </c>
      <c r="M245" s="4">
        <v>0.976</v>
      </c>
    </row>
    <row r="246" ht="15.75" customHeight="1" spans="1:13">
      <c r="A246" s="1" t="s">
        <v>99</v>
      </c>
      <c r="B246" s="3" t="s">
        <v>74</v>
      </c>
      <c r="C246" s="1" t="s">
        <v>78</v>
      </c>
      <c r="D246" s="4" t="str">
        <f t="shared" si="0"/>
        <v>Belgium-Europe2010</v>
      </c>
      <c r="E246" s="4">
        <v>0.012</v>
      </c>
      <c r="F246" s="4">
        <v>0.004</v>
      </c>
      <c r="G246" s="4">
        <v>83</v>
      </c>
      <c r="H246" s="4">
        <v>78</v>
      </c>
      <c r="I246" s="4">
        <v>0.168</v>
      </c>
      <c r="J246" s="4">
        <v>0.661</v>
      </c>
      <c r="K246" s="4">
        <v>0.172</v>
      </c>
      <c r="L246" s="4">
        <v>10920272</v>
      </c>
      <c r="M246" s="4">
        <v>0.976</v>
      </c>
    </row>
    <row r="247" ht="15.75" customHeight="1" spans="1:13">
      <c r="A247" s="1" t="s">
        <v>99</v>
      </c>
      <c r="B247" s="3" t="s">
        <v>75</v>
      </c>
      <c r="C247" s="1" t="s">
        <v>78</v>
      </c>
      <c r="D247" s="4" t="str">
        <f t="shared" si="0"/>
        <v>Belgium-Europe2011</v>
      </c>
      <c r="E247" s="4">
        <v>0.012</v>
      </c>
      <c r="F247" s="4">
        <v>0.004</v>
      </c>
      <c r="G247" s="4">
        <v>83</v>
      </c>
      <c r="H247" s="4">
        <v>78</v>
      </c>
      <c r="I247" s="4">
        <v>0.168</v>
      </c>
      <c r="J247" s="4">
        <v>0.658</v>
      </c>
      <c r="K247" s="4">
        <v>0.174</v>
      </c>
      <c r="L247" s="4">
        <v>11047744</v>
      </c>
      <c r="M247" s="4">
        <v>0.977</v>
      </c>
    </row>
    <row r="248" ht="15.75" customHeight="1" spans="1:13">
      <c r="A248" s="1" t="s">
        <v>99</v>
      </c>
      <c r="B248" s="3" t="s">
        <v>76</v>
      </c>
      <c r="C248" s="1" t="s">
        <v>78</v>
      </c>
      <c r="D248" s="4" t="str">
        <f t="shared" si="0"/>
        <v>Belgium-Europe2012</v>
      </c>
      <c r="E248" s="4">
        <v>0.011</v>
      </c>
      <c r="F248" s="4">
        <v>0.004</v>
      </c>
      <c r="G248" s="4">
        <v>83</v>
      </c>
      <c r="H248" s="4">
        <v>78</v>
      </c>
      <c r="I248" s="4">
        <v>0.169</v>
      </c>
      <c r="J248" s="4">
        <v>0.655</v>
      </c>
      <c r="K248" s="4">
        <v>0.176</v>
      </c>
      <c r="L248" s="4">
        <v>11128246</v>
      </c>
      <c r="M248" s="4">
        <v>0.977</v>
      </c>
    </row>
    <row r="249" ht="15.75" customHeight="1" spans="1:13">
      <c r="A249" s="1" t="s">
        <v>100</v>
      </c>
      <c r="B249" s="3" t="s">
        <v>63</v>
      </c>
      <c r="C249" s="1" t="s">
        <v>86</v>
      </c>
      <c r="D249" s="4" t="str">
        <f t="shared" si="0"/>
        <v>Belize-The Americas2000</v>
      </c>
      <c r="E249" s="4">
        <v>0.029</v>
      </c>
      <c r="F249" s="4">
        <v>0.021</v>
      </c>
      <c r="G249" s="4">
        <v>74</v>
      </c>
      <c r="H249" s="4">
        <v>67</v>
      </c>
      <c r="I249" s="4">
        <v>0.402</v>
      </c>
      <c r="J249" s="4">
        <v>0.555</v>
      </c>
      <c r="K249" s="4">
        <v>0.043</v>
      </c>
      <c r="L249" s="4">
        <v>238586</v>
      </c>
      <c r="M249" s="4">
        <v>0.477</v>
      </c>
    </row>
    <row r="250" ht="15.75" customHeight="1" spans="1:13">
      <c r="A250" s="1" t="s">
        <v>100</v>
      </c>
      <c r="B250" s="3" t="s">
        <v>65</v>
      </c>
      <c r="C250" s="1" t="s">
        <v>86</v>
      </c>
      <c r="D250" s="4" t="str">
        <f t="shared" si="0"/>
        <v>Belize-The Americas2001</v>
      </c>
      <c r="E250" s="4">
        <v>0.029</v>
      </c>
      <c r="F250" s="4">
        <v>0.021</v>
      </c>
      <c r="G250" s="4">
        <v>74</v>
      </c>
      <c r="H250" s="4">
        <v>67</v>
      </c>
      <c r="I250" s="4">
        <v>0.397</v>
      </c>
      <c r="J250" s="4">
        <v>0.56</v>
      </c>
      <c r="K250" s="4">
        <v>0.042</v>
      </c>
      <c r="L250" s="4">
        <v>245198</v>
      </c>
      <c r="M250" s="4">
        <v>0.474</v>
      </c>
    </row>
    <row r="251" ht="15.75" customHeight="1" spans="1:13">
      <c r="A251" s="1" t="s">
        <v>100</v>
      </c>
      <c r="B251" s="3" t="s">
        <v>66</v>
      </c>
      <c r="C251" s="1" t="s">
        <v>86</v>
      </c>
      <c r="D251" s="4" t="str">
        <f t="shared" si="0"/>
        <v>Belize-The Americas2002</v>
      </c>
      <c r="E251" s="4">
        <v>0.028</v>
      </c>
      <c r="F251" s="4">
        <v>0.02</v>
      </c>
      <c r="G251" s="4">
        <v>75</v>
      </c>
      <c r="H251" s="4">
        <v>68</v>
      </c>
      <c r="I251" s="4">
        <v>0.393</v>
      </c>
      <c r="J251" s="4">
        <v>0.565</v>
      </c>
      <c r="K251" s="4">
        <v>0.042</v>
      </c>
      <c r="L251" s="4">
        <v>251766</v>
      </c>
      <c r="M251" s="4">
        <v>0.471</v>
      </c>
    </row>
    <row r="252" ht="15.75" customHeight="1" spans="1:13">
      <c r="A252" s="1" t="s">
        <v>100</v>
      </c>
      <c r="B252" s="3" t="s">
        <v>67</v>
      </c>
      <c r="C252" s="1" t="s">
        <v>86</v>
      </c>
      <c r="D252" s="4" t="str">
        <f t="shared" si="0"/>
        <v>Belize-The Americas2003</v>
      </c>
      <c r="E252" s="4">
        <v>0.028</v>
      </c>
      <c r="F252" s="4">
        <v>0.019</v>
      </c>
      <c r="G252" s="4">
        <v>75</v>
      </c>
      <c r="H252" s="4">
        <v>68</v>
      </c>
      <c r="I252" s="4">
        <v>0.388</v>
      </c>
      <c r="J252" s="4">
        <v>0.57</v>
      </c>
      <c r="K252" s="4">
        <v>0.042</v>
      </c>
      <c r="L252" s="4">
        <v>258346</v>
      </c>
      <c r="M252" s="4">
        <v>0.469</v>
      </c>
    </row>
    <row r="253" ht="15.75" customHeight="1" spans="1:13">
      <c r="A253" s="1" t="s">
        <v>100</v>
      </c>
      <c r="B253" s="3" t="s">
        <v>68</v>
      </c>
      <c r="C253" s="1" t="s">
        <v>86</v>
      </c>
      <c r="D253" s="4" t="str">
        <f t="shared" si="0"/>
        <v>Belize-The Americas2004</v>
      </c>
      <c r="E253" s="4">
        <v>0.027</v>
      </c>
      <c r="F253" s="4">
        <v>0.019</v>
      </c>
      <c r="G253" s="4">
        <v>75</v>
      </c>
      <c r="H253" s="4">
        <v>69</v>
      </c>
      <c r="I253" s="4">
        <v>0.384</v>
      </c>
      <c r="J253" s="4">
        <v>0.575</v>
      </c>
      <c r="K253" s="4">
        <v>0.041</v>
      </c>
      <c r="L253" s="4">
        <v>265040</v>
      </c>
      <c r="M253" s="4">
        <v>0.466</v>
      </c>
    </row>
    <row r="254" ht="15.75" customHeight="1" spans="1:13">
      <c r="A254" s="1" t="s">
        <v>100</v>
      </c>
      <c r="B254" s="3" t="s">
        <v>69</v>
      </c>
      <c r="C254" s="1" t="s">
        <v>86</v>
      </c>
      <c r="D254" s="4" t="str">
        <f t="shared" si="0"/>
        <v>Belize-The Americas2005</v>
      </c>
      <c r="E254" s="4">
        <v>0.027</v>
      </c>
      <c r="F254" s="4">
        <v>0.018</v>
      </c>
      <c r="G254" s="4">
        <v>75</v>
      </c>
      <c r="H254" s="4">
        <v>69</v>
      </c>
      <c r="I254" s="4">
        <v>0.379</v>
      </c>
      <c r="J254" s="4">
        <v>0.58</v>
      </c>
      <c r="K254" s="4">
        <v>0.041</v>
      </c>
      <c r="L254" s="4">
        <v>271920</v>
      </c>
      <c r="M254" s="4">
        <v>0.463</v>
      </c>
    </row>
    <row r="255" ht="15.75" customHeight="1" spans="1:13">
      <c r="A255" s="1" t="s">
        <v>100</v>
      </c>
      <c r="B255" s="3" t="s">
        <v>70</v>
      </c>
      <c r="C255" s="1" t="s">
        <v>86</v>
      </c>
      <c r="D255" s="4" t="str">
        <f t="shared" si="0"/>
        <v>Belize-The Americas2006</v>
      </c>
      <c r="E255" s="4">
        <v>0.026</v>
      </c>
      <c r="F255" s="4">
        <v>0.018</v>
      </c>
      <c r="G255" s="4">
        <v>75</v>
      </c>
      <c r="H255" s="4">
        <v>69</v>
      </c>
      <c r="I255" s="4">
        <v>0.374</v>
      </c>
      <c r="J255" s="4">
        <v>0.585</v>
      </c>
      <c r="K255" s="4">
        <v>0.04</v>
      </c>
      <c r="L255" s="4">
        <v>278985</v>
      </c>
      <c r="M255" s="4">
        <v>0.46</v>
      </c>
    </row>
    <row r="256" ht="15.75" customHeight="1" spans="1:13">
      <c r="A256" s="1" t="s">
        <v>100</v>
      </c>
      <c r="B256" s="3" t="s">
        <v>71</v>
      </c>
      <c r="C256" s="1" t="s">
        <v>86</v>
      </c>
      <c r="D256" s="4" t="str">
        <f t="shared" si="0"/>
        <v>Belize-The Americas2007</v>
      </c>
      <c r="E256" s="4">
        <v>0.026</v>
      </c>
      <c r="F256" s="4">
        <v>0.017</v>
      </c>
      <c r="G256" s="4">
        <v>76</v>
      </c>
      <c r="H256" s="4">
        <v>70</v>
      </c>
      <c r="I256" s="4">
        <v>0.37</v>
      </c>
      <c r="J256" s="4">
        <v>0.59</v>
      </c>
      <c r="K256" s="4">
        <v>0.04</v>
      </c>
      <c r="L256" s="4">
        <v>286196</v>
      </c>
      <c r="M256" s="4">
        <v>0.458</v>
      </c>
    </row>
    <row r="257" ht="15.75" customHeight="1" spans="1:13">
      <c r="A257" s="1" t="s">
        <v>100</v>
      </c>
      <c r="B257" s="3" t="s">
        <v>72</v>
      </c>
      <c r="C257" s="1" t="s">
        <v>86</v>
      </c>
      <c r="D257" s="4" t="str">
        <f t="shared" si="0"/>
        <v>Belize-The Americas2008</v>
      </c>
      <c r="E257" s="4">
        <v>0.025</v>
      </c>
      <c r="F257" s="4">
        <v>0.017</v>
      </c>
      <c r="G257" s="4">
        <v>76</v>
      </c>
      <c r="H257" s="4">
        <v>70</v>
      </c>
      <c r="I257" s="4">
        <v>0.365</v>
      </c>
      <c r="J257" s="4">
        <v>0.596</v>
      </c>
      <c r="K257" s="4">
        <v>0.039</v>
      </c>
      <c r="L257" s="4">
        <v>293544</v>
      </c>
      <c r="M257" s="4">
        <v>0.455</v>
      </c>
    </row>
    <row r="258" ht="15.75" customHeight="1" spans="1:13">
      <c r="A258" s="1" t="s">
        <v>100</v>
      </c>
      <c r="B258" s="3" t="s">
        <v>73</v>
      </c>
      <c r="C258" s="1" t="s">
        <v>86</v>
      </c>
      <c r="D258" s="4" t="str">
        <f t="shared" si="0"/>
        <v>Belize-The Americas2009</v>
      </c>
      <c r="E258" s="4">
        <v>0.025</v>
      </c>
      <c r="F258" s="4">
        <v>0.016</v>
      </c>
      <c r="G258" s="4">
        <v>76</v>
      </c>
      <c r="H258" s="4">
        <v>70</v>
      </c>
      <c r="I258" s="4">
        <v>0.36</v>
      </c>
      <c r="J258" s="4">
        <v>0.601</v>
      </c>
      <c r="K258" s="4">
        <v>0.039</v>
      </c>
      <c r="L258" s="4">
        <v>301016</v>
      </c>
      <c r="M258" s="4">
        <v>0.452</v>
      </c>
    </row>
    <row r="259" ht="15.75" customHeight="1" spans="1:13">
      <c r="A259" s="1" t="s">
        <v>100</v>
      </c>
      <c r="B259" s="3" t="s">
        <v>74</v>
      </c>
      <c r="C259" s="1" t="s">
        <v>86</v>
      </c>
      <c r="D259" s="4" t="str">
        <f t="shared" si="0"/>
        <v>Belize-The Americas2010</v>
      </c>
      <c r="E259" s="4">
        <v>0.024</v>
      </c>
      <c r="F259" s="4">
        <v>0.016</v>
      </c>
      <c r="G259" s="4">
        <v>76</v>
      </c>
      <c r="H259" s="4">
        <v>70</v>
      </c>
      <c r="I259" s="4">
        <v>0.355</v>
      </c>
      <c r="J259" s="4">
        <v>0.606</v>
      </c>
      <c r="K259" s="4">
        <v>0.039</v>
      </c>
      <c r="L259" s="4">
        <v>308595</v>
      </c>
      <c r="M259" s="4">
        <v>0.45</v>
      </c>
    </row>
    <row r="260" ht="15.75" customHeight="1" spans="1:13">
      <c r="A260" s="1" t="s">
        <v>100</v>
      </c>
      <c r="B260" s="3" t="s">
        <v>75</v>
      </c>
      <c r="C260" s="1" t="s">
        <v>86</v>
      </c>
      <c r="D260" s="4" t="str">
        <f t="shared" si="0"/>
        <v>Belize-The Americas2011</v>
      </c>
      <c r="E260" s="4">
        <v>0.024</v>
      </c>
      <c r="F260" s="4">
        <v>0.015</v>
      </c>
      <c r="G260" s="4">
        <v>77</v>
      </c>
      <c r="H260" s="4">
        <v>71</v>
      </c>
      <c r="I260" s="4">
        <v>0.349</v>
      </c>
      <c r="J260" s="4">
        <v>0.612</v>
      </c>
      <c r="K260" s="4">
        <v>0.039</v>
      </c>
      <c r="L260" s="4">
        <v>316280</v>
      </c>
      <c r="M260" s="4">
        <v>0.447</v>
      </c>
    </row>
    <row r="261" ht="15.75" customHeight="1" spans="1:13">
      <c r="A261" s="1" t="s">
        <v>100</v>
      </c>
      <c r="B261" s="3" t="s">
        <v>76</v>
      </c>
      <c r="C261" s="1" t="s">
        <v>86</v>
      </c>
      <c r="D261" s="4" t="str">
        <f t="shared" si="0"/>
        <v>Belize-The Americas2012</v>
      </c>
      <c r="E261" s="4">
        <v>0.024</v>
      </c>
      <c r="F261" s="4">
        <v>0.015</v>
      </c>
      <c r="G261" s="4">
        <v>77</v>
      </c>
      <c r="H261" s="4">
        <v>71</v>
      </c>
      <c r="I261" s="4">
        <v>0.344</v>
      </c>
      <c r="J261" s="4">
        <v>0.617</v>
      </c>
      <c r="K261" s="4">
        <v>0.039</v>
      </c>
      <c r="L261" s="4">
        <v>324060</v>
      </c>
      <c r="M261" s="4">
        <v>0.445</v>
      </c>
    </row>
    <row r="262" ht="15.75" customHeight="1" spans="1:13">
      <c r="A262" s="1" t="s">
        <v>101</v>
      </c>
      <c r="B262" s="3" t="s">
        <v>63</v>
      </c>
      <c r="C262" s="1" t="s">
        <v>80</v>
      </c>
      <c r="D262" s="4" t="str">
        <f t="shared" si="0"/>
        <v>Benin-Africa2000</v>
      </c>
      <c r="E262" s="4">
        <v>0.043</v>
      </c>
      <c r="F262" s="4">
        <v>0.09</v>
      </c>
      <c r="G262" s="4">
        <v>57</v>
      </c>
      <c r="H262" s="4">
        <v>53</v>
      </c>
      <c r="I262" s="4">
        <v>0.454</v>
      </c>
      <c r="J262" s="4">
        <v>0.517</v>
      </c>
      <c r="K262" s="4">
        <v>0.029</v>
      </c>
      <c r="L262" s="4">
        <v>6949366</v>
      </c>
      <c r="M262" s="4">
        <v>0.383</v>
      </c>
    </row>
    <row r="263" ht="15.75" customHeight="1" spans="1:13">
      <c r="A263" s="1" t="s">
        <v>101</v>
      </c>
      <c r="B263" s="3" t="s">
        <v>65</v>
      </c>
      <c r="C263" s="1" t="s">
        <v>80</v>
      </c>
      <c r="D263" s="4" t="str">
        <f t="shared" si="0"/>
        <v>Benin-Africa2001</v>
      </c>
      <c r="E263" s="4">
        <v>0.042</v>
      </c>
      <c r="F263" s="4">
        <v>0.088</v>
      </c>
      <c r="G263" s="4">
        <v>57</v>
      </c>
      <c r="H263" s="4">
        <v>54</v>
      </c>
      <c r="I263" s="4">
        <v>0.453</v>
      </c>
      <c r="J263" s="4">
        <v>0.518</v>
      </c>
      <c r="K263" s="4">
        <v>0.029</v>
      </c>
      <c r="L263" s="4">
        <v>7174911</v>
      </c>
      <c r="M263" s="4">
        <v>0.387</v>
      </c>
    </row>
    <row r="264" ht="15.75" customHeight="1" spans="1:13">
      <c r="A264" s="1" t="s">
        <v>101</v>
      </c>
      <c r="B264" s="3" t="s">
        <v>66</v>
      </c>
      <c r="C264" s="1" t="s">
        <v>80</v>
      </c>
      <c r="D264" s="4" t="str">
        <f t="shared" si="0"/>
        <v>Benin-Africa2002</v>
      </c>
      <c r="E264" s="4">
        <v>0.042</v>
      </c>
      <c r="F264" s="4">
        <v>0.085</v>
      </c>
      <c r="G264" s="4">
        <v>58</v>
      </c>
      <c r="H264" s="4">
        <v>54</v>
      </c>
      <c r="I264" s="4">
        <v>0.451</v>
      </c>
      <c r="J264" s="4">
        <v>0.52</v>
      </c>
      <c r="K264" s="4">
        <v>0.028</v>
      </c>
      <c r="L264" s="4">
        <v>7414744</v>
      </c>
      <c r="M264" s="4">
        <v>0.39</v>
      </c>
    </row>
    <row r="265" ht="15.75" customHeight="1" spans="1:13">
      <c r="A265" s="1" t="s">
        <v>101</v>
      </c>
      <c r="B265" s="3" t="s">
        <v>67</v>
      </c>
      <c r="C265" s="1" t="s">
        <v>80</v>
      </c>
      <c r="D265" s="4" t="str">
        <f t="shared" si="0"/>
        <v>Benin-Africa2003</v>
      </c>
      <c r="E265" s="4">
        <v>0.041</v>
      </c>
      <c r="F265" s="4">
        <v>0.082</v>
      </c>
      <c r="G265" s="4">
        <v>58</v>
      </c>
      <c r="H265" s="4">
        <v>55</v>
      </c>
      <c r="I265" s="4">
        <v>0.449</v>
      </c>
      <c r="J265" s="4">
        <v>0.522</v>
      </c>
      <c r="K265" s="4">
        <v>0.028</v>
      </c>
      <c r="L265" s="4">
        <v>7665681</v>
      </c>
      <c r="M265" s="4">
        <v>0.393</v>
      </c>
    </row>
    <row r="266" ht="15.75" customHeight="1" spans="1:13">
      <c r="A266" s="1" t="s">
        <v>101</v>
      </c>
      <c r="B266" s="3" t="s">
        <v>68</v>
      </c>
      <c r="C266" s="1" t="s">
        <v>80</v>
      </c>
      <c r="D266" s="4" t="str">
        <f t="shared" si="0"/>
        <v>Benin-Africa2004</v>
      </c>
      <c r="E266" s="4">
        <v>0.041</v>
      </c>
      <c r="F266" s="4">
        <v>0.078</v>
      </c>
      <c r="G266" s="4">
        <v>58</v>
      </c>
      <c r="H266" s="4">
        <v>55</v>
      </c>
      <c r="I266" s="4">
        <v>0.447</v>
      </c>
      <c r="J266" s="4">
        <v>0.525</v>
      </c>
      <c r="K266" s="4">
        <v>0.028</v>
      </c>
      <c r="L266" s="4">
        <v>7922796</v>
      </c>
      <c r="M266" s="4">
        <v>0.396</v>
      </c>
    </row>
    <row r="267" ht="15.75" customHeight="1" spans="1:13">
      <c r="A267" s="1" t="s">
        <v>101</v>
      </c>
      <c r="B267" s="3" t="s">
        <v>69</v>
      </c>
      <c r="C267" s="1" t="s">
        <v>80</v>
      </c>
      <c r="D267" s="4" t="str">
        <f t="shared" si="0"/>
        <v>Benin-Africa2005</v>
      </c>
      <c r="E267" s="4">
        <v>0.04</v>
      </c>
      <c r="F267" s="4">
        <v>0.075</v>
      </c>
      <c r="G267" s="4">
        <v>59</v>
      </c>
      <c r="H267" s="4">
        <v>56</v>
      </c>
      <c r="I267" s="4">
        <v>0.445</v>
      </c>
      <c r="J267" s="4">
        <v>0.527</v>
      </c>
      <c r="K267" s="4">
        <v>0.028</v>
      </c>
      <c r="L267" s="4">
        <v>8182362</v>
      </c>
      <c r="M267" s="4">
        <v>0.4</v>
      </c>
    </row>
    <row r="268" ht="15.75" customHeight="1" spans="1:13">
      <c r="A268" s="1" t="s">
        <v>101</v>
      </c>
      <c r="B268" s="3" t="s">
        <v>70</v>
      </c>
      <c r="C268" s="1" t="s">
        <v>80</v>
      </c>
      <c r="D268" s="4" t="str">
        <f t="shared" si="0"/>
        <v>Benin-Africa2006</v>
      </c>
      <c r="E268" s="4">
        <v>0.04</v>
      </c>
      <c r="F268" s="4">
        <v>0.072</v>
      </c>
      <c r="G268" s="4">
        <v>59</v>
      </c>
      <c r="H268" s="4">
        <v>56</v>
      </c>
      <c r="I268" s="4">
        <v>0.443</v>
      </c>
      <c r="J268" s="4">
        <v>0.529</v>
      </c>
      <c r="K268" s="4">
        <v>0.028</v>
      </c>
      <c r="L268" s="4">
        <v>8443671</v>
      </c>
      <c r="M268" s="4">
        <v>0.403</v>
      </c>
    </row>
    <row r="269" ht="15.75" customHeight="1" spans="1:13">
      <c r="A269" s="1" t="s">
        <v>101</v>
      </c>
      <c r="B269" s="3" t="s">
        <v>71</v>
      </c>
      <c r="C269" s="1" t="s">
        <v>80</v>
      </c>
      <c r="D269" s="4" t="str">
        <f t="shared" si="0"/>
        <v>Benin-Africa2007</v>
      </c>
      <c r="E269" s="4">
        <v>0.039</v>
      </c>
      <c r="F269" s="4">
        <v>0.069</v>
      </c>
      <c r="G269" s="4">
        <v>59</v>
      </c>
      <c r="H269" s="4">
        <v>57</v>
      </c>
      <c r="I269" s="4">
        <v>0.441</v>
      </c>
      <c r="J269" s="4">
        <v>0.531</v>
      </c>
      <c r="K269" s="4">
        <v>0.028</v>
      </c>
      <c r="L269" s="4">
        <v>8707490</v>
      </c>
      <c r="M269" s="4">
        <v>0.407</v>
      </c>
    </row>
    <row r="270" ht="15.75" customHeight="1" spans="1:13">
      <c r="A270" s="1" t="s">
        <v>101</v>
      </c>
      <c r="B270" s="3" t="s">
        <v>72</v>
      </c>
      <c r="C270" s="1" t="s">
        <v>80</v>
      </c>
      <c r="D270" s="4" t="str">
        <f t="shared" si="0"/>
        <v>Benin-Africa2008</v>
      </c>
      <c r="E270" s="4">
        <v>0.039</v>
      </c>
      <c r="F270" s="4">
        <v>0.066</v>
      </c>
      <c r="G270" s="4">
        <v>60</v>
      </c>
      <c r="H270" s="4">
        <v>57</v>
      </c>
      <c r="I270" s="4">
        <v>0.439</v>
      </c>
      <c r="J270" s="4">
        <v>0.533</v>
      </c>
      <c r="K270" s="4">
        <v>0.029</v>
      </c>
      <c r="L270" s="4">
        <v>8973293</v>
      </c>
      <c r="M270" s="4">
        <v>0.411</v>
      </c>
    </row>
    <row r="271" ht="15.75" customHeight="1" spans="1:13">
      <c r="A271" s="1" t="s">
        <v>101</v>
      </c>
      <c r="B271" s="3" t="s">
        <v>73</v>
      </c>
      <c r="C271" s="1" t="s">
        <v>80</v>
      </c>
      <c r="D271" s="4" t="str">
        <f t="shared" si="0"/>
        <v>Benin-Africa2009</v>
      </c>
      <c r="E271" s="4">
        <v>0.038</v>
      </c>
      <c r="F271" s="4">
        <v>0.064</v>
      </c>
      <c r="G271" s="4">
        <v>60</v>
      </c>
      <c r="H271" s="4">
        <v>57</v>
      </c>
      <c r="I271" s="4">
        <v>0.436</v>
      </c>
      <c r="J271" s="4">
        <v>0.535</v>
      </c>
      <c r="K271" s="4">
        <v>0.029</v>
      </c>
      <c r="L271" s="4">
        <v>9240783</v>
      </c>
      <c r="M271" s="4">
        <v>0.415</v>
      </c>
    </row>
    <row r="272" ht="15.75" customHeight="1" spans="1:13">
      <c r="A272" s="1" t="s">
        <v>101</v>
      </c>
      <c r="B272" s="3" t="s">
        <v>74</v>
      </c>
      <c r="C272" s="1" t="s">
        <v>80</v>
      </c>
      <c r="D272" s="4" t="str">
        <f t="shared" si="0"/>
        <v>Benin-Africa2010</v>
      </c>
      <c r="E272" s="4">
        <v>0.038</v>
      </c>
      <c r="F272" s="4">
        <v>0.062</v>
      </c>
      <c r="G272" s="4">
        <v>60</v>
      </c>
      <c r="H272" s="4">
        <v>57</v>
      </c>
      <c r="I272" s="4">
        <v>0.434</v>
      </c>
      <c r="J272" s="4">
        <v>0.537</v>
      </c>
      <c r="K272" s="4">
        <v>0.029</v>
      </c>
      <c r="L272" s="4">
        <v>9509798</v>
      </c>
      <c r="M272" s="4">
        <v>0.419</v>
      </c>
    </row>
    <row r="273" ht="15.75" customHeight="1" spans="1:13">
      <c r="A273" s="1" t="s">
        <v>101</v>
      </c>
      <c r="B273" s="3" t="s">
        <v>75</v>
      </c>
      <c r="C273" s="1" t="s">
        <v>80</v>
      </c>
      <c r="D273" s="4" t="str">
        <f t="shared" si="0"/>
        <v>Benin-Africa2011</v>
      </c>
      <c r="E273" s="4">
        <v>0.037</v>
      </c>
      <c r="F273" s="4">
        <v>0.06</v>
      </c>
      <c r="G273" s="4">
        <v>60</v>
      </c>
      <c r="H273" s="4">
        <v>58</v>
      </c>
      <c r="I273" s="4">
        <v>0.432</v>
      </c>
      <c r="J273" s="4">
        <v>0.539</v>
      </c>
      <c r="K273" s="4">
        <v>0.029</v>
      </c>
      <c r="L273" s="4">
        <v>9779795</v>
      </c>
      <c r="M273" s="4">
        <v>0.423</v>
      </c>
    </row>
    <row r="274" ht="15.75" customHeight="1" spans="1:13">
      <c r="A274" s="1" t="s">
        <v>101</v>
      </c>
      <c r="B274" s="3" t="s">
        <v>76</v>
      </c>
      <c r="C274" s="1" t="s">
        <v>80</v>
      </c>
      <c r="D274" s="4" t="str">
        <f t="shared" si="0"/>
        <v>Benin-Africa2012</v>
      </c>
      <c r="E274" s="4">
        <v>0.037</v>
      </c>
      <c r="F274" s="4">
        <v>0.058</v>
      </c>
      <c r="G274" s="4">
        <v>61</v>
      </c>
      <c r="H274" s="4">
        <v>58</v>
      </c>
      <c r="I274" s="4">
        <v>0.43</v>
      </c>
      <c r="J274" s="4">
        <v>0.542</v>
      </c>
      <c r="K274" s="4">
        <v>0.029</v>
      </c>
      <c r="L274" s="4">
        <v>10050702</v>
      </c>
      <c r="M274" s="4">
        <v>0.427</v>
      </c>
    </row>
    <row r="275" ht="15.75" customHeight="1" spans="1:13">
      <c r="A275" s="1" t="s">
        <v>102</v>
      </c>
      <c r="B275" s="3" t="s">
        <v>63</v>
      </c>
      <c r="C275" s="1" t="s">
        <v>86</v>
      </c>
      <c r="D275" s="4" t="str">
        <f t="shared" si="0"/>
        <v>Bermuda-The Americas2000</v>
      </c>
      <c r="E275" s="4">
        <v>0.014</v>
      </c>
      <c r="F275" s="1"/>
      <c r="G275" s="4">
        <v>81</v>
      </c>
      <c r="H275" s="4">
        <v>75</v>
      </c>
      <c r="I275" s="1"/>
      <c r="J275" s="1"/>
      <c r="K275" s="1"/>
      <c r="L275" s="4">
        <v>61833</v>
      </c>
      <c r="M275" s="4">
        <v>1</v>
      </c>
    </row>
    <row r="276" ht="15.75" customHeight="1" spans="1:13">
      <c r="A276" s="1" t="s">
        <v>102</v>
      </c>
      <c r="B276" s="3" t="s">
        <v>65</v>
      </c>
      <c r="C276" s="1" t="s">
        <v>86</v>
      </c>
      <c r="D276" s="4" t="str">
        <f t="shared" si="0"/>
        <v>Bermuda-The Americas2001</v>
      </c>
      <c r="E276" s="4">
        <v>0.013</v>
      </c>
      <c r="F276" s="1"/>
      <c r="G276" s="4">
        <v>81</v>
      </c>
      <c r="H276" s="4">
        <v>75</v>
      </c>
      <c r="I276" s="1"/>
      <c r="J276" s="1"/>
      <c r="K276" s="1"/>
      <c r="L276" s="4">
        <v>62504</v>
      </c>
      <c r="M276" s="4">
        <v>1</v>
      </c>
    </row>
    <row r="277" ht="15.75" customHeight="1" spans="1:13">
      <c r="A277" s="1" t="s">
        <v>102</v>
      </c>
      <c r="B277" s="3" t="s">
        <v>66</v>
      </c>
      <c r="C277" s="1" t="s">
        <v>86</v>
      </c>
      <c r="D277" s="4" t="str">
        <f t="shared" si="0"/>
        <v>Bermuda-The Americas2002</v>
      </c>
      <c r="E277" s="4">
        <v>0.013</v>
      </c>
      <c r="F277" s="1"/>
      <c r="G277" s="4">
        <v>81</v>
      </c>
      <c r="H277" s="4">
        <v>76</v>
      </c>
      <c r="I277" s="1"/>
      <c r="J277" s="1"/>
      <c r="K277" s="1"/>
      <c r="L277" s="4">
        <v>62912</v>
      </c>
      <c r="M277" s="4">
        <v>1</v>
      </c>
    </row>
    <row r="278" ht="15.75" customHeight="1" spans="1:13">
      <c r="A278" s="1" t="s">
        <v>102</v>
      </c>
      <c r="B278" s="3" t="s">
        <v>67</v>
      </c>
      <c r="C278" s="1" t="s">
        <v>86</v>
      </c>
      <c r="D278" s="4" t="str">
        <f t="shared" si="0"/>
        <v>Bermuda-The Americas2003</v>
      </c>
      <c r="E278" s="4">
        <v>0.013</v>
      </c>
      <c r="F278" s="1"/>
      <c r="G278" s="4">
        <v>81</v>
      </c>
      <c r="H278" s="4">
        <v>76</v>
      </c>
      <c r="I278" s="1"/>
      <c r="J278" s="1"/>
      <c r="K278" s="1"/>
      <c r="L278" s="4">
        <v>63325</v>
      </c>
      <c r="M278" s="4">
        <v>1</v>
      </c>
    </row>
    <row r="279" ht="15.75" customHeight="1" spans="1:13">
      <c r="A279" s="1" t="s">
        <v>102</v>
      </c>
      <c r="B279" s="3" t="s">
        <v>68</v>
      </c>
      <c r="C279" s="1" t="s">
        <v>86</v>
      </c>
      <c r="D279" s="4" t="str">
        <f t="shared" si="0"/>
        <v>Bermuda-The Americas2004</v>
      </c>
      <c r="E279" s="4">
        <v>0.013</v>
      </c>
      <c r="F279" s="1"/>
      <c r="G279" s="4">
        <v>81</v>
      </c>
      <c r="H279" s="4">
        <v>76</v>
      </c>
      <c r="I279" s="1"/>
      <c r="J279" s="1"/>
      <c r="K279" s="1"/>
      <c r="L279" s="4">
        <v>63740</v>
      </c>
      <c r="M279" s="4">
        <v>1</v>
      </c>
    </row>
    <row r="280" ht="15.75" customHeight="1" spans="1:13">
      <c r="A280" s="1" t="s">
        <v>102</v>
      </c>
      <c r="B280" s="3" t="s">
        <v>69</v>
      </c>
      <c r="C280" s="1" t="s">
        <v>86</v>
      </c>
      <c r="D280" s="4" t="str">
        <f t="shared" si="0"/>
        <v>Bermuda-The Americas2005</v>
      </c>
      <c r="E280" s="4">
        <v>0.013</v>
      </c>
      <c r="F280" s="1"/>
      <c r="G280" s="4">
        <v>81</v>
      </c>
      <c r="H280" s="4">
        <v>76</v>
      </c>
      <c r="I280" s="1"/>
      <c r="J280" s="1"/>
      <c r="K280" s="1"/>
      <c r="L280" s="4">
        <v>64154</v>
      </c>
      <c r="M280" s="4">
        <v>1</v>
      </c>
    </row>
    <row r="281" ht="15.75" customHeight="1" spans="1:13">
      <c r="A281" s="1" t="s">
        <v>102</v>
      </c>
      <c r="B281" s="3" t="s">
        <v>70</v>
      </c>
      <c r="C281" s="1" t="s">
        <v>86</v>
      </c>
      <c r="D281" s="4" t="str">
        <f t="shared" si="0"/>
        <v>Bermuda-The Americas2006</v>
      </c>
      <c r="E281" s="4">
        <v>0.013</v>
      </c>
      <c r="F281" s="1"/>
      <c r="G281" s="4">
        <v>82</v>
      </c>
      <c r="H281" s="4">
        <v>76</v>
      </c>
      <c r="I281" s="1"/>
      <c r="J281" s="1"/>
      <c r="K281" s="1"/>
      <c r="L281" s="4">
        <v>64523</v>
      </c>
      <c r="M281" s="4">
        <v>1</v>
      </c>
    </row>
    <row r="282" ht="15.75" customHeight="1" spans="1:13">
      <c r="A282" s="1" t="s">
        <v>102</v>
      </c>
      <c r="B282" s="3" t="s">
        <v>71</v>
      </c>
      <c r="C282" s="1" t="s">
        <v>86</v>
      </c>
      <c r="D282" s="4" t="str">
        <f t="shared" si="0"/>
        <v>Bermuda-The Americas2007</v>
      </c>
      <c r="E282" s="4">
        <v>0.013</v>
      </c>
      <c r="F282" s="1"/>
      <c r="G282" s="4">
        <v>82</v>
      </c>
      <c r="H282" s="4">
        <v>76</v>
      </c>
      <c r="I282" s="1"/>
      <c r="J282" s="1"/>
      <c r="K282" s="1"/>
      <c r="L282" s="4">
        <v>64888</v>
      </c>
      <c r="M282" s="4">
        <v>1</v>
      </c>
    </row>
    <row r="283" ht="15.75" customHeight="1" spans="1:13">
      <c r="A283" s="1" t="s">
        <v>102</v>
      </c>
      <c r="B283" s="3" t="s">
        <v>72</v>
      </c>
      <c r="C283" s="1" t="s">
        <v>86</v>
      </c>
      <c r="D283" s="4" t="str">
        <f t="shared" si="0"/>
        <v>Bermuda-The Americas2008</v>
      </c>
      <c r="E283" s="4">
        <v>0.013</v>
      </c>
      <c r="F283" s="1"/>
      <c r="G283" s="4">
        <v>82</v>
      </c>
      <c r="H283" s="4">
        <v>77</v>
      </c>
      <c r="I283" s="1"/>
      <c r="J283" s="1"/>
      <c r="K283" s="1"/>
      <c r="L283" s="4">
        <v>65273</v>
      </c>
      <c r="M283" s="4">
        <v>1</v>
      </c>
    </row>
    <row r="284" ht="15.75" customHeight="1" spans="1:13">
      <c r="A284" s="1" t="s">
        <v>102</v>
      </c>
      <c r="B284" s="3" t="s">
        <v>73</v>
      </c>
      <c r="C284" s="1" t="s">
        <v>86</v>
      </c>
      <c r="D284" s="4" t="str">
        <f t="shared" si="0"/>
        <v>Bermuda-The Americas2009</v>
      </c>
      <c r="E284" s="4">
        <v>0.012</v>
      </c>
      <c r="F284" s="1"/>
      <c r="G284" s="4">
        <v>82</v>
      </c>
      <c r="H284" s="4">
        <v>77</v>
      </c>
      <c r="I284" s="1"/>
      <c r="J284" s="1"/>
      <c r="K284" s="1"/>
      <c r="L284" s="4">
        <v>65636</v>
      </c>
      <c r="M284" s="4">
        <v>1</v>
      </c>
    </row>
    <row r="285" ht="15.75" customHeight="1" spans="1:13">
      <c r="A285" s="1" t="s">
        <v>102</v>
      </c>
      <c r="B285" s="3" t="s">
        <v>74</v>
      </c>
      <c r="C285" s="1" t="s">
        <v>86</v>
      </c>
      <c r="D285" s="4" t="str">
        <f t="shared" si="0"/>
        <v>Bermuda-The Americas2010</v>
      </c>
      <c r="E285" s="4">
        <v>0.012</v>
      </c>
      <c r="F285" s="1"/>
      <c r="G285" s="4">
        <v>82</v>
      </c>
      <c r="H285" s="4">
        <v>77</v>
      </c>
      <c r="I285" s="1"/>
      <c r="J285" s="1"/>
      <c r="K285" s="1"/>
      <c r="L285" s="4">
        <v>65124</v>
      </c>
      <c r="M285" s="4">
        <v>1</v>
      </c>
    </row>
    <row r="286" ht="15.75" customHeight="1" spans="1:13">
      <c r="A286" s="1" t="s">
        <v>102</v>
      </c>
      <c r="B286" s="3" t="s">
        <v>75</v>
      </c>
      <c r="C286" s="1" t="s">
        <v>86</v>
      </c>
      <c r="D286" s="4" t="str">
        <f t="shared" si="0"/>
        <v>Bermuda-The Americas2011</v>
      </c>
      <c r="E286" s="4">
        <v>0.012</v>
      </c>
      <c r="F286" s="1"/>
      <c r="G286" s="4">
        <v>82</v>
      </c>
      <c r="H286" s="4">
        <v>77</v>
      </c>
      <c r="I286" s="1"/>
      <c r="J286" s="1"/>
      <c r="K286" s="1"/>
      <c r="L286" s="4">
        <v>64564</v>
      </c>
      <c r="M286" s="4">
        <v>1</v>
      </c>
    </row>
    <row r="287" ht="15.75" customHeight="1" spans="1:13">
      <c r="A287" s="1" t="s">
        <v>102</v>
      </c>
      <c r="B287" s="3" t="s">
        <v>76</v>
      </c>
      <c r="C287" s="1" t="s">
        <v>86</v>
      </c>
      <c r="D287" s="4" t="str">
        <f t="shared" si="0"/>
        <v>Bermuda-The Americas2012</v>
      </c>
      <c r="E287" s="4">
        <v>0.012</v>
      </c>
      <c r="F287" s="1"/>
      <c r="G287" s="4">
        <v>82</v>
      </c>
      <c r="H287" s="4">
        <v>77</v>
      </c>
      <c r="I287" s="1"/>
      <c r="J287" s="1"/>
      <c r="K287" s="1"/>
      <c r="L287" s="4">
        <v>64798</v>
      </c>
      <c r="M287" s="4">
        <v>1</v>
      </c>
    </row>
    <row r="288" ht="15.75" customHeight="1" spans="1:13">
      <c r="A288" s="1" t="s">
        <v>103</v>
      </c>
      <c r="B288" s="3" t="s">
        <v>63</v>
      </c>
      <c r="C288" s="1" t="s">
        <v>64</v>
      </c>
      <c r="D288" s="4" t="str">
        <f t="shared" si="0"/>
        <v>Bhutan-Asia2000</v>
      </c>
      <c r="E288" s="4">
        <v>0.028</v>
      </c>
      <c r="F288" s="4">
        <v>0.059</v>
      </c>
      <c r="G288" s="4">
        <v>60</v>
      </c>
      <c r="H288" s="4">
        <v>60</v>
      </c>
      <c r="I288" s="4">
        <v>0.406</v>
      </c>
      <c r="J288" s="4">
        <v>0.556</v>
      </c>
      <c r="K288" s="4">
        <v>0.038</v>
      </c>
      <c r="L288" s="4">
        <v>564350</v>
      </c>
      <c r="M288" s="4">
        <v>0.254</v>
      </c>
    </row>
    <row r="289" ht="15.75" customHeight="1" spans="1:13">
      <c r="A289" s="1" t="s">
        <v>103</v>
      </c>
      <c r="B289" s="3" t="s">
        <v>65</v>
      </c>
      <c r="C289" s="1" t="s">
        <v>64</v>
      </c>
      <c r="D289" s="4" t="str">
        <f t="shared" si="0"/>
        <v>Bhutan-Asia2001</v>
      </c>
      <c r="E289" s="4">
        <v>0.027</v>
      </c>
      <c r="F289" s="4">
        <v>0.056</v>
      </c>
      <c r="G289" s="4">
        <v>61</v>
      </c>
      <c r="H289" s="4">
        <v>61</v>
      </c>
      <c r="I289" s="4">
        <v>0.393</v>
      </c>
      <c r="J289" s="4">
        <v>0.568</v>
      </c>
      <c r="K289" s="4">
        <v>0.039</v>
      </c>
      <c r="L289" s="4">
        <v>580888</v>
      </c>
      <c r="M289" s="4">
        <v>0.265</v>
      </c>
    </row>
    <row r="290" ht="15.75" customHeight="1" spans="1:13">
      <c r="A290" s="1" t="s">
        <v>103</v>
      </c>
      <c r="B290" s="3" t="s">
        <v>66</v>
      </c>
      <c r="C290" s="1" t="s">
        <v>64</v>
      </c>
      <c r="D290" s="4" t="str">
        <f t="shared" si="0"/>
        <v>Bhutan-Asia2002</v>
      </c>
      <c r="E290" s="4">
        <v>0.026</v>
      </c>
      <c r="F290" s="4">
        <v>0.053</v>
      </c>
      <c r="G290" s="4">
        <v>62</v>
      </c>
      <c r="H290" s="4">
        <v>62</v>
      </c>
      <c r="I290" s="4">
        <v>0.38</v>
      </c>
      <c r="J290" s="4">
        <v>0.581</v>
      </c>
      <c r="K290" s="4">
        <v>0.039</v>
      </c>
      <c r="L290" s="4">
        <v>598455</v>
      </c>
      <c r="M290" s="4">
        <v>0.276</v>
      </c>
    </row>
    <row r="291" ht="15.75" customHeight="1" spans="1:13">
      <c r="A291" s="1" t="s">
        <v>103</v>
      </c>
      <c r="B291" s="3" t="s">
        <v>67</v>
      </c>
      <c r="C291" s="1" t="s">
        <v>64</v>
      </c>
      <c r="D291" s="4" t="str">
        <f t="shared" si="0"/>
        <v>Bhutan-Asia2003</v>
      </c>
      <c r="E291" s="4">
        <v>0.025</v>
      </c>
      <c r="F291" s="4">
        <v>0.051</v>
      </c>
      <c r="G291" s="4">
        <v>63</v>
      </c>
      <c r="H291" s="4">
        <v>62</v>
      </c>
      <c r="I291" s="4">
        <v>0.365</v>
      </c>
      <c r="J291" s="4">
        <v>0.595</v>
      </c>
      <c r="K291" s="4">
        <v>0.04</v>
      </c>
      <c r="L291" s="4">
        <v>616383</v>
      </c>
      <c r="M291" s="4">
        <v>0.287</v>
      </c>
    </row>
    <row r="292" ht="15.75" customHeight="1" spans="1:13">
      <c r="A292" s="1" t="s">
        <v>103</v>
      </c>
      <c r="B292" s="3" t="s">
        <v>68</v>
      </c>
      <c r="C292" s="1" t="s">
        <v>64</v>
      </c>
      <c r="D292" s="4" t="str">
        <f t="shared" si="0"/>
        <v>Bhutan-Asia2004</v>
      </c>
      <c r="E292" s="4">
        <v>0.024</v>
      </c>
      <c r="F292" s="4">
        <v>0.048</v>
      </c>
      <c r="G292" s="4">
        <v>63</v>
      </c>
      <c r="H292" s="4">
        <v>63</v>
      </c>
      <c r="I292" s="4">
        <v>0.352</v>
      </c>
      <c r="J292" s="4">
        <v>0.608</v>
      </c>
      <c r="K292" s="4">
        <v>0.04</v>
      </c>
      <c r="L292" s="4">
        <v>633893</v>
      </c>
      <c r="M292" s="4">
        <v>0.298</v>
      </c>
    </row>
    <row r="293" ht="15.75" customHeight="1" spans="1:13">
      <c r="A293" s="1" t="s">
        <v>103</v>
      </c>
      <c r="B293" s="3" t="s">
        <v>69</v>
      </c>
      <c r="C293" s="1" t="s">
        <v>64</v>
      </c>
      <c r="D293" s="4" t="str">
        <f t="shared" si="0"/>
        <v>Bhutan-Asia2005</v>
      </c>
      <c r="E293" s="4">
        <v>0.023</v>
      </c>
      <c r="F293" s="4">
        <v>0.045</v>
      </c>
      <c r="G293" s="4">
        <v>64</v>
      </c>
      <c r="H293" s="4">
        <v>64</v>
      </c>
      <c r="I293" s="4">
        <v>0.34</v>
      </c>
      <c r="J293" s="4">
        <v>0.619</v>
      </c>
      <c r="K293" s="4">
        <v>0.041</v>
      </c>
      <c r="L293" s="4">
        <v>650417</v>
      </c>
      <c r="M293" s="4">
        <v>0.31</v>
      </c>
    </row>
    <row r="294" ht="15.75" customHeight="1" spans="1:13">
      <c r="A294" s="1" t="s">
        <v>103</v>
      </c>
      <c r="B294" s="3" t="s">
        <v>70</v>
      </c>
      <c r="C294" s="1" t="s">
        <v>64</v>
      </c>
      <c r="D294" s="4" t="str">
        <f t="shared" si="0"/>
        <v>Bhutan-Asia2006</v>
      </c>
      <c r="E294" s="4">
        <v>0.022</v>
      </c>
      <c r="F294" s="4">
        <v>0.043</v>
      </c>
      <c r="G294" s="4">
        <v>65</v>
      </c>
      <c r="H294" s="4">
        <v>65</v>
      </c>
      <c r="I294" s="4">
        <v>0.329</v>
      </c>
      <c r="J294" s="4">
        <v>0.629</v>
      </c>
      <c r="K294" s="4">
        <v>0.041</v>
      </c>
      <c r="L294" s="4">
        <v>665568</v>
      </c>
      <c r="M294" s="4">
        <v>0.317</v>
      </c>
    </row>
    <row r="295" ht="15.75" customHeight="1" spans="1:13">
      <c r="A295" s="1" t="s">
        <v>103</v>
      </c>
      <c r="B295" s="3" t="s">
        <v>71</v>
      </c>
      <c r="C295" s="1" t="s">
        <v>64</v>
      </c>
      <c r="D295" s="4" t="str">
        <f t="shared" si="0"/>
        <v>Bhutan-Asia2007</v>
      </c>
      <c r="E295" s="4">
        <v>0.022</v>
      </c>
      <c r="F295" s="4">
        <v>0.041</v>
      </c>
      <c r="G295" s="4">
        <v>66</v>
      </c>
      <c r="H295" s="4">
        <v>65</v>
      </c>
      <c r="I295" s="4">
        <v>0.32</v>
      </c>
      <c r="J295" s="4">
        <v>0.638</v>
      </c>
      <c r="K295" s="4">
        <v>0.042</v>
      </c>
      <c r="L295" s="4">
        <v>679365</v>
      </c>
      <c r="M295" s="4">
        <v>0.325</v>
      </c>
    </row>
    <row r="296" ht="15.75" customHeight="1" spans="1:13">
      <c r="A296" s="1" t="s">
        <v>103</v>
      </c>
      <c r="B296" s="3" t="s">
        <v>72</v>
      </c>
      <c r="C296" s="1" t="s">
        <v>64</v>
      </c>
      <c r="D296" s="4" t="str">
        <f t="shared" si="0"/>
        <v>Bhutan-Asia2008</v>
      </c>
      <c r="E296" s="4">
        <v>0.021</v>
      </c>
      <c r="F296" s="4">
        <v>0.038</v>
      </c>
      <c r="G296" s="4">
        <v>66</v>
      </c>
      <c r="H296" s="4">
        <v>66</v>
      </c>
      <c r="I296" s="4">
        <v>0.312</v>
      </c>
      <c r="J296" s="4">
        <v>0.645</v>
      </c>
      <c r="K296" s="4">
        <v>0.043</v>
      </c>
      <c r="L296" s="4">
        <v>692159</v>
      </c>
      <c r="M296" s="4">
        <v>0.332</v>
      </c>
    </row>
    <row r="297" ht="15.75" customHeight="1" spans="1:13">
      <c r="A297" s="1" t="s">
        <v>103</v>
      </c>
      <c r="B297" s="3" t="s">
        <v>73</v>
      </c>
      <c r="C297" s="1" t="s">
        <v>64</v>
      </c>
      <c r="D297" s="4" t="str">
        <f t="shared" si="0"/>
        <v>Bhutan-Asia2009</v>
      </c>
      <c r="E297" s="4">
        <v>0.021</v>
      </c>
      <c r="F297" s="4">
        <v>0.036</v>
      </c>
      <c r="G297" s="4">
        <v>67</v>
      </c>
      <c r="H297" s="4">
        <v>66</v>
      </c>
      <c r="I297" s="4">
        <v>0.305</v>
      </c>
      <c r="J297" s="4">
        <v>0.651</v>
      </c>
      <c r="K297" s="4">
        <v>0.044</v>
      </c>
      <c r="L297" s="4">
        <v>704542</v>
      </c>
      <c r="M297" s="4">
        <v>0.34</v>
      </c>
    </row>
    <row r="298" ht="15.75" customHeight="1" spans="1:13">
      <c r="A298" s="1" t="s">
        <v>103</v>
      </c>
      <c r="B298" s="3" t="s">
        <v>74</v>
      </c>
      <c r="C298" s="1" t="s">
        <v>64</v>
      </c>
      <c r="D298" s="4" t="str">
        <f t="shared" si="0"/>
        <v>Bhutan-Asia2010</v>
      </c>
      <c r="E298" s="4">
        <v>0.021</v>
      </c>
      <c r="F298" s="4">
        <v>0.034</v>
      </c>
      <c r="G298" s="4">
        <v>67</v>
      </c>
      <c r="H298" s="4">
        <v>67</v>
      </c>
      <c r="I298" s="4">
        <v>0.298</v>
      </c>
      <c r="J298" s="4">
        <v>0.657</v>
      </c>
      <c r="K298" s="4">
        <v>0.045</v>
      </c>
      <c r="L298" s="4">
        <v>716939</v>
      </c>
      <c r="M298" s="4">
        <v>0.348</v>
      </c>
    </row>
    <row r="299" ht="15.75" customHeight="1" spans="1:13">
      <c r="A299" s="1" t="s">
        <v>103</v>
      </c>
      <c r="B299" s="3" t="s">
        <v>75</v>
      </c>
      <c r="C299" s="1" t="s">
        <v>64</v>
      </c>
      <c r="D299" s="4" t="str">
        <f t="shared" si="0"/>
        <v>Bhutan-Asia2011</v>
      </c>
      <c r="E299" s="4">
        <v>0.02</v>
      </c>
      <c r="F299" s="4">
        <v>0.033</v>
      </c>
      <c r="G299" s="4">
        <v>68</v>
      </c>
      <c r="H299" s="4">
        <v>67</v>
      </c>
      <c r="I299" s="4">
        <v>0.291</v>
      </c>
      <c r="J299" s="4">
        <v>0.663</v>
      </c>
      <c r="K299" s="4">
        <v>0.046</v>
      </c>
      <c r="L299" s="4">
        <v>729429</v>
      </c>
      <c r="M299" s="4">
        <v>0.356</v>
      </c>
    </row>
    <row r="300" ht="15.75" customHeight="1" spans="1:13">
      <c r="A300" s="1" t="s">
        <v>103</v>
      </c>
      <c r="B300" s="3" t="s">
        <v>76</v>
      </c>
      <c r="C300" s="1" t="s">
        <v>64</v>
      </c>
      <c r="D300" s="4" t="str">
        <f t="shared" si="0"/>
        <v>Bhutan-Asia2012</v>
      </c>
      <c r="E300" s="4">
        <v>0.02</v>
      </c>
      <c r="F300" s="4">
        <v>0.031</v>
      </c>
      <c r="G300" s="4">
        <v>68</v>
      </c>
      <c r="H300" s="4">
        <v>68</v>
      </c>
      <c r="I300" s="4">
        <v>0.285</v>
      </c>
      <c r="J300" s="4">
        <v>0.668</v>
      </c>
      <c r="K300" s="4">
        <v>0.047</v>
      </c>
      <c r="L300" s="4">
        <v>741822</v>
      </c>
      <c r="M300" s="4">
        <v>0.364</v>
      </c>
    </row>
    <row r="301" ht="15.75" customHeight="1" spans="1:13">
      <c r="A301" s="1" t="s">
        <v>104</v>
      </c>
      <c r="B301" s="3" t="s">
        <v>63</v>
      </c>
      <c r="C301" s="1" t="s">
        <v>86</v>
      </c>
      <c r="D301" s="4" t="str">
        <f t="shared" si="0"/>
        <v>Bolivia-The Americas2000</v>
      </c>
      <c r="E301" s="4">
        <v>0.031</v>
      </c>
      <c r="F301" s="4">
        <v>0.057</v>
      </c>
      <c r="G301" s="4">
        <v>65</v>
      </c>
      <c r="H301" s="4">
        <v>61</v>
      </c>
      <c r="I301" s="4">
        <v>0.398</v>
      </c>
      <c r="J301" s="4">
        <v>0.56</v>
      </c>
      <c r="K301" s="4">
        <v>0.042</v>
      </c>
      <c r="L301" s="4">
        <v>8495271</v>
      </c>
      <c r="M301" s="4">
        <v>0.618</v>
      </c>
    </row>
    <row r="302" ht="15.75" customHeight="1" spans="1:13">
      <c r="A302" s="1" t="s">
        <v>104</v>
      </c>
      <c r="B302" s="3" t="s">
        <v>65</v>
      </c>
      <c r="C302" s="1" t="s">
        <v>86</v>
      </c>
      <c r="D302" s="4" t="str">
        <f t="shared" si="0"/>
        <v>Bolivia-The Americas2001</v>
      </c>
      <c r="E302" s="4">
        <v>0.031</v>
      </c>
      <c r="F302" s="4">
        <v>0.054</v>
      </c>
      <c r="G302" s="4">
        <v>65</v>
      </c>
      <c r="H302" s="4">
        <v>61</v>
      </c>
      <c r="I302" s="4">
        <v>0.396</v>
      </c>
      <c r="J302" s="4">
        <v>0.562</v>
      </c>
      <c r="K302" s="4">
        <v>0.042</v>
      </c>
      <c r="L302" s="4">
        <v>8669066</v>
      </c>
      <c r="M302" s="4">
        <v>0.623</v>
      </c>
    </row>
    <row r="303" ht="15.75" customHeight="1" spans="1:13">
      <c r="A303" s="1" t="s">
        <v>104</v>
      </c>
      <c r="B303" s="3" t="s">
        <v>66</v>
      </c>
      <c r="C303" s="1" t="s">
        <v>86</v>
      </c>
      <c r="D303" s="4" t="str">
        <f t="shared" si="0"/>
        <v>Bolivia-The Americas2002</v>
      </c>
      <c r="E303" s="4">
        <v>0.03</v>
      </c>
      <c r="F303" s="4">
        <v>0.052</v>
      </c>
      <c r="G303" s="4">
        <v>66</v>
      </c>
      <c r="H303" s="4">
        <v>62</v>
      </c>
      <c r="I303" s="4">
        <v>0.393</v>
      </c>
      <c r="J303" s="4">
        <v>0.564</v>
      </c>
      <c r="K303" s="4">
        <v>0.043</v>
      </c>
      <c r="L303" s="4">
        <v>8843350</v>
      </c>
      <c r="M303" s="4">
        <v>0.628</v>
      </c>
    </row>
    <row r="304" ht="15.75" customHeight="1" spans="1:13">
      <c r="A304" s="1" t="s">
        <v>104</v>
      </c>
      <c r="B304" s="3" t="s">
        <v>67</v>
      </c>
      <c r="C304" s="1" t="s">
        <v>86</v>
      </c>
      <c r="D304" s="4" t="str">
        <f t="shared" si="0"/>
        <v>Bolivia-The Americas2003</v>
      </c>
      <c r="E304" s="4">
        <v>0.03</v>
      </c>
      <c r="F304" s="4">
        <v>0.049</v>
      </c>
      <c r="G304" s="4">
        <v>66</v>
      </c>
      <c r="H304" s="4">
        <v>62</v>
      </c>
      <c r="I304" s="4">
        <v>0.39</v>
      </c>
      <c r="J304" s="4">
        <v>0.567</v>
      </c>
      <c r="K304" s="4">
        <v>0.043</v>
      </c>
      <c r="L304" s="4">
        <v>9016787</v>
      </c>
      <c r="M304" s="4">
        <v>0.633</v>
      </c>
    </row>
    <row r="305" ht="15.75" customHeight="1" spans="1:13">
      <c r="A305" s="1" t="s">
        <v>104</v>
      </c>
      <c r="B305" s="3" t="s">
        <v>68</v>
      </c>
      <c r="C305" s="1" t="s">
        <v>86</v>
      </c>
      <c r="D305" s="4" t="str">
        <f t="shared" si="0"/>
        <v>Bolivia-The Americas2004</v>
      </c>
      <c r="E305" s="4">
        <v>0.029</v>
      </c>
      <c r="F305" s="4">
        <v>0.046</v>
      </c>
      <c r="G305" s="4">
        <v>67</v>
      </c>
      <c r="H305" s="4">
        <v>62</v>
      </c>
      <c r="I305" s="4">
        <v>0.387</v>
      </c>
      <c r="J305" s="4">
        <v>0.569</v>
      </c>
      <c r="K305" s="4">
        <v>0.044</v>
      </c>
      <c r="L305" s="4">
        <v>9187610</v>
      </c>
      <c r="M305" s="4">
        <v>0.637</v>
      </c>
    </row>
    <row r="306" ht="15.75" customHeight="1" spans="1:13">
      <c r="A306" s="1" t="s">
        <v>104</v>
      </c>
      <c r="B306" s="3" t="s">
        <v>69</v>
      </c>
      <c r="C306" s="1" t="s">
        <v>86</v>
      </c>
      <c r="D306" s="4" t="str">
        <f t="shared" si="0"/>
        <v>Bolivia-The Americas2005</v>
      </c>
      <c r="E306" s="4">
        <v>0.029</v>
      </c>
      <c r="F306" s="4">
        <v>0.044</v>
      </c>
      <c r="G306" s="4">
        <v>67</v>
      </c>
      <c r="H306" s="4">
        <v>63</v>
      </c>
      <c r="I306" s="4">
        <v>0.383</v>
      </c>
      <c r="J306" s="4">
        <v>0.573</v>
      </c>
      <c r="K306" s="4">
        <v>0.044</v>
      </c>
      <c r="L306" s="4">
        <v>9354709</v>
      </c>
      <c r="M306" s="4">
        <v>0.642</v>
      </c>
    </row>
    <row r="307" ht="15.75" customHeight="1" spans="1:13">
      <c r="A307" s="1" t="s">
        <v>104</v>
      </c>
      <c r="B307" s="3" t="s">
        <v>70</v>
      </c>
      <c r="C307" s="1" t="s">
        <v>86</v>
      </c>
      <c r="D307" s="4" t="str">
        <f t="shared" si="0"/>
        <v>Bolivia-The Americas2006</v>
      </c>
      <c r="E307" s="4">
        <v>0.028</v>
      </c>
      <c r="F307" s="4">
        <v>0.042</v>
      </c>
      <c r="G307" s="4">
        <v>67</v>
      </c>
      <c r="H307" s="4">
        <v>63</v>
      </c>
      <c r="I307" s="4">
        <v>0.379</v>
      </c>
      <c r="J307" s="4">
        <v>0.576</v>
      </c>
      <c r="K307" s="4">
        <v>0.045</v>
      </c>
      <c r="L307" s="4">
        <v>9517395</v>
      </c>
      <c r="M307" s="4">
        <v>0.647</v>
      </c>
    </row>
    <row r="308" ht="15.75" customHeight="1" spans="1:13">
      <c r="A308" s="1" t="s">
        <v>104</v>
      </c>
      <c r="B308" s="3" t="s">
        <v>71</v>
      </c>
      <c r="C308" s="1" t="s">
        <v>86</v>
      </c>
      <c r="D308" s="4" t="str">
        <f t="shared" si="0"/>
        <v>Bolivia-The Americas2007</v>
      </c>
      <c r="E308" s="4">
        <v>0.028</v>
      </c>
      <c r="F308" s="4">
        <v>0.04</v>
      </c>
      <c r="G308" s="4">
        <v>68</v>
      </c>
      <c r="H308" s="4">
        <v>63</v>
      </c>
      <c r="I308" s="4">
        <v>0.374</v>
      </c>
      <c r="J308" s="4">
        <v>0.58</v>
      </c>
      <c r="K308" s="4">
        <v>0.045</v>
      </c>
      <c r="L308" s="4">
        <v>9676456</v>
      </c>
      <c r="M308" s="4">
        <v>0.651</v>
      </c>
    </row>
    <row r="309" ht="15.75" customHeight="1" spans="1:13">
      <c r="A309" s="1" t="s">
        <v>104</v>
      </c>
      <c r="B309" s="3" t="s">
        <v>72</v>
      </c>
      <c r="C309" s="1" t="s">
        <v>86</v>
      </c>
      <c r="D309" s="4" t="str">
        <f t="shared" si="0"/>
        <v>Bolivia-The Americas2008</v>
      </c>
      <c r="E309" s="4">
        <v>0.027</v>
      </c>
      <c r="F309" s="4">
        <v>0.038</v>
      </c>
      <c r="G309" s="4">
        <v>68</v>
      </c>
      <c r="H309" s="4">
        <v>64</v>
      </c>
      <c r="I309" s="4">
        <v>0.37</v>
      </c>
      <c r="J309" s="4">
        <v>0.585</v>
      </c>
      <c r="K309" s="4">
        <v>0.046</v>
      </c>
      <c r="L309" s="4">
        <v>9834098</v>
      </c>
      <c r="M309" s="4">
        <v>0.656</v>
      </c>
    </row>
    <row r="310" ht="15.75" customHeight="1" spans="1:13">
      <c r="A310" s="1" t="s">
        <v>104</v>
      </c>
      <c r="B310" s="3" t="s">
        <v>73</v>
      </c>
      <c r="C310" s="1" t="s">
        <v>86</v>
      </c>
      <c r="D310" s="4" t="str">
        <f t="shared" si="0"/>
        <v>Bolivia-The Americas2009</v>
      </c>
      <c r="E310" s="4">
        <v>0.027</v>
      </c>
      <c r="F310" s="4">
        <v>0.036</v>
      </c>
      <c r="G310" s="4">
        <v>68</v>
      </c>
      <c r="H310" s="4">
        <v>64</v>
      </c>
      <c r="I310" s="4">
        <v>0.365</v>
      </c>
      <c r="J310" s="4">
        <v>0.589</v>
      </c>
      <c r="K310" s="4">
        <v>0.046</v>
      </c>
      <c r="L310" s="4">
        <v>9993406</v>
      </c>
      <c r="M310" s="4">
        <v>0.66</v>
      </c>
    </row>
    <row r="311" ht="15.75" customHeight="1" spans="1:13">
      <c r="A311" s="1" t="s">
        <v>104</v>
      </c>
      <c r="B311" s="3" t="s">
        <v>74</v>
      </c>
      <c r="C311" s="1" t="s">
        <v>86</v>
      </c>
      <c r="D311" s="4" t="str">
        <f t="shared" si="0"/>
        <v>Bolivia-The Americas2010</v>
      </c>
      <c r="E311" s="4">
        <v>0.026</v>
      </c>
      <c r="F311" s="4">
        <v>0.035</v>
      </c>
      <c r="G311" s="4">
        <v>69</v>
      </c>
      <c r="H311" s="4">
        <v>64</v>
      </c>
      <c r="I311" s="4">
        <v>0.36</v>
      </c>
      <c r="J311" s="4">
        <v>0.593</v>
      </c>
      <c r="K311" s="4">
        <v>0.047</v>
      </c>
      <c r="L311" s="4">
        <v>10156601</v>
      </c>
      <c r="M311" s="4">
        <v>0.664</v>
      </c>
    </row>
    <row r="312" ht="15.75" customHeight="1" spans="1:13">
      <c r="A312" s="1" t="s">
        <v>104</v>
      </c>
      <c r="B312" s="3" t="s">
        <v>75</v>
      </c>
      <c r="C312" s="1" t="s">
        <v>86</v>
      </c>
      <c r="D312" s="4" t="str">
        <f t="shared" si="0"/>
        <v>Bolivia-The Americas2011</v>
      </c>
      <c r="E312" s="4">
        <v>0.026</v>
      </c>
      <c r="F312" s="4">
        <v>0.033</v>
      </c>
      <c r="G312" s="4">
        <v>69</v>
      </c>
      <c r="H312" s="4">
        <v>65</v>
      </c>
      <c r="I312" s="4">
        <v>0.356</v>
      </c>
      <c r="J312" s="4">
        <v>0.596</v>
      </c>
      <c r="K312" s="4">
        <v>0.048</v>
      </c>
      <c r="L312" s="4">
        <v>10324445</v>
      </c>
      <c r="M312" s="4">
        <v>0.669</v>
      </c>
    </row>
    <row r="313" ht="15.75" customHeight="1" spans="1:13">
      <c r="A313" s="1" t="s">
        <v>104</v>
      </c>
      <c r="B313" s="3" t="s">
        <v>76</v>
      </c>
      <c r="C313" s="1" t="s">
        <v>86</v>
      </c>
      <c r="D313" s="4" t="str">
        <f t="shared" si="0"/>
        <v>Bolivia-The Americas2012</v>
      </c>
      <c r="E313" s="4">
        <v>0.026</v>
      </c>
      <c r="F313" s="4">
        <v>0.032</v>
      </c>
      <c r="G313" s="4">
        <v>69</v>
      </c>
      <c r="H313" s="4">
        <v>65</v>
      </c>
      <c r="I313" s="4">
        <v>0.352</v>
      </c>
      <c r="J313" s="4">
        <v>0.599</v>
      </c>
      <c r="K313" s="4">
        <v>0.048</v>
      </c>
      <c r="L313" s="4">
        <v>10496285</v>
      </c>
      <c r="M313" s="4">
        <v>0.673</v>
      </c>
    </row>
    <row r="314" ht="15.75" customHeight="1" spans="1:13">
      <c r="A314" s="1" t="s">
        <v>105</v>
      </c>
      <c r="B314" s="3" t="s">
        <v>63</v>
      </c>
      <c r="C314" s="1" t="s">
        <v>78</v>
      </c>
      <c r="D314" s="4" t="str">
        <f t="shared" si="0"/>
        <v>Bosnia and Herzegovina-Europe2000</v>
      </c>
      <c r="E314" s="4">
        <v>0.01</v>
      </c>
      <c r="F314" s="4">
        <v>0.008</v>
      </c>
      <c r="G314" s="4">
        <v>77</v>
      </c>
      <c r="H314" s="4">
        <v>72</v>
      </c>
      <c r="I314" s="4">
        <v>0.202</v>
      </c>
      <c r="J314" s="4">
        <v>0.691</v>
      </c>
      <c r="K314" s="4">
        <v>0.107</v>
      </c>
      <c r="L314" s="4">
        <v>3834364</v>
      </c>
      <c r="M314" s="4">
        <v>0.393</v>
      </c>
    </row>
    <row r="315" ht="15.75" customHeight="1" spans="1:13">
      <c r="A315" s="1" t="s">
        <v>105</v>
      </c>
      <c r="B315" s="3" t="s">
        <v>65</v>
      </c>
      <c r="C315" s="1" t="s">
        <v>78</v>
      </c>
      <c r="D315" s="4" t="str">
        <f t="shared" si="0"/>
        <v>Bosnia and Herzegovina-Europe2001</v>
      </c>
      <c r="E315" s="4">
        <v>0.01</v>
      </c>
      <c r="F315" s="4">
        <v>0.008</v>
      </c>
      <c r="G315" s="4">
        <v>77</v>
      </c>
      <c r="H315" s="4">
        <v>73</v>
      </c>
      <c r="I315" s="4">
        <v>0.199</v>
      </c>
      <c r="J315" s="4">
        <v>0.689</v>
      </c>
      <c r="K315" s="4">
        <v>0.112</v>
      </c>
      <c r="L315" s="4">
        <v>3879353</v>
      </c>
      <c r="M315" s="4">
        <v>0.393</v>
      </c>
    </row>
    <row r="316" ht="15.75" customHeight="1" spans="1:13">
      <c r="A316" s="1" t="s">
        <v>105</v>
      </c>
      <c r="B316" s="3" t="s">
        <v>66</v>
      </c>
      <c r="C316" s="1" t="s">
        <v>78</v>
      </c>
      <c r="D316" s="4" t="str">
        <f t="shared" si="0"/>
        <v>Bosnia and Herzegovina-Europe2002</v>
      </c>
      <c r="E316" s="4">
        <v>0.009</v>
      </c>
      <c r="F316" s="4">
        <v>0.007</v>
      </c>
      <c r="G316" s="4">
        <v>77</v>
      </c>
      <c r="H316" s="4">
        <v>73</v>
      </c>
      <c r="I316" s="4">
        <v>0.197</v>
      </c>
      <c r="J316" s="4">
        <v>0.686</v>
      </c>
      <c r="K316" s="4">
        <v>0.117</v>
      </c>
      <c r="L316" s="4">
        <v>3897579</v>
      </c>
      <c r="M316" s="4">
        <v>0.393</v>
      </c>
    </row>
    <row r="317" ht="15.75" customHeight="1" spans="1:13">
      <c r="A317" s="1" t="s">
        <v>105</v>
      </c>
      <c r="B317" s="3" t="s">
        <v>67</v>
      </c>
      <c r="C317" s="1" t="s">
        <v>78</v>
      </c>
      <c r="D317" s="4" t="str">
        <f t="shared" si="0"/>
        <v>Bosnia and Herzegovina-Europe2003</v>
      </c>
      <c r="E317" s="4">
        <v>0.009</v>
      </c>
      <c r="F317" s="4">
        <v>0.007</v>
      </c>
      <c r="G317" s="4">
        <v>78</v>
      </c>
      <c r="H317" s="4">
        <v>73</v>
      </c>
      <c r="I317" s="4">
        <v>0.194</v>
      </c>
      <c r="J317" s="4">
        <v>0.684</v>
      </c>
      <c r="K317" s="4">
        <v>0.122</v>
      </c>
      <c r="L317" s="4">
        <v>3895779</v>
      </c>
      <c r="M317" s="4">
        <v>0.392</v>
      </c>
    </row>
    <row r="318" ht="15.75" customHeight="1" spans="1:13">
      <c r="A318" s="1" t="s">
        <v>105</v>
      </c>
      <c r="B318" s="3" t="s">
        <v>68</v>
      </c>
      <c r="C318" s="1" t="s">
        <v>78</v>
      </c>
      <c r="D318" s="4" t="str">
        <f t="shared" si="0"/>
        <v>Bosnia and Herzegovina-Europe2004</v>
      </c>
      <c r="E318" s="4">
        <v>0.008</v>
      </c>
      <c r="F318" s="4">
        <v>0.007</v>
      </c>
      <c r="G318" s="4">
        <v>78</v>
      </c>
      <c r="H318" s="4">
        <v>73</v>
      </c>
      <c r="I318" s="4">
        <v>0.192</v>
      </c>
      <c r="J318" s="4">
        <v>0.682</v>
      </c>
      <c r="K318" s="4">
        <v>0.127</v>
      </c>
      <c r="L318" s="4">
        <v>3886723</v>
      </c>
      <c r="M318" s="4">
        <v>0.392</v>
      </c>
    </row>
    <row r="319" ht="15.75" customHeight="1" spans="1:13">
      <c r="A319" s="1" t="s">
        <v>105</v>
      </c>
      <c r="B319" s="3" t="s">
        <v>69</v>
      </c>
      <c r="C319" s="1" t="s">
        <v>78</v>
      </c>
      <c r="D319" s="4" t="str">
        <f t="shared" si="0"/>
        <v>Bosnia and Herzegovina-Europe2005</v>
      </c>
      <c r="E319" s="4">
        <v>0.008</v>
      </c>
      <c r="F319" s="4">
        <v>0.007</v>
      </c>
      <c r="G319" s="4">
        <v>78</v>
      </c>
      <c r="H319" s="4">
        <v>73</v>
      </c>
      <c r="I319" s="4">
        <v>0.189</v>
      </c>
      <c r="J319" s="4">
        <v>0.68</v>
      </c>
      <c r="K319" s="4">
        <v>0.131</v>
      </c>
      <c r="L319" s="4">
        <v>3879828</v>
      </c>
      <c r="M319" s="4">
        <v>0.392</v>
      </c>
    </row>
    <row r="320" ht="15.75" customHeight="1" spans="1:13">
      <c r="A320" s="1" t="s">
        <v>105</v>
      </c>
      <c r="B320" s="3" t="s">
        <v>70</v>
      </c>
      <c r="C320" s="1" t="s">
        <v>78</v>
      </c>
      <c r="D320" s="4" t="str">
        <f t="shared" si="0"/>
        <v>Bosnia and Herzegovina-Europe2006</v>
      </c>
      <c r="E320" s="4">
        <v>0.008</v>
      </c>
      <c r="F320" s="4">
        <v>0.007</v>
      </c>
      <c r="G320" s="4">
        <v>78</v>
      </c>
      <c r="H320" s="4">
        <v>73</v>
      </c>
      <c r="I320" s="4">
        <v>0.186</v>
      </c>
      <c r="J320" s="4">
        <v>0.678</v>
      </c>
      <c r="K320" s="4">
        <v>0.136</v>
      </c>
      <c r="L320" s="4">
        <v>3875157</v>
      </c>
      <c r="M320" s="4">
        <v>0.392</v>
      </c>
    </row>
    <row r="321" ht="15.75" customHeight="1" spans="1:13">
      <c r="A321" s="1" t="s">
        <v>105</v>
      </c>
      <c r="B321" s="3" t="s">
        <v>71</v>
      </c>
      <c r="C321" s="1" t="s">
        <v>78</v>
      </c>
      <c r="D321" s="4" t="str">
        <f t="shared" si="0"/>
        <v>Bosnia and Herzegovina-Europe2007</v>
      </c>
      <c r="E321" s="4">
        <v>0.008</v>
      </c>
      <c r="F321" s="4">
        <v>0.007</v>
      </c>
      <c r="G321" s="4">
        <v>78</v>
      </c>
      <c r="H321" s="4">
        <v>73</v>
      </c>
      <c r="I321" s="4">
        <v>0.184</v>
      </c>
      <c r="J321" s="4">
        <v>0.676</v>
      </c>
      <c r="K321" s="4">
        <v>0.14</v>
      </c>
      <c r="L321" s="4">
        <v>3868665</v>
      </c>
      <c r="M321" s="4">
        <v>0.392</v>
      </c>
    </row>
    <row r="322" ht="15.75" customHeight="1" spans="1:13">
      <c r="A322" s="1" t="s">
        <v>105</v>
      </c>
      <c r="B322" s="3" t="s">
        <v>72</v>
      </c>
      <c r="C322" s="1" t="s">
        <v>78</v>
      </c>
      <c r="D322" s="4" t="str">
        <f t="shared" si="0"/>
        <v>Bosnia and Herzegovina-Europe2008</v>
      </c>
      <c r="E322" s="4">
        <v>0.008</v>
      </c>
      <c r="F322" s="4">
        <v>0.007</v>
      </c>
      <c r="G322" s="4">
        <v>78</v>
      </c>
      <c r="H322" s="4">
        <v>73</v>
      </c>
      <c r="I322" s="4">
        <v>0.181</v>
      </c>
      <c r="J322" s="4">
        <v>0.674</v>
      </c>
      <c r="K322" s="4">
        <v>0.144</v>
      </c>
      <c r="L322" s="4">
        <v>3861201</v>
      </c>
      <c r="M322" s="4">
        <v>0.392</v>
      </c>
    </row>
    <row r="323" ht="15.75" customHeight="1" spans="1:13">
      <c r="A323" s="1" t="s">
        <v>105</v>
      </c>
      <c r="B323" s="3" t="s">
        <v>73</v>
      </c>
      <c r="C323" s="1" t="s">
        <v>78</v>
      </c>
      <c r="D323" s="4" t="str">
        <f t="shared" si="0"/>
        <v>Bosnia and Herzegovina-Europe2009</v>
      </c>
      <c r="E323" s="4">
        <v>0.009</v>
      </c>
      <c r="F323" s="4">
        <v>0.007</v>
      </c>
      <c r="G323" s="4">
        <v>78</v>
      </c>
      <c r="H323" s="4">
        <v>73</v>
      </c>
      <c r="I323" s="4">
        <v>0.178</v>
      </c>
      <c r="J323" s="4">
        <v>0.674</v>
      </c>
      <c r="K323" s="4">
        <v>0.148</v>
      </c>
      <c r="L323" s="4">
        <v>3853446</v>
      </c>
      <c r="M323" s="4">
        <v>0.392</v>
      </c>
    </row>
    <row r="324" ht="15.75" customHeight="1" spans="1:13">
      <c r="A324" s="1" t="s">
        <v>105</v>
      </c>
      <c r="B324" s="3" t="s">
        <v>74</v>
      </c>
      <c r="C324" s="1" t="s">
        <v>78</v>
      </c>
      <c r="D324" s="4" t="str">
        <f t="shared" si="0"/>
        <v>Bosnia and Herzegovina-Europe2010</v>
      </c>
      <c r="E324" s="4">
        <v>0.009</v>
      </c>
      <c r="F324" s="4">
        <v>0.007</v>
      </c>
      <c r="G324" s="4">
        <v>78</v>
      </c>
      <c r="H324" s="4">
        <v>73</v>
      </c>
      <c r="I324" s="4">
        <v>0.174</v>
      </c>
      <c r="J324" s="4">
        <v>0.675</v>
      </c>
      <c r="K324" s="4">
        <v>0.151</v>
      </c>
      <c r="L324" s="4">
        <v>3845929</v>
      </c>
      <c r="M324" s="4">
        <v>0.392</v>
      </c>
    </row>
    <row r="325" ht="15.75" customHeight="1" spans="1:13">
      <c r="A325" s="1" t="s">
        <v>105</v>
      </c>
      <c r="B325" s="3" t="s">
        <v>75</v>
      </c>
      <c r="C325" s="1" t="s">
        <v>78</v>
      </c>
      <c r="D325" s="4" t="str">
        <f t="shared" si="0"/>
        <v>Bosnia and Herzegovina-Europe2011</v>
      </c>
      <c r="E325" s="4">
        <v>0.009</v>
      </c>
      <c r="F325" s="4">
        <v>0.006</v>
      </c>
      <c r="G325" s="4">
        <v>79</v>
      </c>
      <c r="H325" s="4">
        <v>73</v>
      </c>
      <c r="I325" s="4">
        <v>0.169</v>
      </c>
      <c r="J325" s="4">
        <v>0.678</v>
      </c>
      <c r="K325" s="4">
        <v>0.153</v>
      </c>
      <c r="L325" s="4">
        <v>3839322</v>
      </c>
      <c r="M325" s="4">
        <v>0.393</v>
      </c>
    </row>
    <row r="326" ht="15.75" customHeight="1" spans="1:13">
      <c r="A326" s="1" t="s">
        <v>105</v>
      </c>
      <c r="B326" s="3" t="s">
        <v>76</v>
      </c>
      <c r="C326" s="1" t="s">
        <v>78</v>
      </c>
      <c r="D326" s="4" t="str">
        <f t="shared" si="0"/>
        <v>Bosnia and Herzegovina-Europe2012</v>
      </c>
      <c r="E326" s="4">
        <v>0.009</v>
      </c>
      <c r="F326" s="4">
        <v>0.006</v>
      </c>
      <c r="G326" s="4">
        <v>79</v>
      </c>
      <c r="H326" s="4">
        <v>74</v>
      </c>
      <c r="I326" s="4">
        <v>0.163</v>
      </c>
      <c r="J326" s="4">
        <v>0.682</v>
      </c>
      <c r="K326" s="4">
        <v>0.155</v>
      </c>
      <c r="L326" s="4">
        <v>3833916</v>
      </c>
      <c r="M326" s="4">
        <v>0.394</v>
      </c>
    </row>
    <row r="327" ht="15.75" customHeight="1" spans="1:13">
      <c r="A327" s="1" t="s">
        <v>106</v>
      </c>
      <c r="B327" s="3" t="s">
        <v>63</v>
      </c>
      <c r="C327" s="1" t="s">
        <v>80</v>
      </c>
      <c r="D327" s="4" t="str">
        <f t="shared" si="0"/>
        <v>Botswana-Africa2000</v>
      </c>
      <c r="E327" s="4">
        <v>0.027</v>
      </c>
      <c r="F327" s="4">
        <v>0.054</v>
      </c>
      <c r="G327" s="4">
        <v>52</v>
      </c>
      <c r="H327" s="4">
        <v>49</v>
      </c>
      <c r="I327" s="4">
        <v>0.383</v>
      </c>
      <c r="J327" s="4">
        <v>0.587</v>
      </c>
      <c r="K327" s="4">
        <v>0.029</v>
      </c>
      <c r="L327" s="4">
        <v>1755375</v>
      </c>
      <c r="M327" s="4">
        <v>0.532</v>
      </c>
    </row>
    <row r="328" ht="15.75" customHeight="1" spans="1:13">
      <c r="A328" s="1" t="s">
        <v>106</v>
      </c>
      <c r="B328" s="3" t="s">
        <v>65</v>
      </c>
      <c r="C328" s="1" t="s">
        <v>80</v>
      </c>
      <c r="D328" s="4" t="str">
        <f t="shared" si="0"/>
        <v>Botswana-Africa2001</v>
      </c>
      <c r="E328" s="4">
        <v>0.027</v>
      </c>
      <c r="F328" s="4">
        <v>0.054</v>
      </c>
      <c r="G328" s="4">
        <v>51</v>
      </c>
      <c r="H328" s="4">
        <v>48</v>
      </c>
      <c r="I328" s="4">
        <v>0.377</v>
      </c>
      <c r="J328" s="4">
        <v>0.593</v>
      </c>
      <c r="K328" s="4">
        <v>0.03</v>
      </c>
      <c r="L328" s="4">
        <v>1783349</v>
      </c>
      <c r="M328" s="4">
        <v>0.541</v>
      </c>
    </row>
    <row r="329" ht="15.75" customHeight="1" spans="1:13">
      <c r="A329" s="1" t="s">
        <v>106</v>
      </c>
      <c r="B329" s="3" t="s">
        <v>66</v>
      </c>
      <c r="C329" s="1" t="s">
        <v>80</v>
      </c>
      <c r="D329" s="4" t="str">
        <f t="shared" si="0"/>
        <v>Botswana-Africa2002</v>
      </c>
      <c r="E329" s="4">
        <v>0.026</v>
      </c>
      <c r="F329" s="4">
        <v>0.054</v>
      </c>
      <c r="G329" s="4">
        <v>49</v>
      </c>
      <c r="H329" s="4">
        <v>48</v>
      </c>
      <c r="I329" s="4">
        <v>0.372</v>
      </c>
      <c r="J329" s="4">
        <v>0.598</v>
      </c>
      <c r="K329" s="4">
        <v>0.03</v>
      </c>
      <c r="L329" s="4">
        <v>1808976</v>
      </c>
      <c r="M329" s="4">
        <v>0.544</v>
      </c>
    </row>
    <row r="330" ht="15.75" customHeight="1" spans="1:13">
      <c r="A330" s="1" t="s">
        <v>106</v>
      </c>
      <c r="B330" s="3" t="s">
        <v>67</v>
      </c>
      <c r="C330" s="1" t="s">
        <v>80</v>
      </c>
      <c r="D330" s="4" t="str">
        <f t="shared" si="0"/>
        <v>Botswana-Africa2003</v>
      </c>
      <c r="E330" s="4">
        <v>0.026</v>
      </c>
      <c r="F330" s="4">
        <v>0.051</v>
      </c>
      <c r="G330" s="4">
        <v>48</v>
      </c>
      <c r="H330" s="4">
        <v>47</v>
      </c>
      <c r="I330" s="4">
        <v>0.367</v>
      </c>
      <c r="J330" s="4">
        <v>0.602</v>
      </c>
      <c r="K330" s="4">
        <v>0.031</v>
      </c>
      <c r="L330" s="4">
        <v>1832602</v>
      </c>
      <c r="M330" s="4">
        <v>0.546</v>
      </c>
    </row>
    <row r="331" ht="15.75" customHeight="1" spans="1:13">
      <c r="A331" s="1" t="s">
        <v>106</v>
      </c>
      <c r="B331" s="3" t="s">
        <v>68</v>
      </c>
      <c r="C331" s="1" t="s">
        <v>80</v>
      </c>
      <c r="D331" s="4" t="str">
        <f t="shared" si="0"/>
        <v>Botswana-Africa2004</v>
      </c>
      <c r="E331" s="4">
        <v>0.026</v>
      </c>
      <c r="F331" s="4">
        <v>0.046</v>
      </c>
      <c r="G331" s="4">
        <v>48</v>
      </c>
      <c r="H331" s="4">
        <v>47</v>
      </c>
      <c r="I331" s="4">
        <v>0.362</v>
      </c>
      <c r="J331" s="4">
        <v>0.607</v>
      </c>
      <c r="K331" s="4">
        <v>0.032</v>
      </c>
      <c r="L331" s="4">
        <v>1854739</v>
      </c>
      <c r="M331" s="4">
        <v>0.548</v>
      </c>
    </row>
    <row r="332" ht="15.75" customHeight="1" spans="1:13">
      <c r="A332" s="1" t="s">
        <v>106</v>
      </c>
      <c r="B332" s="3" t="s">
        <v>69</v>
      </c>
      <c r="C332" s="1" t="s">
        <v>80</v>
      </c>
      <c r="D332" s="4" t="str">
        <f t="shared" si="0"/>
        <v>Botswana-Africa2005</v>
      </c>
      <c r="E332" s="4">
        <v>0.025</v>
      </c>
      <c r="F332" s="4">
        <v>0.043</v>
      </c>
      <c r="G332" s="4">
        <v>47</v>
      </c>
      <c r="H332" s="4">
        <v>46</v>
      </c>
      <c r="I332" s="4">
        <v>0.358</v>
      </c>
      <c r="J332" s="4">
        <v>0.61</v>
      </c>
      <c r="K332" s="4">
        <v>0.032</v>
      </c>
      <c r="L332" s="4">
        <v>1875805</v>
      </c>
      <c r="M332" s="4">
        <v>0.551</v>
      </c>
    </row>
    <row r="333" ht="15.75" customHeight="1" spans="1:13">
      <c r="A333" s="1" t="s">
        <v>106</v>
      </c>
      <c r="B333" s="3" t="s">
        <v>70</v>
      </c>
      <c r="C333" s="1" t="s">
        <v>80</v>
      </c>
      <c r="D333" s="4" t="str">
        <f t="shared" si="0"/>
        <v>Botswana-Africa2006</v>
      </c>
      <c r="E333" s="4">
        <v>0.025</v>
      </c>
      <c r="F333" s="4">
        <v>0.043</v>
      </c>
      <c r="G333" s="4">
        <v>47</v>
      </c>
      <c r="H333" s="4">
        <v>46</v>
      </c>
      <c r="I333" s="4">
        <v>0.354</v>
      </c>
      <c r="J333" s="4">
        <v>0.613</v>
      </c>
      <c r="K333" s="4">
        <v>0.033</v>
      </c>
      <c r="L333" s="4">
        <v>1895944</v>
      </c>
      <c r="M333" s="4">
        <v>0.553</v>
      </c>
    </row>
    <row r="334" ht="15.75" customHeight="1" spans="1:13">
      <c r="A334" s="1" t="s">
        <v>106</v>
      </c>
      <c r="B334" s="3" t="s">
        <v>71</v>
      </c>
      <c r="C334" s="1" t="s">
        <v>80</v>
      </c>
      <c r="D334" s="4" t="str">
        <f t="shared" si="0"/>
        <v>Botswana-Africa2007</v>
      </c>
      <c r="E334" s="4">
        <v>0.025</v>
      </c>
      <c r="F334" s="4">
        <v>0.043</v>
      </c>
      <c r="G334" s="4">
        <v>46</v>
      </c>
      <c r="H334" s="4">
        <v>46</v>
      </c>
      <c r="I334" s="4">
        <v>0.351</v>
      </c>
      <c r="J334" s="4">
        <v>0.616</v>
      </c>
      <c r="K334" s="4">
        <v>0.033</v>
      </c>
      <c r="L334" s="4">
        <v>1915187</v>
      </c>
      <c r="M334" s="4">
        <v>0.555</v>
      </c>
    </row>
    <row r="335" ht="15.75" customHeight="1" spans="1:13">
      <c r="A335" s="1" t="s">
        <v>106</v>
      </c>
      <c r="B335" s="3" t="s">
        <v>72</v>
      </c>
      <c r="C335" s="1" t="s">
        <v>80</v>
      </c>
      <c r="D335" s="4" t="str">
        <f t="shared" si="0"/>
        <v>Botswana-Africa2008</v>
      </c>
      <c r="E335" s="4">
        <v>0.025</v>
      </c>
      <c r="F335" s="4">
        <v>0.043</v>
      </c>
      <c r="G335" s="4">
        <v>46</v>
      </c>
      <c r="H335" s="4">
        <v>46</v>
      </c>
      <c r="I335" s="4">
        <v>0.348</v>
      </c>
      <c r="J335" s="4">
        <v>0.618</v>
      </c>
      <c r="K335" s="4">
        <v>0.034</v>
      </c>
      <c r="L335" s="4">
        <v>1933719</v>
      </c>
      <c r="M335" s="4">
        <v>0.558</v>
      </c>
    </row>
    <row r="336" ht="15.75" customHeight="1" spans="1:13">
      <c r="A336" s="1" t="s">
        <v>106</v>
      </c>
      <c r="B336" s="3" t="s">
        <v>73</v>
      </c>
      <c r="C336" s="1" t="s">
        <v>80</v>
      </c>
      <c r="D336" s="4" t="str">
        <f t="shared" si="0"/>
        <v>Botswana-Africa2009</v>
      </c>
      <c r="E336" s="4">
        <v>0.025</v>
      </c>
      <c r="F336" s="4">
        <v>0.041</v>
      </c>
      <c r="G336" s="4">
        <v>46</v>
      </c>
      <c r="H336" s="4">
        <v>47</v>
      </c>
      <c r="I336" s="4">
        <v>0.345</v>
      </c>
      <c r="J336" s="4">
        <v>0.621</v>
      </c>
      <c r="K336" s="4">
        <v>0.034</v>
      </c>
      <c r="L336" s="4">
        <v>1951715</v>
      </c>
      <c r="M336" s="4">
        <v>0.56</v>
      </c>
    </row>
    <row r="337" ht="15.75" customHeight="1" spans="1:13">
      <c r="A337" s="1" t="s">
        <v>106</v>
      </c>
      <c r="B337" s="3" t="s">
        <v>74</v>
      </c>
      <c r="C337" s="1" t="s">
        <v>80</v>
      </c>
      <c r="D337" s="4" t="str">
        <f t="shared" si="0"/>
        <v>Botswana-Africa2010</v>
      </c>
      <c r="E337" s="4">
        <v>0.024</v>
      </c>
      <c r="F337" s="4">
        <v>0.04</v>
      </c>
      <c r="G337" s="4">
        <v>46</v>
      </c>
      <c r="H337" s="4">
        <v>47</v>
      </c>
      <c r="I337" s="4">
        <v>0.343</v>
      </c>
      <c r="J337" s="4">
        <v>0.623</v>
      </c>
      <c r="K337" s="4">
        <v>0.035</v>
      </c>
      <c r="L337" s="4">
        <v>1969341</v>
      </c>
      <c r="M337" s="4">
        <v>0.562</v>
      </c>
    </row>
    <row r="338" ht="15.75" customHeight="1" spans="1:13">
      <c r="A338" s="1" t="s">
        <v>106</v>
      </c>
      <c r="B338" s="3" t="s">
        <v>75</v>
      </c>
      <c r="C338" s="1" t="s">
        <v>80</v>
      </c>
      <c r="D338" s="4" t="str">
        <f t="shared" si="0"/>
        <v>Botswana-Africa2011</v>
      </c>
      <c r="E338" s="4">
        <v>0.024</v>
      </c>
      <c r="F338" s="4">
        <v>0.039</v>
      </c>
      <c r="G338" s="4">
        <v>46</v>
      </c>
      <c r="H338" s="4">
        <v>47</v>
      </c>
      <c r="I338" s="4">
        <v>0.34</v>
      </c>
      <c r="J338" s="4">
        <v>0.625</v>
      </c>
      <c r="K338" s="4">
        <v>0.035</v>
      </c>
      <c r="L338" s="4">
        <v>1986701</v>
      </c>
      <c r="M338" s="4">
        <v>0.565</v>
      </c>
    </row>
    <row r="339" ht="15.75" customHeight="1" spans="1:13">
      <c r="A339" s="1" t="s">
        <v>106</v>
      </c>
      <c r="B339" s="3" t="s">
        <v>76</v>
      </c>
      <c r="C339" s="1" t="s">
        <v>80</v>
      </c>
      <c r="D339" s="4" t="str">
        <f t="shared" si="0"/>
        <v>Botswana-Africa2012</v>
      </c>
      <c r="E339" s="4">
        <v>0.024</v>
      </c>
      <c r="F339" s="4">
        <v>0.037</v>
      </c>
      <c r="G339" s="4">
        <v>46</v>
      </c>
      <c r="H339" s="4">
        <v>48</v>
      </c>
      <c r="I339" s="4">
        <v>0.338</v>
      </c>
      <c r="J339" s="4">
        <v>0.627</v>
      </c>
      <c r="K339" s="4">
        <v>0.036</v>
      </c>
      <c r="L339" s="4">
        <v>2003910</v>
      </c>
      <c r="M339" s="4">
        <v>0.567</v>
      </c>
    </row>
    <row r="340" ht="15.75" customHeight="1" spans="1:13">
      <c r="A340" s="1" t="s">
        <v>107</v>
      </c>
      <c r="B340" s="3" t="s">
        <v>63</v>
      </c>
      <c r="C340" s="1" t="s">
        <v>86</v>
      </c>
      <c r="D340" s="4" t="str">
        <f t="shared" si="0"/>
        <v>Brazil-The Americas2000</v>
      </c>
      <c r="E340" s="4">
        <v>0.021</v>
      </c>
      <c r="F340" s="4">
        <v>0.029</v>
      </c>
      <c r="G340" s="4">
        <v>74</v>
      </c>
      <c r="H340" s="4">
        <v>67</v>
      </c>
      <c r="I340" s="4">
        <v>0.296</v>
      </c>
      <c r="J340" s="4">
        <v>0.649</v>
      </c>
      <c r="K340" s="4">
        <v>0.055</v>
      </c>
      <c r="L340" s="4">
        <v>174504898</v>
      </c>
      <c r="M340" s="4">
        <v>0.812</v>
      </c>
    </row>
    <row r="341" ht="15.75" customHeight="1" spans="1:13">
      <c r="A341" s="1" t="s">
        <v>107</v>
      </c>
      <c r="B341" s="3" t="s">
        <v>65</v>
      </c>
      <c r="C341" s="1" t="s">
        <v>86</v>
      </c>
      <c r="D341" s="4" t="str">
        <f t="shared" si="0"/>
        <v>Brazil-The Americas2001</v>
      </c>
      <c r="E341" s="4">
        <v>0.02</v>
      </c>
      <c r="F341" s="4">
        <v>0.027</v>
      </c>
      <c r="G341" s="4">
        <v>74</v>
      </c>
      <c r="H341" s="4">
        <v>67</v>
      </c>
      <c r="I341" s="4">
        <v>0.291</v>
      </c>
      <c r="J341" s="4">
        <v>0.653</v>
      </c>
      <c r="K341" s="4">
        <v>0.056</v>
      </c>
      <c r="L341" s="4">
        <v>176968205</v>
      </c>
      <c r="M341" s="4">
        <v>0.816</v>
      </c>
    </row>
    <row r="342" ht="15.75" customHeight="1" spans="1:13">
      <c r="A342" s="1" t="s">
        <v>107</v>
      </c>
      <c r="B342" s="3" t="s">
        <v>66</v>
      </c>
      <c r="C342" s="1" t="s">
        <v>86</v>
      </c>
      <c r="D342" s="4" t="str">
        <f t="shared" si="0"/>
        <v>Brazil-The Americas2002</v>
      </c>
      <c r="E342" s="4">
        <v>0.02</v>
      </c>
      <c r="F342" s="4">
        <v>0.025</v>
      </c>
      <c r="G342" s="4">
        <v>75</v>
      </c>
      <c r="H342" s="4">
        <v>67</v>
      </c>
      <c r="I342" s="4">
        <v>0.287</v>
      </c>
      <c r="J342" s="4">
        <v>0.655</v>
      </c>
      <c r="K342" s="4">
        <v>0.057</v>
      </c>
      <c r="L342" s="4">
        <v>179393768</v>
      </c>
      <c r="M342" s="4">
        <v>0.819</v>
      </c>
    </row>
    <row r="343" ht="15.75" customHeight="1" spans="1:13">
      <c r="A343" s="1" t="s">
        <v>107</v>
      </c>
      <c r="B343" s="3" t="s">
        <v>67</v>
      </c>
      <c r="C343" s="1" t="s">
        <v>86</v>
      </c>
      <c r="D343" s="4" t="str">
        <f t="shared" si="0"/>
        <v>Brazil-The Americas2003</v>
      </c>
      <c r="E343" s="4">
        <v>0.019</v>
      </c>
      <c r="F343" s="4">
        <v>0.024</v>
      </c>
      <c r="G343" s="4">
        <v>75</v>
      </c>
      <c r="H343" s="4">
        <v>67</v>
      </c>
      <c r="I343" s="4">
        <v>0.283</v>
      </c>
      <c r="J343" s="4">
        <v>0.658</v>
      </c>
      <c r="K343" s="4">
        <v>0.059</v>
      </c>
      <c r="L343" s="4">
        <v>181752951</v>
      </c>
      <c r="M343" s="4">
        <v>0.822</v>
      </c>
    </row>
    <row r="344" ht="15.75" customHeight="1" spans="1:13">
      <c r="A344" s="1" t="s">
        <v>107</v>
      </c>
      <c r="B344" s="3" t="s">
        <v>68</v>
      </c>
      <c r="C344" s="1" t="s">
        <v>86</v>
      </c>
      <c r="D344" s="4" t="str">
        <f t="shared" si="0"/>
        <v>Brazil-The Americas2004</v>
      </c>
      <c r="E344" s="4">
        <v>0.019</v>
      </c>
      <c r="F344" s="4">
        <v>0.022</v>
      </c>
      <c r="G344" s="4">
        <v>75</v>
      </c>
      <c r="H344" s="4">
        <v>68</v>
      </c>
      <c r="I344" s="4">
        <v>0.28</v>
      </c>
      <c r="J344" s="4">
        <v>0.66</v>
      </c>
      <c r="K344" s="4">
        <v>0.06</v>
      </c>
      <c r="L344" s="4">
        <v>184010283</v>
      </c>
      <c r="M344" s="4">
        <v>0.825</v>
      </c>
    </row>
    <row r="345" ht="15.75" customHeight="1" spans="1:13">
      <c r="A345" s="1" t="s">
        <v>107</v>
      </c>
      <c r="B345" s="3" t="s">
        <v>69</v>
      </c>
      <c r="C345" s="1" t="s">
        <v>86</v>
      </c>
      <c r="D345" s="4" t="str">
        <f t="shared" si="0"/>
        <v>Brazil-The Americas2005</v>
      </c>
      <c r="E345" s="4">
        <v>0.018</v>
      </c>
      <c r="F345" s="4">
        <v>0.02</v>
      </c>
      <c r="G345" s="4">
        <v>76</v>
      </c>
      <c r="H345" s="4">
        <v>68</v>
      </c>
      <c r="I345" s="4">
        <v>0.276</v>
      </c>
      <c r="J345" s="4">
        <v>0.663</v>
      </c>
      <c r="K345" s="4">
        <v>0.062</v>
      </c>
      <c r="L345" s="4">
        <v>186142403</v>
      </c>
      <c r="M345" s="4">
        <v>0.828</v>
      </c>
    </row>
    <row r="346" ht="15.75" customHeight="1" spans="1:13">
      <c r="A346" s="1" t="s">
        <v>107</v>
      </c>
      <c r="B346" s="3" t="s">
        <v>70</v>
      </c>
      <c r="C346" s="1" t="s">
        <v>86</v>
      </c>
      <c r="D346" s="4" t="str">
        <f t="shared" si="0"/>
        <v>Brazil-The Americas2006</v>
      </c>
      <c r="E346" s="4">
        <v>0.017</v>
      </c>
      <c r="F346" s="4">
        <v>0.019</v>
      </c>
      <c r="G346" s="4">
        <v>76</v>
      </c>
      <c r="H346" s="4">
        <v>68</v>
      </c>
      <c r="I346" s="4">
        <v>0.272</v>
      </c>
      <c r="J346" s="4">
        <v>0.665</v>
      </c>
      <c r="K346" s="4">
        <v>0.063</v>
      </c>
      <c r="L346" s="4">
        <v>188134315</v>
      </c>
      <c r="M346" s="4">
        <v>0.831</v>
      </c>
    </row>
    <row r="347" ht="15.75" customHeight="1" spans="1:13">
      <c r="A347" s="1" t="s">
        <v>107</v>
      </c>
      <c r="B347" s="3" t="s">
        <v>71</v>
      </c>
      <c r="C347" s="1" t="s">
        <v>86</v>
      </c>
      <c r="D347" s="4" t="str">
        <f t="shared" si="0"/>
        <v>Brazil-The Americas2007</v>
      </c>
      <c r="E347" s="4">
        <v>0.017</v>
      </c>
      <c r="F347" s="4">
        <v>0.018</v>
      </c>
      <c r="G347" s="4">
        <v>76</v>
      </c>
      <c r="H347" s="4">
        <v>69</v>
      </c>
      <c r="I347" s="4">
        <v>0.268</v>
      </c>
      <c r="J347" s="4">
        <v>0.668</v>
      </c>
      <c r="K347" s="4">
        <v>0.064</v>
      </c>
      <c r="L347" s="4">
        <v>189996976</v>
      </c>
      <c r="M347" s="4">
        <v>0.834</v>
      </c>
    </row>
    <row r="348" ht="15.75" customHeight="1" spans="1:13">
      <c r="A348" s="1" t="s">
        <v>107</v>
      </c>
      <c r="B348" s="3" t="s">
        <v>72</v>
      </c>
      <c r="C348" s="1" t="s">
        <v>86</v>
      </c>
      <c r="D348" s="4" t="str">
        <f t="shared" si="0"/>
        <v>Brazil-The Americas2008</v>
      </c>
      <c r="E348" s="4">
        <v>0.016</v>
      </c>
      <c r="F348" s="4">
        <v>0.017</v>
      </c>
      <c r="G348" s="4">
        <v>76</v>
      </c>
      <c r="H348" s="4">
        <v>69</v>
      </c>
      <c r="I348" s="4">
        <v>0.264</v>
      </c>
      <c r="J348" s="4">
        <v>0.671</v>
      </c>
      <c r="K348" s="4">
        <v>0.066</v>
      </c>
      <c r="L348" s="4">
        <v>191765567</v>
      </c>
      <c r="M348" s="4">
        <v>0.837</v>
      </c>
    </row>
    <row r="349" ht="15.75" customHeight="1" spans="1:13">
      <c r="A349" s="1" t="s">
        <v>107</v>
      </c>
      <c r="B349" s="3" t="s">
        <v>73</v>
      </c>
      <c r="C349" s="1" t="s">
        <v>86</v>
      </c>
      <c r="D349" s="4" t="str">
        <f t="shared" si="0"/>
        <v>Brazil-The Americas2009</v>
      </c>
      <c r="E349" s="4">
        <v>0.016</v>
      </c>
      <c r="F349" s="4">
        <v>0.016</v>
      </c>
      <c r="G349" s="4">
        <v>77</v>
      </c>
      <c r="H349" s="4">
        <v>69</v>
      </c>
      <c r="I349" s="4">
        <v>0.259</v>
      </c>
      <c r="J349" s="4">
        <v>0.673</v>
      </c>
      <c r="K349" s="4">
        <v>0.067</v>
      </c>
      <c r="L349" s="4">
        <v>193490922</v>
      </c>
      <c r="M349" s="4">
        <v>0.84</v>
      </c>
    </row>
    <row r="350" ht="15.75" customHeight="1" spans="1:13">
      <c r="A350" s="1" t="s">
        <v>107</v>
      </c>
      <c r="B350" s="3" t="s">
        <v>74</v>
      </c>
      <c r="C350" s="1" t="s">
        <v>86</v>
      </c>
      <c r="D350" s="4" t="str">
        <f t="shared" si="0"/>
        <v>Brazil-The Americas2010</v>
      </c>
      <c r="E350" s="4">
        <v>0.016</v>
      </c>
      <c r="F350" s="4">
        <v>0.015</v>
      </c>
      <c r="G350" s="4">
        <v>77</v>
      </c>
      <c r="H350" s="4">
        <v>70</v>
      </c>
      <c r="I350" s="4">
        <v>0.255</v>
      </c>
      <c r="J350" s="4">
        <v>0.676</v>
      </c>
      <c r="K350" s="4">
        <v>0.069</v>
      </c>
      <c r="L350" s="4">
        <v>195210154</v>
      </c>
      <c r="M350" s="4">
        <v>0.843</v>
      </c>
    </row>
    <row r="351" ht="15.75" customHeight="1" spans="1:13">
      <c r="A351" s="1" t="s">
        <v>107</v>
      </c>
      <c r="B351" s="3" t="s">
        <v>75</v>
      </c>
      <c r="C351" s="1" t="s">
        <v>86</v>
      </c>
      <c r="D351" s="4" t="str">
        <f t="shared" si="0"/>
        <v>Brazil-The Americas2011</v>
      </c>
      <c r="E351" s="4">
        <v>0.015</v>
      </c>
      <c r="F351" s="4">
        <v>0.014</v>
      </c>
      <c r="G351" s="4">
        <v>77</v>
      </c>
      <c r="H351" s="4">
        <v>70</v>
      </c>
      <c r="I351" s="4">
        <v>0.25</v>
      </c>
      <c r="J351" s="4">
        <v>0.679</v>
      </c>
      <c r="K351" s="4">
        <v>0.071</v>
      </c>
      <c r="L351" s="4">
        <v>196935134</v>
      </c>
      <c r="M351" s="4">
        <v>0.846</v>
      </c>
    </row>
    <row r="352" ht="15.75" customHeight="1" spans="1:13">
      <c r="A352" s="1" t="s">
        <v>107</v>
      </c>
      <c r="B352" s="3" t="s">
        <v>76</v>
      </c>
      <c r="C352" s="1" t="s">
        <v>86</v>
      </c>
      <c r="D352" s="4" t="str">
        <f t="shared" si="0"/>
        <v>Brazil-The Americas2012</v>
      </c>
      <c r="E352" s="4">
        <v>0.015</v>
      </c>
      <c r="F352" s="4">
        <v>0.013</v>
      </c>
      <c r="G352" s="4">
        <v>77</v>
      </c>
      <c r="H352" s="4">
        <v>70</v>
      </c>
      <c r="I352" s="4">
        <v>0.246</v>
      </c>
      <c r="J352" s="4">
        <v>0.681</v>
      </c>
      <c r="K352" s="4">
        <v>0.073</v>
      </c>
      <c r="L352" s="4">
        <v>198656019</v>
      </c>
      <c r="M352" s="4">
        <v>0.849</v>
      </c>
    </row>
    <row r="353" ht="15.75" customHeight="1" spans="1:13">
      <c r="A353" s="1" t="s">
        <v>108</v>
      </c>
      <c r="B353" s="3" t="s">
        <v>63</v>
      </c>
      <c r="C353" s="1" t="s">
        <v>64</v>
      </c>
      <c r="D353" s="4" t="str">
        <f t="shared" si="0"/>
        <v>Brunei-Asia2000</v>
      </c>
      <c r="E353" s="4">
        <v>0.023</v>
      </c>
      <c r="F353" s="4">
        <v>0.008</v>
      </c>
      <c r="G353" s="4">
        <v>78</v>
      </c>
      <c r="H353" s="4">
        <v>74</v>
      </c>
      <c r="I353" s="4">
        <v>0.304</v>
      </c>
      <c r="J353" s="4">
        <v>0.668</v>
      </c>
      <c r="K353" s="4">
        <v>0.028</v>
      </c>
      <c r="L353" s="4">
        <v>331801</v>
      </c>
      <c r="M353" s="4">
        <v>0.712</v>
      </c>
    </row>
    <row r="354" ht="15.75" customHeight="1" spans="1:13">
      <c r="A354" s="1" t="s">
        <v>108</v>
      </c>
      <c r="B354" s="3" t="s">
        <v>65</v>
      </c>
      <c r="C354" s="1" t="s">
        <v>64</v>
      </c>
      <c r="D354" s="4" t="str">
        <f t="shared" si="0"/>
        <v>Brunei-Asia2001</v>
      </c>
      <c r="E354" s="4">
        <v>0.022</v>
      </c>
      <c r="F354" s="4">
        <v>0.008</v>
      </c>
      <c r="G354" s="4">
        <v>78</v>
      </c>
      <c r="H354" s="4">
        <v>74</v>
      </c>
      <c r="I354" s="4">
        <v>0.301</v>
      </c>
      <c r="J354" s="4">
        <v>0.671</v>
      </c>
      <c r="K354" s="4">
        <v>0.028</v>
      </c>
      <c r="L354" s="4">
        <v>339114</v>
      </c>
      <c r="M354" s="4">
        <v>0.717</v>
      </c>
    </row>
    <row r="355" ht="15.75" customHeight="1" spans="1:13">
      <c r="A355" s="1" t="s">
        <v>108</v>
      </c>
      <c r="B355" s="3" t="s">
        <v>66</v>
      </c>
      <c r="C355" s="1" t="s">
        <v>64</v>
      </c>
      <c r="D355" s="4" t="str">
        <f t="shared" si="0"/>
        <v>Brunei-Asia2002</v>
      </c>
      <c r="E355" s="4">
        <v>0.022</v>
      </c>
      <c r="F355" s="4">
        <v>0.008</v>
      </c>
      <c r="G355" s="4">
        <v>78</v>
      </c>
      <c r="H355" s="4">
        <v>75</v>
      </c>
      <c r="I355" s="4">
        <v>0.298</v>
      </c>
      <c r="J355" s="4">
        <v>0.673</v>
      </c>
      <c r="K355" s="4">
        <v>0.029</v>
      </c>
      <c r="L355" s="4">
        <v>346407</v>
      </c>
      <c r="M355" s="4">
        <v>0.721</v>
      </c>
    </row>
    <row r="356" ht="15.75" customHeight="1" spans="1:13">
      <c r="A356" s="1" t="s">
        <v>108</v>
      </c>
      <c r="B356" s="3" t="s">
        <v>67</v>
      </c>
      <c r="C356" s="1" t="s">
        <v>64</v>
      </c>
      <c r="D356" s="4" t="str">
        <f t="shared" si="0"/>
        <v>Brunei-Asia2003</v>
      </c>
      <c r="E356" s="4">
        <v>0.021</v>
      </c>
      <c r="F356" s="4">
        <v>0.008</v>
      </c>
      <c r="G356" s="4">
        <v>79</v>
      </c>
      <c r="H356" s="4">
        <v>75</v>
      </c>
      <c r="I356" s="4">
        <v>0.295</v>
      </c>
      <c r="J356" s="4">
        <v>0.675</v>
      </c>
      <c r="K356" s="4">
        <v>0.03</v>
      </c>
      <c r="L356" s="4">
        <v>353649</v>
      </c>
      <c r="M356" s="4">
        <v>0.726</v>
      </c>
    </row>
    <row r="357" ht="15.75" customHeight="1" spans="1:13">
      <c r="A357" s="1" t="s">
        <v>108</v>
      </c>
      <c r="B357" s="3" t="s">
        <v>68</v>
      </c>
      <c r="C357" s="1" t="s">
        <v>64</v>
      </c>
      <c r="D357" s="4" t="str">
        <f t="shared" si="0"/>
        <v>Brunei-Asia2004</v>
      </c>
      <c r="E357" s="4">
        <v>0.02</v>
      </c>
      <c r="F357" s="4">
        <v>0.008</v>
      </c>
      <c r="G357" s="4">
        <v>79</v>
      </c>
      <c r="H357" s="4">
        <v>75</v>
      </c>
      <c r="I357" s="4">
        <v>0.292</v>
      </c>
      <c r="J357" s="4">
        <v>0.677</v>
      </c>
      <c r="K357" s="4">
        <v>0.031</v>
      </c>
      <c r="L357" s="4">
        <v>360797</v>
      </c>
      <c r="M357" s="4">
        <v>0.731</v>
      </c>
    </row>
    <row r="358" ht="15.75" customHeight="1" spans="1:13">
      <c r="A358" s="1" t="s">
        <v>108</v>
      </c>
      <c r="B358" s="3" t="s">
        <v>69</v>
      </c>
      <c r="C358" s="1" t="s">
        <v>64</v>
      </c>
      <c r="D358" s="4" t="str">
        <f t="shared" si="0"/>
        <v>Brunei-Asia2005</v>
      </c>
      <c r="E358" s="4">
        <v>0.02</v>
      </c>
      <c r="F358" s="4">
        <v>0.007</v>
      </c>
      <c r="G358" s="4">
        <v>79</v>
      </c>
      <c r="H358" s="4">
        <v>75</v>
      </c>
      <c r="I358" s="4">
        <v>0.289</v>
      </c>
      <c r="J358" s="4">
        <v>0.679</v>
      </c>
      <c r="K358" s="4">
        <v>0.032</v>
      </c>
      <c r="L358" s="4">
        <v>367815</v>
      </c>
      <c r="M358" s="4">
        <v>0.735</v>
      </c>
    </row>
    <row r="359" ht="15.75" customHeight="1" spans="1:13">
      <c r="A359" s="1" t="s">
        <v>108</v>
      </c>
      <c r="B359" s="3" t="s">
        <v>70</v>
      </c>
      <c r="C359" s="1" t="s">
        <v>64</v>
      </c>
      <c r="D359" s="4" t="str">
        <f t="shared" si="0"/>
        <v>Brunei-Asia2006</v>
      </c>
      <c r="E359" s="4">
        <v>0.019</v>
      </c>
      <c r="F359" s="4">
        <v>0.007</v>
      </c>
      <c r="G359" s="4">
        <v>79</v>
      </c>
      <c r="H359" s="4">
        <v>75</v>
      </c>
      <c r="I359" s="4">
        <v>0.285</v>
      </c>
      <c r="J359" s="4">
        <v>0.683</v>
      </c>
      <c r="K359" s="4">
        <v>0.033</v>
      </c>
      <c r="L359" s="4">
        <v>374697</v>
      </c>
      <c r="M359" s="4">
        <v>0.739</v>
      </c>
    </row>
    <row r="360" ht="15.75" customHeight="1" spans="1:13">
      <c r="A360" s="1" t="s">
        <v>108</v>
      </c>
      <c r="B360" s="3" t="s">
        <v>71</v>
      </c>
      <c r="C360" s="1" t="s">
        <v>64</v>
      </c>
      <c r="D360" s="4" t="str">
        <f t="shared" si="0"/>
        <v>Brunei-Asia2007</v>
      </c>
      <c r="E360" s="4">
        <v>0.018</v>
      </c>
      <c r="F360" s="4">
        <v>0.008</v>
      </c>
      <c r="G360" s="4">
        <v>79</v>
      </c>
      <c r="H360" s="4">
        <v>76</v>
      </c>
      <c r="I360" s="4">
        <v>0.28</v>
      </c>
      <c r="J360" s="4">
        <v>0.686</v>
      </c>
      <c r="K360" s="4">
        <v>0.033</v>
      </c>
      <c r="L360" s="4">
        <v>381440</v>
      </c>
      <c r="M360" s="4">
        <v>0.743</v>
      </c>
    </row>
    <row r="361" ht="15.75" customHeight="1" spans="1:13">
      <c r="A361" s="1" t="s">
        <v>108</v>
      </c>
      <c r="B361" s="3" t="s">
        <v>72</v>
      </c>
      <c r="C361" s="1" t="s">
        <v>64</v>
      </c>
      <c r="D361" s="4" t="str">
        <f t="shared" si="0"/>
        <v>Brunei-Asia2008</v>
      </c>
      <c r="E361" s="4">
        <v>0.018</v>
      </c>
      <c r="F361" s="4">
        <v>0.008</v>
      </c>
      <c r="G361" s="4">
        <v>80</v>
      </c>
      <c r="H361" s="4">
        <v>76</v>
      </c>
      <c r="I361" s="4">
        <v>0.275</v>
      </c>
      <c r="J361" s="4">
        <v>0.691</v>
      </c>
      <c r="K361" s="4">
        <v>0.034</v>
      </c>
      <c r="L361" s="4">
        <v>388017</v>
      </c>
      <c r="M361" s="4">
        <v>0.747</v>
      </c>
    </row>
    <row r="362" ht="15.75" customHeight="1" spans="1:13">
      <c r="A362" s="1" t="s">
        <v>108</v>
      </c>
      <c r="B362" s="3" t="s">
        <v>73</v>
      </c>
      <c r="C362" s="1" t="s">
        <v>64</v>
      </c>
      <c r="D362" s="4" t="str">
        <f t="shared" si="0"/>
        <v>Brunei-Asia2009</v>
      </c>
      <c r="E362" s="4">
        <v>0.017</v>
      </c>
      <c r="F362" s="4">
        <v>0.008</v>
      </c>
      <c r="G362" s="4">
        <v>80</v>
      </c>
      <c r="H362" s="4">
        <v>76</v>
      </c>
      <c r="I362" s="4">
        <v>0.271</v>
      </c>
      <c r="J362" s="4">
        <v>0.694</v>
      </c>
      <c r="K362" s="4">
        <v>0.035</v>
      </c>
      <c r="L362" s="4">
        <v>394400</v>
      </c>
      <c r="M362" s="4">
        <v>0.751</v>
      </c>
    </row>
    <row r="363" ht="15.75" customHeight="1" spans="1:13">
      <c r="A363" s="1" t="s">
        <v>108</v>
      </c>
      <c r="B363" s="3" t="s">
        <v>74</v>
      </c>
      <c r="C363" s="1" t="s">
        <v>64</v>
      </c>
      <c r="D363" s="4" t="str">
        <f t="shared" si="0"/>
        <v>Brunei-Asia2010</v>
      </c>
      <c r="E363" s="4">
        <v>0.017</v>
      </c>
      <c r="F363" s="4">
        <v>0.008</v>
      </c>
      <c r="G363" s="4">
        <v>80</v>
      </c>
      <c r="H363" s="4">
        <v>76</v>
      </c>
      <c r="I363" s="4">
        <v>0.266</v>
      </c>
      <c r="J363" s="4">
        <v>0.697</v>
      </c>
      <c r="K363" s="4">
        <v>0.037</v>
      </c>
      <c r="L363" s="4">
        <v>400569</v>
      </c>
      <c r="M363" s="4">
        <v>0.755</v>
      </c>
    </row>
    <row r="364" ht="15.75" customHeight="1" spans="1:13">
      <c r="A364" s="1" t="s">
        <v>108</v>
      </c>
      <c r="B364" s="3" t="s">
        <v>75</v>
      </c>
      <c r="C364" s="1" t="s">
        <v>64</v>
      </c>
      <c r="D364" s="4" t="str">
        <f t="shared" si="0"/>
        <v>Brunei-Asia2011</v>
      </c>
      <c r="E364" s="4">
        <v>0.016</v>
      </c>
      <c r="F364" s="4">
        <v>0.008</v>
      </c>
      <c r="G364" s="4">
        <v>80</v>
      </c>
      <c r="H364" s="4">
        <v>76</v>
      </c>
      <c r="I364" s="4">
        <v>0.262</v>
      </c>
      <c r="J364" s="4">
        <v>0.7</v>
      </c>
      <c r="K364" s="4">
        <v>0.038</v>
      </c>
      <c r="L364" s="4">
        <v>406512</v>
      </c>
      <c r="M364" s="4">
        <v>0.759</v>
      </c>
    </row>
    <row r="365" ht="15.75" customHeight="1" spans="1:13">
      <c r="A365" s="1" t="s">
        <v>108</v>
      </c>
      <c r="B365" s="3" t="s">
        <v>76</v>
      </c>
      <c r="C365" s="1" t="s">
        <v>64</v>
      </c>
      <c r="D365" s="4" t="str">
        <f t="shared" si="0"/>
        <v>Brunei-Asia2012</v>
      </c>
      <c r="E365" s="4">
        <v>0.016</v>
      </c>
      <c r="F365" s="4">
        <v>0.008</v>
      </c>
      <c r="G365" s="4">
        <v>80</v>
      </c>
      <c r="H365" s="4">
        <v>77</v>
      </c>
      <c r="I365" s="4">
        <v>0.258</v>
      </c>
      <c r="J365" s="4">
        <v>0.702</v>
      </c>
      <c r="K365" s="4">
        <v>0.04</v>
      </c>
      <c r="L365" s="4">
        <v>412238</v>
      </c>
      <c r="M365" s="4">
        <v>0.762</v>
      </c>
    </row>
    <row r="366" ht="15.75" customHeight="1" spans="1:13">
      <c r="A366" s="1" t="s">
        <v>109</v>
      </c>
      <c r="B366" s="3" t="s">
        <v>63</v>
      </c>
      <c r="C366" s="1" t="s">
        <v>78</v>
      </c>
      <c r="D366" s="4" t="str">
        <f t="shared" si="0"/>
        <v>Bulgaria-Europe2000</v>
      </c>
      <c r="E366" s="4">
        <v>0.009</v>
      </c>
      <c r="F366" s="4">
        <v>0.018</v>
      </c>
      <c r="G366" s="4">
        <v>75</v>
      </c>
      <c r="H366" s="4">
        <v>68</v>
      </c>
      <c r="I366" s="4">
        <v>0.157</v>
      </c>
      <c r="J366" s="4">
        <v>0.677</v>
      </c>
      <c r="K366" s="4">
        <v>0.166</v>
      </c>
      <c r="L366" s="4">
        <v>8170172</v>
      </c>
      <c r="M366" s="4">
        <v>0.689</v>
      </c>
    </row>
    <row r="367" ht="15.75" customHeight="1" spans="1:13">
      <c r="A367" s="1" t="s">
        <v>109</v>
      </c>
      <c r="B367" s="3" t="s">
        <v>65</v>
      </c>
      <c r="C367" s="1" t="s">
        <v>78</v>
      </c>
      <c r="D367" s="4" t="str">
        <f t="shared" si="0"/>
        <v>Bulgaria-Europe2001</v>
      </c>
      <c r="E367" s="4">
        <v>0.009</v>
      </c>
      <c r="F367" s="4">
        <v>0.017</v>
      </c>
      <c r="G367" s="4">
        <v>75</v>
      </c>
      <c r="H367" s="4">
        <v>69</v>
      </c>
      <c r="I367" s="4">
        <v>0.152</v>
      </c>
      <c r="J367" s="4">
        <v>0.68</v>
      </c>
      <c r="K367" s="4">
        <v>0.168</v>
      </c>
      <c r="L367" s="4">
        <v>8020282</v>
      </c>
      <c r="M367" s="4">
        <v>0.692</v>
      </c>
    </row>
    <row r="368" ht="15.75" customHeight="1" spans="1:13">
      <c r="A368" s="1" t="s">
        <v>109</v>
      </c>
      <c r="B368" s="3" t="s">
        <v>66</v>
      </c>
      <c r="C368" s="1" t="s">
        <v>78</v>
      </c>
      <c r="D368" s="4" t="str">
        <f t="shared" si="0"/>
        <v>Bulgaria-Europe2002</v>
      </c>
      <c r="E368" s="4">
        <v>0.009</v>
      </c>
      <c r="F368" s="4">
        <v>0.016</v>
      </c>
      <c r="G368" s="4">
        <v>75</v>
      </c>
      <c r="H368" s="4">
        <v>69</v>
      </c>
      <c r="I368" s="4">
        <v>0.148</v>
      </c>
      <c r="J368" s="4">
        <v>0.683</v>
      </c>
      <c r="K368" s="4">
        <v>0.17</v>
      </c>
      <c r="L368" s="4">
        <v>7868468</v>
      </c>
      <c r="M368" s="4">
        <v>0.695</v>
      </c>
    </row>
    <row r="369" ht="15.75" customHeight="1" spans="1:13">
      <c r="A369" s="1" t="s">
        <v>109</v>
      </c>
      <c r="B369" s="3" t="s">
        <v>67</v>
      </c>
      <c r="C369" s="1" t="s">
        <v>78</v>
      </c>
      <c r="D369" s="4" t="str">
        <f t="shared" si="0"/>
        <v>Bulgaria-Europe2003</v>
      </c>
      <c r="E369" s="4">
        <v>0.009</v>
      </c>
      <c r="F369" s="4">
        <v>0.016</v>
      </c>
      <c r="G369" s="4">
        <v>76</v>
      </c>
      <c r="H369" s="4">
        <v>69</v>
      </c>
      <c r="I369" s="4">
        <v>0.143</v>
      </c>
      <c r="J369" s="4">
        <v>0.685</v>
      </c>
      <c r="K369" s="4">
        <v>0.171</v>
      </c>
      <c r="L369" s="4">
        <v>7823557</v>
      </c>
      <c r="M369" s="4">
        <v>0.699</v>
      </c>
    </row>
    <row r="370" ht="15.75" customHeight="1" spans="1:13">
      <c r="A370" s="1" t="s">
        <v>109</v>
      </c>
      <c r="B370" s="3" t="s">
        <v>68</v>
      </c>
      <c r="C370" s="1" t="s">
        <v>78</v>
      </c>
      <c r="D370" s="4" t="str">
        <f t="shared" si="0"/>
        <v>Bulgaria-Europe2004</v>
      </c>
      <c r="E370" s="4">
        <v>0.009</v>
      </c>
      <c r="F370" s="4">
        <v>0.015</v>
      </c>
      <c r="G370" s="4">
        <v>76</v>
      </c>
      <c r="H370" s="4">
        <v>69</v>
      </c>
      <c r="I370" s="4">
        <v>0.14</v>
      </c>
      <c r="J370" s="4">
        <v>0.688</v>
      </c>
      <c r="K370" s="4">
        <v>0.173</v>
      </c>
      <c r="L370" s="4">
        <v>7781161</v>
      </c>
      <c r="M370" s="4">
        <v>0.702</v>
      </c>
    </row>
    <row r="371" ht="15.75" customHeight="1" spans="1:13">
      <c r="A371" s="1" t="s">
        <v>109</v>
      </c>
      <c r="B371" s="3" t="s">
        <v>69</v>
      </c>
      <c r="C371" s="1" t="s">
        <v>78</v>
      </c>
      <c r="D371" s="4" t="str">
        <f t="shared" si="0"/>
        <v>Bulgaria-Europe2005</v>
      </c>
      <c r="E371" s="4">
        <v>0.009</v>
      </c>
      <c r="F371" s="4">
        <v>0.014</v>
      </c>
      <c r="G371" s="4">
        <v>76</v>
      </c>
      <c r="H371" s="4">
        <v>69</v>
      </c>
      <c r="I371" s="4">
        <v>0.137</v>
      </c>
      <c r="J371" s="4">
        <v>0.689</v>
      </c>
      <c r="K371" s="4">
        <v>0.174</v>
      </c>
      <c r="L371" s="4">
        <v>7739900</v>
      </c>
      <c r="M371" s="4">
        <v>0.706</v>
      </c>
    </row>
    <row r="372" ht="15.75" customHeight="1" spans="1:13">
      <c r="A372" s="1" t="s">
        <v>109</v>
      </c>
      <c r="B372" s="3" t="s">
        <v>70</v>
      </c>
      <c r="C372" s="1" t="s">
        <v>78</v>
      </c>
      <c r="D372" s="4" t="str">
        <f t="shared" si="0"/>
        <v>Bulgaria-Europe2006</v>
      </c>
      <c r="E372" s="4">
        <v>0.01</v>
      </c>
      <c r="F372" s="4">
        <v>0.013</v>
      </c>
      <c r="G372" s="4">
        <v>76</v>
      </c>
      <c r="H372" s="4">
        <v>69</v>
      </c>
      <c r="I372" s="4">
        <v>0.135</v>
      </c>
      <c r="J372" s="4">
        <v>0.69</v>
      </c>
      <c r="K372" s="4">
        <v>0.176</v>
      </c>
      <c r="L372" s="4">
        <v>7699020</v>
      </c>
      <c r="M372" s="4">
        <v>0.709</v>
      </c>
    </row>
    <row r="373" ht="15.75" customHeight="1" spans="1:13">
      <c r="A373" s="1" t="s">
        <v>109</v>
      </c>
      <c r="B373" s="3" t="s">
        <v>71</v>
      </c>
      <c r="C373" s="1" t="s">
        <v>78</v>
      </c>
      <c r="D373" s="4" t="str">
        <f t="shared" si="0"/>
        <v>Bulgaria-Europe2007</v>
      </c>
      <c r="E373" s="4">
        <v>0.01</v>
      </c>
      <c r="F373" s="4">
        <v>0.012</v>
      </c>
      <c r="G373" s="4">
        <v>76</v>
      </c>
      <c r="H373" s="4">
        <v>69</v>
      </c>
      <c r="I373" s="4">
        <v>0.133</v>
      </c>
      <c r="J373" s="4">
        <v>0.689</v>
      </c>
      <c r="K373" s="4">
        <v>0.177</v>
      </c>
      <c r="L373" s="4">
        <v>7545338</v>
      </c>
      <c r="M373" s="4">
        <v>0.713</v>
      </c>
    </row>
    <row r="374" ht="15.75" customHeight="1" spans="1:13">
      <c r="A374" s="1" t="s">
        <v>109</v>
      </c>
      <c r="B374" s="3" t="s">
        <v>72</v>
      </c>
      <c r="C374" s="1" t="s">
        <v>78</v>
      </c>
      <c r="D374" s="4" t="str">
        <f t="shared" si="0"/>
        <v>Bulgaria-Europe2008</v>
      </c>
      <c r="E374" s="4">
        <v>0.01</v>
      </c>
      <c r="F374" s="4">
        <v>0.012</v>
      </c>
      <c r="G374" s="4">
        <v>77</v>
      </c>
      <c r="H374" s="4">
        <v>70</v>
      </c>
      <c r="I374" s="4">
        <v>0.133</v>
      </c>
      <c r="J374" s="4">
        <v>0.688</v>
      </c>
      <c r="K374" s="4">
        <v>0.179</v>
      </c>
      <c r="L374" s="4">
        <v>7492561</v>
      </c>
      <c r="M374" s="4">
        <v>0.716</v>
      </c>
    </row>
    <row r="375" ht="15.75" customHeight="1" spans="1:13">
      <c r="A375" s="1" t="s">
        <v>109</v>
      </c>
      <c r="B375" s="3" t="s">
        <v>73</v>
      </c>
      <c r="C375" s="1" t="s">
        <v>78</v>
      </c>
      <c r="D375" s="4" t="str">
        <f t="shared" si="0"/>
        <v>Bulgaria-Europe2009</v>
      </c>
      <c r="E375" s="4">
        <v>0.011</v>
      </c>
      <c r="F375" s="4">
        <v>0.012</v>
      </c>
      <c r="G375" s="4">
        <v>77</v>
      </c>
      <c r="H375" s="4">
        <v>70</v>
      </c>
      <c r="I375" s="4">
        <v>0.133</v>
      </c>
      <c r="J375" s="4">
        <v>0.686</v>
      </c>
      <c r="K375" s="4">
        <v>0.181</v>
      </c>
      <c r="L375" s="4">
        <v>7444443</v>
      </c>
      <c r="M375" s="4">
        <v>0.72</v>
      </c>
    </row>
    <row r="376" ht="15.75" customHeight="1" spans="1:13">
      <c r="A376" s="1" t="s">
        <v>109</v>
      </c>
      <c r="B376" s="3" t="s">
        <v>74</v>
      </c>
      <c r="C376" s="1" t="s">
        <v>78</v>
      </c>
      <c r="D376" s="4" t="str">
        <f t="shared" si="0"/>
        <v>Bulgaria-Europe2010</v>
      </c>
      <c r="E376" s="4">
        <v>0.01</v>
      </c>
      <c r="F376" s="4">
        <v>0.011</v>
      </c>
      <c r="G376" s="4">
        <v>77</v>
      </c>
      <c r="H376" s="4">
        <v>70</v>
      </c>
      <c r="I376" s="4">
        <v>0.133</v>
      </c>
      <c r="J376" s="4">
        <v>0.683</v>
      </c>
      <c r="K376" s="4">
        <v>0.183</v>
      </c>
      <c r="L376" s="4">
        <v>7395599</v>
      </c>
      <c r="M376" s="4">
        <v>0.723</v>
      </c>
    </row>
    <row r="377" ht="15.75" customHeight="1" spans="1:13">
      <c r="A377" s="1" t="s">
        <v>109</v>
      </c>
      <c r="B377" s="3" t="s">
        <v>75</v>
      </c>
      <c r="C377" s="1" t="s">
        <v>78</v>
      </c>
      <c r="D377" s="4" t="str">
        <f t="shared" si="0"/>
        <v>Bulgaria-Europe2011</v>
      </c>
      <c r="E377" s="4">
        <v>0.01</v>
      </c>
      <c r="F377" s="4">
        <v>0.011</v>
      </c>
      <c r="G377" s="4">
        <v>78</v>
      </c>
      <c r="H377" s="4">
        <v>71</v>
      </c>
      <c r="I377" s="4">
        <v>0.134</v>
      </c>
      <c r="J377" s="4">
        <v>0.68</v>
      </c>
      <c r="K377" s="4">
        <v>0.186</v>
      </c>
      <c r="L377" s="4">
        <v>7348328</v>
      </c>
      <c r="M377" s="4">
        <v>0.726</v>
      </c>
    </row>
    <row r="378" ht="15.75" customHeight="1" spans="1:13">
      <c r="A378" s="1" t="s">
        <v>109</v>
      </c>
      <c r="B378" s="3" t="s">
        <v>76</v>
      </c>
      <c r="C378" s="1" t="s">
        <v>78</v>
      </c>
      <c r="D378" s="4" t="str">
        <f t="shared" si="0"/>
        <v>Bulgaria-Europe2012</v>
      </c>
      <c r="E378" s="4">
        <v>0.01</v>
      </c>
      <c r="F378" s="4">
        <v>0.011</v>
      </c>
      <c r="G378" s="4">
        <v>78</v>
      </c>
      <c r="H378" s="4">
        <v>71</v>
      </c>
      <c r="I378" s="4">
        <v>0.135</v>
      </c>
      <c r="J378" s="4">
        <v>0.675</v>
      </c>
      <c r="K378" s="4">
        <v>0.189</v>
      </c>
      <c r="L378" s="4">
        <v>7305888</v>
      </c>
      <c r="M378" s="4">
        <v>0.73</v>
      </c>
    </row>
    <row r="379" ht="15.75" customHeight="1" spans="1:13">
      <c r="A379" s="1" t="s">
        <v>110</v>
      </c>
      <c r="B379" s="3" t="s">
        <v>63</v>
      </c>
      <c r="C379" s="1" t="s">
        <v>80</v>
      </c>
      <c r="D379" s="4" t="str">
        <f t="shared" si="0"/>
        <v>Burkina Faso-Africa2000</v>
      </c>
      <c r="E379" s="4">
        <v>0.046</v>
      </c>
      <c r="F379" s="4">
        <v>0.096</v>
      </c>
      <c r="G379" s="4">
        <v>52</v>
      </c>
      <c r="H379" s="4">
        <v>49</v>
      </c>
      <c r="I379" s="4">
        <v>0.468</v>
      </c>
      <c r="J379" s="4">
        <v>0.505</v>
      </c>
      <c r="K379" s="4">
        <v>0.028</v>
      </c>
      <c r="L379" s="4">
        <v>11607944</v>
      </c>
      <c r="M379" s="4">
        <v>0.178</v>
      </c>
    </row>
    <row r="380" ht="15.75" customHeight="1" spans="1:13">
      <c r="A380" s="1" t="s">
        <v>110</v>
      </c>
      <c r="B380" s="3" t="s">
        <v>65</v>
      </c>
      <c r="C380" s="1" t="s">
        <v>80</v>
      </c>
      <c r="D380" s="4" t="str">
        <f t="shared" si="0"/>
        <v>Burkina Faso-Africa2001</v>
      </c>
      <c r="E380" s="4">
        <v>0.046</v>
      </c>
      <c r="F380" s="4">
        <v>0.095</v>
      </c>
      <c r="G380" s="4">
        <v>52</v>
      </c>
      <c r="H380" s="4">
        <v>50</v>
      </c>
      <c r="I380" s="4">
        <v>0.467</v>
      </c>
      <c r="J380" s="4">
        <v>0.506</v>
      </c>
      <c r="K380" s="4">
        <v>0.027</v>
      </c>
      <c r="L380" s="4">
        <v>11946080</v>
      </c>
      <c r="M380" s="4">
        <v>0.185</v>
      </c>
    </row>
    <row r="381" ht="15.75" customHeight="1" spans="1:13">
      <c r="A381" s="1" t="s">
        <v>110</v>
      </c>
      <c r="B381" s="3" t="s">
        <v>66</v>
      </c>
      <c r="C381" s="1" t="s">
        <v>80</v>
      </c>
      <c r="D381" s="4" t="str">
        <f t="shared" si="0"/>
        <v>Burkina Faso-Africa2002</v>
      </c>
      <c r="E381" s="4">
        <v>0.046</v>
      </c>
      <c r="F381" s="4">
        <v>0.094</v>
      </c>
      <c r="G381" s="4">
        <v>52</v>
      </c>
      <c r="H381" s="4">
        <v>50</v>
      </c>
      <c r="I381" s="4">
        <v>0.467</v>
      </c>
      <c r="J381" s="4">
        <v>0.507</v>
      </c>
      <c r="K381" s="4">
        <v>0.027</v>
      </c>
      <c r="L381" s="4">
        <v>12296399</v>
      </c>
      <c r="M381" s="4">
        <v>0.193</v>
      </c>
    </row>
    <row r="382" ht="15.75" customHeight="1" spans="1:13">
      <c r="A382" s="1" t="s">
        <v>110</v>
      </c>
      <c r="B382" s="3" t="s">
        <v>67</v>
      </c>
      <c r="C382" s="1" t="s">
        <v>80</v>
      </c>
      <c r="D382" s="4" t="str">
        <f t="shared" si="0"/>
        <v>Burkina Faso-Africa2003</v>
      </c>
      <c r="E382" s="4">
        <v>0.045</v>
      </c>
      <c r="F382" s="4">
        <v>0.091</v>
      </c>
      <c r="G382" s="4">
        <v>53</v>
      </c>
      <c r="H382" s="4">
        <v>51</v>
      </c>
      <c r="I382" s="4">
        <v>0.466</v>
      </c>
      <c r="J382" s="4">
        <v>0.508</v>
      </c>
      <c r="K382" s="4">
        <v>0.026</v>
      </c>
      <c r="L382" s="4">
        <v>12659086</v>
      </c>
      <c r="M382" s="4">
        <v>0.2</v>
      </c>
    </row>
    <row r="383" ht="15.75" customHeight="1" spans="1:13">
      <c r="A383" s="1" t="s">
        <v>110</v>
      </c>
      <c r="B383" s="3" t="s">
        <v>68</v>
      </c>
      <c r="C383" s="1" t="s">
        <v>80</v>
      </c>
      <c r="D383" s="4" t="str">
        <f t="shared" si="0"/>
        <v>Burkina Faso-Africa2004</v>
      </c>
      <c r="E383" s="4">
        <v>0.045</v>
      </c>
      <c r="F383" s="4">
        <v>0.089</v>
      </c>
      <c r="G383" s="4">
        <v>53</v>
      </c>
      <c r="H383" s="4">
        <v>51</v>
      </c>
      <c r="I383" s="4">
        <v>0.466</v>
      </c>
      <c r="J383" s="4">
        <v>0.508</v>
      </c>
      <c r="K383" s="4">
        <v>0.026</v>
      </c>
      <c r="L383" s="4">
        <v>13034258</v>
      </c>
      <c r="M383" s="4">
        <v>0.208</v>
      </c>
    </row>
    <row r="384" ht="15.75" customHeight="1" spans="1:13">
      <c r="A384" s="1" t="s">
        <v>110</v>
      </c>
      <c r="B384" s="3" t="s">
        <v>69</v>
      </c>
      <c r="C384" s="1" t="s">
        <v>80</v>
      </c>
      <c r="D384" s="4" t="str">
        <f t="shared" si="0"/>
        <v>Burkina Faso-Africa2005</v>
      </c>
      <c r="E384" s="4">
        <v>0.045</v>
      </c>
      <c r="F384" s="4">
        <v>0.086</v>
      </c>
      <c r="G384" s="4">
        <v>53</v>
      </c>
      <c r="H384" s="4">
        <v>52</v>
      </c>
      <c r="I384" s="4">
        <v>0.465</v>
      </c>
      <c r="J384" s="4">
        <v>0.509</v>
      </c>
      <c r="K384" s="4">
        <v>0.026</v>
      </c>
      <c r="L384" s="4">
        <v>13421929</v>
      </c>
      <c r="M384" s="4">
        <v>0.215</v>
      </c>
    </row>
    <row r="385" ht="15.75" customHeight="1" spans="1:13">
      <c r="A385" s="1" t="s">
        <v>110</v>
      </c>
      <c r="B385" s="3" t="s">
        <v>70</v>
      </c>
      <c r="C385" s="1" t="s">
        <v>80</v>
      </c>
      <c r="D385" s="4" t="str">
        <f t="shared" si="0"/>
        <v>Burkina Faso-Africa2006</v>
      </c>
      <c r="E385" s="4">
        <v>0.044</v>
      </c>
      <c r="F385" s="4">
        <v>0.083</v>
      </c>
      <c r="G385" s="4">
        <v>54</v>
      </c>
      <c r="H385" s="4">
        <v>52</v>
      </c>
      <c r="I385" s="4">
        <v>0.464</v>
      </c>
      <c r="J385" s="4">
        <v>0.51</v>
      </c>
      <c r="K385" s="4">
        <v>0.025</v>
      </c>
      <c r="L385" s="4">
        <v>13822257</v>
      </c>
      <c r="M385" s="4">
        <v>0.223</v>
      </c>
    </row>
    <row r="386" ht="15.75" customHeight="1" spans="1:13">
      <c r="A386" s="1" t="s">
        <v>110</v>
      </c>
      <c r="B386" s="3" t="s">
        <v>71</v>
      </c>
      <c r="C386" s="1" t="s">
        <v>80</v>
      </c>
      <c r="D386" s="4" t="str">
        <f t="shared" si="0"/>
        <v>Burkina Faso-Africa2007</v>
      </c>
      <c r="E386" s="4">
        <v>0.044</v>
      </c>
      <c r="F386" s="4">
        <v>0.079</v>
      </c>
      <c r="G386" s="4">
        <v>54</v>
      </c>
      <c r="H386" s="4">
        <v>53</v>
      </c>
      <c r="I386" s="4">
        <v>0.463</v>
      </c>
      <c r="J386" s="4">
        <v>0.511</v>
      </c>
      <c r="K386" s="4">
        <v>0.025</v>
      </c>
      <c r="L386" s="4">
        <v>14235075</v>
      </c>
      <c r="M386" s="4">
        <v>0.232</v>
      </c>
    </row>
    <row r="387" ht="15.75" customHeight="1" spans="1:13">
      <c r="A387" s="1" t="s">
        <v>110</v>
      </c>
      <c r="B387" s="3" t="s">
        <v>72</v>
      </c>
      <c r="C387" s="1" t="s">
        <v>80</v>
      </c>
      <c r="D387" s="4" t="str">
        <f t="shared" si="0"/>
        <v>Burkina Faso-Africa2008</v>
      </c>
      <c r="E387" s="4">
        <v>0.044</v>
      </c>
      <c r="F387" s="4">
        <v>0.076</v>
      </c>
      <c r="G387" s="4">
        <v>55</v>
      </c>
      <c r="H387" s="4">
        <v>54</v>
      </c>
      <c r="I387" s="4">
        <v>0.462</v>
      </c>
      <c r="J387" s="4">
        <v>0.512</v>
      </c>
      <c r="K387" s="4">
        <v>0.025</v>
      </c>
      <c r="L387" s="4">
        <v>14659646</v>
      </c>
      <c r="M387" s="4">
        <v>0.24</v>
      </c>
    </row>
    <row r="388" ht="15.75" customHeight="1" spans="1:13">
      <c r="A388" s="1" t="s">
        <v>110</v>
      </c>
      <c r="B388" s="3" t="s">
        <v>73</v>
      </c>
      <c r="C388" s="1" t="s">
        <v>80</v>
      </c>
      <c r="D388" s="4" t="str">
        <f t="shared" si="0"/>
        <v>Burkina Faso-Africa2009</v>
      </c>
      <c r="E388" s="4">
        <v>0.043</v>
      </c>
      <c r="F388" s="4">
        <v>0.073</v>
      </c>
      <c r="G388" s="4">
        <v>55</v>
      </c>
      <c r="H388" s="4">
        <v>54</v>
      </c>
      <c r="I388" s="4">
        <v>0.461</v>
      </c>
      <c r="J388" s="4">
        <v>0.514</v>
      </c>
      <c r="K388" s="4">
        <v>0.025</v>
      </c>
      <c r="L388" s="4">
        <v>15094967</v>
      </c>
      <c r="M388" s="4">
        <v>0.248</v>
      </c>
    </row>
    <row r="389" ht="15.75" customHeight="1" spans="1:13">
      <c r="A389" s="1" t="s">
        <v>110</v>
      </c>
      <c r="B389" s="3" t="s">
        <v>74</v>
      </c>
      <c r="C389" s="1" t="s">
        <v>80</v>
      </c>
      <c r="D389" s="4" t="str">
        <f t="shared" si="0"/>
        <v>Burkina Faso-Africa2010</v>
      </c>
      <c r="E389" s="4">
        <v>0.043</v>
      </c>
      <c r="F389" s="4">
        <v>0.07</v>
      </c>
      <c r="G389" s="4">
        <v>56</v>
      </c>
      <c r="H389" s="4">
        <v>54</v>
      </c>
      <c r="I389" s="4">
        <v>0.46</v>
      </c>
      <c r="J389" s="4">
        <v>0.515</v>
      </c>
      <c r="K389" s="4">
        <v>0.025</v>
      </c>
      <c r="L389" s="4">
        <v>15540284</v>
      </c>
      <c r="M389" s="4">
        <v>0.257</v>
      </c>
    </row>
    <row r="390" ht="15.75" customHeight="1" spans="1:13">
      <c r="A390" s="1" t="s">
        <v>110</v>
      </c>
      <c r="B390" s="3" t="s">
        <v>75</v>
      </c>
      <c r="C390" s="1" t="s">
        <v>80</v>
      </c>
      <c r="D390" s="4" t="str">
        <f t="shared" si="0"/>
        <v>Burkina Faso-Africa2011</v>
      </c>
      <c r="E390" s="4">
        <v>0.042</v>
      </c>
      <c r="F390" s="4">
        <v>0.068</v>
      </c>
      <c r="G390" s="4">
        <v>56</v>
      </c>
      <c r="H390" s="4">
        <v>55</v>
      </c>
      <c r="I390" s="4">
        <v>0.458</v>
      </c>
      <c r="J390" s="4">
        <v>0.517</v>
      </c>
      <c r="K390" s="4">
        <v>0.025</v>
      </c>
      <c r="L390" s="4">
        <v>15995313</v>
      </c>
      <c r="M390" s="4">
        <v>0.265</v>
      </c>
    </row>
    <row r="391" ht="15.75" customHeight="1" spans="1:13">
      <c r="A391" s="1" t="s">
        <v>110</v>
      </c>
      <c r="B391" s="3" t="s">
        <v>76</v>
      </c>
      <c r="C391" s="1" t="s">
        <v>80</v>
      </c>
      <c r="D391" s="4" t="str">
        <f t="shared" si="0"/>
        <v>Burkina Faso-Africa2012</v>
      </c>
      <c r="E391" s="4">
        <v>0.041</v>
      </c>
      <c r="F391" s="4">
        <v>0.066</v>
      </c>
      <c r="G391" s="4">
        <v>56</v>
      </c>
      <c r="H391" s="4">
        <v>55</v>
      </c>
      <c r="I391" s="4">
        <v>0.457</v>
      </c>
      <c r="J391" s="4">
        <v>0.519</v>
      </c>
      <c r="K391" s="4">
        <v>0.024</v>
      </c>
      <c r="L391" s="4">
        <v>16460141</v>
      </c>
      <c r="M391" s="4">
        <v>0.273</v>
      </c>
    </row>
    <row r="392" ht="15.75" customHeight="1" spans="1:13">
      <c r="A392" s="1" t="s">
        <v>111</v>
      </c>
      <c r="B392" s="3" t="s">
        <v>63</v>
      </c>
      <c r="C392" s="1" t="s">
        <v>80</v>
      </c>
      <c r="D392" s="4" t="str">
        <f t="shared" si="0"/>
        <v>Burundi-Africa2000</v>
      </c>
      <c r="E392" s="4">
        <v>0.042</v>
      </c>
      <c r="F392" s="4">
        <v>0.092</v>
      </c>
      <c r="G392" s="4">
        <v>49</v>
      </c>
      <c r="H392" s="4">
        <v>47</v>
      </c>
      <c r="I392" s="4">
        <v>0.49</v>
      </c>
      <c r="J392" s="4">
        <v>0.481</v>
      </c>
      <c r="K392" s="4">
        <v>0.029</v>
      </c>
      <c r="L392" s="4">
        <v>6674286</v>
      </c>
      <c r="M392" s="4">
        <v>0.082</v>
      </c>
    </row>
    <row r="393" ht="15.75" customHeight="1" spans="1:13">
      <c r="A393" s="1" t="s">
        <v>111</v>
      </c>
      <c r="B393" s="3" t="s">
        <v>65</v>
      </c>
      <c r="C393" s="1" t="s">
        <v>80</v>
      </c>
      <c r="D393" s="4" t="str">
        <f t="shared" si="0"/>
        <v>Burundi-Africa2001</v>
      </c>
      <c r="E393" s="4">
        <v>0.042</v>
      </c>
      <c r="F393" s="4">
        <v>0.089</v>
      </c>
      <c r="G393" s="4">
        <v>50</v>
      </c>
      <c r="H393" s="4">
        <v>47</v>
      </c>
      <c r="I393" s="4">
        <v>0.484</v>
      </c>
      <c r="J393" s="4">
        <v>0.487</v>
      </c>
      <c r="K393" s="4">
        <v>0.029</v>
      </c>
      <c r="L393" s="4">
        <v>6839376</v>
      </c>
      <c r="M393" s="4">
        <v>0.085</v>
      </c>
    </row>
    <row r="394" ht="15.75" customHeight="1" spans="1:13">
      <c r="A394" s="1" t="s">
        <v>111</v>
      </c>
      <c r="B394" s="3" t="s">
        <v>66</v>
      </c>
      <c r="C394" s="1" t="s">
        <v>80</v>
      </c>
      <c r="D394" s="4" t="str">
        <f t="shared" si="0"/>
        <v>Burundi-Africa2002</v>
      </c>
      <c r="E394" s="4">
        <v>0.043</v>
      </c>
      <c r="F394" s="4">
        <v>0.086</v>
      </c>
      <c r="G394" s="4">
        <v>50</v>
      </c>
      <c r="H394" s="4">
        <v>48</v>
      </c>
      <c r="I394" s="4">
        <v>0.476</v>
      </c>
      <c r="J394" s="4">
        <v>0.495</v>
      </c>
      <c r="K394" s="4">
        <v>0.028</v>
      </c>
      <c r="L394" s="4">
        <v>7037727</v>
      </c>
      <c r="M394" s="4">
        <v>0.087</v>
      </c>
    </row>
    <row r="395" ht="15.75" customHeight="1" spans="1:13">
      <c r="A395" s="1" t="s">
        <v>111</v>
      </c>
      <c r="B395" s="3" t="s">
        <v>67</v>
      </c>
      <c r="C395" s="1" t="s">
        <v>80</v>
      </c>
      <c r="D395" s="4" t="str">
        <f t="shared" si="0"/>
        <v>Burundi-Africa2003</v>
      </c>
      <c r="E395" s="4">
        <v>0.043</v>
      </c>
      <c r="F395" s="4">
        <v>0.082</v>
      </c>
      <c r="G395" s="4">
        <v>50</v>
      </c>
      <c r="H395" s="4">
        <v>48</v>
      </c>
      <c r="I395" s="4">
        <v>0.468</v>
      </c>
      <c r="J395" s="4">
        <v>0.504</v>
      </c>
      <c r="K395" s="4">
        <v>0.028</v>
      </c>
      <c r="L395" s="4">
        <v>7264340</v>
      </c>
      <c r="M395" s="4">
        <v>0.089</v>
      </c>
    </row>
    <row r="396" ht="15.75" customHeight="1" spans="1:13">
      <c r="A396" s="1" t="s">
        <v>111</v>
      </c>
      <c r="B396" s="3" t="s">
        <v>68</v>
      </c>
      <c r="C396" s="1" t="s">
        <v>80</v>
      </c>
      <c r="D396" s="4" t="str">
        <f t="shared" si="0"/>
        <v>Burundi-Africa2004</v>
      </c>
      <c r="E396" s="4">
        <v>0.043</v>
      </c>
      <c r="F396" s="4">
        <v>0.079</v>
      </c>
      <c r="G396" s="4">
        <v>51</v>
      </c>
      <c r="H396" s="4">
        <v>48</v>
      </c>
      <c r="I396" s="4">
        <v>0.461</v>
      </c>
      <c r="J396" s="4">
        <v>0.512</v>
      </c>
      <c r="K396" s="4">
        <v>0.028</v>
      </c>
      <c r="L396" s="4">
        <v>7510771</v>
      </c>
      <c r="M396" s="4">
        <v>0.091</v>
      </c>
    </row>
    <row r="397" ht="15.75" customHeight="1" spans="1:13">
      <c r="A397" s="1" t="s">
        <v>111</v>
      </c>
      <c r="B397" s="3" t="s">
        <v>69</v>
      </c>
      <c r="C397" s="1" t="s">
        <v>80</v>
      </c>
      <c r="D397" s="4" t="str">
        <f t="shared" si="0"/>
        <v>Burundi-Africa2005</v>
      </c>
      <c r="E397" s="4">
        <v>0.044</v>
      </c>
      <c r="F397" s="4">
        <v>0.075</v>
      </c>
      <c r="G397" s="4">
        <v>51</v>
      </c>
      <c r="H397" s="4">
        <v>49</v>
      </c>
      <c r="I397" s="4">
        <v>0.454</v>
      </c>
      <c r="J397" s="4">
        <v>0.519</v>
      </c>
      <c r="K397" s="4">
        <v>0.027</v>
      </c>
      <c r="L397" s="4">
        <v>7770392</v>
      </c>
      <c r="M397" s="4">
        <v>0.094</v>
      </c>
    </row>
    <row r="398" ht="15.75" customHeight="1" spans="1:13">
      <c r="A398" s="1" t="s">
        <v>111</v>
      </c>
      <c r="B398" s="3" t="s">
        <v>70</v>
      </c>
      <c r="C398" s="1" t="s">
        <v>80</v>
      </c>
      <c r="D398" s="4" t="str">
        <f t="shared" si="0"/>
        <v>Burundi-Africa2006</v>
      </c>
      <c r="E398" s="4">
        <v>0.044</v>
      </c>
      <c r="F398" s="4">
        <v>0.072</v>
      </c>
      <c r="G398" s="4">
        <v>52</v>
      </c>
      <c r="H398" s="4">
        <v>49</v>
      </c>
      <c r="I398" s="4">
        <v>0.449</v>
      </c>
      <c r="J398" s="4">
        <v>0.524</v>
      </c>
      <c r="K398" s="4">
        <v>0.027</v>
      </c>
      <c r="L398" s="4">
        <v>8042579</v>
      </c>
      <c r="M398" s="4">
        <v>0.096</v>
      </c>
    </row>
    <row r="399" ht="15.75" customHeight="1" spans="1:13">
      <c r="A399" s="1" t="s">
        <v>111</v>
      </c>
      <c r="B399" s="3" t="s">
        <v>71</v>
      </c>
      <c r="C399" s="1" t="s">
        <v>80</v>
      </c>
      <c r="D399" s="4" t="str">
        <f t="shared" si="0"/>
        <v>Burundi-Africa2007</v>
      </c>
      <c r="E399" s="4">
        <v>0.044</v>
      </c>
      <c r="F399" s="4">
        <v>0.069</v>
      </c>
      <c r="G399" s="4">
        <v>53</v>
      </c>
      <c r="H399" s="4">
        <v>50</v>
      </c>
      <c r="I399" s="4">
        <v>0.445</v>
      </c>
      <c r="J399" s="4">
        <v>0.529</v>
      </c>
      <c r="K399" s="4">
        <v>0.026</v>
      </c>
      <c r="L399" s="4">
        <v>8328312</v>
      </c>
      <c r="M399" s="4">
        <v>0.099</v>
      </c>
    </row>
    <row r="400" ht="15.75" customHeight="1" spans="1:13">
      <c r="A400" s="1" t="s">
        <v>111</v>
      </c>
      <c r="B400" s="3" t="s">
        <v>72</v>
      </c>
      <c r="C400" s="1" t="s">
        <v>80</v>
      </c>
      <c r="D400" s="4" t="str">
        <f t="shared" si="0"/>
        <v>Burundi-Africa2008</v>
      </c>
      <c r="E400" s="4">
        <v>0.045</v>
      </c>
      <c r="F400" s="4">
        <v>0.066</v>
      </c>
      <c r="G400" s="4">
        <v>53</v>
      </c>
      <c r="H400" s="4">
        <v>50</v>
      </c>
      <c r="I400" s="4">
        <v>0.442</v>
      </c>
      <c r="J400" s="4">
        <v>0.532</v>
      </c>
      <c r="K400" s="4">
        <v>0.026</v>
      </c>
      <c r="L400" s="4">
        <v>8624280</v>
      </c>
      <c r="M400" s="4">
        <v>0.101</v>
      </c>
    </row>
    <row r="401" ht="15.75" customHeight="1" spans="1:13">
      <c r="A401" s="1" t="s">
        <v>111</v>
      </c>
      <c r="B401" s="3" t="s">
        <v>73</v>
      </c>
      <c r="C401" s="1" t="s">
        <v>80</v>
      </c>
      <c r="D401" s="4" t="str">
        <f t="shared" si="0"/>
        <v>Burundi-Africa2009</v>
      </c>
      <c r="E401" s="4">
        <v>0.045</v>
      </c>
      <c r="F401" s="4">
        <v>0.063</v>
      </c>
      <c r="G401" s="4">
        <v>54</v>
      </c>
      <c r="H401" s="4">
        <v>51</v>
      </c>
      <c r="I401" s="4">
        <v>0.44</v>
      </c>
      <c r="J401" s="4">
        <v>0.535</v>
      </c>
      <c r="K401" s="4">
        <v>0.026</v>
      </c>
      <c r="L401" s="4">
        <v>8926687</v>
      </c>
      <c r="M401" s="4">
        <v>0.104</v>
      </c>
    </row>
    <row r="402" ht="15.75" customHeight="1" spans="1:13">
      <c r="A402" s="1" t="s">
        <v>111</v>
      </c>
      <c r="B402" s="3" t="s">
        <v>74</v>
      </c>
      <c r="C402" s="1" t="s">
        <v>80</v>
      </c>
      <c r="D402" s="4" t="str">
        <f t="shared" si="0"/>
        <v>Burundi-Africa2010</v>
      </c>
      <c r="E402" s="4">
        <v>0.045</v>
      </c>
      <c r="F402" s="4">
        <v>0.061</v>
      </c>
      <c r="G402" s="4">
        <v>54</v>
      </c>
      <c r="H402" s="4">
        <v>51</v>
      </c>
      <c r="I402" s="4">
        <v>0.439</v>
      </c>
      <c r="J402" s="4">
        <v>0.535</v>
      </c>
      <c r="K402" s="4">
        <v>0.025</v>
      </c>
      <c r="L402" s="4">
        <v>9232753</v>
      </c>
      <c r="M402" s="4">
        <v>0.106</v>
      </c>
    </row>
    <row r="403" ht="15.75" customHeight="1" spans="1:13">
      <c r="A403" s="1" t="s">
        <v>111</v>
      </c>
      <c r="B403" s="3" t="s">
        <v>75</v>
      </c>
      <c r="C403" s="1" t="s">
        <v>80</v>
      </c>
      <c r="D403" s="4" t="str">
        <f t="shared" si="0"/>
        <v>Burundi-Africa2011</v>
      </c>
      <c r="E403" s="4">
        <v>0.045</v>
      </c>
      <c r="F403" s="4">
        <v>0.059</v>
      </c>
      <c r="G403" s="4">
        <v>55</v>
      </c>
      <c r="H403" s="4">
        <v>51</v>
      </c>
      <c r="I403" s="4">
        <v>0.44</v>
      </c>
      <c r="J403" s="4">
        <v>0.535</v>
      </c>
      <c r="K403" s="4">
        <v>0.025</v>
      </c>
      <c r="L403" s="4">
        <v>9540362</v>
      </c>
      <c r="M403" s="4">
        <v>0.109</v>
      </c>
    </row>
    <row r="404" ht="15.75" customHeight="1" spans="1:13">
      <c r="A404" s="1" t="s">
        <v>111</v>
      </c>
      <c r="B404" s="3" t="s">
        <v>76</v>
      </c>
      <c r="C404" s="1" t="s">
        <v>80</v>
      </c>
      <c r="D404" s="4" t="str">
        <f t="shared" si="0"/>
        <v>Burundi-Africa2012</v>
      </c>
      <c r="E404" s="4">
        <v>0.045</v>
      </c>
      <c r="F404" s="4">
        <v>0.057</v>
      </c>
      <c r="G404" s="4">
        <v>56</v>
      </c>
      <c r="H404" s="4">
        <v>52</v>
      </c>
      <c r="I404" s="4">
        <v>0.442</v>
      </c>
      <c r="J404" s="4">
        <v>0.534</v>
      </c>
      <c r="K404" s="4">
        <v>0.024</v>
      </c>
      <c r="L404" s="4">
        <v>9849569</v>
      </c>
      <c r="M404" s="4">
        <v>0.112</v>
      </c>
    </row>
    <row r="405" ht="15.75" customHeight="1" spans="1:13">
      <c r="A405" s="1" t="s">
        <v>112</v>
      </c>
      <c r="B405" s="3" t="s">
        <v>63</v>
      </c>
      <c r="C405" s="1" t="s">
        <v>64</v>
      </c>
      <c r="D405" s="4" t="str">
        <f t="shared" si="0"/>
        <v>Cambodia-Asia2000</v>
      </c>
      <c r="E405" s="4">
        <v>0.028</v>
      </c>
      <c r="F405" s="4">
        <v>0.082</v>
      </c>
      <c r="G405" s="4">
        <v>65</v>
      </c>
      <c r="H405" s="4">
        <v>59</v>
      </c>
      <c r="I405" s="4">
        <v>0.408</v>
      </c>
      <c r="J405" s="4">
        <v>0.554</v>
      </c>
      <c r="K405" s="4">
        <v>0.038</v>
      </c>
      <c r="L405" s="4">
        <v>12222871</v>
      </c>
      <c r="M405" s="4">
        <v>0.186</v>
      </c>
    </row>
    <row r="406" ht="15.75" customHeight="1" spans="1:13">
      <c r="A406" s="1" t="s">
        <v>112</v>
      </c>
      <c r="B406" s="3" t="s">
        <v>65</v>
      </c>
      <c r="C406" s="1" t="s">
        <v>64</v>
      </c>
      <c r="D406" s="4" t="str">
        <f t="shared" si="0"/>
        <v>Cambodia-Asia2001</v>
      </c>
      <c r="E406" s="4">
        <v>0.027</v>
      </c>
      <c r="F406" s="4">
        <v>0.076</v>
      </c>
      <c r="G406" s="4">
        <v>66</v>
      </c>
      <c r="H406" s="4">
        <v>60</v>
      </c>
      <c r="I406" s="4">
        <v>0.397</v>
      </c>
      <c r="J406" s="4">
        <v>0.564</v>
      </c>
      <c r="K406" s="4">
        <v>0.039</v>
      </c>
      <c r="L406" s="4">
        <v>12472586</v>
      </c>
      <c r="M406" s="4">
        <v>0.187</v>
      </c>
    </row>
    <row r="407" ht="15.75" customHeight="1" spans="1:13">
      <c r="A407" s="1" t="s">
        <v>112</v>
      </c>
      <c r="B407" s="3" t="s">
        <v>66</v>
      </c>
      <c r="C407" s="1" t="s">
        <v>64</v>
      </c>
      <c r="D407" s="4" t="str">
        <f t="shared" si="0"/>
        <v>Cambodia-Asia2002</v>
      </c>
      <c r="E407" s="4">
        <v>0.027</v>
      </c>
      <c r="F407" s="4">
        <v>0.069</v>
      </c>
      <c r="G407" s="4">
        <v>67</v>
      </c>
      <c r="H407" s="4">
        <v>61</v>
      </c>
      <c r="I407" s="4">
        <v>0.388</v>
      </c>
      <c r="J407" s="4">
        <v>0.572</v>
      </c>
      <c r="K407" s="4">
        <v>0.04</v>
      </c>
      <c r="L407" s="4">
        <v>12709336</v>
      </c>
      <c r="M407" s="4">
        <v>0.188</v>
      </c>
    </row>
    <row r="408" ht="15.75" customHeight="1" spans="1:13">
      <c r="A408" s="1" t="s">
        <v>112</v>
      </c>
      <c r="B408" s="3" t="s">
        <v>67</v>
      </c>
      <c r="C408" s="1" t="s">
        <v>64</v>
      </c>
      <c r="D408" s="4" t="str">
        <f t="shared" si="0"/>
        <v>Cambodia-Asia2003</v>
      </c>
      <c r="E408" s="4">
        <v>0.026</v>
      </c>
      <c r="F408" s="4">
        <v>0.063</v>
      </c>
      <c r="G408" s="4">
        <v>68</v>
      </c>
      <c r="H408" s="4">
        <v>62</v>
      </c>
      <c r="I408" s="4">
        <v>0.379</v>
      </c>
      <c r="J408" s="4">
        <v>0.58</v>
      </c>
      <c r="K408" s="4">
        <v>0.041</v>
      </c>
      <c r="L408" s="4">
        <v>12934369</v>
      </c>
      <c r="M408" s="4">
        <v>0.189</v>
      </c>
    </row>
    <row r="409" ht="15.75" customHeight="1" spans="1:13">
      <c r="A409" s="1" t="s">
        <v>112</v>
      </c>
      <c r="B409" s="3" t="s">
        <v>68</v>
      </c>
      <c r="C409" s="1" t="s">
        <v>64</v>
      </c>
      <c r="D409" s="4" t="str">
        <f t="shared" si="0"/>
        <v>Cambodia-Asia2004</v>
      </c>
      <c r="E409" s="4">
        <v>0.026</v>
      </c>
      <c r="F409" s="4">
        <v>0.057</v>
      </c>
      <c r="G409" s="4">
        <v>69</v>
      </c>
      <c r="H409" s="4">
        <v>63</v>
      </c>
      <c r="I409" s="4">
        <v>0.37</v>
      </c>
      <c r="J409" s="4">
        <v>0.588</v>
      </c>
      <c r="K409" s="4">
        <v>0.043</v>
      </c>
      <c r="L409" s="4">
        <v>13149386</v>
      </c>
      <c r="M409" s="4">
        <v>0.191</v>
      </c>
    </row>
    <row r="410" ht="15.75" customHeight="1" spans="1:13">
      <c r="A410" s="1" t="s">
        <v>112</v>
      </c>
      <c r="B410" s="3" t="s">
        <v>69</v>
      </c>
      <c r="C410" s="1" t="s">
        <v>64</v>
      </c>
      <c r="D410" s="4" t="str">
        <f t="shared" si="0"/>
        <v>Cambodia-Asia2005</v>
      </c>
      <c r="E410" s="4">
        <v>0.026</v>
      </c>
      <c r="F410" s="4">
        <v>0.052</v>
      </c>
      <c r="G410" s="4">
        <v>70</v>
      </c>
      <c r="H410" s="4">
        <v>65</v>
      </c>
      <c r="I410" s="4">
        <v>0.361</v>
      </c>
      <c r="J410" s="4">
        <v>0.595</v>
      </c>
      <c r="K410" s="4">
        <v>0.044</v>
      </c>
      <c r="L410" s="4">
        <v>13356424</v>
      </c>
      <c r="M410" s="4">
        <v>0.192</v>
      </c>
    </row>
    <row r="411" ht="15.75" customHeight="1" spans="1:13">
      <c r="A411" s="1" t="s">
        <v>112</v>
      </c>
      <c r="B411" s="3" t="s">
        <v>70</v>
      </c>
      <c r="C411" s="1" t="s">
        <v>64</v>
      </c>
      <c r="D411" s="4" t="str">
        <f t="shared" si="0"/>
        <v>Cambodia-Asia2006</v>
      </c>
      <c r="E411" s="4">
        <v>0.026</v>
      </c>
      <c r="F411" s="4">
        <v>0.048</v>
      </c>
      <c r="G411" s="4">
        <v>71</v>
      </c>
      <c r="H411" s="4">
        <v>65</v>
      </c>
      <c r="I411" s="4">
        <v>0.351</v>
      </c>
      <c r="J411" s="4">
        <v>0.604</v>
      </c>
      <c r="K411" s="4">
        <v>0.045</v>
      </c>
      <c r="L411" s="4">
        <v>13555054</v>
      </c>
      <c r="M411" s="4">
        <v>0.193</v>
      </c>
    </row>
    <row r="412" ht="15.75" customHeight="1" spans="1:13">
      <c r="A412" s="1" t="s">
        <v>112</v>
      </c>
      <c r="B412" s="3" t="s">
        <v>71</v>
      </c>
      <c r="C412" s="1" t="s">
        <v>64</v>
      </c>
      <c r="D412" s="4" t="str">
        <f t="shared" si="0"/>
        <v>Cambodia-Asia2007</v>
      </c>
      <c r="E412" s="4">
        <v>0.026</v>
      </c>
      <c r="F412" s="4">
        <v>0.045</v>
      </c>
      <c r="G412" s="4">
        <v>72</v>
      </c>
      <c r="H412" s="4">
        <v>66</v>
      </c>
      <c r="I412" s="4">
        <v>0.341</v>
      </c>
      <c r="J412" s="4">
        <v>0.612</v>
      </c>
      <c r="K412" s="4">
        <v>0.046</v>
      </c>
      <c r="L412" s="4">
        <v>13747288</v>
      </c>
      <c r="M412" s="4">
        <v>0.194</v>
      </c>
    </row>
    <row r="413" ht="15.75" customHeight="1" spans="1:13">
      <c r="A413" s="1" t="s">
        <v>112</v>
      </c>
      <c r="B413" s="3" t="s">
        <v>72</v>
      </c>
      <c r="C413" s="1" t="s">
        <v>64</v>
      </c>
      <c r="D413" s="4" t="str">
        <f t="shared" si="0"/>
        <v>Cambodia-Asia2008</v>
      </c>
      <c r="E413" s="4">
        <v>0.026</v>
      </c>
      <c r="F413" s="4">
        <v>0.042</v>
      </c>
      <c r="G413" s="4">
        <v>72</v>
      </c>
      <c r="H413" s="4">
        <v>67</v>
      </c>
      <c r="I413" s="4">
        <v>0.332</v>
      </c>
      <c r="J413" s="4">
        <v>0.62</v>
      </c>
      <c r="K413" s="4">
        <v>0.048</v>
      </c>
      <c r="L413" s="4">
        <v>13940518</v>
      </c>
      <c r="M413" s="4">
        <v>0.195</v>
      </c>
    </row>
    <row r="414" ht="15.75" customHeight="1" spans="1:13">
      <c r="A414" s="1" t="s">
        <v>112</v>
      </c>
      <c r="B414" s="3" t="s">
        <v>73</v>
      </c>
      <c r="C414" s="1" t="s">
        <v>64</v>
      </c>
      <c r="D414" s="4" t="str">
        <f t="shared" si="0"/>
        <v>Cambodia-Asia2009</v>
      </c>
      <c r="E414" s="4">
        <v>0.026</v>
      </c>
      <c r="F414" s="4">
        <v>0.039</v>
      </c>
      <c r="G414" s="4">
        <v>73</v>
      </c>
      <c r="H414" s="4">
        <v>68</v>
      </c>
      <c r="I414" s="4">
        <v>0.324</v>
      </c>
      <c r="J414" s="4">
        <v>0.627</v>
      </c>
      <c r="K414" s="4">
        <v>0.049</v>
      </c>
      <c r="L414" s="4">
        <v>14144225</v>
      </c>
      <c r="M414" s="4">
        <v>0.197</v>
      </c>
    </row>
    <row r="415" ht="15.75" customHeight="1" spans="1:13">
      <c r="A415" s="1" t="s">
        <v>112</v>
      </c>
      <c r="B415" s="3" t="s">
        <v>74</v>
      </c>
      <c r="C415" s="1" t="s">
        <v>64</v>
      </c>
      <c r="D415" s="4" t="str">
        <f t="shared" si="0"/>
        <v>Cambodia-Asia2010</v>
      </c>
      <c r="E415" s="4">
        <v>0.026</v>
      </c>
      <c r="F415" s="4">
        <v>0.037</v>
      </c>
      <c r="G415" s="4">
        <v>73</v>
      </c>
      <c r="H415" s="4">
        <v>68</v>
      </c>
      <c r="I415" s="4">
        <v>0.318</v>
      </c>
      <c r="J415" s="4">
        <v>0.631</v>
      </c>
      <c r="K415" s="4">
        <v>0.05</v>
      </c>
      <c r="L415" s="4">
        <v>14364931</v>
      </c>
      <c r="M415" s="4">
        <v>0.198</v>
      </c>
    </row>
    <row r="416" ht="15.75" customHeight="1" spans="1:13">
      <c r="A416" s="1" t="s">
        <v>112</v>
      </c>
      <c r="B416" s="3" t="s">
        <v>75</v>
      </c>
      <c r="C416" s="1" t="s">
        <v>64</v>
      </c>
      <c r="D416" s="4" t="str">
        <f t="shared" si="0"/>
        <v>Cambodia-Asia2011</v>
      </c>
      <c r="E416" s="4">
        <v>0.026</v>
      </c>
      <c r="F416" s="4">
        <v>0.036</v>
      </c>
      <c r="G416" s="4">
        <v>74</v>
      </c>
      <c r="H416" s="4">
        <v>68</v>
      </c>
      <c r="I416" s="4">
        <v>0.314</v>
      </c>
      <c r="J416" s="4">
        <v>0.634</v>
      </c>
      <c r="K416" s="4">
        <v>0.051</v>
      </c>
      <c r="L416" s="4">
        <v>14605862</v>
      </c>
      <c r="M416" s="4">
        <v>0.2</v>
      </c>
    </row>
    <row r="417" ht="15.75" customHeight="1" spans="1:13">
      <c r="A417" s="1" t="s">
        <v>112</v>
      </c>
      <c r="B417" s="3" t="s">
        <v>76</v>
      </c>
      <c r="C417" s="1" t="s">
        <v>64</v>
      </c>
      <c r="D417" s="4" t="str">
        <f t="shared" si="0"/>
        <v>Cambodia-Asia2012</v>
      </c>
      <c r="E417" s="4">
        <v>0.026</v>
      </c>
      <c r="F417" s="4">
        <v>0.034</v>
      </c>
      <c r="G417" s="4">
        <v>74</v>
      </c>
      <c r="H417" s="4">
        <v>69</v>
      </c>
      <c r="I417" s="4">
        <v>0.312</v>
      </c>
      <c r="J417" s="4">
        <v>0.635</v>
      </c>
      <c r="K417" s="4">
        <v>0.053</v>
      </c>
      <c r="L417" s="4">
        <v>14864646</v>
      </c>
      <c r="M417" s="4">
        <v>0.201</v>
      </c>
    </row>
    <row r="418" ht="15.75" customHeight="1" spans="1:13">
      <c r="A418" s="1" t="s">
        <v>113</v>
      </c>
      <c r="B418" s="3" t="s">
        <v>63</v>
      </c>
      <c r="C418" s="1" t="s">
        <v>80</v>
      </c>
      <c r="D418" s="4" t="str">
        <f t="shared" si="0"/>
        <v>Cameroon-Africa2000</v>
      </c>
      <c r="E418" s="4">
        <v>0.041</v>
      </c>
      <c r="F418" s="4">
        <v>0.093</v>
      </c>
      <c r="G418" s="4">
        <v>53</v>
      </c>
      <c r="H418" s="4">
        <v>51</v>
      </c>
      <c r="I418" s="4">
        <v>0.453</v>
      </c>
      <c r="J418" s="4">
        <v>0.513</v>
      </c>
      <c r="K418" s="4">
        <v>0.034</v>
      </c>
      <c r="L418" s="4">
        <v>15927713</v>
      </c>
      <c r="M418" s="4">
        <v>0.455</v>
      </c>
    </row>
    <row r="419" ht="15.75" customHeight="1" spans="1:13">
      <c r="A419" s="1" t="s">
        <v>113</v>
      </c>
      <c r="B419" s="3" t="s">
        <v>65</v>
      </c>
      <c r="C419" s="1" t="s">
        <v>80</v>
      </c>
      <c r="D419" s="4" t="str">
        <f t="shared" si="0"/>
        <v>Cameroon-Africa2001</v>
      </c>
      <c r="E419" s="4">
        <v>0.041</v>
      </c>
      <c r="F419" s="4">
        <v>0.09</v>
      </c>
      <c r="G419" s="4">
        <v>53</v>
      </c>
      <c r="H419" s="4">
        <v>51</v>
      </c>
      <c r="I419" s="4">
        <v>0.451</v>
      </c>
      <c r="J419" s="4">
        <v>0.515</v>
      </c>
      <c r="K419" s="4">
        <v>0.034</v>
      </c>
      <c r="L419" s="4">
        <v>16350440</v>
      </c>
      <c r="M419" s="4">
        <v>0.461</v>
      </c>
    </row>
    <row r="420" ht="15.75" customHeight="1" spans="1:13">
      <c r="A420" s="1" t="s">
        <v>113</v>
      </c>
      <c r="B420" s="3" t="s">
        <v>66</v>
      </c>
      <c r="C420" s="1" t="s">
        <v>80</v>
      </c>
      <c r="D420" s="4" t="str">
        <f t="shared" si="0"/>
        <v>Cameroon-Africa2002</v>
      </c>
      <c r="E420" s="4">
        <v>0.041</v>
      </c>
      <c r="F420" s="4">
        <v>0.087</v>
      </c>
      <c r="G420" s="4">
        <v>53</v>
      </c>
      <c r="H420" s="4">
        <v>51</v>
      </c>
      <c r="I420" s="4">
        <v>0.449</v>
      </c>
      <c r="J420" s="4">
        <v>0.518</v>
      </c>
      <c r="K420" s="4">
        <v>0.034</v>
      </c>
      <c r="L420" s="4">
        <v>16782044</v>
      </c>
      <c r="M420" s="4">
        <v>0.467</v>
      </c>
    </row>
    <row r="421" ht="15.75" customHeight="1" spans="1:13">
      <c r="A421" s="1" t="s">
        <v>113</v>
      </c>
      <c r="B421" s="3" t="s">
        <v>67</v>
      </c>
      <c r="C421" s="1" t="s">
        <v>80</v>
      </c>
      <c r="D421" s="4" t="str">
        <f t="shared" si="0"/>
        <v>Cameroon-Africa2003</v>
      </c>
      <c r="E421" s="4">
        <v>0.041</v>
      </c>
      <c r="F421" s="4">
        <v>0.084</v>
      </c>
      <c r="G421" s="4">
        <v>53</v>
      </c>
      <c r="H421" s="4">
        <v>51</v>
      </c>
      <c r="I421" s="4">
        <v>0.447</v>
      </c>
      <c r="J421" s="4">
        <v>0.52</v>
      </c>
      <c r="K421" s="4">
        <v>0.033</v>
      </c>
      <c r="L421" s="4">
        <v>17223277</v>
      </c>
      <c r="M421" s="4">
        <v>0.473</v>
      </c>
    </row>
    <row r="422" ht="15.75" customHeight="1" spans="1:13">
      <c r="A422" s="1" t="s">
        <v>113</v>
      </c>
      <c r="B422" s="3" t="s">
        <v>68</v>
      </c>
      <c r="C422" s="1" t="s">
        <v>80</v>
      </c>
      <c r="D422" s="4" t="str">
        <f t="shared" si="0"/>
        <v>Cameroon-Africa2004</v>
      </c>
      <c r="E422" s="4">
        <v>0.041</v>
      </c>
      <c r="F422" s="4">
        <v>0.081</v>
      </c>
      <c r="G422" s="4">
        <v>53</v>
      </c>
      <c r="H422" s="4">
        <v>51</v>
      </c>
      <c r="I422" s="4">
        <v>0.445</v>
      </c>
      <c r="J422" s="4">
        <v>0.522</v>
      </c>
      <c r="K422" s="4">
        <v>0.033</v>
      </c>
      <c r="L422" s="4">
        <v>17674960</v>
      </c>
      <c r="M422" s="4">
        <v>0.479</v>
      </c>
    </row>
    <row r="423" ht="15.75" customHeight="1" spans="1:13">
      <c r="A423" s="1" t="s">
        <v>113</v>
      </c>
      <c r="B423" s="3" t="s">
        <v>69</v>
      </c>
      <c r="C423" s="1" t="s">
        <v>80</v>
      </c>
      <c r="D423" s="4" t="str">
        <f t="shared" si="0"/>
        <v>Cameroon-Africa2005</v>
      </c>
      <c r="E423" s="4">
        <v>0.04</v>
      </c>
      <c r="F423" s="4">
        <v>0.078</v>
      </c>
      <c r="G423" s="4">
        <v>53</v>
      </c>
      <c r="H423" s="4">
        <v>51</v>
      </c>
      <c r="I423" s="4">
        <v>0.443</v>
      </c>
      <c r="J423" s="4">
        <v>0.524</v>
      </c>
      <c r="K423" s="4">
        <v>0.033</v>
      </c>
      <c r="L423" s="4">
        <v>18137734</v>
      </c>
      <c r="M423" s="4">
        <v>0.485</v>
      </c>
    </row>
    <row r="424" ht="15.75" customHeight="1" spans="1:13">
      <c r="A424" s="1" t="s">
        <v>113</v>
      </c>
      <c r="B424" s="3" t="s">
        <v>70</v>
      </c>
      <c r="C424" s="1" t="s">
        <v>80</v>
      </c>
      <c r="D424" s="4" t="str">
        <f t="shared" si="0"/>
        <v>Cameroon-Africa2006</v>
      </c>
      <c r="E424" s="4">
        <v>0.04</v>
      </c>
      <c r="F424" s="4">
        <v>0.076</v>
      </c>
      <c r="G424" s="4">
        <v>53</v>
      </c>
      <c r="H424" s="4">
        <v>51</v>
      </c>
      <c r="I424" s="4">
        <v>0.441</v>
      </c>
      <c r="J424" s="4">
        <v>0.526</v>
      </c>
      <c r="K424" s="4">
        <v>0.033</v>
      </c>
      <c r="L424" s="4">
        <v>18611937</v>
      </c>
      <c r="M424" s="4">
        <v>0.491</v>
      </c>
    </row>
    <row r="425" ht="15.75" customHeight="1" spans="1:13">
      <c r="A425" s="1" t="s">
        <v>113</v>
      </c>
      <c r="B425" s="3" t="s">
        <v>71</v>
      </c>
      <c r="C425" s="1" t="s">
        <v>80</v>
      </c>
      <c r="D425" s="4" t="str">
        <f t="shared" si="0"/>
        <v>Cameroon-Africa2007</v>
      </c>
      <c r="E425" s="4">
        <v>0.04</v>
      </c>
      <c r="F425" s="4">
        <v>0.073</v>
      </c>
      <c r="G425" s="4">
        <v>53</v>
      </c>
      <c r="H425" s="4">
        <v>52</v>
      </c>
      <c r="I425" s="4">
        <v>0.439</v>
      </c>
      <c r="J425" s="4">
        <v>0.528</v>
      </c>
      <c r="K425" s="4">
        <v>0.033</v>
      </c>
      <c r="L425" s="4">
        <v>19097676</v>
      </c>
      <c r="M425" s="4">
        <v>0.497</v>
      </c>
    </row>
    <row r="426" ht="15.75" customHeight="1" spans="1:13">
      <c r="A426" s="1" t="s">
        <v>113</v>
      </c>
      <c r="B426" s="3" t="s">
        <v>72</v>
      </c>
      <c r="C426" s="1" t="s">
        <v>80</v>
      </c>
      <c r="D426" s="4" t="str">
        <f t="shared" si="0"/>
        <v>Cameroon-Africa2008</v>
      </c>
      <c r="E426" s="4">
        <v>0.039</v>
      </c>
      <c r="F426" s="4">
        <v>0.071</v>
      </c>
      <c r="G426" s="4">
        <v>54</v>
      </c>
      <c r="H426" s="4">
        <v>52</v>
      </c>
      <c r="I426" s="4">
        <v>0.438</v>
      </c>
      <c r="J426" s="4">
        <v>0.53</v>
      </c>
      <c r="K426" s="4">
        <v>0.033</v>
      </c>
      <c r="L426" s="4">
        <v>19595026</v>
      </c>
      <c r="M426" s="4">
        <v>0.503</v>
      </c>
    </row>
    <row r="427" ht="15.75" customHeight="1" spans="1:13">
      <c r="A427" s="1" t="s">
        <v>113</v>
      </c>
      <c r="B427" s="3" t="s">
        <v>73</v>
      </c>
      <c r="C427" s="1" t="s">
        <v>80</v>
      </c>
      <c r="D427" s="4" t="str">
        <f t="shared" si="0"/>
        <v>Cameroon-Africa2009</v>
      </c>
      <c r="E427" s="4">
        <v>0.039</v>
      </c>
      <c r="F427" s="4">
        <v>0.069</v>
      </c>
      <c r="G427" s="4">
        <v>54</v>
      </c>
      <c r="H427" s="4">
        <v>52</v>
      </c>
      <c r="I427" s="4">
        <v>0.436</v>
      </c>
      <c r="J427" s="4">
        <v>0.532</v>
      </c>
      <c r="K427" s="4">
        <v>0.033</v>
      </c>
      <c r="L427" s="4">
        <v>20103945</v>
      </c>
      <c r="M427" s="4">
        <v>0.509</v>
      </c>
    </row>
    <row r="428" ht="15.75" customHeight="1" spans="1:13">
      <c r="A428" s="1" t="s">
        <v>113</v>
      </c>
      <c r="B428" s="3" t="s">
        <v>74</v>
      </c>
      <c r="C428" s="1" t="s">
        <v>80</v>
      </c>
      <c r="D428" s="4" t="str">
        <f t="shared" si="0"/>
        <v>Cameroon-Africa2010</v>
      </c>
      <c r="E428" s="4">
        <v>0.039</v>
      </c>
      <c r="F428" s="4">
        <v>0.066</v>
      </c>
      <c r="G428" s="4">
        <v>55</v>
      </c>
      <c r="H428" s="4">
        <v>53</v>
      </c>
      <c r="I428" s="4">
        <v>0.434</v>
      </c>
      <c r="J428" s="4">
        <v>0.533</v>
      </c>
      <c r="K428" s="4">
        <v>0.032</v>
      </c>
      <c r="L428" s="4">
        <v>20624343</v>
      </c>
      <c r="M428" s="4">
        <v>0.515</v>
      </c>
    </row>
    <row r="429" ht="15.75" customHeight="1" spans="1:13">
      <c r="A429" s="1" t="s">
        <v>113</v>
      </c>
      <c r="B429" s="3" t="s">
        <v>75</v>
      </c>
      <c r="C429" s="1" t="s">
        <v>80</v>
      </c>
      <c r="D429" s="4" t="str">
        <f t="shared" si="0"/>
        <v>Cameroon-Africa2011</v>
      </c>
      <c r="E429" s="4">
        <v>0.038</v>
      </c>
      <c r="F429" s="4">
        <v>0.064</v>
      </c>
      <c r="G429" s="4">
        <v>55</v>
      </c>
      <c r="H429" s="4">
        <v>53</v>
      </c>
      <c r="I429" s="4">
        <v>0.432</v>
      </c>
      <c r="J429" s="4">
        <v>0.535</v>
      </c>
      <c r="K429" s="4">
        <v>0.032</v>
      </c>
      <c r="L429" s="4">
        <v>21156272</v>
      </c>
      <c r="M429" s="4">
        <v>0.521</v>
      </c>
    </row>
    <row r="430" ht="15.75" customHeight="1" spans="1:13">
      <c r="A430" s="1" t="s">
        <v>113</v>
      </c>
      <c r="B430" s="3" t="s">
        <v>76</v>
      </c>
      <c r="C430" s="1" t="s">
        <v>80</v>
      </c>
      <c r="D430" s="4" t="str">
        <f t="shared" si="0"/>
        <v>Cameroon-Africa2012</v>
      </c>
      <c r="E430" s="4">
        <v>0.038</v>
      </c>
      <c r="F430" s="4">
        <v>0.062</v>
      </c>
      <c r="G430" s="4">
        <v>56</v>
      </c>
      <c r="H430" s="4">
        <v>54</v>
      </c>
      <c r="I430" s="4">
        <v>0.431</v>
      </c>
      <c r="J430" s="4">
        <v>0.537</v>
      </c>
      <c r="K430" s="4">
        <v>0.032</v>
      </c>
      <c r="L430" s="4">
        <v>21699631</v>
      </c>
      <c r="M430" s="4">
        <v>0.527</v>
      </c>
    </row>
    <row r="431" ht="15.75" customHeight="1" spans="1:13">
      <c r="A431" s="1" t="s">
        <v>114</v>
      </c>
      <c r="B431" s="3" t="s">
        <v>63</v>
      </c>
      <c r="C431" s="1" t="s">
        <v>86</v>
      </c>
      <c r="D431" s="4" t="str">
        <f t="shared" si="0"/>
        <v>Canada-The Americas2000</v>
      </c>
      <c r="E431" s="4">
        <v>0.011</v>
      </c>
      <c r="F431" s="4">
        <v>0.005</v>
      </c>
      <c r="G431" s="4">
        <v>82</v>
      </c>
      <c r="H431" s="4">
        <v>77</v>
      </c>
      <c r="I431" s="4">
        <v>0.192</v>
      </c>
      <c r="J431" s="4">
        <v>0.683</v>
      </c>
      <c r="K431" s="4">
        <v>0.125</v>
      </c>
      <c r="L431" s="4">
        <v>30769700</v>
      </c>
      <c r="M431" s="4">
        <v>0.795</v>
      </c>
    </row>
    <row r="432" ht="15.75" customHeight="1" spans="1:13">
      <c r="A432" s="1" t="s">
        <v>114</v>
      </c>
      <c r="B432" s="3" t="s">
        <v>65</v>
      </c>
      <c r="C432" s="1" t="s">
        <v>86</v>
      </c>
      <c r="D432" s="4" t="str">
        <f t="shared" si="0"/>
        <v>Canada-The Americas2001</v>
      </c>
      <c r="E432" s="4">
        <v>0.011</v>
      </c>
      <c r="F432" s="4">
        <v>0.005</v>
      </c>
      <c r="G432" s="4">
        <v>82</v>
      </c>
      <c r="H432" s="4">
        <v>77</v>
      </c>
      <c r="I432" s="4">
        <v>0.189</v>
      </c>
      <c r="J432" s="4">
        <v>0.685</v>
      </c>
      <c r="K432" s="4">
        <v>0.127</v>
      </c>
      <c r="L432" s="4">
        <v>31081900</v>
      </c>
      <c r="M432" s="4">
        <v>0.798</v>
      </c>
    </row>
    <row r="433" ht="15.75" customHeight="1" spans="1:13">
      <c r="A433" s="1" t="s">
        <v>114</v>
      </c>
      <c r="B433" s="3" t="s">
        <v>66</v>
      </c>
      <c r="C433" s="1" t="s">
        <v>86</v>
      </c>
      <c r="D433" s="4" t="str">
        <f t="shared" si="0"/>
        <v>Canada-The Americas2002</v>
      </c>
      <c r="E433" s="4">
        <v>0.011</v>
      </c>
      <c r="F433" s="4">
        <v>0.005</v>
      </c>
      <c r="G433" s="4">
        <v>82</v>
      </c>
      <c r="H433" s="4">
        <v>77</v>
      </c>
      <c r="I433" s="4">
        <v>0.186</v>
      </c>
      <c r="J433" s="4">
        <v>0.687</v>
      </c>
      <c r="K433" s="4">
        <v>0.128</v>
      </c>
      <c r="L433" s="4">
        <v>31362000</v>
      </c>
      <c r="M433" s="4">
        <v>0.799</v>
      </c>
    </row>
    <row r="434" ht="15.75" customHeight="1" spans="1:13">
      <c r="A434" s="1" t="s">
        <v>114</v>
      </c>
      <c r="B434" s="3" t="s">
        <v>67</v>
      </c>
      <c r="C434" s="1" t="s">
        <v>86</v>
      </c>
      <c r="D434" s="4" t="str">
        <f t="shared" si="0"/>
        <v>Canada-The Americas2003</v>
      </c>
      <c r="E434" s="4">
        <v>0.011</v>
      </c>
      <c r="F434" s="4">
        <v>0.005</v>
      </c>
      <c r="G434" s="4">
        <v>82</v>
      </c>
      <c r="H434" s="4">
        <v>77</v>
      </c>
      <c r="I434" s="4">
        <v>0.183</v>
      </c>
      <c r="J434" s="4">
        <v>0.689</v>
      </c>
      <c r="K434" s="4">
        <v>0.129</v>
      </c>
      <c r="L434" s="4">
        <v>31676000</v>
      </c>
      <c r="M434" s="4">
        <v>0.8</v>
      </c>
    </row>
    <row r="435" ht="15.75" customHeight="1" spans="1:13">
      <c r="A435" s="1" t="s">
        <v>114</v>
      </c>
      <c r="B435" s="3" t="s">
        <v>68</v>
      </c>
      <c r="C435" s="1" t="s">
        <v>86</v>
      </c>
      <c r="D435" s="4" t="str">
        <f t="shared" si="0"/>
        <v>Canada-The Americas2004</v>
      </c>
      <c r="E435" s="4">
        <v>0.011</v>
      </c>
      <c r="F435" s="4">
        <v>0.005</v>
      </c>
      <c r="G435" s="4">
        <v>83</v>
      </c>
      <c r="H435" s="4">
        <v>78</v>
      </c>
      <c r="I435" s="4">
        <v>0.18</v>
      </c>
      <c r="J435" s="4">
        <v>0.691</v>
      </c>
      <c r="K435" s="4">
        <v>0.13</v>
      </c>
      <c r="L435" s="4">
        <v>31995000</v>
      </c>
      <c r="M435" s="4">
        <v>0.8</v>
      </c>
    </row>
    <row r="436" ht="15.75" customHeight="1" spans="1:13">
      <c r="A436" s="1" t="s">
        <v>114</v>
      </c>
      <c r="B436" s="3" t="s">
        <v>69</v>
      </c>
      <c r="C436" s="1" t="s">
        <v>86</v>
      </c>
      <c r="D436" s="4" t="str">
        <f t="shared" si="0"/>
        <v>Canada-The Americas2005</v>
      </c>
      <c r="E436" s="4">
        <v>0.011</v>
      </c>
      <c r="F436" s="4">
        <v>0.005</v>
      </c>
      <c r="G436" s="4">
        <v>83</v>
      </c>
      <c r="H436" s="4">
        <v>78</v>
      </c>
      <c r="I436" s="4">
        <v>0.177</v>
      </c>
      <c r="J436" s="4">
        <v>0.692</v>
      </c>
      <c r="K436" s="4">
        <v>0.131</v>
      </c>
      <c r="L436" s="4">
        <v>32312000</v>
      </c>
      <c r="M436" s="4">
        <v>0.801</v>
      </c>
    </row>
    <row r="437" ht="15.75" customHeight="1" spans="1:13">
      <c r="A437" s="1" t="s">
        <v>114</v>
      </c>
      <c r="B437" s="3" t="s">
        <v>70</v>
      </c>
      <c r="C437" s="1" t="s">
        <v>86</v>
      </c>
      <c r="D437" s="4" t="str">
        <f t="shared" si="0"/>
        <v>Canada-The Americas2006</v>
      </c>
      <c r="E437" s="4">
        <v>0.011</v>
      </c>
      <c r="F437" s="4">
        <v>0.005</v>
      </c>
      <c r="G437" s="4">
        <v>83</v>
      </c>
      <c r="H437" s="4">
        <v>78</v>
      </c>
      <c r="I437" s="4">
        <v>0.174</v>
      </c>
      <c r="J437" s="4">
        <v>0.694</v>
      </c>
      <c r="K437" s="4">
        <v>0.133</v>
      </c>
      <c r="L437" s="4">
        <v>32570505</v>
      </c>
      <c r="M437" s="4">
        <v>0.802</v>
      </c>
    </row>
    <row r="438" ht="15.75" customHeight="1" spans="1:13">
      <c r="A438" s="1" t="s">
        <v>114</v>
      </c>
      <c r="B438" s="3" t="s">
        <v>71</v>
      </c>
      <c r="C438" s="1" t="s">
        <v>86</v>
      </c>
      <c r="D438" s="4" t="str">
        <f t="shared" si="0"/>
        <v>Canada-The Americas2007</v>
      </c>
      <c r="E438" s="4">
        <v>0.011</v>
      </c>
      <c r="F438" s="4">
        <v>0.005</v>
      </c>
      <c r="G438" s="4">
        <v>83</v>
      </c>
      <c r="H438" s="4">
        <v>78</v>
      </c>
      <c r="I438" s="4">
        <v>0.171</v>
      </c>
      <c r="J438" s="4">
        <v>0.695</v>
      </c>
      <c r="K438" s="4">
        <v>0.134</v>
      </c>
      <c r="L438" s="4">
        <v>32887928</v>
      </c>
      <c r="M438" s="4">
        <v>0.804</v>
      </c>
    </row>
    <row r="439" ht="15.75" customHeight="1" spans="1:13">
      <c r="A439" s="1" t="s">
        <v>114</v>
      </c>
      <c r="B439" s="3" t="s">
        <v>72</v>
      </c>
      <c r="C439" s="1" t="s">
        <v>86</v>
      </c>
      <c r="D439" s="4" t="str">
        <f t="shared" si="0"/>
        <v>Canada-The Americas2008</v>
      </c>
      <c r="E439" s="4">
        <v>0.011</v>
      </c>
      <c r="F439" s="4">
        <v>0.005</v>
      </c>
      <c r="G439" s="4">
        <v>83</v>
      </c>
      <c r="H439" s="4">
        <v>78</v>
      </c>
      <c r="I439" s="4">
        <v>0.168</v>
      </c>
      <c r="J439" s="4">
        <v>0.695</v>
      </c>
      <c r="K439" s="4">
        <v>0.136</v>
      </c>
      <c r="L439" s="4">
        <v>33245773</v>
      </c>
      <c r="M439" s="4">
        <v>0.806</v>
      </c>
    </row>
    <row r="440" ht="15.75" customHeight="1" spans="1:13">
      <c r="A440" s="1" t="s">
        <v>114</v>
      </c>
      <c r="B440" s="3" t="s">
        <v>73</v>
      </c>
      <c r="C440" s="1" t="s">
        <v>86</v>
      </c>
      <c r="D440" s="4" t="str">
        <f t="shared" si="0"/>
        <v>Canada-The Americas2009</v>
      </c>
      <c r="E440" s="4">
        <v>0.011</v>
      </c>
      <c r="F440" s="4">
        <v>0.005</v>
      </c>
      <c r="G440" s="4">
        <v>83</v>
      </c>
      <c r="H440" s="4">
        <v>79</v>
      </c>
      <c r="I440" s="4">
        <v>0.166</v>
      </c>
      <c r="J440" s="4">
        <v>0.695</v>
      </c>
      <c r="K440" s="4">
        <v>0.139</v>
      </c>
      <c r="L440" s="4">
        <v>33628571</v>
      </c>
      <c r="M440" s="4">
        <v>0.808</v>
      </c>
    </row>
    <row r="441" ht="15.75" customHeight="1" spans="1:13">
      <c r="A441" s="1" t="s">
        <v>114</v>
      </c>
      <c r="B441" s="3" t="s">
        <v>74</v>
      </c>
      <c r="C441" s="1" t="s">
        <v>86</v>
      </c>
      <c r="D441" s="4" t="str">
        <f t="shared" si="0"/>
        <v>Canada-The Americas2010</v>
      </c>
      <c r="E441" s="4">
        <v>0.011</v>
      </c>
      <c r="F441" s="4">
        <v>0.005</v>
      </c>
      <c r="G441" s="4">
        <v>83</v>
      </c>
      <c r="H441" s="4">
        <v>79</v>
      </c>
      <c r="I441" s="4">
        <v>0.165</v>
      </c>
      <c r="J441" s="4">
        <v>0.694</v>
      </c>
      <c r="K441" s="4">
        <v>0.142</v>
      </c>
      <c r="L441" s="4">
        <v>34005274</v>
      </c>
      <c r="M441" s="4">
        <v>0.809</v>
      </c>
    </row>
    <row r="442" ht="15.75" customHeight="1" spans="1:13">
      <c r="A442" s="1" t="s">
        <v>114</v>
      </c>
      <c r="B442" s="3" t="s">
        <v>75</v>
      </c>
      <c r="C442" s="1" t="s">
        <v>86</v>
      </c>
      <c r="D442" s="4" t="str">
        <f t="shared" si="0"/>
        <v>Canada-The Americas2011</v>
      </c>
      <c r="E442" s="4">
        <v>0.011</v>
      </c>
      <c r="F442" s="4">
        <v>0.005</v>
      </c>
      <c r="G442" s="4">
        <v>83</v>
      </c>
      <c r="H442" s="4">
        <v>79</v>
      </c>
      <c r="I442" s="4">
        <v>0.164</v>
      </c>
      <c r="J442" s="4">
        <v>0.691</v>
      </c>
      <c r="K442" s="4">
        <v>0.145</v>
      </c>
      <c r="L442" s="4">
        <v>34342780</v>
      </c>
      <c r="M442" s="4">
        <v>0.811</v>
      </c>
    </row>
    <row r="443" ht="15.75" customHeight="1" spans="1:13">
      <c r="A443" s="1" t="s">
        <v>114</v>
      </c>
      <c r="B443" s="3" t="s">
        <v>76</v>
      </c>
      <c r="C443" s="1" t="s">
        <v>86</v>
      </c>
      <c r="D443" s="4" t="str">
        <f t="shared" si="0"/>
        <v>Canada-The Americas2012</v>
      </c>
      <c r="E443" s="4">
        <v>0.011</v>
      </c>
      <c r="F443" s="4">
        <v>0.005</v>
      </c>
      <c r="G443" s="4">
        <v>83</v>
      </c>
      <c r="H443" s="4">
        <v>79</v>
      </c>
      <c r="I443" s="4">
        <v>0.164</v>
      </c>
      <c r="J443" s="4">
        <v>0.688</v>
      </c>
      <c r="K443" s="4">
        <v>0.148</v>
      </c>
      <c r="L443" s="4">
        <v>34754312</v>
      </c>
      <c r="M443" s="4">
        <v>0.813</v>
      </c>
    </row>
    <row r="444" ht="15.75" customHeight="1" spans="1:13">
      <c r="A444" s="1" t="s">
        <v>115</v>
      </c>
      <c r="B444" s="3" t="s">
        <v>63</v>
      </c>
      <c r="C444" s="1" t="s">
        <v>86</v>
      </c>
      <c r="D444" s="4" t="str">
        <f t="shared" si="0"/>
        <v>Cayman Islands-The Americas2000</v>
      </c>
      <c r="E444" s="1"/>
      <c r="F444" s="1"/>
      <c r="G444" s="1"/>
      <c r="H444" s="1"/>
      <c r="I444" s="1"/>
      <c r="J444" s="1"/>
      <c r="K444" s="1"/>
      <c r="L444" s="4">
        <v>41685</v>
      </c>
      <c r="M444" s="4">
        <v>1</v>
      </c>
    </row>
    <row r="445" ht="15.75" customHeight="1" spans="1:13">
      <c r="A445" s="1" t="s">
        <v>115</v>
      </c>
      <c r="B445" s="3" t="s">
        <v>65</v>
      </c>
      <c r="C445" s="1" t="s">
        <v>86</v>
      </c>
      <c r="D445" s="4" t="str">
        <f t="shared" si="0"/>
        <v>Cayman Islands-The Americas2001</v>
      </c>
      <c r="E445" s="1"/>
      <c r="F445" s="1"/>
      <c r="G445" s="1"/>
      <c r="H445" s="1"/>
      <c r="I445" s="1"/>
      <c r="J445" s="1"/>
      <c r="K445" s="1"/>
      <c r="L445" s="4">
        <v>43317</v>
      </c>
      <c r="M445" s="4">
        <v>1</v>
      </c>
    </row>
    <row r="446" ht="15.75" customHeight="1" spans="1:13">
      <c r="A446" s="1" t="s">
        <v>115</v>
      </c>
      <c r="B446" s="3" t="s">
        <v>66</v>
      </c>
      <c r="C446" s="1" t="s">
        <v>86</v>
      </c>
      <c r="D446" s="4" t="str">
        <f t="shared" si="0"/>
        <v>Cayman Islands-The Americas2002</v>
      </c>
      <c r="E446" s="1"/>
      <c r="F446" s="1"/>
      <c r="G446" s="1"/>
      <c r="H446" s="1"/>
      <c r="I446" s="1"/>
      <c r="J446" s="1"/>
      <c r="K446" s="1"/>
      <c r="L446" s="4">
        <v>44742</v>
      </c>
      <c r="M446" s="4">
        <v>1</v>
      </c>
    </row>
    <row r="447" ht="15.75" customHeight="1" spans="1:13">
      <c r="A447" s="1" t="s">
        <v>115</v>
      </c>
      <c r="B447" s="3" t="s">
        <v>67</v>
      </c>
      <c r="C447" s="1" t="s">
        <v>86</v>
      </c>
      <c r="D447" s="4" t="str">
        <f t="shared" si="0"/>
        <v>Cayman Islands-The Americas2003</v>
      </c>
      <c r="E447" s="1"/>
      <c r="F447" s="1"/>
      <c r="G447" s="1"/>
      <c r="H447" s="1"/>
      <c r="I447" s="1"/>
      <c r="J447" s="1"/>
      <c r="K447" s="1"/>
      <c r="L447" s="4">
        <v>46032</v>
      </c>
      <c r="M447" s="4">
        <v>1</v>
      </c>
    </row>
    <row r="448" ht="15.75" customHeight="1" spans="1:13">
      <c r="A448" s="1" t="s">
        <v>115</v>
      </c>
      <c r="B448" s="3" t="s">
        <v>68</v>
      </c>
      <c r="C448" s="1" t="s">
        <v>86</v>
      </c>
      <c r="D448" s="4" t="str">
        <f t="shared" si="0"/>
        <v>Cayman Islands-The Americas2004</v>
      </c>
      <c r="E448" s="1"/>
      <c r="F448" s="1"/>
      <c r="G448" s="1"/>
      <c r="H448" s="1"/>
      <c r="I448" s="1"/>
      <c r="J448" s="1"/>
      <c r="K448" s="1"/>
      <c r="L448" s="4">
        <v>47299</v>
      </c>
      <c r="M448" s="4">
        <v>1</v>
      </c>
    </row>
    <row r="449" ht="15.75" customHeight="1" spans="1:13">
      <c r="A449" s="1" t="s">
        <v>115</v>
      </c>
      <c r="B449" s="3" t="s">
        <v>69</v>
      </c>
      <c r="C449" s="1" t="s">
        <v>86</v>
      </c>
      <c r="D449" s="4" t="str">
        <f t="shared" si="0"/>
        <v>Cayman Islands-The Americas2005</v>
      </c>
      <c r="E449" s="1"/>
      <c r="F449" s="1"/>
      <c r="G449" s="1"/>
      <c r="H449" s="1"/>
      <c r="I449" s="1"/>
      <c r="J449" s="1"/>
      <c r="K449" s="1"/>
      <c r="L449" s="4">
        <v>48623</v>
      </c>
      <c r="M449" s="4">
        <v>1</v>
      </c>
    </row>
    <row r="450" ht="15.75" customHeight="1" spans="1:13">
      <c r="A450" s="1" t="s">
        <v>115</v>
      </c>
      <c r="B450" s="3" t="s">
        <v>70</v>
      </c>
      <c r="C450" s="1" t="s">
        <v>86</v>
      </c>
      <c r="D450" s="4" t="str">
        <f t="shared" si="0"/>
        <v>Cayman Islands-The Americas2006</v>
      </c>
      <c r="E450" s="1"/>
      <c r="F450" s="1"/>
      <c r="G450" s="1"/>
      <c r="H450" s="1"/>
      <c r="I450" s="1"/>
      <c r="J450" s="1"/>
      <c r="K450" s="1"/>
      <c r="L450" s="4">
        <v>50026</v>
      </c>
      <c r="M450" s="4">
        <v>1</v>
      </c>
    </row>
    <row r="451" ht="15.75" customHeight="1" spans="1:13">
      <c r="A451" s="1" t="s">
        <v>115</v>
      </c>
      <c r="B451" s="3" t="s">
        <v>71</v>
      </c>
      <c r="C451" s="1" t="s">
        <v>86</v>
      </c>
      <c r="D451" s="4" t="str">
        <f t="shared" si="0"/>
        <v>Cayman Islands-The Americas2007</v>
      </c>
      <c r="E451" s="4">
        <v>0.014</v>
      </c>
      <c r="F451" s="1"/>
      <c r="G451" s="1"/>
      <c r="H451" s="1"/>
      <c r="I451" s="1"/>
      <c r="J451" s="1"/>
      <c r="K451" s="1"/>
      <c r="L451" s="4">
        <v>51472</v>
      </c>
      <c r="M451" s="4">
        <v>1</v>
      </c>
    </row>
    <row r="452" ht="15.75" customHeight="1" spans="1:13">
      <c r="A452" s="1" t="s">
        <v>115</v>
      </c>
      <c r="B452" s="3" t="s">
        <v>72</v>
      </c>
      <c r="C452" s="1" t="s">
        <v>86</v>
      </c>
      <c r="D452" s="4" t="str">
        <f t="shared" si="0"/>
        <v>Cayman Islands-The Americas2008</v>
      </c>
      <c r="E452" s="1"/>
      <c r="F452" s="1"/>
      <c r="G452" s="1"/>
      <c r="H452" s="1"/>
      <c r="I452" s="1"/>
      <c r="J452" s="1"/>
      <c r="K452" s="1"/>
      <c r="L452" s="4">
        <v>52912</v>
      </c>
      <c r="M452" s="4">
        <v>1</v>
      </c>
    </row>
    <row r="453" ht="15.75" customHeight="1" spans="1:13">
      <c r="A453" s="1" t="s">
        <v>115</v>
      </c>
      <c r="B453" s="3" t="s">
        <v>73</v>
      </c>
      <c r="C453" s="1" t="s">
        <v>86</v>
      </c>
      <c r="D453" s="4" t="str">
        <f t="shared" si="0"/>
        <v>Cayman Islands-The Americas2009</v>
      </c>
      <c r="E453" s="4">
        <v>0.016</v>
      </c>
      <c r="F453" s="1"/>
      <c r="G453" s="1"/>
      <c r="H453" s="1"/>
      <c r="I453" s="1"/>
      <c r="J453" s="1"/>
      <c r="K453" s="1"/>
      <c r="L453" s="4">
        <v>54275</v>
      </c>
      <c r="M453" s="4">
        <v>1</v>
      </c>
    </row>
    <row r="454" ht="15.75" customHeight="1" spans="1:13">
      <c r="A454" s="1" t="s">
        <v>115</v>
      </c>
      <c r="B454" s="3" t="s">
        <v>74</v>
      </c>
      <c r="C454" s="1" t="s">
        <v>86</v>
      </c>
      <c r="D454" s="4" t="str">
        <f t="shared" si="0"/>
        <v>Cayman Islands-The Americas2010</v>
      </c>
      <c r="E454" s="4">
        <v>0.015</v>
      </c>
      <c r="F454" s="1"/>
      <c r="G454" s="1"/>
      <c r="H454" s="1"/>
      <c r="I454" s="1"/>
      <c r="J454" s="1"/>
      <c r="K454" s="1"/>
      <c r="L454" s="4">
        <v>55509</v>
      </c>
      <c r="M454" s="4">
        <v>1</v>
      </c>
    </row>
    <row r="455" ht="15.75" customHeight="1" spans="1:13">
      <c r="A455" s="1" t="s">
        <v>115</v>
      </c>
      <c r="B455" s="3" t="s">
        <v>75</v>
      </c>
      <c r="C455" s="1" t="s">
        <v>86</v>
      </c>
      <c r="D455" s="4" t="str">
        <f t="shared" si="0"/>
        <v>Cayman Islands-The Americas2011</v>
      </c>
      <c r="E455" s="4">
        <v>0.015</v>
      </c>
      <c r="F455" s="1"/>
      <c r="G455" s="1"/>
      <c r="H455" s="1"/>
      <c r="I455" s="1"/>
      <c r="J455" s="1"/>
      <c r="K455" s="1"/>
      <c r="L455" s="4">
        <v>56601</v>
      </c>
      <c r="M455" s="4">
        <v>1</v>
      </c>
    </row>
    <row r="456" ht="15.75" customHeight="1" spans="1:13">
      <c r="A456" s="1" t="s">
        <v>115</v>
      </c>
      <c r="B456" s="3" t="s">
        <v>76</v>
      </c>
      <c r="C456" s="1" t="s">
        <v>86</v>
      </c>
      <c r="D456" s="4" t="str">
        <f t="shared" si="0"/>
        <v>Cayman Islands-The Americas2012</v>
      </c>
      <c r="E456" s="4">
        <v>0.013</v>
      </c>
      <c r="F456" s="1"/>
      <c r="G456" s="1"/>
      <c r="H456" s="1"/>
      <c r="I456" s="1"/>
      <c r="J456" s="1"/>
      <c r="K456" s="1"/>
      <c r="L456" s="4">
        <v>57570</v>
      </c>
      <c r="M456" s="4">
        <v>1</v>
      </c>
    </row>
    <row r="457" ht="15.75" customHeight="1" spans="1:13">
      <c r="A457" s="1" t="s">
        <v>116</v>
      </c>
      <c r="B457" s="3" t="s">
        <v>63</v>
      </c>
      <c r="C457" s="1" t="s">
        <v>80</v>
      </c>
      <c r="D457" s="4" t="str">
        <f t="shared" si="0"/>
        <v>Central African Republic-Africa2000</v>
      </c>
      <c r="E457" s="4">
        <v>0.039</v>
      </c>
      <c r="F457" s="4">
        <v>0.113</v>
      </c>
      <c r="G457" s="4">
        <v>45</v>
      </c>
      <c r="H457" s="4">
        <v>42</v>
      </c>
      <c r="I457" s="4">
        <v>0.423</v>
      </c>
      <c r="J457" s="4">
        <v>0.537</v>
      </c>
      <c r="K457" s="4">
        <v>0.04</v>
      </c>
      <c r="L457" s="4">
        <v>3638316</v>
      </c>
      <c r="M457" s="4">
        <v>0.376</v>
      </c>
    </row>
    <row r="458" ht="15.75" customHeight="1" spans="1:13">
      <c r="A458" s="1" t="s">
        <v>116</v>
      </c>
      <c r="B458" s="3" t="s">
        <v>65</v>
      </c>
      <c r="C458" s="1" t="s">
        <v>80</v>
      </c>
      <c r="D458" s="4" t="str">
        <f t="shared" si="0"/>
        <v>Central African Republic-Africa2001</v>
      </c>
      <c r="E458" s="4">
        <v>0.039</v>
      </c>
      <c r="F458" s="4">
        <v>0.113</v>
      </c>
      <c r="G458" s="4">
        <v>45</v>
      </c>
      <c r="H458" s="4">
        <v>42</v>
      </c>
      <c r="I458" s="4">
        <v>0.422</v>
      </c>
      <c r="J458" s="4">
        <v>0.538</v>
      </c>
      <c r="K458" s="4">
        <v>0.04</v>
      </c>
      <c r="L458" s="4">
        <v>3704045</v>
      </c>
      <c r="M458" s="4">
        <v>0.377</v>
      </c>
    </row>
    <row r="459" ht="15.75" customHeight="1" spans="1:13">
      <c r="A459" s="1" t="s">
        <v>116</v>
      </c>
      <c r="B459" s="3" t="s">
        <v>66</v>
      </c>
      <c r="C459" s="1" t="s">
        <v>80</v>
      </c>
      <c r="D459" s="4" t="str">
        <f t="shared" si="0"/>
        <v>Central African Republic-Africa2002</v>
      </c>
      <c r="E459" s="4">
        <v>0.039</v>
      </c>
      <c r="F459" s="4">
        <v>0.113</v>
      </c>
      <c r="G459" s="4">
        <v>46</v>
      </c>
      <c r="H459" s="4">
        <v>42</v>
      </c>
      <c r="I459" s="4">
        <v>0.422</v>
      </c>
      <c r="J459" s="4">
        <v>0.539</v>
      </c>
      <c r="K459" s="4">
        <v>0.04</v>
      </c>
      <c r="L459" s="4">
        <v>3767248</v>
      </c>
      <c r="M459" s="4">
        <v>0.378</v>
      </c>
    </row>
    <row r="460" ht="15.75" customHeight="1" spans="1:13">
      <c r="A460" s="1" t="s">
        <v>116</v>
      </c>
      <c r="B460" s="3" t="s">
        <v>67</v>
      </c>
      <c r="C460" s="1" t="s">
        <v>80</v>
      </c>
      <c r="D460" s="4" t="str">
        <f t="shared" si="0"/>
        <v>Central African Republic-Africa2003</v>
      </c>
      <c r="E460" s="4">
        <v>0.038</v>
      </c>
      <c r="F460" s="4">
        <v>0.112</v>
      </c>
      <c r="G460" s="4">
        <v>46</v>
      </c>
      <c r="H460" s="4">
        <v>43</v>
      </c>
      <c r="I460" s="4">
        <v>0.421</v>
      </c>
      <c r="J460" s="4">
        <v>0.539</v>
      </c>
      <c r="K460" s="4">
        <v>0.04</v>
      </c>
      <c r="L460" s="4">
        <v>3829636</v>
      </c>
      <c r="M460" s="4">
        <v>0.379</v>
      </c>
    </row>
    <row r="461" ht="15.75" customHeight="1" spans="1:13">
      <c r="A461" s="1" t="s">
        <v>116</v>
      </c>
      <c r="B461" s="3" t="s">
        <v>68</v>
      </c>
      <c r="C461" s="1" t="s">
        <v>80</v>
      </c>
      <c r="D461" s="4" t="str">
        <f t="shared" si="0"/>
        <v>Central African Republic-Africa2004</v>
      </c>
      <c r="E461" s="4">
        <v>0.038</v>
      </c>
      <c r="F461" s="4">
        <v>0.111</v>
      </c>
      <c r="G461" s="4">
        <v>46</v>
      </c>
      <c r="H461" s="4">
        <v>43</v>
      </c>
      <c r="I461" s="4">
        <v>0.42</v>
      </c>
      <c r="J461" s="4">
        <v>0.54</v>
      </c>
      <c r="K461" s="4">
        <v>0.04</v>
      </c>
      <c r="L461" s="4">
        <v>3893595</v>
      </c>
      <c r="M461" s="4">
        <v>0.38</v>
      </c>
    </row>
    <row r="462" ht="15.75" customHeight="1" spans="1:13">
      <c r="A462" s="1" t="s">
        <v>116</v>
      </c>
      <c r="B462" s="3" t="s">
        <v>69</v>
      </c>
      <c r="C462" s="1" t="s">
        <v>80</v>
      </c>
      <c r="D462" s="4" t="str">
        <f t="shared" si="0"/>
        <v>Central African Republic-Africa2005</v>
      </c>
      <c r="E462" s="4">
        <v>0.037</v>
      </c>
      <c r="F462" s="4">
        <v>0.111</v>
      </c>
      <c r="G462" s="4">
        <v>47</v>
      </c>
      <c r="H462" s="4">
        <v>43</v>
      </c>
      <c r="I462" s="4">
        <v>0.419</v>
      </c>
      <c r="J462" s="4">
        <v>0.542</v>
      </c>
      <c r="K462" s="4">
        <v>0.04</v>
      </c>
      <c r="L462" s="4">
        <v>3960897</v>
      </c>
      <c r="M462" s="4">
        <v>0.381</v>
      </c>
    </row>
    <row r="463" ht="15.75" customHeight="1" spans="1:13">
      <c r="A463" s="1" t="s">
        <v>116</v>
      </c>
      <c r="B463" s="3" t="s">
        <v>70</v>
      </c>
      <c r="C463" s="1" t="s">
        <v>80</v>
      </c>
      <c r="D463" s="4" t="str">
        <f t="shared" si="0"/>
        <v>Central African Republic-Africa2006</v>
      </c>
      <c r="E463" s="4">
        <v>0.037</v>
      </c>
      <c r="F463" s="4">
        <v>0.109</v>
      </c>
      <c r="G463" s="4">
        <v>47</v>
      </c>
      <c r="H463" s="4">
        <v>44</v>
      </c>
      <c r="I463" s="4">
        <v>0.417</v>
      </c>
      <c r="J463" s="4">
        <v>0.544</v>
      </c>
      <c r="K463" s="4">
        <v>0.04</v>
      </c>
      <c r="L463" s="4">
        <v>4032102</v>
      </c>
      <c r="M463" s="4">
        <v>0.382</v>
      </c>
    </row>
    <row r="464" ht="15.75" customHeight="1" spans="1:13">
      <c r="A464" s="1" t="s">
        <v>116</v>
      </c>
      <c r="B464" s="3" t="s">
        <v>71</v>
      </c>
      <c r="C464" s="1" t="s">
        <v>80</v>
      </c>
      <c r="D464" s="4" t="str">
        <f t="shared" si="0"/>
        <v>Central African Republic-Africa2007</v>
      </c>
      <c r="E464" s="4">
        <v>0.036</v>
      </c>
      <c r="F464" s="4">
        <v>0.108</v>
      </c>
      <c r="G464" s="4">
        <v>48</v>
      </c>
      <c r="H464" s="4">
        <v>45</v>
      </c>
      <c r="I464" s="4">
        <v>0.415</v>
      </c>
      <c r="J464" s="4">
        <v>0.546</v>
      </c>
      <c r="K464" s="4">
        <v>0.039</v>
      </c>
      <c r="L464" s="4">
        <v>4106897</v>
      </c>
      <c r="M464" s="4">
        <v>0.383</v>
      </c>
    </row>
    <row r="465" ht="15.75" customHeight="1" spans="1:13">
      <c r="A465" s="1" t="s">
        <v>116</v>
      </c>
      <c r="B465" s="3" t="s">
        <v>72</v>
      </c>
      <c r="C465" s="1" t="s">
        <v>80</v>
      </c>
      <c r="D465" s="4" t="str">
        <f t="shared" si="0"/>
        <v>Central African Republic-Africa2008</v>
      </c>
      <c r="E465" s="4">
        <v>0.036</v>
      </c>
      <c r="F465" s="4">
        <v>0.107</v>
      </c>
      <c r="G465" s="4">
        <v>48</v>
      </c>
      <c r="H465" s="4">
        <v>45</v>
      </c>
      <c r="I465" s="4">
        <v>0.412</v>
      </c>
      <c r="J465" s="4">
        <v>0.549</v>
      </c>
      <c r="K465" s="4">
        <v>0.039</v>
      </c>
      <c r="L465" s="4">
        <v>4185106</v>
      </c>
      <c r="M465" s="4">
        <v>0.385</v>
      </c>
    </row>
    <row r="466" ht="15.75" customHeight="1" spans="1:13">
      <c r="A466" s="1" t="s">
        <v>116</v>
      </c>
      <c r="B466" s="3" t="s">
        <v>73</v>
      </c>
      <c r="C466" s="1" t="s">
        <v>80</v>
      </c>
      <c r="D466" s="4" t="str">
        <f t="shared" si="0"/>
        <v>Central African Republic-Africa2009</v>
      </c>
      <c r="E466" s="4">
        <v>0.035</v>
      </c>
      <c r="F466" s="4">
        <v>0.105</v>
      </c>
      <c r="G466" s="4">
        <v>49</v>
      </c>
      <c r="H466" s="4">
        <v>46</v>
      </c>
      <c r="I466" s="4">
        <v>0.409</v>
      </c>
      <c r="J466" s="4">
        <v>0.552</v>
      </c>
      <c r="K466" s="4">
        <v>0.039</v>
      </c>
      <c r="L466" s="4">
        <v>4266247</v>
      </c>
      <c r="M466" s="4">
        <v>0.386</v>
      </c>
    </row>
    <row r="467" ht="15.75" customHeight="1" spans="1:13">
      <c r="A467" s="1" t="s">
        <v>116</v>
      </c>
      <c r="B467" s="3" t="s">
        <v>74</v>
      </c>
      <c r="C467" s="1" t="s">
        <v>80</v>
      </c>
      <c r="D467" s="4" t="str">
        <f t="shared" si="0"/>
        <v>Central African Republic-Africa2010</v>
      </c>
      <c r="E467" s="4">
        <v>0.035</v>
      </c>
      <c r="F467" s="4">
        <v>0.103</v>
      </c>
      <c r="G467" s="4">
        <v>50</v>
      </c>
      <c r="H467" s="4">
        <v>46</v>
      </c>
      <c r="I467" s="4">
        <v>0.406</v>
      </c>
      <c r="J467" s="4">
        <v>0.555</v>
      </c>
      <c r="K467" s="4">
        <v>0.039</v>
      </c>
      <c r="L467" s="4">
        <v>4349921</v>
      </c>
      <c r="M467" s="4">
        <v>0.388</v>
      </c>
    </row>
    <row r="468" ht="15.75" customHeight="1" spans="1:13">
      <c r="A468" s="1" t="s">
        <v>116</v>
      </c>
      <c r="B468" s="3" t="s">
        <v>75</v>
      </c>
      <c r="C468" s="1" t="s">
        <v>80</v>
      </c>
      <c r="D468" s="4" t="str">
        <f t="shared" si="0"/>
        <v>Central African Republic-Africa2011</v>
      </c>
      <c r="E468" s="4">
        <v>0.035</v>
      </c>
      <c r="F468" s="4">
        <v>0.1</v>
      </c>
      <c r="G468" s="4">
        <v>51</v>
      </c>
      <c r="H468" s="4">
        <v>47</v>
      </c>
      <c r="I468" s="4">
        <v>0.404</v>
      </c>
      <c r="J468" s="4">
        <v>0.558</v>
      </c>
      <c r="K468" s="4">
        <v>0.039</v>
      </c>
      <c r="L468" s="4">
        <v>4436217</v>
      </c>
      <c r="M468" s="4">
        <v>0.39</v>
      </c>
    </row>
    <row r="469" ht="15.75" customHeight="1" spans="1:13">
      <c r="A469" s="1" t="s">
        <v>116</v>
      </c>
      <c r="B469" s="3" t="s">
        <v>76</v>
      </c>
      <c r="C469" s="1" t="s">
        <v>80</v>
      </c>
      <c r="D469" s="4" t="str">
        <f t="shared" si="0"/>
        <v>Central African Republic-Africa2012</v>
      </c>
      <c r="E469" s="4">
        <v>0.034</v>
      </c>
      <c r="F469" s="4">
        <v>0.098</v>
      </c>
      <c r="G469" s="4">
        <v>51</v>
      </c>
      <c r="H469" s="4">
        <v>48</v>
      </c>
      <c r="I469" s="4">
        <v>0.401</v>
      </c>
      <c r="J469" s="4">
        <v>0.561</v>
      </c>
      <c r="K469" s="4">
        <v>0.039</v>
      </c>
      <c r="L469" s="4">
        <v>4525209</v>
      </c>
      <c r="M469" s="4">
        <v>0.393</v>
      </c>
    </row>
    <row r="470" ht="15.75" customHeight="1" spans="1:13">
      <c r="A470" s="1" t="s">
        <v>117</v>
      </c>
      <c r="B470" s="3" t="s">
        <v>63</v>
      </c>
      <c r="C470" s="1" t="s">
        <v>80</v>
      </c>
      <c r="D470" s="4" t="str">
        <f t="shared" si="0"/>
        <v>Chad-Africa2000</v>
      </c>
      <c r="E470" s="4">
        <v>0.051</v>
      </c>
      <c r="F470" s="4">
        <v>0.106</v>
      </c>
      <c r="G470" s="4">
        <v>48</v>
      </c>
      <c r="H470" s="4">
        <v>46</v>
      </c>
      <c r="I470" s="4">
        <v>0.49</v>
      </c>
      <c r="J470" s="4">
        <v>0.482</v>
      </c>
      <c r="K470" s="4">
        <v>0.028</v>
      </c>
      <c r="L470" s="4">
        <v>8301151</v>
      </c>
      <c r="M470" s="4">
        <v>0.216</v>
      </c>
    </row>
    <row r="471" ht="15.75" customHeight="1" spans="1:13">
      <c r="A471" s="1" t="s">
        <v>117</v>
      </c>
      <c r="B471" s="3" t="s">
        <v>65</v>
      </c>
      <c r="C471" s="1" t="s">
        <v>80</v>
      </c>
      <c r="D471" s="4" t="str">
        <f t="shared" si="0"/>
        <v>Chad-Africa2001</v>
      </c>
      <c r="E471" s="4">
        <v>0.051</v>
      </c>
      <c r="F471" s="4">
        <v>0.105</v>
      </c>
      <c r="G471" s="4">
        <v>48</v>
      </c>
      <c r="H471" s="4">
        <v>46</v>
      </c>
      <c r="I471" s="4">
        <v>0.491</v>
      </c>
      <c r="J471" s="4">
        <v>0.481</v>
      </c>
      <c r="K471" s="4">
        <v>0.028</v>
      </c>
      <c r="L471" s="4">
        <v>8620917</v>
      </c>
      <c r="M471" s="4">
        <v>0.217</v>
      </c>
    </row>
    <row r="472" ht="15.75" customHeight="1" spans="1:13">
      <c r="A472" s="1" t="s">
        <v>117</v>
      </c>
      <c r="B472" s="3" t="s">
        <v>66</v>
      </c>
      <c r="C472" s="1" t="s">
        <v>80</v>
      </c>
      <c r="D472" s="4" t="str">
        <f t="shared" si="0"/>
        <v>Chad-Africa2002</v>
      </c>
      <c r="E472" s="4">
        <v>0.051</v>
      </c>
      <c r="F472" s="4">
        <v>0.104</v>
      </c>
      <c r="G472" s="4">
        <v>48</v>
      </c>
      <c r="H472" s="4">
        <v>46</v>
      </c>
      <c r="I472" s="4">
        <v>0.491</v>
      </c>
      <c r="J472" s="4">
        <v>0.481</v>
      </c>
      <c r="K472" s="4">
        <v>0.028</v>
      </c>
      <c r="L472" s="4">
        <v>8959964</v>
      </c>
      <c r="M472" s="4">
        <v>0.217</v>
      </c>
    </row>
    <row r="473" ht="15.75" customHeight="1" spans="1:13">
      <c r="A473" s="1" t="s">
        <v>117</v>
      </c>
      <c r="B473" s="3" t="s">
        <v>67</v>
      </c>
      <c r="C473" s="1" t="s">
        <v>80</v>
      </c>
      <c r="D473" s="4" t="str">
        <f t="shared" si="0"/>
        <v>Chad-Africa2003</v>
      </c>
      <c r="E473" s="4">
        <v>0.05</v>
      </c>
      <c r="F473" s="4">
        <v>0.103</v>
      </c>
      <c r="G473" s="4">
        <v>48</v>
      </c>
      <c r="H473" s="4">
        <v>46</v>
      </c>
      <c r="I473" s="4">
        <v>0.492</v>
      </c>
      <c r="J473" s="4">
        <v>0.481</v>
      </c>
      <c r="K473" s="4">
        <v>0.027</v>
      </c>
      <c r="L473" s="4">
        <v>9311234</v>
      </c>
      <c r="M473" s="4">
        <v>0.217</v>
      </c>
    </row>
    <row r="474" ht="15.75" customHeight="1" spans="1:13">
      <c r="A474" s="1" t="s">
        <v>117</v>
      </c>
      <c r="B474" s="3" t="s">
        <v>68</v>
      </c>
      <c r="C474" s="1" t="s">
        <v>80</v>
      </c>
      <c r="D474" s="4" t="str">
        <f t="shared" si="0"/>
        <v>Chad-Africa2004</v>
      </c>
      <c r="E474" s="4">
        <v>0.05</v>
      </c>
      <c r="F474" s="4">
        <v>0.102</v>
      </c>
      <c r="G474" s="4">
        <v>48</v>
      </c>
      <c r="H474" s="4">
        <v>47</v>
      </c>
      <c r="I474" s="4">
        <v>0.492</v>
      </c>
      <c r="J474" s="4">
        <v>0.481</v>
      </c>
      <c r="K474" s="4">
        <v>0.027</v>
      </c>
      <c r="L474" s="4">
        <v>9665024</v>
      </c>
      <c r="M474" s="4">
        <v>0.218</v>
      </c>
    </row>
    <row r="475" ht="15.75" customHeight="1" spans="1:13">
      <c r="A475" s="1" t="s">
        <v>117</v>
      </c>
      <c r="B475" s="3" t="s">
        <v>69</v>
      </c>
      <c r="C475" s="1" t="s">
        <v>80</v>
      </c>
      <c r="D475" s="4" t="str">
        <f t="shared" si="0"/>
        <v>Chad-Africa2005</v>
      </c>
      <c r="E475" s="4">
        <v>0.05</v>
      </c>
      <c r="F475" s="4">
        <v>0.101</v>
      </c>
      <c r="G475" s="4">
        <v>48</v>
      </c>
      <c r="H475" s="4">
        <v>47</v>
      </c>
      <c r="I475" s="4">
        <v>0.492</v>
      </c>
      <c r="J475" s="4">
        <v>0.481</v>
      </c>
      <c r="K475" s="4">
        <v>0.027</v>
      </c>
      <c r="L475" s="4">
        <v>10014413</v>
      </c>
      <c r="M475" s="4">
        <v>0.218</v>
      </c>
    </row>
    <row r="476" ht="15.75" customHeight="1" spans="1:13">
      <c r="A476" s="1" t="s">
        <v>117</v>
      </c>
      <c r="B476" s="3" t="s">
        <v>70</v>
      </c>
      <c r="C476" s="1" t="s">
        <v>80</v>
      </c>
      <c r="D476" s="4" t="str">
        <f t="shared" si="0"/>
        <v>Chad-Africa2006</v>
      </c>
      <c r="E476" s="4">
        <v>0.049</v>
      </c>
      <c r="F476" s="4">
        <v>0.1</v>
      </c>
      <c r="G476" s="4">
        <v>49</v>
      </c>
      <c r="H476" s="4">
        <v>47</v>
      </c>
      <c r="I476" s="4">
        <v>0.492</v>
      </c>
      <c r="J476" s="4">
        <v>0.482</v>
      </c>
      <c r="K476" s="4">
        <v>0.026</v>
      </c>
      <c r="L476" s="4">
        <v>10356822</v>
      </c>
      <c r="M476" s="4">
        <v>0.218</v>
      </c>
    </row>
    <row r="477" ht="15.75" customHeight="1" spans="1:13">
      <c r="A477" s="1" t="s">
        <v>117</v>
      </c>
      <c r="B477" s="3" t="s">
        <v>71</v>
      </c>
      <c r="C477" s="1" t="s">
        <v>80</v>
      </c>
      <c r="D477" s="4" t="str">
        <f t="shared" si="0"/>
        <v>Chad-Africa2007</v>
      </c>
      <c r="E477" s="4">
        <v>0.049</v>
      </c>
      <c r="F477" s="4">
        <v>0.099</v>
      </c>
      <c r="G477" s="4">
        <v>49</v>
      </c>
      <c r="H477" s="4">
        <v>48</v>
      </c>
      <c r="I477" s="4">
        <v>0.492</v>
      </c>
      <c r="J477" s="4">
        <v>0.482</v>
      </c>
      <c r="K477" s="4">
        <v>0.026</v>
      </c>
      <c r="L477" s="4">
        <v>10694366</v>
      </c>
      <c r="M477" s="4">
        <v>0.219</v>
      </c>
    </row>
    <row r="478" ht="15.75" customHeight="1" spans="1:13">
      <c r="A478" s="1" t="s">
        <v>117</v>
      </c>
      <c r="B478" s="3" t="s">
        <v>72</v>
      </c>
      <c r="C478" s="1" t="s">
        <v>80</v>
      </c>
      <c r="D478" s="4" t="str">
        <f t="shared" si="0"/>
        <v>Chad-Africa2008</v>
      </c>
      <c r="E478" s="4">
        <v>0.048</v>
      </c>
      <c r="F478" s="4">
        <v>0.097</v>
      </c>
      <c r="G478" s="4">
        <v>50</v>
      </c>
      <c r="H478" s="4">
        <v>48</v>
      </c>
      <c r="I478" s="4">
        <v>0.491</v>
      </c>
      <c r="J478" s="4">
        <v>0.484</v>
      </c>
      <c r="K478" s="4">
        <v>0.026</v>
      </c>
      <c r="L478" s="4">
        <v>11030628</v>
      </c>
      <c r="M478" s="4">
        <v>0.219</v>
      </c>
    </row>
    <row r="479" ht="15.75" customHeight="1" spans="1:13">
      <c r="A479" s="1" t="s">
        <v>117</v>
      </c>
      <c r="B479" s="3" t="s">
        <v>73</v>
      </c>
      <c r="C479" s="1" t="s">
        <v>80</v>
      </c>
      <c r="D479" s="4" t="str">
        <f t="shared" si="0"/>
        <v>Chad-Africa2009</v>
      </c>
      <c r="E479" s="4">
        <v>0.048</v>
      </c>
      <c r="F479" s="4">
        <v>0.095</v>
      </c>
      <c r="G479" s="4">
        <v>50</v>
      </c>
      <c r="H479" s="4">
        <v>49</v>
      </c>
      <c r="I479" s="4">
        <v>0.49</v>
      </c>
      <c r="J479" s="4">
        <v>0.485</v>
      </c>
      <c r="K479" s="4">
        <v>0.025</v>
      </c>
      <c r="L479" s="4">
        <v>11371325</v>
      </c>
      <c r="M479" s="4">
        <v>0.219</v>
      </c>
    </row>
    <row r="480" ht="15.75" customHeight="1" spans="1:13">
      <c r="A480" s="1" t="s">
        <v>117</v>
      </c>
      <c r="B480" s="3" t="s">
        <v>74</v>
      </c>
      <c r="C480" s="1" t="s">
        <v>80</v>
      </c>
      <c r="D480" s="4" t="str">
        <f t="shared" si="0"/>
        <v>Chad-Africa2010</v>
      </c>
      <c r="E480" s="4">
        <v>0.047</v>
      </c>
      <c r="F480" s="4">
        <v>0.094</v>
      </c>
      <c r="G480" s="4">
        <v>51</v>
      </c>
      <c r="H480" s="4">
        <v>49</v>
      </c>
      <c r="I480" s="4">
        <v>0.488</v>
      </c>
      <c r="J480" s="4">
        <v>0.487</v>
      </c>
      <c r="K480" s="4">
        <v>0.025</v>
      </c>
      <c r="L480" s="4">
        <v>11720781</v>
      </c>
      <c r="M480" s="4">
        <v>0.22</v>
      </c>
    </row>
    <row r="481" ht="15.75" customHeight="1" spans="1:13">
      <c r="A481" s="1" t="s">
        <v>117</v>
      </c>
      <c r="B481" s="3" t="s">
        <v>75</v>
      </c>
      <c r="C481" s="1" t="s">
        <v>80</v>
      </c>
      <c r="D481" s="4" t="str">
        <f t="shared" si="0"/>
        <v>Chad-Africa2011</v>
      </c>
      <c r="E481" s="4">
        <v>0.047</v>
      </c>
      <c r="F481" s="4">
        <v>0.092</v>
      </c>
      <c r="G481" s="4">
        <v>51</v>
      </c>
      <c r="H481" s="4">
        <v>49</v>
      </c>
      <c r="I481" s="4">
        <v>0.487</v>
      </c>
      <c r="J481" s="4">
        <v>0.488</v>
      </c>
      <c r="K481" s="4">
        <v>0.025</v>
      </c>
      <c r="L481" s="4">
        <v>12080037</v>
      </c>
      <c r="M481" s="4">
        <v>0.22</v>
      </c>
    </row>
    <row r="482" ht="15.75" customHeight="1" spans="1:13">
      <c r="A482" s="1" t="s">
        <v>117</v>
      </c>
      <c r="B482" s="3" t="s">
        <v>76</v>
      </c>
      <c r="C482" s="1" t="s">
        <v>80</v>
      </c>
      <c r="D482" s="4" t="str">
        <f t="shared" si="0"/>
        <v>Chad-Africa2012</v>
      </c>
      <c r="E482" s="4">
        <v>0.046</v>
      </c>
      <c r="F482" s="4">
        <v>0.09</v>
      </c>
      <c r="G482" s="4">
        <v>52</v>
      </c>
      <c r="H482" s="4">
        <v>50</v>
      </c>
      <c r="I482" s="4">
        <v>0.485</v>
      </c>
      <c r="J482" s="4">
        <v>0.49</v>
      </c>
      <c r="K482" s="4">
        <v>0.024</v>
      </c>
      <c r="L482" s="4">
        <v>12448175</v>
      </c>
      <c r="M482" s="4">
        <v>0.221</v>
      </c>
    </row>
    <row r="483" ht="15.75" customHeight="1" spans="1:13">
      <c r="A483" s="1" t="s">
        <v>118</v>
      </c>
      <c r="B483" s="3" t="s">
        <v>63</v>
      </c>
      <c r="C483" s="1" t="s">
        <v>86</v>
      </c>
      <c r="D483" s="4" t="str">
        <f t="shared" si="0"/>
        <v>Chile-The Americas2000</v>
      </c>
      <c r="E483" s="4">
        <v>0.017</v>
      </c>
      <c r="F483" s="4">
        <v>0.009</v>
      </c>
      <c r="G483" s="4">
        <v>80</v>
      </c>
      <c r="H483" s="4">
        <v>74</v>
      </c>
      <c r="I483" s="4">
        <v>0.278</v>
      </c>
      <c r="J483" s="4">
        <v>0.65</v>
      </c>
      <c r="K483" s="4">
        <v>0.072</v>
      </c>
      <c r="L483" s="4">
        <v>15454402</v>
      </c>
      <c r="M483" s="4">
        <v>0.861</v>
      </c>
    </row>
    <row r="484" ht="15.75" customHeight="1" spans="1:13">
      <c r="A484" s="1" t="s">
        <v>118</v>
      </c>
      <c r="B484" s="3" t="s">
        <v>65</v>
      </c>
      <c r="C484" s="1" t="s">
        <v>86</v>
      </c>
      <c r="D484" s="4" t="str">
        <f t="shared" si="0"/>
        <v>Chile-The Americas2001</v>
      </c>
      <c r="E484" s="4">
        <v>0.016</v>
      </c>
      <c r="F484" s="4">
        <v>0.009</v>
      </c>
      <c r="G484" s="4">
        <v>80</v>
      </c>
      <c r="H484" s="4">
        <v>74</v>
      </c>
      <c r="I484" s="4">
        <v>0.273</v>
      </c>
      <c r="J484" s="4">
        <v>0.654</v>
      </c>
      <c r="K484" s="4">
        <v>0.074</v>
      </c>
      <c r="L484" s="4">
        <v>15639289</v>
      </c>
      <c r="M484" s="4">
        <v>0.864</v>
      </c>
    </row>
    <row r="485" ht="15.75" customHeight="1" spans="1:13">
      <c r="A485" s="1" t="s">
        <v>118</v>
      </c>
      <c r="B485" s="3" t="s">
        <v>66</v>
      </c>
      <c r="C485" s="1" t="s">
        <v>86</v>
      </c>
      <c r="D485" s="4" t="str">
        <f t="shared" si="0"/>
        <v>Chile-The Americas2002</v>
      </c>
      <c r="E485" s="4">
        <v>0.016</v>
      </c>
      <c r="F485" s="4">
        <v>0.008</v>
      </c>
      <c r="G485" s="4">
        <v>81</v>
      </c>
      <c r="H485" s="4">
        <v>75</v>
      </c>
      <c r="I485" s="4">
        <v>0.267</v>
      </c>
      <c r="J485" s="4">
        <v>0.658</v>
      </c>
      <c r="K485" s="4">
        <v>0.075</v>
      </c>
      <c r="L485" s="4">
        <v>15819522</v>
      </c>
      <c r="M485" s="4">
        <v>0.866</v>
      </c>
    </row>
    <row r="486" ht="15.75" customHeight="1" spans="1:13">
      <c r="A486" s="1" t="s">
        <v>118</v>
      </c>
      <c r="B486" s="3" t="s">
        <v>67</v>
      </c>
      <c r="C486" s="1" t="s">
        <v>86</v>
      </c>
      <c r="D486" s="4" t="str">
        <f t="shared" si="0"/>
        <v>Chile-The Americas2003</v>
      </c>
      <c r="E486" s="4">
        <v>0.016</v>
      </c>
      <c r="F486" s="4">
        <v>0.008</v>
      </c>
      <c r="G486" s="4">
        <v>81</v>
      </c>
      <c r="H486" s="4">
        <v>75</v>
      </c>
      <c r="I486" s="4">
        <v>0.261</v>
      </c>
      <c r="J486" s="4">
        <v>0.662</v>
      </c>
      <c r="K486" s="4">
        <v>0.077</v>
      </c>
      <c r="L486" s="4">
        <v>15995658</v>
      </c>
      <c r="M486" s="4">
        <v>0.869</v>
      </c>
    </row>
    <row r="487" ht="15.75" customHeight="1" spans="1:13">
      <c r="A487" s="1" t="s">
        <v>118</v>
      </c>
      <c r="B487" s="3" t="s">
        <v>68</v>
      </c>
      <c r="C487" s="1" t="s">
        <v>86</v>
      </c>
      <c r="D487" s="4" t="str">
        <f t="shared" si="0"/>
        <v>Chile-The Americas2004</v>
      </c>
      <c r="E487" s="4">
        <v>0.015</v>
      </c>
      <c r="F487" s="4">
        <v>0.008</v>
      </c>
      <c r="G487" s="4">
        <v>81</v>
      </c>
      <c r="H487" s="4">
        <v>75</v>
      </c>
      <c r="I487" s="4">
        <v>0.255</v>
      </c>
      <c r="J487" s="4">
        <v>0.667</v>
      </c>
      <c r="K487" s="4">
        <v>0.079</v>
      </c>
      <c r="L487" s="4">
        <v>16168241</v>
      </c>
      <c r="M487" s="4">
        <v>0.872</v>
      </c>
    </row>
    <row r="488" ht="15.75" customHeight="1" spans="1:13">
      <c r="A488" s="1" t="s">
        <v>118</v>
      </c>
      <c r="B488" s="3" t="s">
        <v>69</v>
      </c>
      <c r="C488" s="1" t="s">
        <v>86</v>
      </c>
      <c r="D488" s="4" t="str">
        <f t="shared" si="0"/>
        <v>Chile-The Americas2005</v>
      </c>
      <c r="E488" s="4">
        <v>0.015</v>
      </c>
      <c r="F488" s="4">
        <v>0.008</v>
      </c>
      <c r="G488" s="4">
        <v>81</v>
      </c>
      <c r="H488" s="4">
        <v>75</v>
      </c>
      <c r="I488" s="4">
        <v>0.249</v>
      </c>
      <c r="J488" s="4">
        <v>0.671</v>
      </c>
      <c r="K488" s="4">
        <v>0.08</v>
      </c>
      <c r="L488" s="4">
        <v>16337749</v>
      </c>
      <c r="M488" s="4">
        <v>0.874</v>
      </c>
    </row>
    <row r="489" ht="15.75" customHeight="1" spans="1:13">
      <c r="A489" s="1" t="s">
        <v>118</v>
      </c>
      <c r="B489" s="3" t="s">
        <v>70</v>
      </c>
      <c r="C489" s="1" t="s">
        <v>86</v>
      </c>
      <c r="D489" s="4" t="str">
        <f t="shared" si="0"/>
        <v>Chile-The Americas2006</v>
      </c>
      <c r="E489" s="4">
        <v>0.015</v>
      </c>
      <c r="F489" s="4">
        <v>0.008</v>
      </c>
      <c r="G489" s="4">
        <v>81</v>
      </c>
      <c r="H489" s="4">
        <v>75</v>
      </c>
      <c r="I489" s="4">
        <v>0.243</v>
      </c>
      <c r="J489" s="4">
        <v>0.675</v>
      </c>
      <c r="K489" s="4">
        <v>0.082</v>
      </c>
      <c r="L489" s="4">
        <v>16504530</v>
      </c>
      <c r="M489" s="4">
        <v>0.877</v>
      </c>
    </row>
    <row r="490" ht="15.75" customHeight="1" spans="1:13">
      <c r="A490" s="1" t="s">
        <v>118</v>
      </c>
      <c r="B490" s="3" t="s">
        <v>71</v>
      </c>
      <c r="C490" s="1" t="s">
        <v>86</v>
      </c>
      <c r="D490" s="4" t="str">
        <f t="shared" si="0"/>
        <v>Chile-The Americas2007</v>
      </c>
      <c r="E490" s="4">
        <v>0.015</v>
      </c>
      <c r="F490" s="4">
        <v>0.008</v>
      </c>
      <c r="G490" s="4">
        <v>82</v>
      </c>
      <c r="H490" s="4">
        <v>76</v>
      </c>
      <c r="I490" s="4">
        <v>0.237</v>
      </c>
      <c r="J490" s="4">
        <v>0.678</v>
      </c>
      <c r="K490" s="4">
        <v>0.085</v>
      </c>
      <c r="L490" s="4">
        <v>16668892</v>
      </c>
      <c r="M490" s="4">
        <v>0.879</v>
      </c>
    </row>
    <row r="491" ht="15.75" customHeight="1" spans="1:13">
      <c r="A491" s="1" t="s">
        <v>118</v>
      </c>
      <c r="B491" s="3" t="s">
        <v>72</v>
      </c>
      <c r="C491" s="1" t="s">
        <v>86</v>
      </c>
      <c r="D491" s="4" t="str">
        <f t="shared" si="0"/>
        <v>Chile-The Americas2008</v>
      </c>
      <c r="E491" s="4">
        <v>0.015</v>
      </c>
      <c r="F491" s="4">
        <v>0.008</v>
      </c>
      <c r="G491" s="4">
        <v>82</v>
      </c>
      <c r="H491" s="4">
        <v>76</v>
      </c>
      <c r="I491" s="4">
        <v>0.231</v>
      </c>
      <c r="J491" s="4">
        <v>0.682</v>
      </c>
      <c r="K491" s="4">
        <v>0.087</v>
      </c>
      <c r="L491" s="4">
        <v>16831184</v>
      </c>
      <c r="M491" s="4">
        <v>0.882</v>
      </c>
    </row>
    <row r="492" ht="15.75" customHeight="1" spans="1:13">
      <c r="A492" s="1" t="s">
        <v>118</v>
      </c>
      <c r="B492" s="3" t="s">
        <v>73</v>
      </c>
      <c r="C492" s="1" t="s">
        <v>86</v>
      </c>
      <c r="D492" s="4" t="str">
        <f t="shared" si="0"/>
        <v>Chile-The Americas2009</v>
      </c>
      <c r="E492" s="4">
        <v>0.014</v>
      </c>
      <c r="F492" s="4">
        <v>0.008</v>
      </c>
      <c r="G492" s="4">
        <v>82</v>
      </c>
      <c r="H492" s="4">
        <v>76</v>
      </c>
      <c r="I492" s="4">
        <v>0.226</v>
      </c>
      <c r="J492" s="4">
        <v>0.685</v>
      </c>
      <c r="K492" s="4">
        <v>0.089</v>
      </c>
      <c r="L492" s="4">
        <v>16991729</v>
      </c>
      <c r="M492" s="4">
        <v>0.884</v>
      </c>
    </row>
    <row r="493" ht="15.75" customHeight="1" spans="1:13">
      <c r="A493" s="1" t="s">
        <v>118</v>
      </c>
      <c r="B493" s="3" t="s">
        <v>74</v>
      </c>
      <c r="C493" s="1" t="s">
        <v>86</v>
      </c>
      <c r="D493" s="4" t="str">
        <f t="shared" si="0"/>
        <v>Chile-The Americas2010</v>
      </c>
      <c r="E493" s="4">
        <v>0.014</v>
      </c>
      <c r="F493" s="4">
        <v>0.008</v>
      </c>
      <c r="G493" s="4">
        <v>82</v>
      </c>
      <c r="H493" s="4">
        <v>76</v>
      </c>
      <c r="I493" s="4">
        <v>0.221</v>
      </c>
      <c r="J493" s="4">
        <v>0.687</v>
      </c>
      <c r="K493" s="4">
        <v>0.092</v>
      </c>
      <c r="L493" s="4">
        <v>17150760</v>
      </c>
      <c r="M493" s="4">
        <v>0.886</v>
      </c>
    </row>
    <row r="494" ht="15.75" customHeight="1" spans="1:13">
      <c r="A494" s="1" t="s">
        <v>118</v>
      </c>
      <c r="B494" s="3" t="s">
        <v>75</v>
      </c>
      <c r="C494" s="1" t="s">
        <v>86</v>
      </c>
      <c r="D494" s="4" t="str">
        <f t="shared" si="0"/>
        <v>Chile-The Americas2011</v>
      </c>
      <c r="E494" s="4">
        <v>0.014</v>
      </c>
      <c r="F494" s="4">
        <v>0.007</v>
      </c>
      <c r="G494" s="4">
        <v>82</v>
      </c>
      <c r="H494" s="4">
        <v>76</v>
      </c>
      <c r="I494" s="4">
        <v>0.217</v>
      </c>
      <c r="J494" s="4">
        <v>0.688</v>
      </c>
      <c r="K494" s="4">
        <v>0.094</v>
      </c>
      <c r="L494" s="4">
        <v>17308449</v>
      </c>
      <c r="M494" s="4">
        <v>0.888</v>
      </c>
    </row>
    <row r="495" ht="15.75" customHeight="1" spans="1:13">
      <c r="A495" s="1" t="s">
        <v>118</v>
      </c>
      <c r="B495" s="3" t="s">
        <v>76</v>
      </c>
      <c r="C495" s="1" t="s">
        <v>86</v>
      </c>
      <c r="D495" s="4" t="str">
        <f t="shared" si="0"/>
        <v>Chile-The Americas2012</v>
      </c>
      <c r="E495" s="4">
        <v>0.014</v>
      </c>
      <c r="F495" s="4">
        <v>0.007</v>
      </c>
      <c r="G495" s="4">
        <v>82</v>
      </c>
      <c r="H495" s="4">
        <v>77</v>
      </c>
      <c r="I495" s="4">
        <v>0.214</v>
      </c>
      <c r="J495" s="4">
        <v>0.689</v>
      </c>
      <c r="K495" s="4">
        <v>0.097</v>
      </c>
      <c r="L495" s="4">
        <v>17464814</v>
      </c>
      <c r="M495" s="4">
        <v>0.89</v>
      </c>
    </row>
    <row r="496" ht="15.75" customHeight="1" spans="1:13">
      <c r="A496" s="1" t="s">
        <v>119</v>
      </c>
      <c r="B496" s="3" t="s">
        <v>63</v>
      </c>
      <c r="C496" s="1" t="s">
        <v>64</v>
      </c>
      <c r="D496" s="4" t="str">
        <f t="shared" si="0"/>
        <v>China-Asia2000</v>
      </c>
      <c r="E496" s="4">
        <v>0.014</v>
      </c>
      <c r="F496" s="4">
        <v>0.03</v>
      </c>
      <c r="G496" s="4">
        <v>74</v>
      </c>
      <c r="H496" s="4">
        <v>71</v>
      </c>
      <c r="I496" s="4">
        <v>0.256</v>
      </c>
      <c r="J496" s="4">
        <v>0.675</v>
      </c>
      <c r="K496" s="4">
        <v>0.069</v>
      </c>
      <c r="L496" s="4">
        <v>1262645000</v>
      </c>
      <c r="M496" s="4">
        <v>0.359</v>
      </c>
    </row>
    <row r="497" ht="15.75" customHeight="1" spans="1:13">
      <c r="A497" s="1" t="s">
        <v>119</v>
      </c>
      <c r="B497" s="3" t="s">
        <v>65</v>
      </c>
      <c r="C497" s="1" t="s">
        <v>64</v>
      </c>
      <c r="D497" s="4" t="str">
        <f t="shared" si="0"/>
        <v>China-Asia2001</v>
      </c>
      <c r="E497" s="4">
        <v>0.013</v>
      </c>
      <c r="F497" s="4">
        <v>0.028</v>
      </c>
      <c r="G497" s="4">
        <v>74</v>
      </c>
      <c r="H497" s="4">
        <v>71</v>
      </c>
      <c r="I497" s="4">
        <v>0.246</v>
      </c>
      <c r="J497" s="4">
        <v>0.683</v>
      </c>
      <c r="K497" s="4">
        <v>0.07</v>
      </c>
      <c r="L497" s="4">
        <v>1271850000</v>
      </c>
      <c r="M497" s="4">
        <v>0.371</v>
      </c>
    </row>
    <row r="498" ht="15.75" customHeight="1" spans="1:13">
      <c r="A498" s="1" t="s">
        <v>119</v>
      </c>
      <c r="B498" s="3" t="s">
        <v>66</v>
      </c>
      <c r="C498" s="1" t="s">
        <v>64</v>
      </c>
      <c r="D498" s="4" t="str">
        <f t="shared" si="0"/>
        <v>China-Asia2002</v>
      </c>
      <c r="E498" s="4">
        <v>0.013</v>
      </c>
      <c r="F498" s="4">
        <v>0.026</v>
      </c>
      <c r="G498" s="4">
        <v>74</v>
      </c>
      <c r="H498" s="4">
        <v>72</v>
      </c>
      <c r="I498" s="4">
        <v>0.236</v>
      </c>
      <c r="J498" s="4">
        <v>0.692</v>
      </c>
      <c r="K498" s="4">
        <v>0.072</v>
      </c>
      <c r="L498" s="4">
        <v>1280400000</v>
      </c>
      <c r="M498" s="4">
        <v>0.384</v>
      </c>
    </row>
    <row r="499" ht="15.75" customHeight="1" spans="1:13">
      <c r="A499" s="1" t="s">
        <v>119</v>
      </c>
      <c r="B499" s="3" t="s">
        <v>67</v>
      </c>
      <c r="C499" s="1" t="s">
        <v>64</v>
      </c>
      <c r="D499" s="4" t="str">
        <f t="shared" si="0"/>
        <v>China-Asia2003</v>
      </c>
      <c r="E499" s="4">
        <v>0.012</v>
      </c>
      <c r="F499" s="4">
        <v>0.024</v>
      </c>
      <c r="G499" s="4">
        <v>75</v>
      </c>
      <c r="H499" s="4">
        <v>72</v>
      </c>
      <c r="I499" s="4">
        <v>0.225</v>
      </c>
      <c r="J499" s="4">
        <v>0.702</v>
      </c>
      <c r="K499" s="4">
        <v>0.074</v>
      </c>
      <c r="L499" s="4">
        <v>1288400000</v>
      </c>
      <c r="M499" s="4">
        <v>0.398</v>
      </c>
    </row>
    <row r="500" ht="15.75" customHeight="1" spans="1:13">
      <c r="A500" s="1" t="s">
        <v>119</v>
      </c>
      <c r="B500" s="3" t="s">
        <v>68</v>
      </c>
      <c r="C500" s="1" t="s">
        <v>64</v>
      </c>
      <c r="D500" s="4" t="str">
        <f t="shared" si="0"/>
        <v>China-Asia2004</v>
      </c>
      <c r="E500" s="4">
        <v>0.012</v>
      </c>
      <c r="F500" s="4">
        <v>0.022</v>
      </c>
      <c r="G500" s="4">
        <v>75</v>
      </c>
      <c r="H500" s="4">
        <v>73</v>
      </c>
      <c r="I500" s="4">
        <v>0.214</v>
      </c>
      <c r="J500" s="4">
        <v>0.711</v>
      </c>
      <c r="K500" s="4">
        <v>0.075</v>
      </c>
      <c r="L500" s="4">
        <v>1296075000</v>
      </c>
      <c r="M500" s="4">
        <v>0.411</v>
      </c>
    </row>
    <row r="501" ht="15.75" customHeight="1" spans="1:13">
      <c r="A501" s="1" t="s">
        <v>119</v>
      </c>
      <c r="B501" s="3" t="s">
        <v>69</v>
      </c>
      <c r="C501" s="1" t="s">
        <v>64</v>
      </c>
      <c r="D501" s="4" t="str">
        <f t="shared" si="0"/>
        <v>China-Asia2005</v>
      </c>
      <c r="E501" s="4">
        <v>0.012</v>
      </c>
      <c r="F501" s="4">
        <v>0.02</v>
      </c>
      <c r="G501" s="4">
        <v>75</v>
      </c>
      <c r="H501" s="4">
        <v>73</v>
      </c>
      <c r="I501" s="4">
        <v>0.205</v>
      </c>
      <c r="J501" s="4">
        <v>0.718</v>
      </c>
      <c r="K501" s="4">
        <v>0.077</v>
      </c>
      <c r="L501" s="4">
        <v>1303720000</v>
      </c>
      <c r="M501" s="4">
        <v>0.425</v>
      </c>
    </row>
    <row r="502" ht="15.75" customHeight="1" spans="1:13">
      <c r="A502" s="1" t="s">
        <v>119</v>
      </c>
      <c r="B502" s="3" t="s">
        <v>70</v>
      </c>
      <c r="C502" s="1" t="s">
        <v>64</v>
      </c>
      <c r="D502" s="4" t="str">
        <f t="shared" si="0"/>
        <v>China-Asia2006</v>
      </c>
      <c r="E502" s="4">
        <v>0.012</v>
      </c>
      <c r="F502" s="4">
        <v>0.019</v>
      </c>
      <c r="G502" s="4">
        <v>76</v>
      </c>
      <c r="H502" s="4">
        <v>73</v>
      </c>
      <c r="I502" s="4">
        <v>0.198</v>
      </c>
      <c r="J502" s="4">
        <v>0.724</v>
      </c>
      <c r="K502" s="4">
        <v>0.078</v>
      </c>
      <c r="L502" s="4">
        <v>1311020000</v>
      </c>
      <c r="M502" s="4">
        <v>0.439</v>
      </c>
    </row>
    <row r="503" ht="15.75" customHeight="1" spans="1:13">
      <c r="A503" s="1" t="s">
        <v>119</v>
      </c>
      <c r="B503" s="3" t="s">
        <v>71</v>
      </c>
      <c r="C503" s="1" t="s">
        <v>64</v>
      </c>
      <c r="D503" s="4" t="str">
        <f t="shared" si="0"/>
        <v>China-Asia2007</v>
      </c>
      <c r="E503" s="4">
        <v>0.012</v>
      </c>
      <c r="F503" s="4">
        <v>0.017</v>
      </c>
      <c r="G503" s="4">
        <v>76</v>
      </c>
      <c r="H503" s="4">
        <v>73</v>
      </c>
      <c r="I503" s="4">
        <v>0.192</v>
      </c>
      <c r="J503" s="4">
        <v>0.729</v>
      </c>
      <c r="K503" s="4">
        <v>0.079</v>
      </c>
      <c r="L503" s="4">
        <v>1317885000</v>
      </c>
      <c r="M503" s="4">
        <v>0.452</v>
      </c>
    </row>
    <row r="504" ht="15.75" customHeight="1" spans="1:13">
      <c r="A504" s="1" t="s">
        <v>119</v>
      </c>
      <c r="B504" s="3" t="s">
        <v>72</v>
      </c>
      <c r="C504" s="1" t="s">
        <v>64</v>
      </c>
      <c r="D504" s="4" t="str">
        <f t="shared" si="0"/>
        <v>China-Asia2008</v>
      </c>
      <c r="E504" s="4">
        <v>0.012</v>
      </c>
      <c r="F504" s="4">
        <v>0.016</v>
      </c>
      <c r="G504" s="4">
        <v>76</v>
      </c>
      <c r="H504" s="4">
        <v>73</v>
      </c>
      <c r="I504" s="4">
        <v>0.187</v>
      </c>
      <c r="J504" s="4">
        <v>0.732</v>
      </c>
      <c r="K504" s="4">
        <v>0.081</v>
      </c>
      <c r="L504" s="4">
        <v>1324655000</v>
      </c>
      <c r="M504" s="4">
        <v>0.465</v>
      </c>
    </row>
    <row r="505" ht="15.75" customHeight="1" spans="1:13">
      <c r="A505" s="1" t="s">
        <v>119</v>
      </c>
      <c r="B505" s="3" t="s">
        <v>73</v>
      </c>
      <c r="C505" s="1" t="s">
        <v>64</v>
      </c>
      <c r="D505" s="4" t="str">
        <f t="shared" si="0"/>
        <v>China-Asia2009</v>
      </c>
      <c r="E505" s="4">
        <v>0.012</v>
      </c>
      <c r="F505" s="4">
        <v>0.015</v>
      </c>
      <c r="G505" s="4">
        <v>76</v>
      </c>
      <c r="H505" s="4">
        <v>73</v>
      </c>
      <c r="I505" s="4">
        <v>0.184</v>
      </c>
      <c r="J505" s="4">
        <v>0.734</v>
      </c>
      <c r="K505" s="4">
        <v>0.082</v>
      </c>
      <c r="L505" s="4">
        <v>1331260000</v>
      </c>
      <c r="M505" s="4">
        <v>0.479</v>
      </c>
    </row>
    <row r="506" ht="15.75" customHeight="1" spans="1:13">
      <c r="A506" s="1" t="s">
        <v>119</v>
      </c>
      <c r="B506" s="3" t="s">
        <v>74</v>
      </c>
      <c r="C506" s="1" t="s">
        <v>64</v>
      </c>
      <c r="D506" s="4" t="str">
        <f t="shared" si="0"/>
        <v>China-Asia2010</v>
      </c>
      <c r="E506" s="4">
        <v>0.012</v>
      </c>
      <c r="F506" s="4">
        <v>0.014</v>
      </c>
      <c r="G506" s="4">
        <v>76</v>
      </c>
      <c r="H506" s="4">
        <v>74</v>
      </c>
      <c r="I506" s="4">
        <v>0.181</v>
      </c>
      <c r="J506" s="4">
        <v>0.735</v>
      </c>
      <c r="K506" s="4">
        <v>0.084</v>
      </c>
      <c r="L506" s="4">
        <v>1337705000</v>
      </c>
      <c r="M506" s="4">
        <v>0.492</v>
      </c>
    </row>
    <row r="507" ht="15.75" customHeight="1" spans="1:13">
      <c r="A507" s="1" t="s">
        <v>119</v>
      </c>
      <c r="B507" s="3" t="s">
        <v>75</v>
      </c>
      <c r="C507" s="1" t="s">
        <v>64</v>
      </c>
      <c r="D507" s="4" t="str">
        <f t="shared" si="0"/>
        <v>China-Asia2011</v>
      </c>
      <c r="E507" s="4">
        <v>0.012</v>
      </c>
      <c r="F507" s="4">
        <v>0.013</v>
      </c>
      <c r="G507" s="4">
        <v>76</v>
      </c>
      <c r="H507" s="4">
        <v>74</v>
      </c>
      <c r="I507" s="4">
        <v>0.18</v>
      </c>
      <c r="J507" s="4">
        <v>0.735</v>
      </c>
      <c r="K507" s="4">
        <v>0.085</v>
      </c>
      <c r="L507" s="4">
        <v>1344130000</v>
      </c>
      <c r="M507" s="4">
        <v>0.506</v>
      </c>
    </row>
    <row r="508" ht="15.75" customHeight="1" spans="1:13">
      <c r="A508" s="1" t="s">
        <v>119</v>
      </c>
      <c r="B508" s="3" t="s">
        <v>76</v>
      </c>
      <c r="C508" s="1" t="s">
        <v>64</v>
      </c>
      <c r="D508" s="4" t="str">
        <f t="shared" si="0"/>
        <v>China-Asia2012</v>
      </c>
      <c r="E508" s="4">
        <v>0.012</v>
      </c>
      <c r="F508" s="4">
        <v>0.012</v>
      </c>
      <c r="G508" s="4">
        <v>77</v>
      </c>
      <c r="H508" s="4">
        <v>74</v>
      </c>
      <c r="I508" s="4">
        <v>0.18</v>
      </c>
      <c r="J508" s="4">
        <v>0.733</v>
      </c>
      <c r="K508" s="4">
        <v>0.087</v>
      </c>
      <c r="L508" s="4">
        <v>1350695000</v>
      </c>
      <c r="M508" s="4">
        <v>0.519</v>
      </c>
    </row>
    <row r="509" ht="15.75" customHeight="1" spans="1:13">
      <c r="A509" s="1" t="s">
        <v>120</v>
      </c>
      <c r="B509" s="3" t="s">
        <v>63</v>
      </c>
      <c r="C509" s="1" t="s">
        <v>86</v>
      </c>
      <c r="D509" s="4" t="str">
        <f t="shared" si="0"/>
        <v>Colombia-The Americas2000</v>
      </c>
      <c r="E509" s="4">
        <v>0.023</v>
      </c>
      <c r="F509" s="4">
        <v>0.021</v>
      </c>
      <c r="G509" s="4">
        <v>75</v>
      </c>
      <c r="H509" s="4">
        <v>67</v>
      </c>
      <c r="I509" s="4">
        <v>0.328</v>
      </c>
      <c r="J509" s="4">
        <v>0.624</v>
      </c>
      <c r="K509" s="4">
        <v>0.047</v>
      </c>
      <c r="L509" s="4">
        <v>39897984</v>
      </c>
      <c r="M509" s="4">
        <v>0.721</v>
      </c>
    </row>
    <row r="510" ht="15.75" customHeight="1" spans="1:13">
      <c r="A510" s="1" t="s">
        <v>120</v>
      </c>
      <c r="B510" s="3" t="s">
        <v>65</v>
      </c>
      <c r="C510" s="1" t="s">
        <v>86</v>
      </c>
      <c r="D510" s="4" t="str">
        <f t="shared" si="0"/>
        <v>Colombia-The Americas2001</v>
      </c>
      <c r="E510" s="4">
        <v>0.023</v>
      </c>
      <c r="F510" s="4">
        <v>0.021</v>
      </c>
      <c r="G510" s="4">
        <v>75</v>
      </c>
      <c r="H510" s="4">
        <v>68</v>
      </c>
      <c r="I510" s="4">
        <v>0.324</v>
      </c>
      <c r="J510" s="4">
        <v>0.628</v>
      </c>
      <c r="K510" s="4">
        <v>0.048</v>
      </c>
      <c r="L510" s="4">
        <v>40558648</v>
      </c>
      <c r="M510" s="4">
        <v>0.724</v>
      </c>
    </row>
    <row r="511" ht="15.75" customHeight="1" spans="1:13">
      <c r="A511" s="1" t="s">
        <v>120</v>
      </c>
      <c r="B511" s="3" t="s">
        <v>66</v>
      </c>
      <c r="C511" s="1" t="s">
        <v>86</v>
      </c>
      <c r="D511" s="4" t="str">
        <f t="shared" si="0"/>
        <v>Colombia-The Americas2002</v>
      </c>
      <c r="E511" s="4">
        <v>0.022</v>
      </c>
      <c r="F511" s="4">
        <v>0.02</v>
      </c>
      <c r="G511" s="4">
        <v>75</v>
      </c>
      <c r="H511" s="4">
        <v>68</v>
      </c>
      <c r="I511" s="4">
        <v>0.32</v>
      </c>
      <c r="J511" s="4">
        <v>0.631</v>
      </c>
      <c r="K511" s="4">
        <v>0.049</v>
      </c>
      <c r="L511" s="4">
        <v>41216304</v>
      </c>
      <c r="M511" s="4">
        <v>0.727</v>
      </c>
    </row>
    <row r="512" ht="15.75" customHeight="1" spans="1:13">
      <c r="A512" s="1" t="s">
        <v>120</v>
      </c>
      <c r="B512" s="3" t="s">
        <v>67</v>
      </c>
      <c r="C512" s="1" t="s">
        <v>86</v>
      </c>
      <c r="D512" s="4" t="str">
        <f t="shared" si="0"/>
        <v>Colombia-The Americas2003</v>
      </c>
      <c r="E512" s="4">
        <v>0.022</v>
      </c>
      <c r="F512" s="4">
        <v>0.02</v>
      </c>
      <c r="G512" s="4">
        <v>76</v>
      </c>
      <c r="H512" s="4">
        <v>68</v>
      </c>
      <c r="I512" s="4">
        <v>0.316</v>
      </c>
      <c r="J512" s="4">
        <v>0.635</v>
      </c>
      <c r="K512" s="4">
        <v>0.049</v>
      </c>
      <c r="L512" s="4">
        <v>41872051</v>
      </c>
      <c r="M512" s="4">
        <v>0.73</v>
      </c>
    </row>
    <row r="513" ht="15.75" customHeight="1" spans="1:13">
      <c r="A513" s="1" t="s">
        <v>120</v>
      </c>
      <c r="B513" s="3" t="s">
        <v>68</v>
      </c>
      <c r="C513" s="1" t="s">
        <v>86</v>
      </c>
      <c r="D513" s="4" t="str">
        <f t="shared" si="0"/>
        <v>Colombia-The Americas2004</v>
      </c>
      <c r="E513" s="4">
        <v>0.022</v>
      </c>
      <c r="F513" s="4">
        <v>0.019</v>
      </c>
      <c r="G513" s="4">
        <v>76</v>
      </c>
      <c r="H513" s="4">
        <v>68</v>
      </c>
      <c r="I513" s="4">
        <v>0.312</v>
      </c>
      <c r="J513" s="4">
        <v>0.638</v>
      </c>
      <c r="K513" s="4">
        <v>0.05</v>
      </c>
      <c r="L513" s="4">
        <v>42527623</v>
      </c>
      <c r="M513" s="4">
        <v>0.733</v>
      </c>
    </row>
    <row r="514" ht="15.75" customHeight="1" spans="1:13">
      <c r="A514" s="1" t="s">
        <v>120</v>
      </c>
      <c r="B514" s="3" t="s">
        <v>69</v>
      </c>
      <c r="C514" s="1" t="s">
        <v>86</v>
      </c>
      <c r="D514" s="4" t="str">
        <f t="shared" si="0"/>
        <v>Colombia-The Americas2005</v>
      </c>
      <c r="E514" s="4">
        <v>0.021</v>
      </c>
      <c r="F514" s="4">
        <v>0.018</v>
      </c>
      <c r="G514" s="4">
        <v>76</v>
      </c>
      <c r="H514" s="4">
        <v>69</v>
      </c>
      <c r="I514" s="4">
        <v>0.308</v>
      </c>
      <c r="J514" s="4">
        <v>0.642</v>
      </c>
      <c r="K514" s="4">
        <v>0.051</v>
      </c>
      <c r="L514" s="4">
        <v>43184026</v>
      </c>
      <c r="M514" s="4">
        <v>0.736</v>
      </c>
    </row>
    <row r="515" ht="15.75" customHeight="1" spans="1:13">
      <c r="A515" s="1" t="s">
        <v>120</v>
      </c>
      <c r="B515" s="3" t="s">
        <v>70</v>
      </c>
      <c r="C515" s="1" t="s">
        <v>86</v>
      </c>
      <c r="D515" s="4" t="str">
        <f t="shared" si="0"/>
        <v>Colombia-The Americas2006</v>
      </c>
      <c r="E515" s="4">
        <v>0.021</v>
      </c>
      <c r="F515" s="4">
        <v>0.018</v>
      </c>
      <c r="G515" s="4">
        <v>76</v>
      </c>
      <c r="H515" s="4">
        <v>69</v>
      </c>
      <c r="I515" s="4">
        <v>0.304</v>
      </c>
      <c r="J515" s="4">
        <v>0.645</v>
      </c>
      <c r="K515" s="4">
        <v>0.052</v>
      </c>
      <c r="L515" s="4">
        <v>43841370</v>
      </c>
      <c r="M515" s="4">
        <v>0.739</v>
      </c>
    </row>
    <row r="516" ht="15.75" customHeight="1" spans="1:13">
      <c r="A516" s="1" t="s">
        <v>120</v>
      </c>
      <c r="B516" s="3" t="s">
        <v>71</v>
      </c>
      <c r="C516" s="1" t="s">
        <v>86</v>
      </c>
      <c r="D516" s="4" t="str">
        <f t="shared" si="0"/>
        <v>Colombia-The Americas2007</v>
      </c>
      <c r="E516" s="4">
        <v>0.021</v>
      </c>
      <c r="F516" s="4">
        <v>0.017</v>
      </c>
      <c r="G516" s="4">
        <v>77</v>
      </c>
      <c r="H516" s="4">
        <v>69</v>
      </c>
      <c r="I516" s="4">
        <v>0.3</v>
      </c>
      <c r="J516" s="4">
        <v>0.648</v>
      </c>
      <c r="K516" s="4">
        <v>0.052</v>
      </c>
      <c r="L516" s="4">
        <v>44498390</v>
      </c>
      <c r="M516" s="4">
        <v>0.742</v>
      </c>
    </row>
    <row r="517" ht="15.75" customHeight="1" spans="1:13">
      <c r="A517" s="1" t="s">
        <v>120</v>
      </c>
      <c r="B517" s="3" t="s">
        <v>72</v>
      </c>
      <c r="C517" s="1" t="s">
        <v>86</v>
      </c>
      <c r="D517" s="4" t="str">
        <f t="shared" si="0"/>
        <v>Colombia-The Americas2008</v>
      </c>
      <c r="E517" s="4">
        <v>0.02</v>
      </c>
      <c r="F517" s="4">
        <v>0.017</v>
      </c>
      <c r="G517" s="4">
        <v>77</v>
      </c>
      <c r="H517" s="4">
        <v>69</v>
      </c>
      <c r="I517" s="4">
        <v>0.295</v>
      </c>
      <c r="J517" s="4">
        <v>0.651</v>
      </c>
      <c r="K517" s="4">
        <v>0.054</v>
      </c>
      <c r="L517" s="4">
        <v>45153037</v>
      </c>
      <c r="M517" s="4">
        <v>0.745</v>
      </c>
    </row>
    <row r="518" ht="15.75" customHeight="1" spans="1:13">
      <c r="A518" s="1" t="s">
        <v>120</v>
      </c>
      <c r="B518" s="3" t="s">
        <v>73</v>
      </c>
      <c r="C518" s="1" t="s">
        <v>86</v>
      </c>
      <c r="D518" s="4" t="str">
        <f t="shared" si="0"/>
        <v>Colombia-The Americas2009</v>
      </c>
      <c r="E518" s="4">
        <v>0.02</v>
      </c>
      <c r="F518" s="4">
        <v>0.016</v>
      </c>
      <c r="G518" s="4">
        <v>77</v>
      </c>
      <c r="H518" s="4">
        <v>70</v>
      </c>
      <c r="I518" s="4">
        <v>0.291</v>
      </c>
      <c r="J518" s="4">
        <v>0.654</v>
      </c>
      <c r="K518" s="4">
        <v>0.055</v>
      </c>
      <c r="L518" s="4">
        <v>45802561</v>
      </c>
      <c r="M518" s="4">
        <v>0.747</v>
      </c>
    </row>
    <row r="519" ht="15.75" customHeight="1" spans="1:13">
      <c r="A519" s="1" t="s">
        <v>120</v>
      </c>
      <c r="B519" s="3" t="s">
        <v>74</v>
      </c>
      <c r="C519" s="1" t="s">
        <v>86</v>
      </c>
      <c r="D519" s="4" t="str">
        <f t="shared" si="0"/>
        <v>Colombia-The Americas2010</v>
      </c>
      <c r="E519" s="4">
        <v>0.02</v>
      </c>
      <c r="F519" s="4">
        <v>0.016</v>
      </c>
      <c r="G519" s="4">
        <v>77</v>
      </c>
      <c r="H519" s="4">
        <v>70</v>
      </c>
      <c r="I519" s="4">
        <v>0.288</v>
      </c>
      <c r="J519" s="4">
        <v>0.656</v>
      </c>
      <c r="K519" s="4">
        <v>0.056</v>
      </c>
      <c r="L519" s="4">
        <v>46444798</v>
      </c>
      <c r="M519" s="4">
        <v>0.75</v>
      </c>
    </row>
    <row r="520" ht="15.75" customHeight="1" spans="1:13">
      <c r="A520" s="1" t="s">
        <v>120</v>
      </c>
      <c r="B520" s="3" t="s">
        <v>75</v>
      </c>
      <c r="C520" s="1" t="s">
        <v>86</v>
      </c>
      <c r="D520" s="4" t="str">
        <f t="shared" si="0"/>
        <v>Colombia-The Americas2011</v>
      </c>
      <c r="E520" s="4">
        <v>0.019</v>
      </c>
      <c r="F520" s="4">
        <v>0.015</v>
      </c>
      <c r="G520" s="4">
        <v>77</v>
      </c>
      <c r="H520" s="4">
        <v>70</v>
      </c>
      <c r="I520" s="4">
        <v>0.284</v>
      </c>
      <c r="J520" s="4">
        <v>0.658</v>
      </c>
      <c r="K520" s="4">
        <v>0.058</v>
      </c>
      <c r="L520" s="4">
        <v>47078792</v>
      </c>
      <c r="M520" s="4">
        <v>0.753</v>
      </c>
    </row>
    <row r="521" ht="15.75" customHeight="1" spans="1:13">
      <c r="A521" s="1" t="s">
        <v>120</v>
      </c>
      <c r="B521" s="3" t="s">
        <v>76</v>
      </c>
      <c r="C521" s="1" t="s">
        <v>86</v>
      </c>
      <c r="D521" s="4" t="str">
        <f t="shared" si="0"/>
        <v>Colombia-The Americas2012</v>
      </c>
      <c r="E521" s="4">
        <v>0.019</v>
      </c>
      <c r="F521" s="4">
        <v>0.015</v>
      </c>
      <c r="G521" s="4">
        <v>78</v>
      </c>
      <c r="H521" s="4">
        <v>70</v>
      </c>
      <c r="I521" s="4">
        <v>0.28</v>
      </c>
      <c r="J521" s="4">
        <v>0.66</v>
      </c>
      <c r="K521" s="4">
        <v>0.06</v>
      </c>
      <c r="L521" s="4">
        <v>47704427</v>
      </c>
      <c r="M521" s="4">
        <v>0.756</v>
      </c>
    </row>
    <row r="522" ht="15.75" customHeight="1" spans="1:13">
      <c r="A522" s="1" t="s">
        <v>121</v>
      </c>
      <c r="B522" s="3" t="s">
        <v>63</v>
      </c>
      <c r="C522" s="1" t="s">
        <v>80</v>
      </c>
      <c r="D522" s="4" t="str">
        <f t="shared" si="0"/>
        <v>Comoros-Africa2000</v>
      </c>
      <c r="E522" s="4">
        <v>0.039</v>
      </c>
      <c r="F522" s="4">
        <v>0.073</v>
      </c>
      <c r="G522" s="4">
        <v>59</v>
      </c>
      <c r="H522" s="4">
        <v>56</v>
      </c>
      <c r="I522" s="4">
        <v>0.415</v>
      </c>
      <c r="J522" s="4">
        <v>0.554</v>
      </c>
      <c r="K522" s="4">
        <v>0.031</v>
      </c>
      <c r="L522" s="4">
        <v>528312</v>
      </c>
      <c r="M522" s="4">
        <v>0.281</v>
      </c>
    </row>
    <row r="523" ht="15.75" customHeight="1" spans="1:13">
      <c r="A523" s="1" t="s">
        <v>121</v>
      </c>
      <c r="B523" s="3" t="s">
        <v>65</v>
      </c>
      <c r="C523" s="1" t="s">
        <v>80</v>
      </c>
      <c r="D523" s="4" t="str">
        <f t="shared" si="0"/>
        <v>Comoros-Africa2001</v>
      </c>
      <c r="E523" s="4">
        <v>0.039</v>
      </c>
      <c r="F523" s="4">
        <v>0.073</v>
      </c>
      <c r="G523" s="4">
        <v>60</v>
      </c>
      <c r="H523" s="4">
        <v>57</v>
      </c>
      <c r="I523" s="4">
        <v>0.414</v>
      </c>
      <c r="J523" s="4">
        <v>0.555</v>
      </c>
      <c r="K523" s="4">
        <v>0.031</v>
      </c>
      <c r="L523" s="4">
        <v>541976</v>
      </c>
      <c r="M523" s="4">
        <v>0.28</v>
      </c>
    </row>
    <row r="524" ht="15.75" customHeight="1" spans="1:13">
      <c r="A524" s="1" t="s">
        <v>121</v>
      </c>
      <c r="B524" s="3" t="s">
        <v>66</v>
      </c>
      <c r="C524" s="1" t="s">
        <v>80</v>
      </c>
      <c r="D524" s="4" t="str">
        <f t="shared" si="0"/>
        <v>Comoros-Africa2002</v>
      </c>
      <c r="E524" s="4">
        <v>0.039</v>
      </c>
      <c r="F524" s="4">
        <v>0.072</v>
      </c>
      <c r="G524" s="4">
        <v>60</v>
      </c>
      <c r="H524" s="4">
        <v>57</v>
      </c>
      <c r="I524" s="4">
        <v>0.413</v>
      </c>
      <c r="J524" s="4">
        <v>0.556</v>
      </c>
      <c r="K524" s="4">
        <v>0.031</v>
      </c>
      <c r="L524" s="4">
        <v>556028</v>
      </c>
      <c r="M524" s="4">
        <v>0.28</v>
      </c>
    </row>
    <row r="525" ht="15.75" customHeight="1" spans="1:13">
      <c r="A525" s="1" t="s">
        <v>121</v>
      </c>
      <c r="B525" s="3" t="s">
        <v>67</v>
      </c>
      <c r="C525" s="1" t="s">
        <v>80</v>
      </c>
      <c r="D525" s="4" t="str">
        <f t="shared" si="0"/>
        <v>Comoros-Africa2003</v>
      </c>
      <c r="E525" s="4">
        <v>0.039</v>
      </c>
      <c r="F525" s="4">
        <v>0.072</v>
      </c>
      <c r="G525" s="4">
        <v>60</v>
      </c>
      <c r="H525" s="4">
        <v>57</v>
      </c>
      <c r="I525" s="4">
        <v>0.414</v>
      </c>
      <c r="J525" s="4">
        <v>0.556</v>
      </c>
      <c r="K525" s="4">
        <v>0.03</v>
      </c>
      <c r="L525" s="4">
        <v>570491</v>
      </c>
      <c r="M525" s="4">
        <v>0.279</v>
      </c>
    </row>
    <row r="526" ht="15.75" customHeight="1" spans="1:13">
      <c r="A526" s="1" t="s">
        <v>121</v>
      </c>
      <c r="B526" s="3" t="s">
        <v>68</v>
      </c>
      <c r="C526" s="1" t="s">
        <v>80</v>
      </c>
      <c r="D526" s="4" t="str">
        <f t="shared" si="0"/>
        <v>Comoros-Africa2004</v>
      </c>
      <c r="E526" s="4">
        <v>0.039</v>
      </c>
      <c r="F526" s="4">
        <v>0.071</v>
      </c>
      <c r="G526" s="4">
        <v>60</v>
      </c>
      <c r="H526" s="4">
        <v>57</v>
      </c>
      <c r="I526" s="4">
        <v>0.414</v>
      </c>
      <c r="J526" s="4">
        <v>0.556</v>
      </c>
      <c r="K526" s="4">
        <v>0.03</v>
      </c>
      <c r="L526" s="4">
        <v>585389</v>
      </c>
      <c r="M526" s="4">
        <v>0.279</v>
      </c>
    </row>
    <row r="527" ht="15.75" customHeight="1" spans="1:13">
      <c r="A527" s="1" t="s">
        <v>121</v>
      </c>
      <c r="B527" s="3" t="s">
        <v>69</v>
      </c>
      <c r="C527" s="1" t="s">
        <v>80</v>
      </c>
      <c r="D527" s="4" t="str">
        <f t="shared" si="0"/>
        <v>Comoros-Africa2005</v>
      </c>
      <c r="E527" s="4">
        <v>0.039</v>
      </c>
      <c r="F527" s="4">
        <v>0.07</v>
      </c>
      <c r="G527" s="4">
        <v>60</v>
      </c>
      <c r="H527" s="4">
        <v>58</v>
      </c>
      <c r="I527" s="4">
        <v>0.415</v>
      </c>
      <c r="J527" s="4">
        <v>0.555</v>
      </c>
      <c r="K527" s="4">
        <v>0.03</v>
      </c>
      <c r="L527" s="4">
        <v>600733</v>
      </c>
      <c r="M527" s="4">
        <v>0.279</v>
      </c>
    </row>
    <row r="528" ht="15.75" customHeight="1" spans="1:13">
      <c r="A528" s="1" t="s">
        <v>121</v>
      </c>
      <c r="B528" s="3" t="s">
        <v>70</v>
      </c>
      <c r="C528" s="1" t="s">
        <v>80</v>
      </c>
      <c r="D528" s="4" t="str">
        <f t="shared" si="0"/>
        <v>Comoros-Africa2006</v>
      </c>
      <c r="E528" s="4">
        <v>0.039</v>
      </c>
      <c r="F528" s="4">
        <v>0.069</v>
      </c>
      <c r="G528" s="4">
        <v>61</v>
      </c>
      <c r="H528" s="4">
        <v>58</v>
      </c>
      <c r="I528" s="4">
        <v>0.417</v>
      </c>
      <c r="J528" s="4">
        <v>0.553</v>
      </c>
      <c r="K528" s="4">
        <v>0.03</v>
      </c>
      <c r="L528" s="4">
        <v>616526</v>
      </c>
      <c r="M528" s="4">
        <v>0.279</v>
      </c>
    </row>
    <row r="529" ht="15.75" customHeight="1" spans="1:13">
      <c r="A529" s="1" t="s">
        <v>121</v>
      </c>
      <c r="B529" s="3" t="s">
        <v>71</v>
      </c>
      <c r="C529" s="1" t="s">
        <v>80</v>
      </c>
      <c r="D529" s="4" t="str">
        <f t="shared" si="0"/>
        <v>Comoros-Africa2007</v>
      </c>
      <c r="E529" s="4">
        <v>0.039</v>
      </c>
      <c r="F529" s="4">
        <v>0.068</v>
      </c>
      <c r="G529" s="4">
        <v>61</v>
      </c>
      <c r="H529" s="4">
        <v>58</v>
      </c>
      <c r="I529" s="4">
        <v>0.418</v>
      </c>
      <c r="J529" s="4">
        <v>0.552</v>
      </c>
      <c r="K529" s="4">
        <v>0.03</v>
      </c>
      <c r="L529" s="4">
        <v>632736</v>
      </c>
      <c r="M529" s="4">
        <v>0.279</v>
      </c>
    </row>
    <row r="530" ht="15.75" customHeight="1" spans="1:13">
      <c r="A530" s="1" t="s">
        <v>121</v>
      </c>
      <c r="B530" s="3" t="s">
        <v>72</v>
      </c>
      <c r="C530" s="1" t="s">
        <v>80</v>
      </c>
      <c r="D530" s="4" t="str">
        <f t="shared" si="0"/>
        <v>Comoros-Africa2008</v>
      </c>
      <c r="E530" s="4">
        <v>0.038</v>
      </c>
      <c r="F530" s="4">
        <v>0.066</v>
      </c>
      <c r="G530" s="4">
        <v>61</v>
      </c>
      <c r="H530" s="4">
        <v>58</v>
      </c>
      <c r="I530" s="4">
        <v>0.42</v>
      </c>
      <c r="J530" s="4">
        <v>0.55</v>
      </c>
      <c r="K530" s="4">
        <v>0.03</v>
      </c>
      <c r="L530" s="4">
        <v>649291</v>
      </c>
      <c r="M530" s="4">
        <v>0.279</v>
      </c>
    </row>
    <row r="531" ht="15.75" customHeight="1" spans="1:13">
      <c r="A531" s="1" t="s">
        <v>121</v>
      </c>
      <c r="B531" s="3" t="s">
        <v>73</v>
      </c>
      <c r="C531" s="1" t="s">
        <v>80</v>
      </c>
      <c r="D531" s="4" t="str">
        <f t="shared" si="0"/>
        <v>Comoros-Africa2009</v>
      </c>
      <c r="E531" s="4">
        <v>0.038</v>
      </c>
      <c r="F531" s="4">
        <v>0.065</v>
      </c>
      <c r="G531" s="4">
        <v>61</v>
      </c>
      <c r="H531" s="4">
        <v>59</v>
      </c>
      <c r="I531" s="4">
        <v>0.421</v>
      </c>
      <c r="J531" s="4">
        <v>0.549</v>
      </c>
      <c r="K531" s="4">
        <v>0.029</v>
      </c>
      <c r="L531" s="4">
        <v>666097</v>
      </c>
      <c r="M531" s="4">
        <v>0.279</v>
      </c>
    </row>
    <row r="532" ht="15.75" customHeight="1" spans="1:13">
      <c r="A532" s="1" t="s">
        <v>121</v>
      </c>
      <c r="B532" s="3" t="s">
        <v>74</v>
      </c>
      <c r="C532" s="1" t="s">
        <v>80</v>
      </c>
      <c r="D532" s="4" t="str">
        <f t="shared" si="0"/>
        <v>Comoros-Africa2010</v>
      </c>
      <c r="E532" s="4">
        <v>0.037</v>
      </c>
      <c r="F532" s="4">
        <v>0.063</v>
      </c>
      <c r="G532" s="4">
        <v>62</v>
      </c>
      <c r="H532" s="4">
        <v>59</v>
      </c>
      <c r="I532" s="4">
        <v>0.422</v>
      </c>
      <c r="J532" s="4">
        <v>0.549</v>
      </c>
      <c r="K532" s="4">
        <v>0.029</v>
      </c>
      <c r="L532" s="4">
        <v>683081</v>
      </c>
      <c r="M532" s="4">
        <v>0.279</v>
      </c>
    </row>
    <row r="533" ht="15.75" customHeight="1" spans="1:13">
      <c r="A533" s="1" t="s">
        <v>121</v>
      </c>
      <c r="B533" s="3" t="s">
        <v>75</v>
      </c>
      <c r="C533" s="1" t="s">
        <v>80</v>
      </c>
      <c r="D533" s="4" t="str">
        <f t="shared" si="0"/>
        <v>Comoros-Africa2011</v>
      </c>
      <c r="E533" s="4">
        <v>0.036</v>
      </c>
      <c r="F533" s="4">
        <v>0.061</v>
      </c>
      <c r="G533" s="4">
        <v>62</v>
      </c>
      <c r="H533" s="4">
        <v>59</v>
      </c>
      <c r="I533" s="4">
        <v>0.422</v>
      </c>
      <c r="J533" s="4">
        <v>0.549</v>
      </c>
      <c r="K533" s="4">
        <v>0.029</v>
      </c>
      <c r="L533" s="4">
        <v>700216</v>
      </c>
      <c r="M533" s="4">
        <v>0.28</v>
      </c>
    </row>
    <row r="534" ht="15.75" customHeight="1" spans="1:13">
      <c r="A534" s="1" t="s">
        <v>121</v>
      </c>
      <c r="B534" s="3" t="s">
        <v>76</v>
      </c>
      <c r="C534" s="1" t="s">
        <v>80</v>
      </c>
      <c r="D534" s="4" t="str">
        <f t="shared" si="0"/>
        <v>Comoros-Africa2012</v>
      </c>
      <c r="E534" s="4">
        <v>0.036</v>
      </c>
      <c r="F534" s="4">
        <v>0.059</v>
      </c>
      <c r="G534" s="4">
        <v>62</v>
      </c>
      <c r="H534" s="4">
        <v>59</v>
      </c>
      <c r="I534" s="4">
        <v>0.422</v>
      </c>
      <c r="J534" s="4">
        <v>0.55</v>
      </c>
      <c r="K534" s="4">
        <v>0.029</v>
      </c>
      <c r="L534" s="4">
        <v>717503</v>
      </c>
      <c r="M534" s="4">
        <v>0.28</v>
      </c>
    </row>
    <row r="535" ht="15.75" customHeight="1" spans="1:13">
      <c r="A535" s="1" t="s">
        <v>122</v>
      </c>
      <c r="B535" s="3" t="s">
        <v>63</v>
      </c>
      <c r="C535" s="1" t="s">
        <v>80</v>
      </c>
      <c r="D535" s="4" t="str">
        <f t="shared" si="0"/>
        <v>Congo (Brazzaville)-Africa2000</v>
      </c>
      <c r="E535" s="4">
        <v>0.039</v>
      </c>
      <c r="F535" s="4">
        <v>0.077</v>
      </c>
      <c r="G535" s="4">
        <v>53</v>
      </c>
      <c r="H535" s="4">
        <v>51</v>
      </c>
      <c r="I535" s="4">
        <v>0.419</v>
      </c>
      <c r="J535" s="4">
        <v>0.545</v>
      </c>
      <c r="K535" s="4">
        <v>0.036</v>
      </c>
      <c r="L535" s="4">
        <v>3126204</v>
      </c>
      <c r="M535" s="4">
        <v>0.587</v>
      </c>
    </row>
    <row r="536" ht="15.75" customHeight="1" spans="1:13">
      <c r="A536" s="1" t="s">
        <v>122</v>
      </c>
      <c r="B536" s="3" t="s">
        <v>65</v>
      </c>
      <c r="C536" s="1" t="s">
        <v>80</v>
      </c>
      <c r="D536" s="4" t="str">
        <f t="shared" si="0"/>
        <v>Congo (Brazzaville)-Africa2001</v>
      </c>
      <c r="E536" s="4">
        <v>0.039</v>
      </c>
      <c r="F536" s="4">
        <v>0.075</v>
      </c>
      <c r="G536" s="4">
        <v>54</v>
      </c>
      <c r="H536" s="4">
        <v>51</v>
      </c>
      <c r="I536" s="4">
        <v>0.419</v>
      </c>
      <c r="J536" s="4">
        <v>0.545</v>
      </c>
      <c r="K536" s="4">
        <v>0.036</v>
      </c>
      <c r="L536" s="4">
        <v>3205636</v>
      </c>
      <c r="M536" s="4">
        <v>0.592</v>
      </c>
    </row>
    <row r="537" ht="15.75" customHeight="1" spans="1:13">
      <c r="A537" s="1" t="s">
        <v>122</v>
      </c>
      <c r="B537" s="3" t="s">
        <v>66</v>
      </c>
      <c r="C537" s="1" t="s">
        <v>80</v>
      </c>
      <c r="D537" s="4" t="str">
        <f t="shared" si="0"/>
        <v>Congo (Brazzaville)-Africa2002</v>
      </c>
      <c r="E537" s="4">
        <v>0.039</v>
      </c>
      <c r="F537" s="4">
        <v>0.073</v>
      </c>
      <c r="G537" s="4">
        <v>54</v>
      </c>
      <c r="H537" s="4">
        <v>52</v>
      </c>
      <c r="I537" s="4">
        <v>0.42</v>
      </c>
      <c r="J537" s="4">
        <v>0.545</v>
      </c>
      <c r="K537" s="4">
        <v>0.036</v>
      </c>
      <c r="L537" s="4">
        <v>3283719</v>
      </c>
      <c r="M537" s="4">
        <v>0.596</v>
      </c>
    </row>
    <row r="538" ht="15.75" customHeight="1" spans="1:13">
      <c r="A538" s="1" t="s">
        <v>122</v>
      </c>
      <c r="B538" s="3" t="s">
        <v>67</v>
      </c>
      <c r="C538" s="1" t="s">
        <v>80</v>
      </c>
      <c r="D538" s="4" t="str">
        <f t="shared" si="0"/>
        <v>Congo (Brazzaville)-Africa2003</v>
      </c>
      <c r="E538" s="4">
        <v>0.039</v>
      </c>
      <c r="F538" s="4">
        <v>0.07</v>
      </c>
      <c r="G538" s="4">
        <v>54</v>
      </c>
      <c r="H538" s="4">
        <v>52</v>
      </c>
      <c r="I538" s="4">
        <v>0.421</v>
      </c>
      <c r="J538" s="4">
        <v>0.544</v>
      </c>
      <c r="K538" s="4">
        <v>0.036</v>
      </c>
      <c r="L538" s="4">
        <v>3363418</v>
      </c>
      <c r="M538" s="4">
        <v>0.601</v>
      </c>
    </row>
    <row r="539" ht="15.75" customHeight="1" spans="1:13">
      <c r="A539" s="1" t="s">
        <v>122</v>
      </c>
      <c r="B539" s="3" t="s">
        <v>68</v>
      </c>
      <c r="C539" s="1" t="s">
        <v>80</v>
      </c>
      <c r="D539" s="4" t="str">
        <f t="shared" si="0"/>
        <v>Congo (Brazzaville)-Africa2004</v>
      </c>
      <c r="E539" s="4">
        <v>0.039</v>
      </c>
      <c r="F539" s="4">
        <v>0.066</v>
      </c>
      <c r="G539" s="4">
        <v>55</v>
      </c>
      <c r="H539" s="4">
        <v>52</v>
      </c>
      <c r="I539" s="4">
        <v>0.422</v>
      </c>
      <c r="J539" s="4">
        <v>0.543</v>
      </c>
      <c r="K539" s="4">
        <v>0.035</v>
      </c>
      <c r="L539" s="4">
        <v>3448868</v>
      </c>
      <c r="M539" s="4">
        <v>0.605</v>
      </c>
    </row>
    <row r="540" ht="15.75" customHeight="1" spans="1:13">
      <c r="A540" s="1" t="s">
        <v>122</v>
      </c>
      <c r="B540" s="3" t="s">
        <v>69</v>
      </c>
      <c r="C540" s="1" t="s">
        <v>80</v>
      </c>
      <c r="D540" s="4" t="str">
        <f t="shared" si="0"/>
        <v>Congo (Brazzaville)-Africa2005</v>
      </c>
      <c r="E540" s="4">
        <v>0.039</v>
      </c>
      <c r="F540" s="4">
        <v>0.062</v>
      </c>
      <c r="G540" s="4">
        <v>55</v>
      </c>
      <c r="H540" s="4">
        <v>53</v>
      </c>
      <c r="I540" s="4">
        <v>0.422</v>
      </c>
      <c r="J540" s="4">
        <v>0.543</v>
      </c>
      <c r="K540" s="4">
        <v>0.035</v>
      </c>
      <c r="L540" s="4">
        <v>3542867</v>
      </c>
      <c r="M540" s="4">
        <v>0.61</v>
      </c>
    </row>
    <row r="541" ht="15.75" customHeight="1" spans="1:13">
      <c r="A541" s="1" t="s">
        <v>122</v>
      </c>
      <c r="B541" s="3" t="s">
        <v>70</v>
      </c>
      <c r="C541" s="1" t="s">
        <v>80</v>
      </c>
      <c r="D541" s="4" t="str">
        <f t="shared" si="0"/>
        <v>Congo (Brazzaville)-Africa2006</v>
      </c>
      <c r="E541" s="4">
        <v>0.039</v>
      </c>
      <c r="F541" s="4">
        <v>0.057</v>
      </c>
      <c r="G541" s="4">
        <v>56</v>
      </c>
      <c r="H541" s="4">
        <v>53</v>
      </c>
      <c r="I541" s="4">
        <v>0.422</v>
      </c>
      <c r="J541" s="4">
        <v>0.543</v>
      </c>
      <c r="K541" s="4">
        <v>0.035</v>
      </c>
      <c r="L541" s="4">
        <v>3646653</v>
      </c>
      <c r="M541" s="4">
        <v>0.614</v>
      </c>
    </row>
    <row r="542" ht="15.75" customHeight="1" spans="1:13">
      <c r="A542" s="1" t="s">
        <v>122</v>
      </c>
      <c r="B542" s="3" t="s">
        <v>71</v>
      </c>
      <c r="C542" s="1" t="s">
        <v>80</v>
      </c>
      <c r="D542" s="4" t="str">
        <f t="shared" si="0"/>
        <v>Congo (Brazzaville)-Africa2007</v>
      </c>
      <c r="E542" s="4">
        <v>0.039</v>
      </c>
      <c r="F542" s="4">
        <v>0.053</v>
      </c>
      <c r="G542" s="4">
        <v>57</v>
      </c>
      <c r="H542" s="4">
        <v>54</v>
      </c>
      <c r="I542" s="4">
        <v>0.422</v>
      </c>
      <c r="J542" s="4">
        <v>0.543</v>
      </c>
      <c r="K542" s="4">
        <v>0.035</v>
      </c>
      <c r="L542" s="4">
        <v>3758858</v>
      </c>
      <c r="M542" s="4">
        <v>0.619</v>
      </c>
    </row>
    <row r="543" ht="15.75" customHeight="1" spans="1:13">
      <c r="A543" s="1" t="s">
        <v>122</v>
      </c>
      <c r="B543" s="3" t="s">
        <v>72</v>
      </c>
      <c r="C543" s="1" t="s">
        <v>80</v>
      </c>
      <c r="D543" s="4" t="str">
        <f t="shared" si="0"/>
        <v>Congo (Brazzaville)-Africa2008</v>
      </c>
      <c r="E543" s="4">
        <v>0.039</v>
      </c>
      <c r="F543" s="4">
        <v>0.049</v>
      </c>
      <c r="G543" s="4">
        <v>57</v>
      </c>
      <c r="H543" s="4">
        <v>55</v>
      </c>
      <c r="I543" s="4">
        <v>0.422</v>
      </c>
      <c r="J543" s="4">
        <v>0.544</v>
      </c>
      <c r="K543" s="4">
        <v>0.034</v>
      </c>
      <c r="L543" s="4">
        <v>3876475</v>
      </c>
      <c r="M543" s="4">
        <v>0.623</v>
      </c>
    </row>
    <row r="544" ht="15.75" customHeight="1" spans="1:13">
      <c r="A544" s="1" t="s">
        <v>122</v>
      </c>
      <c r="B544" s="3" t="s">
        <v>73</v>
      </c>
      <c r="C544" s="1" t="s">
        <v>80</v>
      </c>
      <c r="D544" s="4" t="str">
        <f t="shared" si="0"/>
        <v>Congo (Brazzaville)-Africa2009</v>
      </c>
      <c r="E544" s="4">
        <v>0.039</v>
      </c>
      <c r="F544" s="4">
        <v>0.045</v>
      </c>
      <c r="G544" s="4">
        <v>58</v>
      </c>
      <c r="H544" s="4">
        <v>55</v>
      </c>
      <c r="I544" s="4">
        <v>0.422</v>
      </c>
      <c r="J544" s="4">
        <v>0.544</v>
      </c>
      <c r="K544" s="4">
        <v>0.034</v>
      </c>
      <c r="L544" s="4">
        <v>3995146</v>
      </c>
      <c r="M544" s="4">
        <v>0.628</v>
      </c>
    </row>
    <row r="545" ht="15.75" customHeight="1" spans="1:13">
      <c r="A545" s="1" t="s">
        <v>122</v>
      </c>
      <c r="B545" s="3" t="s">
        <v>74</v>
      </c>
      <c r="C545" s="1" t="s">
        <v>80</v>
      </c>
      <c r="D545" s="4" t="str">
        <f t="shared" si="0"/>
        <v>Congo (Brazzaville)-Africa2010</v>
      </c>
      <c r="E545" s="4">
        <v>0.039</v>
      </c>
      <c r="F545" s="4">
        <v>0.042</v>
      </c>
      <c r="G545" s="4">
        <v>59</v>
      </c>
      <c r="H545" s="4">
        <v>56</v>
      </c>
      <c r="I545" s="4">
        <v>0.422</v>
      </c>
      <c r="J545" s="4">
        <v>0.544</v>
      </c>
      <c r="K545" s="4">
        <v>0.034</v>
      </c>
      <c r="L545" s="4">
        <v>4111715</v>
      </c>
      <c r="M545" s="4">
        <v>0.632</v>
      </c>
    </row>
    <row r="546" ht="15.75" customHeight="1" spans="1:13">
      <c r="A546" s="1" t="s">
        <v>122</v>
      </c>
      <c r="B546" s="3" t="s">
        <v>75</v>
      </c>
      <c r="C546" s="1" t="s">
        <v>80</v>
      </c>
      <c r="D546" s="4" t="str">
        <f t="shared" si="0"/>
        <v>Congo (Brazzaville)-Africa2011</v>
      </c>
      <c r="E546" s="4">
        <v>0.038</v>
      </c>
      <c r="F546" s="4">
        <v>0.039</v>
      </c>
      <c r="G546" s="4">
        <v>59</v>
      </c>
      <c r="H546" s="4">
        <v>56</v>
      </c>
      <c r="I546" s="4">
        <v>0.423</v>
      </c>
      <c r="J546" s="4">
        <v>0.543</v>
      </c>
      <c r="K546" s="4">
        <v>0.034</v>
      </c>
      <c r="L546" s="4">
        <v>4225359</v>
      </c>
      <c r="M546" s="4">
        <v>0.637</v>
      </c>
    </row>
    <row r="547" ht="15.75" customHeight="1" spans="1:13">
      <c r="A547" s="1" t="s">
        <v>122</v>
      </c>
      <c r="B547" s="3" t="s">
        <v>76</v>
      </c>
      <c r="C547" s="1" t="s">
        <v>80</v>
      </c>
      <c r="D547" s="4" t="str">
        <f t="shared" si="0"/>
        <v>Congo (Brazzaville)-Africa2012</v>
      </c>
      <c r="E547" s="4">
        <v>0.038</v>
      </c>
      <c r="F547" s="4">
        <v>0.037</v>
      </c>
      <c r="G547" s="4">
        <v>60</v>
      </c>
      <c r="H547" s="4">
        <v>57</v>
      </c>
      <c r="I547" s="4">
        <v>0.424</v>
      </c>
      <c r="J547" s="4">
        <v>0.542</v>
      </c>
      <c r="K547" s="4">
        <v>0.034</v>
      </c>
      <c r="L547" s="4">
        <v>4337051</v>
      </c>
      <c r="M547" s="4">
        <v>0.641</v>
      </c>
    </row>
    <row r="548" ht="15.75" customHeight="1" spans="1:13">
      <c r="A548" s="1" t="s">
        <v>123</v>
      </c>
      <c r="B548" s="3" t="s">
        <v>63</v>
      </c>
      <c r="C548" s="1" t="s">
        <v>80</v>
      </c>
      <c r="D548" s="4" t="str">
        <f t="shared" si="0"/>
        <v>Congo (Kinshasa)-Africa2000</v>
      </c>
      <c r="E548" s="4">
        <v>0.048</v>
      </c>
      <c r="F548" s="4">
        <v>0.115</v>
      </c>
      <c r="G548" s="4">
        <v>48</v>
      </c>
      <c r="H548" s="4">
        <v>45</v>
      </c>
      <c r="I548" s="4">
        <v>0.464</v>
      </c>
      <c r="J548" s="4">
        <v>0.507</v>
      </c>
      <c r="K548" s="4">
        <v>0.028</v>
      </c>
      <c r="L548" s="4">
        <v>46949244</v>
      </c>
      <c r="M548" s="4">
        <v>0.351</v>
      </c>
    </row>
    <row r="549" ht="15.75" customHeight="1" spans="1:13">
      <c r="A549" s="1" t="s">
        <v>123</v>
      </c>
      <c r="B549" s="3" t="s">
        <v>65</v>
      </c>
      <c r="C549" s="1" t="s">
        <v>80</v>
      </c>
      <c r="D549" s="4" t="str">
        <f t="shared" si="0"/>
        <v>Congo (Kinshasa)-Africa2001</v>
      </c>
      <c r="E549" s="4">
        <v>0.047</v>
      </c>
      <c r="F549" s="4">
        <v>0.114</v>
      </c>
      <c r="G549" s="4">
        <v>48</v>
      </c>
      <c r="H549" s="4">
        <v>45</v>
      </c>
      <c r="I549" s="4">
        <v>0.464</v>
      </c>
      <c r="J549" s="4">
        <v>0.507</v>
      </c>
      <c r="K549" s="4">
        <v>0.028</v>
      </c>
      <c r="L549" s="4">
        <v>48167045</v>
      </c>
      <c r="M549" s="4">
        <v>0.356</v>
      </c>
    </row>
    <row r="550" ht="15.75" customHeight="1" spans="1:13">
      <c r="A550" s="1" t="s">
        <v>123</v>
      </c>
      <c r="B550" s="3" t="s">
        <v>66</v>
      </c>
      <c r="C550" s="1" t="s">
        <v>80</v>
      </c>
      <c r="D550" s="4" t="str">
        <f t="shared" si="0"/>
        <v>Congo (Kinshasa)-Africa2002</v>
      </c>
      <c r="E550" s="4">
        <v>0.047</v>
      </c>
      <c r="F550" s="4">
        <v>0.113</v>
      </c>
      <c r="G550" s="4">
        <v>48</v>
      </c>
      <c r="H550" s="4">
        <v>46</v>
      </c>
      <c r="I550" s="4">
        <v>0.464</v>
      </c>
      <c r="J550" s="4">
        <v>0.508</v>
      </c>
      <c r="K550" s="4">
        <v>0.028</v>
      </c>
      <c r="L550" s="4">
        <v>49516960</v>
      </c>
      <c r="M550" s="4">
        <v>0.361</v>
      </c>
    </row>
    <row r="551" ht="15.75" customHeight="1" spans="1:13">
      <c r="A551" s="1" t="s">
        <v>123</v>
      </c>
      <c r="B551" s="3" t="s">
        <v>67</v>
      </c>
      <c r="C551" s="1" t="s">
        <v>80</v>
      </c>
      <c r="D551" s="4" t="str">
        <f t="shared" si="0"/>
        <v>Congo (Kinshasa)-Africa2003</v>
      </c>
      <c r="E551" s="4">
        <v>0.047</v>
      </c>
      <c r="F551" s="4">
        <v>0.111</v>
      </c>
      <c r="G551" s="4">
        <v>49</v>
      </c>
      <c r="H551" s="4">
        <v>46</v>
      </c>
      <c r="I551" s="4">
        <v>0.464</v>
      </c>
      <c r="J551" s="4">
        <v>0.508</v>
      </c>
      <c r="K551" s="4">
        <v>0.028</v>
      </c>
      <c r="L551" s="4">
        <v>50972323</v>
      </c>
      <c r="M551" s="4">
        <v>0.365</v>
      </c>
    </row>
    <row r="552" ht="15.75" customHeight="1" spans="1:13">
      <c r="A552" s="1" t="s">
        <v>123</v>
      </c>
      <c r="B552" s="3" t="s">
        <v>68</v>
      </c>
      <c r="C552" s="1" t="s">
        <v>80</v>
      </c>
      <c r="D552" s="4" t="str">
        <f t="shared" si="0"/>
        <v>Congo (Kinshasa)-Africa2004</v>
      </c>
      <c r="E552" s="4">
        <v>0.046</v>
      </c>
      <c r="F552" s="4">
        <v>0.108</v>
      </c>
      <c r="G552" s="4">
        <v>49</v>
      </c>
      <c r="H552" s="4">
        <v>46</v>
      </c>
      <c r="I552" s="4">
        <v>0.463</v>
      </c>
      <c r="J552" s="4">
        <v>0.509</v>
      </c>
      <c r="K552" s="4">
        <v>0.028</v>
      </c>
      <c r="L552" s="4">
        <v>52487293</v>
      </c>
      <c r="M552" s="4">
        <v>0.37</v>
      </c>
    </row>
    <row r="553" ht="15.75" customHeight="1" spans="1:13">
      <c r="A553" s="1" t="s">
        <v>123</v>
      </c>
      <c r="B553" s="3" t="s">
        <v>69</v>
      </c>
      <c r="C553" s="1" t="s">
        <v>80</v>
      </c>
      <c r="D553" s="4" t="str">
        <f t="shared" si="0"/>
        <v>Congo (Kinshasa)-Africa2005</v>
      </c>
      <c r="E553" s="4">
        <v>0.046</v>
      </c>
      <c r="F553" s="4">
        <v>0.105</v>
      </c>
      <c r="G553" s="4">
        <v>49</v>
      </c>
      <c r="H553" s="4">
        <v>46</v>
      </c>
      <c r="I553" s="4">
        <v>0.462</v>
      </c>
      <c r="J553" s="4">
        <v>0.51</v>
      </c>
      <c r="K553" s="4">
        <v>0.028</v>
      </c>
      <c r="L553" s="4">
        <v>54028003</v>
      </c>
      <c r="M553" s="4">
        <v>0.375</v>
      </c>
    </row>
    <row r="554" ht="15.75" customHeight="1" spans="1:13">
      <c r="A554" s="1" t="s">
        <v>123</v>
      </c>
      <c r="B554" s="3" t="s">
        <v>70</v>
      </c>
      <c r="C554" s="1" t="s">
        <v>80</v>
      </c>
      <c r="D554" s="4" t="str">
        <f t="shared" si="0"/>
        <v>Congo (Kinshasa)-Africa2006</v>
      </c>
      <c r="E554" s="4">
        <v>0.046</v>
      </c>
      <c r="F554" s="4">
        <v>0.102</v>
      </c>
      <c r="G554" s="4">
        <v>50</v>
      </c>
      <c r="H554" s="4">
        <v>46</v>
      </c>
      <c r="I554" s="4">
        <v>0.461</v>
      </c>
      <c r="J554" s="4">
        <v>0.511</v>
      </c>
      <c r="K554" s="4">
        <v>0.028</v>
      </c>
      <c r="L554" s="4">
        <v>55590838</v>
      </c>
      <c r="M554" s="4">
        <v>0.38</v>
      </c>
    </row>
    <row r="555" ht="15.75" customHeight="1" spans="1:13">
      <c r="A555" s="1" t="s">
        <v>123</v>
      </c>
      <c r="B555" s="3" t="s">
        <v>71</v>
      </c>
      <c r="C555" s="1" t="s">
        <v>80</v>
      </c>
      <c r="D555" s="4" t="str">
        <f t="shared" si="0"/>
        <v>Congo (Kinshasa)-Africa2007</v>
      </c>
      <c r="E555" s="4">
        <v>0.045</v>
      </c>
      <c r="F555" s="4">
        <v>0.1</v>
      </c>
      <c r="G555" s="4">
        <v>50</v>
      </c>
      <c r="H555" s="4">
        <v>47</v>
      </c>
      <c r="I555" s="4">
        <v>0.46</v>
      </c>
      <c r="J555" s="4">
        <v>0.512</v>
      </c>
      <c r="K555" s="4">
        <v>0.028</v>
      </c>
      <c r="L555" s="4">
        <v>57187942</v>
      </c>
      <c r="M555" s="4">
        <v>0.384</v>
      </c>
    </row>
    <row r="556" ht="15.75" customHeight="1" spans="1:13">
      <c r="A556" s="1" t="s">
        <v>123</v>
      </c>
      <c r="B556" s="3" t="s">
        <v>72</v>
      </c>
      <c r="C556" s="1" t="s">
        <v>80</v>
      </c>
      <c r="D556" s="4" t="str">
        <f t="shared" si="0"/>
        <v>Congo (Kinshasa)-Africa2008</v>
      </c>
      <c r="E556" s="4">
        <v>0.045</v>
      </c>
      <c r="F556" s="4">
        <v>0.097</v>
      </c>
      <c r="G556" s="4">
        <v>50</v>
      </c>
      <c r="H556" s="4">
        <v>47</v>
      </c>
      <c r="I556" s="4">
        <v>0.458</v>
      </c>
      <c r="J556" s="4">
        <v>0.514</v>
      </c>
      <c r="K556" s="4">
        <v>0.028</v>
      </c>
      <c r="L556" s="4">
        <v>58819038</v>
      </c>
      <c r="M556" s="4">
        <v>0.389</v>
      </c>
    </row>
    <row r="557" ht="15.75" customHeight="1" spans="1:13">
      <c r="A557" s="1" t="s">
        <v>123</v>
      </c>
      <c r="B557" s="3" t="s">
        <v>73</v>
      </c>
      <c r="C557" s="1" t="s">
        <v>80</v>
      </c>
      <c r="D557" s="4" t="str">
        <f t="shared" si="0"/>
        <v>Congo (Kinshasa)-Africa2009</v>
      </c>
      <c r="E557" s="4">
        <v>0.044</v>
      </c>
      <c r="F557" s="4">
        <v>0.095</v>
      </c>
      <c r="G557" s="4">
        <v>50</v>
      </c>
      <c r="H557" s="4">
        <v>47</v>
      </c>
      <c r="I557" s="4">
        <v>0.456</v>
      </c>
      <c r="J557" s="4">
        <v>0.515</v>
      </c>
      <c r="K557" s="4">
        <v>0.028</v>
      </c>
      <c r="L557" s="4">
        <v>60486276</v>
      </c>
      <c r="M557" s="4">
        <v>0.394</v>
      </c>
    </row>
    <row r="558" ht="15.75" customHeight="1" spans="1:13">
      <c r="A558" s="1" t="s">
        <v>123</v>
      </c>
      <c r="B558" s="3" t="s">
        <v>74</v>
      </c>
      <c r="C558" s="1" t="s">
        <v>80</v>
      </c>
      <c r="D558" s="4" t="str">
        <f t="shared" si="0"/>
        <v>Congo (Kinshasa)-Africa2010</v>
      </c>
      <c r="E558" s="4">
        <v>0.044</v>
      </c>
      <c r="F558" s="4">
        <v>0.092</v>
      </c>
      <c r="G558" s="4">
        <v>51</v>
      </c>
      <c r="H558" s="4">
        <v>47</v>
      </c>
      <c r="I558" s="4">
        <v>0.455</v>
      </c>
      <c r="J558" s="4">
        <v>0.517</v>
      </c>
      <c r="K558" s="4">
        <v>0.028</v>
      </c>
      <c r="L558" s="4">
        <v>62191161</v>
      </c>
      <c r="M558" s="4">
        <v>0.399</v>
      </c>
    </row>
    <row r="559" ht="15.75" customHeight="1" spans="1:13">
      <c r="A559" s="1" t="s">
        <v>123</v>
      </c>
      <c r="B559" s="3" t="s">
        <v>75</v>
      </c>
      <c r="C559" s="1" t="s">
        <v>80</v>
      </c>
      <c r="D559" s="4" t="str">
        <f t="shared" si="0"/>
        <v>Congo (Kinshasa)-Africa2011</v>
      </c>
      <c r="E559" s="4">
        <v>0.044</v>
      </c>
      <c r="F559" s="4">
        <v>0.09</v>
      </c>
      <c r="G559" s="4">
        <v>51</v>
      </c>
      <c r="H559" s="4">
        <v>48</v>
      </c>
      <c r="I559" s="4">
        <v>0.453</v>
      </c>
      <c r="J559" s="4">
        <v>0.519</v>
      </c>
      <c r="K559" s="4">
        <v>0.028</v>
      </c>
      <c r="L559" s="4">
        <v>63931512</v>
      </c>
      <c r="M559" s="4">
        <v>0.404</v>
      </c>
    </row>
    <row r="560" ht="15.75" customHeight="1" spans="1:13">
      <c r="A560" s="1" t="s">
        <v>123</v>
      </c>
      <c r="B560" s="3" t="s">
        <v>76</v>
      </c>
      <c r="C560" s="1" t="s">
        <v>80</v>
      </c>
      <c r="D560" s="4" t="str">
        <f t="shared" si="0"/>
        <v>Congo (Kinshasa)-Africa2012</v>
      </c>
      <c r="E560" s="4">
        <v>0.043</v>
      </c>
      <c r="F560" s="4">
        <v>0.088</v>
      </c>
      <c r="G560" s="4">
        <v>51</v>
      </c>
      <c r="H560" s="4">
        <v>48</v>
      </c>
      <c r="I560" s="4">
        <v>0.451</v>
      </c>
      <c r="J560" s="4">
        <v>0.52</v>
      </c>
      <c r="K560" s="4">
        <v>0.028</v>
      </c>
      <c r="L560" s="4">
        <v>65705093</v>
      </c>
      <c r="M560" s="4">
        <v>0.41</v>
      </c>
    </row>
    <row r="561" ht="15.75" customHeight="1" spans="1:13">
      <c r="A561" s="1" t="s">
        <v>124</v>
      </c>
      <c r="B561" s="3" t="s">
        <v>63</v>
      </c>
      <c r="C561" s="1" t="s">
        <v>86</v>
      </c>
      <c r="D561" s="4" t="str">
        <f t="shared" si="0"/>
        <v>Costa Rica-The Americas2000</v>
      </c>
      <c r="E561" s="4">
        <v>0.02</v>
      </c>
      <c r="F561" s="4">
        <v>0.011</v>
      </c>
      <c r="G561" s="4">
        <v>80</v>
      </c>
      <c r="H561" s="4">
        <v>75</v>
      </c>
      <c r="I561" s="4">
        <v>0.315</v>
      </c>
      <c r="J561" s="4">
        <v>0.631</v>
      </c>
      <c r="K561" s="4">
        <v>0.055</v>
      </c>
      <c r="L561" s="4">
        <v>3929588</v>
      </c>
      <c r="M561" s="4">
        <v>0.59</v>
      </c>
    </row>
    <row r="562" ht="15.75" customHeight="1" spans="1:13">
      <c r="A562" s="1" t="s">
        <v>124</v>
      </c>
      <c r="B562" s="3" t="s">
        <v>65</v>
      </c>
      <c r="C562" s="1" t="s">
        <v>86</v>
      </c>
      <c r="D562" s="4" t="str">
        <f t="shared" si="0"/>
        <v>Costa Rica-The Americas2001</v>
      </c>
      <c r="E562" s="4">
        <v>0.02</v>
      </c>
      <c r="F562" s="4">
        <v>0.011</v>
      </c>
      <c r="G562" s="4">
        <v>80</v>
      </c>
      <c r="H562" s="4">
        <v>76</v>
      </c>
      <c r="I562" s="4">
        <v>0.308</v>
      </c>
      <c r="J562" s="4">
        <v>0.637</v>
      </c>
      <c r="K562" s="4">
        <v>0.055</v>
      </c>
      <c r="L562" s="4">
        <v>4013488</v>
      </c>
      <c r="M562" s="4">
        <v>0.604</v>
      </c>
    </row>
    <row r="563" ht="15.75" customHeight="1" spans="1:13">
      <c r="A563" s="1" t="s">
        <v>124</v>
      </c>
      <c r="B563" s="3" t="s">
        <v>66</v>
      </c>
      <c r="C563" s="1" t="s">
        <v>86</v>
      </c>
      <c r="D563" s="4" t="str">
        <f t="shared" si="0"/>
        <v>Costa Rica-The Americas2002</v>
      </c>
      <c r="E563" s="4">
        <v>0.019</v>
      </c>
      <c r="F563" s="4">
        <v>0.01</v>
      </c>
      <c r="G563" s="4">
        <v>80</v>
      </c>
      <c r="H563" s="4">
        <v>76</v>
      </c>
      <c r="I563" s="4">
        <v>0.3</v>
      </c>
      <c r="J563" s="4">
        <v>0.644</v>
      </c>
      <c r="K563" s="4">
        <v>0.056</v>
      </c>
      <c r="L563" s="4">
        <v>4093840</v>
      </c>
      <c r="M563" s="4">
        <v>0.618</v>
      </c>
    </row>
    <row r="564" ht="15.75" customHeight="1" spans="1:13">
      <c r="A564" s="1" t="s">
        <v>124</v>
      </c>
      <c r="B564" s="3" t="s">
        <v>67</v>
      </c>
      <c r="C564" s="1" t="s">
        <v>86</v>
      </c>
      <c r="D564" s="4" t="str">
        <f t="shared" si="0"/>
        <v>Costa Rica-The Americas2003</v>
      </c>
      <c r="E564" s="4">
        <v>0.018</v>
      </c>
      <c r="F564" s="4">
        <v>0.009</v>
      </c>
      <c r="G564" s="4">
        <v>81</v>
      </c>
      <c r="H564" s="4">
        <v>76</v>
      </c>
      <c r="I564" s="4">
        <v>0.293</v>
      </c>
      <c r="J564" s="4">
        <v>0.65</v>
      </c>
      <c r="K564" s="4">
        <v>0.057</v>
      </c>
      <c r="L564" s="4">
        <v>4171145</v>
      </c>
      <c r="M564" s="4">
        <v>0.631</v>
      </c>
    </row>
    <row r="565" ht="15.75" customHeight="1" spans="1:13">
      <c r="A565" s="1" t="s">
        <v>124</v>
      </c>
      <c r="B565" s="3" t="s">
        <v>68</v>
      </c>
      <c r="C565" s="1" t="s">
        <v>86</v>
      </c>
      <c r="D565" s="4" t="str">
        <f t="shared" si="0"/>
        <v>Costa Rica-The Americas2004</v>
      </c>
      <c r="E565" s="4">
        <v>0.018</v>
      </c>
      <c r="F565" s="4">
        <v>0.009</v>
      </c>
      <c r="G565" s="4">
        <v>81</v>
      </c>
      <c r="H565" s="4">
        <v>76</v>
      </c>
      <c r="I565" s="4">
        <v>0.286</v>
      </c>
      <c r="J565" s="4">
        <v>0.656</v>
      </c>
      <c r="K565" s="4">
        <v>0.058</v>
      </c>
      <c r="L565" s="4">
        <v>4246336</v>
      </c>
      <c r="M565" s="4">
        <v>0.644</v>
      </c>
    </row>
    <row r="566" ht="15.75" customHeight="1" spans="1:13">
      <c r="A566" s="1" t="s">
        <v>124</v>
      </c>
      <c r="B566" s="3" t="s">
        <v>69</v>
      </c>
      <c r="C566" s="1" t="s">
        <v>86</v>
      </c>
      <c r="D566" s="4" t="str">
        <f t="shared" si="0"/>
        <v>Costa Rica-The Americas2005</v>
      </c>
      <c r="E566" s="4">
        <v>0.017</v>
      </c>
      <c r="F566" s="4">
        <v>0.009</v>
      </c>
      <c r="G566" s="4">
        <v>81</v>
      </c>
      <c r="H566" s="4">
        <v>76</v>
      </c>
      <c r="I566" s="4">
        <v>0.279</v>
      </c>
      <c r="J566" s="4">
        <v>0.662</v>
      </c>
      <c r="K566" s="4">
        <v>0.059</v>
      </c>
      <c r="L566" s="4">
        <v>4320130</v>
      </c>
      <c r="M566" s="4">
        <v>0.657</v>
      </c>
    </row>
    <row r="567" ht="15.75" customHeight="1" spans="1:13">
      <c r="A567" s="1" t="s">
        <v>124</v>
      </c>
      <c r="B567" s="3" t="s">
        <v>70</v>
      </c>
      <c r="C567" s="1" t="s">
        <v>86</v>
      </c>
      <c r="D567" s="4" t="str">
        <f t="shared" si="0"/>
        <v>Costa Rica-The Americas2006</v>
      </c>
      <c r="E567" s="4">
        <v>0.017</v>
      </c>
      <c r="F567" s="4">
        <v>0.009</v>
      </c>
      <c r="G567" s="4">
        <v>81</v>
      </c>
      <c r="H567" s="4">
        <v>76</v>
      </c>
      <c r="I567" s="4">
        <v>0.272</v>
      </c>
      <c r="J567" s="4">
        <v>0.668</v>
      </c>
      <c r="K567" s="4">
        <v>0.06</v>
      </c>
      <c r="L567" s="4">
        <v>4392493</v>
      </c>
      <c r="M567" s="4">
        <v>0.669</v>
      </c>
    </row>
    <row r="568" ht="15.75" customHeight="1" spans="1:13">
      <c r="A568" s="1" t="s">
        <v>124</v>
      </c>
      <c r="B568" s="3" t="s">
        <v>71</v>
      </c>
      <c r="C568" s="1" t="s">
        <v>86</v>
      </c>
      <c r="D568" s="4" t="str">
        <f t="shared" si="0"/>
        <v>Costa Rica-The Americas2007</v>
      </c>
      <c r="E568" s="4">
        <v>0.017</v>
      </c>
      <c r="F568" s="4">
        <v>0.009</v>
      </c>
      <c r="G568" s="4">
        <v>81</v>
      </c>
      <c r="H568" s="4">
        <v>76</v>
      </c>
      <c r="I568" s="4">
        <v>0.266</v>
      </c>
      <c r="J568" s="4">
        <v>0.673</v>
      </c>
      <c r="K568" s="4">
        <v>0.061</v>
      </c>
      <c r="L568" s="4">
        <v>4463226</v>
      </c>
      <c r="M568" s="4">
        <v>0.682</v>
      </c>
    </row>
    <row r="569" ht="15.75" customHeight="1" spans="1:13">
      <c r="A569" s="1" t="s">
        <v>124</v>
      </c>
      <c r="B569" s="3" t="s">
        <v>72</v>
      </c>
      <c r="C569" s="1" t="s">
        <v>86</v>
      </c>
      <c r="D569" s="4" t="str">
        <f t="shared" si="0"/>
        <v>Costa Rica-The Americas2008</v>
      </c>
      <c r="E569" s="4">
        <v>0.016</v>
      </c>
      <c r="F569" s="4">
        <v>0.009</v>
      </c>
      <c r="G569" s="4">
        <v>81</v>
      </c>
      <c r="H569" s="4">
        <v>77</v>
      </c>
      <c r="I569" s="4">
        <v>0.26</v>
      </c>
      <c r="J569" s="4">
        <v>0.678</v>
      </c>
      <c r="K569" s="4">
        <v>0.062</v>
      </c>
      <c r="L569" s="4">
        <v>4532711</v>
      </c>
      <c r="M569" s="4">
        <v>0.694</v>
      </c>
    </row>
    <row r="570" ht="15.75" customHeight="1" spans="1:13">
      <c r="A570" s="1" t="s">
        <v>124</v>
      </c>
      <c r="B570" s="3" t="s">
        <v>73</v>
      </c>
      <c r="C570" s="1" t="s">
        <v>86</v>
      </c>
      <c r="D570" s="4" t="str">
        <f t="shared" si="0"/>
        <v>Costa Rica-The Americas2009</v>
      </c>
      <c r="E570" s="4">
        <v>0.016</v>
      </c>
      <c r="F570" s="4">
        <v>0.009</v>
      </c>
      <c r="G570" s="4">
        <v>81</v>
      </c>
      <c r="H570" s="4">
        <v>77</v>
      </c>
      <c r="I570" s="4">
        <v>0.255</v>
      </c>
      <c r="J570" s="4">
        <v>0.682</v>
      </c>
      <c r="K570" s="4">
        <v>0.064</v>
      </c>
      <c r="L570" s="4">
        <v>4601424</v>
      </c>
      <c r="M570" s="4">
        <v>0.706</v>
      </c>
    </row>
    <row r="571" ht="15.75" customHeight="1" spans="1:13">
      <c r="A571" s="1" t="s">
        <v>124</v>
      </c>
      <c r="B571" s="3" t="s">
        <v>74</v>
      </c>
      <c r="C571" s="1" t="s">
        <v>86</v>
      </c>
      <c r="D571" s="4" t="str">
        <f t="shared" si="0"/>
        <v>Costa Rica-The Americas2010</v>
      </c>
      <c r="E571" s="4">
        <v>0.016</v>
      </c>
      <c r="F571" s="4">
        <v>0.009</v>
      </c>
      <c r="G571" s="4">
        <v>82</v>
      </c>
      <c r="H571" s="4">
        <v>77</v>
      </c>
      <c r="I571" s="4">
        <v>0.249</v>
      </c>
      <c r="J571" s="4">
        <v>0.686</v>
      </c>
      <c r="K571" s="4">
        <v>0.065</v>
      </c>
      <c r="L571" s="4">
        <v>4669685</v>
      </c>
      <c r="M571" s="4">
        <v>0.717</v>
      </c>
    </row>
    <row r="572" ht="15.75" customHeight="1" spans="1:13">
      <c r="A572" s="1" t="s">
        <v>124</v>
      </c>
      <c r="B572" s="3" t="s">
        <v>75</v>
      </c>
      <c r="C572" s="1" t="s">
        <v>86</v>
      </c>
      <c r="D572" s="4" t="str">
        <f t="shared" si="0"/>
        <v>Costa Rica-The Americas2011</v>
      </c>
      <c r="E572" s="4">
        <v>0.016</v>
      </c>
      <c r="F572" s="4">
        <v>0.009</v>
      </c>
      <c r="G572" s="4">
        <v>82</v>
      </c>
      <c r="H572" s="4">
        <v>77</v>
      </c>
      <c r="I572" s="4">
        <v>0.244</v>
      </c>
      <c r="J572" s="4">
        <v>0.689</v>
      </c>
      <c r="K572" s="4">
        <v>0.067</v>
      </c>
      <c r="L572" s="4">
        <v>4737680</v>
      </c>
      <c r="M572" s="4">
        <v>0.729</v>
      </c>
    </row>
    <row r="573" ht="15.75" customHeight="1" spans="1:13">
      <c r="A573" s="1" t="s">
        <v>124</v>
      </c>
      <c r="B573" s="3" t="s">
        <v>76</v>
      </c>
      <c r="C573" s="1" t="s">
        <v>86</v>
      </c>
      <c r="D573" s="4" t="str">
        <f t="shared" si="0"/>
        <v>Costa Rica-The Americas2012</v>
      </c>
      <c r="E573" s="4">
        <v>0.015</v>
      </c>
      <c r="F573" s="4">
        <v>0.009</v>
      </c>
      <c r="G573" s="4">
        <v>82</v>
      </c>
      <c r="H573" s="4">
        <v>78</v>
      </c>
      <c r="I573" s="4">
        <v>0.239</v>
      </c>
      <c r="J573" s="4">
        <v>0.692</v>
      </c>
      <c r="K573" s="4">
        <v>0.068</v>
      </c>
      <c r="L573" s="4">
        <v>4805295</v>
      </c>
      <c r="M573" s="4">
        <v>0.739</v>
      </c>
    </row>
    <row r="574" ht="15.75" customHeight="1" spans="1:13">
      <c r="A574" s="1" t="s">
        <v>125</v>
      </c>
      <c r="B574" s="3" t="s">
        <v>63</v>
      </c>
      <c r="C574" s="1" t="s">
        <v>80</v>
      </c>
      <c r="D574" s="4" t="str">
        <f t="shared" si="0"/>
        <v>Cote d'Ivoire-Africa2000</v>
      </c>
      <c r="E574" s="4">
        <v>0.038</v>
      </c>
      <c r="F574" s="4">
        <v>0.1</v>
      </c>
      <c r="G574" s="4">
        <v>47</v>
      </c>
      <c r="H574" s="4">
        <v>46</v>
      </c>
      <c r="I574" s="4">
        <v>0.421</v>
      </c>
      <c r="J574" s="4">
        <v>0.55</v>
      </c>
      <c r="K574" s="4">
        <v>0.029</v>
      </c>
      <c r="L574" s="4">
        <v>16131332</v>
      </c>
      <c r="M574" s="4">
        <v>0.435</v>
      </c>
    </row>
    <row r="575" ht="15.75" customHeight="1" spans="1:13">
      <c r="A575" s="1" t="s">
        <v>125</v>
      </c>
      <c r="B575" s="3" t="s">
        <v>65</v>
      </c>
      <c r="C575" s="1" t="s">
        <v>80</v>
      </c>
      <c r="D575" s="4" t="str">
        <f t="shared" si="0"/>
        <v>Cote d'Ivoire-Africa2001</v>
      </c>
      <c r="E575" s="4">
        <v>0.038</v>
      </c>
      <c r="F575" s="4">
        <v>0.098</v>
      </c>
      <c r="G575" s="4">
        <v>47</v>
      </c>
      <c r="H575" s="4">
        <v>46</v>
      </c>
      <c r="I575" s="4">
        <v>0.421</v>
      </c>
      <c r="J575" s="4">
        <v>0.55</v>
      </c>
      <c r="K575" s="4">
        <v>0.029</v>
      </c>
      <c r="L575" s="4">
        <v>16420173</v>
      </c>
      <c r="M575" s="4">
        <v>0.442</v>
      </c>
    </row>
    <row r="576" ht="15.75" customHeight="1" spans="1:13">
      <c r="A576" s="1" t="s">
        <v>125</v>
      </c>
      <c r="B576" s="3" t="s">
        <v>66</v>
      </c>
      <c r="C576" s="1" t="s">
        <v>80</v>
      </c>
      <c r="D576" s="4" t="str">
        <f t="shared" si="0"/>
        <v>Cote d'Ivoire-Africa2002</v>
      </c>
      <c r="E576" s="4">
        <v>0.038</v>
      </c>
      <c r="F576" s="4">
        <v>0.096</v>
      </c>
      <c r="G576" s="4">
        <v>47</v>
      </c>
      <c r="H576" s="4">
        <v>46</v>
      </c>
      <c r="I576" s="4">
        <v>0.422</v>
      </c>
      <c r="J576" s="4">
        <v>0.549</v>
      </c>
      <c r="K576" s="4">
        <v>0.029</v>
      </c>
      <c r="L576" s="4">
        <v>16674987</v>
      </c>
      <c r="M576" s="4">
        <v>0.449</v>
      </c>
    </row>
    <row r="577" ht="15.75" customHeight="1" spans="1:13">
      <c r="A577" s="1" t="s">
        <v>125</v>
      </c>
      <c r="B577" s="3" t="s">
        <v>67</v>
      </c>
      <c r="C577" s="1" t="s">
        <v>80</v>
      </c>
      <c r="D577" s="4" t="str">
        <f t="shared" si="0"/>
        <v>Cote d'Ivoire-Africa2003</v>
      </c>
      <c r="E577" s="4">
        <v>0.037</v>
      </c>
      <c r="F577" s="4">
        <v>0.094</v>
      </c>
      <c r="G577" s="4">
        <v>47</v>
      </c>
      <c r="H577" s="4">
        <v>46</v>
      </c>
      <c r="I577" s="4">
        <v>0.422</v>
      </c>
      <c r="J577" s="4">
        <v>0.548</v>
      </c>
      <c r="K577" s="4">
        <v>0.029</v>
      </c>
      <c r="L577" s="4">
        <v>16909801</v>
      </c>
      <c r="M577" s="4">
        <v>0.455</v>
      </c>
    </row>
    <row r="578" ht="15.75" customHeight="1" spans="1:13">
      <c r="A578" s="1" t="s">
        <v>125</v>
      </c>
      <c r="B578" s="3" t="s">
        <v>68</v>
      </c>
      <c r="C578" s="1" t="s">
        <v>80</v>
      </c>
      <c r="D578" s="4" t="str">
        <f t="shared" si="0"/>
        <v>Cote d'Ivoire-Africa2004</v>
      </c>
      <c r="E578" s="4">
        <v>0.037</v>
      </c>
      <c r="F578" s="4">
        <v>0.091</v>
      </c>
      <c r="G578" s="4">
        <v>48</v>
      </c>
      <c r="H578" s="4">
        <v>46</v>
      </c>
      <c r="I578" s="4">
        <v>0.423</v>
      </c>
      <c r="J578" s="4">
        <v>0.548</v>
      </c>
      <c r="K578" s="4">
        <v>0.029</v>
      </c>
      <c r="L578" s="4">
        <v>17144325</v>
      </c>
      <c r="M578" s="4">
        <v>0.462</v>
      </c>
    </row>
    <row r="579" ht="15.75" customHeight="1" spans="1:13">
      <c r="A579" s="1" t="s">
        <v>125</v>
      </c>
      <c r="B579" s="3" t="s">
        <v>69</v>
      </c>
      <c r="C579" s="1" t="s">
        <v>80</v>
      </c>
      <c r="D579" s="4" t="str">
        <f t="shared" si="0"/>
        <v>Cote d'Ivoire-Africa2005</v>
      </c>
      <c r="E579" s="4">
        <v>0.037</v>
      </c>
      <c r="F579" s="4">
        <v>0.089</v>
      </c>
      <c r="G579" s="4">
        <v>48</v>
      </c>
      <c r="H579" s="4">
        <v>46</v>
      </c>
      <c r="I579" s="4">
        <v>0.423</v>
      </c>
      <c r="J579" s="4">
        <v>0.547</v>
      </c>
      <c r="K579" s="4">
        <v>0.03</v>
      </c>
      <c r="L579" s="4">
        <v>17393994</v>
      </c>
      <c r="M579" s="4">
        <v>0.468</v>
      </c>
    </row>
    <row r="580" ht="15.75" customHeight="1" spans="1:13">
      <c r="A580" s="1" t="s">
        <v>125</v>
      </c>
      <c r="B580" s="3" t="s">
        <v>70</v>
      </c>
      <c r="C580" s="1" t="s">
        <v>80</v>
      </c>
      <c r="D580" s="4" t="str">
        <f t="shared" si="0"/>
        <v>Cote d'Ivoire-Africa2006</v>
      </c>
      <c r="E580" s="4">
        <v>0.036</v>
      </c>
      <c r="F580" s="4">
        <v>0.087</v>
      </c>
      <c r="G580" s="4">
        <v>49</v>
      </c>
      <c r="H580" s="4">
        <v>47</v>
      </c>
      <c r="I580" s="4">
        <v>0.423</v>
      </c>
      <c r="J580" s="4">
        <v>0.547</v>
      </c>
      <c r="K580" s="4">
        <v>0.03</v>
      </c>
      <c r="L580" s="4">
        <v>17662417</v>
      </c>
      <c r="M580" s="4">
        <v>0.475</v>
      </c>
    </row>
    <row r="581" ht="15.75" customHeight="1" spans="1:13">
      <c r="A581" s="1" t="s">
        <v>125</v>
      </c>
      <c r="B581" s="3" t="s">
        <v>71</v>
      </c>
      <c r="C581" s="1" t="s">
        <v>80</v>
      </c>
      <c r="D581" s="4" t="str">
        <f t="shared" si="0"/>
        <v>Cote d'Ivoire-Africa2007</v>
      </c>
      <c r="E581" s="4">
        <v>0.036</v>
      </c>
      <c r="F581" s="4">
        <v>0.084</v>
      </c>
      <c r="G581" s="4">
        <v>49</v>
      </c>
      <c r="H581" s="4">
        <v>47</v>
      </c>
      <c r="I581" s="4">
        <v>0.422</v>
      </c>
      <c r="J581" s="4">
        <v>0.548</v>
      </c>
      <c r="K581" s="4">
        <v>0.03</v>
      </c>
      <c r="L581" s="4">
        <v>17949061</v>
      </c>
      <c r="M581" s="4">
        <v>0.483</v>
      </c>
    </row>
    <row r="582" ht="15.75" customHeight="1" spans="1:13">
      <c r="A582" s="1" t="s">
        <v>125</v>
      </c>
      <c r="B582" s="3" t="s">
        <v>72</v>
      </c>
      <c r="C582" s="1" t="s">
        <v>80</v>
      </c>
      <c r="D582" s="4" t="str">
        <f t="shared" si="0"/>
        <v>Cote d'Ivoire-Africa2008</v>
      </c>
      <c r="E582" s="4">
        <v>0.036</v>
      </c>
      <c r="F582" s="4">
        <v>0.082</v>
      </c>
      <c r="G582" s="4">
        <v>50</v>
      </c>
      <c r="H582" s="4">
        <v>48</v>
      </c>
      <c r="I582" s="4">
        <v>0.421</v>
      </c>
      <c r="J582" s="4">
        <v>0.549</v>
      </c>
      <c r="K582" s="4">
        <v>0.03</v>
      </c>
      <c r="L582" s="4">
        <v>18260044</v>
      </c>
      <c r="M582" s="4">
        <v>0.49</v>
      </c>
    </row>
    <row r="583" ht="15.75" customHeight="1" spans="1:13">
      <c r="A583" s="1" t="s">
        <v>125</v>
      </c>
      <c r="B583" s="3" t="s">
        <v>73</v>
      </c>
      <c r="C583" s="1" t="s">
        <v>80</v>
      </c>
      <c r="D583" s="4" t="str">
        <f t="shared" si="0"/>
        <v>Cote d'Ivoire-Africa2009</v>
      </c>
      <c r="E583" s="4">
        <v>0.036</v>
      </c>
      <c r="F583" s="4">
        <v>0.079</v>
      </c>
      <c r="G583" s="4">
        <v>50</v>
      </c>
      <c r="H583" s="4">
        <v>48</v>
      </c>
      <c r="I583" s="4">
        <v>0.42</v>
      </c>
      <c r="J583" s="4">
        <v>0.55</v>
      </c>
      <c r="K583" s="4">
        <v>0.031</v>
      </c>
      <c r="L583" s="4">
        <v>18601342</v>
      </c>
      <c r="M583" s="4">
        <v>0.498</v>
      </c>
    </row>
    <row r="584" ht="15.75" customHeight="1" spans="1:13">
      <c r="A584" s="1" t="s">
        <v>125</v>
      </c>
      <c r="B584" s="3" t="s">
        <v>74</v>
      </c>
      <c r="C584" s="1" t="s">
        <v>80</v>
      </c>
      <c r="D584" s="4" t="str">
        <f t="shared" si="0"/>
        <v>Cote d'Ivoire-Africa2010</v>
      </c>
      <c r="E584" s="4">
        <v>0.037</v>
      </c>
      <c r="F584" s="4">
        <v>0.077</v>
      </c>
      <c r="G584" s="4">
        <v>50</v>
      </c>
      <c r="H584" s="4">
        <v>49</v>
      </c>
      <c r="I584" s="4">
        <v>0.418</v>
      </c>
      <c r="J584" s="4">
        <v>0.551</v>
      </c>
      <c r="K584" s="4">
        <v>0.031</v>
      </c>
      <c r="L584" s="4">
        <v>18976588</v>
      </c>
      <c r="M584" s="4">
        <v>0.506</v>
      </c>
    </row>
    <row r="585" ht="15.75" customHeight="1" spans="1:13">
      <c r="A585" s="1" t="s">
        <v>125</v>
      </c>
      <c r="B585" s="3" t="s">
        <v>75</v>
      </c>
      <c r="C585" s="1" t="s">
        <v>80</v>
      </c>
      <c r="D585" s="4" t="str">
        <f t="shared" si="0"/>
        <v>Cote d'Ivoire-Africa2011</v>
      </c>
      <c r="E585" s="4">
        <v>0.037</v>
      </c>
      <c r="F585" s="4">
        <v>0.075</v>
      </c>
      <c r="G585" s="4">
        <v>51</v>
      </c>
      <c r="H585" s="4">
        <v>49</v>
      </c>
      <c r="I585" s="4">
        <v>0.417</v>
      </c>
      <c r="J585" s="4">
        <v>0.552</v>
      </c>
      <c r="K585" s="4">
        <v>0.031</v>
      </c>
      <c r="L585" s="4">
        <v>19389954</v>
      </c>
      <c r="M585" s="4">
        <v>0.513</v>
      </c>
    </row>
    <row r="586" ht="15.75" customHeight="1" spans="1:13">
      <c r="A586" s="1" t="s">
        <v>125</v>
      </c>
      <c r="B586" s="3" t="s">
        <v>76</v>
      </c>
      <c r="C586" s="1" t="s">
        <v>80</v>
      </c>
      <c r="D586" s="4" t="str">
        <f t="shared" si="0"/>
        <v>Cote d'Ivoire-Africa2012</v>
      </c>
      <c r="E586" s="4">
        <v>0.037</v>
      </c>
      <c r="F586" s="4">
        <v>0.073</v>
      </c>
      <c r="G586" s="4">
        <v>51</v>
      </c>
      <c r="H586" s="4">
        <v>50</v>
      </c>
      <c r="I586" s="4">
        <v>0.415</v>
      </c>
      <c r="J586" s="4">
        <v>0.554</v>
      </c>
      <c r="K586" s="4">
        <v>0.031</v>
      </c>
      <c r="L586" s="4">
        <v>19839750</v>
      </c>
      <c r="M586" s="4">
        <v>0.52</v>
      </c>
    </row>
    <row r="587" ht="15.75" customHeight="1" spans="1:13">
      <c r="A587" s="1" t="s">
        <v>126</v>
      </c>
      <c r="B587" s="3" t="s">
        <v>63</v>
      </c>
      <c r="C587" s="1" t="s">
        <v>78</v>
      </c>
      <c r="D587" s="4" t="str">
        <f t="shared" si="0"/>
        <v>Croatia-Europe2000</v>
      </c>
      <c r="E587" s="4">
        <v>0.01</v>
      </c>
      <c r="F587" s="4">
        <v>0.007</v>
      </c>
      <c r="G587" s="4">
        <v>77</v>
      </c>
      <c r="H587" s="4">
        <v>69</v>
      </c>
      <c r="I587" s="4">
        <v>0.172</v>
      </c>
      <c r="J587" s="4">
        <v>0.673</v>
      </c>
      <c r="K587" s="4">
        <v>0.156</v>
      </c>
      <c r="L587" s="4">
        <v>4426000</v>
      </c>
      <c r="M587" s="4">
        <v>0.556</v>
      </c>
    </row>
    <row r="588" ht="15.75" customHeight="1" spans="1:13">
      <c r="A588" s="1" t="s">
        <v>126</v>
      </c>
      <c r="B588" s="3" t="s">
        <v>65</v>
      </c>
      <c r="C588" s="1" t="s">
        <v>78</v>
      </c>
      <c r="D588" s="4" t="str">
        <f t="shared" si="0"/>
        <v>Croatia-Europe2001</v>
      </c>
      <c r="E588" s="4">
        <v>0.009</v>
      </c>
      <c r="F588" s="4">
        <v>0.007</v>
      </c>
      <c r="G588" s="4">
        <v>78</v>
      </c>
      <c r="H588" s="4">
        <v>71</v>
      </c>
      <c r="I588" s="4">
        <v>0.169</v>
      </c>
      <c r="J588" s="4">
        <v>0.672</v>
      </c>
      <c r="K588" s="4">
        <v>0.159</v>
      </c>
      <c r="L588" s="4">
        <v>4440000</v>
      </c>
      <c r="M588" s="4">
        <v>0.557</v>
      </c>
    </row>
    <row r="589" ht="15.75" customHeight="1" spans="1:13">
      <c r="A589" s="1" t="s">
        <v>126</v>
      </c>
      <c r="B589" s="3" t="s">
        <v>66</v>
      </c>
      <c r="C589" s="1" t="s">
        <v>78</v>
      </c>
      <c r="D589" s="4" t="str">
        <f t="shared" si="0"/>
        <v>Croatia-Europe2002</v>
      </c>
      <c r="E589" s="4">
        <v>0.009</v>
      </c>
      <c r="F589" s="4">
        <v>0.007</v>
      </c>
      <c r="G589" s="4">
        <v>78</v>
      </c>
      <c r="H589" s="4">
        <v>71</v>
      </c>
      <c r="I589" s="4">
        <v>0.167</v>
      </c>
      <c r="J589" s="4">
        <v>0.671</v>
      </c>
      <c r="K589" s="4">
        <v>0.163</v>
      </c>
      <c r="L589" s="4">
        <v>4440000</v>
      </c>
      <c r="M589" s="4">
        <v>0.559</v>
      </c>
    </row>
    <row r="590" ht="15.75" customHeight="1" spans="1:13">
      <c r="A590" s="1" t="s">
        <v>126</v>
      </c>
      <c r="B590" s="3" t="s">
        <v>67</v>
      </c>
      <c r="C590" s="1" t="s">
        <v>78</v>
      </c>
      <c r="D590" s="4" t="str">
        <f t="shared" si="0"/>
        <v>Croatia-Europe2003</v>
      </c>
      <c r="E590" s="4">
        <v>0.009</v>
      </c>
      <c r="F590" s="4">
        <v>0.006</v>
      </c>
      <c r="G590" s="4">
        <v>78</v>
      </c>
      <c r="H590" s="4">
        <v>71</v>
      </c>
      <c r="I590" s="4">
        <v>0.164</v>
      </c>
      <c r="J590" s="4">
        <v>0.67</v>
      </c>
      <c r="K590" s="4">
        <v>0.166</v>
      </c>
      <c r="L590" s="4">
        <v>4440000</v>
      </c>
      <c r="M590" s="4">
        <v>0.56</v>
      </c>
    </row>
    <row r="591" ht="15.75" customHeight="1" spans="1:13">
      <c r="A591" s="1" t="s">
        <v>126</v>
      </c>
      <c r="B591" s="3" t="s">
        <v>68</v>
      </c>
      <c r="C591" s="1" t="s">
        <v>78</v>
      </c>
      <c r="D591" s="4" t="str">
        <f t="shared" si="0"/>
        <v>Croatia-Europe2004</v>
      </c>
      <c r="E591" s="4">
        <v>0.009</v>
      </c>
      <c r="F591" s="4">
        <v>0.006</v>
      </c>
      <c r="G591" s="4">
        <v>79</v>
      </c>
      <c r="H591" s="4">
        <v>72</v>
      </c>
      <c r="I591" s="4">
        <v>0.162</v>
      </c>
      <c r="J591" s="4">
        <v>0.67</v>
      </c>
      <c r="K591" s="4">
        <v>0.169</v>
      </c>
      <c r="L591" s="4">
        <v>4439000</v>
      </c>
      <c r="M591" s="4">
        <v>0.562</v>
      </c>
    </row>
    <row r="592" ht="15.75" customHeight="1" spans="1:13">
      <c r="A592" s="1" t="s">
        <v>126</v>
      </c>
      <c r="B592" s="3" t="s">
        <v>69</v>
      </c>
      <c r="C592" s="1" t="s">
        <v>78</v>
      </c>
      <c r="D592" s="4" t="str">
        <f t="shared" si="0"/>
        <v>Croatia-Europe2005</v>
      </c>
      <c r="E592" s="4">
        <v>0.01</v>
      </c>
      <c r="F592" s="4">
        <v>0.006</v>
      </c>
      <c r="G592" s="4">
        <v>79</v>
      </c>
      <c r="H592" s="4">
        <v>72</v>
      </c>
      <c r="I592" s="4">
        <v>0.16</v>
      </c>
      <c r="J592" s="4">
        <v>0.67</v>
      </c>
      <c r="K592" s="4">
        <v>0.171</v>
      </c>
      <c r="L592" s="4">
        <v>4442000</v>
      </c>
      <c r="M592" s="4">
        <v>0.564</v>
      </c>
    </row>
    <row r="593" ht="15.75" customHeight="1" spans="1:13">
      <c r="A593" s="1" t="s">
        <v>126</v>
      </c>
      <c r="B593" s="3" t="s">
        <v>70</v>
      </c>
      <c r="C593" s="1" t="s">
        <v>78</v>
      </c>
      <c r="D593" s="4" t="str">
        <f t="shared" si="0"/>
        <v>Croatia-Europe2006</v>
      </c>
      <c r="E593" s="4">
        <v>0.009</v>
      </c>
      <c r="F593" s="4">
        <v>0.006</v>
      </c>
      <c r="G593" s="4">
        <v>79</v>
      </c>
      <c r="H593" s="4">
        <v>73</v>
      </c>
      <c r="I593" s="4">
        <v>0.158</v>
      </c>
      <c r="J593" s="4">
        <v>0.67</v>
      </c>
      <c r="K593" s="4">
        <v>0.172</v>
      </c>
      <c r="L593" s="4">
        <v>4440000</v>
      </c>
      <c r="M593" s="4">
        <v>0.566</v>
      </c>
    </row>
    <row r="594" ht="15.75" customHeight="1" spans="1:13">
      <c r="A594" s="1" t="s">
        <v>126</v>
      </c>
      <c r="B594" s="3" t="s">
        <v>71</v>
      </c>
      <c r="C594" s="1" t="s">
        <v>78</v>
      </c>
      <c r="D594" s="4" t="str">
        <f t="shared" si="0"/>
        <v>Croatia-Europe2007</v>
      </c>
      <c r="E594" s="4">
        <v>0.009</v>
      </c>
      <c r="F594" s="4">
        <v>0.005</v>
      </c>
      <c r="G594" s="4">
        <v>79</v>
      </c>
      <c r="H594" s="4">
        <v>72</v>
      </c>
      <c r="I594" s="4">
        <v>0.157</v>
      </c>
      <c r="J594" s="4">
        <v>0.67</v>
      </c>
      <c r="K594" s="4">
        <v>0.173</v>
      </c>
      <c r="L594" s="4">
        <v>4436000</v>
      </c>
      <c r="M594" s="4">
        <v>0.568</v>
      </c>
    </row>
    <row r="595" ht="15.75" customHeight="1" spans="1:13">
      <c r="A595" s="1" t="s">
        <v>126</v>
      </c>
      <c r="B595" s="3" t="s">
        <v>72</v>
      </c>
      <c r="C595" s="1" t="s">
        <v>78</v>
      </c>
      <c r="D595" s="4" t="str">
        <f t="shared" si="0"/>
        <v>Croatia-Europe2008</v>
      </c>
      <c r="E595" s="4">
        <v>0.01</v>
      </c>
      <c r="F595" s="4">
        <v>0.005</v>
      </c>
      <c r="G595" s="4">
        <v>80</v>
      </c>
      <c r="H595" s="4">
        <v>72</v>
      </c>
      <c r="I595" s="4">
        <v>0.156</v>
      </c>
      <c r="J595" s="4">
        <v>0.671</v>
      </c>
      <c r="K595" s="4">
        <v>0.173</v>
      </c>
      <c r="L595" s="4">
        <v>4434508</v>
      </c>
      <c r="M595" s="4">
        <v>0.57</v>
      </c>
    </row>
    <row r="596" ht="15.75" customHeight="1" spans="1:13">
      <c r="A596" s="1" t="s">
        <v>126</v>
      </c>
      <c r="B596" s="3" t="s">
        <v>73</v>
      </c>
      <c r="C596" s="1" t="s">
        <v>78</v>
      </c>
      <c r="D596" s="4" t="str">
        <f t="shared" si="0"/>
        <v>Croatia-Europe2009</v>
      </c>
      <c r="E596" s="4">
        <v>0.01</v>
      </c>
      <c r="F596" s="4">
        <v>0.005</v>
      </c>
      <c r="G596" s="4">
        <v>80</v>
      </c>
      <c r="H596" s="4">
        <v>73</v>
      </c>
      <c r="I596" s="4">
        <v>0.154</v>
      </c>
      <c r="J596" s="4">
        <v>0.672</v>
      </c>
      <c r="K596" s="4">
        <v>0.174</v>
      </c>
      <c r="L596" s="4">
        <v>4429078</v>
      </c>
      <c r="M596" s="4">
        <v>0.573</v>
      </c>
    </row>
    <row r="597" ht="15.75" customHeight="1" spans="1:13">
      <c r="A597" s="1" t="s">
        <v>126</v>
      </c>
      <c r="B597" s="3" t="s">
        <v>74</v>
      </c>
      <c r="C597" s="1" t="s">
        <v>78</v>
      </c>
      <c r="D597" s="4" t="str">
        <f t="shared" si="0"/>
        <v>Croatia-Europe2010</v>
      </c>
      <c r="E597" s="4">
        <v>0.01</v>
      </c>
      <c r="F597" s="4">
        <v>0.005</v>
      </c>
      <c r="G597" s="4">
        <v>80</v>
      </c>
      <c r="H597" s="4">
        <v>74</v>
      </c>
      <c r="I597" s="4">
        <v>0.153</v>
      </c>
      <c r="J597" s="4">
        <v>0.672</v>
      </c>
      <c r="K597" s="4">
        <v>0.175</v>
      </c>
      <c r="L597" s="4">
        <v>4417781</v>
      </c>
      <c r="M597" s="4">
        <v>0.575</v>
      </c>
    </row>
    <row r="598" ht="15.75" customHeight="1" spans="1:13">
      <c r="A598" s="1" t="s">
        <v>126</v>
      </c>
      <c r="B598" s="3" t="s">
        <v>75</v>
      </c>
      <c r="C598" s="1" t="s">
        <v>78</v>
      </c>
      <c r="D598" s="4" t="str">
        <f t="shared" si="0"/>
        <v>Croatia-Europe2011</v>
      </c>
      <c r="E598" s="4">
        <v>0.01</v>
      </c>
      <c r="F598" s="4">
        <v>0.004</v>
      </c>
      <c r="G598" s="4">
        <v>80</v>
      </c>
      <c r="H598" s="4">
        <v>74</v>
      </c>
      <c r="I598" s="4">
        <v>0.151</v>
      </c>
      <c r="J598" s="4">
        <v>0.671</v>
      </c>
      <c r="K598" s="4">
        <v>0.177</v>
      </c>
      <c r="L598" s="4">
        <v>4280622</v>
      </c>
      <c r="M598" s="4">
        <v>0.578</v>
      </c>
    </row>
    <row r="599" ht="15.75" customHeight="1" spans="1:13">
      <c r="A599" s="1" t="s">
        <v>126</v>
      </c>
      <c r="B599" s="3" t="s">
        <v>76</v>
      </c>
      <c r="C599" s="1" t="s">
        <v>78</v>
      </c>
      <c r="D599" s="4" t="str">
        <f t="shared" si="0"/>
        <v>Croatia-Europe2012</v>
      </c>
      <c r="E599" s="4">
        <v>0.01</v>
      </c>
      <c r="F599" s="4">
        <v>0.004</v>
      </c>
      <c r="G599" s="4">
        <v>80</v>
      </c>
      <c r="H599" s="4">
        <v>74</v>
      </c>
      <c r="I599" s="4">
        <v>0.15</v>
      </c>
      <c r="J599" s="4">
        <v>0.67</v>
      </c>
      <c r="K599" s="4">
        <v>0.18</v>
      </c>
      <c r="L599" s="4">
        <v>4267558</v>
      </c>
      <c r="M599" s="4">
        <v>0.581</v>
      </c>
    </row>
    <row r="600" ht="15.75" customHeight="1" spans="1:13">
      <c r="A600" s="1" t="s">
        <v>127</v>
      </c>
      <c r="B600" s="3" t="s">
        <v>63</v>
      </c>
      <c r="C600" s="1" t="s">
        <v>86</v>
      </c>
      <c r="D600" s="4" t="str">
        <f t="shared" si="0"/>
        <v>Cuba-The Americas2000</v>
      </c>
      <c r="E600" s="4">
        <v>0.013</v>
      </c>
      <c r="F600" s="4">
        <v>0.007</v>
      </c>
      <c r="G600" s="4">
        <v>79</v>
      </c>
      <c r="H600" s="4">
        <v>75</v>
      </c>
      <c r="I600" s="4">
        <v>0.216</v>
      </c>
      <c r="J600" s="4">
        <v>0.685</v>
      </c>
      <c r="K600" s="4">
        <v>0.099</v>
      </c>
      <c r="L600" s="4">
        <v>11138416</v>
      </c>
      <c r="M600" s="4">
        <v>0.753</v>
      </c>
    </row>
    <row r="601" ht="15.75" customHeight="1" spans="1:13">
      <c r="A601" s="1" t="s">
        <v>127</v>
      </c>
      <c r="B601" s="3" t="s">
        <v>65</v>
      </c>
      <c r="C601" s="1" t="s">
        <v>86</v>
      </c>
      <c r="D601" s="4" t="str">
        <f t="shared" si="0"/>
        <v>Cuba-The Americas2001</v>
      </c>
      <c r="E601" s="4">
        <v>0.013</v>
      </c>
      <c r="F601" s="4">
        <v>0.006</v>
      </c>
      <c r="G601" s="4">
        <v>79</v>
      </c>
      <c r="H601" s="4">
        <v>75</v>
      </c>
      <c r="I601" s="4">
        <v>0.213</v>
      </c>
      <c r="J601" s="4">
        <v>0.687</v>
      </c>
      <c r="K601" s="4">
        <v>0.101</v>
      </c>
      <c r="L601" s="4">
        <v>11175465</v>
      </c>
      <c r="M601" s="4">
        <v>0.756</v>
      </c>
    </row>
    <row r="602" ht="15.75" customHeight="1" spans="1:13">
      <c r="A602" s="1" t="s">
        <v>127</v>
      </c>
      <c r="B602" s="3" t="s">
        <v>66</v>
      </c>
      <c r="C602" s="1" t="s">
        <v>86</v>
      </c>
      <c r="D602" s="4" t="str">
        <f t="shared" si="0"/>
        <v>Cuba-The Americas2002</v>
      </c>
      <c r="E602" s="4">
        <v>0.012</v>
      </c>
      <c r="F602" s="4">
        <v>0.006</v>
      </c>
      <c r="G602" s="4">
        <v>79</v>
      </c>
      <c r="H602" s="4">
        <v>75</v>
      </c>
      <c r="I602" s="4">
        <v>0.209</v>
      </c>
      <c r="J602" s="4">
        <v>0.689</v>
      </c>
      <c r="K602" s="4">
        <v>0.103</v>
      </c>
      <c r="L602" s="4">
        <v>11212125</v>
      </c>
      <c r="M602" s="4">
        <v>0.758</v>
      </c>
    </row>
    <row r="603" ht="15.75" customHeight="1" spans="1:13">
      <c r="A603" s="1" t="s">
        <v>127</v>
      </c>
      <c r="B603" s="3" t="s">
        <v>67</v>
      </c>
      <c r="C603" s="1" t="s">
        <v>86</v>
      </c>
      <c r="D603" s="4" t="str">
        <f t="shared" si="0"/>
        <v>Cuba-The Americas2003</v>
      </c>
      <c r="E603" s="4">
        <v>0.012</v>
      </c>
      <c r="F603" s="4">
        <v>0.006</v>
      </c>
      <c r="G603" s="4">
        <v>79</v>
      </c>
      <c r="H603" s="4">
        <v>75</v>
      </c>
      <c r="I603" s="4">
        <v>0.204</v>
      </c>
      <c r="J603" s="4">
        <v>0.691</v>
      </c>
      <c r="K603" s="4">
        <v>0.105</v>
      </c>
      <c r="L603" s="4">
        <v>11245926</v>
      </c>
      <c r="M603" s="4">
        <v>0.759</v>
      </c>
    </row>
    <row r="604" ht="15.75" customHeight="1" spans="1:13">
      <c r="A604" s="1" t="s">
        <v>127</v>
      </c>
      <c r="B604" s="3" t="s">
        <v>68</v>
      </c>
      <c r="C604" s="1" t="s">
        <v>86</v>
      </c>
      <c r="D604" s="4" t="str">
        <f t="shared" si="0"/>
        <v>Cuba-The Americas2004</v>
      </c>
      <c r="E604" s="4">
        <v>0.012</v>
      </c>
      <c r="F604" s="4">
        <v>0.006</v>
      </c>
      <c r="G604" s="4">
        <v>80</v>
      </c>
      <c r="H604" s="4">
        <v>76</v>
      </c>
      <c r="I604" s="4">
        <v>0.199</v>
      </c>
      <c r="J604" s="4">
        <v>0.694</v>
      </c>
      <c r="K604" s="4">
        <v>0.107</v>
      </c>
      <c r="L604" s="4">
        <v>11273363</v>
      </c>
      <c r="M604" s="4">
        <v>0.76</v>
      </c>
    </row>
    <row r="605" ht="15.75" customHeight="1" spans="1:13">
      <c r="A605" s="1" t="s">
        <v>127</v>
      </c>
      <c r="B605" s="3" t="s">
        <v>69</v>
      </c>
      <c r="C605" s="1" t="s">
        <v>86</v>
      </c>
      <c r="D605" s="4" t="str">
        <f t="shared" si="0"/>
        <v>Cuba-The Americas2005</v>
      </c>
      <c r="E605" s="4">
        <v>0.011</v>
      </c>
      <c r="F605" s="4">
        <v>0.005</v>
      </c>
      <c r="G605" s="4">
        <v>80</v>
      </c>
      <c r="H605" s="4">
        <v>76</v>
      </c>
      <c r="I605" s="4">
        <v>0.195</v>
      </c>
      <c r="J605" s="4">
        <v>0.696</v>
      </c>
      <c r="K605" s="4">
        <v>0.11</v>
      </c>
      <c r="L605" s="4">
        <v>11292078</v>
      </c>
      <c r="M605" s="4">
        <v>0.761</v>
      </c>
    </row>
    <row r="606" ht="15.75" customHeight="1" spans="1:13">
      <c r="A606" s="1" t="s">
        <v>127</v>
      </c>
      <c r="B606" s="3" t="s">
        <v>70</v>
      </c>
      <c r="C606" s="1" t="s">
        <v>86</v>
      </c>
      <c r="D606" s="4" t="str">
        <f t="shared" si="0"/>
        <v>Cuba-The Americas2006</v>
      </c>
      <c r="E606" s="4">
        <v>0.011</v>
      </c>
      <c r="F606" s="4">
        <v>0.005</v>
      </c>
      <c r="G606" s="4">
        <v>80</v>
      </c>
      <c r="H606" s="4">
        <v>76</v>
      </c>
      <c r="I606" s="4">
        <v>0.19</v>
      </c>
      <c r="J606" s="4">
        <v>0.698</v>
      </c>
      <c r="K606" s="4">
        <v>0.112</v>
      </c>
      <c r="L606" s="4">
        <v>11301100</v>
      </c>
      <c r="M606" s="4">
        <v>0.762</v>
      </c>
    </row>
    <row r="607" ht="15.75" customHeight="1" spans="1:13">
      <c r="A607" s="1" t="s">
        <v>127</v>
      </c>
      <c r="B607" s="3" t="s">
        <v>71</v>
      </c>
      <c r="C607" s="1" t="s">
        <v>86</v>
      </c>
      <c r="D607" s="4" t="str">
        <f t="shared" si="0"/>
        <v>Cuba-The Americas2007</v>
      </c>
      <c r="E607" s="4">
        <v>0.011</v>
      </c>
      <c r="F607" s="4">
        <v>0.005</v>
      </c>
      <c r="G607" s="4">
        <v>80</v>
      </c>
      <c r="H607" s="4">
        <v>76</v>
      </c>
      <c r="I607" s="4">
        <v>0.186</v>
      </c>
      <c r="J607" s="4">
        <v>0.699</v>
      </c>
      <c r="K607" s="4">
        <v>0.115</v>
      </c>
      <c r="L607" s="4">
        <v>11301674</v>
      </c>
      <c r="M607" s="4">
        <v>0.763</v>
      </c>
    </row>
    <row r="608" ht="15.75" customHeight="1" spans="1:13">
      <c r="A608" s="1" t="s">
        <v>127</v>
      </c>
      <c r="B608" s="3" t="s">
        <v>72</v>
      </c>
      <c r="C608" s="1" t="s">
        <v>86</v>
      </c>
      <c r="D608" s="4" t="str">
        <f t="shared" si="0"/>
        <v>Cuba-The Americas2008</v>
      </c>
      <c r="E608" s="4">
        <v>0.01</v>
      </c>
      <c r="F608" s="4">
        <v>0.005</v>
      </c>
      <c r="G608" s="4">
        <v>80</v>
      </c>
      <c r="H608" s="4">
        <v>76</v>
      </c>
      <c r="I608" s="4">
        <v>0.181</v>
      </c>
      <c r="J608" s="4">
        <v>0.7</v>
      </c>
      <c r="K608" s="4">
        <v>0.118</v>
      </c>
      <c r="L608" s="4">
        <v>11296355</v>
      </c>
      <c r="M608" s="4">
        <v>0.764</v>
      </c>
    </row>
    <row r="609" ht="15.75" customHeight="1" spans="1:13">
      <c r="A609" s="1" t="s">
        <v>127</v>
      </c>
      <c r="B609" s="3" t="s">
        <v>73</v>
      </c>
      <c r="C609" s="1" t="s">
        <v>86</v>
      </c>
      <c r="D609" s="4" t="str">
        <f t="shared" si="0"/>
        <v>Cuba-The Americas2009</v>
      </c>
      <c r="E609" s="4">
        <v>0.01</v>
      </c>
      <c r="F609" s="4">
        <v>0.005</v>
      </c>
      <c r="G609" s="4">
        <v>81</v>
      </c>
      <c r="H609" s="4">
        <v>77</v>
      </c>
      <c r="I609" s="4">
        <v>0.177</v>
      </c>
      <c r="J609" s="4">
        <v>0.701</v>
      </c>
      <c r="K609" s="4">
        <v>0.121</v>
      </c>
      <c r="L609" s="4">
        <v>11288826</v>
      </c>
      <c r="M609" s="4">
        <v>0.765</v>
      </c>
    </row>
    <row r="610" ht="15.75" customHeight="1" spans="1:13">
      <c r="A610" s="1" t="s">
        <v>127</v>
      </c>
      <c r="B610" s="3" t="s">
        <v>74</v>
      </c>
      <c r="C610" s="1" t="s">
        <v>86</v>
      </c>
      <c r="D610" s="4" t="str">
        <f t="shared" si="0"/>
        <v>Cuba-The Americas2010</v>
      </c>
      <c r="E610" s="4">
        <v>0.01</v>
      </c>
      <c r="F610" s="4">
        <v>0.005</v>
      </c>
      <c r="G610" s="4">
        <v>81</v>
      </c>
      <c r="H610" s="4">
        <v>77</v>
      </c>
      <c r="I610" s="4">
        <v>0.173</v>
      </c>
      <c r="J610" s="4">
        <v>0.702</v>
      </c>
      <c r="K610" s="4">
        <v>0.124</v>
      </c>
      <c r="L610" s="4">
        <v>11281768</v>
      </c>
      <c r="M610" s="4">
        <v>0.766</v>
      </c>
    </row>
    <row r="611" ht="15.75" customHeight="1" spans="1:13">
      <c r="A611" s="1" t="s">
        <v>127</v>
      </c>
      <c r="B611" s="3" t="s">
        <v>75</v>
      </c>
      <c r="C611" s="1" t="s">
        <v>86</v>
      </c>
      <c r="D611" s="4" t="str">
        <f t="shared" si="0"/>
        <v>Cuba-The Americas2011</v>
      </c>
      <c r="E611" s="4">
        <v>0.01</v>
      </c>
      <c r="F611" s="4">
        <v>0.006</v>
      </c>
      <c r="G611" s="4">
        <v>81</v>
      </c>
      <c r="H611" s="4">
        <v>77</v>
      </c>
      <c r="I611" s="4">
        <v>0.169</v>
      </c>
      <c r="J611" s="4">
        <v>0.703</v>
      </c>
      <c r="K611" s="4">
        <v>0.127</v>
      </c>
      <c r="L611" s="4">
        <v>11276053</v>
      </c>
      <c r="M611" s="4">
        <v>0.767</v>
      </c>
    </row>
    <row r="612" ht="15.75" customHeight="1" spans="1:13">
      <c r="A612" s="1" t="s">
        <v>127</v>
      </c>
      <c r="B612" s="3" t="s">
        <v>76</v>
      </c>
      <c r="C612" s="1" t="s">
        <v>86</v>
      </c>
      <c r="D612" s="4" t="str">
        <f t="shared" si="0"/>
        <v>Cuba-The Americas2012</v>
      </c>
      <c r="E612" s="4">
        <v>0.01</v>
      </c>
      <c r="F612" s="4">
        <v>0.005</v>
      </c>
      <c r="G612" s="4">
        <v>81</v>
      </c>
      <c r="H612" s="4">
        <v>77</v>
      </c>
      <c r="I612" s="4">
        <v>0.166</v>
      </c>
      <c r="J612" s="4">
        <v>0.704</v>
      </c>
      <c r="K612" s="4">
        <v>0.13</v>
      </c>
      <c r="L612" s="4">
        <v>11270957</v>
      </c>
      <c r="M612" s="4">
        <v>0.768</v>
      </c>
    </row>
    <row r="613" ht="15.75" customHeight="1" spans="1:13">
      <c r="A613" s="1" t="s">
        <v>128</v>
      </c>
      <c r="B613" s="3" t="s">
        <v>63</v>
      </c>
      <c r="C613" s="1" t="s">
        <v>86</v>
      </c>
      <c r="D613" s="4" t="str">
        <f t="shared" si="0"/>
        <v>Curacao-The Americas2000</v>
      </c>
      <c r="E613" s="1"/>
      <c r="F613" s="1"/>
      <c r="G613" s="1"/>
      <c r="H613" s="1"/>
      <c r="I613" s="4">
        <v>0.249</v>
      </c>
      <c r="J613" s="4">
        <v>0.648</v>
      </c>
      <c r="K613" s="4">
        <v>0.103</v>
      </c>
      <c r="L613" s="4">
        <v>133860</v>
      </c>
      <c r="M613" s="4">
        <v>0.908</v>
      </c>
    </row>
    <row r="614" ht="15.75" customHeight="1" spans="1:13">
      <c r="A614" s="1" t="s">
        <v>128</v>
      </c>
      <c r="B614" s="3" t="s">
        <v>65</v>
      </c>
      <c r="C614" s="1" t="s">
        <v>86</v>
      </c>
      <c r="D614" s="4" t="str">
        <f t="shared" si="0"/>
        <v>Curacao-The Americas2001</v>
      </c>
      <c r="E614" s="1"/>
      <c r="F614" s="1"/>
      <c r="G614" s="1"/>
      <c r="H614" s="1"/>
      <c r="I614" s="4">
        <v>0.242</v>
      </c>
      <c r="J614" s="4">
        <v>0.651</v>
      </c>
      <c r="K614" s="4">
        <v>0.107</v>
      </c>
      <c r="L614" s="4">
        <v>128905</v>
      </c>
      <c r="M614" s="4">
        <v>0.91</v>
      </c>
    </row>
    <row r="615" ht="15.75" customHeight="1" spans="1:13">
      <c r="A615" s="1" t="s">
        <v>128</v>
      </c>
      <c r="B615" s="3" t="s">
        <v>66</v>
      </c>
      <c r="C615" s="1" t="s">
        <v>86</v>
      </c>
      <c r="D615" s="4" t="str">
        <f t="shared" si="0"/>
        <v>Curacao-The Americas2002</v>
      </c>
      <c r="E615" s="1"/>
      <c r="F615" s="1"/>
      <c r="G615" s="1"/>
      <c r="H615" s="1"/>
      <c r="I615" s="4">
        <v>0.234</v>
      </c>
      <c r="J615" s="4">
        <v>0.656</v>
      </c>
      <c r="K615" s="4">
        <v>0.11</v>
      </c>
      <c r="L615" s="4">
        <v>128804</v>
      </c>
      <c r="M615" s="4">
        <v>0.909</v>
      </c>
    </row>
    <row r="616" ht="15.75" customHeight="1" spans="1:13">
      <c r="A616" s="1" t="s">
        <v>128</v>
      </c>
      <c r="B616" s="3" t="s">
        <v>67</v>
      </c>
      <c r="C616" s="1" t="s">
        <v>86</v>
      </c>
      <c r="D616" s="4" t="str">
        <f t="shared" si="0"/>
        <v>Curacao-The Americas2003</v>
      </c>
      <c r="E616" s="1"/>
      <c r="F616" s="1"/>
      <c r="G616" s="1"/>
      <c r="H616" s="1"/>
      <c r="I616" s="4">
        <v>0.225</v>
      </c>
      <c r="J616" s="4">
        <v>0.66</v>
      </c>
      <c r="K616" s="4">
        <v>0.114</v>
      </c>
      <c r="L616" s="4">
        <v>131253</v>
      </c>
      <c r="M616" s="4">
        <v>0.908</v>
      </c>
    </row>
    <row r="617" ht="15.75" customHeight="1" spans="1:13">
      <c r="A617" s="1" t="s">
        <v>128</v>
      </c>
      <c r="B617" s="3" t="s">
        <v>68</v>
      </c>
      <c r="C617" s="1" t="s">
        <v>86</v>
      </c>
      <c r="D617" s="4" t="str">
        <f t="shared" si="0"/>
        <v>Curacao-The Americas2004</v>
      </c>
      <c r="E617" s="1"/>
      <c r="F617" s="1"/>
      <c r="G617" s="1"/>
      <c r="H617" s="1"/>
      <c r="I617" s="4">
        <v>0.218</v>
      </c>
      <c r="J617" s="4">
        <v>0.665</v>
      </c>
      <c r="K617" s="4">
        <v>0.118</v>
      </c>
      <c r="L617" s="4">
        <v>133363</v>
      </c>
      <c r="M617" s="4">
        <v>0.907</v>
      </c>
    </row>
    <row r="618" ht="15.75" customHeight="1" spans="1:13">
      <c r="A618" s="1" t="s">
        <v>128</v>
      </c>
      <c r="B618" s="3" t="s">
        <v>69</v>
      </c>
      <c r="C618" s="1" t="s">
        <v>86</v>
      </c>
      <c r="D618" s="4" t="str">
        <f t="shared" si="0"/>
        <v>Curacao-The Americas2005</v>
      </c>
      <c r="E618" s="1"/>
      <c r="F618" s="1"/>
      <c r="G618" s="1"/>
      <c r="H618" s="1"/>
      <c r="I618" s="4">
        <v>0.211</v>
      </c>
      <c r="J618" s="4">
        <v>0.668</v>
      </c>
      <c r="K618" s="4">
        <v>0.121</v>
      </c>
      <c r="L618" s="4">
        <v>136708</v>
      </c>
      <c r="M618" s="4">
        <v>0.905</v>
      </c>
    </row>
    <row r="619" ht="15.75" customHeight="1" spans="1:13">
      <c r="A619" s="1" t="s">
        <v>128</v>
      </c>
      <c r="B619" s="3" t="s">
        <v>70</v>
      </c>
      <c r="C619" s="1" t="s">
        <v>86</v>
      </c>
      <c r="D619" s="4" t="str">
        <f t="shared" si="0"/>
        <v>Curacao-The Americas2006</v>
      </c>
      <c r="E619" s="4">
        <v>0.014</v>
      </c>
      <c r="F619" s="1"/>
      <c r="G619" s="4">
        <v>79</v>
      </c>
      <c r="H619" s="4">
        <v>71</v>
      </c>
      <c r="I619" s="4">
        <v>0.206</v>
      </c>
      <c r="J619" s="4">
        <v>0.67</v>
      </c>
      <c r="K619" s="4">
        <v>0.124</v>
      </c>
      <c r="L619" s="4">
        <v>140217</v>
      </c>
      <c r="M619" s="4">
        <v>0.904</v>
      </c>
    </row>
    <row r="620" ht="15.75" customHeight="1" spans="1:13">
      <c r="A620" s="1" t="s">
        <v>128</v>
      </c>
      <c r="B620" s="3" t="s">
        <v>71</v>
      </c>
      <c r="C620" s="1" t="s">
        <v>86</v>
      </c>
      <c r="D620" s="4" t="str">
        <f t="shared" si="0"/>
        <v>Curacao-The Americas2007</v>
      </c>
      <c r="E620" s="4">
        <v>0.013</v>
      </c>
      <c r="F620" s="1"/>
      <c r="G620" s="4">
        <v>79</v>
      </c>
      <c r="H620" s="4">
        <v>72</v>
      </c>
      <c r="I620" s="4">
        <v>0.203</v>
      </c>
      <c r="J620" s="4">
        <v>0.671</v>
      </c>
      <c r="K620" s="4">
        <v>0.126</v>
      </c>
      <c r="L620" s="4">
        <v>143026</v>
      </c>
      <c r="M620" s="4">
        <v>0.903</v>
      </c>
    </row>
    <row r="621" ht="15.75" customHeight="1" spans="1:13">
      <c r="A621" s="1" t="s">
        <v>128</v>
      </c>
      <c r="B621" s="3" t="s">
        <v>72</v>
      </c>
      <c r="C621" s="1" t="s">
        <v>86</v>
      </c>
      <c r="D621" s="4" t="str">
        <f t="shared" si="0"/>
        <v>Curacao-The Americas2008</v>
      </c>
      <c r="E621" s="4">
        <v>0.014</v>
      </c>
      <c r="F621" s="1"/>
      <c r="G621" s="4">
        <v>79</v>
      </c>
      <c r="H621" s="4">
        <v>72</v>
      </c>
      <c r="I621" s="4">
        <v>0.201</v>
      </c>
      <c r="J621" s="4">
        <v>0.671</v>
      </c>
      <c r="K621" s="4">
        <v>0.128</v>
      </c>
      <c r="L621" s="4">
        <v>144971</v>
      </c>
      <c r="M621" s="4">
        <v>0.902</v>
      </c>
    </row>
    <row r="622" ht="15.75" customHeight="1" spans="1:13">
      <c r="A622" s="1" t="s">
        <v>128</v>
      </c>
      <c r="B622" s="3" t="s">
        <v>73</v>
      </c>
      <c r="C622" s="1" t="s">
        <v>86</v>
      </c>
      <c r="D622" s="4" t="str">
        <f t="shared" si="0"/>
        <v>Curacao-The Americas2009</v>
      </c>
      <c r="E622" s="4">
        <v>0.013</v>
      </c>
      <c r="F622" s="1"/>
      <c r="G622" s="4">
        <v>80</v>
      </c>
      <c r="H622" s="4">
        <v>72</v>
      </c>
      <c r="I622" s="4">
        <v>0.2</v>
      </c>
      <c r="J622" s="4">
        <v>0.67</v>
      </c>
      <c r="K622" s="4">
        <v>0.13</v>
      </c>
      <c r="L622" s="4">
        <v>145890</v>
      </c>
      <c r="M622" s="4">
        <v>0.9</v>
      </c>
    </row>
    <row r="623" ht="15.75" customHeight="1" spans="1:13">
      <c r="A623" s="1" t="s">
        <v>128</v>
      </c>
      <c r="B623" s="3" t="s">
        <v>74</v>
      </c>
      <c r="C623" s="1" t="s">
        <v>86</v>
      </c>
      <c r="D623" s="4" t="str">
        <f t="shared" si="0"/>
        <v>Curacao-The Americas2010</v>
      </c>
      <c r="E623" s="4">
        <v>0.014</v>
      </c>
      <c r="F623" s="1"/>
      <c r="G623" s="1"/>
      <c r="H623" s="1"/>
      <c r="I623" s="4">
        <v>0.198</v>
      </c>
      <c r="J623" s="4">
        <v>0.67</v>
      </c>
      <c r="K623" s="4">
        <v>0.132</v>
      </c>
      <c r="L623" s="4">
        <v>149311</v>
      </c>
      <c r="M623" s="4">
        <v>0.899</v>
      </c>
    </row>
    <row r="624" ht="15.75" customHeight="1" spans="1:13">
      <c r="A624" s="1" t="s">
        <v>128</v>
      </c>
      <c r="B624" s="3" t="s">
        <v>75</v>
      </c>
      <c r="C624" s="1" t="s">
        <v>86</v>
      </c>
      <c r="D624" s="4" t="str">
        <f t="shared" si="0"/>
        <v>Curacao-The Americas2011</v>
      </c>
      <c r="E624" s="4">
        <v>0.013</v>
      </c>
      <c r="F624" s="1"/>
      <c r="G624" s="4">
        <v>81</v>
      </c>
      <c r="H624" s="4">
        <v>74</v>
      </c>
      <c r="I624" s="4">
        <v>0.197</v>
      </c>
      <c r="J624" s="4">
        <v>0.669</v>
      </c>
      <c r="K624" s="4">
        <v>0.134</v>
      </c>
      <c r="L624" s="4">
        <v>150612</v>
      </c>
      <c r="M624" s="4">
        <v>0.898</v>
      </c>
    </row>
    <row r="625" ht="15.75" customHeight="1" spans="1:13">
      <c r="A625" s="1" t="s">
        <v>128</v>
      </c>
      <c r="B625" s="3" t="s">
        <v>76</v>
      </c>
      <c r="C625" s="1" t="s">
        <v>86</v>
      </c>
      <c r="D625" s="4" t="str">
        <f t="shared" si="0"/>
        <v>Curacao-The Americas2012</v>
      </c>
      <c r="E625" s="4">
        <v>0.013</v>
      </c>
      <c r="F625" s="1"/>
      <c r="G625" s="1"/>
      <c r="H625" s="1"/>
      <c r="I625" s="4">
        <v>0.195</v>
      </c>
      <c r="J625" s="4">
        <v>0.668</v>
      </c>
      <c r="K625" s="4">
        <v>0.137</v>
      </c>
      <c r="L625" s="4">
        <v>152056</v>
      </c>
      <c r="M625" s="4">
        <v>0.897</v>
      </c>
    </row>
    <row r="626" ht="15.75" customHeight="1" spans="1:13">
      <c r="A626" s="1" t="s">
        <v>129</v>
      </c>
      <c r="B626" s="3" t="s">
        <v>63</v>
      </c>
      <c r="C626" s="1" t="s">
        <v>78</v>
      </c>
      <c r="D626" s="4" t="str">
        <f t="shared" si="0"/>
        <v>Cyprus-Europe2000</v>
      </c>
      <c r="E626" s="4">
        <v>0.013</v>
      </c>
      <c r="F626" s="4">
        <v>0.006</v>
      </c>
      <c r="G626" s="4">
        <v>80</v>
      </c>
      <c r="H626" s="4">
        <v>76</v>
      </c>
      <c r="I626" s="4">
        <v>0.224</v>
      </c>
      <c r="J626" s="4">
        <v>0.674</v>
      </c>
      <c r="K626" s="4">
        <v>0.102</v>
      </c>
      <c r="L626" s="4">
        <v>943287</v>
      </c>
      <c r="M626" s="4">
        <v>0.686</v>
      </c>
    </row>
    <row r="627" ht="15.75" customHeight="1" spans="1:13">
      <c r="A627" s="1" t="s">
        <v>129</v>
      </c>
      <c r="B627" s="3" t="s">
        <v>65</v>
      </c>
      <c r="C627" s="1" t="s">
        <v>78</v>
      </c>
      <c r="D627" s="4" t="str">
        <f t="shared" si="0"/>
        <v>Cyprus-Europe2001</v>
      </c>
      <c r="E627" s="4">
        <v>0.013</v>
      </c>
      <c r="F627" s="4">
        <v>0.005</v>
      </c>
      <c r="G627" s="4">
        <v>80</v>
      </c>
      <c r="H627" s="4">
        <v>76</v>
      </c>
      <c r="I627" s="4">
        <v>0.219</v>
      </c>
      <c r="J627" s="4">
        <v>0.678</v>
      </c>
      <c r="K627" s="4">
        <v>0.103</v>
      </c>
      <c r="L627" s="4">
        <v>961481</v>
      </c>
      <c r="M627" s="4">
        <v>0.688</v>
      </c>
    </row>
    <row r="628" ht="15.75" customHeight="1" spans="1:13">
      <c r="A628" s="1" t="s">
        <v>129</v>
      </c>
      <c r="B628" s="3" t="s">
        <v>66</v>
      </c>
      <c r="C628" s="1" t="s">
        <v>78</v>
      </c>
      <c r="D628" s="4" t="str">
        <f t="shared" si="0"/>
        <v>Cyprus-Europe2002</v>
      </c>
      <c r="E628" s="4">
        <v>0.013</v>
      </c>
      <c r="F628" s="4">
        <v>0.005</v>
      </c>
      <c r="G628" s="4">
        <v>80</v>
      </c>
      <c r="H628" s="4">
        <v>76</v>
      </c>
      <c r="I628" s="4">
        <v>0.214</v>
      </c>
      <c r="J628" s="4">
        <v>0.682</v>
      </c>
      <c r="K628" s="4">
        <v>0.104</v>
      </c>
      <c r="L628" s="4">
        <v>979877</v>
      </c>
      <c r="M628" s="4">
        <v>0.687</v>
      </c>
    </row>
    <row r="629" ht="15.75" customHeight="1" spans="1:13">
      <c r="A629" s="1" t="s">
        <v>129</v>
      </c>
      <c r="B629" s="3" t="s">
        <v>67</v>
      </c>
      <c r="C629" s="1" t="s">
        <v>78</v>
      </c>
      <c r="D629" s="4" t="str">
        <f t="shared" si="0"/>
        <v>Cyprus-Europe2003</v>
      </c>
      <c r="E629" s="4">
        <v>0.012</v>
      </c>
      <c r="F629" s="4">
        <v>0.005</v>
      </c>
      <c r="G629" s="4">
        <v>81</v>
      </c>
      <c r="H629" s="4">
        <v>76</v>
      </c>
      <c r="I629" s="4">
        <v>0.209</v>
      </c>
      <c r="J629" s="4">
        <v>0.686</v>
      </c>
      <c r="K629" s="4">
        <v>0.105</v>
      </c>
      <c r="L629" s="4">
        <v>998142</v>
      </c>
      <c r="M629" s="4">
        <v>0.686</v>
      </c>
    </row>
    <row r="630" ht="15.75" customHeight="1" spans="1:13">
      <c r="A630" s="1" t="s">
        <v>129</v>
      </c>
      <c r="B630" s="3" t="s">
        <v>68</v>
      </c>
      <c r="C630" s="1" t="s">
        <v>78</v>
      </c>
      <c r="D630" s="4" t="str">
        <f t="shared" si="0"/>
        <v>Cyprus-Europe2004</v>
      </c>
      <c r="E630" s="4">
        <v>0.012</v>
      </c>
      <c r="F630" s="4">
        <v>0.004</v>
      </c>
      <c r="G630" s="4">
        <v>81</v>
      </c>
      <c r="H630" s="4">
        <v>76</v>
      </c>
      <c r="I630" s="4">
        <v>0.205</v>
      </c>
      <c r="J630" s="4">
        <v>0.69</v>
      </c>
      <c r="K630" s="4">
        <v>0.106</v>
      </c>
      <c r="L630" s="4">
        <v>1015820</v>
      </c>
      <c r="M630" s="4">
        <v>0.684</v>
      </c>
    </row>
    <row r="631" ht="15.75" customHeight="1" spans="1:13">
      <c r="A631" s="1" t="s">
        <v>129</v>
      </c>
      <c r="B631" s="3" t="s">
        <v>69</v>
      </c>
      <c r="C631" s="1" t="s">
        <v>78</v>
      </c>
      <c r="D631" s="4" t="str">
        <f t="shared" si="0"/>
        <v>Cyprus-Europe2005</v>
      </c>
      <c r="E631" s="4">
        <v>0.012</v>
      </c>
      <c r="F631" s="4">
        <v>0.004</v>
      </c>
      <c r="G631" s="4">
        <v>81</v>
      </c>
      <c r="H631" s="4">
        <v>77</v>
      </c>
      <c r="I631" s="4">
        <v>0.2</v>
      </c>
      <c r="J631" s="4">
        <v>0.693</v>
      </c>
      <c r="K631" s="4">
        <v>0.107</v>
      </c>
      <c r="L631" s="4">
        <v>1032586</v>
      </c>
      <c r="M631" s="4">
        <v>0.683</v>
      </c>
    </row>
    <row r="632" ht="15.75" customHeight="1" spans="1:13">
      <c r="A632" s="1" t="s">
        <v>129</v>
      </c>
      <c r="B632" s="3" t="s">
        <v>70</v>
      </c>
      <c r="C632" s="1" t="s">
        <v>78</v>
      </c>
      <c r="D632" s="4" t="str">
        <f t="shared" si="0"/>
        <v>Cyprus-Europe2006</v>
      </c>
      <c r="E632" s="4">
        <v>0.012</v>
      </c>
      <c r="F632" s="4">
        <v>0.004</v>
      </c>
      <c r="G632" s="4">
        <v>81</v>
      </c>
      <c r="H632" s="4">
        <v>77</v>
      </c>
      <c r="I632" s="4">
        <v>0.195</v>
      </c>
      <c r="J632" s="4">
        <v>0.697</v>
      </c>
      <c r="K632" s="4">
        <v>0.109</v>
      </c>
      <c r="L632" s="4">
        <v>1048314</v>
      </c>
      <c r="M632" s="4">
        <v>0.681</v>
      </c>
    </row>
    <row r="633" ht="15.75" customHeight="1" spans="1:13">
      <c r="A633" s="1" t="s">
        <v>129</v>
      </c>
      <c r="B633" s="3" t="s">
        <v>71</v>
      </c>
      <c r="C633" s="1" t="s">
        <v>78</v>
      </c>
      <c r="D633" s="4" t="str">
        <f t="shared" si="0"/>
        <v>Cyprus-Europe2007</v>
      </c>
      <c r="E633" s="4">
        <v>0.012</v>
      </c>
      <c r="F633" s="4">
        <v>0.004</v>
      </c>
      <c r="G633" s="4">
        <v>81</v>
      </c>
      <c r="H633" s="4">
        <v>77</v>
      </c>
      <c r="I633" s="4">
        <v>0.19</v>
      </c>
      <c r="J633" s="4">
        <v>0.7</v>
      </c>
      <c r="K633" s="4">
        <v>0.11</v>
      </c>
      <c r="L633" s="4">
        <v>1063095</v>
      </c>
      <c r="M633" s="4">
        <v>0.68</v>
      </c>
    </row>
    <row r="634" ht="15.75" customHeight="1" spans="1:13">
      <c r="A634" s="1" t="s">
        <v>129</v>
      </c>
      <c r="B634" s="3" t="s">
        <v>72</v>
      </c>
      <c r="C634" s="1" t="s">
        <v>78</v>
      </c>
      <c r="D634" s="4" t="str">
        <f t="shared" si="0"/>
        <v>Cyprus-Europe2008</v>
      </c>
      <c r="E634" s="4">
        <v>0.012</v>
      </c>
      <c r="F634" s="4">
        <v>0.003</v>
      </c>
      <c r="G634" s="4">
        <v>81</v>
      </c>
      <c r="H634" s="4">
        <v>77</v>
      </c>
      <c r="I634" s="4">
        <v>0.186</v>
      </c>
      <c r="J634" s="4">
        <v>0.703</v>
      </c>
      <c r="K634" s="4">
        <v>0.112</v>
      </c>
      <c r="L634" s="4">
        <v>1077089</v>
      </c>
      <c r="M634" s="4">
        <v>0.678</v>
      </c>
    </row>
    <row r="635" ht="15.75" customHeight="1" spans="1:13">
      <c r="A635" s="1" t="s">
        <v>129</v>
      </c>
      <c r="B635" s="3" t="s">
        <v>73</v>
      </c>
      <c r="C635" s="1" t="s">
        <v>78</v>
      </c>
      <c r="D635" s="4" t="str">
        <f t="shared" si="0"/>
        <v>Cyprus-Europe2009</v>
      </c>
      <c r="E635" s="4">
        <v>0.012</v>
      </c>
      <c r="F635" s="4">
        <v>0.003</v>
      </c>
      <c r="G635" s="4">
        <v>81</v>
      </c>
      <c r="H635" s="4">
        <v>77</v>
      </c>
      <c r="I635" s="4">
        <v>0.181</v>
      </c>
      <c r="J635" s="4">
        <v>0.705</v>
      </c>
      <c r="K635" s="4">
        <v>0.114</v>
      </c>
      <c r="L635" s="4">
        <v>1090553</v>
      </c>
      <c r="M635" s="4">
        <v>0.677</v>
      </c>
    </row>
    <row r="636" ht="15.75" customHeight="1" spans="1:13">
      <c r="A636" s="1" t="s">
        <v>129</v>
      </c>
      <c r="B636" s="3" t="s">
        <v>74</v>
      </c>
      <c r="C636" s="1" t="s">
        <v>78</v>
      </c>
      <c r="D636" s="4" t="str">
        <f t="shared" si="0"/>
        <v>Cyprus-Europe2010</v>
      </c>
      <c r="E636" s="4">
        <v>0.012</v>
      </c>
      <c r="F636" s="4">
        <v>0.003</v>
      </c>
      <c r="G636" s="4">
        <v>81</v>
      </c>
      <c r="H636" s="4">
        <v>77</v>
      </c>
      <c r="I636" s="4">
        <v>0.178</v>
      </c>
      <c r="J636" s="4">
        <v>0.707</v>
      </c>
      <c r="K636" s="4">
        <v>0.116</v>
      </c>
      <c r="L636" s="4">
        <v>1103685</v>
      </c>
      <c r="M636" s="4">
        <v>0.676</v>
      </c>
    </row>
    <row r="637" ht="15.75" customHeight="1" spans="1:13">
      <c r="A637" s="1" t="s">
        <v>129</v>
      </c>
      <c r="B637" s="3" t="s">
        <v>75</v>
      </c>
      <c r="C637" s="1" t="s">
        <v>78</v>
      </c>
      <c r="D637" s="4" t="str">
        <f t="shared" si="0"/>
        <v>Cyprus-Europe2011</v>
      </c>
      <c r="E637" s="4">
        <v>0.012</v>
      </c>
      <c r="F637" s="4">
        <v>0.003</v>
      </c>
      <c r="G637" s="4">
        <v>82</v>
      </c>
      <c r="H637" s="4">
        <v>77</v>
      </c>
      <c r="I637" s="4">
        <v>0.174</v>
      </c>
      <c r="J637" s="4">
        <v>0.708</v>
      </c>
      <c r="K637" s="4">
        <v>0.118</v>
      </c>
      <c r="L637" s="4">
        <v>1116513</v>
      </c>
      <c r="M637" s="4">
        <v>0.674</v>
      </c>
    </row>
    <row r="638" ht="15.75" customHeight="1" spans="1:13">
      <c r="A638" s="1" t="s">
        <v>129</v>
      </c>
      <c r="B638" s="3" t="s">
        <v>76</v>
      </c>
      <c r="C638" s="1" t="s">
        <v>78</v>
      </c>
      <c r="D638" s="4" t="str">
        <f t="shared" si="0"/>
        <v>Cyprus-Europe2012</v>
      </c>
      <c r="E638" s="4">
        <v>0.012</v>
      </c>
      <c r="F638" s="4">
        <v>0.003</v>
      </c>
      <c r="G638" s="4">
        <v>82</v>
      </c>
      <c r="H638" s="4">
        <v>78</v>
      </c>
      <c r="I638" s="4">
        <v>0.172</v>
      </c>
      <c r="J638" s="4">
        <v>0.708</v>
      </c>
      <c r="K638" s="4">
        <v>0.12</v>
      </c>
      <c r="L638" s="4">
        <v>1128994</v>
      </c>
      <c r="M638" s="4">
        <v>0.673</v>
      </c>
    </row>
    <row r="639" ht="15.75" customHeight="1" spans="1:13">
      <c r="A639" s="1" t="s">
        <v>130</v>
      </c>
      <c r="B639" s="3" t="s">
        <v>63</v>
      </c>
      <c r="C639" s="1" t="s">
        <v>78</v>
      </c>
      <c r="D639" s="4" t="str">
        <f t="shared" si="0"/>
        <v>Czech Republic-Europe2000</v>
      </c>
      <c r="E639" s="4">
        <v>0.009</v>
      </c>
      <c r="F639" s="4">
        <v>0.006</v>
      </c>
      <c r="G639" s="4">
        <v>78</v>
      </c>
      <c r="H639" s="4">
        <v>72</v>
      </c>
      <c r="I639" s="4">
        <v>0.165</v>
      </c>
      <c r="J639" s="4">
        <v>0.697</v>
      </c>
      <c r="K639" s="4">
        <v>0.138</v>
      </c>
      <c r="L639" s="4">
        <v>10255063</v>
      </c>
      <c r="M639" s="4">
        <v>0.74</v>
      </c>
    </row>
    <row r="640" ht="15.75" customHeight="1" spans="1:13">
      <c r="A640" s="1" t="s">
        <v>130</v>
      </c>
      <c r="B640" s="3" t="s">
        <v>65</v>
      </c>
      <c r="C640" s="1" t="s">
        <v>78</v>
      </c>
      <c r="D640" s="4" t="str">
        <f t="shared" si="0"/>
        <v>Czech Republic-Europe2001</v>
      </c>
      <c r="E640" s="4">
        <v>0.009</v>
      </c>
      <c r="F640" s="4">
        <v>0.005</v>
      </c>
      <c r="G640" s="4">
        <v>78</v>
      </c>
      <c r="H640" s="4">
        <v>72</v>
      </c>
      <c r="I640" s="4">
        <v>0.161</v>
      </c>
      <c r="J640" s="4">
        <v>0.7</v>
      </c>
      <c r="K640" s="4">
        <v>0.139</v>
      </c>
      <c r="L640" s="4">
        <v>10216605</v>
      </c>
      <c r="M640" s="4">
        <v>0.739</v>
      </c>
    </row>
    <row r="641" ht="15.75" customHeight="1" spans="1:13">
      <c r="A641" s="1" t="s">
        <v>130</v>
      </c>
      <c r="B641" s="3" t="s">
        <v>66</v>
      </c>
      <c r="C641" s="1" t="s">
        <v>78</v>
      </c>
      <c r="D641" s="4" t="str">
        <f t="shared" si="0"/>
        <v>Czech Republic-Europe2002</v>
      </c>
      <c r="E641" s="4">
        <v>0.009</v>
      </c>
      <c r="F641" s="4">
        <v>0.005</v>
      </c>
      <c r="G641" s="4">
        <v>79</v>
      </c>
      <c r="H641" s="4">
        <v>72</v>
      </c>
      <c r="I641" s="4">
        <v>0.157</v>
      </c>
      <c r="J641" s="4">
        <v>0.704</v>
      </c>
      <c r="K641" s="4">
        <v>0.139</v>
      </c>
      <c r="L641" s="4">
        <v>10196916</v>
      </c>
      <c r="M641" s="4">
        <v>0.738</v>
      </c>
    </row>
    <row r="642" ht="15.75" customHeight="1" spans="1:13">
      <c r="A642" s="1" t="s">
        <v>130</v>
      </c>
      <c r="B642" s="3" t="s">
        <v>67</v>
      </c>
      <c r="C642" s="1" t="s">
        <v>78</v>
      </c>
      <c r="D642" s="4" t="str">
        <f t="shared" si="0"/>
        <v>Czech Republic-Europe2003</v>
      </c>
      <c r="E642" s="4">
        <v>0.009</v>
      </c>
      <c r="F642" s="4">
        <v>0.005</v>
      </c>
      <c r="G642" s="4">
        <v>79</v>
      </c>
      <c r="H642" s="4">
        <v>72</v>
      </c>
      <c r="I642" s="4">
        <v>0.154</v>
      </c>
      <c r="J642" s="4">
        <v>0.707</v>
      </c>
      <c r="K642" s="4">
        <v>0.139</v>
      </c>
      <c r="L642" s="4">
        <v>10193998</v>
      </c>
      <c r="M642" s="4">
        <v>0.737</v>
      </c>
    </row>
    <row r="643" ht="15.75" customHeight="1" spans="1:13">
      <c r="A643" s="1" t="s">
        <v>130</v>
      </c>
      <c r="B643" s="3" t="s">
        <v>68</v>
      </c>
      <c r="C643" s="1" t="s">
        <v>78</v>
      </c>
      <c r="D643" s="4" t="str">
        <f t="shared" si="0"/>
        <v>Czech Republic-Europe2004</v>
      </c>
      <c r="E643" s="4">
        <v>0.01</v>
      </c>
      <c r="F643" s="4">
        <v>0.005</v>
      </c>
      <c r="G643" s="4">
        <v>79</v>
      </c>
      <c r="H643" s="4">
        <v>73</v>
      </c>
      <c r="I643" s="4">
        <v>0.151</v>
      </c>
      <c r="J643" s="4">
        <v>0.709</v>
      </c>
      <c r="K643" s="4">
        <v>0.14</v>
      </c>
      <c r="L643" s="4">
        <v>10197101</v>
      </c>
      <c r="M643" s="4">
        <v>0.737</v>
      </c>
    </row>
    <row r="644" ht="15.75" customHeight="1" spans="1:13">
      <c r="A644" s="1" t="s">
        <v>130</v>
      </c>
      <c r="B644" s="3" t="s">
        <v>69</v>
      </c>
      <c r="C644" s="1" t="s">
        <v>78</v>
      </c>
      <c r="D644" s="4" t="str">
        <f t="shared" si="0"/>
        <v>Czech Republic-Europe2005</v>
      </c>
      <c r="E644" s="4">
        <v>0.01</v>
      </c>
      <c r="F644" s="4">
        <v>0.004</v>
      </c>
      <c r="G644" s="4">
        <v>79</v>
      </c>
      <c r="H644" s="4">
        <v>73</v>
      </c>
      <c r="I644" s="4">
        <v>0.148</v>
      </c>
      <c r="J644" s="4">
        <v>0.711</v>
      </c>
      <c r="K644" s="4">
        <v>0.141</v>
      </c>
      <c r="L644" s="4">
        <v>10211216</v>
      </c>
      <c r="M644" s="4">
        <v>0.736</v>
      </c>
    </row>
    <row r="645" ht="15.75" customHeight="1" spans="1:13">
      <c r="A645" s="1" t="s">
        <v>130</v>
      </c>
      <c r="B645" s="3" t="s">
        <v>70</v>
      </c>
      <c r="C645" s="1" t="s">
        <v>78</v>
      </c>
      <c r="D645" s="4" t="str">
        <f t="shared" si="0"/>
        <v>Czech Republic-Europe2006</v>
      </c>
      <c r="E645" s="4">
        <v>0.01</v>
      </c>
      <c r="F645" s="4">
        <v>0.004</v>
      </c>
      <c r="G645" s="4">
        <v>80</v>
      </c>
      <c r="H645" s="4">
        <v>74</v>
      </c>
      <c r="I645" s="4">
        <v>0.145</v>
      </c>
      <c r="J645" s="4">
        <v>0.712</v>
      </c>
      <c r="K645" s="4">
        <v>0.143</v>
      </c>
      <c r="L645" s="4">
        <v>10238905</v>
      </c>
      <c r="M645" s="4">
        <v>0.735</v>
      </c>
    </row>
    <row r="646" ht="15.75" customHeight="1" spans="1:13">
      <c r="A646" s="1" t="s">
        <v>130</v>
      </c>
      <c r="B646" s="3" t="s">
        <v>71</v>
      </c>
      <c r="C646" s="1" t="s">
        <v>78</v>
      </c>
      <c r="D646" s="4" t="str">
        <f t="shared" si="0"/>
        <v>Czech Republic-Europe2007</v>
      </c>
      <c r="E646" s="4">
        <v>0.011</v>
      </c>
      <c r="F646" s="4">
        <v>0.004</v>
      </c>
      <c r="G646" s="4">
        <v>80</v>
      </c>
      <c r="H646" s="4">
        <v>74</v>
      </c>
      <c r="I646" s="4">
        <v>0.143</v>
      </c>
      <c r="J646" s="4">
        <v>0.712</v>
      </c>
      <c r="K646" s="4">
        <v>0.145</v>
      </c>
      <c r="L646" s="4">
        <v>10298828</v>
      </c>
      <c r="M646" s="4">
        <v>0.735</v>
      </c>
    </row>
    <row r="647" ht="15.75" customHeight="1" spans="1:13">
      <c r="A647" s="1" t="s">
        <v>130</v>
      </c>
      <c r="B647" s="3" t="s">
        <v>72</v>
      </c>
      <c r="C647" s="1" t="s">
        <v>78</v>
      </c>
      <c r="D647" s="4" t="str">
        <f t="shared" si="0"/>
        <v>Czech Republic-Europe2008</v>
      </c>
      <c r="E647" s="4">
        <v>0.012</v>
      </c>
      <c r="F647" s="4">
        <v>0.004</v>
      </c>
      <c r="G647" s="4">
        <v>80</v>
      </c>
      <c r="H647" s="4">
        <v>74</v>
      </c>
      <c r="I647" s="4">
        <v>0.142</v>
      </c>
      <c r="J647" s="4">
        <v>0.711</v>
      </c>
      <c r="K647" s="4">
        <v>0.147</v>
      </c>
      <c r="L647" s="4">
        <v>10384603</v>
      </c>
      <c r="M647" s="4">
        <v>0.734</v>
      </c>
    </row>
    <row r="648" ht="15.75" customHeight="1" spans="1:13">
      <c r="A648" s="1" t="s">
        <v>130</v>
      </c>
      <c r="B648" s="3" t="s">
        <v>73</v>
      </c>
      <c r="C648" s="1" t="s">
        <v>78</v>
      </c>
      <c r="D648" s="4" t="str">
        <f t="shared" si="0"/>
        <v>Czech Republic-Europe2009</v>
      </c>
      <c r="E648" s="4">
        <v>0.011</v>
      </c>
      <c r="F648" s="4">
        <v>0.004</v>
      </c>
      <c r="G648" s="4">
        <v>80</v>
      </c>
      <c r="H648" s="4">
        <v>74</v>
      </c>
      <c r="I648" s="4">
        <v>0.142</v>
      </c>
      <c r="J648" s="4">
        <v>0.708</v>
      </c>
      <c r="K648" s="4">
        <v>0.15</v>
      </c>
      <c r="L648" s="4">
        <v>10443936</v>
      </c>
      <c r="M648" s="4">
        <v>0.733</v>
      </c>
    </row>
    <row r="649" ht="15.75" customHeight="1" spans="1:13">
      <c r="A649" s="1" t="s">
        <v>130</v>
      </c>
      <c r="B649" s="3" t="s">
        <v>74</v>
      </c>
      <c r="C649" s="1" t="s">
        <v>78</v>
      </c>
      <c r="D649" s="4" t="str">
        <f t="shared" si="0"/>
        <v>Czech Republic-Europe2010</v>
      </c>
      <c r="E649" s="4">
        <v>0.011</v>
      </c>
      <c r="F649" s="4">
        <v>0.003</v>
      </c>
      <c r="G649" s="4">
        <v>81</v>
      </c>
      <c r="H649" s="4">
        <v>74</v>
      </c>
      <c r="I649" s="4">
        <v>0.142</v>
      </c>
      <c r="J649" s="4">
        <v>0.704</v>
      </c>
      <c r="K649" s="4">
        <v>0.154</v>
      </c>
      <c r="L649" s="4">
        <v>10474410</v>
      </c>
      <c r="M649" s="4">
        <v>0.733</v>
      </c>
    </row>
    <row r="650" ht="15.75" customHeight="1" spans="1:13">
      <c r="A650" s="1" t="s">
        <v>130</v>
      </c>
      <c r="B650" s="3" t="s">
        <v>75</v>
      </c>
      <c r="C650" s="1" t="s">
        <v>78</v>
      </c>
      <c r="D650" s="4" t="str">
        <f t="shared" si="0"/>
        <v>Czech Republic-Europe2011</v>
      </c>
      <c r="E650" s="4">
        <v>0.01</v>
      </c>
      <c r="F650" s="4">
        <v>0.003</v>
      </c>
      <c r="G650" s="4">
        <v>81</v>
      </c>
      <c r="H650" s="4">
        <v>75</v>
      </c>
      <c r="I650" s="4">
        <v>0.143</v>
      </c>
      <c r="J650" s="4">
        <v>0.699</v>
      </c>
      <c r="K650" s="4">
        <v>0.158</v>
      </c>
      <c r="L650" s="4">
        <v>10496088</v>
      </c>
      <c r="M650" s="4">
        <v>0.732</v>
      </c>
    </row>
    <row r="651" ht="15.75" customHeight="1" spans="1:13">
      <c r="A651" s="1" t="s">
        <v>130</v>
      </c>
      <c r="B651" s="3" t="s">
        <v>76</v>
      </c>
      <c r="C651" s="1" t="s">
        <v>78</v>
      </c>
      <c r="D651" s="4" t="str">
        <f t="shared" si="0"/>
        <v>Czech Republic-Europe2012</v>
      </c>
      <c r="E651" s="4">
        <v>0.01</v>
      </c>
      <c r="F651" s="4">
        <v>0.003</v>
      </c>
      <c r="G651" s="4">
        <v>81</v>
      </c>
      <c r="H651" s="4">
        <v>75</v>
      </c>
      <c r="I651" s="4">
        <v>0.146</v>
      </c>
      <c r="J651" s="4">
        <v>0.692</v>
      </c>
      <c r="K651" s="4">
        <v>0.162</v>
      </c>
      <c r="L651" s="4">
        <v>10510785</v>
      </c>
      <c r="M651" s="4">
        <v>0.731</v>
      </c>
    </row>
    <row r="652" ht="15.75" customHeight="1" spans="1:13">
      <c r="A652" s="1" t="s">
        <v>131</v>
      </c>
      <c r="B652" s="3" t="s">
        <v>63</v>
      </c>
      <c r="C652" s="1" t="s">
        <v>78</v>
      </c>
      <c r="D652" s="4" t="str">
        <f t="shared" si="0"/>
        <v>Denmark-Europe2000</v>
      </c>
      <c r="E652" s="4">
        <v>0.013</v>
      </c>
      <c r="F652" s="4">
        <v>0.005</v>
      </c>
      <c r="G652" s="4">
        <v>79</v>
      </c>
      <c r="H652" s="4">
        <v>74</v>
      </c>
      <c r="I652" s="4">
        <v>0.185</v>
      </c>
      <c r="J652" s="4">
        <v>0.667</v>
      </c>
      <c r="K652" s="4">
        <v>0.149</v>
      </c>
      <c r="L652" s="4">
        <v>5339616</v>
      </c>
      <c r="M652" s="4">
        <v>0.851</v>
      </c>
    </row>
    <row r="653" ht="15.75" customHeight="1" spans="1:13">
      <c r="A653" s="1" t="s">
        <v>131</v>
      </c>
      <c r="B653" s="3" t="s">
        <v>65</v>
      </c>
      <c r="C653" s="1" t="s">
        <v>78</v>
      </c>
      <c r="D653" s="4" t="str">
        <f t="shared" si="0"/>
        <v>Denmark-Europe2001</v>
      </c>
      <c r="E653" s="4">
        <v>0.012</v>
      </c>
      <c r="F653" s="4">
        <v>0.005</v>
      </c>
      <c r="G653" s="4">
        <v>79</v>
      </c>
      <c r="H653" s="4">
        <v>75</v>
      </c>
      <c r="I653" s="4">
        <v>0.186</v>
      </c>
      <c r="J653" s="4">
        <v>0.665</v>
      </c>
      <c r="K653" s="4">
        <v>0.148</v>
      </c>
      <c r="L653" s="4">
        <v>5358783</v>
      </c>
      <c r="M653" s="4">
        <v>0.852</v>
      </c>
    </row>
    <row r="654" ht="15.75" customHeight="1" spans="1:13">
      <c r="A654" s="1" t="s">
        <v>131</v>
      </c>
      <c r="B654" s="3" t="s">
        <v>66</v>
      </c>
      <c r="C654" s="1" t="s">
        <v>78</v>
      </c>
      <c r="D654" s="4" t="str">
        <f t="shared" si="0"/>
        <v>Denmark-Europe2002</v>
      </c>
      <c r="E654" s="4">
        <v>0.012</v>
      </c>
      <c r="F654" s="4">
        <v>0.004</v>
      </c>
      <c r="G654" s="4">
        <v>79</v>
      </c>
      <c r="H654" s="4">
        <v>75</v>
      </c>
      <c r="I654" s="4">
        <v>0.187</v>
      </c>
      <c r="J654" s="4">
        <v>0.664</v>
      </c>
      <c r="K654" s="4">
        <v>0.149</v>
      </c>
      <c r="L654" s="4">
        <v>5375931</v>
      </c>
      <c r="M654" s="4">
        <v>0.853</v>
      </c>
    </row>
    <row r="655" ht="15.75" customHeight="1" spans="1:13">
      <c r="A655" s="1" t="s">
        <v>131</v>
      </c>
      <c r="B655" s="3" t="s">
        <v>67</v>
      </c>
      <c r="C655" s="1" t="s">
        <v>78</v>
      </c>
      <c r="D655" s="4" t="str">
        <f t="shared" si="0"/>
        <v>Denmark-Europe2003</v>
      </c>
      <c r="E655" s="4">
        <v>0.012</v>
      </c>
      <c r="F655" s="4">
        <v>0.004</v>
      </c>
      <c r="G655" s="4">
        <v>80</v>
      </c>
      <c r="H655" s="4">
        <v>75</v>
      </c>
      <c r="I655" s="4">
        <v>0.188</v>
      </c>
      <c r="J655" s="4">
        <v>0.663</v>
      </c>
      <c r="K655" s="4">
        <v>0.149</v>
      </c>
      <c r="L655" s="4">
        <v>5390574</v>
      </c>
      <c r="M655" s="4">
        <v>0.854</v>
      </c>
    </row>
    <row r="656" ht="15.75" customHeight="1" spans="1:13">
      <c r="A656" s="1" t="s">
        <v>131</v>
      </c>
      <c r="B656" s="3" t="s">
        <v>68</v>
      </c>
      <c r="C656" s="1" t="s">
        <v>78</v>
      </c>
      <c r="D656" s="4" t="str">
        <f t="shared" si="0"/>
        <v>Denmark-Europe2004</v>
      </c>
      <c r="E656" s="4">
        <v>0.012</v>
      </c>
      <c r="F656" s="4">
        <v>0.004</v>
      </c>
      <c r="G656" s="4">
        <v>80</v>
      </c>
      <c r="H656" s="4">
        <v>75</v>
      </c>
      <c r="I656" s="4">
        <v>0.188</v>
      </c>
      <c r="J656" s="4">
        <v>0.662</v>
      </c>
      <c r="K656" s="4">
        <v>0.15</v>
      </c>
      <c r="L656" s="4">
        <v>5404523</v>
      </c>
      <c r="M656" s="4">
        <v>0.856</v>
      </c>
    </row>
    <row r="657" ht="15.75" customHeight="1" spans="1:13">
      <c r="A657" s="1" t="s">
        <v>131</v>
      </c>
      <c r="B657" s="3" t="s">
        <v>69</v>
      </c>
      <c r="C657" s="1" t="s">
        <v>78</v>
      </c>
      <c r="D657" s="4" t="str">
        <f t="shared" si="0"/>
        <v>Denmark-Europe2005</v>
      </c>
      <c r="E657" s="4">
        <v>0.012</v>
      </c>
      <c r="F657" s="4">
        <v>0.004</v>
      </c>
      <c r="G657" s="4">
        <v>80</v>
      </c>
      <c r="H657" s="4">
        <v>76</v>
      </c>
      <c r="I657" s="4">
        <v>0.187</v>
      </c>
      <c r="J657" s="4">
        <v>0.661</v>
      </c>
      <c r="K657" s="4">
        <v>0.151</v>
      </c>
      <c r="L657" s="4">
        <v>5419432</v>
      </c>
      <c r="M657" s="4">
        <v>0.859</v>
      </c>
    </row>
    <row r="658" ht="15.75" customHeight="1" spans="1:13">
      <c r="A658" s="1" t="s">
        <v>131</v>
      </c>
      <c r="B658" s="3" t="s">
        <v>70</v>
      </c>
      <c r="C658" s="1" t="s">
        <v>78</v>
      </c>
      <c r="D658" s="4" t="str">
        <f t="shared" si="0"/>
        <v>Denmark-Europe2006</v>
      </c>
      <c r="E658" s="4">
        <v>0.012</v>
      </c>
      <c r="F658" s="4">
        <v>0.004</v>
      </c>
      <c r="G658" s="4">
        <v>80</v>
      </c>
      <c r="H658" s="4">
        <v>76</v>
      </c>
      <c r="I658" s="4">
        <v>0.186</v>
      </c>
      <c r="J658" s="4">
        <v>0.66</v>
      </c>
      <c r="K658" s="4">
        <v>0.154</v>
      </c>
      <c r="L658" s="4">
        <v>5437272</v>
      </c>
      <c r="M658" s="4">
        <v>0.861</v>
      </c>
    </row>
    <row r="659" ht="15.75" customHeight="1" spans="1:13">
      <c r="A659" s="1" t="s">
        <v>131</v>
      </c>
      <c r="B659" s="3" t="s">
        <v>71</v>
      </c>
      <c r="C659" s="1" t="s">
        <v>78</v>
      </c>
      <c r="D659" s="4" t="str">
        <f t="shared" si="0"/>
        <v>Denmark-Europe2007</v>
      </c>
      <c r="E659" s="4">
        <v>0.012</v>
      </c>
      <c r="F659" s="4">
        <v>0.004</v>
      </c>
      <c r="G659" s="4">
        <v>81</v>
      </c>
      <c r="H659" s="4">
        <v>76</v>
      </c>
      <c r="I659" s="4">
        <v>0.185</v>
      </c>
      <c r="J659" s="4">
        <v>0.659</v>
      </c>
      <c r="K659" s="4">
        <v>0.156</v>
      </c>
      <c r="L659" s="4">
        <v>5461438</v>
      </c>
      <c r="M659" s="4">
        <v>0.863</v>
      </c>
    </row>
    <row r="660" ht="15.75" customHeight="1" spans="1:13">
      <c r="A660" s="1" t="s">
        <v>131</v>
      </c>
      <c r="B660" s="3" t="s">
        <v>72</v>
      </c>
      <c r="C660" s="1" t="s">
        <v>78</v>
      </c>
      <c r="D660" s="4" t="str">
        <f t="shared" si="0"/>
        <v>Denmark-Europe2008</v>
      </c>
      <c r="E660" s="4">
        <v>0.012</v>
      </c>
      <c r="F660" s="4">
        <v>0.004</v>
      </c>
      <c r="G660" s="4">
        <v>81</v>
      </c>
      <c r="H660" s="4">
        <v>76</v>
      </c>
      <c r="I660" s="4">
        <v>0.183</v>
      </c>
      <c r="J660" s="4">
        <v>0.657</v>
      </c>
      <c r="K660" s="4">
        <v>0.159</v>
      </c>
      <c r="L660" s="4">
        <v>5493621</v>
      </c>
      <c r="M660" s="4">
        <v>0.865</v>
      </c>
    </row>
    <row r="661" ht="15.75" customHeight="1" spans="1:13">
      <c r="A661" s="1" t="s">
        <v>131</v>
      </c>
      <c r="B661" s="3" t="s">
        <v>73</v>
      </c>
      <c r="C661" s="1" t="s">
        <v>78</v>
      </c>
      <c r="D661" s="4" t="str">
        <f t="shared" si="0"/>
        <v>Denmark-Europe2009</v>
      </c>
      <c r="E661" s="4">
        <v>0.011</v>
      </c>
      <c r="F661" s="4">
        <v>0.004</v>
      </c>
      <c r="G661" s="4">
        <v>81</v>
      </c>
      <c r="H661" s="4">
        <v>77</v>
      </c>
      <c r="I661" s="4">
        <v>0.181</v>
      </c>
      <c r="J661" s="4">
        <v>0.656</v>
      </c>
      <c r="K661" s="4">
        <v>0.163</v>
      </c>
      <c r="L661" s="4">
        <v>5523095</v>
      </c>
      <c r="M661" s="4">
        <v>0.867</v>
      </c>
    </row>
    <row r="662" ht="15.75" customHeight="1" spans="1:13">
      <c r="A662" s="1" t="s">
        <v>131</v>
      </c>
      <c r="B662" s="3" t="s">
        <v>74</v>
      </c>
      <c r="C662" s="1" t="s">
        <v>78</v>
      </c>
      <c r="D662" s="4" t="str">
        <f t="shared" si="0"/>
        <v>Denmark-Europe2010</v>
      </c>
      <c r="E662" s="4">
        <v>0.011</v>
      </c>
      <c r="F662" s="4">
        <v>0.003</v>
      </c>
      <c r="G662" s="4">
        <v>81</v>
      </c>
      <c r="H662" s="4">
        <v>77</v>
      </c>
      <c r="I662" s="4">
        <v>0.18</v>
      </c>
      <c r="J662" s="4">
        <v>0.654</v>
      </c>
      <c r="K662" s="4">
        <v>0.167</v>
      </c>
      <c r="L662" s="4">
        <v>5547683</v>
      </c>
      <c r="M662" s="4">
        <v>0.868</v>
      </c>
    </row>
    <row r="663" ht="15.75" customHeight="1" spans="1:13">
      <c r="A663" s="1" t="s">
        <v>131</v>
      </c>
      <c r="B663" s="3" t="s">
        <v>75</v>
      </c>
      <c r="C663" s="1" t="s">
        <v>78</v>
      </c>
      <c r="D663" s="4" t="str">
        <f t="shared" si="0"/>
        <v>Denmark-Europe2011</v>
      </c>
      <c r="E663" s="4">
        <v>0.011</v>
      </c>
      <c r="F663" s="4">
        <v>0.003</v>
      </c>
      <c r="G663" s="4">
        <v>82</v>
      </c>
      <c r="H663" s="4">
        <v>78</v>
      </c>
      <c r="I663" s="4">
        <v>0.178</v>
      </c>
      <c r="J663" s="4">
        <v>0.651</v>
      </c>
      <c r="K663" s="4">
        <v>0.171</v>
      </c>
      <c r="L663" s="4">
        <v>5570572</v>
      </c>
      <c r="M663" s="4">
        <v>0.87</v>
      </c>
    </row>
    <row r="664" ht="15.75" customHeight="1" spans="1:13">
      <c r="A664" s="1" t="s">
        <v>131</v>
      </c>
      <c r="B664" s="3" t="s">
        <v>76</v>
      </c>
      <c r="C664" s="1" t="s">
        <v>78</v>
      </c>
      <c r="D664" s="4" t="str">
        <f t="shared" si="0"/>
        <v>Denmark-Europe2012</v>
      </c>
      <c r="E664" s="4">
        <v>0.01</v>
      </c>
      <c r="F664" s="4">
        <v>0.003</v>
      </c>
      <c r="G664" s="4">
        <v>82</v>
      </c>
      <c r="H664" s="4">
        <v>78</v>
      </c>
      <c r="I664" s="4">
        <v>0.177</v>
      </c>
      <c r="J664" s="4">
        <v>0.649</v>
      </c>
      <c r="K664" s="4">
        <v>0.175</v>
      </c>
      <c r="L664" s="4">
        <v>5591572</v>
      </c>
      <c r="M664" s="4">
        <v>0.871</v>
      </c>
    </row>
    <row r="665" ht="15.75" customHeight="1" spans="1:13">
      <c r="A665" s="1" t="s">
        <v>132</v>
      </c>
      <c r="B665" s="3" t="s">
        <v>63</v>
      </c>
      <c r="C665" s="1" t="s">
        <v>80</v>
      </c>
      <c r="D665" s="4" t="str">
        <f t="shared" si="0"/>
        <v>Djibouti-Africa2000</v>
      </c>
      <c r="E665" s="4">
        <v>0.03</v>
      </c>
      <c r="F665" s="4">
        <v>0.08</v>
      </c>
      <c r="G665" s="4">
        <v>59</v>
      </c>
      <c r="H665" s="4">
        <v>55</v>
      </c>
      <c r="I665" s="4">
        <v>0.414</v>
      </c>
      <c r="J665" s="4">
        <v>0.556</v>
      </c>
      <c r="K665" s="4">
        <v>0.03</v>
      </c>
      <c r="L665" s="4">
        <v>722887</v>
      </c>
      <c r="M665" s="4">
        <v>0.765</v>
      </c>
    </row>
    <row r="666" ht="15.75" customHeight="1" spans="1:13">
      <c r="A666" s="1" t="s">
        <v>132</v>
      </c>
      <c r="B666" s="3" t="s">
        <v>65</v>
      </c>
      <c r="C666" s="1" t="s">
        <v>80</v>
      </c>
      <c r="D666" s="4" t="str">
        <f t="shared" si="0"/>
        <v>Djibouti-Africa2001</v>
      </c>
      <c r="E666" s="4">
        <v>0.03</v>
      </c>
      <c r="F666" s="4">
        <v>0.078</v>
      </c>
      <c r="G666" s="4">
        <v>59</v>
      </c>
      <c r="H666" s="4">
        <v>56</v>
      </c>
      <c r="I666" s="4">
        <v>0.407</v>
      </c>
      <c r="J666" s="4">
        <v>0.562</v>
      </c>
      <c r="K666" s="4">
        <v>0.031</v>
      </c>
      <c r="L666" s="4">
        <v>733732</v>
      </c>
      <c r="M666" s="4">
        <v>0.766</v>
      </c>
    </row>
    <row r="667" ht="15.75" customHeight="1" spans="1:13">
      <c r="A667" s="1" t="s">
        <v>132</v>
      </c>
      <c r="B667" s="3" t="s">
        <v>66</v>
      </c>
      <c r="C667" s="1" t="s">
        <v>80</v>
      </c>
      <c r="D667" s="4" t="str">
        <f t="shared" si="0"/>
        <v>Djibouti-Africa2002</v>
      </c>
      <c r="E667" s="4">
        <v>0.029</v>
      </c>
      <c r="F667" s="4">
        <v>0.076</v>
      </c>
      <c r="G667" s="4">
        <v>59</v>
      </c>
      <c r="H667" s="4">
        <v>56</v>
      </c>
      <c r="I667" s="4">
        <v>0.398</v>
      </c>
      <c r="J667" s="4">
        <v>0.57</v>
      </c>
      <c r="K667" s="4">
        <v>0.032</v>
      </c>
      <c r="L667" s="4">
        <v>744434</v>
      </c>
      <c r="M667" s="4">
        <v>0.766</v>
      </c>
    </row>
    <row r="668" ht="15.75" customHeight="1" spans="1:13">
      <c r="A668" s="1" t="s">
        <v>132</v>
      </c>
      <c r="B668" s="3" t="s">
        <v>67</v>
      </c>
      <c r="C668" s="1" t="s">
        <v>80</v>
      </c>
      <c r="D668" s="4" t="str">
        <f t="shared" si="0"/>
        <v>Djibouti-Africa2003</v>
      </c>
      <c r="E668" s="4">
        <v>0.029</v>
      </c>
      <c r="F668" s="4">
        <v>0.075</v>
      </c>
      <c r="G668" s="4">
        <v>59</v>
      </c>
      <c r="H668" s="4">
        <v>56</v>
      </c>
      <c r="I668" s="4">
        <v>0.39</v>
      </c>
      <c r="J668" s="4">
        <v>0.578</v>
      </c>
      <c r="K668" s="4">
        <v>0.032</v>
      </c>
      <c r="L668" s="4">
        <v>755085</v>
      </c>
      <c r="M668" s="4">
        <v>0.767</v>
      </c>
    </row>
    <row r="669" ht="15.75" customHeight="1" spans="1:13">
      <c r="A669" s="1" t="s">
        <v>132</v>
      </c>
      <c r="B669" s="3" t="s">
        <v>68</v>
      </c>
      <c r="C669" s="1" t="s">
        <v>80</v>
      </c>
      <c r="D669" s="4" t="str">
        <f t="shared" si="0"/>
        <v>Djibouti-Africa2004</v>
      </c>
      <c r="E669" s="4">
        <v>0.029</v>
      </c>
      <c r="F669" s="4">
        <v>0.073</v>
      </c>
      <c r="G669" s="4">
        <v>59</v>
      </c>
      <c r="H669" s="4">
        <v>56</v>
      </c>
      <c r="I669" s="4">
        <v>0.381</v>
      </c>
      <c r="J669" s="4">
        <v>0.586</v>
      </c>
      <c r="K669" s="4">
        <v>0.033</v>
      </c>
      <c r="L669" s="4">
        <v>765776</v>
      </c>
      <c r="M669" s="4">
        <v>0.767</v>
      </c>
    </row>
    <row r="670" ht="15.75" customHeight="1" spans="1:13">
      <c r="A670" s="1" t="s">
        <v>132</v>
      </c>
      <c r="B670" s="3" t="s">
        <v>69</v>
      </c>
      <c r="C670" s="1" t="s">
        <v>80</v>
      </c>
      <c r="D670" s="4" t="str">
        <f t="shared" si="0"/>
        <v>Djibouti-Africa2005</v>
      </c>
      <c r="E670" s="4">
        <v>0.029</v>
      </c>
      <c r="F670" s="4">
        <v>0.071</v>
      </c>
      <c r="G670" s="4">
        <v>59</v>
      </c>
      <c r="H670" s="4">
        <v>57</v>
      </c>
      <c r="I670" s="4">
        <v>0.373</v>
      </c>
      <c r="J670" s="4">
        <v>0.594</v>
      </c>
      <c r="K670" s="4">
        <v>0.034</v>
      </c>
      <c r="L670" s="4">
        <v>776585</v>
      </c>
      <c r="M670" s="4">
        <v>0.768</v>
      </c>
    </row>
    <row r="671" ht="15.75" customHeight="1" spans="1:13">
      <c r="A671" s="1" t="s">
        <v>132</v>
      </c>
      <c r="B671" s="3" t="s">
        <v>70</v>
      </c>
      <c r="C671" s="1" t="s">
        <v>80</v>
      </c>
      <c r="D671" s="4" t="str">
        <f t="shared" si="0"/>
        <v>Djibouti-Africa2006</v>
      </c>
      <c r="E671" s="4">
        <v>0.029</v>
      </c>
      <c r="F671" s="4">
        <v>0.069</v>
      </c>
      <c r="G671" s="4">
        <v>60</v>
      </c>
      <c r="H671" s="4">
        <v>57</v>
      </c>
      <c r="I671" s="4">
        <v>0.365</v>
      </c>
      <c r="J671" s="4">
        <v>0.601</v>
      </c>
      <c r="K671" s="4">
        <v>0.034</v>
      </c>
      <c r="L671" s="4">
        <v>787544</v>
      </c>
      <c r="M671" s="4">
        <v>0.768</v>
      </c>
    </row>
    <row r="672" ht="15.75" customHeight="1" spans="1:13">
      <c r="A672" s="1" t="s">
        <v>132</v>
      </c>
      <c r="B672" s="3" t="s">
        <v>71</v>
      </c>
      <c r="C672" s="1" t="s">
        <v>80</v>
      </c>
      <c r="D672" s="4" t="str">
        <f t="shared" si="0"/>
        <v>Djibouti-Africa2007</v>
      </c>
      <c r="E672" s="4">
        <v>0.029</v>
      </c>
      <c r="F672" s="4">
        <v>0.067</v>
      </c>
      <c r="G672" s="4">
        <v>60</v>
      </c>
      <c r="H672" s="4">
        <v>57</v>
      </c>
      <c r="I672" s="4">
        <v>0.357</v>
      </c>
      <c r="J672" s="4">
        <v>0.608</v>
      </c>
      <c r="K672" s="4">
        <v>0.035</v>
      </c>
      <c r="L672" s="4">
        <v>798690</v>
      </c>
      <c r="M672" s="4">
        <v>0.769</v>
      </c>
    </row>
    <row r="673" ht="15.75" customHeight="1" spans="1:13">
      <c r="A673" s="1" t="s">
        <v>132</v>
      </c>
      <c r="B673" s="3" t="s">
        <v>72</v>
      </c>
      <c r="C673" s="1" t="s">
        <v>80</v>
      </c>
      <c r="D673" s="4" t="str">
        <f t="shared" si="0"/>
        <v>Djibouti-Africa2008</v>
      </c>
      <c r="E673" s="4">
        <v>0.029</v>
      </c>
      <c r="F673" s="4">
        <v>0.066</v>
      </c>
      <c r="G673" s="4">
        <v>61</v>
      </c>
      <c r="H673" s="4">
        <v>58</v>
      </c>
      <c r="I673" s="4">
        <v>0.351</v>
      </c>
      <c r="J673" s="4">
        <v>0.614</v>
      </c>
      <c r="K673" s="4">
        <v>0.035</v>
      </c>
      <c r="L673" s="4">
        <v>810100</v>
      </c>
      <c r="M673" s="4">
        <v>0.769</v>
      </c>
    </row>
    <row r="674" ht="15.75" customHeight="1" spans="1:13">
      <c r="A674" s="1" t="s">
        <v>132</v>
      </c>
      <c r="B674" s="3" t="s">
        <v>73</v>
      </c>
      <c r="C674" s="1" t="s">
        <v>80</v>
      </c>
      <c r="D674" s="4" t="str">
        <f t="shared" si="0"/>
        <v>Djibouti-Africa2009</v>
      </c>
      <c r="E674" s="4">
        <v>0.029</v>
      </c>
      <c r="F674" s="4">
        <v>0.064</v>
      </c>
      <c r="G674" s="4">
        <v>61</v>
      </c>
      <c r="H674" s="4">
        <v>58</v>
      </c>
      <c r="I674" s="4">
        <v>0.345</v>
      </c>
      <c r="J674" s="4">
        <v>0.618</v>
      </c>
      <c r="K674" s="4">
        <v>0.036</v>
      </c>
      <c r="L674" s="4">
        <v>821865</v>
      </c>
      <c r="M674" s="4">
        <v>0.769</v>
      </c>
    </row>
    <row r="675" ht="15.75" customHeight="1" spans="1:13">
      <c r="A675" s="1" t="s">
        <v>132</v>
      </c>
      <c r="B675" s="3" t="s">
        <v>74</v>
      </c>
      <c r="C675" s="1" t="s">
        <v>80</v>
      </c>
      <c r="D675" s="4" t="str">
        <f t="shared" si="0"/>
        <v>Djibouti-Africa2010</v>
      </c>
      <c r="E675" s="4">
        <v>0.028</v>
      </c>
      <c r="F675" s="4">
        <v>0.062</v>
      </c>
      <c r="G675" s="4">
        <v>62</v>
      </c>
      <c r="H675" s="4">
        <v>59</v>
      </c>
      <c r="I675" s="4">
        <v>0.341</v>
      </c>
      <c r="J675" s="4">
        <v>0.622</v>
      </c>
      <c r="K675" s="4">
        <v>0.037</v>
      </c>
      <c r="L675" s="4">
        <v>834036</v>
      </c>
      <c r="M675" s="4">
        <v>0.77</v>
      </c>
    </row>
    <row r="676" ht="15.75" customHeight="1" spans="1:13">
      <c r="A676" s="1" t="s">
        <v>132</v>
      </c>
      <c r="B676" s="3" t="s">
        <v>75</v>
      </c>
      <c r="C676" s="1" t="s">
        <v>80</v>
      </c>
      <c r="D676" s="4" t="str">
        <f t="shared" si="0"/>
        <v>Djibouti-Africa2011</v>
      </c>
      <c r="E676" s="4">
        <v>0.028</v>
      </c>
      <c r="F676" s="4">
        <v>0.061</v>
      </c>
      <c r="G676" s="4">
        <v>62</v>
      </c>
      <c r="H676" s="4">
        <v>59</v>
      </c>
      <c r="I676" s="4">
        <v>0.339</v>
      </c>
      <c r="J676" s="4">
        <v>0.623</v>
      </c>
      <c r="K676" s="4">
        <v>0.038</v>
      </c>
      <c r="L676" s="4">
        <v>846646</v>
      </c>
      <c r="M676" s="4">
        <v>0.771</v>
      </c>
    </row>
    <row r="677" ht="15.75" customHeight="1" spans="1:13">
      <c r="A677" s="1" t="s">
        <v>132</v>
      </c>
      <c r="B677" s="3" t="s">
        <v>76</v>
      </c>
      <c r="C677" s="1" t="s">
        <v>80</v>
      </c>
      <c r="D677" s="4" t="str">
        <f t="shared" si="0"/>
        <v>Djibouti-Africa2012</v>
      </c>
      <c r="E677" s="4">
        <v>0.028</v>
      </c>
      <c r="F677" s="4">
        <v>0.059</v>
      </c>
      <c r="G677" s="4">
        <v>63</v>
      </c>
      <c r="H677" s="4">
        <v>60</v>
      </c>
      <c r="I677" s="4">
        <v>0.337</v>
      </c>
      <c r="J677" s="4">
        <v>0.624</v>
      </c>
      <c r="K677" s="4">
        <v>0.039</v>
      </c>
      <c r="L677" s="4">
        <v>859652</v>
      </c>
      <c r="M677" s="4">
        <v>0.771</v>
      </c>
    </row>
    <row r="678" ht="15.75" customHeight="1" spans="1:13">
      <c r="A678" s="1" t="s">
        <v>133</v>
      </c>
      <c r="B678" s="3" t="s">
        <v>63</v>
      </c>
      <c r="C678" s="1" t="s">
        <v>86</v>
      </c>
      <c r="D678" s="4" t="str">
        <f t="shared" si="0"/>
        <v>Dominica-The Americas2000</v>
      </c>
      <c r="E678" s="1"/>
      <c r="F678" s="4">
        <v>0.014</v>
      </c>
      <c r="G678" s="1"/>
      <c r="H678" s="1"/>
      <c r="I678" s="1"/>
      <c r="J678" s="1"/>
      <c r="K678" s="1"/>
      <c r="L678" s="4">
        <v>69679</v>
      </c>
      <c r="M678" s="4">
        <v>0.653</v>
      </c>
    </row>
    <row r="679" ht="15.75" customHeight="1" spans="1:13">
      <c r="A679" s="1" t="s">
        <v>133</v>
      </c>
      <c r="B679" s="3" t="s">
        <v>65</v>
      </c>
      <c r="C679" s="1" t="s">
        <v>86</v>
      </c>
      <c r="D679" s="4" t="str">
        <f t="shared" si="0"/>
        <v>Dominica-The Americas2001</v>
      </c>
      <c r="E679" s="1"/>
      <c r="F679" s="4">
        <v>0.013</v>
      </c>
      <c r="G679" s="1"/>
      <c r="H679" s="1"/>
      <c r="I679" s="1"/>
      <c r="J679" s="1"/>
      <c r="K679" s="1"/>
      <c r="L679" s="4">
        <v>69660</v>
      </c>
      <c r="M679" s="4">
        <v>0.654</v>
      </c>
    </row>
    <row r="680" ht="15.75" customHeight="1" spans="1:13">
      <c r="A680" s="1" t="s">
        <v>133</v>
      </c>
      <c r="B680" s="3" t="s">
        <v>66</v>
      </c>
      <c r="C680" s="1" t="s">
        <v>86</v>
      </c>
      <c r="D680" s="4" t="str">
        <f t="shared" si="0"/>
        <v>Dominica-The Americas2002</v>
      </c>
      <c r="E680" s="4">
        <v>0.015</v>
      </c>
      <c r="F680" s="4">
        <v>0.013</v>
      </c>
      <c r="G680" s="4">
        <v>79</v>
      </c>
      <c r="H680" s="4">
        <v>75</v>
      </c>
      <c r="I680" s="1"/>
      <c r="J680" s="1"/>
      <c r="K680" s="1"/>
      <c r="L680" s="4">
        <v>69806</v>
      </c>
      <c r="M680" s="4">
        <v>0.657</v>
      </c>
    </row>
    <row r="681" ht="15.75" customHeight="1" spans="1:13">
      <c r="A681" s="1" t="s">
        <v>133</v>
      </c>
      <c r="B681" s="3" t="s">
        <v>67</v>
      </c>
      <c r="C681" s="1" t="s">
        <v>86</v>
      </c>
      <c r="D681" s="4" t="str">
        <f t="shared" si="0"/>
        <v>Dominica-The Americas2003</v>
      </c>
      <c r="E681" s="1"/>
      <c r="F681" s="4">
        <v>0.013</v>
      </c>
      <c r="G681" s="1"/>
      <c r="H681" s="1"/>
      <c r="I681" s="1"/>
      <c r="J681" s="1"/>
      <c r="K681" s="1"/>
      <c r="L681" s="4">
        <v>70058</v>
      </c>
      <c r="M681" s="4">
        <v>0.66</v>
      </c>
    </row>
    <row r="682" ht="15.75" customHeight="1" spans="1:13">
      <c r="A682" s="1" t="s">
        <v>133</v>
      </c>
      <c r="B682" s="3" t="s">
        <v>68</v>
      </c>
      <c r="C682" s="1" t="s">
        <v>86</v>
      </c>
      <c r="D682" s="4" t="str">
        <f t="shared" si="0"/>
        <v>Dominica-The Americas2004</v>
      </c>
      <c r="E682" s="1"/>
      <c r="F682" s="4">
        <v>0.013</v>
      </c>
      <c r="G682" s="1"/>
      <c r="H682" s="1"/>
      <c r="I682" s="1"/>
      <c r="J682" s="1"/>
      <c r="K682" s="1"/>
      <c r="L682" s="4">
        <v>70325</v>
      </c>
      <c r="M682" s="4">
        <v>0.663</v>
      </c>
    </row>
    <row r="683" ht="15.75" customHeight="1" spans="1:13">
      <c r="A683" s="1" t="s">
        <v>133</v>
      </c>
      <c r="B683" s="3" t="s">
        <v>69</v>
      </c>
      <c r="C683" s="1" t="s">
        <v>86</v>
      </c>
      <c r="D683" s="4" t="str">
        <f t="shared" si="0"/>
        <v>Dominica-The Americas2005</v>
      </c>
      <c r="E683" s="1"/>
      <c r="F683" s="4">
        <v>0.012</v>
      </c>
      <c r="G683" s="1"/>
      <c r="H683" s="1"/>
      <c r="I683" s="1"/>
      <c r="J683" s="1"/>
      <c r="K683" s="1"/>
      <c r="L683" s="4">
        <v>70542</v>
      </c>
      <c r="M683" s="4">
        <v>0.666</v>
      </c>
    </row>
    <row r="684" ht="15.75" customHeight="1" spans="1:13">
      <c r="A684" s="1" t="s">
        <v>133</v>
      </c>
      <c r="B684" s="3" t="s">
        <v>70</v>
      </c>
      <c r="C684" s="1" t="s">
        <v>86</v>
      </c>
      <c r="D684" s="4" t="str">
        <f t="shared" si="0"/>
        <v>Dominica-The Americas2006</v>
      </c>
      <c r="E684" s="4">
        <v>0.015</v>
      </c>
      <c r="F684" s="4">
        <v>0.012</v>
      </c>
      <c r="G684" s="1"/>
      <c r="H684" s="1"/>
      <c r="I684" s="1"/>
      <c r="J684" s="1"/>
      <c r="K684" s="1"/>
      <c r="L684" s="4">
        <v>70690</v>
      </c>
      <c r="M684" s="4">
        <v>0.669</v>
      </c>
    </row>
    <row r="685" ht="15.75" customHeight="1" spans="1:13">
      <c r="A685" s="1" t="s">
        <v>133</v>
      </c>
      <c r="B685" s="3" t="s">
        <v>71</v>
      </c>
      <c r="C685" s="1" t="s">
        <v>86</v>
      </c>
      <c r="D685" s="4" t="str">
        <f t="shared" si="0"/>
        <v>Dominica-The Americas2007</v>
      </c>
      <c r="E685" s="1"/>
      <c r="F685" s="4">
        <v>0.012</v>
      </c>
      <c r="G685" s="1"/>
      <c r="H685" s="1"/>
      <c r="I685" s="1"/>
      <c r="J685" s="1"/>
      <c r="K685" s="1"/>
      <c r="L685" s="4">
        <v>70795</v>
      </c>
      <c r="M685" s="4">
        <v>0.672</v>
      </c>
    </row>
    <row r="686" ht="15.75" customHeight="1" spans="1:13">
      <c r="A686" s="1" t="s">
        <v>133</v>
      </c>
      <c r="B686" s="3" t="s">
        <v>72</v>
      </c>
      <c r="C686" s="1" t="s">
        <v>86</v>
      </c>
      <c r="D686" s="4" t="str">
        <f t="shared" si="0"/>
        <v>Dominica-The Americas2008</v>
      </c>
      <c r="E686" s="1"/>
      <c r="F686" s="4">
        <v>0.012</v>
      </c>
      <c r="G686" s="1"/>
      <c r="H686" s="1"/>
      <c r="I686" s="1"/>
      <c r="J686" s="1"/>
      <c r="K686" s="1"/>
      <c r="L686" s="4">
        <v>70883</v>
      </c>
      <c r="M686" s="4">
        <v>0.675</v>
      </c>
    </row>
    <row r="687" ht="15.75" customHeight="1" spans="1:13">
      <c r="A687" s="1" t="s">
        <v>133</v>
      </c>
      <c r="B687" s="3" t="s">
        <v>73</v>
      </c>
      <c r="C687" s="1" t="s">
        <v>86</v>
      </c>
      <c r="D687" s="4" t="str">
        <f t="shared" si="0"/>
        <v>Dominica-The Americas2009</v>
      </c>
      <c r="E687" s="1"/>
      <c r="F687" s="4">
        <v>0.011</v>
      </c>
      <c r="G687" s="1"/>
      <c r="H687" s="1"/>
      <c r="I687" s="1"/>
      <c r="J687" s="1"/>
      <c r="K687" s="1"/>
      <c r="L687" s="4">
        <v>70996</v>
      </c>
      <c r="M687" s="4">
        <v>0.678</v>
      </c>
    </row>
    <row r="688" ht="15.75" customHeight="1" spans="1:13">
      <c r="A688" s="1" t="s">
        <v>133</v>
      </c>
      <c r="B688" s="3" t="s">
        <v>74</v>
      </c>
      <c r="C688" s="1" t="s">
        <v>86</v>
      </c>
      <c r="D688" s="4" t="str">
        <f t="shared" si="0"/>
        <v>Dominica-The Americas2010</v>
      </c>
      <c r="E688" s="4">
        <v>0.013</v>
      </c>
      <c r="F688" s="4">
        <v>0.011</v>
      </c>
      <c r="G688" s="1"/>
      <c r="H688" s="1"/>
      <c r="I688" s="1"/>
      <c r="J688" s="1"/>
      <c r="K688" s="1"/>
      <c r="L688" s="4">
        <v>71167</v>
      </c>
      <c r="M688" s="4">
        <v>0.681</v>
      </c>
    </row>
    <row r="689" ht="15.75" customHeight="1" spans="1:13">
      <c r="A689" s="1" t="s">
        <v>133</v>
      </c>
      <c r="B689" s="3" t="s">
        <v>75</v>
      </c>
      <c r="C689" s="1" t="s">
        <v>86</v>
      </c>
      <c r="D689" s="4" t="str">
        <f t="shared" si="0"/>
        <v>Dominica-The Americas2011</v>
      </c>
      <c r="E689" s="1"/>
      <c r="F689" s="4">
        <v>0.011</v>
      </c>
      <c r="G689" s="1"/>
      <c r="H689" s="1"/>
      <c r="I689" s="1"/>
      <c r="J689" s="1"/>
      <c r="K689" s="1"/>
      <c r="L689" s="4">
        <v>71401</v>
      </c>
      <c r="M689" s="4">
        <v>0.684</v>
      </c>
    </row>
    <row r="690" ht="15.75" customHeight="1" spans="1:13">
      <c r="A690" s="1" t="s">
        <v>133</v>
      </c>
      <c r="B690" s="3" t="s">
        <v>76</v>
      </c>
      <c r="C690" s="1" t="s">
        <v>86</v>
      </c>
      <c r="D690" s="4" t="str">
        <f t="shared" si="0"/>
        <v>Dominica-The Americas2012</v>
      </c>
      <c r="E690" s="1"/>
      <c r="F690" s="4">
        <v>0.011</v>
      </c>
      <c r="G690" s="1"/>
      <c r="H690" s="1"/>
      <c r="I690" s="1"/>
      <c r="J690" s="1"/>
      <c r="K690" s="1"/>
      <c r="L690" s="4">
        <v>71684</v>
      </c>
      <c r="M690" s="4">
        <v>0.687</v>
      </c>
    </row>
    <row r="691" ht="15.75" customHeight="1" spans="1:13">
      <c r="A691" s="1" t="s">
        <v>134</v>
      </c>
      <c r="B691" s="3" t="s">
        <v>63</v>
      </c>
      <c r="C691" s="1" t="s">
        <v>86</v>
      </c>
      <c r="D691" s="4" t="str">
        <f t="shared" si="0"/>
        <v>Dominican Republic-The Americas2000</v>
      </c>
      <c r="E691" s="4">
        <v>0.025</v>
      </c>
      <c r="F691" s="4">
        <v>0.033</v>
      </c>
      <c r="G691" s="4">
        <v>74</v>
      </c>
      <c r="H691" s="4">
        <v>68</v>
      </c>
      <c r="I691" s="4">
        <v>0.349</v>
      </c>
      <c r="J691" s="4">
        <v>0.599</v>
      </c>
      <c r="K691" s="4">
        <v>0.051</v>
      </c>
      <c r="L691" s="4">
        <v>8663421</v>
      </c>
      <c r="M691" s="4">
        <v>0.617</v>
      </c>
    </row>
    <row r="692" ht="15.75" customHeight="1" spans="1:13">
      <c r="A692" s="1" t="s">
        <v>134</v>
      </c>
      <c r="B692" s="3" t="s">
        <v>65</v>
      </c>
      <c r="C692" s="1" t="s">
        <v>86</v>
      </c>
      <c r="D692" s="4" t="str">
        <f t="shared" si="0"/>
        <v>Dominican Republic-The Americas2001</v>
      </c>
      <c r="E692" s="4">
        <v>0.025</v>
      </c>
      <c r="F692" s="4">
        <v>0.032</v>
      </c>
      <c r="G692" s="4">
        <v>74</v>
      </c>
      <c r="H692" s="4">
        <v>68</v>
      </c>
      <c r="I692" s="4">
        <v>0.345</v>
      </c>
      <c r="J692" s="4">
        <v>0.602</v>
      </c>
      <c r="K692" s="4">
        <v>0.053</v>
      </c>
      <c r="L692" s="4">
        <v>8799298</v>
      </c>
      <c r="M692" s="4">
        <v>0.626</v>
      </c>
    </row>
    <row r="693" ht="15.75" customHeight="1" spans="1:13">
      <c r="A693" s="1" t="s">
        <v>134</v>
      </c>
      <c r="B693" s="3" t="s">
        <v>66</v>
      </c>
      <c r="C693" s="1" t="s">
        <v>86</v>
      </c>
      <c r="D693" s="4" t="str">
        <f t="shared" si="0"/>
        <v>Dominican Republic-The Americas2002</v>
      </c>
      <c r="E693" s="4">
        <v>0.024</v>
      </c>
      <c r="F693" s="4">
        <v>0.032</v>
      </c>
      <c r="G693" s="4">
        <v>74</v>
      </c>
      <c r="H693" s="4">
        <v>68</v>
      </c>
      <c r="I693" s="4">
        <v>0.342</v>
      </c>
      <c r="J693" s="4">
        <v>0.604</v>
      </c>
      <c r="K693" s="4">
        <v>0.054</v>
      </c>
      <c r="L693" s="4">
        <v>8935261</v>
      </c>
      <c r="M693" s="4">
        <v>0.634</v>
      </c>
    </row>
    <row r="694" ht="15.75" customHeight="1" spans="1:13">
      <c r="A694" s="1" t="s">
        <v>134</v>
      </c>
      <c r="B694" s="3" t="s">
        <v>67</v>
      </c>
      <c r="C694" s="1" t="s">
        <v>86</v>
      </c>
      <c r="D694" s="4" t="str">
        <f t="shared" si="0"/>
        <v>Dominican Republic-The Americas2003</v>
      </c>
      <c r="E694" s="4">
        <v>0.024</v>
      </c>
      <c r="F694" s="4">
        <v>0.031</v>
      </c>
      <c r="G694" s="4">
        <v>74</v>
      </c>
      <c r="H694" s="4">
        <v>68</v>
      </c>
      <c r="I694" s="4">
        <v>0.338</v>
      </c>
      <c r="J694" s="4">
        <v>0.607</v>
      </c>
      <c r="K694" s="4">
        <v>0.055</v>
      </c>
      <c r="L694" s="4">
        <v>9071318</v>
      </c>
      <c r="M694" s="4">
        <v>0.646</v>
      </c>
    </row>
    <row r="695" ht="15.75" customHeight="1" spans="1:13">
      <c r="A695" s="1" t="s">
        <v>134</v>
      </c>
      <c r="B695" s="3" t="s">
        <v>68</v>
      </c>
      <c r="C695" s="1" t="s">
        <v>86</v>
      </c>
      <c r="D695" s="4" t="str">
        <f t="shared" si="0"/>
        <v>Dominican Republic-The Americas2004</v>
      </c>
      <c r="E695" s="4">
        <v>0.024</v>
      </c>
      <c r="F695" s="4">
        <v>0.03</v>
      </c>
      <c r="G695" s="4">
        <v>75</v>
      </c>
      <c r="H695" s="4">
        <v>68</v>
      </c>
      <c r="I695" s="4">
        <v>0.334</v>
      </c>
      <c r="J695" s="4">
        <v>0.61</v>
      </c>
      <c r="K695" s="4">
        <v>0.056</v>
      </c>
      <c r="L695" s="4">
        <v>9207389</v>
      </c>
      <c r="M695" s="4">
        <v>0.66</v>
      </c>
    </row>
    <row r="696" ht="15.75" customHeight="1" spans="1:13">
      <c r="A696" s="1" t="s">
        <v>134</v>
      </c>
      <c r="B696" s="3" t="s">
        <v>69</v>
      </c>
      <c r="C696" s="1" t="s">
        <v>86</v>
      </c>
      <c r="D696" s="4" t="str">
        <f t="shared" si="0"/>
        <v>Dominican Republic-The Americas2005</v>
      </c>
      <c r="E696" s="4">
        <v>0.024</v>
      </c>
      <c r="F696" s="4">
        <v>0.029</v>
      </c>
      <c r="G696" s="4">
        <v>75</v>
      </c>
      <c r="H696" s="4">
        <v>69</v>
      </c>
      <c r="I696" s="4">
        <v>0.331</v>
      </c>
      <c r="J696" s="4">
        <v>0.613</v>
      </c>
      <c r="K696" s="4">
        <v>0.057</v>
      </c>
      <c r="L696" s="4">
        <v>9343362</v>
      </c>
      <c r="M696" s="4">
        <v>0.674</v>
      </c>
    </row>
    <row r="697" ht="15.75" customHeight="1" spans="1:13">
      <c r="A697" s="1" t="s">
        <v>134</v>
      </c>
      <c r="B697" s="3" t="s">
        <v>70</v>
      </c>
      <c r="C697" s="1" t="s">
        <v>86</v>
      </c>
      <c r="D697" s="4" t="str">
        <f t="shared" si="0"/>
        <v>Dominican Republic-The Americas2006</v>
      </c>
      <c r="E697" s="4">
        <v>0.023</v>
      </c>
      <c r="F697" s="4">
        <v>0.028</v>
      </c>
      <c r="G697" s="4">
        <v>75</v>
      </c>
      <c r="H697" s="4">
        <v>69</v>
      </c>
      <c r="I697" s="4">
        <v>0.327</v>
      </c>
      <c r="J697" s="4">
        <v>0.616</v>
      </c>
      <c r="K697" s="4">
        <v>0.057</v>
      </c>
      <c r="L697" s="4">
        <v>9479269</v>
      </c>
      <c r="M697" s="4">
        <v>0.687</v>
      </c>
    </row>
    <row r="698" ht="15.75" customHeight="1" spans="1:13">
      <c r="A698" s="1" t="s">
        <v>134</v>
      </c>
      <c r="B698" s="3" t="s">
        <v>71</v>
      </c>
      <c r="C698" s="1" t="s">
        <v>86</v>
      </c>
      <c r="D698" s="4" t="str">
        <f t="shared" si="0"/>
        <v>Dominican Republic-The Americas2007</v>
      </c>
      <c r="E698" s="4">
        <v>0.023</v>
      </c>
      <c r="F698" s="4">
        <v>0.028</v>
      </c>
      <c r="G698" s="4">
        <v>75</v>
      </c>
      <c r="H698" s="4">
        <v>69</v>
      </c>
      <c r="I698" s="4">
        <v>0.323</v>
      </c>
      <c r="J698" s="4">
        <v>0.619</v>
      </c>
      <c r="K698" s="4">
        <v>0.058</v>
      </c>
      <c r="L698" s="4">
        <v>9615015</v>
      </c>
      <c r="M698" s="4">
        <v>0.7</v>
      </c>
    </row>
    <row r="699" ht="15.75" customHeight="1" spans="1:13">
      <c r="A699" s="1" t="s">
        <v>134</v>
      </c>
      <c r="B699" s="3" t="s">
        <v>72</v>
      </c>
      <c r="C699" s="1" t="s">
        <v>86</v>
      </c>
      <c r="D699" s="4" t="str">
        <f t="shared" si="0"/>
        <v>Dominican Republic-The Americas2008</v>
      </c>
      <c r="E699" s="4">
        <v>0.023</v>
      </c>
      <c r="F699" s="4">
        <v>0.027</v>
      </c>
      <c r="G699" s="4">
        <v>76</v>
      </c>
      <c r="H699" s="4">
        <v>69</v>
      </c>
      <c r="I699" s="4">
        <v>0.319</v>
      </c>
      <c r="J699" s="4">
        <v>0.622</v>
      </c>
      <c r="K699" s="4">
        <v>0.059</v>
      </c>
      <c r="L699" s="4">
        <v>9750195</v>
      </c>
      <c r="M699" s="4">
        <v>0.713</v>
      </c>
    </row>
    <row r="700" ht="15.75" customHeight="1" spans="1:13">
      <c r="A700" s="1" t="s">
        <v>134</v>
      </c>
      <c r="B700" s="3" t="s">
        <v>73</v>
      </c>
      <c r="C700" s="1" t="s">
        <v>86</v>
      </c>
      <c r="D700" s="4" t="str">
        <f t="shared" si="0"/>
        <v>Dominican Republic-The Americas2009</v>
      </c>
      <c r="E700" s="4">
        <v>0.022</v>
      </c>
      <c r="F700" s="4">
        <v>0.026</v>
      </c>
      <c r="G700" s="4">
        <v>76</v>
      </c>
      <c r="H700" s="4">
        <v>70</v>
      </c>
      <c r="I700" s="4">
        <v>0.315</v>
      </c>
      <c r="J700" s="4">
        <v>0.625</v>
      </c>
      <c r="K700" s="4">
        <v>0.059</v>
      </c>
      <c r="L700" s="4">
        <v>9884265</v>
      </c>
      <c r="M700" s="4">
        <v>0.725</v>
      </c>
    </row>
    <row r="701" ht="15.75" customHeight="1" spans="1:13">
      <c r="A701" s="1" t="s">
        <v>134</v>
      </c>
      <c r="B701" s="3" t="s">
        <v>74</v>
      </c>
      <c r="C701" s="1" t="s">
        <v>86</v>
      </c>
      <c r="D701" s="4" t="str">
        <f t="shared" si="0"/>
        <v>Dominican Republic-The Americas2010</v>
      </c>
      <c r="E701" s="4">
        <v>0.022</v>
      </c>
      <c r="F701" s="4">
        <v>0.026</v>
      </c>
      <c r="G701" s="4">
        <v>76</v>
      </c>
      <c r="H701" s="4">
        <v>70</v>
      </c>
      <c r="I701" s="4">
        <v>0.312</v>
      </c>
      <c r="J701" s="4">
        <v>0.628</v>
      </c>
      <c r="K701" s="4">
        <v>0.06</v>
      </c>
      <c r="L701" s="4">
        <v>10016797</v>
      </c>
      <c r="M701" s="4">
        <v>0.738</v>
      </c>
    </row>
    <row r="702" ht="15.75" customHeight="1" spans="1:13">
      <c r="A702" s="1" t="s">
        <v>134</v>
      </c>
      <c r="B702" s="3" t="s">
        <v>75</v>
      </c>
      <c r="C702" s="1" t="s">
        <v>86</v>
      </c>
      <c r="D702" s="4" t="str">
        <f t="shared" si="0"/>
        <v>Dominican Republic-The Americas2011</v>
      </c>
      <c r="E702" s="4">
        <v>0.022</v>
      </c>
      <c r="F702" s="4">
        <v>0.025</v>
      </c>
      <c r="G702" s="4">
        <v>76</v>
      </c>
      <c r="H702" s="4">
        <v>70</v>
      </c>
      <c r="I702" s="4">
        <v>0.308</v>
      </c>
      <c r="J702" s="4">
        <v>0.631</v>
      </c>
      <c r="K702" s="4">
        <v>0.061</v>
      </c>
      <c r="L702" s="4">
        <v>10147598</v>
      </c>
      <c r="M702" s="4">
        <v>0.749</v>
      </c>
    </row>
    <row r="703" ht="15.75" customHeight="1" spans="1:13">
      <c r="A703" s="1" t="s">
        <v>134</v>
      </c>
      <c r="B703" s="3" t="s">
        <v>76</v>
      </c>
      <c r="C703" s="1" t="s">
        <v>86</v>
      </c>
      <c r="D703" s="4" t="str">
        <f t="shared" si="0"/>
        <v>Dominican Republic-The Americas2012</v>
      </c>
      <c r="E703" s="4">
        <v>0.021</v>
      </c>
      <c r="F703" s="4">
        <v>0.024</v>
      </c>
      <c r="G703" s="4">
        <v>76</v>
      </c>
      <c r="H703" s="4">
        <v>70</v>
      </c>
      <c r="I703" s="4">
        <v>0.305</v>
      </c>
      <c r="J703" s="4">
        <v>0.633</v>
      </c>
      <c r="K703" s="4">
        <v>0.062</v>
      </c>
      <c r="L703" s="4">
        <v>10276621</v>
      </c>
      <c r="M703" s="4">
        <v>0.76</v>
      </c>
    </row>
    <row r="704" ht="15.75" customHeight="1" spans="1:13">
      <c r="A704" s="1" t="s">
        <v>135</v>
      </c>
      <c r="B704" s="3" t="s">
        <v>63</v>
      </c>
      <c r="C704" s="1" t="s">
        <v>86</v>
      </c>
      <c r="D704" s="4" t="str">
        <f t="shared" si="0"/>
        <v>Ecuador-The Americas2000</v>
      </c>
      <c r="E704" s="4">
        <v>0.025</v>
      </c>
      <c r="F704" s="4">
        <v>0.028</v>
      </c>
      <c r="G704" s="4">
        <v>76</v>
      </c>
      <c r="H704" s="4">
        <v>71</v>
      </c>
      <c r="I704" s="4">
        <v>0.345</v>
      </c>
      <c r="J704" s="4">
        <v>0.604</v>
      </c>
      <c r="K704" s="4">
        <v>0.051</v>
      </c>
      <c r="L704" s="4">
        <v>12533087</v>
      </c>
      <c r="M704" s="4">
        <v>0.603</v>
      </c>
    </row>
    <row r="705" ht="15.75" customHeight="1" spans="1:13">
      <c r="A705" s="1" t="s">
        <v>135</v>
      </c>
      <c r="B705" s="3" t="s">
        <v>65</v>
      </c>
      <c r="C705" s="1" t="s">
        <v>86</v>
      </c>
      <c r="D705" s="4" t="str">
        <f t="shared" si="0"/>
        <v>Ecuador-The Americas2001</v>
      </c>
      <c r="E705" s="4">
        <v>0.025</v>
      </c>
      <c r="F705" s="4">
        <v>0.027</v>
      </c>
      <c r="G705" s="4">
        <v>77</v>
      </c>
      <c r="H705" s="4">
        <v>71</v>
      </c>
      <c r="I705" s="4">
        <v>0.342</v>
      </c>
      <c r="J705" s="4">
        <v>0.606</v>
      </c>
      <c r="K705" s="4">
        <v>0.052</v>
      </c>
      <c r="L705" s="4">
        <v>12780869</v>
      </c>
      <c r="M705" s="4">
        <v>0.608</v>
      </c>
    </row>
    <row r="706" ht="15.75" customHeight="1" spans="1:13">
      <c r="A706" s="1" t="s">
        <v>135</v>
      </c>
      <c r="B706" s="3" t="s">
        <v>66</v>
      </c>
      <c r="C706" s="1" t="s">
        <v>86</v>
      </c>
      <c r="D706" s="4" t="str">
        <f t="shared" si="0"/>
        <v>Ecuador-The Americas2002</v>
      </c>
      <c r="E706" s="4">
        <v>0.025</v>
      </c>
      <c r="F706" s="4">
        <v>0.026</v>
      </c>
      <c r="G706" s="4">
        <v>77</v>
      </c>
      <c r="H706" s="4">
        <v>71</v>
      </c>
      <c r="I706" s="4">
        <v>0.338</v>
      </c>
      <c r="J706" s="4">
        <v>0.609</v>
      </c>
      <c r="K706" s="4">
        <v>0.053</v>
      </c>
      <c r="L706" s="4">
        <v>13030041</v>
      </c>
      <c r="M706" s="4">
        <v>0.611</v>
      </c>
    </row>
    <row r="707" ht="15.75" customHeight="1" spans="1:13">
      <c r="A707" s="1" t="s">
        <v>135</v>
      </c>
      <c r="B707" s="3" t="s">
        <v>67</v>
      </c>
      <c r="C707" s="1" t="s">
        <v>86</v>
      </c>
      <c r="D707" s="4" t="str">
        <f t="shared" si="0"/>
        <v>Ecuador-The Americas2003</v>
      </c>
      <c r="E707" s="4">
        <v>0.024</v>
      </c>
      <c r="F707" s="4">
        <v>0.026</v>
      </c>
      <c r="G707" s="4">
        <v>77</v>
      </c>
      <c r="H707" s="4">
        <v>71</v>
      </c>
      <c r="I707" s="4">
        <v>0.334</v>
      </c>
      <c r="J707" s="4">
        <v>0.612</v>
      </c>
      <c r="K707" s="4">
        <v>0.054</v>
      </c>
      <c r="L707" s="4">
        <v>13279806</v>
      </c>
      <c r="M707" s="4">
        <v>0.613</v>
      </c>
    </row>
    <row r="708" ht="15.75" customHeight="1" spans="1:13">
      <c r="A708" s="1" t="s">
        <v>135</v>
      </c>
      <c r="B708" s="3" t="s">
        <v>68</v>
      </c>
      <c r="C708" s="1" t="s">
        <v>86</v>
      </c>
      <c r="D708" s="4" t="str">
        <f t="shared" si="0"/>
        <v>Ecuador-The Americas2004</v>
      </c>
      <c r="E708" s="4">
        <v>0.024</v>
      </c>
      <c r="F708" s="4">
        <v>0.025</v>
      </c>
      <c r="G708" s="4">
        <v>77</v>
      </c>
      <c r="H708" s="4">
        <v>72</v>
      </c>
      <c r="I708" s="4">
        <v>0.33</v>
      </c>
      <c r="J708" s="4">
        <v>0.615</v>
      </c>
      <c r="K708" s="4">
        <v>0.055</v>
      </c>
      <c r="L708" s="4">
        <v>13529091</v>
      </c>
      <c r="M708" s="4">
        <v>0.615</v>
      </c>
    </row>
    <row r="709" ht="15.75" customHeight="1" spans="1:13">
      <c r="A709" s="1" t="s">
        <v>135</v>
      </c>
      <c r="B709" s="3" t="s">
        <v>69</v>
      </c>
      <c r="C709" s="1" t="s">
        <v>86</v>
      </c>
      <c r="D709" s="4" t="str">
        <f t="shared" si="0"/>
        <v>Ecuador-The Americas2005</v>
      </c>
      <c r="E709" s="4">
        <v>0.024</v>
      </c>
      <c r="F709" s="4">
        <v>0.024</v>
      </c>
      <c r="G709" s="4">
        <v>78</v>
      </c>
      <c r="H709" s="4">
        <v>72</v>
      </c>
      <c r="I709" s="4">
        <v>0.327</v>
      </c>
      <c r="J709" s="4">
        <v>0.617</v>
      </c>
      <c r="K709" s="4">
        <v>0.056</v>
      </c>
      <c r="L709" s="4">
        <v>13777131</v>
      </c>
      <c r="M709" s="4">
        <v>0.617</v>
      </c>
    </row>
    <row r="710" ht="15.75" customHeight="1" spans="1:13">
      <c r="A710" s="1" t="s">
        <v>135</v>
      </c>
      <c r="B710" s="3" t="s">
        <v>70</v>
      </c>
      <c r="C710" s="1" t="s">
        <v>86</v>
      </c>
      <c r="D710" s="4" t="str">
        <f t="shared" si="0"/>
        <v>Ecuador-The Americas2006</v>
      </c>
      <c r="E710" s="4">
        <v>0.023</v>
      </c>
      <c r="F710" s="4">
        <v>0.023</v>
      </c>
      <c r="G710" s="4">
        <v>78</v>
      </c>
      <c r="H710" s="4">
        <v>72</v>
      </c>
      <c r="I710" s="4">
        <v>0.323</v>
      </c>
      <c r="J710" s="4">
        <v>0.62</v>
      </c>
      <c r="K710" s="4">
        <v>0.057</v>
      </c>
      <c r="L710" s="4">
        <v>14023503</v>
      </c>
      <c r="M710" s="4">
        <v>0.619</v>
      </c>
    </row>
    <row r="711" ht="15.75" customHeight="1" spans="1:13">
      <c r="A711" s="1" t="s">
        <v>135</v>
      </c>
      <c r="B711" s="3" t="s">
        <v>71</v>
      </c>
      <c r="C711" s="1" t="s">
        <v>86</v>
      </c>
      <c r="D711" s="4" t="str">
        <f t="shared" si="0"/>
        <v>Ecuador-The Americas2007</v>
      </c>
      <c r="E711" s="4">
        <v>0.023</v>
      </c>
      <c r="F711" s="4">
        <v>0.023</v>
      </c>
      <c r="G711" s="4">
        <v>78</v>
      </c>
      <c r="H711" s="4">
        <v>72</v>
      </c>
      <c r="I711" s="4">
        <v>0.32</v>
      </c>
      <c r="J711" s="4">
        <v>0.622</v>
      </c>
      <c r="K711" s="4">
        <v>0.058</v>
      </c>
      <c r="L711" s="4">
        <v>14268397</v>
      </c>
      <c r="M711" s="4">
        <v>0.621</v>
      </c>
    </row>
    <row r="712" ht="15.75" customHeight="1" spans="1:13">
      <c r="A712" s="1" t="s">
        <v>135</v>
      </c>
      <c r="B712" s="3" t="s">
        <v>72</v>
      </c>
      <c r="C712" s="1" t="s">
        <v>86</v>
      </c>
      <c r="D712" s="4" t="str">
        <f t="shared" si="0"/>
        <v>Ecuador-The Americas2008</v>
      </c>
      <c r="E712" s="4">
        <v>0.022</v>
      </c>
      <c r="F712" s="4">
        <v>0.022</v>
      </c>
      <c r="G712" s="4">
        <v>78</v>
      </c>
      <c r="H712" s="4">
        <v>72</v>
      </c>
      <c r="I712" s="4">
        <v>0.316</v>
      </c>
      <c r="J712" s="4">
        <v>0.624</v>
      </c>
      <c r="K712" s="4">
        <v>0.059</v>
      </c>
      <c r="L712" s="4">
        <v>14512402</v>
      </c>
      <c r="M712" s="4">
        <v>0.623</v>
      </c>
    </row>
    <row r="713" ht="15.75" customHeight="1" spans="1:13">
      <c r="A713" s="1" t="s">
        <v>135</v>
      </c>
      <c r="B713" s="3" t="s">
        <v>73</v>
      </c>
      <c r="C713" s="1" t="s">
        <v>86</v>
      </c>
      <c r="D713" s="4" t="str">
        <f t="shared" si="0"/>
        <v>Ecuador-The Americas2009</v>
      </c>
      <c r="E713" s="4">
        <v>0.022</v>
      </c>
      <c r="F713" s="4">
        <v>0.022</v>
      </c>
      <c r="G713" s="4">
        <v>78</v>
      </c>
      <c r="H713" s="4">
        <v>73</v>
      </c>
      <c r="I713" s="4">
        <v>0.313</v>
      </c>
      <c r="J713" s="4">
        <v>0.627</v>
      </c>
      <c r="K713" s="4">
        <v>0.061</v>
      </c>
      <c r="L713" s="4">
        <v>14756424</v>
      </c>
      <c r="M713" s="4">
        <v>0.625</v>
      </c>
    </row>
    <row r="714" ht="15.75" customHeight="1" spans="1:13">
      <c r="A714" s="1" t="s">
        <v>135</v>
      </c>
      <c r="B714" s="3" t="s">
        <v>74</v>
      </c>
      <c r="C714" s="1" t="s">
        <v>86</v>
      </c>
      <c r="D714" s="4" t="str">
        <f t="shared" si="0"/>
        <v>Ecuador-The Americas2010</v>
      </c>
      <c r="E714" s="4">
        <v>0.022</v>
      </c>
      <c r="F714" s="4">
        <v>0.021</v>
      </c>
      <c r="G714" s="4">
        <v>79</v>
      </c>
      <c r="H714" s="4">
        <v>73</v>
      </c>
      <c r="I714" s="4">
        <v>0.31</v>
      </c>
      <c r="J714" s="4">
        <v>0.629</v>
      </c>
      <c r="K714" s="4">
        <v>0.062</v>
      </c>
      <c r="L714" s="4">
        <v>15001072</v>
      </c>
      <c r="M714" s="4">
        <v>0.627</v>
      </c>
    </row>
    <row r="715" ht="15.75" customHeight="1" spans="1:13">
      <c r="A715" s="1" t="s">
        <v>135</v>
      </c>
      <c r="B715" s="3" t="s">
        <v>75</v>
      </c>
      <c r="C715" s="1" t="s">
        <v>86</v>
      </c>
      <c r="D715" s="4" t="str">
        <f t="shared" si="0"/>
        <v>Ecuador-The Americas2011</v>
      </c>
      <c r="E715" s="4">
        <v>0.021</v>
      </c>
      <c r="F715" s="4">
        <v>0.02</v>
      </c>
      <c r="G715" s="4">
        <v>79</v>
      </c>
      <c r="H715" s="4">
        <v>73</v>
      </c>
      <c r="I715" s="4">
        <v>0.306</v>
      </c>
      <c r="J715" s="4">
        <v>0.631</v>
      </c>
      <c r="K715" s="4">
        <v>0.063</v>
      </c>
      <c r="L715" s="4">
        <v>15246481</v>
      </c>
      <c r="M715" s="4">
        <v>0.629</v>
      </c>
    </row>
    <row r="716" ht="15.75" customHeight="1" spans="1:13">
      <c r="A716" s="1" t="s">
        <v>135</v>
      </c>
      <c r="B716" s="3" t="s">
        <v>76</v>
      </c>
      <c r="C716" s="1" t="s">
        <v>86</v>
      </c>
      <c r="D716" s="4" t="str">
        <f t="shared" si="0"/>
        <v>Ecuador-The Americas2012</v>
      </c>
      <c r="E716" s="4">
        <v>0.021</v>
      </c>
      <c r="F716" s="4">
        <v>0.02</v>
      </c>
      <c r="G716" s="4">
        <v>79</v>
      </c>
      <c r="H716" s="4">
        <v>73</v>
      </c>
      <c r="I716" s="4">
        <v>0.303</v>
      </c>
      <c r="J716" s="4">
        <v>0.633</v>
      </c>
      <c r="K716" s="4">
        <v>0.064</v>
      </c>
      <c r="L716" s="4">
        <v>15492264</v>
      </c>
      <c r="M716" s="4">
        <v>0.631</v>
      </c>
    </row>
    <row r="717" ht="15.75" customHeight="1" spans="1:13">
      <c r="A717" s="1" t="s">
        <v>136</v>
      </c>
      <c r="B717" s="3" t="s">
        <v>63</v>
      </c>
      <c r="C717" s="1" t="s">
        <v>80</v>
      </c>
      <c r="D717" s="4" t="str">
        <f t="shared" si="0"/>
        <v>Egypt-Africa2000</v>
      </c>
      <c r="E717" s="4">
        <v>0.025</v>
      </c>
      <c r="F717" s="4">
        <v>0.036</v>
      </c>
      <c r="G717" s="4">
        <v>71</v>
      </c>
      <c r="H717" s="4">
        <v>66</v>
      </c>
      <c r="I717" s="4">
        <v>0.354</v>
      </c>
      <c r="J717" s="4">
        <v>0.592</v>
      </c>
      <c r="K717" s="4">
        <v>0.053</v>
      </c>
      <c r="L717" s="4">
        <v>66136590</v>
      </c>
      <c r="M717" s="4">
        <v>0.428</v>
      </c>
    </row>
    <row r="718" ht="15.75" customHeight="1" spans="1:13">
      <c r="A718" s="1" t="s">
        <v>136</v>
      </c>
      <c r="B718" s="3" t="s">
        <v>65</v>
      </c>
      <c r="C718" s="1" t="s">
        <v>80</v>
      </c>
      <c r="D718" s="4" t="str">
        <f t="shared" si="0"/>
        <v>Egypt-Africa2001</v>
      </c>
      <c r="E718" s="4">
        <v>0.025</v>
      </c>
      <c r="F718" s="4">
        <v>0.034</v>
      </c>
      <c r="G718" s="4">
        <v>71</v>
      </c>
      <c r="H718" s="4">
        <v>66</v>
      </c>
      <c r="I718" s="4">
        <v>0.348</v>
      </c>
      <c r="J718" s="4">
        <v>0.598</v>
      </c>
      <c r="K718" s="4">
        <v>0.054</v>
      </c>
      <c r="L718" s="4">
        <v>67204189</v>
      </c>
      <c r="M718" s="4">
        <v>0.428</v>
      </c>
    </row>
    <row r="719" ht="15.75" customHeight="1" spans="1:13">
      <c r="A719" s="1" t="s">
        <v>136</v>
      </c>
      <c r="B719" s="3" t="s">
        <v>66</v>
      </c>
      <c r="C719" s="1" t="s">
        <v>80</v>
      </c>
      <c r="D719" s="4" t="str">
        <f t="shared" si="0"/>
        <v>Egypt-Africa2002</v>
      </c>
      <c r="E719" s="4">
        <v>0.024</v>
      </c>
      <c r="F719" s="4">
        <v>0.031</v>
      </c>
      <c r="G719" s="4">
        <v>71</v>
      </c>
      <c r="H719" s="4">
        <v>67</v>
      </c>
      <c r="I719" s="4">
        <v>0.342</v>
      </c>
      <c r="J719" s="4">
        <v>0.604</v>
      </c>
      <c r="K719" s="4">
        <v>0.054</v>
      </c>
      <c r="L719" s="4">
        <v>68302914</v>
      </c>
      <c r="M719" s="4">
        <v>0.429</v>
      </c>
    </row>
    <row r="720" ht="15.75" customHeight="1" spans="1:13">
      <c r="A720" s="1" t="s">
        <v>136</v>
      </c>
      <c r="B720" s="3" t="s">
        <v>67</v>
      </c>
      <c r="C720" s="1" t="s">
        <v>80</v>
      </c>
      <c r="D720" s="4" t="str">
        <f t="shared" si="0"/>
        <v>Egypt-Africa2003</v>
      </c>
      <c r="E720" s="4">
        <v>0.024</v>
      </c>
      <c r="F720" s="4">
        <v>0.029</v>
      </c>
      <c r="G720" s="4">
        <v>72</v>
      </c>
      <c r="H720" s="4">
        <v>67</v>
      </c>
      <c r="I720" s="4">
        <v>0.335</v>
      </c>
      <c r="J720" s="4">
        <v>0.61</v>
      </c>
      <c r="K720" s="4">
        <v>0.054</v>
      </c>
      <c r="L720" s="4">
        <v>69432477</v>
      </c>
      <c r="M720" s="4">
        <v>0.429</v>
      </c>
    </row>
    <row r="721" ht="15.75" customHeight="1" spans="1:13">
      <c r="A721" s="1" t="s">
        <v>136</v>
      </c>
      <c r="B721" s="3" t="s">
        <v>68</v>
      </c>
      <c r="C721" s="1" t="s">
        <v>80</v>
      </c>
      <c r="D721" s="4" t="str">
        <f t="shared" si="0"/>
        <v>Egypt-Africa2004</v>
      </c>
      <c r="E721" s="4">
        <v>0.024</v>
      </c>
      <c r="F721" s="4">
        <v>0.027</v>
      </c>
      <c r="G721" s="4">
        <v>72</v>
      </c>
      <c r="H721" s="4">
        <v>67</v>
      </c>
      <c r="I721" s="4">
        <v>0.33</v>
      </c>
      <c r="J721" s="4">
        <v>0.616</v>
      </c>
      <c r="K721" s="4">
        <v>0.054</v>
      </c>
      <c r="L721" s="4">
        <v>70591288</v>
      </c>
      <c r="M721" s="4">
        <v>0.43</v>
      </c>
    </row>
    <row r="722" ht="15.75" customHeight="1" spans="1:13">
      <c r="A722" s="1" t="s">
        <v>136</v>
      </c>
      <c r="B722" s="3" t="s">
        <v>69</v>
      </c>
      <c r="C722" s="1" t="s">
        <v>80</v>
      </c>
      <c r="D722" s="4" t="str">
        <f t="shared" si="0"/>
        <v>Egypt-Africa2005</v>
      </c>
      <c r="E722" s="4">
        <v>0.024</v>
      </c>
      <c r="F722" s="4">
        <v>0.026</v>
      </c>
      <c r="G722" s="4">
        <v>72</v>
      </c>
      <c r="H722" s="4">
        <v>67</v>
      </c>
      <c r="I722" s="4">
        <v>0.325</v>
      </c>
      <c r="J722" s="4">
        <v>0.62</v>
      </c>
      <c r="K722" s="4">
        <v>0.055</v>
      </c>
      <c r="L722" s="4">
        <v>71777678</v>
      </c>
      <c r="M722" s="4">
        <v>0.43</v>
      </c>
    </row>
    <row r="723" ht="15.75" customHeight="1" spans="1:13">
      <c r="A723" s="1" t="s">
        <v>136</v>
      </c>
      <c r="B723" s="3" t="s">
        <v>70</v>
      </c>
      <c r="C723" s="1" t="s">
        <v>80</v>
      </c>
      <c r="D723" s="4" t="str">
        <f t="shared" si="0"/>
        <v>Egypt-Africa2006</v>
      </c>
      <c r="E723" s="4">
        <v>0.024</v>
      </c>
      <c r="F723" s="4">
        <v>0.024</v>
      </c>
      <c r="G723" s="4">
        <v>72</v>
      </c>
      <c r="H723" s="4">
        <v>67</v>
      </c>
      <c r="I723" s="4">
        <v>0.322</v>
      </c>
      <c r="J723" s="4">
        <v>0.624</v>
      </c>
      <c r="K723" s="4">
        <v>0.055</v>
      </c>
      <c r="L723" s="4">
        <v>72990754</v>
      </c>
      <c r="M723" s="4">
        <v>0.431</v>
      </c>
    </row>
    <row r="724" ht="15.75" customHeight="1" spans="1:13">
      <c r="A724" s="1" t="s">
        <v>136</v>
      </c>
      <c r="B724" s="3" t="s">
        <v>71</v>
      </c>
      <c r="C724" s="1" t="s">
        <v>80</v>
      </c>
      <c r="D724" s="4" t="str">
        <f t="shared" si="0"/>
        <v>Egypt-Africa2007</v>
      </c>
      <c r="E724" s="4">
        <v>0.024</v>
      </c>
      <c r="F724" s="4">
        <v>0.023</v>
      </c>
      <c r="G724" s="4">
        <v>72</v>
      </c>
      <c r="H724" s="4">
        <v>68</v>
      </c>
      <c r="I724" s="4">
        <v>0.319</v>
      </c>
      <c r="J724" s="4">
        <v>0.626</v>
      </c>
      <c r="K724" s="4">
        <v>0.054</v>
      </c>
      <c r="L724" s="4">
        <v>74229577</v>
      </c>
      <c r="M724" s="4">
        <v>0.431</v>
      </c>
    </row>
    <row r="725" ht="15.75" customHeight="1" spans="1:13">
      <c r="A725" s="1" t="s">
        <v>136</v>
      </c>
      <c r="B725" s="3" t="s">
        <v>72</v>
      </c>
      <c r="C725" s="1" t="s">
        <v>80</v>
      </c>
      <c r="D725" s="4" t="str">
        <f t="shared" si="0"/>
        <v>Egypt-Africa2008</v>
      </c>
      <c r="E725" s="4">
        <v>0.024</v>
      </c>
      <c r="F725" s="4">
        <v>0.021</v>
      </c>
      <c r="G725" s="4">
        <v>72</v>
      </c>
      <c r="H725" s="4">
        <v>68</v>
      </c>
      <c r="I725" s="4">
        <v>0.318</v>
      </c>
      <c r="J725" s="4">
        <v>0.628</v>
      </c>
      <c r="K725" s="4">
        <v>0.054</v>
      </c>
      <c r="L725" s="4">
        <v>75491922</v>
      </c>
      <c r="M725" s="4">
        <v>0.431</v>
      </c>
    </row>
    <row r="726" ht="15.75" customHeight="1" spans="1:13">
      <c r="A726" s="1" t="s">
        <v>136</v>
      </c>
      <c r="B726" s="3" t="s">
        <v>73</v>
      </c>
      <c r="C726" s="1" t="s">
        <v>80</v>
      </c>
      <c r="D726" s="4" t="str">
        <f t="shared" si="0"/>
        <v>Egypt-Africa2009</v>
      </c>
      <c r="E726" s="4">
        <v>0.024</v>
      </c>
      <c r="F726" s="4">
        <v>0.021</v>
      </c>
      <c r="G726" s="4">
        <v>73</v>
      </c>
      <c r="H726" s="4">
        <v>68</v>
      </c>
      <c r="I726" s="4">
        <v>0.316</v>
      </c>
      <c r="J726" s="4">
        <v>0.629</v>
      </c>
      <c r="K726" s="4">
        <v>0.055</v>
      </c>
      <c r="L726" s="4">
        <v>76775023</v>
      </c>
      <c r="M726" s="4">
        <v>0.43</v>
      </c>
    </row>
    <row r="727" ht="15.75" customHeight="1" spans="1:13">
      <c r="A727" s="1" t="s">
        <v>136</v>
      </c>
      <c r="B727" s="3" t="s">
        <v>74</v>
      </c>
      <c r="C727" s="1" t="s">
        <v>80</v>
      </c>
      <c r="D727" s="4" t="str">
        <f t="shared" si="0"/>
        <v>Egypt-Africa2010</v>
      </c>
      <c r="E727" s="4">
        <v>0.024</v>
      </c>
      <c r="F727" s="4">
        <v>0.02</v>
      </c>
      <c r="G727" s="4">
        <v>73</v>
      </c>
      <c r="H727" s="4">
        <v>68</v>
      </c>
      <c r="I727" s="4">
        <v>0.315</v>
      </c>
      <c r="J727" s="4">
        <v>0.63</v>
      </c>
      <c r="K727" s="4">
        <v>0.055</v>
      </c>
      <c r="L727" s="4">
        <v>78075705</v>
      </c>
      <c r="M727" s="4">
        <v>0.43</v>
      </c>
    </row>
    <row r="728" ht="15.75" customHeight="1" spans="1:13">
      <c r="A728" s="1" t="s">
        <v>136</v>
      </c>
      <c r="B728" s="3" t="s">
        <v>75</v>
      </c>
      <c r="C728" s="1" t="s">
        <v>80</v>
      </c>
      <c r="D728" s="4" t="str">
        <f t="shared" si="0"/>
        <v>Egypt-Africa2011</v>
      </c>
      <c r="E728" s="4">
        <v>0.024</v>
      </c>
      <c r="F728" s="4">
        <v>0.019</v>
      </c>
      <c r="G728" s="4">
        <v>73</v>
      </c>
      <c r="H728" s="4">
        <v>68</v>
      </c>
      <c r="I728" s="4">
        <v>0.314</v>
      </c>
      <c r="J728" s="4">
        <v>0.631</v>
      </c>
      <c r="K728" s="4">
        <v>0.056</v>
      </c>
      <c r="L728" s="4">
        <v>79392466</v>
      </c>
      <c r="M728" s="4">
        <v>0.43</v>
      </c>
    </row>
    <row r="729" ht="15.75" customHeight="1" spans="1:13">
      <c r="A729" s="1" t="s">
        <v>136</v>
      </c>
      <c r="B729" s="3" t="s">
        <v>76</v>
      </c>
      <c r="C729" s="1" t="s">
        <v>80</v>
      </c>
      <c r="D729" s="4" t="str">
        <f t="shared" si="0"/>
        <v>Egypt-Africa2012</v>
      </c>
      <c r="E729" s="4">
        <v>0.024</v>
      </c>
      <c r="F729" s="4">
        <v>0.019</v>
      </c>
      <c r="G729" s="4">
        <v>73</v>
      </c>
      <c r="H729" s="4">
        <v>69</v>
      </c>
      <c r="I729" s="4">
        <v>0.312</v>
      </c>
      <c r="J729" s="4">
        <v>0.631</v>
      </c>
      <c r="K729" s="4">
        <v>0.056</v>
      </c>
      <c r="L729" s="4">
        <v>80721874</v>
      </c>
      <c r="M729" s="4">
        <v>0.43</v>
      </c>
    </row>
    <row r="730" ht="15.75" customHeight="1" spans="1:13">
      <c r="A730" s="1" t="s">
        <v>137</v>
      </c>
      <c r="B730" s="3" t="s">
        <v>63</v>
      </c>
      <c r="C730" s="1" t="s">
        <v>86</v>
      </c>
      <c r="D730" s="4" t="str">
        <f t="shared" si="0"/>
        <v>El Salvador-The Americas2000</v>
      </c>
      <c r="E730" s="4">
        <v>0.025</v>
      </c>
      <c r="F730" s="4">
        <v>0.027</v>
      </c>
      <c r="G730" s="4">
        <v>74</v>
      </c>
      <c r="H730" s="4">
        <v>65</v>
      </c>
      <c r="I730" s="4">
        <v>0.383</v>
      </c>
      <c r="J730" s="4">
        <v>0.562</v>
      </c>
      <c r="K730" s="4">
        <v>0.055</v>
      </c>
      <c r="L730" s="4">
        <v>5958794</v>
      </c>
      <c r="M730" s="4">
        <v>0.589</v>
      </c>
    </row>
    <row r="731" ht="15.75" customHeight="1" spans="1:13">
      <c r="A731" s="1" t="s">
        <v>137</v>
      </c>
      <c r="B731" s="3" t="s">
        <v>65</v>
      </c>
      <c r="C731" s="1" t="s">
        <v>86</v>
      </c>
      <c r="D731" s="4" t="str">
        <f t="shared" si="0"/>
        <v>El Salvador-The Americas2001</v>
      </c>
      <c r="E731" s="4">
        <v>0.024</v>
      </c>
      <c r="F731" s="4">
        <v>0.025</v>
      </c>
      <c r="G731" s="4">
        <v>75</v>
      </c>
      <c r="H731" s="4">
        <v>65</v>
      </c>
      <c r="I731" s="4">
        <v>0.379</v>
      </c>
      <c r="J731" s="4">
        <v>0.564</v>
      </c>
      <c r="K731" s="4">
        <v>0.057</v>
      </c>
      <c r="L731" s="4">
        <v>5985299</v>
      </c>
      <c r="M731" s="4">
        <v>0.595</v>
      </c>
    </row>
    <row r="732" ht="15.75" customHeight="1" spans="1:13">
      <c r="A732" s="1" t="s">
        <v>137</v>
      </c>
      <c r="B732" s="3" t="s">
        <v>66</v>
      </c>
      <c r="C732" s="1" t="s">
        <v>86</v>
      </c>
      <c r="D732" s="4" t="str">
        <f t="shared" si="0"/>
        <v>El Salvador-The Americas2002</v>
      </c>
      <c r="E732" s="4">
        <v>0.023</v>
      </c>
      <c r="F732" s="4">
        <v>0.024</v>
      </c>
      <c r="G732" s="4">
        <v>75</v>
      </c>
      <c r="H732" s="4">
        <v>65</v>
      </c>
      <c r="I732" s="4">
        <v>0.374</v>
      </c>
      <c r="J732" s="4">
        <v>0.568</v>
      </c>
      <c r="K732" s="4">
        <v>0.058</v>
      </c>
      <c r="L732" s="4">
        <v>6008308</v>
      </c>
      <c r="M732" s="4">
        <v>0.6</v>
      </c>
    </row>
    <row r="733" ht="15.75" customHeight="1" spans="1:13">
      <c r="A733" s="1" t="s">
        <v>137</v>
      </c>
      <c r="B733" s="3" t="s">
        <v>67</v>
      </c>
      <c r="C733" s="1" t="s">
        <v>86</v>
      </c>
      <c r="D733" s="4" t="str">
        <f t="shared" si="0"/>
        <v>El Salvador-The Americas2003</v>
      </c>
      <c r="E733" s="4">
        <v>0.022</v>
      </c>
      <c r="F733" s="4">
        <v>0.023</v>
      </c>
      <c r="G733" s="4">
        <v>75</v>
      </c>
      <c r="H733" s="4">
        <v>66</v>
      </c>
      <c r="I733" s="4">
        <v>0.369</v>
      </c>
      <c r="J733" s="4">
        <v>0.572</v>
      </c>
      <c r="K733" s="4">
        <v>0.059</v>
      </c>
      <c r="L733" s="4">
        <v>6029366</v>
      </c>
      <c r="M733" s="4">
        <v>0.606</v>
      </c>
    </row>
    <row r="734" ht="15.75" customHeight="1" spans="1:13">
      <c r="A734" s="1" t="s">
        <v>137</v>
      </c>
      <c r="B734" s="3" t="s">
        <v>68</v>
      </c>
      <c r="C734" s="1" t="s">
        <v>86</v>
      </c>
      <c r="D734" s="4" t="str">
        <f t="shared" si="0"/>
        <v>El Salvador-The Americas2004</v>
      </c>
      <c r="E734" s="4">
        <v>0.021</v>
      </c>
      <c r="F734" s="4">
        <v>0.021</v>
      </c>
      <c r="G734" s="4">
        <v>75</v>
      </c>
      <c r="H734" s="4">
        <v>66</v>
      </c>
      <c r="I734" s="4">
        <v>0.363</v>
      </c>
      <c r="J734" s="4">
        <v>0.576</v>
      </c>
      <c r="K734" s="4">
        <v>0.061</v>
      </c>
      <c r="L734" s="4">
        <v>6050297</v>
      </c>
      <c r="M734" s="4">
        <v>0.611</v>
      </c>
    </row>
    <row r="735" ht="15.75" customHeight="1" spans="1:13">
      <c r="A735" s="1" t="s">
        <v>137</v>
      </c>
      <c r="B735" s="3" t="s">
        <v>69</v>
      </c>
      <c r="C735" s="1" t="s">
        <v>86</v>
      </c>
      <c r="D735" s="4" t="str">
        <f t="shared" si="0"/>
        <v>El Salvador-The Americas2005</v>
      </c>
      <c r="E735" s="4">
        <v>0.021</v>
      </c>
      <c r="F735" s="4">
        <v>0.02</v>
      </c>
      <c r="G735" s="4">
        <v>75</v>
      </c>
      <c r="H735" s="4">
        <v>66</v>
      </c>
      <c r="I735" s="4">
        <v>0.357</v>
      </c>
      <c r="J735" s="4">
        <v>0.581</v>
      </c>
      <c r="K735" s="4">
        <v>0.062</v>
      </c>
      <c r="L735" s="4">
        <v>6072538</v>
      </c>
      <c r="M735" s="4">
        <v>0.616</v>
      </c>
    </row>
    <row r="736" ht="15.75" customHeight="1" spans="1:13">
      <c r="A736" s="1" t="s">
        <v>137</v>
      </c>
      <c r="B736" s="3" t="s">
        <v>70</v>
      </c>
      <c r="C736" s="1" t="s">
        <v>86</v>
      </c>
      <c r="D736" s="4" t="str">
        <f t="shared" si="0"/>
        <v>El Salvador-The Americas2006</v>
      </c>
      <c r="E736" s="4">
        <v>0.021</v>
      </c>
      <c r="F736" s="4">
        <v>0.019</v>
      </c>
      <c r="G736" s="4">
        <v>76</v>
      </c>
      <c r="H736" s="4">
        <v>66</v>
      </c>
      <c r="I736" s="4">
        <v>0.35</v>
      </c>
      <c r="J736" s="4">
        <v>0.586</v>
      </c>
      <c r="K736" s="4">
        <v>0.064</v>
      </c>
      <c r="L736" s="4">
        <v>6096692</v>
      </c>
      <c r="M736" s="4">
        <v>0.622</v>
      </c>
    </row>
    <row r="737" ht="15.75" customHeight="1" spans="1:13">
      <c r="A737" s="1" t="s">
        <v>137</v>
      </c>
      <c r="B737" s="3" t="s">
        <v>71</v>
      </c>
      <c r="C737" s="1" t="s">
        <v>86</v>
      </c>
      <c r="D737" s="4" t="str">
        <f t="shared" si="0"/>
        <v>El Salvador-The Americas2007</v>
      </c>
      <c r="E737" s="4">
        <v>0.021</v>
      </c>
      <c r="F737" s="4">
        <v>0.018</v>
      </c>
      <c r="G737" s="4">
        <v>76</v>
      </c>
      <c r="H737" s="4">
        <v>66</v>
      </c>
      <c r="I737" s="4">
        <v>0.343</v>
      </c>
      <c r="J737" s="4">
        <v>0.592</v>
      </c>
      <c r="K737" s="4">
        <v>0.065</v>
      </c>
      <c r="L737" s="4">
        <v>6122952</v>
      </c>
      <c r="M737" s="4">
        <v>0.627</v>
      </c>
    </row>
    <row r="738" ht="15.75" customHeight="1" spans="1:13">
      <c r="A738" s="1" t="s">
        <v>137</v>
      </c>
      <c r="B738" s="3" t="s">
        <v>72</v>
      </c>
      <c r="C738" s="1" t="s">
        <v>86</v>
      </c>
      <c r="D738" s="4" t="str">
        <f t="shared" si="0"/>
        <v>El Salvador-The Americas2008</v>
      </c>
      <c r="E738" s="4">
        <v>0.021</v>
      </c>
      <c r="F738" s="4">
        <v>0.017</v>
      </c>
      <c r="G738" s="4">
        <v>76</v>
      </c>
      <c r="H738" s="4">
        <v>67</v>
      </c>
      <c r="I738" s="4">
        <v>0.336</v>
      </c>
      <c r="J738" s="4">
        <v>0.598</v>
      </c>
      <c r="K738" s="4">
        <v>0.066</v>
      </c>
      <c r="L738" s="4">
        <v>6151776</v>
      </c>
      <c r="M738" s="4">
        <v>0.633</v>
      </c>
    </row>
    <row r="739" ht="15.75" customHeight="1" spans="1:13">
      <c r="A739" s="1" t="s">
        <v>137</v>
      </c>
      <c r="B739" s="3" t="s">
        <v>73</v>
      </c>
      <c r="C739" s="1" t="s">
        <v>86</v>
      </c>
      <c r="D739" s="4" t="str">
        <f t="shared" si="0"/>
        <v>El Salvador-The Americas2009</v>
      </c>
      <c r="E739" s="4">
        <v>0.021</v>
      </c>
      <c r="F739" s="4">
        <v>0.016</v>
      </c>
      <c r="G739" s="4">
        <v>76</v>
      </c>
      <c r="H739" s="4">
        <v>67</v>
      </c>
      <c r="I739" s="4">
        <v>0.328</v>
      </c>
      <c r="J739" s="4">
        <v>0.604</v>
      </c>
      <c r="K739" s="4">
        <v>0.068</v>
      </c>
      <c r="L739" s="4">
        <v>6183484</v>
      </c>
      <c r="M739" s="4">
        <v>0.638</v>
      </c>
    </row>
    <row r="740" ht="15.75" customHeight="1" spans="1:13">
      <c r="A740" s="1" t="s">
        <v>137</v>
      </c>
      <c r="B740" s="3" t="s">
        <v>74</v>
      </c>
      <c r="C740" s="1" t="s">
        <v>86</v>
      </c>
      <c r="D740" s="4" t="str">
        <f t="shared" si="0"/>
        <v>El Salvador-The Americas2010</v>
      </c>
      <c r="E740" s="4">
        <v>0.02</v>
      </c>
      <c r="F740" s="4">
        <v>0.015</v>
      </c>
      <c r="G740" s="4">
        <v>76</v>
      </c>
      <c r="H740" s="4">
        <v>67</v>
      </c>
      <c r="I740" s="4">
        <v>0.321</v>
      </c>
      <c r="J740" s="4">
        <v>0.61</v>
      </c>
      <c r="K740" s="4">
        <v>0.069</v>
      </c>
      <c r="L740" s="4">
        <v>6218195</v>
      </c>
      <c r="M740" s="4">
        <v>0.643</v>
      </c>
    </row>
    <row r="741" ht="15.75" customHeight="1" spans="1:13">
      <c r="A741" s="1" t="s">
        <v>137</v>
      </c>
      <c r="B741" s="3" t="s">
        <v>75</v>
      </c>
      <c r="C741" s="1" t="s">
        <v>86</v>
      </c>
      <c r="D741" s="4" t="str">
        <f t="shared" si="0"/>
        <v>El Salvador-The Americas2011</v>
      </c>
      <c r="E741" s="4">
        <v>0.02</v>
      </c>
      <c r="F741" s="4">
        <v>0.015</v>
      </c>
      <c r="G741" s="4">
        <v>77</v>
      </c>
      <c r="H741" s="4">
        <v>67</v>
      </c>
      <c r="I741" s="4">
        <v>0.313</v>
      </c>
      <c r="J741" s="4">
        <v>0.617</v>
      </c>
      <c r="K741" s="4">
        <v>0.07</v>
      </c>
      <c r="L741" s="4">
        <v>6256242</v>
      </c>
      <c r="M741" s="4">
        <v>0.648</v>
      </c>
    </row>
    <row r="742" ht="15.75" customHeight="1" spans="1:13">
      <c r="A742" s="1" t="s">
        <v>137</v>
      </c>
      <c r="B742" s="3" t="s">
        <v>76</v>
      </c>
      <c r="C742" s="1" t="s">
        <v>86</v>
      </c>
      <c r="D742" s="4" t="str">
        <f t="shared" si="0"/>
        <v>El Salvador-The Americas2012</v>
      </c>
      <c r="E742" s="4">
        <v>0.02</v>
      </c>
      <c r="F742" s="4">
        <v>0.014</v>
      </c>
      <c r="G742" s="4">
        <v>77</v>
      </c>
      <c r="H742" s="4">
        <v>68</v>
      </c>
      <c r="I742" s="4">
        <v>0.306</v>
      </c>
      <c r="J742" s="4">
        <v>0.623</v>
      </c>
      <c r="K742" s="4">
        <v>0.071</v>
      </c>
      <c r="L742" s="4">
        <v>6297394</v>
      </c>
      <c r="M742" s="4">
        <v>0.653</v>
      </c>
    </row>
    <row r="743" ht="15.75" customHeight="1" spans="1:13">
      <c r="A743" s="1" t="s">
        <v>138</v>
      </c>
      <c r="B743" s="3" t="s">
        <v>63</v>
      </c>
      <c r="C743" s="1" t="s">
        <v>80</v>
      </c>
      <c r="D743" s="4" t="str">
        <f t="shared" si="0"/>
        <v>Equatorial Guinea-Africa2000</v>
      </c>
      <c r="E743" s="4">
        <v>0.04</v>
      </c>
      <c r="F743" s="4">
        <v>0.099</v>
      </c>
      <c r="G743" s="4">
        <v>49</v>
      </c>
      <c r="H743" s="4">
        <v>46</v>
      </c>
      <c r="I743" s="4">
        <v>0.426</v>
      </c>
      <c r="J743" s="4">
        <v>0.537</v>
      </c>
      <c r="K743" s="4">
        <v>0.037</v>
      </c>
      <c r="L743" s="4">
        <v>518179</v>
      </c>
      <c r="M743" s="4">
        <v>0.388</v>
      </c>
    </row>
    <row r="744" ht="15.75" customHeight="1" spans="1:13">
      <c r="A744" s="1" t="s">
        <v>138</v>
      </c>
      <c r="B744" s="3" t="s">
        <v>65</v>
      </c>
      <c r="C744" s="1" t="s">
        <v>80</v>
      </c>
      <c r="D744" s="4" t="str">
        <f t="shared" si="0"/>
        <v>Equatorial Guinea-Africa2001</v>
      </c>
      <c r="E744" s="4">
        <v>0.039</v>
      </c>
      <c r="F744" s="4">
        <v>0.096</v>
      </c>
      <c r="G744" s="4">
        <v>49</v>
      </c>
      <c r="H744" s="4">
        <v>47</v>
      </c>
      <c r="I744" s="4">
        <v>0.423</v>
      </c>
      <c r="J744" s="4">
        <v>0.541</v>
      </c>
      <c r="K744" s="4">
        <v>0.036</v>
      </c>
      <c r="L744" s="4">
        <v>534592</v>
      </c>
      <c r="M744" s="4">
        <v>0.388</v>
      </c>
    </row>
    <row r="745" ht="15.75" customHeight="1" spans="1:13">
      <c r="A745" s="1" t="s">
        <v>138</v>
      </c>
      <c r="B745" s="3" t="s">
        <v>66</v>
      </c>
      <c r="C745" s="1" t="s">
        <v>80</v>
      </c>
      <c r="D745" s="4" t="str">
        <f t="shared" si="0"/>
        <v>Equatorial Guinea-Africa2002</v>
      </c>
      <c r="E745" s="4">
        <v>0.039</v>
      </c>
      <c r="F745" s="4">
        <v>0.094</v>
      </c>
      <c r="G745" s="4">
        <v>49</v>
      </c>
      <c r="H745" s="4">
        <v>47</v>
      </c>
      <c r="I745" s="4">
        <v>0.419</v>
      </c>
      <c r="J745" s="4">
        <v>0.546</v>
      </c>
      <c r="K745" s="4">
        <v>0.035</v>
      </c>
      <c r="L745" s="4">
        <v>551399</v>
      </c>
      <c r="M745" s="4">
        <v>0.388</v>
      </c>
    </row>
    <row r="746" ht="15.75" customHeight="1" spans="1:13">
      <c r="A746" s="1" t="s">
        <v>138</v>
      </c>
      <c r="B746" s="3" t="s">
        <v>67</v>
      </c>
      <c r="C746" s="1" t="s">
        <v>80</v>
      </c>
      <c r="D746" s="4" t="str">
        <f t="shared" si="0"/>
        <v>Equatorial Guinea-Africa2003</v>
      </c>
      <c r="E746" s="4">
        <v>0.038</v>
      </c>
      <c r="F746" s="4">
        <v>0.092</v>
      </c>
      <c r="G746" s="4">
        <v>49</v>
      </c>
      <c r="H746" s="4">
        <v>47</v>
      </c>
      <c r="I746" s="4">
        <v>0.415</v>
      </c>
      <c r="J746" s="4">
        <v>0.551</v>
      </c>
      <c r="K746" s="4">
        <v>0.034</v>
      </c>
      <c r="L746" s="4">
        <v>568552</v>
      </c>
      <c r="M746" s="4">
        <v>0.388</v>
      </c>
    </row>
    <row r="747" ht="15.75" customHeight="1" spans="1:13">
      <c r="A747" s="1" t="s">
        <v>138</v>
      </c>
      <c r="B747" s="3" t="s">
        <v>68</v>
      </c>
      <c r="C747" s="1" t="s">
        <v>80</v>
      </c>
      <c r="D747" s="4" t="str">
        <f t="shared" si="0"/>
        <v>Equatorial Guinea-Africa2004</v>
      </c>
      <c r="E747" s="4">
        <v>0.038</v>
      </c>
      <c r="F747" s="4">
        <v>0.089</v>
      </c>
      <c r="G747" s="4">
        <v>50</v>
      </c>
      <c r="H747" s="4">
        <v>47</v>
      </c>
      <c r="I747" s="4">
        <v>0.41</v>
      </c>
      <c r="J747" s="4">
        <v>0.557</v>
      </c>
      <c r="K747" s="4">
        <v>0.033</v>
      </c>
      <c r="L747" s="4">
        <v>585983</v>
      </c>
      <c r="M747" s="4">
        <v>0.388</v>
      </c>
    </row>
    <row r="748" ht="15.75" customHeight="1" spans="1:13">
      <c r="A748" s="1" t="s">
        <v>138</v>
      </c>
      <c r="B748" s="3" t="s">
        <v>69</v>
      </c>
      <c r="C748" s="1" t="s">
        <v>80</v>
      </c>
      <c r="D748" s="4" t="str">
        <f t="shared" si="0"/>
        <v>Equatorial Guinea-Africa2005</v>
      </c>
      <c r="E748" s="4">
        <v>0.038</v>
      </c>
      <c r="F748" s="4">
        <v>0.087</v>
      </c>
      <c r="G748" s="4">
        <v>50</v>
      </c>
      <c r="H748" s="4">
        <v>48</v>
      </c>
      <c r="I748" s="4">
        <v>0.406</v>
      </c>
      <c r="J748" s="4">
        <v>0.561</v>
      </c>
      <c r="K748" s="4">
        <v>0.032</v>
      </c>
      <c r="L748" s="4">
        <v>603648</v>
      </c>
      <c r="M748" s="4">
        <v>0.389</v>
      </c>
    </row>
    <row r="749" ht="15.75" customHeight="1" spans="1:13">
      <c r="A749" s="1" t="s">
        <v>138</v>
      </c>
      <c r="B749" s="3" t="s">
        <v>70</v>
      </c>
      <c r="C749" s="1" t="s">
        <v>80</v>
      </c>
      <c r="D749" s="4" t="str">
        <f t="shared" si="0"/>
        <v>Equatorial Guinea-Africa2006</v>
      </c>
      <c r="E749" s="4">
        <v>0.038</v>
      </c>
      <c r="F749" s="4">
        <v>0.085</v>
      </c>
      <c r="G749" s="4">
        <v>51</v>
      </c>
      <c r="H749" s="4">
        <v>48</v>
      </c>
      <c r="I749" s="4">
        <v>0.403</v>
      </c>
      <c r="J749" s="4">
        <v>0.566</v>
      </c>
      <c r="K749" s="4">
        <v>0.032</v>
      </c>
      <c r="L749" s="4">
        <v>621517</v>
      </c>
      <c r="M749" s="4">
        <v>0.389</v>
      </c>
    </row>
    <row r="750" ht="15.75" customHeight="1" spans="1:13">
      <c r="A750" s="1" t="s">
        <v>138</v>
      </c>
      <c r="B750" s="3" t="s">
        <v>71</v>
      </c>
      <c r="C750" s="1" t="s">
        <v>80</v>
      </c>
      <c r="D750" s="4" t="str">
        <f t="shared" si="0"/>
        <v>Equatorial Guinea-Africa2007</v>
      </c>
      <c r="E750" s="4">
        <v>0.038</v>
      </c>
      <c r="F750" s="4">
        <v>0.082</v>
      </c>
      <c r="G750" s="4">
        <v>51</v>
      </c>
      <c r="H750" s="4">
        <v>49</v>
      </c>
      <c r="I750" s="4">
        <v>0.4</v>
      </c>
      <c r="J750" s="4">
        <v>0.569</v>
      </c>
      <c r="K750" s="4">
        <v>0.031</v>
      </c>
      <c r="L750" s="4">
        <v>639618</v>
      </c>
      <c r="M750" s="4">
        <v>0.39</v>
      </c>
    </row>
    <row r="751" ht="15.75" customHeight="1" spans="1:13">
      <c r="A751" s="1" t="s">
        <v>138</v>
      </c>
      <c r="B751" s="3" t="s">
        <v>72</v>
      </c>
      <c r="C751" s="1" t="s">
        <v>80</v>
      </c>
      <c r="D751" s="4" t="str">
        <f t="shared" si="0"/>
        <v>Equatorial Guinea-Africa2008</v>
      </c>
      <c r="E751" s="4">
        <v>0.037</v>
      </c>
      <c r="F751" s="4">
        <v>0.08</v>
      </c>
      <c r="G751" s="4">
        <v>52</v>
      </c>
      <c r="H751" s="4">
        <v>49</v>
      </c>
      <c r="I751" s="4">
        <v>0.397</v>
      </c>
      <c r="J751" s="4">
        <v>0.572</v>
      </c>
      <c r="K751" s="4">
        <v>0.03</v>
      </c>
      <c r="L751" s="4">
        <v>658025</v>
      </c>
      <c r="M751" s="4">
        <v>0.39</v>
      </c>
    </row>
    <row r="752" ht="15.75" customHeight="1" spans="1:13">
      <c r="A752" s="1" t="s">
        <v>138</v>
      </c>
      <c r="B752" s="3" t="s">
        <v>73</v>
      </c>
      <c r="C752" s="1" t="s">
        <v>80</v>
      </c>
      <c r="D752" s="4" t="str">
        <f t="shared" si="0"/>
        <v>Equatorial Guinea-Africa2009</v>
      </c>
      <c r="E752" s="4">
        <v>0.037</v>
      </c>
      <c r="F752" s="4">
        <v>0.078</v>
      </c>
      <c r="G752" s="4">
        <v>52</v>
      </c>
      <c r="H752" s="4">
        <v>50</v>
      </c>
      <c r="I752" s="4">
        <v>0.395</v>
      </c>
      <c r="J752" s="4">
        <v>0.575</v>
      </c>
      <c r="K752" s="4">
        <v>0.03</v>
      </c>
      <c r="L752" s="4">
        <v>676851</v>
      </c>
      <c r="M752" s="4">
        <v>0.391</v>
      </c>
    </row>
    <row r="753" ht="15.75" customHeight="1" spans="1:13">
      <c r="A753" s="1" t="s">
        <v>138</v>
      </c>
      <c r="B753" s="3" t="s">
        <v>74</v>
      </c>
      <c r="C753" s="1" t="s">
        <v>80</v>
      </c>
      <c r="D753" s="4" t="str">
        <f t="shared" si="0"/>
        <v>Equatorial Guinea-Africa2010</v>
      </c>
      <c r="E753" s="4">
        <v>0.037</v>
      </c>
      <c r="F753" s="4">
        <v>0.076</v>
      </c>
      <c r="G753" s="4">
        <v>53</v>
      </c>
      <c r="H753" s="4">
        <v>50</v>
      </c>
      <c r="I753" s="4">
        <v>0.393</v>
      </c>
      <c r="J753" s="4">
        <v>0.578</v>
      </c>
      <c r="K753" s="4">
        <v>0.029</v>
      </c>
      <c r="L753" s="4">
        <v>696167</v>
      </c>
      <c r="M753" s="4">
        <v>0.392</v>
      </c>
    </row>
    <row r="754" ht="15.75" customHeight="1" spans="1:13">
      <c r="A754" s="1" t="s">
        <v>138</v>
      </c>
      <c r="B754" s="3" t="s">
        <v>75</v>
      </c>
      <c r="C754" s="1" t="s">
        <v>80</v>
      </c>
      <c r="D754" s="4" t="str">
        <f t="shared" si="0"/>
        <v>Equatorial Guinea-Africa2011</v>
      </c>
      <c r="E754" s="4">
        <v>0.036</v>
      </c>
      <c r="F754" s="4">
        <v>0.073</v>
      </c>
      <c r="G754" s="4">
        <v>54</v>
      </c>
      <c r="H754" s="4">
        <v>51</v>
      </c>
      <c r="I754" s="4">
        <v>0.391</v>
      </c>
      <c r="J754" s="4">
        <v>0.58</v>
      </c>
      <c r="K754" s="4">
        <v>0.029</v>
      </c>
      <c r="L754" s="4">
        <v>715996</v>
      </c>
      <c r="M754" s="4">
        <v>0.393</v>
      </c>
    </row>
    <row r="755" ht="15.75" customHeight="1" spans="1:13">
      <c r="A755" s="1" t="s">
        <v>138</v>
      </c>
      <c r="B755" s="3" t="s">
        <v>76</v>
      </c>
      <c r="C755" s="1" t="s">
        <v>80</v>
      </c>
      <c r="D755" s="4" t="str">
        <f t="shared" si="0"/>
        <v>Equatorial Guinea-Africa2012</v>
      </c>
      <c r="E755" s="4">
        <v>0.036</v>
      </c>
      <c r="F755" s="4">
        <v>0.071</v>
      </c>
      <c r="G755" s="4">
        <v>54</v>
      </c>
      <c r="H755" s="4">
        <v>51</v>
      </c>
      <c r="I755" s="4">
        <v>0.39</v>
      </c>
      <c r="J755" s="4">
        <v>0.582</v>
      </c>
      <c r="K755" s="4">
        <v>0.028</v>
      </c>
      <c r="L755" s="4">
        <v>736296</v>
      </c>
      <c r="M755" s="4">
        <v>0.395</v>
      </c>
    </row>
    <row r="756" ht="15.75" customHeight="1" spans="1:13">
      <c r="A756" s="1" t="s">
        <v>139</v>
      </c>
      <c r="B756" s="3" t="s">
        <v>63</v>
      </c>
      <c r="C756" s="1" t="s">
        <v>80</v>
      </c>
      <c r="D756" s="4" t="str">
        <f t="shared" si="0"/>
        <v>Eritrea-Africa2000</v>
      </c>
      <c r="E756" s="4">
        <v>0.04</v>
      </c>
      <c r="F756" s="4">
        <v>0.058</v>
      </c>
      <c r="G756" s="4">
        <v>58</v>
      </c>
      <c r="H756" s="4">
        <v>54</v>
      </c>
      <c r="I756" s="4">
        <v>0.47</v>
      </c>
      <c r="J756" s="4">
        <v>0.512</v>
      </c>
      <c r="K756" s="4">
        <v>0.018</v>
      </c>
      <c r="L756" s="4">
        <v>3939348</v>
      </c>
      <c r="M756" s="4">
        <v>0.176</v>
      </c>
    </row>
    <row r="757" ht="15.75" customHeight="1" spans="1:13">
      <c r="A757" s="1" t="s">
        <v>139</v>
      </c>
      <c r="B757" s="3" t="s">
        <v>65</v>
      </c>
      <c r="C757" s="1" t="s">
        <v>80</v>
      </c>
      <c r="D757" s="4" t="str">
        <f t="shared" si="0"/>
        <v>Eritrea-Africa2001</v>
      </c>
      <c r="E757" s="4">
        <v>0.04</v>
      </c>
      <c r="F757" s="4">
        <v>0.056</v>
      </c>
      <c r="G757" s="4">
        <v>59</v>
      </c>
      <c r="H757" s="4">
        <v>54</v>
      </c>
      <c r="I757" s="4">
        <v>0.462</v>
      </c>
      <c r="J757" s="4">
        <v>0.519</v>
      </c>
      <c r="K757" s="4">
        <v>0.019</v>
      </c>
      <c r="L757" s="4">
        <v>4101609</v>
      </c>
      <c r="M757" s="4">
        <v>0.178</v>
      </c>
    </row>
    <row r="758" ht="15.75" customHeight="1" spans="1:13">
      <c r="A758" s="1" t="s">
        <v>139</v>
      </c>
      <c r="B758" s="3" t="s">
        <v>66</v>
      </c>
      <c r="C758" s="1" t="s">
        <v>80</v>
      </c>
      <c r="D758" s="4" t="str">
        <f t="shared" si="0"/>
        <v>Eritrea-Africa2002</v>
      </c>
      <c r="E758" s="4">
        <v>0.04</v>
      </c>
      <c r="F758" s="4">
        <v>0.054</v>
      </c>
      <c r="G758" s="4">
        <v>59</v>
      </c>
      <c r="H758" s="4">
        <v>55</v>
      </c>
      <c r="I758" s="4">
        <v>0.454</v>
      </c>
      <c r="J758" s="4">
        <v>0.527</v>
      </c>
      <c r="K758" s="4">
        <v>0.019</v>
      </c>
      <c r="L758" s="4">
        <v>4281576</v>
      </c>
      <c r="M758" s="4">
        <v>0.18</v>
      </c>
    </row>
    <row r="759" ht="15.75" customHeight="1" spans="1:13">
      <c r="A759" s="1" t="s">
        <v>139</v>
      </c>
      <c r="B759" s="3" t="s">
        <v>67</v>
      </c>
      <c r="C759" s="1" t="s">
        <v>80</v>
      </c>
      <c r="D759" s="4" t="str">
        <f t="shared" si="0"/>
        <v>Eritrea-Africa2003</v>
      </c>
      <c r="E759" s="4">
        <v>0.04</v>
      </c>
      <c r="F759" s="4">
        <v>0.051</v>
      </c>
      <c r="G759" s="4">
        <v>60</v>
      </c>
      <c r="H759" s="4">
        <v>55</v>
      </c>
      <c r="I759" s="4">
        <v>0.446</v>
      </c>
      <c r="J759" s="4">
        <v>0.535</v>
      </c>
      <c r="K759" s="4">
        <v>0.019</v>
      </c>
      <c r="L759" s="4">
        <v>4472533</v>
      </c>
      <c r="M759" s="4">
        <v>0.183</v>
      </c>
    </row>
    <row r="760" ht="15.75" customHeight="1" spans="1:13">
      <c r="A760" s="1" t="s">
        <v>139</v>
      </c>
      <c r="B760" s="3" t="s">
        <v>68</v>
      </c>
      <c r="C760" s="1" t="s">
        <v>80</v>
      </c>
      <c r="D760" s="4" t="str">
        <f t="shared" si="0"/>
        <v>Eritrea-Africa2004</v>
      </c>
      <c r="E760" s="4">
        <v>0.04</v>
      </c>
      <c r="F760" s="4">
        <v>0.049</v>
      </c>
      <c r="G760" s="4">
        <v>60</v>
      </c>
      <c r="H760" s="4">
        <v>56</v>
      </c>
      <c r="I760" s="4">
        <v>0.44</v>
      </c>
      <c r="J760" s="4">
        <v>0.541</v>
      </c>
      <c r="K760" s="4">
        <v>0.019</v>
      </c>
      <c r="L760" s="4">
        <v>4665522</v>
      </c>
      <c r="M760" s="4">
        <v>0.186</v>
      </c>
    </row>
    <row r="761" ht="15.75" customHeight="1" spans="1:13">
      <c r="A761" s="1" t="s">
        <v>139</v>
      </c>
      <c r="B761" s="3" t="s">
        <v>69</v>
      </c>
      <c r="C761" s="1" t="s">
        <v>80</v>
      </c>
      <c r="D761" s="4" t="str">
        <f t="shared" si="0"/>
        <v>Eritrea-Africa2005</v>
      </c>
      <c r="E761" s="4">
        <v>0.04</v>
      </c>
      <c r="F761" s="4">
        <v>0.047</v>
      </c>
      <c r="G761" s="4">
        <v>61</v>
      </c>
      <c r="H761" s="4">
        <v>56</v>
      </c>
      <c r="I761" s="4">
        <v>0.435</v>
      </c>
      <c r="J761" s="4">
        <v>0.545</v>
      </c>
      <c r="K761" s="4">
        <v>0.02</v>
      </c>
      <c r="L761" s="4">
        <v>4854066</v>
      </c>
      <c r="M761" s="4">
        <v>0.189</v>
      </c>
    </row>
    <row r="762" ht="15.75" customHeight="1" spans="1:13">
      <c r="A762" s="1" t="s">
        <v>139</v>
      </c>
      <c r="B762" s="3" t="s">
        <v>70</v>
      </c>
      <c r="C762" s="1" t="s">
        <v>80</v>
      </c>
      <c r="D762" s="4" t="str">
        <f t="shared" si="0"/>
        <v>Eritrea-Africa2006</v>
      </c>
      <c r="E762" s="4">
        <v>0.04</v>
      </c>
      <c r="F762" s="4">
        <v>0.046</v>
      </c>
      <c r="G762" s="4">
        <v>61</v>
      </c>
      <c r="H762" s="4">
        <v>57</v>
      </c>
      <c r="I762" s="4">
        <v>0.432</v>
      </c>
      <c r="J762" s="4">
        <v>0.548</v>
      </c>
      <c r="K762" s="4">
        <v>0.02</v>
      </c>
      <c r="L762" s="4">
        <v>5035036</v>
      </c>
      <c r="M762" s="4">
        <v>0.192</v>
      </c>
    </row>
    <row r="763" ht="15.75" customHeight="1" spans="1:13">
      <c r="A763" s="1" t="s">
        <v>139</v>
      </c>
      <c r="B763" s="3" t="s">
        <v>71</v>
      </c>
      <c r="C763" s="1" t="s">
        <v>80</v>
      </c>
      <c r="D763" s="4" t="str">
        <f t="shared" si="0"/>
        <v>Eritrea-Africa2007</v>
      </c>
      <c r="E763" s="4">
        <v>0.04</v>
      </c>
      <c r="F763" s="4">
        <v>0.044</v>
      </c>
      <c r="G763" s="4">
        <v>62</v>
      </c>
      <c r="H763" s="4">
        <v>57</v>
      </c>
      <c r="I763" s="4">
        <v>0.431</v>
      </c>
      <c r="J763" s="4">
        <v>0.549</v>
      </c>
      <c r="K763" s="4">
        <v>0.02</v>
      </c>
      <c r="L763" s="4">
        <v>5209846</v>
      </c>
      <c r="M763" s="4">
        <v>0.195</v>
      </c>
    </row>
    <row r="764" ht="15.75" customHeight="1" spans="1:13">
      <c r="A764" s="1" t="s">
        <v>139</v>
      </c>
      <c r="B764" s="3" t="s">
        <v>72</v>
      </c>
      <c r="C764" s="1" t="s">
        <v>80</v>
      </c>
      <c r="D764" s="4" t="str">
        <f t="shared" si="0"/>
        <v>Eritrea-Africa2008</v>
      </c>
      <c r="E764" s="4">
        <v>0.039</v>
      </c>
      <c r="F764" s="4">
        <v>0.042</v>
      </c>
      <c r="G764" s="4">
        <v>63</v>
      </c>
      <c r="H764" s="4">
        <v>58</v>
      </c>
      <c r="I764" s="4">
        <v>0.43</v>
      </c>
      <c r="J764" s="4">
        <v>0.549</v>
      </c>
      <c r="K764" s="4">
        <v>0.02</v>
      </c>
      <c r="L764" s="4">
        <v>5382163</v>
      </c>
      <c r="M764" s="4">
        <v>0.199</v>
      </c>
    </row>
    <row r="765" ht="15.75" customHeight="1" spans="1:13">
      <c r="A765" s="1" t="s">
        <v>139</v>
      </c>
      <c r="B765" s="3" t="s">
        <v>73</v>
      </c>
      <c r="C765" s="1" t="s">
        <v>80</v>
      </c>
      <c r="D765" s="4" t="str">
        <f t="shared" si="0"/>
        <v>Eritrea-Africa2009</v>
      </c>
      <c r="E765" s="4">
        <v>0.039</v>
      </c>
      <c r="F765" s="4">
        <v>0.041</v>
      </c>
      <c r="G765" s="4">
        <v>63</v>
      </c>
      <c r="H765" s="4">
        <v>58</v>
      </c>
      <c r="I765" s="4">
        <v>0.43</v>
      </c>
      <c r="J765" s="4">
        <v>0.549</v>
      </c>
      <c r="K765" s="4">
        <v>0.021</v>
      </c>
      <c r="L765" s="4">
        <v>5557889</v>
      </c>
      <c r="M765" s="4">
        <v>0.202</v>
      </c>
    </row>
    <row r="766" ht="15.75" customHeight="1" spans="1:13">
      <c r="A766" s="1" t="s">
        <v>139</v>
      </c>
      <c r="B766" s="3" t="s">
        <v>74</v>
      </c>
      <c r="C766" s="1" t="s">
        <v>80</v>
      </c>
      <c r="D766" s="4" t="str">
        <f t="shared" si="0"/>
        <v>Eritrea-Africa2010</v>
      </c>
      <c r="E766" s="4">
        <v>0.038</v>
      </c>
      <c r="F766" s="4">
        <v>0.039</v>
      </c>
      <c r="G766" s="4">
        <v>64</v>
      </c>
      <c r="H766" s="4">
        <v>59</v>
      </c>
      <c r="I766" s="4">
        <v>0.43</v>
      </c>
      <c r="J766" s="4">
        <v>0.549</v>
      </c>
      <c r="K766" s="4">
        <v>0.021</v>
      </c>
      <c r="L766" s="4">
        <v>5741159</v>
      </c>
      <c r="M766" s="4">
        <v>0.206</v>
      </c>
    </row>
    <row r="767" ht="15.75" customHeight="1" spans="1:13">
      <c r="A767" s="1" t="s">
        <v>139</v>
      </c>
      <c r="B767" s="3" t="s">
        <v>75</v>
      </c>
      <c r="C767" s="1" t="s">
        <v>80</v>
      </c>
      <c r="D767" s="4" t="str">
        <f t="shared" si="0"/>
        <v>Eritrea-Africa2011</v>
      </c>
      <c r="E767" s="4">
        <v>0.038</v>
      </c>
      <c r="F767" s="4">
        <v>0.038</v>
      </c>
      <c r="G767" s="4">
        <v>64</v>
      </c>
      <c r="H767" s="4">
        <v>59</v>
      </c>
      <c r="I767" s="4">
        <v>0.431</v>
      </c>
      <c r="J767" s="4">
        <v>0.548</v>
      </c>
      <c r="K767" s="4">
        <v>0.022</v>
      </c>
      <c r="L767" s="4">
        <v>5932852</v>
      </c>
      <c r="M767" s="4">
        <v>0.21</v>
      </c>
    </row>
    <row r="768" ht="15.75" customHeight="1" spans="1:13">
      <c r="A768" s="1" t="s">
        <v>139</v>
      </c>
      <c r="B768" s="3" t="s">
        <v>76</v>
      </c>
      <c r="C768" s="1" t="s">
        <v>80</v>
      </c>
      <c r="D768" s="4" t="str">
        <f t="shared" si="0"/>
        <v>Eritrea-Africa2012</v>
      </c>
      <c r="E768" s="4">
        <v>0.037</v>
      </c>
      <c r="F768" s="4">
        <v>0.037</v>
      </c>
      <c r="G768" s="4">
        <v>65</v>
      </c>
      <c r="H768" s="4">
        <v>60</v>
      </c>
      <c r="I768" s="4">
        <v>0.431</v>
      </c>
      <c r="J768" s="4">
        <v>0.547</v>
      </c>
      <c r="K768" s="4">
        <v>0.022</v>
      </c>
      <c r="L768" s="4">
        <v>6130922</v>
      </c>
      <c r="M768" s="4">
        <v>0.214</v>
      </c>
    </row>
    <row r="769" ht="15.75" customHeight="1" spans="1:13">
      <c r="A769" s="1" t="s">
        <v>140</v>
      </c>
      <c r="B769" s="3" t="s">
        <v>63</v>
      </c>
      <c r="C769" s="1" t="s">
        <v>78</v>
      </c>
      <c r="D769" s="4" t="str">
        <f t="shared" si="0"/>
        <v>Estonia-Europe2000</v>
      </c>
      <c r="E769" s="4">
        <v>0.01</v>
      </c>
      <c r="F769" s="4">
        <v>0.009</v>
      </c>
      <c r="G769" s="4">
        <v>76</v>
      </c>
      <c r="H769" s="4">
        <v>65</v>
      </c>
      <c r="I769" s="4">
        <v>0.18</v>
      </c>
      <c r="J769" s="4">
        <v>0.669</v>
      </c>
      <c r="K769" s="4">
        <v>0.152</v>
      </c>
      <c r="L769" s="4">
        <v>1396985</v>
      </c>
      <c r="M769" s="4">
        <v>0.694</v>
      </c>
    </row>
    <row r="770" ht="15.75" customHeight="1" spans="1:13">
      <c r="A770" s="1" t="s">
        <v>140</v>
      </c>
      <c r="B770" s="3" t="s">
        <v>65</v>
      </c>
      <c r="C770" s="1" t="s">
        <v>78</v>
      </c>
      <c r="D770" s="4" t="str">
        <f t="shared" si="0"/>
        <v>Estonia-Europe2001</v>
      </c>
      <c r="E770" s="4">
        <v>0.009</v>
      </c>
      <c r="F770" s="4">
        <v>0.008</v>
      </c>
      <c r="G770" s="4">
        <v>76</v>
      </c>
      <c r="H770" s="4">
        <v>65</v>
      </c>
      <c r="I770" s="4">
        <v>0.174</v>
      </c>
      <c r="J770" s="4">
        <v>0.671</v>
      </c>
      <c r="K770" s="4">
        <v>0.155</v>
      </c>
      <c r="L770" s="4">
        <v>1388115</v>
      </c>
      <c r="M770" s="4">
        <v>0.692</v>
      </c>
    </row>
    <row r="771" ht="15.75" customHeight="1" spans="1:13">
      <c r="A771" s="1" t="s">
        <v>140</v>
      </c>
      <c r="B771" s="3" t="s">
        <v>66</v>
      </c>
      <c r="C771" s="1" t="s">
        <v>78</v>
      </c>
      <c r="D771" s="4" t="str">
        <f t="shared" si="0"/>
        <v>Estonia-Europe2002</v>
      </c>
      <c r="E771" s="4">
        <v>0.01</v>
      </c>
      <c r="F771" s="4">
        <v>0.008</v>
      </c>
      <c r="G771" s="4">
        <v>77</v>
      </c>
      <c r="H771" s="4">
        <v>65</v>
      </c>
      <c r="I771" s="4">
        <v>0.167</v>
      </c>
      <c r="J771" s="4">
        <v>0.674</v>
      </c>
      <c r="K771" s="4">
        <v>0.159</v>
      </c>
      <c r="L771" s="4">
        <v>1379350</v>
      </c>
      <c r="M771" s="4">
        <v>0.691</v>
      </c>
    </row>
    <row r="772" ht="15.75" customHeight="1" spans="1:13">
      <c r="A772" s="1" t="s">
        <v>140</v>
      </c>
      <c r="B772" s="3" t="s">
        <v>67</v>
      </c>
      <c r="C772" s="1" t="s">
        <v>78</v>
      </c>
      <c r="D772" s="4" t="str">
        <f t="shared" si="0"/>
        <v>Estonia-Europe2003</v>
      </c>
      <c r="E772" s="4">
        <v>0.01</v>
      </c>
      <c r="F772" s="4">
        <v>0.007</v>
      </c>
      <c r="G772" s="4">
        <v>77</v>
      </c>
      <c r="H772" s="4">
        <v>66</v>
      </c>
      <c r="I772" s="4">
        <v>0.161</v>
      </c>
      <c r="J772" s="4">
        <v>0.676</v>
      </c>
      <c r="K772" s="4">
        <v>0.163</v>
      </c>
      <c r="L772" s="4">
        <v>1370720</v>
      </c>
      <c r="M772" s="4">
        <v>0.69</v>
      </c>
    </row>
    <row r="773" ht="15.75" customHeight="1" spans="1:13">
      <c r="A773" s="1" t="s">
        <v>140</v>
      </c>
      <c r="B773" s="3" t="s">
        <v>68</v>
      </c>
      <c r="C773" s="1" t="s">
        <v>78</v>
      </c>
      <c r="D773" s="4" t="str">
        <f t="shared" si="0"/>
        <v>Estonia-Europe2004</v>
      </c>
      <c r="E773" s="4">
        <v>0.01</v>
      </c>
      <c r="F773" s="4">
        <v>0.006</v>
      </c>
      <c r="G773" s="4">
        <v>78</v>
      </c>
      <c r="H773" s="4">
        <v>66</v>
      </c>
      <c r="I773" s="4">
        <v>0.156</v>
      </c>
      <c r="J773" s="4">
        <v>0.678</v>
      </c>
      <c r="K773" s="4">
        <v>0.166</v>
      </c>
      <c r="L773" s="4">
        <v>1362550</v>
      </c>
      <c r="M773" s="4">
        <v>0.689</v>
      </c>
    </row>
    <row r="774" ht="15.75" customHeight="1" spans="1:13">
      <c r="A774" s="1" t="s">
        <v>140</v>
      </c>
      <c r="B774" s="3" t="s">
        <v>69</v>
      </c>
      <c r="C774" s="1" t="s">
        <v>78</v>
      </c>
      <c r="D774" s="4" t="str">
        <f t="shared" si="0"/>
        <v>Estonia-Europe2005</v>
      </c>
      <c r="E774" s="4">
        <v>0.011</v>
      </c>
      <c r="F774" s="4">
        <v>0.006</v>
      </c>
      <c r="G774" s="4">
        <v>78</v>
      </c>
      <c r="H774" s="4">
        <v>67</v>
      </c>
      <c r="I774" s="4">
        <v>0.153</v>
      </c>
      <c r="J774" s="4">
        <v>0.679</v>
      </c>
      <c r="K774" s="4">
        <v>0.168</v>
      </c>
      <c r="L774" s="4">
        <v>1354775</v>
      </c>
      <c r="M774" s="4">
        <v>0.687</v>
      </c>
    </row>
    <row r="775" ht="15.75" customHeight="1" spans="1:13">
      <c r="A775" s="1" t="s">
        <v>140</v>
      </c>
      <c r="B775" s="3" t="s">
        <v>70</v>
      </c>
      <c r="C775" s="1" t="s">
        <v>78</v>
      </c>
      <c r="D775" s="4" t="str">
        <f t="shared" si="0"/>
        <v>Estonia-Europe2006</v>
      </c>
      <c r="E775" s="4">
        <v>0.011</v>
      </c>
      <c r="F775" s="4">
        <v>0.005</v>
      </c>
      <c r="G775" s="4">
        <v>78</v>
      </c>
      <c r="H775" s="4">
        <v>67</v>
      </c>
      <c r="I775" s="4">
        <v>0.151</v>
      </c>
      <c r="J775" s="4">
        <v>0.679</v>
      </c>
      <c r="K775" s="4">
        <v>0.17</v>
      </c>
      <c r="L775" s="4">
        <v>1346810</v>
      </c>
      <c r="M775" s="4">
        <v>0.686</v>
      </c>
    </row>
    <row r="776" ht="15.75" customHeight="1" spans="1:13">
      <c r="A776" s="1" t="s">
        <v>140</v>
      </c>
      <c r="B776" s="3" t="s">
        <v>71</v>
      </c>
      <c r="C776" s="1" t="s">
        <v>78</v>
      </c>
      <c r="D776" s="4" t="str">
        <f t="shared" si="0"/>
        <v>Estonia-Europe2007</v>
      </c>
      <c r="E776" s="4">
        <v>0.012</v>
      </c>
      <c r="F776" s="4">
        <v>0.005</v>
      </c>
      <c r="G776" s="4">
        <v>79</v>
      </c>
      <c r="H776" s="4">
        <v>67</v>
      </c>
      <c r="I776" s="4">
        <v>0.151</v>
      </c>
      <c r="J776" s="4">
        <v>0.678</v>
      </c>
      <c r="K776" s="4">
        <v>0.172</v>
      </c>
      <c r="L776" s="4">
        <v>1340680</v>
      </c>
      <c r="M776" s="4">
        <v>0.685</v>
      </c>
    </row>
    <row r="777" ht="15.75" customHeight="1" spans="1:13">
      <c r="A777" s="1" t="s">
        <v>140</v>
      </c>
      <c r="B777" s="3" t="s">
        <v>72</v>
      </c>
      <c r="C777" s="1" t="s">
        <v>78</v>
      </c>
      <c r="D777" s="4" t="str">
        <f t="shared" si="0"/>
        <v>Estonia-Europe2008</v>
      </c>
      <c r="E777" s="4">
        <v>0.012</v>
      </c>
      <c r="F777" s="4">
        <v>0.004</v>
      </c>
      <c r="G777" s="4">
        <v>79</v>
      </c>
      <c r="H777" s="4">
        <v>69</v>
      </c>
      <c r="I777" s="4">
        <v>0.151</v>
      </c>
      <c r="J777" s="4">
        <v>0.676</v>
      </c>
      <c r="K777" s="4">
        <v>0.173</v>
      </c>
      <c r="L777" s="4">
        <v>1337090</v>
      </c>
      <c r="M777" s="4">
        <v>0.684</v>
      </c>
    </row>
    <row r="778" ht="15.75" customHeight="1" spans="1:13">
      <c r="A778" s="1" t="s">
        <v>140</v>
      </c>
      <c r="B778" s="3" t="s">
        <v>73</v>
      </c>
      <c r="C778" s="1" t="s">
        <v>78</v>
      </c>
      <c r="D778" s="4" t="str">
        <f t="shared" si="0"/>
        <v>Estonia-Europe2009</v>
      </c>
      <c r="E778" s="4">
        <v>0.012</v>
      </c>
      <c r="F778" s="4">
        <v>0.004</v>
      </c>
      <c r="G778" s="4">
        <v>80</v>
      </c>
      <c r="H778" s="4">
        <v>70</v>
      </c>
      <c r="I778" s="4">
        <v>0.153</v>
      </c>
      <c r="J778" s="4">
        <v>0.674</v>
      </c>
      <c r="K778" s="4">
        <v>0.174</v>
      </c>
      <c r="L778" s="4">
        <v>1334515</v>
      </c>
      <c r="M778" s="4">
        <v>0.682</v>
      </c>
    </row>
    <row r="779" ht="15.75" customHeight="1" spans="1:13">
      <c r="A779" s="1" t="s">
        <v>140</v>
      </c>
      <c r="B779" s="3" t="s">
        <v>74</v>
      </c>
      <c r="C779" s="1" t="s">
        <v>78</v>
      </c>
      <c r="D779" s="4" t="str">
        <f t="shared" si="0"/>
        <v>Estonia-Europe2010</v>
      </c>
      <c r="E779" s="4">
        <v>0.012</v>
      </c>
      <c r="F779" s="4">
        <v>0.004</v>
      </c>
      <c r="G779" s="4">
        <v>81</v>
      </c>
      <c r="H779" s="4">
        <v>71</v>
      </c>
      <c r="I779" s="4">
        <v>0.154</v>
      </c>
      <c r="J779" s="4">
        <v>0.671</v>
      </c>
      <c r="K779" s="4">
        <v>0.175</v>
      </c>
      <c r="L779" s="4">
        <v>1331475</v>
      </c>
      <c r="M779" s="4">
        <v>0.681</v>
      </c>
    </row>
    <row r="780" ht="15.75" customHeight="1" spans="1:13">
      <c r="A780" s="1" t="s">
        <v>140</v>
      </c>
      <c r="B780" s="3" t="s">
        <v>75</v>
      </c>
      <c r="C780" s="1" t="s">
        <v>78</v>
      </c>
      <c r="D780" s="4" t="str">
        <f t="shared" si="0"/>
        <v>Estonia-Europe2011</v>
      </c>
      <c r="E780" s="4">
        <v>0.011</v>
      </c>
      <c r="F780" s="4">
        <v>0.003</v>
      </c>
      <c r="G780" s="4">
        <v>81</v>
      </c>
      <c r="H780" s="4">
        <v>71</v>
      </c>
      <c r="I780" s="4">
        <v>0.155</v>
      </c>
      <c r="J780" s="4">
        <v>0.668</v>
      </c>
      <c r="K780" s="4">
        <v>0.176</v>
      </c>
      <c r="L780" s="4">
        <v>1327439</v>
      </c>
      <c r="M780" s="4">
        <v>0.68</v>
      </c>
    </row>
    <row r="781" ht="15.75" customHeight="1" spans="1:13">
      <c r="A781" s="1" t="s">
        <v>140</v>
      </c>
      <c r="B781" s="3" t="s">
        <v>76</v>
      </c>
      <c r="C781" s="1" t="s">
        <v>78</v>
      </c>
      <c r="D781" s="4" t="str">
        <f t="shared" si="0"/>
        <v>Estonia-Europe2012</v>
      </c>
      <c r="E781" s="4">
        <v>0.011</v>
      </c>
      <c r="F781" s="4">
        <v>0.003</v>
      </c>
      <c r="G781" s="4">
        <v>82</v>
      </c>
      <c r="H781" s="4">
        <v>72</v>
      </c>
      <c r="I781" s="4">
        <v>0.157</v>
      </c>
      <c r="J781" s="4">
        <v>0.665</v>
      </c>
      <c r="K781" s="4">
        <v>0.178</v>
      </c>
      <c r="L781" s="4">
        <v>1325016</v>
      </c>
      <c r="M781" s="4">
        <v>0.678</v>
      </c>
    </row>
    <row r="782" ht="15.75" customHeight="1" spans="1:13">
      <c r="A782" s="1" t="s">
        <v>141</v>
      </c>
      <c r="B782" s="3" t="s">
        <v>63</v>
      </c>
      <c r="C782" s="1" t="s">
        <v>80</v>
      </c>
      <c r="D782" s="4" t="str">
        <f t="shared" si="0"/>
        <v>Ethiopia-Africa2000</v>
      </c>
      <c r="E782" s="4">
        <v>0.044</v>
      </c>
      <c r="F782" s="4">
        <v>0.09</v>
      </c>
      <c r="G782" s="4">
        <v>53</v>
      </c>
      <c r="H782" s="4">
        <v>51</v>
      </c>
      <c r="I782" s="4">
        <v>0.466</v>
      </c>
      <c r="J782" s="4">
        <v>0.503</v>
      </c>
      <c r="K782" s="4">
        <v>0.031</v>
      </c>
      <c r="L782" s="4">
        <v>66024199</v>
      </c>
      <c r="M782" s="4">
        <v>0.147</v>
      </c>
    </row>
    <row r="783" ht="15.75" customHeight="1" spans="1:13">
      <c r="A783" s="1" t="s">
        <v>141</v>
      </c>
      <c r="B783" s="3" t="s">
        <v>65</v>
      </c>
      <c r="C783" s="1" t="s">
        <v>80</v>
      </c>
      <c r="D783" s="4" t="str">
        <f t="shared" si="0"/>
        <v>Ethiopia-Africa2001</v>
      </c>
      <c r="E783" s="4">
        <v>0.043</v>
      </c>
      <c r="F783" s="4">
        <v>0.087</v>
      </c>
      <c r="G783" s="4">
        <v>54</v>
      </c>
      <c r="H783" s="4">
        <v>52</v>
      </c>
      <c r="I783" s="4">
        <v>0.466</v>
      </c>
      <c r="J783" s="4">
        <v>0.504</v>
      </c>
      <c r="K783" s="4">
        <v>0.031</v>
      </c>
      <c r="L783" s="4">
        <v>67956866</v>
      </c>
      <c r="M783" s="4">
        <v>0.149</v>
      </c>
    </row>
    <row r="784" ht="15.75" customHeight="1" spans="1:13">
      <c r="A784" s="1" t="s">
        <v>141</v>
      </c>
      <c r="B784" s="3" t="s">
        <v>66</v>
      </c>
      <c r="C784" s="1" t="s">
        <v>80</v>
      </c>
      <c r="D784" s="4" t="str">
        <f t="shared" si="0"/>
        <v>Ethiopia-Africa2002</v>
      </c>
      <c r="E784" s="4">
        <v>0.042</v>
      </c>
      <c r="F784" s="4">
        <v>0.083</v>
      </c>
      <c r="G784" s="4">
        <v>55</v>
      </c>
      <c r="H784" s="4">
        <v>53</v>
      </c>
      <c r="I784" s="4">
        <v>0.465</v>
      </c>
      <c r="J784" s="4">
        <v>0.504</v>
      </c>
      <c r="K784" s="4">
        <v>0.031</v>
      </c>
      <c r="L784" s="4">
        <v>69948344</v>
      </c>
      <c r="M784" s="4">
        <v>0.151</v>
      </c>
    </row>
    <row r="785" ht="15.75" customHeight="1" spans="1:13">
      <c r="A785" s="1" t="s">
        <v>141</v>
      </c>
      <c r="B785" s="3" t="s">
        <v>67</v>
      </c>
      <c r="C785" s="1" t="s">
        <v>80</v>
      </c>
      <c r="D785" s="4" t="str">
        <f t="shared" si="0"/>
        <v>Ethiopia-Africa2003</v>
      </c>
      <c r="E785" s="4">
        <v>0.041</v>
      </c>
      <c r="F785" s="4">
        <v>0.079</v>
      </c>
      <c r="G785" s="4">
        <v>55</v>
      </c>
      <c r="H785" s="4">
        <v>54</v>
      </c>
      <c r="I785" s="4">
        <v>0.465</v>
      </c>
      <c r="J785" s="4">
        <v>0.504</v>
      </c>
      <c r="K785" s="4">
        <v>0.031</v>
      </c>
      <c r="L785" s="4">
        <v>71989666</v>
      </c>
      <c r="M785" s="4">
        <v>0.153</v>
      </c>
    </row>
    <row r="786" ht="15.75" customHeight="1" spans="1:13">
      <c r="A786" s="1" t="s">
        <v>141</v>
      </c>
      <c r="B786" s="3" t="s">
        <v>68</v>
      </c>
      <c r="C786" s="1" t="s">
        <v>80</v>
      </c>
      <c r="D786" s="4" t="str">
        <f t="shared" si="0"/>
        <v>Ethiopia-Africa2004</v>
      </c>
      <c r="E786" s="4">
        <v>0.04</v>
      </c>
      <c r="F786" s="4">
        <v>0.074</v>
      </c>
      <c r="G786" s="4">
        <v>56</v>
      </c>
      <c r="H786" s="4">
        <v>55</v>
      </c>
      <c r="I786" s="4">
        <v>0.464</v>
      </c>
      <c r="J786" s="4">
        <v>0.505</v>
      </c>
      <c r="K786" s="4">
        <v>0.031</v>
      </c>
      <c r="L786" s="4">
        <v>74066147</v>
      </c>
      <c r="M786" s="4">
        <v>0.155</v>
      </c>
    </row>
    <row r="787" ht="15.75" customHeight="1" spans="1:13">
      <c r="A787" s="1" t="s">
        <v>141</v>
      </c>
      <c r="B787" s="3" t="s">
        <v>69</v>
      </c>
      <c r="C787" s="1" t="s">
        <v>80</v>
      </c>
      <c r="D787" s="4" t="str">
        <f t="shared" si="0"/>
        <v>Ethiopia-Africa2005</v>
      </c>
      <c r="E787" s="4">
        <v>0.039</v>
      </c>
      <c r="F787" s="4">
        <v>0.07</v>
      </c>
      <c r="G787" s="4">
        <v>58</v>
      </c>
      <c r="H787" s="4">
        <v>56</v>
      </c>
      <c r="I787" s="4">
        <v>0.462</v>
      </c>
      <c r="J787" s="4">
        <v>0.507</v>
      </c>
      <c r="K787" s="4">
        <v>0.031</v>
      </c>
      <c r="L787" s="4">
        <v>76167240</v>
      </c>
      <c r="M787" s="4">
        <v>0.157</v>
      </c>
    </row>
    <row r="788" ht="15.75" customHeight="1" spans="1:13">
      <c r="A788" s="1" t="s">
        <v>141</v>
      </c>
      <c r="B788" s="3" t="s">
        <v>70</v>
      </c>
      <c r="C788" s="1" t="s">
        <v>80</v>
      </c>
      <c r="D788" s="4" t="str">
        <f t="shared" si="0"/>
        <v>Ethiopia-Africa2006</v>
      </c>
      <c r="E788" s="4">
        <v>0.038</v>
      </c>
      <c r="F788" s="4">
        <v>0.065</v>
      </c>
      <c r="G788" s="4">
        <v>59</v>
      </c>
      <c r="H788" s="4">
        <v>57</v>
      </c>
      <c r="I788" s="4">
        <v>0.46</v>
      </c>
      <c r="J788" s="4">
        <v>0.509</v>
      </c>
      <c r="K788" s="4">
        <v>0.031</v>
      </c>
      <c r="L788" s="4">
        <v>78290649</v>
      </c>
      <c r="M788" s="4">
        <v>0.159</v>
      </c>
    </row>
    <row r="789" ht="15.75" customHeight="1" spans="1:13">
      <c r="A789" s="1" t="s">
        <v>141</v>
      </c>
      <c r="B789" s="3" t="s">
        <v>71</v>
      </c>
      <c r="C789" s="1" t="s">
        <v>80</v>
      </c>
      <c r="D789" s="4" t="str">
        <f t="shared" si="0"/>
        <v>Ethiopia-Africa2007</v>
      </c>
      <c r="E789" s="4">
        <v>0.037</v>
      </c>
      <c r="F789" s="4">
        <v>0.061</v>
      </c>
      <c r="G789" s="4">
        <v>60</v>
      </c>
      <c r="H789" s="4">
        <v>58</v>
      </c>
      <c r="I789" s="4">
        <v>0.457</v>
      </c>
      <c r="J789" s="4">
        <v>0.511</v>
      </c>
      <c r="K789" s="4">
        <v>0.032</v>
      </c>
      <c r="L789" s="4">
        <v>80440708</v>
      </c>
      <c r="M789" s="4">
        <v>0.161</v>
      </c>
    </row>
    <row r="790" ht="15.75" customHeight="1" spans="1:13">
      <c r="A790" s="1" t="s">
        <v>141</v>
      </c>
      <c r="B790" s="3" t="s">
        <v>72</v>
      </c>
      <c r="C790" s="1" t="s">
        <v>80</v>
      </c>
      <c r="D790" s="4" t="str">
        <f t="shared" si="0"/>
        <v>Ethiopia-Africa2008</v>
      </c>
      <c r="E790" s="4">
        <v>0.036</v>
      </c>
      <c r="F790" s="4">
        <v>0.057</v>
      </c>
      <c r="G790" s="4">
        <v>61</v>
      </c>
      <c r="H790" s="4">
        <v>59</v>
      </c>
      <c r="I790" s="4">
        <v>0.453</v>
      </c>
      <c r="J790" s="4">
        <v>0.515</v>
      </c>
      <c r="K790" s="4">
        <v>0.032</v>
      </c>
      <c r="L790" s="4">
        <v>82621190</v>
      </c>
      <c r="M790" s="4">
        <v>0.165</v>
      </c>
    </row>
    <row r="791" ht="15.75" customHeight="1" spans="1:13">
      <c r="A791" s="1" t="s">
        <v>141</v>
      </c>
      <c r="B791" s="3" t="s">
        <v>73</v>
      </c>
      <c r="C791" s="1" t="s">
        <v>80</v>
      </c>
      <c r="D791" s="4" t="str">
        <f t="shared" si="0"/>
        <v>Ethiopia-Africa2009</v>
      </c>
      <c r="E791" s="4">
        <v>0.035</v>
      </c>
      <c r="F791" s="4">
        <v>0.054</v>
      </c>
      <c r="G791" s="4">
        <v>62</v>
      </c>
      <c r="H791" s="4">
        <v>59</v>
      </c>
      <c r="I791" s="4">
        <v>0.449</v>
      </c>
      <c r="J791" s="4">
        <v>0.518</v>
      </c>
      <c r="K791" s="4">
        <v>0.033</v>
      </c>
      <c r="L791" s="4">
        <v>84838032</v>
      </c>
      <c r="M791" s="4">
        <v>0.169</v>
      </c>
    </row>
    <row r="792" ht="15.75" customHeight="1" spans="1:13">
      <c r="A792" s="1" t="s">
        <v>141</v>
      </c>
      <c r="B792" s="3" t="s">
        <v>74</v>
      </c>
      <c r="C792" s="1" t="s">
        <v>80</v>
      </c>
      <c r="D792" s="4" t="str">
        <f t="shared" si="0"/>
        <v>Ethiopia-Africa2010</v>
      </c>
      <c r="E792" s="4">
        <v>0.035</v>
      </c>
      <c r="F792" s="4">
        <v>0.051</v>
      </c>
      <c r="G792" s="4">
        <v>63</v>
      </c>
      <c r="H792" s="4">
        <v>60</v>
      </c>
      <c r="I792" s="4">
        <v>0.444</v>
      </c>
      <c r="J792" s="4">
        <v>0.523</v>
      </c>
      <c r="K792" s="4">
        <v>0.033</v>
      </c>
      <c r="L792" s="4">
        <v>87095281</v>
      </c>
      <c r="M792" s="4">
        <v>0.173</v>
      </c>
    </row>
    <row r="793" ht="15.75" customHeight="1" spans="1:13">
      <c r="A793" s="1" t="s">
        <v>141</v>
      </c>
      <c r="B793" s="3" t="s">
        <v>75</v>
      </c>
      <c r="C793" s="1" t="s">
        <v>80</v>
      </c>
      <c r="D793" s="4" t="str">
        <f t="shared" si="0"/>
        <v>Ethiopia-Africa2011</v>
      </c>
      <c r="E793" s="4">
        <v>0.034</v>
      </c>
      <c r="F793" s="4">
        <v>0.048</v>
      </c>
      <c r="G793" s="4">
        <v>64</v>
      </c>
      <c r="H793" s="4">
        <v>61</v>
      </c>
      <c r="I793" s="4">
        <v>0.439</v>
      </c>
      <c r="J793" s="4">
        <v>0.528</v>
      </c>
      <c r="K793" s="4">
        <v>0.033</v>
      </c>
      <c r="L793" s="4">
        <v>89393063</v>
      </c>
      <c r="M793" s="4">
        <v>0.177</v>
      </c>
    </row>
    <row r="794" ht="15.75" customHeight="1" spans="1:13">
      <c r="A794" s="1" t="s">
        <v>141</v>
      </c>
      <c r="B794" s="3" t="s">
        <v>76</v>
      </c>
      <c r="C794" s="1" t="s">
        <v>80</v>
      </c>
      <c r="D794" s="4" t="str">
        <f t="shared" si="0"/>
        <v>Ethiopia-Africa2012</v>
      </c>
      <c r="E794" s="4">
        <v>0.034</v>
      </c>
      <c r="F794" s="4">
        <v>0.046</v>
      </c>
      <c r="G794" s="4">
        <v>65</v>
      </c>
      <c r="H794" s="4">
        <v>61</v>
      </c>
      <c r="I794" s="4">
        <v>0.433</v>
      </c>
      <c r="J794" s="4">
        <v>0.533</v>
      </c>
      <c r="K794" s="4">
        <v>0.034</v>
      </c>
      <c r="L794" s="4">
        <v>91728849</v>
      </c>
      <c r="M794" s="4">
        <v>0.182</v>
      </c>
    </row>
    <row r="795" ht="15.75" customHeight="1" spans="1:13">
      <c r="A795" s="1" t="s">
        <v>142</v>
      </c>
      <c r="B795" s="3" t="s">
        <v>63</v>
      </c>
      <c r="C795" s="1" t="s">
        <v>78</v>
      </c>
      <c r="D795" s="4" t="str">
        <f t="shared" si="0"/>
        <v>Faeroe Islands-Europe2000</v>
      </c>
      <c r="E795" s="1"/>
      <c r="F795" s="1"/>
      <c r="G795" s="4">
        <v>82</v>
      </c>
      <c r="H795" s="4">
        <v>76</v>
      </c>
      <c r="I795" s="1"/>
      <c r="J795" s="1"/>
      <c r="K795" s="1"/>
      <c r="L795" s="4">
        <v>46491</v>
      </c>
      <c r="M795" s="4">
        <v>0.363</v>
      </c>
    </row>
    <row r="796" ht="15.75" customHeight="1" spans="1:13">
      <c r="A796" s="1" t="s">
        <v>142</v>
      </c>
      <c r="B796" s="3" t="s">
        <v>65</v>
      </c>
      <c r="C796" s="1" t="s">
        <v>78</v>
      </c>
      <c r="D796" s="4" t="str">
        <f t="shared" si="0"/>
        <v>Faeroe Islands-Europe2001</v>
      </c>
      <c r="E796" s="1"/>
      <c r="F796" s="1"/>
      <c r="G796" s="4">
        <v>82</v>
      </c>
      <c r="H796" s="4">
        <v>77</v>
      </c>
      <c r="I796" s="1"/>
      <c r="J796" s="1"/>
      <c r="K796" s="1"/>
      <c r="L796" s="4">
        <v>47135</v>
      </c>
      <c r="M796" s="4">
        <v>0.372</v>
      </c>
    </row>
    <row r="797" ht="15.75" customHeight="1" spans="1:13">
      <c r="A797" s="1" t="s">
        <v>142</v>
      </c>
      <c r="B797" s="3" t="s">
        <v>66</v>
      </c>
      <c r="C797" s="1" t="s">
        <v>78</v>
      </c>
      <c r="D797" s="4" t="str">
        <f t="shared" si="0"/>
        <v>Faeroe Islands-Europe2002</v>
      </c>
      <c r="E797" s="1"/>
      <c r="F797" s="1"/>
      <c r="G797" s="4">
        <v>82</v>
      </c>
      <c r="H797" s="4">
        <v>77</v>
      </c>
      <c r="I797" s="1"/>
      <c r="J797" s="1"/>
      <c r="K797" s="1"/>
      <c r="L797" s="4">
        <v>47751</v>
      </c>
      <c r="M797" s="4">
        <v>0.38</v>
      </c>
    </row>
    <row r="798" ht="15.75" customHeight="1" spans="1:13">
      <c r="A798" s="1" t="s">
        <v>142</v>
      </c>
      <c r="B798" s="3" t="s">
        <v>67</v>
      </c>
      <c r="C798" s="1" t="s">
        <v>78</v>
      </c>
      <c r="D798" s="4" t="str">
        <f t="shared" si="0"/>
        <v>Faeroe Islands-Europe2003</v>
      </c>
      <c r="E798" s="1"/>
      <c r="F798" s="1"/>
      <c r="G798" s="4">
        <v>82</v>
      </c>
      <c r="H798" s="4">
        <v>77</v>
      </c>
      <c r="I798" s="1"/>
      <c r="J798" s="1"/>
      <c r="K798" s="1"/>
      <c r="L798" s="4">
        <v>48308</v>
      </c>
      <c r="M798" s="4">
        <v>0.387</v>
      </c>
    </row>
    <row r="799" ht="15.75" customHeight="1" spans="1:13">
      <c r="A799" s="1" t="s">
        <v>142</v>
      </c>
      <c r="B799" s="3" t="s">
        <v>68</v>
      </c>
      <c r="C799" s="1" t="s">
        <v>78</v>
      </c>
      <c r="D799" s="4" t="str">
        <f t="shared" si="0"/>
        <v>Faeroe Islands-Europe2004</v>
      </c>
      <c r="E799" s="1"/>
      <c r="F799" s="1"/>
      <c r="G799" s="4">
        <v>82</v>
      </c>
      <c r="H799" s="4">
        <v>77</v>
      </c>
      <c r="I799" s="1"/>
      <c r="J799" s="1"/>
      <c r="K799" s="1"/>
      <c r="L799" s="4">
        <v>48782</v>
      </c>
      <c r="M799" s="4">
        <v>0.392</v>
      </c>
    </row>
    <row r="800" ht="15.75" customHeight="1" spans="1:13">
      <c r="A800" s="1" t="s">
        <v>142</v>
      </c>
      <c r="B800" s="3" t="s">
        <v>69</v>
      </c>
      <c r="C800" s="1" t="s">
        <v>78</v>
      </c>
      <c r="D800" s="4" t="str">
        <f t="shared" si="0"/>
        <v>Faeroe Islands-Europe2005</v>
      </c>
      <c r="E800" s="1"/>
      <c r="F800" s="1"/>
      <c r="G800" s="4">
        <v>82</v>
      </c>
      <c r="H800" s="4">
        <v>77</v>
      </c>
      <c r="I800" s="1"/>
      <c r="J800" s="1"/>
      <c r="K800" s="1"/>
      <c r="L800" s="4">
        <v>49157</v>
      </c>
      <c r="M800" s="4">
        <v>0.398</v>
      </c>
    </row>
    <row r="801" ht="15.75" customHeight="1" spans="1:13">
      <c r="A801" s="1" t="s">
        <v>142</v>
      </c>
      <c r="B801" s="3" t="s">
        <v>70</v>
      </c>
      <c r="C801" s="1" t="s">
        <v>78</v>
      </c>
      <c r="D801" s="4" t="str">
        <f t="shared" si="0"/>
        <v>Faeroe Islands-Europe2006</v>
      </c>
      <c r="E801" s="1"/>
      <c r="F801" s="1"/>
      <c r="G801" s="4">
        <v>82</v>
      </c>
      <c r="H801" s="4">
        <v>77</v>
      </c>
      <c r="I801" s="1"/>
      <c r="J801" s="1"/>
      <c r="K801" s="1"/>
      <c r="L801" s="4">
        <v>49414</v>
      </c>
      <c r="M801" s="4">
        <v>0.401</v>
      </c>
    </row>
    <row r="802" ht="15.75" customHeight="1" spans="1:13">
      <c r="A802" s="1" t="s">
        <v>142</v>
      </c>
      <c r="B802" s="3" t="s">
        <v>71</v>
      </c>
      <c r="C802" s="1" t="s">
        <v>78</v>
      </c>
      <c r="D802" s="4" t="str">
        <f t="shared" si="0"/>
        <v>Faeroe Islands-Europe2007</v>
      </c>
      <c r="E802" s="4">
        <v>0.014</v>
      </c>
      <c r="F802" s="1"/>
      <c r="G802" s="4">
        <v>83</v>
      </c>
      <c r="H802" s="4">
        <v>78</v>
      </c>
      <c r="I802" s="1"/>
      <c r="J802" s="1"/>
      <c r="K802" s="1"/>
      <c r="L802" s="4">
        <v>49554</v>
      </c>
      <c r="M802" s="4">
        <v>0.403</v>
      </c>
    </row>
    <row r="803" ht="15.75" customHeight="1" spans="1:13">
      <c r="A803" s="1" t="s">
        <v>142</v>
      </c>
      <c r="B803" s="3" t="s">
        <v>72</v>
      </c>
      <c r="C803" s="1" t="s">
        <v>78</v>
      </c>
      <c r="D803" s="4" t="str">
        <f t="shared" si="0"/>
        <v>Faeroe Islands-Europe2008</v>
      </c>
      <c r="E803" s="1"/>
      <c r="F803" s="1"/>
      <c r="G803" s="4">
        <v>83</v>
      </c>
      <c r="H803" s="4">
        <v>78</v>
      </c>
      <c r="I803" s="1"/>
      <c r="J803" s="1"/>
      <c r="K803" s="1"/>
      <c r="L803" s="4">
        <v>49601</v>
      </c>
      <c r="M803" s="4">
        <v>0.405</v>
      </c>
    </row>
    <row r="804" ht="15.75" customHeight="1" spans="1:13">
      <c r="A804" s="1" t="s">
        <v>142</v>
      </c>
      <c r="B804" s="3" t="s">
        <v>73</v>
      </c>
      <c r="C804" s="1" t="s">
        <v>78</v>
      </c>
      <c r="D804" s="4" t="str">
        <f t="shared" si="0"/>
        <v>Faeroe Islands-Europe2009</v>
      </c>
      <c r="E804" s="1"/>
      <c r="F804" s="1"/>
      <c r="G804" s="4">
        <v>84</v>
      </c>
      <c r="H804" s="4">
        <v>78</v>
      </c>
      <c r="I804" s="1"/>
      <c r="J804" s="1"/>
      <c r="K804" s="1"/>
      <c r="L804" s="4">
        <v>49600</v>
      </c>
      <c r="M804" s="4">
        <v>0.407</v>
      </c>
    </row>
    <row r="805" ht="15.75" customHeight="1" spans="1:13">
      <c r="A805" s="1" t="s">
        <v>142</v>
      </c>
      <c r="B805" s="3" t="s">
        <v>74</v>
      </c>
      <c r="C805" s="1" t="s">
        <v>78</v>
      </c>
      <c r="D805" s="4" t="str">
        <f t="shared" si="0"/>
        <v>Faeroe Islands-Europe2010</v>
      </c>
      <c r="E805" s="1"/>
      <c r="F805" s="1"/>
      <c r="G805" s="4">
        <v>84</v>
      </c>
      <c r="H805" s="4">
        <v>79</v>
      </c>
      <c r="I805" s="1"/>
      <c r="J805" s="1"/>
      <c r="K805" s="1"/>
      <c r="L805" s="4">
        <v>49581</v>
      </c>
      <c r="M805" s="4">
        <v>0.409</v>
      </c>
    </row>
    <row r="806" ht="15.75" customHeight="1" spans="1:13">
      <c r="A806" s="1" t="s">
        <v>142</v>
      </c>
      <c r="B806" s="3" t="s">
        <v>75</v>
      </c>
      <c r="C806" s="1" t="s">
        <v>78</v>
      </c>
      <c r="D806" s="4" t="str">
        <f t="shared" si="0"/>
        <v>Faeroe Islands-Europe2011</v>
      </c>
      <c r="E806" s="4">
        <v>0.012</v>
      </c>
      <c r="F806" s="1"/>
      <c r="G806" s="4">
        <v>84</v>
      </c>
      <c r="H806" s="4">
        <v>79</v>
      </c>
      <c r="I806" s="1"/>
      <c r="J806" s="1"/>
      <c r="K806" s="1"/>
      <c r="L806" s="4">
        <v>49551</v>
      </c>
      <c r="M806" s="4">
        <v>0.411</v>
      </c>
    </row>
    <row r="807" ht="15.75" customHeight="1" spans="1:13">
      <c r="A807" s="1" t="s">
        <v>142</v>
      </c>
      <c r="B807" s="3" t="s">
        <v>76</v>
      </c>
      <c r="C807" s="1" t="s">
        <v>78</v>
      </c>
      <c r="D807" s="4" t="str">
        <f t="shared" si="0"/>
        <v>Faeroe Islands-Europe2012</v>
      </c>
      <c r="E807" s="4">
        <v>0.013</v>
      </c>
      <c r="F807" s="1"/>
      <c r="G807" s="4">
        <v>85</v>
      </c>
      <c r="H807" s="4">
        <v>80</v>
      </c>
      <c r="I807" s="1"/>
      <c r="J807" s="1"/>
      <c r="K807" s="1"/>
      <c r="L807" s="4">
        <v>49506</v>
      </c>
      <c r="M807" s="4">
        <v>0.413</v>
      </c>
    </row>
    <row r="808" ht="15.75" customHeight="1" spans="1:13">
      <c r="A808" s="1" t="s">
        <v>143</v>
      </c>
      <c r="B808" s="3" t="s">
        <v>63</v>
      </c>
      <c r="C808" s="1" t="s">
        <v>82</v>
      </c>
      <c r="D808" s="4" t="str">
        <f t="shared" si="0"/>
        <v>Fiji-Oceania2000</v>
      </c>
      <c r="E808" s="4">
        <v>0.025</v>
      </c>
      <c r="F808" s="4">
        <v>0.021</v>
      </c>
      <c r="G808" s="4">
        <v>70</v>
      </c>
      <c r="H808" s="4">
        <v>65</v>
      </c>
      <c r="I808" s="4">
        <v>0.351</v>
      </c>
      <c r="J808" s="4">
        <v>0.615</v>
      </c>
      <c r="K808" s="4">
        <v>0.034</v>
      </c>
      <c r="L808" s="4">
        <v>811647</v>
      </c>
      <c r="M808" s="4">
        <v>0.479</v>
      </c>
    </row>
    <row r="809" ht="15.75" customHeight="1" spans="1:13">
      <c r="A809" s="1" t="s">
        <v>143</v>
      </c>
      <c r="B809" s="3" t="s">
        <v>65</v>
      </c>
      <c r="C809" s="1" t="s">
        <v>82</v>
      </c>
      <c r="D809" s="4" t="str">
        <f t="shared" si="0"/>
        <v>Fiji-Oceania2001</v>
      </c>
      <c r="E809" s="4">
        <v>0.024</v>
      </c>
      <c r="F809" s="4">
        <v>0.02</v>
      </c>
      <c r="G809" s="4">
        <v>70</v>
      </c>
      <c r="H809" s="4">
        <v>65</v>
      </c>
      <c r="I809" s="4">
        <v>0.343</v>
      </c>
      <c r="J809" s="4">
        <v>0.621</v>
      </c>
      <c r="K809" s="4">
        <v>0.036</v>
      </c>
      <c r="L809" s="4">
        <v>814700</v>
      </c>
      <c r="M809" s="4">
        <v>0.483</v>
      </c>
    </row>
    <row r="810" ht="15.75" customHeight="1" spans="1:13">
      <c r="A810" s="1" t="s">
        <v>143</v>
      </c>
      <c r="B810" s="3" t="s">
        <v>66</v>
      </c>
      <c r="C810" s="1" t="s">
        <v>82</v>
      </c>
      <c r="D810" s="4" t="str">
        <f t="shared" si="0"/>
        <v>Fiji-Oceania2002</v>
      </c>
      <c r="E810" s="4">
        <v>0.024</v>
      </c>
      <c r="F810" s="4">
        <v>0.02</v>
      </c>
      <c r="G810" s="4">
        <v>71</v>
      </c>
      <c r="H810" s="4">
        <v>65</v>
      </c>
      <c r="I810" s="4">
        <v>0.334</v>
      </c>
      <c r="J810" s="4">
        <v>0.629</v>
      </c>
      <c r="K810" s="4">
        <v>0.037</v>
      </c>
      <c r="L810" s="4">
        <v>816237</v>
      </c>
      <c r="M810" s="4">
        <v>0.487</v>
      </c>
    </row>
    <row r="811" ht="15.75" customHeight="1" spans="1:13">
      <c r="A811" s="1" t="s">
        <v>143</v>
      </c>
      <c r="B811" s="3" t="s">
        <v>67</v>
      </c>
      <c r="C811" s="1" t="s">
        <v>82</v>
      </c>
      <c r="D811" s="4" t="str">
        <f t="shared" si="0"/>
        <v>Fiji-Oceania2003</v>
      </c>
      <c r="E811" s="4">
        <v>0.024</v>
      </c>
      <c r="F811" s="4">
        <v>0.02</v>
      </c>
      <c r="G811" s="4">
        <v>71</v>
      </c>
      <c r="H811" s="4">
        <v>66</v>
      </c>
      <c r="I811" s="4">
        <v>0.324</v>
      </c>
      <c r="J811" s="4">
        <v>0.638</v>
      </c>
      <c r="K811" s="4">
        <v>0.038</v>
      </c>
      <c r="L811" s="4">
        <v>817224</v>
      </c>
      <c r="M811" s="4">
        <v>0.491</v>
      </c>
    </row>
    <row r="812" ht="15.75" customHeight="1" spans="1:13">
      <c r="A812" s="1" t="s">
        <v>143</v>
      </c>
      <c r="B812" s="3" t="s">
        <v>68</v>
      </c>
      <c r="C812" s="1" t="s">
        <v>82</v>
      </c>
      <c r="D812" s="4" t="str">
        <f t="shared" si="0"/>
        <v>Fiji-Oceania2004</v>
      </c>
      <c r="E812" s="4">
        <v>0.024</v>
      </c>
      <c r="F812" s="4">
        <v>0.02</v>
      </c>
      <c r="G812" s="4">
        <v>71</v>
      </c>
      <c r="H812" s="4">
        <v>66</v>
      </c>
      <c r="I812" s="4">
        <v>0.314</v>
      </c>
      <c r="J812" s="4">
        <v>0.646</v>
      </c>
      <c r="K812" s="4">
        <v>0.04</v>
      </c>
      <c r="L812" s="4">
        <v>818995</v>
      </c>
      <c r="M812" s="4">
        <v>0.495</v>
      </c>
    </row>
    <row r="813" ht="15.75" customHeight="1" spans="1:13">
      <c r="A813" s="1" t="s">
        <v>143</v>
      </c>
      <c r="B813" s="3" t="s">
        <v>69</v>
      </c>
      <c r="C813" s="1" t="s">
        <v>82</v>
      </c>
      <c r="D813" s="4" t="str">
        <f t="shared" si="0"/>
        <v>Fiji-Oceania2005</v>
      </c>
      <c r="E813" s="4">
        <v>0.023</v>
      </c>
      <c r="F813" s="4">
        <v>0.02</v>
      </c>
      <c r="G813" s="4">
        <v>71</v>
      </c>
      <c r="H813" s="4">
        <v>66</v>
      </c>
      <c r="I813" s="4">
        <v>0.306</v>
      </c>
      <c r="J813" s="4">
        <v>0.653</v>
      </c>
      <c r="K813" s="4">
        <v>0.041</v>
      </c>
      <c r="L813" s="4">
        <v>822484</v>
      </c>
      <c r="M813" s="4">
        <v>0.499</v>
      </c>
    </row>
    <row r="814" ht="15.75" customHeight="1" spans="1:13">
      <c r="A814" s="1" t="s">
        <v>143</v>
      </c>
      <c r="B814" s="3" t="s">
        <v>70</v>
      </c>
      <c r="C814" s="1" t="s">
        <v>82</v>
      </c>
      <c r="D814" s="4" t="str">
        <f t="shared" si="0"/>
        <v>Fiji-Oceania2006</v>
      </c>
      <c r="E814" s="4">
        <v>0.023</v>
      </c>
      <c r="F814" s="4">
        <v>0.02</v>
      </c>
      <c r="G814" s="4">
        <v>72</v>
      </c>
      <c r="H814" s="4">
        <v>66</v>
      </c>
      <c r="I814" s="4">
        <v>0.3</v>
      </c>
      <c r="J814" s="4">
        <v>0.657</v>
      </c>
      <c r="K814" s="4">
        <v>0.042</v>
      </c>
      <c r="L814" s="4">
        <v>828060</v>
      </c>
      <c r="M814" s="4">
        <v>0.503</v>
      </c>
    </row>
    <row r="815" ht="15.75" customHeight="1" spans="1:13">
      <c r="A815" s="1" t="s">
        <v>143</v>
      </c>
      <c r="B815" s="3" t="s">
        <v>71</v>
      </c>
      <c r="C815" s="1" t="s">
        <v>82</v>
      </c>
      <c r="D815" s="4" t="str">
        <f t="shared" si="0"/>
        <v>Fiji-Oceania2007</v>
      </c>
      <c r="E815" s="4">
        <v>0.023</v>
      </c>
      <c r="F815" s="4">
        <v>0.02</v>
      </c>
      <c r="G815" s="4">
        <v>72</v>
      </c>
      <c r="H815" s="4">
        <v>66</v>
      </c>
      <c r="I815" s="4">
        <v>0.296</v>
      </c>
      <c r="J815" s="4">
        <v>0.66</v>
      </c>
      <c r="K815" s="4">
        <v>0.044</v>
      </c>
      <c r="L815" s="4">
        <v>835392</v>
      </c>
      <c r="M815" s="4">
        <v>0.507</v>
      </c>
    </row>
    <row r="816" ht="15.75" customHeight="1" spans="1:13">
      <c r="A816" s="1" t="s">
        <v>143</v>
      </c>
      <c r="B816" s="3" t="s">
        <v>72</v>
      </c>
      <c r="C816" s="1" t="s">
        <v>82</v>
      </c>
      <c r="D816" s="4" t="str">
        <f t="shared" si="0"/>
        <v>Fiji-Oceania2008</v>
      </c>
      <c r="E816" s="4">
        <v>0.022</v>
      </c>
      <c r="F816" s="4">
        <v>0.02</v>
      </c>
      <c r="G816" s="4">
        <v>72</v>
      </c>
      <c r="H816" s="4">
        <v>66</v>
      </c>
      <c r="I816" s="4">
        <v>0.294</v>
      </c>
      <c r="J816" s="4">
        <v>0.661</v>
      </c>
      <c r="K816" s="4">
        <v>0.045</v>
      </c>
      <c r="L816" s="4">
        <v>843851</v>
      </c>
      <c r="M816" s="4">
        <v>0.511</v>
      </c>
    </row>
    <row r="817" ht="15.75" customHeight="1" spans="1:13">
      <c r="A817" s="1" t="s">
        <v>143</v>
      </c>
      <c r="B817" s="3" t="s">
        <v>73</v>
      </c>
      <c r="C817" s="1" t="s">
        <v>82</v>
      </c>
      <c r="D817" s="4" t="str">
        <f t="shared" si="0"/>
        <v>Fiji-Oceania2009</v>
      </c>
      <c r="E817" s="4">
        <v>0.022</v>
      </c>
      <c r="F817" s="4">
        <v>0.02</v>
      </c>
      <c r="G817" s="4">
        <v>72</v>
      </c>
      <c r="H817" s="4">
        <v>66</v>
      </c>
      <c r="I817" s="4">
        <v>0.292</v>
      </c>
      <c r="J817" s="4">
        <v>0.662</v>
      </c>
      <c r="K817" s="4">
        <v>0.047</v>
      </c>
      <c r="L817" s="4">
        <v>852479</v>
      </c>
      <c r="M817" s="4">
        <v>0.514</v>
      </c>
    </row>
    <row r="818" ht="15.75" customHeight="1" spans="1:13">
      <c r="A818" s="1" t="s">
        <v>143</v>
      </c>
      <c r="B818" s="3" t="s">
        <v>74</v>
      </c>
      <c r="C818" s="1" t="s">
        <v>82</v>
      </c>
      <c r="D818" s="4" t="str">
        <f t="shared" si="0"/>
        <v>Fiji-Oceania2010</v>
      </c>
      <c r="E818" s="4">
        <v>0.022</v>
      </c>
      <c r="F818" s="4">
        <v>0.02</v>
      </c>
      <c r="G818" s="4">
        <v>72</v>
      </c>
      <c r="H818" s="4">
        <v>66</v>
      </c>
      <c r="I818" s="4">
        <v>0.29</v>
      </c>
      <c r="J818" s="4">
        <v>0.661</v>
      </c>
      <c r="K818" s="4">
        <v>0.048</v>
      </c>
      <c r="L818" s="4">
        <v>860559</v>
      </c>
      <c r="M818" s="4">
        <v>0.518</v>
      </c>
    </row>
    <row r="819" ht="15.75" customHeight="1" spans="1:13">
      <c r="A819" s="1" t="s">
        <v>143</v>
      </c>
      <c r="B819" s="3" t="s">
        <v>75</v>
      </c>
      <c r="C819" s="1" t="s">
        <v>82</v>
      </c>
      <c r="D819" s="4" t="str">
        <f t="shared" si="0"/>
        <v>Fiji-Oceania2011</v>
      </c>
      <c r="E819" s="4">
        <v>0.021</v>
      </c>
      <c r="F819" s="4">
        <v>0.02</v>
      </c>
      <c r="G819" s="4">
        <v>73</v>
      </c>
      <c r="H819" s="4">
        <v>67</v>
      </c>
      <c r="I819" s="4">
        <v>0.289</v>
      </c>
      <c r="J819" s="4">
        <v>0.661</v>
      </c>
      <c r="K819" s="4">
        <v>0.05</v>
      </c>
      <c r="L819" s="4">
        <v>867921</v>
      </c>
      <c r="M819" s="4">
        <v>0.522</v>
      </c>
    </row>
    <row r="820" ht="15.75" customHeight="1" spans="1:13">
      <c r="A820" s="1" t="s">
        <v>143</v>
      </c>
      <c r="B820" s="3" t="s">
        <v>76</v>
      </c>
      <c r="C820" s="1" t="s">
        <v>82</v>
      </c>
      <c r="D820" s="4" t="str">
        <f t="shared" si="0"/>
        <v>Fiji-Oceania2012</v>
      </c>
      <c r="E820" s="4">
        <v>0.021</v>
      </c>
      <c r="F820" s="4">
        <v>0.02</v>
      </c>
      <c r="G820" s="4">
        <v>73</v>
      </c>
      <c r="H820" s="4">
        <v>67</v>
      </c>
      <c r="I820" s="4">
        <v>0.289</v>
      </c>
      <c r="J820" s="4">
        <v>0.659</v>
      </c>
      <c r="K820" s="4">
        <v>0.052</v>
      </c>
      <c r="L820" s="4">
        <v>874742</v>
      </c>
      <c r="M820" s="4">
        <v>0.526</v>
      </c>
    </row>
    <row r="821" ht="15.75" customHeight="1" spans="1:13">
      <c r="A821" s="1" t="s">
        <v>144</v>
      </c>
      <c r="B821" s="3" t="s">
        <v>63</v>
      </c>
      <c r="C821" s="1" t="s">
        <v>78</v>
      </c>
      <c r="D821" s="4" t="str">
        <f t="shared" si="0"/>
        <v>Finland-Europe2000</v>
      </c>
      <c r="E821" s="4">
        <v>0.011</v>
      </c>
      <c r="F821" s="4">
        <v>0.004</v>
      </c>
      <c r="G821" s="4">
        <v>81</v>
      </c>
      <c r="H821" s="4">
        <v>74</v>
      </c>
      <c r="I821" s="4">
        <v>0.182</v>
      </c>
      <c r="J821" s="4">
        <v>0.669</v>
      </c>
      <c r="K821" s="4">
        <v>0.149</v>
      </c>
      <c r="L821" s="4">
        <v>5176209</v>
      </c>
      <c r="M821" s="4">
        <v>0.822</v>
      </c>
    </row>
    <row r="822" ht="15.75" customHeight="1" spans="1:13">
      <c r="A822" s="1" t="s">
        <v>144</v>
      </c>
      <c r="B822" s="3" t="s">
        <v>65</v>
      </c>
      <c r="C822" s="1" t="s">
        <v>78</v>
      </c>
      <c r="D822" s="4" t="str">
        <f t="shared" si="0"/>
        <v>Finland-Europe2001</v>
      </c>
      <c r="E822" s="4">
        <v>0.011</v>
      </c>
      <c r="F822" s="4">
        <v>0.003</v>
      </c>
      <c r="G822" s="4">
        <v>82</v>
      </c>
      <c r="H822" s="4">
        <v>75</v>
      </c>
      <c r="I822" s="4">
        <v>0.18</v>
      </c>
      <c r="J822" s="4">
        <v>0.669</v>
      </c>
      <c r="K822" s="4">
        <v>0.151</v>
      </c>
      <c r="L822" s="4">
        <v>5188008</v>
      </c>
      <c r="M822" s="4">
        <v>0.824</v>
      </c>
    </row>
    <row r="823" ht="15.75" customHeight="1" spans="1:13">
      <c r="A823" s="1" t="s">
        <v>144</v>
      </c>
      <c r="B823" s="3" t="s">
        <v>66</v>
      </c>
      <c r="C823" s="1" t="s">
        <v>78</v>
      </c>
      <c r="D823" s="4" t="str">
        <f t="shared" si="0"/>
        <v>Finland-Europe2002</v>
      </c>
      <c r="E823" s="4">
        <v>0.011</v>
      </c>
      <c r="F823" s="4">
        <v>0.003</v>
      </c>
      <c r="G823" s="4">
        <v>82</v>
      </c>
      <c r="H823" s="4">
        <v>75</v>
      </c>
      <c r="I823" s="4">
        <v>0.178</v>
      </c>
      <c r="J823" s="4">
        <v>0.669</v>
      </c>
      <c r="K823" s="4">
        <v>0.153</v>
      </c>
      <c r="L823" s="4">
        <v>5200598</v>
      </c>
      <c r="M823" s="4">
        <v>0.825</v>
      </c>
    </row>
    <row r="824" ht="15.75" customHeight="1" spans="1:13">
      <c r="A824" s="1" t="s">
        <v>144</v>
      </c>
      <c r="B824" s="3" t="s">
        <v>67</v>
      </c>
      <c r="C824" s="1" t="s">
        <v>78</v>
      </c>
      <c r="D824" s="4" t="str">
        <f t="shared" si="0"/>
        <v>Finland-Europe2003</v>
      </c>
      <c r="E824" s="4">
        <v>0.011</v>
      </c>
      <c r="F824" s="4">
        <v>0.003</v>
      </c>
      <c r="G824" s="4">
        <v>82</v>
      </c>
      <c r="H824" s="4">
        <v>75</v>
      </c>
      <c r="I824" s="4">
        <v>0.177</v>
      </c>
      <c r="J824" s="4">
        <v>0.668</v>
      </c>
      <c r="K824" s="4">
        <v>0.155</v>
      </c>
      <c r="L824" s="4">
        <v>5213014</v>
      </c>
      <c r="M824" s="4">
        <v>0.826</v>
      </c>
    </row>
    <row r="825" ht="15.75" customHeight="1" spans="1:13">
      <c r="A825" s="1" t="s">
        <v>144</v>
      </c>
      <c r="B825" s="3" t="s">
        <v>68</v>
      </c>
      <c r="C825" s="1" t="s">
        <v>78</v>
      </c>
      <c r="D825" s="4" t="str">
        <f t="shared" si="0"/>
        <v>Finland-Europe2004</v>
      </c>
      <c r="E825" s="4">
        <v>0.011</v>
      </c>
      <c r="F825" s="4">
        <v>0.003</v>
      </c>
      <c r="G825" s="4">
        <v>82</v>
      </c>
      <c r="H825" s="4">
        <v>75</v>
      </c>
      <c r="I825" s="4">
        <v>0.175</v>
      </c>
      <c r="J825" s="4">
        <v>0.667</v>
      </c>
      <c r="K825" s="4">
        <v>0.157</v>
      </c>
      <c r="L825" s="4">
        <v>5228172</v>
      </c>
      <c r="M825" s="4">
        <v>0.828</v>
      </c>
    </row>
    <row r="826" ht="15.75" customHeight="1" spans="1:13">
      <c r="A826" s="1" t="s">
        <v>144</v>
      </c>
      <c r="B826" s="3" t="s">
        <v>69</v>
      </c>
      <c r="C826" s="1" t="s">
        <v>78</v>
      </c>
      <c r="D826" s="4" t="str">
        <f t="shared" si="0"/>
        <v>Finland-Europe2005</v>
      </c>
      <c r="E826" s="4">
        <v>0.011</v>
      </c>
      <c r="F826" s="4">
        <v>0.003</v>
      </c>
      <c r="G826" s="4">
        <v>82</v>
      </c>
      <c r="H826" s="4">
        <v>76</v>
      </c>
      <c r="I826" s="4">
        <v>0.174</v>
      </c>
      <c r="J826" s="4">
        <v>0.667</v>
      </c>
      <c r="K826" s="4">
        <v>0.159</v>
      </c>
      <c r="L826" s="4">
        <v>5246096</v>
      </c>
      <c r="M826" s="4">
        <v>0.829</v>
      </c>
    </row>
    <row r="827" ht="15.75" customHeight="1" spans="1:13">
      <c r="A827" s="1" t="s">
        <v>144</v>
      </c>
      <c r="B827" s="3" t="s">
        <v>70</v>
      </c>
      <c r="C827" s="1" t="s">
        <v>78</v>
      </c>
      <c r="D827" s="4" t="str">
        <f t="shared" si="0"/>
        <v>Finland-Europe2006</v>
      </c>
      <c r="E827" s="4">
        <v>0.011</v>
      </c>
      <c r="F827" s="4">
        <v>0.003</v>
      </c>
      <c r="G827" s="4">
        <v>83</v>
      </c>
      <c r="H827" s="4">
        <v>76</v>
      </c>
      <c r="I827" s="4">
        <v>0.172</v>
      </c>
      <c r="J827" s="4">
        <v>0.667</v>
      </c>
      <c r="K827" s="4">
        <v>0.161</v>
      </c>
      <c r="L827" s="4">
        <v>5266268</v>
      </c>
      <c r="M827" s="4">
        <v>0.83</v>
      </c>
    </row>
    <row r="828" ht="15.75" customHeight="1" spans="1:13">
      <c r="A828" s="1" t="s">
        <v>144</v>
      </c>
      <c r="B828" s="3" t="s">
        <v>71</v>
      </c>
      <c r="C828" s="1" t="s">
        <v>78</v>
      </c>
      <c r="D828" s="4" t="str">
        <f t="shared" si="0"/>
        <v>Finland-Europe2007</v>
      </c>
      <c r="E828" s="4">
        <v>0.011</v>
      </c>
      <c r="F828" s="4">
        <v>0.003</v>
      </c>
      <c r="G828" s="4">
        <v>83</v>
      </c>
      <c r="H828" s="4">
        <v>76</v>
      </c>
      <c r="I828" s="4">
        <v>0.17</v>
      </c>
      <c r="J828" s="4">
        <v>0.668</v>
      </c>
      <c r="K828" s="4">
        <v>0.163</v>
      </c>
      <c r="L828" s="4">
        <v>5288720</v>
      </c>
      <c r="M828" s="4">
        <v>0.832</v>
      </c>
    </row>
    <row r="829" ht="15.75" customHeight="1" spans="1:13">
      <c r="A829" s="1" t="s">
        <v>144</v>
      </c>
      <c r="B829" s="3" t="s">
        <v>72</v>
      </c>
      <c r="C829" s="1" t="s">
        <v>78</v>
      </c>
      <c r="D829" s="4" t="str">
        <f t="shared" si="0"/>
        <v>Finland-Europe2008</v>
      </c>
      <c r="E829" s="4">
        <v>0.011</v>
      </c>
      <c r="F829" s="4">
        <v>0.003</v>
      </c>
      <c r="G829" s="4">
        <v>83</v>
      </c>
      <c r="H829" s="4">
        <v>76</v>
      </c>
      <c r="I829" s="4">
        <v>0.168</v>
      </c>
      <c r="J829" s="4">
        <v>0.668</v>
      </c>
      <c r="K829" s="4">
        <v>0.165</v>
      </c>
      <c r="L829" s="4">
        <v>5313399</v>
      </c>
      <c r="M829" s="4">
        <v>0.833</v>
      </c>
    </row>
    <row r="830" ht="15.75" customHeight="1" spans="1:13">
      <c r="A830" s="1" t="s">
        <v>144</v>
      </c>
      <c r="B830" s="3" t="s">
        <v>73</v>
      </c>
      <c r="C830" s="1" t="s">
        <v>78</v>
      </c>
      <c r="D830" s="4" t="str">
        <f t="shared" si="0"/>
        <v>Finland-Europe2009</v>
      </c>
      <c r="E830" s="4">
        <v>0.011</v>
      </c>
      <c r="F830" s="4">
        <v>0.003</v>
      </c>
      <c r="G830" s="4">
        <v>83</v>
      </c>
      <c r="H830" s="4">
        <v>77</v>
      </c>
      <c r="I830" s="4">
        <v>0.166</v>
      </c>
      <c r="J830" s="4">
        <v>0.666</v>
      </c>
      <c r="K830" s="4">
        <v>0.167</v>
      </c>
      <c r="L830" s="4">
        <v>5338871</v>
      </c>
      <c r="M830" s="4">
        <v>0.834</v>
      </c>
    </row>
    <row r="831" ht="15.75" customHeight="1" spans="1:13">
      <c r="A831" s="1" t="s">
        <v>144</v>
      </c>
      <c r="B831" s="3" t="s">
        <v>74</v>
      </c>
      <c r="C831" s="1" t="s">
        <v>78</v>
      </c>
      <c r="D831" s="4" t="str">
        <f t="shared" si="0"/>
        <v>Finland-Europe2010</v>
      </c>
      <c r="E831" s="4">
        <v>0.011</v>
      </c>
      <c r="F831" s="4">
        <v>0.003</v>
      </c>
      <c r="G831" s="4">
        <v>83</v>
      </c>
      <c r="H831" s="4">
        <v>77</v>
      </c>
      <c r="I831" s="4">
        <v>0.165</v>
      </c>
      <c r="J831" s="4">
        <v>0.664</v>
      </c>
      <c r="K831" s="4">
        <v>0.171</v>
      </c>
      <c r="L831" s="4">
        <v>5363352</v>
      </c>
      <c r="M831" s="4">
        <v>0.836</v>
      </c>
    </row>
    <row r="832" ht="15.75" customHeight="1" spans="1:13">
      <c r="A832" s="1" t="s">
        <v>144</v>
      </c>
      <c r="B832" s="3" t="s">
        <v>75</v>
      </c>
      <c r="C832" s="1" t="s">
        <v>78</v>
      </c>
      <c r="D832" s="4" t="str">
        <f t="shared" si="0"/>
        <v>Finland-Europe2011</v>
      </c>
      <c r="E832" s="4">
        <v>0.011</v>
      </c>
      <c r="F832" s="4">
        <v>0.002</v>
      </c>
      <c r="G832" s="4">
        <v>84</v>
      </c>
      <c r="H832" s="4">
        <v>77</v>
      </c>
      <c r="I832" s="4">
        <v>0.164</v>
      </c>
      <c r="J832" s="4">
        <v>0.659</v>
      </c>
      <c r="K832" s="4">
        <v>0.177</v>
      </c>
      <c r="L832" s="4">
        <v>5388272</v>
      </c>
      <c r="M832" s="4">
        <v>0.837</v>
      </c>
    </row>
    <row r="833" ht="15.75" customHeight="1" spans="1:13">
      <c r="A833" s="1" t="s">
        <v>144</v>
      </c>
      <c r="B833" s="3" t="s">
        <v>76</v>
      </c>
      <c r="C833" s="1" t="s">
        <v>78</v>
      </c>
      <c r="D833" s="4" t="str">
        <f t="shared" si="0"/>
        <v>Finland-Europe2012</v>
      </c>
      <c r="E833" s="4">
        <v>0.011</v>
      </c>
      <c r="F833" s="4">
        <v>0.002</v>
      </c>
      <c r="G833" s="4">
        <v>84</v>
      </c>
      <c r="H833" s="4">
        <v>78</v>
      </c>
      <c r="I833" s="4">
        <v>0.164</v>
      </c>
      <c r="J833" s="4">
        <v>0.653</v>
      </c>
      <c r="K833" s="4">
        <v>0.183</v>
      </c>
      <c r="L833" s="4">
        <v>5413971</v>
      </c>
      <c r="M833" s="4">
        <v>0.838</v>
      </c>
    </row>
    <row r="834" ht="15.75" customHeight="1" spans="1:13">
      <c r="A834" s="1" t="s">
        <v>145</v>
      </c>
      <c r="B834" s="3" t="s">
        <v>63</v>
      </c>
      <c r="C834" s="1" t="s">
        <v>78</v>
      </c>
      <c r="D834" s="4" t="str">
        <f t="shared" si="0"/>
        <v>France-Europe2000</v>
      </c>
      <c r="E834" s="4">
        <v>0.013</v>
      </c>
      <c r="F834" s="4">
        <v>0.004</v>
      </c>
      <c r="G834" s="4">
        <v>83</v>
      </c>
      <c r="H834" s="4">
        <v>75</v>
      </c>
      <c r="I834" s="4">
        <v>0.189</v>
      </c>
      <c r="J834" s="4">
        <v>0.65</v>
      </c>
      <c r="K834" s="4">
        <v>0.16</v>
      </c>
      <c r="L834" s="4">
        <v>60911057</v>
      </c>
      <c r="M834" s="4">
        <v>0.759</v>
      </c>
    </row>
    <row r="835" ht="15.75" customHeight="1" spans="1:13">
      <c r="A835" s="1" t="s">
        <v>145</v>
      </c>
      <c r="B835" s="3" t="s">
        <v>65</v>
      </c>
      <c r="C835" s="1" t="s">
        <v>78</v>
      </c>
      <c r="D835" s="4" t="str">
        <f t="shared" si="0"/>
        <v>France-Europe2001</v>
      </c>
      <c r="E835" s="4">
        <v>0.013</v>
      </c>
      <c r="F835" s="4">
        <v>0.004</v>
      </c>
      <c r="G835" s="4">
        <v>83</v>
      </c>
      <c r="H835" s="4">
        <v>76</v>
      </c>
      <c r="I835" s="4">
        <v>0.188</v>
      </c>
      <c r="J835" s="4">
        <v>0.651</v>
      </c>
      <c r="K835" s="4">
        <v>0.161</v>
      </c>
      <c r="L835" s="4">
        <v>61355725</v>
      </c>
      <c r="M835" s="4">
        <v>0.761</v>
      </c>
    </row>
    <row r="836" ht="15.75" customHeight="1" spans="1:13">
      <c r="A836" s="1" t="s">
        <v>145</v>
      </c>
      <c r="B836" s="3" t="s">
        <v>66</v>
      </c>
      <c r="C836" s="1" t="s">
        <v>78</v>
      </c>
      <c r="D836" s="4" t="str">
        <f t="shared" si="0"/>
        <v>France-Europe2002</v>
      </c>
      <c r="E836" s="4">
        <v>0.013</v>
      </c>
      <c r="F836" s="4">
        <v>0.004</v>
      </c>
      <c r="G836" s="4">
        <v>83</v>
      </c>
      <c r="H836" s="4">
        <v>76</v>
      </c>
      <c r="I836" s="4">
        <v>0.187</v>
      </c>
      <c r="J836" s="4">
        <v>0.651</v>
      </c>
      <c r="K836" s="4">
        <v>0.162</v>
      </c>
      <c r="L836" s="4">
        <v>61803229</v>
      </c>
      <c r="M836" s="4">
        <v>0.764</v>
      </c>
    </row>
    <row r="837" ht="15.75" customHeight="1" spans="1:13">
      <c r="A837" s="1" t="s">
        <v>145</v>
      </c>
      <c r="B837" s="3" t="s">
        <v>67</v>
      </c>
      <c r="C837" s="1" t="s">
        <v>78</v>
      </c>
      <c r="D837" s="4" t="str">
        <f t="shared" si="0"/>
        <v>France-Europe2003</v>
      </c>
      <c r="E837" s="4">
        <v>0.013</v>
      </c>
      <c r="F837" s="4">
        <v>0.004</v>
      </c>
      <c r="G837" s="4">
        <v>83</v>
      </c>
      <c r="H837" s="4">
        <v>76</v>
      </c>
      <c r="I837" s="4">
        <v>0.186</v>
      </c>
      <c r="J837" s="4">
        <v>0.651</v>
      </c>
      <c r="K837" s="4">
        <v>0.163</v>
      </c>
      <c r="L837" s="4">
        <v>62242474</v>
      </c>
      <c r="M837" s="4">
        <v>0.766</v>
      </c>
    </row>
    <row r="838" ht="15.75" customHeight="1" spans="1:13">
      <c r="A838" s="1" t="s">
        <v>145</v>
      </c>
      <c r="B838" s="3" t="s">
        <v>68</v>
      </c>
      <c r="C838" s="1" t="s">
        <v>78</v>
      </c>
      <c r="D838" s="4" t="str">
        <f t="shared" si="0"/>
        <v>France-Europe2004</v>
      </c>
      <c r="E838" s="4">
        <v>0.013</v>
      </c>
      <c r="F838" s="4">
        <v>0.004</v>
      </c>
      <c r="G838" s="4">
        <v>84</v>
      </c>
      <c r="H838" s="4">
        <v>77</v>
      </c>
      <c r="I838" s="4">
        <v>0.186</v>
      </c>
      <c r="J838" s="4">
        <v>0.651</v>
      </c>
      <c r="K838" s="4">
        <v>0.164</v>
      </c>
      <c r="L838" s="4">
        <v>62702121</v>
      </c>
      <c r="M838" s="4">
        <v>0.769</v>
      </c>
    </row>
    <row r="839" ht="15.75" customHeight="1" spans="1:13">
      <c r="A839" s="1" t="s">
        <v>145</v>
      </c>
      <c r="B839" s="3" t="s">
        <v>69</v>
      </c>
      <c r="C839" s="1" t="s">
        <v>78</v>
      </c>
      <c r="D839" s="4" t="str">
        <f t="shared" si="0"/>
        <v>France-Europe2005</v>
      </c>
      <c r="E839" s="4">
        <v>0.013</v>
      </c>
      <c r="F839" s="4">
        <v>0.004</v>
      </c>
      <c r="G839" s="4">
        <v>84</v>
      </c>
      <c r="H839" s="4">
        <v>77</v>
      </c>
      <c r="I839" s="4">
        <v>0.185</v>
      </c>
      <c r="J839" s="4">
        <v>0.651</v>
      </c>
      <c r="K839" s="4">
        <v>0.164</v>
      </c>
      <c r="L839" s="4">
        <v>63176246</v>
      </c>
      <c r="M839" s="4">
        <v>0.771</v>
      </c>
    </row>
    <row r="840" ht="15.75" customHeight="1" spans="1:13">
      <c r="A840" s="1" t="s">
        <v>145</v>
      </c>
      <c r="B840" s="3" t="s">
        <v>70</v>
      </c>
      <c r="C840" s="1" t="s">
        <v>78</v>
      </c>
      <c r="D840" s="4" t="str">
        <f t="shared" si="0"/>
        <v>France-Europe2006</v>
      </c>
      <c r="E840" s="4">
        <v>0.013</v>
      </c>
      <c r="F840" s="4">
        <v>0.004</v>
      </c>
      <c r="G840" s="4">
        <v>85</v>
      </c>
      <c r="H840" s="4">
        <v>77</v>
      </c>
      <c r="I840" s="4">
        <v>0.185</v>
      </c>
      <c r="J840" s="4">
        <v>0.651</v>
      </c>
      <c r="K840" s="4">
        <v>0.165</v>
      </c>
      <c r="L840" s="4">
        <v>63617975</v>
      </c>
      <c r="M840" s="4">
        <v>0.774</v>
      </c>
    </row>
    <row r="841" ht="15.75" customHeight="1" spans="1:13">
      <c r="A841" s="1" t="s">
        <v>145</v>
      </c>
      <c r="B841" s="3" t="s">
        <v>71</v>
      </c>
      <c r="C841" s="1" t="s">
        <v>78</v>
      </c>
      <c r="D841" s="4" t="str">
        <f t="shared" si="0"/>
        <v>France-Europe2007</v>
      </c>
      <c r="E841" s="4">
        <v>0.013</v>
      </c>
      <c r="F841" s="4">
        <v>0.004</v>
      </c>
      <c r="G841" s="4">
        <v>85</v>
      </c>
      <c r="H841" s="4">
        <v>78</v>
      </c>
      <c r="I841" s="4">
        <v>0.184</v>
      </c>
      <c r="J841" s="4">
        <v>0.651</v>
      </c>
      <c r="K841" s="4">
        <v>0.165</v>
      </c>
      <c r="L841" s="4">
        <v>64012572</v>
      </c>
      <c r="M841" s="4">
        <v>0.776</v>
      </c>
    </row>
    <row r="842" ht="15.75" customHeight="1" spans="1:13">
      <c r="A842" s="1" t="s">
        <v>145</v>
      </c>
      <c r="B842" s="3" t="s">
        <v>72</v>
      </c>
      <c r="C842" s="1" t="s">
        <v>78</v>
      </c>
      <c r="D842" s="4" t="str">
        <f t="shared" si="0"/>
        <v>France-Europe2008</v>
      </c>
      <c r="E842" s="4">
        <v>0.013</v>
      </c>
      <c r="F842" s="4">
        <v>0.004</v>
      </c>
      <c r="G842" s="4">
        <v>85</v>
      </c>
      <c r="H842" s="4">
        <v>78</v>
      </c>
      <c r="I842" s="4">
        <v>0.184</v>
      </c>
      <c r="J842" s="4">
        <v>0.651</v>
      </c>
      <c r="K842" s="4">
        <v>0.165</v>
      </c>
      <c r="L842" s="4">
        <v>64371099</v>
      </c>
      <c r="M842" s="4">
        <v>0.779</v>
      </c>
    </row>
    <row r="843" ht="15.75" customHeight="1" spans="1:13">
      <c r="A843" s="1" t="s">
        <v>145</v>
      </c>
      <c r="B843" s="3" t="s">
        <v>73</v>
      </c>
      <c r="C843" s="1" t="s">
        <v>78</v>
      </c>
      <c r="D843" s="4" t="str">
        <f t="shared" si="0"/>
        <v>France-Europe2009</v>
      </c>
      <c r="E843" s="4">
        <v>0.013</v>
      </c>
      <c r="F843" s="4">
        <v>0.004</v>
      </c>
      <c r="G843" s="4">
        <v>85</v>
      </c>
      <c r="H843" s="4">
        <v>78</v>
      </c>
      <c r="I843" s="4">
        <v>0.184</v>
      </c>
      <c r="J843" s="4">
        <v>0.65</v>
      </c>
      <c r="K843" s="4">
        <v>0.166</v>
      </c>
      <c r="L843" s="4">
        <v>64702921</v>
      </c>
      <c r="M843" s="4">
        <v>0.781</v>
      </c>
    </row>
    <row r="844" ht="15.75" customHeight="1" spans="1:13">
      <c r="A844" s="1" t="s">
        <v>145</v>
      </c>
      <c r="B844" s="3" t="s">
        <v>74</v>
      </c>
      <c r="C844" s="1" t="s">
        <v>78</v>
      </c>
      <c r="D844" s="4" t="str">
        <f t="shared" si="0"/>
        <v>France-Europe2010</v>
      </c>
      <c r="E844" s="4">
        <v>0.013</v>
      </c>
      <c r="F844" s="4">
        <v>0.004</v>
      </c>
      <c r="G844" s="4">
        <v>85</v>
      </c>
      <c r="H844" s="4">
        <v>78</v>
      </c>
      <c r="I844" s="4">
        <v>0.184</v>
      </c>
      <c r="J844" s="4">
        <v>0.648</v>
      </c>
      <c r="K844" s="4">
        <v>0.168</v>
      </c>
      <c r="L844" s="4">
        <v>65023142</v>
      </c>
      <c r="M844" s="4">
        <v>0.783</v>
      </c>
    </row>
    <row r="845" ht="15.75" customHeight="1" spans="1:13">
      <c r="A845" s="1" t="s">
        <v>145</v>
      </c>
      <c r="B845" s="3" t="s">
        <v>75</v>
      </c>
      <c r="C845" s="1" t="s">
        <v>78</v>
      </c>
      <c r="D845" s="4" t="str">
        <f t="shared" si="0"/>
        <v>France-Europe2011</v>
      </c>
      <c r="E845" s="4">
        <v>0.013</v>
      </c>
      <c r="F845" s="4">
        <v>0.004</v>
      </c>
      <c r="G845" s="4">
        <v>86</v>
      </c>
      <c r="H845" s="4">
        <v>79</v>
      </c>
      <c r="I845" s="4">
        <v>0.183</v>
      </c>
      <c r="J845" s="4">
        <v>0.646</v>
      </c>
      <c r="K845" s="4">
        <v>0.171</v>
      </c>
      <c r="L845" s="4">
        <v>65343588</v>
      </c>
      <c r="M845" s="4">
        <v>0.786</v>
      </c>
    </row>
    <row r="846" ht="15.75" customHeight="1" spans="1:13">
      <c r="A846" s="1" t="s">
        <v>145</v>
      </c>
      <c r="B846" s="3" t="s">
        <v>76</v>
      </c>
      <c r="C846" s="1" t="s">
        <v>78</v>
      </c>
      <c r="D846" s="4" t="str">
        <f t="shared" si="0"/>
        <v>France-Europe2012</v>
      </c>
      <c r="E846" s="4">
        <v>0.013</v>
      </c>
      <c r="F846" s="4">
        <v>0.004</v>
      </c>
      <c r="G846" s="4">
        <v>86</v>
      </c>
      <c r="H846" s="4">
        <v>79</v>
      </c>
      <c r="I846" s="4">
        <v>0.183</v>
      </c>
      <c r="J846" s="4">
        <v>0.643</v>
      </c>
      <c r="K846" s="4">
        <v>0.175</v>
      </c>
      <c r="L846" s="4">
        <v>65676758</v>
      </c>
      <c r="M846" s="4">
        <v>0.788</v>
      </c>
    </row>
    <row r="847" ht="15.75" customHeight="1" spans="1:13">
      <c r="A847" s="1" t="s">
        <v>146</v>
      </c>
      <c r="B847" s="3" t="s">
        <v>63</v>
      </c>
      <c r="C847" s="1" t="s">
        <v>82</v>
      </c>
      <c r="D847" s="4" t="str">
        <f t="shared" si="0"/>
        <v>French Polynesia-Oceania2000</v>
      </c>
      <c r="E847" s="4">
        <v>0.02</v>
      </c>
      <c r="F847" s="1"/>
      <c r="G847" s="4">
        <v>75</v>
      </c>
      <c r="H847" s="4">
        <v>70</v>
      </c>
      <c r="I847" s="4">
        <v>0.318</v>
      </c>
      <c r="J847" s="4">
        <v>0.64</v>
      </c>
      <c r="K847" s="4">
        <v>0.043</v>
      </c>
      <c r="L847" s="4">
        <v>237267</v>
      </c>
      <c r="M847" s="4">
        <v>0.561</v>
      </c>
    </row>
    <row r="848" ht="15.75" customHeight="1" spans="1:13">
      <c r="A848" s="1" t="s">
        <v>146</v>
      </c>
      <c r="B848" s="3" t="s">
        <v>65</v>
      </c>
      <c r="C848" s="1" t="s">
        <v>82</v>
      </c>
      <c r="D848" s="4" t="str">
        <f t="shared" si="0"/>
        <v>French Polynesia-Oceania2001</v>
      </c>
      <c r="E848" s="4">
        <v>0.02</v>
      </c>
      <c r="F848" s="1"/>
      <c r="G848" s="4">
        <v>76</v>
      </c>
      <c r="H848" s="4">
        <v>70</v>
      </c>
      <c r="I848" s="4">
        <v>0.31</v>
      </c>
      <c r="J848" s="4">
        <v>0.645</v>
      </c>
      <c r="K848" s="4">
        <v>0.044</v>
      </c>
      <c r="L848" s="4">
        <v>241276</v>
      </c>
      <c r="M848" s="4">
        <v>0.56</v>
      </c>
    </row>
    <row r="849" ht="15.75" customHeight="1" spans="1:13">
      <c r="A849" s="1" t="s">
        <v>146</v>
      </c>
      <c r="B849" s="3" t="s">
        <v>66</v>
      </c>
      <c r="C849" s="1" t="s">
        <v>82</v>
      </c>
      <c r="D849" s="4" t="str">
        <f t="shared" si="0"/>
        <v>French Polynesia-Oceania2002</v>
      </c>
      <c r="E849" s="4">
        <v>0.019</v>
      </c>
      <c r="F849" s="1"/>
      <c r="G849" s="4">
        <v>76</v>
      </c>
      <c r="H849" s="4">
        <v>70</v>
      </c>
      <c r="I849" s="4">
        <v>0.303</v>
      </c>
      <c r="J849" s="4">
        <v>0.652</v>
      </c>
      <c r="K849" s="4">
        <v>0.045</v>
      </c>
      <c r="L849" s="4">
        <v>245032</v>
      </c>
      <c r="M849" s="4">
        <v>0.559</v>
      </c>
    </row>
    <row r="850" ht="15.75" customHeight="1" spans="1:13">
      <c r="A850" s="1" t="s">
        <v>146</v>
      </c>
      <c r="B850" s="3" t="s">
        <v>67</v>
      </c>
      <c r="C850" s="1" t="s">
        <v>82</v>
      </c>
      <c r="D850" s="4" t="str">
        <f t="shared" si="0"/>
        <v>French Polynesia-Oceania2003</v>
      </c>
      <c r="E850" s="4">
        <v>0.019</v>
      </c>
      <c r="F850" s="1"/>
      <c r="G850" s="4">
        <v>76</v>
      </c>
      <c r="H850" s="4">
        <v>71</v>
      </c>
      <c r="I850" s="4">
        <v>0.294</v>
      </c>
      <c r="J850" s="4">
        <v>0.659</v>
      </c>
      <c r="K850" s="4">
        <v>0.046</v>
      </c>
      <c r="L850" s="4">
        <v>248536</v>
      </c>
      <c r="M850" s="4">
        <v>0.56</v>
      </c>
    </row>
    <row r="851" ht="15.75" customHeight="1" spans="1:13">
      <c r="A851" s="1" t="s">
        <v>146</v>
      </c>
      <c r="B851" s="3" t="s">
        <v>68</v>
      </c>
      <c r="C851" s="1" t="s">
        <v>82</v>
      </c>
      <c r="D851" s="4" t="str">
        <f t="shared" si="0"/>
        <v>French Polynesia-Oceania2004</v>
      </c>
      <c r="E851" s="4">
        <v>0.019</v>
      </c>
      <c r="F851" s="1"/>
      <c r="G851" s="4">
        <v>77</v>
      </c>
      <c r="H851" s="4">
        <v>71</v>
      </c>
      <c r="I851" s="4">
        <v>0.286</v>
      </c>
      <c r="J851" s="4">
        <v>0.666</v>
      </c>
      <c r="K851" s="4">
        <v>0.048</v>
      </c>
      <c r="L851" s="4">
        <v>251811</v>
      </c>
      <c r="M851" s="4">
        <v>0.562</v>
      </c>
    </row>
    <row r="852" ht="15.75" customHeight="1" spans="1:13">
      <c r="A852" s="1" t="s">
        <v>146</v>
      </c>
      <c r="B852" s="3" t="s">
        <v>69</v>
      </c>
      <c r="C852" s="1" t="s">
        <v>82</v>
      </c>
      <c r="D852" s="4" t="str">
        <f t="shared" si="0"/>
        <v>French Polynesia-Oceania2005</v>
      </c>
      <c r="E852" s="4">
        <v>0.018</v>
      </c>
      <c r="F852" s="1"/>
      <c r="G852" s="4">
        <v>77</v>
      </c>
      <c r="H852" s="4">
        <v>72</v>
      </c>
      <c r="I852" s="4">
        <v>0.277</v>
      </c>
      <c r="J852" s="4">
        <v>0.672</v>
      </c>
      <c r="K852" s="4">
        <v>0.05</v>
      </c>
      <c r="L852" s="4">
        <v>254884</v>
      </c>
      <c r="M852" s="4">
        <v>0.564</v>
      </c>
    </row>
    <row r="853" ht="15.75" customHeight="1" spans="1:13">
      <c r="A853" s="1" t="s">
        <v>146</v>
      </c>
      <c r="B853" s="3" t="s">
        <v>70</v>
      </c>
      <c r="C853" s="1" t="s">
        <v>82</v>
      </c>
      <c r="D853" s="4" t="str">
        <f t="shared" si="0"/>
        <v>French Polynesia-Oceania2006</v>
      </c>
      <c r="E853" s="4">
        <v>0.018</v>
      </c>
      <c r="F853" s="1"/>
      <c r="G853" s="4">
        <v>77</v>
      </c>
      <c r="H853" s="4">
        <v>72</v>
      </c>
      <c r="I853" s="4">
        <v>0.269</v>
      </c>
      <c r="J853" s="4">
        <v>0.678</v>
      </c>
      <c r="K853" s="4">
        <v>0.053</v>
      </c>
      <c r="L853" s="4">
        <v>257731</v>
      </c>
      <c r="M853" s="4">
        <v>0.566</v>
      </c>
    </row>
    <row r="854" ht="15.75" customHeight="1" spans="1:13">
      <c r="A854" s="1" t="s">
        <v>146</v>
      </c>
      <c r="B854" s="3" t="s">
        <v>71</v>
      </c>
      <c r="C854" s="1" t="s">
        <v>82</v>
      </c>
      <c r="D854" s="4" t="str">
        <f t="shared" si="0"/>
        <v>French Polynesia-Oceania2007</v>
      </c>
      <c r="E854" s="4">
        <v>0.018</v>
      </c>
      <c r="F854" s="1"/>
      <c r="G854" s="4">
        <v>77</v>
      </c>
      <c r="H854" s="4">
        <v>73</v>
      </c>
      <c r="I854" s="4">
        <v>0.26</v>
      </c>
      <c r="J854" s="4">
        <v>0.683</v>
      </c>
      <c r="K854" s="4">
        <v>0.057</v>
      </c>
      <c r="L854" s="4">
        <v>260361</v>
      </c>
      <c r="M854" s="4">
        <v>0.568</v>
      </c>
    </row>
    <row r="855" ht="15.75" customHeight="1" spans="1:13">
      <c r="A855" s="1" t="s">
        <v>146</v>
      </c>
      <c r="B855" s="3" t="s">
        <v>72</v>
      </c>
      <c r="C855" s="1" t="s">
        <v>82</v>
      </c>
      <c r="D855" s="4" t="str">
        <f t="shared" si="0"/>
        <v>French Polynesia-Oceania2008</v>
      </c>
      <c r="E855" s="4">
        <v>0.017</v>
      </c>
      <c r="F855" s="1"/>
      <c r="G855" s="4">
        <v>78</v>
      </c>
      <c r="H855" s="4">
        <v>73</v>
      </c>
      <c r="I855" s="4">
        <v>0.251</v>
      </c>
      <c r="J855" s="4">
        <v>0.688</v>
      </c>
      <c r="K855" s="4">
        <v>0.061</v>
      </c>
      <c r="L855" s="4">
        <v>262877</v>
      </c>
      <c r="M855" s="4">
        <v>0.567</v>
      </c>
    </row>
    <row r="856" ht="15.75" customHeight="1" spans="1:13">
      <c r="A856" s="1" t="s">
        <v>146</v>
      </c>
      <c r="B856" s="3" t="s">
        <v>73</v>
      </c>
      <c r="C856" s="1" t="s">
        <v>82</v>
      </c>
      <c r="D856" s="4" t="str">
        <f t="shared" si="0"/>
        <v>French Polynesia-Oceania2009</v>
      </c>
      <c r="E856" s="4">
        <v>0.017</v>
      </c>
      <c r="F856" s="1"/>
      <c r="G856" s="4">
        <v>78</v>
      </c>
      <c r="H856" s="4">
        <v>73</v>
      </c>
      <c r="I856" s="4">
        <v>0.244</v>
      </c>
      <c r="J856" s="4">
        <v>0.692</v>
      </c>
      <c r="K856" s="4">
        <v>0.065</v>
      </c>
      <c r="L856" s="4">
        <v>265412</v>
      </c>
      <c r="M856" s="4">
        <v>0.566</v>
      </c>
    </row>
    <row r="857" ht="15.75" customHeight="1" spans="1:13">
      <c r="A857" s="1" t="s">
        <v>146</v>
      </c>
      <c r="B857" s="3" t="s">
        <v>74</v>
      </c>
      <c r="C857" s="1" t="s">
        <v>82</v>
      </c>
      <c r="D857" s="4" t="str">
        <f t="shared" si="0"/>
        <v>French Polynesia-Oceania2010</v>
      </c>
      <c r="E857" s="4">
        <v>0.017</v>
      </c>
      <c r="F857" s="1"/>
      <c r="G857" s="4">
        <v>78</v>
      </c>
      <c r="H857" s="4">
        <v>73</v>
      </c>
      <c r="I857" s="4">
        <v>0.238</v>
      </c>
      <c r="J857" s="4">
        <v>0.695</v>
      </c>
      <c r="K857" s="4">
        <v>0.068</v>
      </c>
      <c r="L857" s="4">
        <v>268065</v>
      </c>
      <c r="M857" s="4">
        <v>0.565</v>
      </c>
    </row>
    <row r="858" ht="15.75" customHeight="1" spans="1:13">
      <c r="A858" s="1" t="s">
        <v>146</v>
      </c>
      <c r="B858" s="3" t="s">
        <v>75</v>
      </c>
      <c r="C858" s="1" t="s">
        <v>82</v>
      </c>
      <c r="D858" s="4" t="str">
        <f t="shared" si="0"/>
        <v>French Polynesia-Oceania2011</v>
      </c>
      <c r="E858" s="4">
        <v>0.017</v>
      </c>
      <c r="F858" s="1"/>
      <c r="G858" s="4">
        <v>78</v>
      </c>
      <c r="H858" s="4">
        <v>74</v>
      </c>
      <c r="I858" s="4">
        <v>0.233</v>
      </c>
      <c r="J858" s="4">
        <v>0.698</v>
      </c>
      <c r="K858" s="4">
        <v>0.07</v>
      </c>
      <c r="L858" s="4">
        <v>270874</v>
      </c>
      <c r="M858" s="4">
        <v>0.563</v>
      </c>
    </row>
    <row r="859" ht="15.75" customHeight="1" spans="1:13">
      <c r="A859" s="1" t="s">
        <v>146</v>
      </c>
      <c r="B859" s="3" t="s">
        <v>76</v>
      </c>
      <c r="C859" s="1" t="s">
        <v>82</v>
      </c>
      <c r="D859" s="4" t="str">
        <f t="shared" si="0"/>
        <v>French Polynesia-Oceania2012</v>
      </c>
      <c r="E859" s="4">
        <v>0.017</v>
      </c>
      <c r="F859" s="1"/>
      <c r="G859" s="4">
        <v>78</v>
      </c>
      <c r="H859" s="4">
        <v>74</v>
      </c>
      <c r="I859" s="4">
        <v>0.229</v>
      </c>
      <c r="J859" s="4">
        <v>0.7</v>
      </c>
      <c r="K859" s="4">
        <v>0.071</v>
      </c>
      <c r="L859" s="4">
        <v>273814</v>
      </c>
      <c r="M859" s="4">
        <v>0.562</v>
      </c>
    </row>
    <row r="860" ht="15.75" customHeight="1" spans="1:13">
      <c r="A860" s="1" t="s">
        <v>147</v>
      </c>
      <c r="B860" s="3" t="s">
        <v>63</v>
      </c>
      <c r="C860" s="1" t="s">
        <v>80</v>
      </c>
      <c r="D860" s="4" t="str">
        <f t="shared" si="0"/>
        <v>Gabon-Africa2000</v>
      </c>
      <c r="E860" s="4">
        <v>0.034</v>
      </c>
      <c r="F860" s="4">
        <v>0.056</v>
      </c>
      <c r="G860" s="4">
        <v>61</v>
      </c>
      <c r="H860" s="4">
        <v>59</v>
      </c>
      <c r="I860" s="4">
        <v>0.406</v>
      </c>
      <c r="J860" s="4">
        <v>0.535</v>
      </c>
      <c r="K860" s="4">
        <v>0.059</v>
      </c>
      <c r="L860" s="4">
        <v>1225527</v>
      </c>
      <c r="M860" s="4">
        <v>0.801</v>
      </c>
    </row>
    <row r="861" ht="15.75" customHeight="1" spans="1:13">
      <c r="A861" s="1" t="s">
        <v>147</v>
      </c>
      <c r="B861" s="3" t="s">
        <v>65</v>
      </c>
      <c r="C861" s="1" t="s">
        <v>80</v>
      </c>
      <c r="D861" s="4" t="str">
        <f t="shared" si="0"/>
        <v>Gabon-Africa2001</v>
      </c>
      <c r="E861" s="4">
        <v>0.034</v>
      </c>
      <c r="F861" s="4">
        <v>0.055</v>
      </c>
      <c r="G861" s="4">
        <v>61</v>
      </c>
      <c r="H861" s="4">
        <v>58</v>
      </c>
      <c r="I861" s="4">
        <v>0.404</v>
      </c>
      <c r="J861" s="4">
        <v>0.538</v>
      </c>
      <c r="K861" s="4">
        <v>0.058</v>
      </c>
      <c r="L861" s="4">
        <v>1255299</v>
      </c>
      <c r="M861" s="4">
        <v>0.809</v>
      </c>
    </row>
    <row r="862" ht="15.75" customHeight="1" spans="1:13">
      <c r="A862" s="1" t="s">
        <v>147</v>
      </c>
      <c r="B862" s="3" t="s">
        <v>66</v>
      </c>
      <c r="C862" s="1" t="s">
        <v>80</v>
      </c>
      <c r="D862" s="4" t="str">
        <f t="shared" si="0"/>
        <v>Gabon-Africa2002</v>
      </c>
      <c r="E862" s="4">
        <v>0.033</v>
      </c>
      <c r="F862" s="4">
        <v>0.054</v>
      </c>
      <c r="G862" s="4">
        <v>61</v>
      </c>
      <c r="H862" s="4">
        <v>58</v>
      </c>
      <c r="I862" s="4">
        <v>0.402</v>
      </c>
      <c r="J862" s="4">
        <v>0.54</v>
      </c>
      <c r="K862" s="4">
        <v>0.058</v>
      </c>
      <c r="L862" s="4">
        <v>1285318</v>
      </c>
      <c r="M862" s="4">
        <v>0.816</v>
      </c>
    </row>
    <row r="863" ht="15.75" customHeight="1" spans="1:13">
      <c r="A863" s="1" t="s">
        <v>147</v>
      </c>
      <c r="B863" s="3" t="s">
        <v>67</v>
      </c>
      <c r="C863" s="1" t="s">
        <v>80</v>
      </c>
      <c r="D863" s="4" t="str">
        <f t="shared" si="0"/>
        <v>Gabon-Africa2003</v>
      </c>
      <c r="E863" s="4">
        <v>0.033</v>
      </c>
      <c r="F863" s="4">
        <v>0.053</v>
      </c>
      <c r="G863" s="4">
        <v>61</v>
      </c>
      <c r="H863" s="4">
        <v>58</v>
      </c>
      <c r="I863" s="4">
        <v>0.399</v>
      </c>
      <c r="J863" s="4">
        <v>0.543</v>
      </c>
      <c r="K863" s="4">
        <v>0.057</v>
      </c>
      <c r="L863" s="4">
        <v>1315820</v>
      </c>
      <c r="M863" s="4">
        <v>0.822</v>
      </c>
    </row>
    <row r="864" ht="15.75" customHeight="1" spans="1:13">
      <c r="A864" s="1" t="s">
        <v>147</v>
      </c>
      <c r="B864" s="3" t="s">
        <v>68</v>
      </c>
      <c r="C864" s="1" t="s">
        <v>80</v>
      </c>
      <c r="D864" s="4" t="str">
        <f t="shared" si="0"/>
        <v>Gabon-Africa2004</v>
      </c>
      <c r="E864" s="4">
        <v>0.033</v>
      </c>
      <c r="F864" s="4">
        <v>0.052</v>
      </c>
      <c r="G864" s="4">
        <v>61</v>
      </c>
      <c r="H864" s="4">
        <v>59</v>
      </c>
      <c r="I864" s="4">
        <v>0.397</v>
      </c>
      <c r="J864" s="4">
        <v>0.546</v>
      </c>
      <c r="K864" s="4">
        <v>0.057</v>
      </c>
      <c r="L864" s="4">
        <v>1347125</v>
      </c>
      <c r="M864" s="4">
        <v>0.828</v>
      </c>
    </row>
    <row r="865" ht="15.75" customHeight="1" spans="1:13">
      <c r="A865" s="1" t="s">
        <v>147</v>
      </c>
      <c r="B865" s="3" t="s">
        <v>69</v>
      </c>
      <c r="C865" s="1" t="s">
        <v>80</v>
      </c>
      <c r="D865" s="4" t="str">
        <f t="shared" si="0"/>
        <v>Gabon-Africa2005</v>
      </c>
      <c r="E865" s="4">
        <v>0.033</v>
      </c>
      <c r="F865" s="4">
        <v>0.05</v>
      </c>
      <c r="G865" s="4">
        <v>61</v>
      </c>
      <c r="H865" s="4">
        <v>59</v>
      </c>
      <c r="I865" s="4">
        <v>0.395</v>
      </c>
      <c r="J865" s="4">
        <v>0.549</v>
      </c>
      <c r="K865" s="4">
        <v>0.056</v>
      </c>
      <c r="L865" s="4">
        <v>1379465</v>
      </c>
      <c r="M865" s="4">
        <v>0.834</v>
      </c>
    </row>
    <row r="866" ht="15.75" customHeight="1" spans="1:13">
      <c r="A866" s="1" t="s">
        <v>147</v>
      </c>
      <c r="B866" s="3" t="s">
        <v>70</v>
      </c>
      <c r="C866" s="1" t="s">
        <v>80</v>
      </c>
      <c r="D866" s="4" t="str">
        <f t="shared" si="0"/>
        <v>Gabon-Africa2006</v>
      </c>
      <c r="E866" s="4">
        <v>0.033</v>
      </c>
      <c r="F866" s="4">
        <v>0.049</v>
      </c>
      <c r="G866" s="4">
        <v>61</v>
      </c>
      <c r="H866" s="4">
        <v>59</v>
      </c>
      <c r="I866" s="4">
        <v>0.393</v>
      </c>
      <c r="J866" s="4">
        <v>0.551</v>
      </c>
      <c r="K866" s="4">
        <v>0.056</v>
      </c>
      <c r="L866" s="4">
        <v>1412907</v>
      </c>
      <c r="M866" s="4">
        <v>0.84</v>
      </c>
    </row>
    <row r="867" ht="15.75" customHeight="1" spans="1:13">
      <c r="A867" s="1" t="s">
        <v>147</v>
      </c>
      <c r="B867" s="3" t="s">
        <v>71</v>
      </c>
      <c r="C867" s="1" t="s">
        <v>80</v>
      </c>
      <c r="D867" s="4" t="str">
        <f t="shared" si="0"/>
        <v>Gabon-Africa2007</v>
      </c>
      <c r="E867" s="4">
        <v>0.033</v>
      </c>
      <c r="F867" s="4">
        <v>0.048</v>
      </c>
      <c r="G867" s="4">
        <v>62</v>
      </c>
      <c r="H867" s="4">
        <v>60</v>
      </c>
      <c r="I867" s="4">
        <v>0.391</v>
      </c>
      <c r="J867" s="4">
        <v>0.554</v>
      </c>
      <c r="K867" s="4">
        <v>0.055</v>
      </c>
      <c r="L867" s="4">
        <v>1447388</v>
      </c>
      <c r="M867" s="4">
        <v>0.844</v>
      </c>
    </row>
    <row r="868" ht="15.75" customHeight="1" spans="1:13">
      <c r="A868" s="1" t="s">
        <v>147</v>
      </c>
      <c r="B868" s="3" t="s">
        <v>72</v>
      </c>
      <c r="C868" s="1" t="s">
        <v>80</v>
      </c>
      <c r="D868" s="4" t="str">
        <f t="shared" si="0"/>
        <v>Gabon-Africa2008</v>
      </c>
      <c r="E868" s="4">
        <v>0.033</v>
      </c>
      <c r="F868" s="4">
        <v>0.046</v>
      </c>
      <c r="G868" s="4">
        <v>62</v>
      </c>
      <c r="H868" s="4">
        <v>60</v>
      </c>
      <c r="I868" s="4">
        <v>0.389</v>
      </c>
      <c r="J868" s="4">
        <v>0.556</v>
      </c>
      <c r="K868" s="4">
        <v>0.055</v>
      </c>
      <c r="L868" s="4">
        <v>1482843</v>
      </c>
      <c r="M868" s="4">
        <v>0.849</v>
      </c>
    </row>
    <row r="869" ht="15.75" customHeight="1" spans="1:13">
      <c r="A869" s="1" t="s">
        <v>147</v>
      </c>
      <c r="B869" s="3" t="s">
        <v>73</v>
      </c>
      <c r="C869" s="1" t="s">
        <v>80</v>
      </c>
      <c r="D869" s="4" t="str">
        <f t="shared" si="0"/>
        <v>Gabon-Africa2009</v>
      </c>
      <c r="E869" s="4">
        <v>0.033</v>
      </c>
      <c r="F869" s="4">
        <v>0.045</v>
      </c>
      <c r="G869" s="4">
        <v>63</v>
      </c>
      <c r="H869" s="4">
        <v>61</v>
      </c>
      <c r="I869" s="4">
        <v>0.388</v>
      </c>
      <c r="J869" s="4">
        <v>0.559</v>
      </c>
      <c r="K869" s="4">
        <v>0.054</v>
      </c>
      <c r="L869" s="4">
        <v>1519155</v>
      </c>
      <c r="M869" s="4">
        <v>0.853</v>
      </c>
    </row>
    <row r="870" ht="15.75" customHeight="1" spans="1:13">
      <c r="A870" s="1" t="s">
        <v>147</v>
      </c>
      <c r="B870" s="3" t="s">
        <v>74</v>
      </c>
      <c r="C870" s="1" t="s">
        <v>80</v>
      </c>
      <c r="D870" s="4" t="str">
        <f t="shared" si="0"/>
        <v>Gabon-Africa2010</v>
      </c>
      <c r="E870" s="4">
        <v>0.033</v>
      </c>
      <c r="F870" s="4">
        <v>0.043</v>
      </c>
      <c r="G870" s="4">
        <v>63</v>
      </c>
      <c r="H870" s="4">
        <v>61</v>
      </c>
      <c r="I870" s="4">
        <v>0.386</v>
      </c>
      <c r="J870" s="4">
        <v>0.56</v>
      </c>
      <c r="K870" s="4">
        <v>0.053</v>
      </c>
      <c r="L870" s="4">
        <v>1556222</v>
      </c>
      <c r="M870" s="4">
        <v>0.857</v>
      </c>
    </row>
    <row r="871" ht="15.75" customHeight="1" spans="1:13">
      <c r="A871" s="1" t="s">
        <v>147</v>
      </c>
      <c r="B871" s="3" t="s">
        <v>75</v>
      </c>
      <c r="C871" s="1" t="s">
        <v>80</v>
      </c>
      <c r="D871" s="4" t="str">
        <f t="shared" si="0"/>
        <v>Gabon-Africa2011</v>
      </c>
      <c r="E871" s="4">
        <v>0.032</v>
      </c>
      <c r="F871" s="4">
        <v>0.042</v>
      </c>
      <c r="G871" s="4">
        <v>64</v>
      </c>
      <c r="H871" s="4">
        <v>62</v>
      </c>
      <c r="I871" s="4">
        <v>0.385</v>
      </c>
      <c r="J871" s="4">
        <v>0.562</v>
      </c>
      <c r="K871" s="4">
        <v>0.053</v>
      </c>
      <c r="L871" s="4">
        <v>1594034</v>
      </c>
      <c r="M871" s="4">
        <v>0.86</v>
      </c>
    </row>
    <row r="872" ht="15.75" customHeight="1" spans="1:13">
      <c r="A872" s="1" t="s">
        <v>147</v>
      </c>
      <c r="B872" s="3" t="s">
        <v>76</v>
      </c>
      <c r="C872" s="1" t="s">
        <v>80</v>
      </c>
      <c r="D872" s="4" t="str">
        <f t="shared" si="0"/>
        <v>Gabon-Africa2012</v>
      </c>
      <c r="E872" s="4">
        <v>0.032</v>
      </c>
      <c r="F872" s="4">
        <v>0.04</v>
      </c>
      <c r="G872" s="4">
        <v>64</v>
      </c>
      <c r="H872" s="4">
        <v>62</v>
      </c>
      <c r="I872" s="4">
        <v>0.385</v>
      </c>
      <c r="J872" s="4">
        <v>0.563</v>
      </c>
      <c r="K872" s="4">
        <v>0.052</v>
      </c>
      <c r="L872" s="4">
        <v>1632572</v>
      </c>
      <c r="M872" s="4">
        <v>0.864</v>
      </c>
    </row>
    <row r="873" ht="15.75" customHeight="1" spans="1:13">
      <c r="A873" s="1" t="s">
        <v>148</v>
      </c>
      <c r="B873" s="3" t="s">
        <v>63</v>
      </c>
      <c r="C873" s="1" t="s">
        <v>80</v>
      </c>
      <c r="D873" s="4" t="str">
        <f t="shared" si="0"/>
        <v>Gambia, The-Africa2000</v>
      </c>
      <c r="E873" s="4">
        <v>0.045</v>
      </c>
      <c r="F873" s="4">
        <v>0.063</v>
      </c>
      <c r="G873" s="4">
        <v>56</v>
      </c>
      <c r="H873" s="4">
        <v>54</v>
      </c>
      <c r="I873" s="4">
        <v>0.459</v>
      </c>
      <c r="J873" s="4">
        <v>0.514</v>
      </c>
      <c r="K873" s="4">
        <v>0.027</v>
      </c>
      <c r="L873" s="4">
        <v>1228863</v>
      </c>
      <c r="M873" s="4">
        <v>0.479</v>
      </c>
    </row>
    <row r="874" ht="15.75" customHeight="1" spans="1:13">
      <c r="A874" s="1" t="s">
        <v>148</v>
      </c>
      <c r="B874" s="3" t="s">
        <v>65</v>
      </c>
      <c r="C874" s="1" t="s">
        <v>80</v>
      </c>
      <c r="D874" s="4" t="str">
        <f t="shared" si="0"/>
        <v>Gambia, The-Africa2001</v>
      </c>
      <c r="E874" s="4">
        <v>0.045</v>
      </c>
      <c r="F874" s="4">
        <v>0.062</v>
      </c>
      <c r="G874" s="4">
        <v>57</v>
      </c>
      <c r="H874" s="4">
        <v>54</v>
      </c>
      <c r="I874" s="4">
        <v>0.459</v>
      </c>
      <c r="J874" s="4">
        <v>0.515</v>
      </c>
      <c r="K874" s="4">
        <v>0.027</v>
      </c>
      <c r="L874" s="4">
        <v>1266691</v>
      </c>
      <c r="M874" s="4">
        <v>0.488</v>
      </c>
    </row>
    <row r="875" ht="15.75" customHeight="1" spans="1:13">
      <c r="A875" s="1" t="s">
        <v>148</v>
      </c>
      <c r="B875" s="3" t="s">
        <v>66</v>
      </c>
      <c r="C875" s="1" t="s">
        <v>80</v>
      </c>
      <c r="D875" s="4" t="str">
        <f t="shared" si="0"/>
        <v>Gambia, The-Africa2002</v>
      </c>
      <c r="E875" s="4">
        <v>0.045</v>
      </c>
      <c r="F875" s="4">
        <v>0.061</v>
      </c>
      <c r="G875" s="4">
        <v>57</v>
      </c>
      <c r="H875" s="4">
        <v>55</v>
      </c>
      <c r="I875" s="4">
        <v>0.459</v>
      </c>
      <c r="J875" s="4">
        <v>0.515</v>
      </c>
      <c r="K875" s="4">
        <v>0.026</v>
      </c>
      <c r="L875" s="4">
        <v>1306667</v>
      </c>
      <c r="M875" s="4">
        <v>0.497</v>
      </c>
    </row>
    <row r="876" ht="15.75" customHeight="1" spans="1:13">
      <c r="A876" s="1" t="s">
        <v>148</v>
      </c>
      <c r="B876" s="3" t="s">
        <v>67</v>
      </c>
      <c r="C876" s="1" t="s">
        <v>80</v>
      </c>
      <c r="D876" s="4" t="str">
        <f t="shared" si="0"/>
        <v>Gambia, The-Africa2003</v>
      </c>
      <c r="E876" s="4">
        <v>0.045</v>
      </c>
      <c r="F876" s="4">
        <v>0.059</v>
      </c>
      <c r="G876" s="4">
        <v>57</v>
      </c>
      <c r="H876" s="4">
        <v>55</v>
      </c>
      <c r="I876" s="4">
        <v>0.459</v>
      </c>
      <c r="J876" s="4">
        <v>0.515</v>
      </c>
      <c r="K876" s="4">
        <v>0.026</v>
      </c>
      <c r="L876" s="4">
        <v>1348548</v>
      </c>
      <c r="M876" s="4">
        <v>0.506</v>
      </c>
    </row>
    <row r="877" ht="15.75" customHeight="1" spans="1:13">
      <c r="A877" s="1" t="s">
        <v>148</v>
      </c>
      <c r="B877" s="3" t="s">
        <v>68</v>
      </c>
      <c r="C877" s="1" t="s">
        <v>80</v>
      </c>
      <c r="D877" s="4" t="str">
        <f t="shared" si="0"/>
        <v>Gambia, The-Africa2004</v>
      </c>
      <c r="E877" s="4">
        <v>0.044</v>
      </c>
      <c r="F877" s="4">
        <v>0.058</v>
      </c>
      <c r="G877" s="4">
        <v>58</v>
      </c>
      <c r="H877" s="4">
        <v>55</v>
      </c>
      <c r="I877" s="4">
        <v>0.46</v>
      </c>
      <c r="J877" s="4">
        <v>0.515</v>
      </c>
      <c r="K877" s="4">
        <v>0.026</v>
      </c>
      <c r="L877" s="4">
        <v>1391934</v>
      </c>
      <c r="M877" s="4">
        <v>0.515</v>
      </c>
    </row>
    <row r="878" ht="15.75" customHeight="1" spans="1:13">
      <c r="A878" s="1" t="s">
        <v>148</v>
      </c>
      <c r="B878" s="3" t="s">
        <v>69</v>
      </c>
      <c r="C878" s="1" t="s">
        <v>80</v>
      </c>
      <c r="D878" s="4" t="str">
        <f t="shared" si="0"/>
        <v>Gambia, The-Africa2005</v>
      </c>
      <c r="E878" s="4">
        <v>0.044</v>
      </c>
      <c r="F878" s="4">
        <v>0.057</v>
      </c>
      <c r="G878" s="4">
        <v>58</v>
      </c>
      <c r="H878" s="4">
        <v>56</v>
      </c>
      <c r="I878" s="4">
        <v>0.46</v>
      </c>
      <c r="J878" s="4">
        <v>0.515</v>
      </c>
      <c r="K878" s="4">
        <v>0.025</v>
      </c>
      <c r="L878" s="4">
        <v>1436549</v>
      </c>
      <c r="M878" s="4">
        <v>0.523</v>
      </c>
    </row>
    <row r="879" ht="15.75" customHeight="1" spans="1:13">
      <c r="A879" s="1" t="s">
        <v>148</v>
      </c>
      <c r="B879" s="3" t="s">
        <v>70</v>
      </c>
      <c r="C879" s="1" t="s">
        <v>80</v>
      </c>
      <c r="D879" s="4" t="str">
        <f t="shared" si="0"/>
        <v>Gambia, The-Africa2006</v>
      </c>
      <c r="E879" s="4">
        <v>0.044</v>
      </c>
      <c r="F879" s="4">
        <v>0.056</v>
      </c>
      <c r="G879" s="4">
        <v>58</v>
      </c>
      <c r="H879" s="4">
        <v>56</v>
      </c>
      <c r="I879" s="4">
        <v>0.46</v>
      </c>
      <c r="J879" s="4">
        <v>0.515</v>
      </c>
      <c r="K879" s="4">
        <v>0.025</v>
      </c>
      <c r="L879" s="4">
        <v>1482324</v>
      </c>
      <c r="M879" s="4">
        <v>0.532</v>
      </c>
    </row>
    <row r="880" ht="15.75" customHeight="1" spans="1:13">
      <c r="A880" s="1" t="s">
        <v>148</v>
      </c>
      <c r="B880" s="3" t="s">
        <v>71</v>
      </c>
      <c r="C880" s="1" t="s">
        <v>80</v>
      </c>
      <c r="D880" s="4" t="str">
        <f t="shared" si="0"/>
        <v>Gambia, The-Africa2007</v>
      </c>
      <c r="E880" s="4">
        <v>0.044</v>
      </c>
      <c r="F880" s="4">
        <v>0.055</v>
      </c>
      <c r="G880" s="4">
        <v>59</v>
      </c>
      <c r="H880" s="4">
        <v>56</v>
      </c>
      <c r="I880" s="4">
        <v>0.46</v>
      </c>
      <c r="J880" s="4">
        <v>0.514</v>
      </c>
      <c r="K880" s="4">
        <v>0.025</v>
      </c>
      <c r="L880" s="4">
        <v>1529406</v>
      </c>
      <c r="M880" s="4">
        <v>0.54</v>
      </c>
    </row>
    <row r="881" ht="15.75" customHeight="1" spans="1:13">
      <c r="A881" s="1" t="s">
        <v>148</v>
      </c>
      <c r="B881" s="3" t="s">
        <v>72</v>
      </c>
      <c r="C881" s="1" t="s">
        <v>80</v>
      </c>
      <c r="D881" s="4" t="str">
        <f t="shared" si="0"/>
        <v>Gambia, The-Africa2008</v>
      </c>
      <c r="E881" s="4">
        <v>0.044</v>
      </c>
      <c r="F881" s="4">
        <v>0.054</v>
      </c>
      <c r="G881" s="4">
        <v>59</v>
      </c>
      <c r="H881" s="4">
        <v>56</v>
      </c>
      <c r="I881" s="4">
        <v>0.46</v>
      </c>
      <c r="J881" s="4">
        <v>0.514</v>
      </c>
      <c r="K881" s="4">
        <v>0.025</v>
      </c>
      <c r="L881" s="4">
        <v>1577984</v>
      </c>
      <c r="M881" s="4">
        <v>0.548</v>
      </c>
    </row>
    <row r="882" ht="15.75" customHeight="1" spans="1:13">
      <c r="A882" s="1" t="s">
        <v>148</v>
      </c>
      <c r="B882" s="3" t="s">
        <v>73</v>
      </c>
      <c r="C882" s="1" t="s">
        <v>80</v>
      </c>
      <c r="D882" s="4" t="str">
        <f t="shared" si="0"/>
        <v>Gambia, The-Africa2009</v>
      </c>
      <c r="E882" s="4">
        <v>0.043</v>
      </c>
      <c r="F882" s="4">
        <v>0.053</v>
      </c>
      <c r="G882" s="4">
        <v>59</v>
      </c>
      <c r="H882" s="4">
        <v>57</v>
      </c>
      <c r="I882" s="4">
        <v>0.46</v>
      </c>
      <c r="J882" s="4">
        <v>0.515</v>
      </c>
      <c r="K882" s="4">
        <v>0.025</v>
      </c>
      <c r="L882" s="4">
        <v>1628332</v>
      </c>
      <c r="M882" s="4">
        <v>0.556</v>
      </c>
    </row>
    <row r="883" ht="15.75" customHeight="1" spans="1:13">
      <c r="A883" s="1" t="s">
        <v>148</v>
      </c>
      <c r="B883" s="3" t="s">
        <v>74</v>
      </c>
      <c r="C883" s="1" t="s">
        <v>80</v>
      </c>
      <c r="D883" s="4" t="str">
        <f t="shared" si="0"/>
        <v>Gambia, The-Africa2010</v>
      </c>
      <c r="E883" s="4">
        <v>0.043</v>
      </c>
      <c r="F883" s="4">
        <v>0.052</v>
      </c>
      <c r="G883" s="4">
        <v>59</v>
      </c>
      <c r="H883" s="4">
        <v>57</v>
      </c>
      <c r="I883" s="4">
        <v>0.46</v>
      </c>
      <c r="J883" s="4">
        <v>0.515</v>
      </c>
      <c r="K883" s="4">
        <v>0.025</v>
      </c>
      <c r="L883" s="4">
        <v>1680640</v>
      </c>
      <c r="M883" s="4">
        <v>0.563</v>
      </c>
    </row>
    <row r="884" ht="15.75" customHeight="1" spans="1:13">
      <c r="A884" s="1" t="s">
        <v>148</v>
      </c>
      <c r="B884" s="3" t="s">
        <v>75</v>
      </c>
      <c r="C884" s="1" t="s">
        <v>80</v>
      </c>
      <c r="D884" s="4" t="str">
        <f t="shared" si="0"/>
        <v>Gambia, The-Africa2011</v>
      </c>
      <c r="E884" s="4">
        <v>0.043</v>
      </c>
      <c r="F884" s="4">
        <v>0.051</v>
      </c>
      <c r="G884" s="4">
        <v>60</v>
      </c>
      <c r="H884" s="4">
        <v>57</v>
      </c>
      <c r="I884" s="4">
        <v>0.459</v>
      </c>
      <c r="J884" s="4">
        <v>0.516</v>
      </c>
      <c r="K884" s="4">
        <v>0.025</v>
      </c>
      <c r="L884" s="4">
        <v>1734966</v>
      </c>
      <c r="M884" s="4">
        <v>0.57</v>
      </c>
    </row>
    <row r="885" ht="15.75" customHeight="1" spans="1:13">
      <c r="A885" s="1" t="s">
        <v>148</v>
      </c>
      <c r="B885" s="3" t="s">
        <v>76</v>
      </c>
      <c r="C885" s="1" t="s">
        <v>80</v>
      </c>
      <c r="D885" s="4" t="str">
        <f t="shared" si="0"/>
        <v>Gambia, The-Africa2012</v>
      </c>
      <c r="E885" s="4">
        <v>0.043</v>
      </c>
      <c r="F885" s="4">
        <v>0.05</v>
      </c>
      <c r="G885" s="4">
        <v>60</v>
      </c>
      <c r="H885" s="4">
        <v>57</v>
      </c>
      <c r="I885" s="4">
        <v>0.459</v>
      </c>
      <c r="J885" s="4">
        <v>0.517</v>
      </c>
      <c r="K885" s="4">
        <v>0.024</v>
      </c>
      <c r="L885" s="4">
        <v>1791225</v>
      </c>
      <c r="M885" s="4">
        <v>0.577</v>
      </c>
    </row>
    <row r="886" ht="15.75" customHeight="1" spans="1:13">
      <c r="A886" s="1" t="s">
        <v>149</v>
      </c>
      <c r="B886" s="3" t="s">
        <v>63</v>
      </c>
      <c r="C886" s="1" t="s">
        <v>64</v>
      </c>
      <c r="D886" s="4" t="str">
        <f t="shared" si="0"/>
        <v>Georgia-Asia2000</v>
      </c>
      <c r="E886" s="4">
        <v>0.012</v>
      </c>
      <c r="F886" s="4">
        <v>0.031</v>
      </c>
      <c r="G886" s="4">
        <v>75</v>
      </c>
      <c r="H886" s="4">
        <v>68</v>
      </c>
      <c r="I886" s="4">
        <v>0.219</v>
      </c>
      <c r="J886" s="4">
        <v>0.656</v>
      </c>
      <c r="K886" s="4">
        <v>0.125</v>
      </c>
      <c r="L886" s="4">
        <v>4418300</v>
      </c>
      <c r="M886" s="4">
        <v>0.526</v>
      </c>
    </row>
    <row r="887" ht="15.75" customHeight="1" spans="1:13">
      <c r="A887" s="1" t="s">
        <v>149</v>
      </c>
      <c r="B887" s="3" t="s">
        <v>65</v>
      </c>
      <c r="C887" s="1" t="s">
        <v>64</v>
      </c>
      <c r="D887" s="4" t="str">
        <f t="shared" si="0"/>
        <v>Georgia-Asia2001</v>
      </c>
      <c r="E887" s="4">
        <v>0.012</v>
      </c>
      <c r="F887" s="4">
        <v>0.029</v>
      </c>
      <c r="G887" s="4">
        <v>76</v>
      </c>
      <c r="H887" s="4">
        <v>68</v>
      </c>
      <c r="I887" s="4">
        <v>0.212</v>
      </c>
      <c r="J887" s="4">
        <v>0.659</v>
      </c>
      <c r="K887" s="4">
        <v>0.129</v>
      </c>
      <c r="L887" s="4">
        <v>4386400</v>
      </c>
      <c r="M887" s="4">
        <v>0.524</v>
      </c>
    </row>
    <row r="888" ht="15.75" customHeight="1" spans="1:13">
      <c r="A888" s="1" t="s">
        <v>149</v>
      </c>
      <c r="B888" s="3" t="s">
        <v>66</v>
      </c>
      <c r="C888" s="1" t="s">
        <v>64</v>
      </c>
      <c r="D888" s="4" t="str">
        <f t="shared" si="0"/>
        <v>Georgia-Asia2002</v>
      </c>
      <c r="E888" s="4">
        <v>0.012</v>
      </c>
      <c r="F888" s="4">
        <v>0.028</v>
      </c>
      <c r="G888" s="4">
        <v>76</v>
      </c>
      <c r="H888" s="4">
        <v>69</v>
      </c>
      <c r="I888" s="4">
        <v>0.205</v>
      </c>
      <c r="J888" s="4">
        <v>0.661</v>
      </c>
      <c r="K888" s="4">
        <v>0.134</v>
      </c>
      <c r="L888" s="4">
        <v>4357000</v>
      </c>
      <c r="M888" s="4">
        <v>0.523</v>
      </c>
    </row>
    <row r="889" ht="15.75" customHeight="1" spans="1:13">
      <c r="A889" s="1" t="s">
        <v>149</v>
      </c>
      <c r="B889" s="3" t="s">
        <v>67</v>
      </c>
      <c r="C889" s="1" t="s">
        <v>64</v>
      </c>
      <c r="D889" s="4" t="str">
        <f t="shared" si="0"/>
        <v>Georgia-Asia2003</v>
      </c>
      <c r="E889" s="4">
        <v>0.012</v>
      </c>
      <c r="F889" s="4">
        <v>0.026</v>
      </c>
      <c r="G889" s="4">
        <v>76</v>
      </c>
      <c r="H889" s="4">
        <v>69</v>
      </c>
      <c r="I889" s="4">
        <v>0.197</v>
      </c>
      <c r="J889" s="4">
        <v>0.664</v>
      </c>
      <c r="K889" s="4">
        <v>0.139</v>
      </c>
      <c r="L889" s="4">
        <v>4328900</v>
      </c>
      <c r="M889" s="4">
        <v>0.524</v>
      </c>
    </row>
    <row r="890" ht="15.75" customHeight="1" spans="1:13">
      <c r="A890" s="1" t="s">
        <v>149</v>
      </c>
      <c r="B890" s="3" t="s">
        <v>68</v>
      </c>
      <c r="C890" s="1" t="s">
        <v>64</v>
      </c>
      <c r="D890" s="4" t="str">
        <f t="shared" si="0"/>
        <v>Georgia-Asia2004</v>
      </c>
      <c r="E890" s="4">
        <v>0.012</v>
      </c>
      <c r="F890" s="4">
        <v>0.024</v>
      </c>
      <c r="G890" s="4">
        <v>76</v>
      </c>
      <c r="H890" s="4">
        <v>69</v>
      </c>
      <c r="I890" s="4">
        <v>0.19</v>
      </c>
      <c r="J890" s="4">
        <v>0.667</v>
      </c>
      <c r="K890" s="4">
        <v>0.143</v>
      </c>
      <c r="L890" s="4">
        <v>4318300</v>
      </c>
      <c r="M890" s="4">
        <v>0.524</v>
      </c>
    </row>
    <row r="891" ht="15.75" customHeight="1" spans="1:13">
      <c r="A891" s="1" t="s">
        <v>149</v>
      </c>
      <c r="B891" s="3" t="s">
        <v>69</v>
      </c>
      <c r="C891" s="1" t="s">
        <v>64</v>
      </c>
      <c r="D891" s="4" t="str">
        <f t="shared" si="0"/>
        <v>Georgia-Asia2005</v>
      </c>
      <c r="E891" s="4">
        <v>0.013</v>
      </c>
      <c r="F891" s="4">
        <v>0.022</v>
      </c>
      <c r="G891" s="4">
        <v>77</v>
      </c>
      <c r="H891" s="4">
        <v>69</v>
      </c>
      <c r="I891" s="4">
        <v>0.184</v>
      </c>
      <c r="J891" s="4">
        <v>0.67</v>
      </c>
      <c r="K891" s="4">
        <v>0.146</v>
      </c>
      <c r="L891" s="4">
        <v>4361400</v>
      </c>
      <c r="M891" s="4">
        <v>0.525</v>
      </c>
    </row>
    <row r="892" ht="15.75" customHeight="1" spans="1:13">
      <c r="A892" s="1" t="s">
        <v>149</v>
      </c>
      <c r="B892" s="3" t="s">
        <v>70</v>
      </c>
      <c r="C892" s="1" t="s">
        <v>64</v>
      </c>
      <c r="D892" s="4" t="str">
        <f t="shared" si="0"/>
        <v>Georgia-Asia2006</v>
      </c>
      <c r="E892" s="4">
        <v>0.013</v>
      </c>
      <c r="F892" s="4">
        <v>0.02</v>
      </c>
      <c r="G892" s="4">
        <v>77</v>
      </c>
      <c r="H892" s="4">
        <v>70</v>
      </c>
      <c r="I892" s="4">
        <v>0.179</v>
      </c>
      <c r="J892" s="4">
        <v>0.674</v>
      </c>
      <c r="K892" s="4">
        <v>0.147</v>
      </c>
      <c r="L892" s="4">
        <v>4398000</v>
      </c>
      <c r="M892" s="4">
        <v>0.525</v>
      </c>
    </row>
    <row r="893" ht="15.75" customHeight="1" spans="1:13">
      <c r="A893" s="1" t="s">
        <v>149</v>
      </c>
      <c r="B893" s="3" t="s">
        <v>71</v>
      </c>
      <c r="C893" s="1" t="s">
        <v>64</v>
      </c>
      <c r="D893" s="4" t="str">
        <f t="shared" si="0"/>
        <v>Georgia-Asia2007</v>
      </c>
      <c r="E893" s="4">
        <v>0.013</v>
      </c>
      <c r="F893" s="4">
        <v>0.019</v>
      </c>
      <c r="G893" s="4">
        <v>77</v>
      </c>
      <c r="H893" s="4">
        <v>70</v>
      </c>
      <c r="I893" s="4">
        <v>0.176</v>
      </c>
      <c r="J893" s="4">
        <v>0.678</v>
      </c>
      <c r="K893" s="4">
        <v>0.146</v>
      </c>
      <c r="L893" s="4">
        <v>4388400</v>
      </c>
      <c r="M893" s="4">
        <v>0.526</v>
      </c>
    </row>
    <row r="894" ht="15.75" customHeight="1" spans="1:13">
      <c r="A894" s="1" t="s">
        <v>149</v>
      </c>
      <c r="B894" s="3" t="s">
        <v>72</v>
      </c>
      <c r="C894" s="1" t="s">
        <v>64</v>
      </c>
      <c r="D894" s="4" t="str">
        <f t="shared" si="0"/>
        <v>Georgia-Asia2008</v>
      </c>
      <c r="E894" s="4">
        <v>0.014</v>
      </c>
      <c r="F894" s="4">
        <v>0.017</v>
      </c>
      <c r="G894" s="4">
        <v>77</v>
      </c>
      <c r="H894" s="4">
        <v>70</v>
      </c>
      <c r="I894" s="4">
        <v>0.174</v>
      </c>
      <c r="J894" s="4">
        <v>0.682</v>
      </c>
      <c r="K894" s="4">
        <v>0.145</v>
      </c>
      <c r="L894" s="4">
        <v>4383800</v>
      </c>
      <c r="M894" s="4">
        <v>0.526</v>
      </c>
    </row>
    <row r="895" ht="15.75" customHeight="1" spans="1:13">
      <c r="A895" s="1" t="s">
        <v>149</v>
      </c>
      <c r="B895" s="3" t="s">
        <v>73</v>
      </c>
      <c r="C895" s="1" t="s">
        <v>64</v>
      </c>
      <c r="D895" s="4" t="str">
        <f t="shared" si="0"/>
        <v>Georgia-Asia2009</v>
      </c>
      <c r="E895" s="4">
        <v>0.014</v>
      </c>
      <c r="F895" s="4">
        <v>0.016</v>
      </c>
      <c r="G895" s="4">
        <v>77</v>
      </c>
      <c r="H895" s="4">
        <v>70</v>
      </c>
      <c r="I895" s="4">
        <v>0.173</v>
      </c>
      <c r="J895" s="4">
        <v>0.684</v>
      </c>
      <c r="K895" s="4">
        <v>0.143</v>
      </c>
      <c r="L895" s="4">
        <v>4410900</v>
      </c>
      <c r="M895" s="4">
        <v>0.527</v>
      </c>
    </row>
    <row r="896" ht="15.75" customHeight="1" spans="1:13">
      <c r="A896" s="1" t="s">
        <v>149</v>
      </c>
      <c r="B896" s="3" t="s">
        <v>74</v>
      </c>
      <c r="C896" s="1" t="s">
        <v>64</v>
      </c>
      <c r="D896" s="4" t="str">
        <f t="shared" si="0"/>
        <v>Georgia-Asia2010</v>
      </c>
      <c r="E896" s="4">
        <v>0.014</v>
      </c>
      <c r="F896" s="4">
        <v>0.015</v>
      </c>
      <c r="G896" s="4">
        <v>77</v>
      </c>
      <c r="H896" s="4">
        <v>70</v>
      </c>
      <c r="I896" s="4">
        <v>0.173</v>
      </c>
      <c r="J896" s="4">
        <v>0.685</v>
      </c>
      <c r="K896" s="4">
        <v>0.142</v>
      </c>
      <c r="L896" s="4">
        <v>4452800</v>
      </c>
      <c r="M896" s="4">
        <v>0.529</v>
      </c>
    </row>
    <row r="897" ht="15.75" customHeight="1" spans="1:13">
      <c r="A897" s="1" t="s">
        <v>149</v>
      </c>
      <c r="B897" s="3" t="s">
        <v>75</v>
      </c>
      <c r="C897" s="1" t="s">
        <v>64</v>
      </c>
      <c r="D897" s="4" t="str">
        <f t="shared" si="0"/>
        <v>Georgia-Asia2011</v>
      </c>
      <c r="E897" s="4">
        <v>0.014</v>
      </c>
      <c r="F897" s="4">
        <v>0.014</v>
      </c>
      <c r="G897" s="4">
        <v>78</v>
      </c>
      <c r="H897" s="4">
        <v>70</v>
      </c>
      <c r="I897" s="4">
        <v>0.174</v>
      </c>
      <c r="J897" s="4">
        <v>0.684</v>
      </c>
      <c r="K897" s="4">
        <v>0.142</v>
      </c>
      <c r="L897" s="4">
        <v>4483350</v>
      </c>
      <c r="M897" s="4">
        <v>0.53</v>
      </c>
    </row>
    <row r="898" ht="15.75" customHeight="1" spans="1:13">
      <c r="A898" s="1" t="s">
        <v>149</v>
      </c>
      <c r="B898" s="3" t="s">
        <v>76</v>
      </c>
      <c r="C898" s="1" t="s">
        <v>64</v>
      </c>
      <c r="D898" s="4" t="str">
        <f t="shared" si="0"/>
        <v>Georgia-Asia2012</v>
      </c>
      <c r="E898" s="4">
        <v>0.014</v>
      </c>
      <c r="F898" s="4">
        <v>0.013</v>
      </c>
      <c r="G898" s="4">
        <v>78</v>
      </c>
      <c r="H898" s="4">
        <v>70</v>
      </c>
      <c r="I898" s="4">
        <v>0.176</v>
      </c>
      <c r="J898" s="4">
        <v>0.681</v>
      </c>
      <c r="K898" s="4">
        <v>0.143</v>
      </c>
      <c r="L898" s="4">
        <v>4490700</v>
      </c>
      <c r="M898" s="4">
        <v>0.532</v>
      </c>
    </row>
    <row r="899" ht="15.75" customHeight="1" spans="1:13">
      <c r="A899" s="1" t="s">
        <v>150</v>
      </c>
      <c r="B899" s="3" t="s">
        <v>63</v>
      </c>
      <c r="C899" s="1" t="s">
        <v>78</v>
      </c>
      <c r="D899" s="4" t="str">
        <f t="shared" si="0"/>
        <v>Germany-Europe2000</v>
      </c>
      <c r="E899" s="4">
        <v>0.009</v>
      </c>
      <c r="F899" s="4">
        <v>0.004</v>
      </c>
      <c r="G899" s="4">
        <v>81</v>
      </c>
      <c r="H899" s="4">
        <v>75</v>
      </c>
      <c r="I899" s="4">
        <v>0.156</v>
      </c>
      <c r="J899" s="4">
        <v>0.681</v>
      </c>
      <c r="K899" s="4">
        <v>0.163</v>
      </c>
      <c r="L899" s="4">
        <v>82211508</v>
      </c>
      <c r="M899" s="4">
        <v>0.731</v>
      </c>
    </row>
    <row r="900" ht="15.75" customHeight="1" spans="1:13">
      <c r="A900" s="1" t="s">
        <v>150</v>
      </c>
      <c r="B900" s="3" t="s">
        <v>65</v>
      </c>
      <c r="C900" s="1" t="s">
        <v>78</v>
      </c>
      <c r="D900" s="4" t="str">
        <f t="shared" si="0"/>
        <v>Germany-Europe2001</v>
      </c>
      <c r="E900" s="4">
        <v>0.009</v>
      </c>
      <c r="F900" s="4">
        <v>0.004</v>
      </c>
      <c r="G900" s="4">
        <v>81</v>
      </c>
      <c r="H900" s="4">
        <v>76</v>
      </c>
      <c r="I900" s="4">
        <v>0.154</v>
      </c>
      <c r="J900" s="4">
        <v>0.679</v>
      </c>
      <c r="K900" s="4">
        <v>0.168</v>
      </c>
      <c r="L900" s="4">
        <v>82349925</v>
      </c>
      <c r="M900" s="4">
        <v>0.731</v>
      </c>
    </row>
    <row r="901" ht="15.75" customHeight="1" spans="1:13">
      <c r="A901" s="1" t="s">
        <v>150</v>
      </c>
      <c r="B901" s="3" t="s">
        <v>66</v>
      </c>
      <c r="C901" s="1" t="s">
        <v>78</v>
      </c>
      <c r="D901" s="4" t="str">
        <f t="shared" si="0"/>
        <v>Germany-Europe2002</v>
      </c>
      <c r="E901" s="4">
        <v>0.009</v>
      </c>
      <c r="F901" s="4">
        <v>0.004</v>
      </c>
      <c r="G901" s="4">
        <v>81</v>
      </c>
      <c r="H901" s="4">
        <v>75</v>
      </c>
      <c r="I901" s="4">
        <v>0.151</v>
      </c>
      <c r="J901" s="4">
        <v>0.676</v>
      </c>
      <c r="K901" s="4">
        <v>0.173</v>
      </c>
      <c r="L901" s="4">
        <v>82488495</v>
      </c>
      <c r="M901" s="4">
        <v>0.732</v>
      </c>
    </row>
    <row r="902" ht="15.75" customHeight="1" spans="1:13">
      <c r="A902" s="1" t="s">
        <v>150</v>
      </c>
      <c r="B902" s="3" t="s">
        <v>67</v>
      </c>
      <c r="C902" s="1" t="s">
        <v>78</v>
      </c>
      <c r="D902" s="4" t="str">
        <f t="shared" si="0"/>
        <v>Germany-Europe2003</v>
      </c>
      <c r="E902" s="4">
        <v>0.009</v>
      </c>
      <c r="F902" s="4">
        <v>0.004</v>
      </c>
      <c r="G902" s="4">
        <v>81</v>
      </c>
      <c r="H902" s="4">
        <v>76</v>
      </c>
      <c r="I902" s="4">
        <v>0.148</v>
      </c>
      <c r="J902" s="4">
        <v>0.673</v>
      </c>
      <c r="K902" s="4">
        <v>0.179</v>
      </c>
      <c r="L902" s="4">
        <v>82534176</v>
      </c>
      <c r="M902" s="4">
        <v>0.732</v>
      </c>
    </row>
    <row r="903" ht="15.75" customHeight="1" spans="1:13">
      <c r="A903" s="1" t="s">
        <v>150</v>
      </c>
      <c r="B903" s="3" t="s">
        <v>68</v>
      </c>
      <c r="C903" s="1" t="s">
        <v>78</v>
      </c>
      <c r="D903" s="4" t="str">
        <f t="shared" si="0"/>
        <v>Germany-Europe2004</v>
      </c>
      <c r="E903" s="4">
        <v>0.009</v>
      </c>
      <c r="F903" s="4">
        <v>0.004</v>
      </c>
      <c r="G903" s="4">
        <v>82</v>
      </c>
      <c r="H903" s="4">
        <v>76</v>
      </c>
      <c r="I903" s="4">
        <v>0.146</v>
      </c>
      <c r="J903" s="4">
        <v>0.67</v>
      </c>
      <c r="K903" s="4">
        <v>0.184</v>
      </c>
      <c r="L903" s="4">
        <v>82516260</v>
      </c>
      <c r="M903" s="4">
        <v>0.733</v>
      </c>
    </row>
    <row r="904" ht="15.75" customHeight="1" spans="1:13">
      <c r="A904" s="1" t="s">
        <v>150</v>
      </c>
      <c r="B904" s="3" t="s">
        <v>69</v>
      </c>
      <c r="C904" s="1" t="s">
        <v>78</v>
      </c>
      <c r="D904" s="4" t="str">
        <f t="shared" si="0"/>
        <v>Germany-Europe2005</v>
      </c>
      <c r="E904" s="4">
        <v>0.008</v>
      </c>
      <c r="F904" s="4">
        <v>0.004</v>
      </c>
      <c r="G904" s="4">
        <v>82</v>
      </c>
      <c r="H904" s="4">
        <v>76</v>
      </c>
      <c r="I904" s="4">
        <v>0.143</v>
      </c>
      <c r="J904" s="4">
        <v>0.667</v>
      </c>
      <c r="K904" s="4">
        <v>0.189</v>
      </c>
      <c r="L904" s="4">
        <v>82469422</v>
      </c>
      <c r="M904" s="4">
        <v>0.734</v>
      </c>
    </row>
    <row r="905" ht="15.75" customHeight="1" spans="1:13">
      <c r="A905" s="1" t="s">
        <v>150</v>
      </c>
      <c r="B905" s="3" t="s">
        <v>70</v>
      </c>
      <c r="C905" s="1" t="s">
        <v>78</v>
      </c>
      <c r="D905" s="4" t="str">
        <f t="shared" si="0"/>
        <v>Germany-Europe2006</v>
      </c>
      <c r="E905" s="4">
        <v>0.008</v>
      </c>
      <c r="F905" s="4">
        <v>0.004</v>
      </c>
      <c r="G905" s="4">
        <v>82</v>
      </c>
      <c r="H905" s="4">
        <v>76</v>
      </c>
      <c r="I905" s="4">
        <v>0.141</v>
      </c>
      <c r="J905" s="4">
        <v>0.665</v>
      </c>
      <c r="K905" s="4">
        <v>0.194</v>
      </c>
      <c r="L905" s="4">
        <v>82376451</v>
      </c>
      <c r="M905" s="4">
        <v>0.735</v>
      </c>
    </row>
    <row r="906" ht="15.75" customHeight="1" spans="1:13">
      <c r="A906" s="1" t="s">
        <v>150</v>
      </c>
      <c r="B906" s="3" t="s">
        <v>71</v>
      </c>
      <c r="C906" s="1" t="s">
        <v>78</v>
      </c>
      <c r="D906" s="4" t="str">
        <f t="shared" si="0"/>
        <v>Germany-Europe2007</v>
      </c>
      <c r="E906" s="4">
        <v>0.008</v>
      </c>
      <c r="F906" s="4">
        <v>0.004</v>
      </c>
      <c r="G906" s="4">
        <v>82</v>
      </c>
      <c r="H906" s="4">
        <v>77</v>
      </c>
      <c r="I906" s="4">
        <v>0.139</v>
      </c>
      <c r="J906" s="4">
        <v>0.662</v>
      </c>
      <c r="K906" s="4">
        <v>0.198</v>
      </c>
      <c r="L906" s="4">
        <v>82266372</v>
      </c>
      <c r="M906" s="4">
        <v>0.737</v>
      </c>
    </row>
    <row r="907" ht="15.75" customHeight="1" spans="1:13">
      <c r="A907" s="1" t="s">
        <v>150</v>
      </c>
      <c r="B907" s="3" t="s">
        <v>72</v>
      </c>
      <c r="C907" s="1" t="s">
        <v>78</v>
      </c>
      <c r="D907" s="4" t="str">
        <f t="shared" si="0"/>
        <v>Germany-Europe2008</v>
      </c>
      <c r="E907" s="4">
        <v>0.008</v>
      </c>
      <c r="F907" s="4">
        <v>0.004</v>
      </c>
      <c r="G907" s="4">
        <v>82</v>
      </c>
      <c r="H907" s="4">
        <v>77</v>
      </c>
      <c r="I907" s="4">
        <v>0.137</v>
      </c>
      <c r="J907" s="4">
        <v>0.66</v>
      </c>
      <c r="K907" s="4">
        <v>0.202</v>
      </c>
      <c r="L907" s="4">
        <v>82110097</v>
      </c>
      <c r="M907" s="4">
        <v>0.739</v>
      </c>
    </row>
    <row r="908" ht="15.75" customHeight="1" spans="1:13">
      <c r="A908" s="1" t="s">
        <v>150</v>
      </c>
      <c r="B908" s="3" t="s">
        <v>73</v>
      </c>
      <c r="C908" s="1" t="s">
        <v>78</v>
      </c>
      <c r="D908" s="4" t="str">
        <f t="shared" si="0"/>
        <v>Germany-Europe2009</v>
      </c>
      <c r="E908" s="4">
        <v>0.008</v>
      </c>
      <c r="F908" s="4">
        <v>0.004</v>
      </c>
      <c r="G908" s="4">
        <v>83</v>
      </c>
      <c r="H908" s="4">
        <v>77</v>
      </c>
      <c r="I908" s="4">
        <v>0.136</v>
      </c>
      <c r="J908" s="4">
        <v>0.659</v>
      </c>
      <c r="K908" s="4">
        <v>0.206</v>
      </c>
      <c r="L908" s="4">
        <v>81902307</v>
      </c>
      <c r="M908" s="4">
        <v>0.741</v>
      </c>
    </row>
    <row r="909" ht="15.75" customHeight="1" spans="1:13">
      <c r="A909" s="1" t="s">
        <v>150</v>
      </c>
      <c r="B909" s="3" t="s">
        <v>74</v>
      </c>
      <c r="C909" s="1" t="s">
        <v>78</v>
      </c>
      <c r="D909" s="4" t="str">
        <f t="shared" si="0"/>
        <v>Germany-Europe2010</v>
      </c>
      <c r="E909" s="4">
        <v>0.008</v>
      </c>
      <c r="F909" s="4">
        <v>0.004</v>
      </c>
      <c r="G909" s="4">
        <v>83</v>
      </c>
      <c r="H909" s="4">
        <v>78</v>
      </c>
      <c r="I909" s="4">
        <v>0.134</v>
      </c>
      <c r="J909" s="4">
        <v>0.658</v>
      </c>
      <c r="K909" s="4">
        <v>0.208</v>
      </c>
      <c r="L909" s="4">
        <v>81776930</v>
      </c>
      <c r="M909" s="4">
        <v>0.743</v>
      </c>
    </row>
    <row r="910" ht="15.75" customHeight="1" spans="1:13">
      <c r="A910" s="1" t="s">
        <v>150</v>
      </c>
      <c r="B910" s="3" t="s">
        <v>75</v>
      </c>
      <c r="C910" s="1" t="s">
        <v>78</v>
      </c>
      <c r="D910" s="4" t="str">
        <f t="shared" si="0"/>
        <v>Germany-Europe2011</v>
      </c>
      <c r="E910" s="4">
        <v>0.008</v>
      </c>
      <c r="F910" s="4">
        <v>0.003</v>
      </c>
      <c r="G910" s="4">
        <v>83</v>
      </c>
      <c r="H910" s="4">
        <v>78</v>
      </c>
      <c r="I910" s="4">
        <v>0.133</v>
      </c>
      <c r="J910" s="4">
        <v>0.657</v>
      </c>
      <c r="K910" s="4">
        <v>0.21</v>
      </c>
      <c r="L910" s="4">
        <v>81797673</v>
      </c>
      <c r="M910" s="4">
        <v>0.745</v>
      </c>
    </row>
    <row r="911" ht="15.75" customHeight="1" spans="1:13">
      <c r="A911" s="1" t="s">
        <v>150</v>
      </c>
      <c r="B911" s="3" t="s">
        <v>76</v>
      </c>
      <c r="C911" s="1" t="s">
        <v>78</v>
      </c>
      <c r="D911" s="4" t="str">
        <f t="shared" si="0"/>
        <v>Germany-Europe2012</v>
      </c>
      <c r="E911" s="4">
        <v>0.008</v>
      </c>
      <c r="F911" s="4">
        <v>0.003</v>
      </c>
      <c r="G911" s="4">
        <v>83</v>
      </c>
      <c r="H911" s="4">
        <v>79</v>
      </c>
      <c r="I911" s="4">
        <v>0.132</v>
      </c>
      <c r="J911" s="4">
        <v>0.657</v>
      </c>
      <c r="K911" s="4">
        <v>0.211</v>
      </c>
      <c r="L911" s="4">
        <v>80425823</v>
      </c>
      <c r="M911" s="4">
        <v>0.747</v>
      </c>
    </row>
    <row r="912" ht="15.75" customHeight="1" spans="1:13">
      <c r="A912" s="1" t="s">
        <v>151</v>
      </c>
      <c r="B912" s="3" t="s">
        <v>63</v>
      </c>
      <c r="C912" s="1" t="s">
        <v>80</v>
      </c>
      <c r="D912" s="4" t="str">
        <f t="shared" si="0"/>
        <v>Ghana-Africa2000</v>
      </c>
      <c r="E912" s="4">
        <v>0.035</v>
      </c>
      <c r="F912" s="4">
        <v>0.065</v>
      </c>
      <c r="G912" s="4">
        <v>58</v>
      </c>
      <c r="H912" s="4">
        <v>56</v>
      </c>
      <c r="I912" s="4">
        <v>0.414</v>
      </c>
      <c r="J912" s="4">
        <v>0.556</v>
      </c>
      <c r="K912" s="4">
        <v>0.03</v>
      </c>
      <c r="L912" s="4">
        <v>18825034</v>
      </c>
      <c r="M912" s="4">
        <v>0.439</v>
      </c>
    </row>
    <row r="913" ht="15.75" customHeight="1" spans="1:13">
      <c r="A913" s="1" t="s">
        <v>151</v>
      </c>
      <c r="B913" s="3" t="s">
        <v>65</v>
      </c>
      <c r="C913" s="1" t="s">
        <v>80</v>
      </c>
      <c r="D913" s="4" t="str">
        <f t="shared" si="0"/>
        <v>Ghana-Africa2001</v>
      </c>
      <c r="E913" s="4">
        <v>0.034</v>
      </c>
      <c r="F913" s="4">
        <v>0.063</v>
      </c>
      <c r="G913" s="4">
        <v>58</v>
      </c>
      <c r="H913" s="4">
        <v>56</v>
      </c>
      <c r="I913" s="4">
        <v>0.412</v>
      </c>
      <c r="J913" s="4">
        <v>0.557</v>
      </c>
      <c r="K913" s="4">
        <v>0.031</v>
      </c>
      <c r="L913" s="4">
        <v>19293392</v>
      </c>
      <c r="M913" s="4">
        <v>0.446</v>
      </c>
    </row>
    <row r="914" ht="15.75" customHeight="1" spans="1:13">
      <c r="A914" s="1" t="s">
        <v>151</v>
      </c>
      <c r="B914" s="3" t="s">
        <v>66</v>
      </c>
      <c r="C914" s="1" t="s">
        <v>80</v>
      </c>
      <c r="D914" s="4" t="str">
        <f t="shared" si="0"/>
        <v>Ghana-Africa2002</v>
      </c>
      <c r="E914" s="4">
        <v>0.034</v>
      </c>
      <c r="F914" s="4">
        <v>0.062</v>
      </c>
      <c r="G914" s="4">
        <v>58</v>
      </c>
      <c r="H914" s="4">
        <v>57</v>
      </c>
      <c r="I914" s="4">
        <v>0.409</v>
      </c>
      <c r="J914" s="4">
        <v>0.559</v>
      </c>
      <c r="K914" s="4">
        <v>0.032</v>
      </c>
      <c r="L914" s="4">
        <v>19786307</v>
      </c>
      <c r="M914" s="4">
        <v>0.453</v>
      </c>
    </row>
    <row r="915" ht="15.75" customHeight="1" spans="1:13">
      <c r="A915" s="1" t="s">
        <v>151</v>
      </c>
      <c r="B915" s="3" t="s">
        <v>67</v>
      </c>
      <c r="C915" s="1" t="s">
        <v>80</v>
      </c>
      <c r="D915" s="4" t="str">
        <f t="shared" si="0"/>
        <v>Ghana-Africa2003</v>
      </c>
      <c r="E915" s="4">
        <v>0.034</v>
      </c>
      <c r="F915" s="4">
        <v>0.06</v>
      </c>
      <c r="G915" s="4">
        <v>59</v>
      </c>
      <c r="H915" s="4">
        <v>57</v>
      </c>
      <c r="I915" s="4">
        <v>0.407</v>
      </c>
      <c r="J915" s="4">
        <v>0.561</v>
      </c>
      <c r="K915" s="4">
        <v>0.032</v>
      </c>
      <c r="L915" s="4">
        <v>20301686</v>
      </c>
      <c r="M915" s="4">
        <v>0.46</v>
      </c>
    </row>
    <row r="916" ht="15.75" customHeight="1" spans="1:13">
      <c r="A916" s="1" t="s">
        <v>151</v>
      </c>
      <c r="B916" s="3" t="s">
        <v>68</v>
      </c>
      <c r="C916" s="1" t="s">
        <v>80</v>
      </c>
      <c r="D916" s="4" t="str">
        <f t="shared" si="0"/>
        <v>Ghana-Africa2004</v>
      </c>
      <c r="E916" s="4">
        <v>0.034</v>
      </c>
      <c r="F916" s="4">
        <v>0.059</v>
      </c>
      <c r="G916" s="4">
        <v>59</v>
      </c>
      <c r="H916" s="4">
        <v>57</v>
      </c>
      <c r="I916" s="4">
        <v>0.404</v>
      </c>
      <c r="J916" s="4">
        <v>0.562</v>
      </c>
      <c r="K916" s="4">
        <v>0.033</v>
      </c>
      <c r="L916" s="4">
        <v>20835514</v>
      </c>
      <c r="M916" s="4">
        <v>0.466</v>
      </c>
    </row>
    <row r="917" ht="15.75" customHeight="1" spans="1:13">
      <c r="A917" s="1" t="s">
        <v>151</v>
      </c>
      <c r="B917" s="3" t="s">
        <v>69</v>
      </c>
      <c r="C917" s="1" t="s">
        <v>80</v>
      </c>
      <c r="D917" s="4" t="str">
        <f t="shared" si="0"/>
        <v>Ghana-Africa2005</v>
      </c>
      <c r="E917" s="4">
        <v>0.034</v>
      </c>
      <c r="F917" s="4">
        <v>0.058</v>
      </c>
      <c r="G917" s="4">
        <v>60</v>
      </c>
      <c r="H917" s="4">
        <v>58</v>
      </c>
      <c r="I917" s="4">
        <v>0.402</v>
      </c>
      <c r="J917" s="4">
        <v>0.564</v>
      </c>
      <c r="K917" s="4">
        <v>0.034</v>
      </c>
      <c r="L917" s="4">
        <v>21384034</v>
      </c>
      <c r="M917" s="4">
        <v>0.473</v>
      </c>
    </row>
    <row r="918" ht="15.75" customHeight="1" spans="1:13">
      <c r="A918" s="1" t="s">
        <v>151</v>
      </c>
      <c r="B918" s="3" t="s">
        <v>70</v>
      </c>
      <c r="C918" s="1" t="s">
        <v>80</v>
      </c>
      <c r="D918" s="4" t="str">
        <f t="shared" si="0"/>
        <v>Ghana-Africa2006</v>
      </c>
      <c r="E918" s="4">
        <v>0.034</v>
      </c>
      <c r="F918" s="4">
        <v>0.057</v>
      </c>
      <c r="G918" s="4">
        <v>60</v>
      </c>
      <c r="H918" s="4">
        <v>58</v>
      </c>
      <c r="I918" s="4">
        <v>0.399</v>
      </c>
      <c r="J918" s="4">
        <v>0.566</v>
      </c>
      <c r="K918" s="4">
        <v>0.034</v>
      </c>
      <c r="L918" s="4">
        <v>21947779</v>
      </c>
      <c r="M918" s="4">
        <v>0.48</v>
      </c>
    </row>
    <row r="919" ht="15.75" customHeight="1" spans="1:13">
      <c r="A919" s="1" t="s">
        <v>151</v>
      </c>
      <c r="B919" s="3" t="s">
        <v>71</v>
      </c>
      <c r="C919" s="1" t="s">
        <v>80</v>
      </c>
      <c r="D919" s="4" t="str">
        <f t="shared" si="0"/>
        <v>Ghana-Africa2007</v>
      </c>
      <c r="E919" s="4">
        <v>0.033</v>
      </c>
      <c r="F919" s="4">
        <v>0.057</v>
      </c>
      <c r="G919" s="4">
        <v>61</v>
      </c>
      <c r="H919" s="4">
        <v>59</v>
      </c>
      <c r="I919" s="4">
        <v>0.397</v>
      </c>
      <c r="J919" s="4">
        <v>0.568</v>
      </c>
      <c r="K919" s="4">
        <v>0.035</v>
      </c>
      <c r="L919" s="4">
        <v>22525659</v>
      </c>
      <c r="M919" s="4">
        <v>0.487</v>
      </c>
    </row>
    <row r="920" ht="15.75" customHeight="1" spans="1:13">
      <c r="A920" s="1" t="s">
        <v>151</v>
      </c>
      <c r="B920" s="3" t="s">
        <v>72</v>
      </c>
      <c r="C920" s="1" t="s">
        <v>80</v>
      </c>
      <c r="D920" s="4" t="str">
        <f t="shared" si="0"/>
        <v>Ghana-Africa2008</v>
      </c>
      <c r="E920" s="4">
        <v>0.033</v>
      </c>
      <c r="F920" s="4">
        <v>0.056</v>
      </c>
      <c r="G920" s="4">
        <v>61</v>
      </c>
      <c r="H920" s="4">
        <v>59</v>
      </c>
      <c r="I920" s="4">
        <v>0.394</v>
      </c>
      <c r="J920" s="4">
        <v>0.571</v>
      </c>
      <c r="K920" s="4">
        <v>0.035</v>
      </c>
      <c r="L920" s="4">
        <v>23110139</v>
      </c>
      <c r="M920" s="4">
        <v>0.494</v>
      </c>
    </row>
    <row r="921" ht="15.75" customHeight="1" spans="1:13">
      <c r="A921" s="1" t="s">
        <v>151</v>
      </c>
      <c r="B921" s="3" t="s">
        <v>73</v>
      </c>
      <c r="C921" s="1" t="s">
        <v>80</v>
      </c>
      <c r="D921" s="4" t="str">
        <f t="shared" si="0"/>
        <v>Ghana-Africa2009</v>
      </c>
      <c r="E921" s="4">
        <v>0.033</v>
      </c>
      <c r="F921" s="4">
        <v>0.056</v>
      </c>
      <c r="G921" s="4">
        <v>61</v>
      </c>
      <c r="H921" s="4">
        <v>59</v>
      </c>
      <c r="I921" s="4">
        <v>0.392</v>
      </c>
      <c r="J921" s="4">
        <v>0.573</v>
      </c>
      <c r="K921" s="4">
        <v>0.035</v>
      </c>
      <c r="L921" s="4">
        <v>23691533</v>
      </c>
      <c r="M921" s="4">
        <v>0.5</v>
      </c>
    </row>
    <row r="922" ht="15.75" customHeight="1" spans="1:13">
      <c r="A922" s="1" t="s">
        <v>151</v>
      </c>
      <c r="B922" s="3" t="s">
        <v>74</v>
      </c>
      <c r="C922" s="1" t="s">
        <v>80</v>
      </c>
      <c r="D922" s="4" t="str">
        <f t="shared" si="0"/>
        <v>Ghana-Africa2010</v>
      </c>
      <c r="E922" s="4">
        <v>0.032</v>
      </c>
      <c r="F922" s="4">
        <v>0.055</v>
      </c>
      <c r="G922" s="4">
        <v>62</v>
      </c>
      <c r="H922" s="4">
        <v>60</v>
      </c>
      <c r="I922" s="4">
        <v>0.39</v>
      </c>
      <c r="J922" s="4">
        <v>0.575</v>
      </c>
      <c r="K922" s="4">
        <v>0.035</v>
      </c>
      <c r="L922" s="4">
        <v>24262901</v>
      </c>
      <c r="M922" s="4">
        <v>0.507</v>
      </c>
    </row>
    <row r="923" ht="15.75" customHeight="1" spans="1:13">
      <c r="A923" s="1" t="s">
        <v>151</v>
      </c>
      <c r="B923" s="3" t="s">
        <v>75</v>
      </c>
      <c r="C923" s="1" t="s">
        <v>80</v>
      </c>
      <c r="D923" s="4" t="str">
        <f t="shared" si="0"/>
        <v>Ghana-Africa2011</v>
      </c>
      <c r="E923" s="4">
        <v>0.032</v>
      </c>
      <c r="F923" s="4">
        <v>0.054</v>
      </c>
      <c r="G923" s="4">
        <v>62</v>
      </c>
      <c r="H923" s="4">
        <v>60</v>
      </c>
      <c r="I923" s="4">
        <v>0.388</v>
      </c>
      <c r="J923" s="4">
        <v>0.577</v>
      </c>
      <c r="K923" s="4">
        <v>0.035</v>
      </c>
      <c r="L923" s="4">
        <v>24820706</v>
      </c>
      <c r="M923" s="4">
        <v>0.514</v>
      </c>
    </row>
    <row r="924" ht="15.75" customHeight="1" spans="1:13">
      <c r="A924" s="1" t="s">
        <v>151</v>
      </c>
      <c r="B924" s="3" t="s">
        <v>76</v>
      </c>
      <c r="C924" s="1" t="s">
        <v>80</v>
      </c>
      <c r="D924" s="4" t="str">
        <f t="shared" si="0"/>
        <v>Ghana-Africa2012</v>
      </c>
      <c r="E924" s="4">
        <v>0.031</v>
      </c>
      <c r="F924" s="4">
        <v>0.053</v>
      </c>
      <c r="G924" s="4">
        <v>62</v>
      </c>
      <c r="H924" s="4">
        <v>60</v>
      </c>
      <c r="I924" s="4">
        <v>0.386</v>
      </c>
      <c r="J924" s="4">
        <v>0.579</v>
      </c>
      <c r="K924" s="4">
        <v>0.035</v>
      </c>
      <c r="L924" s="4">
        <v>25366462</v>
      </c>
      <c r="M924" s="4">
        <v>0.521</v>
      </c>
    </row>
    <row r="925" ht="15.75" customHeight="1" spans="1:13">
      <c r="A925" s="1" t="s">
        <v>152</v>
      </c>
      <c r="B925" s="3" t="s">
        <v>63</v>
      </c>
      <c r="C925" s="1" t="s">
        <v>78</v>
      </c>
      <c r="D925" s="4" t="str">
        <f t="shared" si="0"/>
        <v>Greece-Europe2000</v>
      </c>
      <c r="E925" s="4">
        <v>0.01</v>
      </c>
      <c r="F925" s="4">
        <v>0.007</v>
      </c>
      <c r="G925" s="4">
        <v>81</v>
      </c>
      <c r="H925" s="4">
        <v>75</v>
      </c>
      <c r="I925" s="4">
        <v>0.152</v>
      </c>
      <c r="J925" s="4">
        <v>0.68</v>
      </c>
      <c r="K925" s="4">
        <v>0.168</v>
      </c>
      <c r="L925" s="4">
        <v>10917482</v>
      </c>
      <c r="M925" s="4">
        <v>0.727</v>
      </c>
    </row>
    <row r="926" ht="15.75" customHeight="1" spans="1:13">
      <c r="A926" s="1" t="s">
        <v>152</v>
      </c>
      <c r="B926" s="3" t="s">
        <v>65</v>
      </c>
      <c r="C926" s="1" t="s">
        <v>78</v>
      </c>
      <c r="D926" s="4" t="str">
        <f t="shared" si="0"/>
        <v>Greece-Europe2001</v>
      </c>
      <c r="E926" s="4">
        <v>0.009</v>
      </c>
      <c r="F926" s="4">
        <v>0.006</v>
      </c>
      <c r="G926" s="4">
        <v>81</v>
      </c>
      <c r="H926" s="4">
        <v>76</v>
      </c>
      <c r="I926" s="4">
        <v>0.15</v>
      </c>
      <c r="J926" s="4">
        <v>0.678</v>
      </c>
      <c r="K926" s="4">
        <v>0.172</v>
      </c>
      <c r="L926" s="4">
        <v>10951764</v>
      </c>
      <c r="M926" s="4">
        <v>0.729</v>
      </c>
    </row>
    <row r="927" ht="15.75" customHeight="1" spans="1:13">
      <c r="A927" s="1" t="s">
        <v>152</v>
      </c>
      <c r="B927" s="3" t="s">
        <v>66</v>
      </c>
      <c r="C927" s="1" t="s">
        <v>78</v>
      </c>
      <c r="D927" s="4" t="str">
        <f t="shared" si="0"/>
        <v>Greece-Europe2002</v>
      </c>
      <c r="E927" s="4">
        <v>0.009</v>
      </c>
      <c r="F927" s="4">
        <v>0.006</v>
      </c>
      <c r="G927" s="4">
        <v>81</v>
      </c>
      <c r="H927" s="4">
        <v>76</v>
      </c>
      <c r="I927" s="4">
        <v>0.148</v>
      </c>
      <c r="J927" s="4">
        <v>0.676</v>
      </c>
      <c r="K927" s="4">
        <v>0.176</v>
      </c>
      <c r="L927" s="4">
        <v>10983723</v>
      </c>
      <c r="M927" s="4">
        <v>0.733</v>
      </c>
    </row>
    <row r="928" ht="15.75" customHeight="1" spans="1:13">
      <c r="A928" s="1" t="s">
        <v>152</v>
      </c>
      <c r="B928" s="3" t="s">
        <v>67</v>
      </c>
      <c r="C928" s="1" t="s">
        <v>78</v>
      </c>
      <c r="D928" s="4" t="str">
        <f t="shared" si="0"/>
        <v>Greece-Europe2003</v>
      </c>
      <c r="E928" s="4">
        <v>0.01</v>
      </c>
      <c r="F928" s="4">
        <v>0.006</v>
      </c>
      <c r="G928" s="4">
        <v>81</v>
      </c>
      <c r="H928" s="4">
        <v>77</v>
      </c>
      <c r="I928" s="4">
        <v>0.146</v>
      </c>
      <c r="J928" s="4">
        <v>0.674</v>
      </c>
      <c r="K928" s="4">
        <v>0.18</v>
      </c>
      <c r="L928" s="4">
        <v>11018324</v>
      </c>
      <c r="M928" s="4">
        <v>0.737</v>
      </c>
    </row>
    <row r="929" ht="15.75" customHeight="1" spans="1:13">
      <c r="A929" s="1" t="s">
        <v>152</v>
      </c>
      <c r="B929" s="3" t="s">
        <v>68</v>
      </c>
      <c r="C929" s="1" t="s">
        <v>78</v>
      </c>
      <c r="D929" s="4" t="str">
        <f t="shared" si="0"/>
        <v>Greece-Europe2004</v>
      </c>
      <c r="E929" s="4">
        <v>0.01</v>
      </c>
      <c r="F929" s="4">
        <v>0.005</v>
      </c>
      <c r="G929" s="4">
        <v>82</v>
      </c>
      <c r="H929" s="4">
        <v>77</v>
      </c>
      <c r="I929" s="4">
        <v>0.145</v>
      </c>
      <c r="J929" s="4">
        <v>0.672</v>
      </c>
      <c r="K929" s="4">
        <v>0.183</v>
      </c>
      <c r="L929" s="4">
        <v>11055729</v>
      </c>
      <c r="M929" s="4">
        <v>0.741</v>
      </c>
    </row>
    <row r="930" ht="15.75" customHeight="1" spans="1:13">
      <c r="A930" s="1" t="s">
        <v>152</v>
      </c>
      <c r="B930" s="3" t="s">
        <v>69</v>
      </c>
      <c r="C930" s="1" t="s">
        <v>78</v>
      </c>
      <c r="D930" s="4" t="str">
        <f t="shared" si="0"/>
        <v>Greece-Europe2005</v>
      </c>
      <c r="E930" s="4">
        <v>0.01</v>
      </c>
      <c r="F930" s="4">
        <v>0.005</v>
      </c>
      <c r="G930" s="4">
        <v>82</v>
      </c>
      <c r="H930" s="4">
        <v>77</v>
      </c>
      <c r="I930" s="4">
        <v>0.144</v>
      </c>
      <c r="J930" s="4">
        <v>0.671</v>
      </c>
      <c r="K930" s="4">
        <v>0.186</v>
      </c>
      <c r="L930" s="4">
        <v>11092913</v>
      </c>
      <c r="M930" s="4">
        <v>0.745</v>
      </c>
    </row>
    <row r="931" ht="15.75" customHeight="1" spans="1:13">
      <c r="A931" s="1" t="s">
        <v>152</v>
      </c>
      <c r="B931" s="3" t="s">
        <v>70</v>
      </c>
      <c r="C931" s="1" t="s">
        <v>78</v>
      </c>
      <c r="D931" s="4" t="str">
        <f t="shared" si="0"/>
        <v>Greece-Europe2006</v>
      </c>
      <c r="E931" s="4">
        <v>0.01</v>
      </c>
      <c r="F931" s="4">
        <v>0.005</v>
      </c>
      <c r="G931" s="4">
        <v>82</v>
      </c>
      <c r="H931" s="4">
        <v>77</v>
      </c>
      <c r="I931" s="4">
        <v>0.144</v>
      </c>
      <c r="J931" s="4">
        <v>0.669</v>
      </c>
      <c r="K931" s="4">
        <v>0.187</v>
      </c>
      <c r="L931" s="4">
        <v>11127947</v>
      </c>
      <c r="M931" s="4">
        <v>0.748</v>
      </c>
    </row>
    <row r="932" ht="15.75" customHeight="1" spans="1:13">
      <c r="A932" s="1" t="s">
        <v>152</v>
      </c>
      <c r="B932" s="3" t="s">
        <v>71</v>
      </c>
      <c r="C932" s="1" t="s">
        <v>78</v>
      </c>
      <c r="D932" s="4" t="str">
        <f t="shared" si="0"/>
        <v>Greece-Europe2007</v>
      </c>
      <c r="E932" s="4">
        <v>0.01</v>
      </c>
      <c r="F932" s="4">
        <v>0.004</v>
      </c>
      <c r="G932" s="4">
        <v>82</v>
      </c>
      <c r="H932" s="4">
        <v>77</v>
      </c>
      <c r="I932" s="4">
        <v>0.144</v>
      </c>
      <c r="J932" s="4">
        <v>0.668</v>
      </c>
      <c r="K932" s="4">
        <v>0.188</v>
      </c>
      <c r="L932" s="4">
        <v>11163002</v>
      </c>
      <c r="M932" s="4">
        <v>0.752</v>
      </c>
    </row>
    <row r="933" ht="15.75" customHeight="1" spans="1:13">
      <c r="A933" s="1" t="s">
        <v>152</v>
      </c>
      <c r="B933" s="3" t="s">
        <v>72</v>
      </c>
      <c r="C933" s="1" t="s">
        <v>78</v>
      </c>
      <c r="D933" s="4" t="str">
        <f t="shared" si="0"/>
        <v>Greece-Europe2008</v>
      </c>
      <c r="E933" s="4">
        <v>0.011</v>
      </c>
      <c r="F933" s="4">
        <v>0.004</v>
      </c>
      <c r="G933" s="4">
        <v>83</v>
      </c>
      <c r="H933" s="4">
        <v>78</v>
      </c>
      <c r="I933" s="4">
        <v>0.144</v>
      </c>
      <c r="J933" s="4">
        <v>0.668</v>
      </c>
      <c r="K933" s="4">
        <v>0.188</v>
      </c>
      <c r="L933" s="4">
        <v>11186439</v>
      </c>
      <c r="M933" s="4">
        <v>0.756</v>
      </c>
    </row>
    <row r="934" ht="15.75" customHeight="1" spans="1:13">
      <c r="A934" s="1" t="s">
        <v>152</v>
      </c>
      <c r="B934" s="3" t="s">
        <v>73</v>
      </c>
      <c r="C934" s="1" t="s">
        <v>78</v>
      </c>
      <c r="D934" s="4" t="str">
        <f t="shared" si="0"/>
        <v>Greece-Europe2009</v>
      </c>
      <c r="E934" s="4">
        <v>0.011</v>
      </c>
      <c r="F934" s="4">
        <v>0.004</v>
      </c>
      <c r="G934" s="4">
        <v>83</v>
      </c>
      <c r="H934" s="4">
        <v>78</v>
      </c>
      <c r="I934" s="4">
        <v>0.145</v>
      </c>
      <c r="J934" s="4">
        <v>0.667</v>
      </c>
      <c r="K934" s="4">
        <v>0.189</v>
      </c>
      <c r="L934" s="4">
        <v>11187085</v>
      </c>
      <c r="M934" s="4">
        <v>0.759</v>
      </c>
    </row>
    <row r="935" ht="15.75" customHeight="1" spans="1:13">
      <c r="A935" s="1" t="s">
        <v>152</v>
      </c>
      <c r="B935" s="3" t="s">
        <v>74</v>
      </c>
      <c r="C935" s="1" t="s">
        <v>78</v>
      </c>
      <c r="D935" s="4" t="str">
        <f t="shared" si="0"/>
        <v>Greece-Europe2010</v>
      </c>
      <c r="E935" s="4">
        <v>0.01</v>
      </c>
      <c r="F935" s="4">
        <v>0.004</v>
      </c>
      <c r="G935" s="4">
        <v>83</v>
      </c>
      <c r="H935" s="4">
        <v>78</v>
      </c>
      <c r="I935" s="4">
        <v>0.145</v>
      </c>
      <c r="J935" s="4">
        <v>0.665</v>
      </c>
      <c r="K935" s="4">
        <v>0.19</v>
      </c>
      <c r="L935" s="4">
        <v>11153454</v>
      </c>
      <c r="M935" s="4">
        <v>0.763</v>
      </c>
    </row>
    <row r="936" ht="15.75" customHeight="1" spans="1:13">
      <c r="A936" s="1" t="s">
        <v>152</v>
      </c>
      <c r="B936" s="3" t="s">
        <v>75</v>
      </c>
      <c r="C936" s="1" t="s">
        <v>78</v>
      </c>
      <c r="D936" s="4" t="str">
        <f t="shared" si="0"/>
        <v>Greece-Europe2011</v>
      </c>
      <c r="E936" s="4">
        <v>0.01</v>
      </c>
      <c r="F936" s="4">
        <v>0.004</v>
      </c>
      <c r="G936" s="4">
        <v>84</v>
      </c>
      <c r="H936" s="4">
        <v>78</v>
      </c>
      <c r="I936" s="4">
        <v>0.146</v>
      </c>
      <c r="J936" s="4">
        <v>0.663</v>
      </c>
      <c r="K936" s="4">
        <v>0.192</v>
      </c>
      <c r="L936" s="4">
        <v>11123213</v>
      </c>
      <c r="M936" s="4">
        <v>0.766</v>
      </c>
    </row>
    <row r="937" ht="15.75" customHeight="1" spans="1:13">
      <c r="A937" s="1" t="s">
        <v>152</v>
      </c>
      <c r="B937" s="3" t="s">
        <v>76</v>
      </c>
      <c r="C937" s="1" t="s">
        <v>78</v>
      </c>
      <c r="D937" s="4" t="str">
        <f t="shared" si="0"/>
        <v>Greece-Europe2012</v>
      </c>
      <c r="E937" s="4">
        <v>0.009</v>
      </c>
      <c r="F937" s="4">
        <v>0.004</v>
      </c>
      <c r="G937" s="4">
        <v>83</v>
      </c>
      <c r="H937" s="4">
        <v>78</v>
      </c>
      <c r="I937" s="4">
        <v>0.146</v>
      </c>
      <c r="J937" s="4">
        <v>0.66</v>
      </c>
      <c r="K937" s="4">
        <v>0.194</v>
      </c>
      <c r="L937" s="4">
        <v>11092771</v>
      </c>
      <c r="M937" s="4">
        <v>0.77</v>
      </c>
    </row>
    <row r="938" ht="15.75" customHeight="1" spans="1:13">
      <c r="A938" s="1" t="s">
        <v>153</v>
      </c>
      <c r="B938" s="3" t="s">
        <v>63</v>
      </c>
      <c r="C938" s="1" t="s">
        <v>86</v>
      </c>
      <c r="D938" s="4" t="str">
        <f t="shared" si="0"/>
        <v>Greenland-The Americas2000</v>
      </c>
      <c r="E938" s="4">
        <v>0.016</v>
      </c>
      <c r="F938" s="1"/>
      <c r="G938" s="4">
        <v>70</v>
      </c>
      <c r="H938" s="4">
        <v>64</v>
      </c>
      <c r="I938" s="1"/>
      <c r="J938" s="1"/>
      <c r="K938" s="1"/>
      <c r="L938" s="4">
        <v>56200</v>
      </c>
      <c r="M938" s="4">
        <v>0.816</v>
      </c>
    </row>
    <row r="939" ht="15.75" customHeight="1" spans="1:13">
      <c r="A939" s="1" t="s">
        <v>153</v>
      </c>
      <c r="B939" s="3" t="s">
        <v>65</v>
      </c>
      <c r="C939" s="1" t="s">
        <v>86</v>
      </c>
      <c r="D939" s="4" t="str">
        <f t="shared" si="0"/>
        <v>Greenland-The Americas2001</v>
      </c>
      <c r="E939" s="4">
        <v>0.017</v>
      </c>
      <c r="F939" s="1"/>
      <c r="G939" s="4">
        <v>70</v>
      </c>
      <c r="H939" s="4">
        <v>65</v>
      </c>
      <c r="I939" s="1"/>
      <c r="J939" s="1"/>
      <c r="K939" s="1"/>
      <c r="L939" s="4">
        <v>56350</v>
      </c>
      <c r="M939" s="4">
        <v>0.818</v>
      </c>
    </row>
    <row r="940" ht="15.75" customHeight="1" spans="1:13">
      <c r="A940" s="1" t="s">
        <v>153</v>
      </c>
      <c r="B940" s="3" t="s">
        <v>66</v>
      </c>
      <c r="C940" s="1" t="s">
        <v>86</v>
      </c>
      <c r="D940" s="4" t="str">
        <f t="shared" si="0"/>
        <v>Greenland-The Americas2002</v>
      </c>
      <c r="E940" s="4">
        <v>0.017</v>
      </c>
      <c r="F940" s="1"/>
      <c r="G940" s="4">
        <v>71</v>
      </c>
      <c r="H940" s="4">
        <v>65</v>
      </c>
      <c r="I940" s="1"/>
      <c r="J940" s="1"/>
      <c r="K940" s="1"/>
      <c r="L940" s="4">
        <v>56609</v>
      </c>
      <c r="M940" s="4">
        <v>0.821</v>
      </c>
    </row>
    <row r="941" ht="15.75" customHeight="1" spans="1:13">
      <c r="A941" s="1" t="s">
        <v>153</v>
      </c>
      <c r="B941" s="3" t="s">
        <v>67</v>
      </c>
      <c r="C941" s="1" t="s">
        <v>86</v>
      </c>
      <c r="D941" s="4" t="str">
        <f t="shared" si="0"/>
        <v>Greenland-The Americas2003</v>
      </c>
      <c r="E941" s="4">
        <v>0.016</v>
      </c>
      <c r="F941" s="1"/>
      <c r="G941" s="4">
        <v>71</v>
      </c>
      <c r="H941" s="4">
        <v>66</v>
      </c>
      <c r="I941" s="1"/>
      <c r="J941" s="1"/>
      <c r="K941" s="1"/>
      <c r="L941" s="4">
        <v>56765</v>
      </c>
      <c r="M941" s="4">
        <v>0.823</v>
      </c>
    </row>
    <row r="942" ht="15.75" customHeight="1" spans="1:13">
      <c r="A942" s="1" t="s">
        <v>153</v>
      </c>
      <c r="B942" s="3" t="s">
        <v>68</v>
      </c>
      <c r="C942" s="1" t="s">
        <v>86</v>
      </c>
      <c r="D942" s="4" t="str">
        <f t="shared" si="0"/>
        <v>Greenland-The Americas2004</v>
      </c>
      <c r="E942" s="4">
        <v>0.016</v>
      </c>
      <c r="F942" s="1"/>
      <c r="G942" s="4">
        <v>72</v>
      </c>
      <c r="H942" s="4">
        <v>66</v>
      </c>
      <c r="I942" s="1"/>
      <c r="J942" s="1"/>
      <c r="K942" s="1"/>
      <c r="L942" s="4">
        <v>56911</v>
      </c>
      <c r="M942" s="4">
        <v>0.826</v>
      </c>
    </row>
    <row r="943" ht="15.75" customHeight="1" spans="1:13">
      <c r="A943" s="1" t="s">
        <v>153</v>
      </c>
      <c r="B943" s="3" t="s">
        <v>69</v>
      </c>
      <c r="C943" s="1" t="s">
        <v>86</v>
      </c>
      <c r="D943" s="4" t="str">
        <f t="shared" si="0"/>
        <v>Greenland-The Americas2005</v>
      </c>
      <c r="E943" s="4">
        <v>0.016</v>
      </c>
      <c r="F943" s="1"/>
      <c r="G943" s="4">
        <v>72</v>
      </c>
      <c r="H943" s="4">
        <v>67</v>
      </c>
      <c r="I943" s="1"/>
      <c r="J943" s="1"/>
      <c r="K943" s="1"/>
      <c r="L943" s="4">
        <v>56935</v>
      </c>
      <c r="M943" s="4">
        <v>0.829</v>
      </c>
    </row>
    <row r="944" ht="15.75" customHeight="1" spans="1:13">
      <c r="A944" s="1" t="s">
        <v>153</v>
      </c>
      <c r="B944" s="3" t="s">
        <v>70</v>
      </c>
      <c r="C944" s="1" t="s">
        <v>86</v>
      </c>
      <c r="D944" s="4" t="str">
        <f t="shared" si="0"/>
        <v>Greenland-The Americas2006</v>
      </c>
      <c r="E944" s="4">
        <v>0.015</v>
      </c>
      <c r="F944" s="1"/>
      <c r="G944" s="4">
        <v>72</v>
      </c>
      <c r="H944" s="4">
        <v>67</v>
      </c>
      <c r="I944" s="1"/>
      <c r="J944" s="1"/>
      <c r="K944" s="1"/>
      <c r="L944" s="4">
        <v>56774</v>
      </c>
      <c r="M944" s="4">
        <v>0.832</v>
      </c>
    </row>
    <row r="945" ht="15.75" customHeight="1" spans="1:13">
      <c r="A945" s="1" t="s">
        <v>153</v>
      </c>
      <c r="B945" s="3" t="s">
        <v>71</v>
      </c>
      <c r="C945" s="1" t="s">
        <v>86</v>
      </c>
      <c r="D945" s="4" t="str">
        <f t="shared" si="0"/>
        <v>Greenland-The Americas2007</v>
      </c>
      <c r="E945" s="4">
        <v>0.015</v>
      </c>
      <c r="F945" s="1"/>
      <c r="G945" s="4">
        <v>72</v>
      </c>
      <c r="H945" s="4">
        <v>68</v>
      </c>
      <c r="I945" s="1"/>
      <c r="J945" s="1"/>
      <c r="K945" s="1"/>
      <c r="L945" s="4">
        <v>56555</v>
      </c>
      <c r="M945" s="4">
        <v>0.835</v>
      </c>
    </row>
    <row r="946" ht="15.75" customHeight="1" spans="1:13">
      <c r="A946" s="1" t="s">
        <v>153</v>
      </c>
      <c r="B946" s="3" t="s">
        <v>72</v>
      </c>
      <c r="C946" s="1" t="s">
        <v>86</v>
      </c>
      <c r="D946" s="4" t="str">
        <f t="shared" si="0"/>
        <v>Greenland-The Americas2008</v>
      </c>
      <c r="E946" s="4">
        <v>0.015</v>
      </c>
      <c r="F946" s="1"/>
      <c r="G946" s="4">
        <v>73</v>
      </c>
      <c r="H946" s="4">
        <v>68</v>
      </c>
      <c r="I946" s="1"/>
      <c r="J946" s="1"/>
      <c r="K946" s="1"/>
      <c r="L946" s="4">
        <v>56328</v>
      </c>
      <c r="M946" s="4">
        <v>0.838</v>
      </c>
    </row>
    <row r="947" ht="15.75" customHeight="1" spans="1:13">
      <c r="A947" s="1" t="s">
        <v>153</v>
      </c>
      <c r="B947" s="3" t="s">
        <v>73</v>
      </c>
      <c r="C947" s="1" t="s">
        <v>86</v>
      </c>
      <c r="D947" s="4" t="str">
        <f t="shared" si="0"/>
        <v>Greenland-The Americas2009</v>
      </c>
      <c r="E947" s="4">
        <v>0.016</v>
      </c>
      <c r="F947" s="1"/>
      <c r="G947" s="4">
        <v>73</v>
      </c>
      <c r="H947" s="4">
        <v>68</v>
      </c>
      <c r="I947" s="1"/>
      <c r="J947" s="1"/>
      <c r="K947" s="1"/>
      <c r="L947" s="4">
        <v>56323</v>
      </c>
      <c r="M947" s="4">
        <v>0.841</v>
      </c>
    </row>
    <row r="948" ht="15.75" customHeight="1" spans="1:13">
      <c r="A948" s="1" t="s">
        <v>153</v>
      </c>
      <c r="B948" s="3" t="s">
        <v>74</v>
      </c>
      <c r="C948" s="1" t="s">
        <v>86</v>
      </c>
      <c r="D948" s="4" t="str">
        <f t="shared" si="0"/>
        <v>Greenland-The Americas2010</v>
      </c>
      <c r="E948" s="4">
        <v>0.015</v>
      </c>
      <c r="F948" s="1"/>
      <c r="G948" s="4">
        <v>73</v>
      </c>
      <c r="H948" s="4">
        <v>69</v>
      </c>
      <c r="I948" s="1"/>
      <c r="J948" s="1"/>
      <c r="K948" s="1"/>
      <c r="L948" s="4">
        <v>56905</v>
      </c>
      <c r="M948" s="4">
        <v>0.844</v>
      </c>
    </row>
    <row r="949" ht="15.75" customHeight="1" spans="1:13">
      <c r="A949" s="1" t="s">
        <v>153</v>
      </c>
      <c r="B949" s="3" t="s">
        <v>75</v>
      </c>
      <c r="C949" s="1" t="s">
        <v>86</v>
      </c>
      <c r="D949" s="4" t="str">
        <f t="shared" si="0"/>
        <v>Greenland-The Americas2011</v>
      </c>
      <c r="E949" s="4">
        <v>0.014</v>
      </c>
      <c r="F949" s="1"/>
      <c r="G949" s="1"/>
      <c r="H949" s="1"/>
      <c r="I949" s="1"/>
      <c r="J949" s="1"/>
      <c r="K949" s="1"/>
      <c r="L949" s="4">
        <v>56890</v>
      </c>
      <c r="M949" s="4">
        <v>0.848</v>
      </c>
    </row>
    <row r="950" ht="15.75" customHeight="1" spans="1:13">
      <c r="A950" s="1" t="s">
        <v>153</v>
      </c>
      <c r="B950" s="3" t="s">
        <v>76</v>
      </c>
      <c r="C950" s="1" t="s">
        <v>86</v>
      </c>
      <c r="D950" s="4" t="str">
        <f t="shared" si="0"/>
        <v>Greenland-The Americas2012</v>
      </c>
      <c r="E950" s="4">
        <v>0.014</v>
      </c>
      <c r="F950" s="1"/>
      <c r="G950" s="1"/>
      <c r="H950" s="1"/>
      <c r="I950" s="1"/>
      <c r="J950" s="1"/>
      <c r="K950" s="1"/>
      <c r="L950" s="4">
        <v>56810</v>
      </c>
      <c r="M950" s="4">
        <v>0.852</v>
      </c>
    </row>
    <row r="951" ht="15.75" customHeight="1" spans="1:13">
      <c r="A951" s="1" t="s">
        <v>154</v>
      </c>
      <c r="B951" s="3" t="s">
        <v>63</v>
      </c>
      <c r="C951" s="1" t="s">
        <v>86</v>
      </c>
      <c r="D951" s="4" t="str">
        <f t="shared" si="0"/>
        <v>Grenada-The Americas2000</v>
      </c>
      <c r="E951" s="4">
        <v>0.019</v>
      </c>
      <c r="F951" s="4">
        <v>0.014</v>
      </c>
      <c r="G951" s="4">
        <v>73</v>
      </c>
      <c r="H951" s="4">
        <v>68</v>
      </c>
      <c r="I951" s="4">
        <v>0.35</v>
      </c>
      <c r="J951" s="4">
        <v>0.572</v>
      </c>
      <c r="K951" s="4">
        <v>0.078</v>
      </c>
      <c r="L951" s="4">
        <v>101620</v>
      </c>
      <c r="M951" s="4">
        <v>0.359</v>
      </c>
    </row>
    <row r="952" ht="15.75" customHeight="1" spans="1:13">
      <c r="A952" s="1" t="s">
        <v>154</v>
      </c>
      <c r="B952" s="3" t="s">
        <v>65</v>
      </c>
      <c r="C952" s="1" t="s">
        <v>86</v>
      </c>
      <c r="D952" s="4" t="str">
        <f t="shared" si="0"/>
        <v>Grenada-The Americas2001</v>
      </c>
      <c r="E952" s="4">
        <v>0.019</v>
      </c>
      <c r="F952" s="4">
        <v>0.013</v>
      </c>
      <c r="G952" s="4">
        <v>73</v>
      </c>
      <c r="H952" s="4">
        <v>68</v>
      </c>
      <c r="I952" s="4">
        <v>0.341</v>
      </c>
      <c r="J952" s="4">
        <v>0.582</v>
      </c>
      <c r="K952" s="4">
        <v>0.077</v>
      </c>
      <c r="L952" s="4">
        <v>101849</v>
      </c>
      <c r="M952" s="4">
        <v>0.361</v>
      </c>
    </row>
    <row r="953" ht="15.75" customHeight="1" spans="1:13">
      <c r="A953" s="1" t="s">
        <v>154</v>
      </c>
      <c r="B953" s="3" t="s">
        <v>66</v>
      </c>
      <c r="C953" s="1" t="s">
        <v>86</v>
      </c>
      <c r="D953" s="4" t="str">
        <f t="shared" si="0"/>
        <v>Grenada-The Americas2002</v>
      </c>
      <c r="E953" s="4">
        <v>0.019</v>
      </c>
      <c r="F953" s="4">
        <v>0.013</v>
      </c>
      <c r="G953" s="4">
        <v>73</v>
      </c>
      <c r="H953" s="4">
        <v>68</v>
      </c>
      <c r="I953" s="4">
        <v>0.33</v>
      </c>
      <c r="J953" s="4">
        <v>0.592</v>
      </c>
      <c r="K953" s="4">
        <v>0.077</v>
      </c>
      <c r="L953" s="4">
        <v>102099</v>
      </c>
      <c r="M953" s="4">
        <v>0.361</v>
      </c>
    </row>
    <row r="954" ht="15.75" customHeight="1" spans="1:13">
      <c r="A954" s="1" t="s">
        <v>154</v>
      </c>
      <c r="B954" s="3" t="s">
        <v>67</v>
      </c>
      <c r="C954" s="1" t="s">
        <v>86</v>
      </c>
      <c r="D954" s="4" t="str">
        <f t="shared" si="0"/>
        <v>Grenada-The Americas2003</v>
      </c>
      <c r="E954" s="4">
        <v>0.019</v>
      </c>
      <c r="F954" s="4">
        <v>0.013</v>
      </c>
      <c r="G954" s="4">
        <v>73</v>
      </c>
      <c r="H954" s="4">
        <v>69</v>
      </c>
      <c r="I954" s="4">
        <v>0.319</v>
      </c>
      <c r="J954" s="4">
        <v>0.603</v>
      </c>
      <c r="K954" s="4">
        <v>0.077</v>
      </c>
      <c r="L954" s="4">
        <v>102369</v>
      </c>
      <c r="M954" s="4">
        <v>0.36</v>
      </c>
    </row>
    <row r="955" ht="15.75" customHeight="1" spans="1:13">
      <c r="A955" s="1" t="s">
        <v>154</v>
      </c>
      <c r="B955" s="3" t="s">
        <v>68</v>
      </c>
      <c r="C955" s="1" t="s">
        <v>86</v>
      </c>
      <c r="D955" s="4" t="str">
        <f t="shared" si="0"/>
        <v>Grenada-The Americas2004</v>
      </c>
      <c r="E955" s="4">
        <v>0.019</v>
      </c>
      <c r="F955" s="4">
        <v>0.013</v>
      </c>
      <c r="G955" s="4">
        <v>74</v>
      </c>
      <c r="H955" s="4">
        <v>69</v>
      </c>
      <c r="I955" s="4">
        <v>0.309</v>
      </c>
      <c r="J955" s="4">
        <v>0.614</v>
      </c>
      <c r="K955" s="4">
        <v>0.077</v>
      </c>
      <c r="L955" s="4">
        <v>102655</v>
      </c>
      <c r="M955" s="4">
        <v>0.36</v>
      </c>
    </row>
    <row r="956" ht="15.75" customHeight="1" spans="1:13">
      <c r="A956" s="1" t="s">
        <v>154</v>
      </c>
      <c r="B956" s="3" t="s">
        <v>69</v>
      </c>
      <c r="C956" s="1" t="s">
        <v>86</v>
      </c>
      <c r="D956" s="4" t="str">
        <f t="shared" si="0"/>
        <v>Grenada-The Americas2005</v>
      </c>
      <c r="E956" s="4">
        <v>0.019</v>
      </c>
      <c r="F956" s="4">
        <v>0.013</v>
      </c>
      <c r="G956" s="4">
        <v>74</v>
      </c>
      <c r="H956" s="4">
        <v>69</v>
      </c>
      <c r="I956" s="4">
        <v>0.3</v>
      </c>
      <c r="J956" s="4">
        <v>0.623</v>
      </c>
      <c r="K956" s="4">
        <v>0.077</v>
      </c>
      <c r="L956" s="4">
        <v>102951</v>
      </c>
      <c r="M956" s="4">
        <v>0.359</v>
      </c>
    </row>
    <row r="957" ht="15.75" customHeight="1" spans="1:13">
      <c r="A957" s="1" t="s">
        <v>154</v>
      </c>
      <c r="B957" s="3" t="s">
        <v>70</v>
      </c>
      <c r="C957" s="1" t="s">
        <v>86</v>
      </c>
      <c r="D957" s="4" t="str">
        <f t="shared" si="0"/>
        <v>Grenada-The Americas2006</v>
      </c>
      <c r="E957" s="4">
        <v>0.019</v>
      </c>
      <c r="F957" s="4">
        <v>0.013</v>
      </c>
      <c r="G957" s="4">
        <v>74</v>
      </c>
      <c r="H957" s="4">
        <v>69</v>
      </c>
      <c r="I957" s="4">
        <v>0.293</v>
      </c>
      <c r="J957" s="4">
        <v>0.631</v>
      </c>
      <c r="K957" s="4">
        <v>0.076</v>
      </c>
      <c r="L957" s="4">
        <v>103260</v>
      </c>
      <c r="M957" s="4">
        <v>0.359</v>
      </c>
    </row>
    <row r="958" ht="15.75" customHeight="1" spans="1:13">
      <c r="A958" s="1" t="s">
        <v>154</v>
      </c>
      <c r="B958" s="3" t="s">
        <v>71</v>
      </c>
      <c r="C958" s="1" t="s">
        <v>86</v>
      </c>
      <c r="D958" s="4" t="str">
        <f t="shared" si="0"/>
        <v>Grenada-The Americas2007</v>
      </c>
      <c r="E958" s="4">
        <v>0.019</v>
      </c>
      <c r="F958" s="4">
        <v>0.012</v>
      </c>
      <c r="G958" s="4">
        <v>74</v>
      </c>
      <c r="H958" s="4">
        <v>69</v>
      </c>
      <c r="I958" s="4">
        <v>0.287</v>
      </c>
      <c r="J958" s="4">
        <v>0.638</v>
      </c>
      <c r="K958" s="4">
        <v>0.075</v>
      </c>
      <c r="L958" s="4">
        <v>103586</v>
      </c>
      <c r="M958" s="4">
        <v>0.358</v>
      </c>
    </row>
    <row r="959" ht="15.75" customHeight="1" spans="1:13">
      <c r="A959" s="1" t="s">
        <v>154</v>
      </c>
      <c r="B959" s="3" t="s">
        <v>72</v>
      </c>
      <c r="C959" s="1" t="s">
        <v>86</v>
      </c>
      <c r="D959" s="4" t="str">
        <f t="shared" si="0"/>
        <v>Grenada-The Americas2008</v>
      </c>
      <c r="E959" s="4">
        <v>0.019</v>
      </c>
      <c r="F959" s="4">
        <v>0.012</v>
      </c>
      <c r="G959" s="4">
        <v>74</v>
      </c>
      <c r="H959" s="4">
        <v>70</v>
      </c>
      <c r="I959" s="4">
        <v>0.282</v>
      </c>
      <c r="J959" s="4">
        <v>0.643</v>
      </c>
      <c r="K959" s="4">
        <v>0.074</v>
      </c>
      <c r="L959" s="4">
        <v>103932</v>
      </c>
      <c r="M959" s="4">
        <v>0.358</v>
      </c>
    </row>
    <row r="960" ht="15.75" customHeight="1" spans="1:13">
      <c r="A960" s="1" t="s">
        <v>154</v>
      </c>
      <c r="B960" s="3" t="s">
        <v>73</v>
      </c>
      <c r="C960" s="1" t="s">
        <v>86</v>
      </c>
      <c r="D960" s="4" t="str">
        <f t="shared" si="0"/>
        <v>Grenada-The Americas2009</v>
      </c>
      <c r="E960" s="4">
        <v>0.019</v>
      </c>
      <c r="F960" s="4">
        <v>0.012</v>
      </c>
      <c r="G960" s="4">
        <v>75</v>
      </c>
      <c r="H960" s="4">
        <v>70</v>
      </c>
      <c r="I960" s="4">
        <v>0.279</v>
      </c>
      <c r="J960" s="4">
        <v>0.648</v>
      </c>
      <c r="K960" s="4">
        <v>0.073</v>
      </c>
      <c r="L960" s="4">
        <v>104296</v>
      </c>
      <c r="M960" s="4">
        <v>0.357</v>
      </c>
    </row>
    <row r="961" ht="15.75" customHeight="1" spans="1:13">
      <c r="A961" s="1" t="s">
        <v>154</v>
      </c>
      <c r="B961" s="3" t="s">
        <v>74</v>
      </c>
      <c r="C961" s="1" t="s">
        <v>86</v>
      </c>
      <c r="D961" s="4" t="str">
        <f t="shared" si="0"/>
        <v>Grenada-The Americas2010</v>
      </c>
      <c r="E961" s="4">
        <v>0.019</v>
      </c>
      <c r="F961" s="4">
        <v>0.012</v>
      </c>
      <c r="G961" s="4">
        <v>75</v>
      </c>
      <c r="H961" s="4">
        <v>70</v>
      </c>
      <c r="I961" s="4">
        <v>0.275</v>
      </c>
      <c r="J961" s="4">
        <v>0.652</v>
      </c>
      <c r="K961" s="4">
        <v>0.072</v>
      </c>
      <c r="L961" s="4">
        <v>104677</v>
      </c>
      <c r="M961" s="4">
        <v>0.357</v>
      </c>
    </row>
    <row r="962" ht="15.75" customHeight="1" spans="1:13">
      <c r="A962" s="1" t="s">
        <v>154</v>
      </c>
      <c r="B962" s="3" t="s">
        <v>75</v>
      </c>
      <c r="C962" s="1" t="s">
        <v>86</v>
      </c>
      <c r="D962" s="4" t="str">
        <f t="shared" si="0"/>
        <v>Grenada-The Americas2011</v>
      </c>
      <c r="E962" s="4">
        <v>0.019</v>
      </c>
      <c r="F962" s="4">
        <v>0.011</v>
      </c>
      <c r="G962" s="4">
        <v>75</v>
      </c>
      <c r="H962" s="4">
        <v>70</v>
      </c>
      <c r="I962" s="4">
        <v>0.272</v>
      </c>
      <c r="J962" s="4">
        <v>0.656</v>
      </c>
      <c r="K962" s="4">
        <v>0.072</v>
      </c>
      <c r="L962" s="4">
        <v>105074</v>
      </c>
      <c r="M962" s="4">
        <v>0.356</v>
      </c>
    </row>
    <row r="963" ht="15.75" customHeight="1" spans="1:13">
      <c r="A963" s="1" t="s">
        <v>154</v>
      </c>
      <c r="B963" s="3" t="s">
        <v>76</v>
      </c>
      <c r="C963" s="1" t="s">
        <v>86</v>
      </c>
      <c r="D963" s="4" t="str">
        <f t="shared" si="0"/>
        <v>Grenada-The Americas2012</v>
      </c>
      <c r="E963" s="4">
        <v>0.019</v>
      </c>
      <c r="F963" s="4">
        <v>0.011</v>
      </c>
      <c r="G963" s="4">
        <v>75</v>
      </c>
      <c r="H963" s="4">
        <v>70</v>
      </c>
      <c r="I963" s="4">
        <v>0.27</v>
      </c>
      <c r="J963" s="4">
        <v>0.659</v>
      </c>
      <c r="K963" s="4">
        <v>0.071</v>
      </c>
      <c r="L963" s="4">
        <v>105483</v>
      </c>
      <c r="M963" s="4">
        <v>0.356</v>
      </c>
    </row>
    <row r="964" ht="15.75" customHeight="1" spans="1:13">
      <c r="A964" s="1" t="s">
        <v>155</v>
      </c>
      <c r="B964" s="3" t="s">
        <v>63</v>
      </c>
      <c r="C964" s="1" t="s">
        <v>82</v>
      </c>
      <c r="D964" s="4" t="str">
        <f t="shared" si="0"/>
        <v>Guam-Oceania2000</v>
      </c>
      <c r="E964" s="4">
        <v>0.022</v>
      </c>
      <c r="F964" s="1"/>
      <c r="G964" s="4">
        <v>78</v>
      </c>
      <c r="H964" s="4">
        <v>73</v>
      </c>
      <c r="I964" s="4">
        <v>0.305</v>
      </c>
      <c r="J964" s="4">
        <v>0.642</v>
      </c>
      <c r="K964" s="4">
        <v>0.054</v>
      </c>
      <c r="L964" s="4">
        <v>155328</v>
      </c>
      <c r="M964" s="4">
        <v>0.931</v>
      </c>
    </row>
    <row r="965" ht="15.75" customHeight="1" spans="1:13">
      <c r="A965" s="1" t="s">
        <v>155</v>
      </c>
      <c r="B965" s="3" t="s">
        <v>65</v>
      </c>
      <c r="C965" s="1" t="s">
        <v>82</v>
      </c>
      <c r="D965" s="4" t="str">
        <f t="shared" si="0"/>
        <v>Guam-Oceania2001</v>
      </c>
      <c r="E965" s="4">
        <v>0.021</v>
      </c>
      <c r="F965" s="1"/>
      <c r="G965" s="4">
        <v>78</v>
      </c>
      <c r="H965" s="4">
        <v>73</v>
      </c>
      <c r="I965" s="4">
        <v>0.303</v>
      </c>
      <c r="J965" s="4">
        <v>0.641</v>
      </c>
      <c r="K965" s="4">
        <v>0.055</v>
      </c>
      <c r="L965" s="4">
        <v>156417</v>
      </c>
      <c r="M965" s="4">
        <v>0.932</v>
      </c>
    </row>
    <row r="966" ht="15.75" customHeight="1" spans="1:13">
      <c r="A966" s="1" t="s">
        <v>155</v>
      </c>
      <c r="B966" s="3" t="s">
        <v>66</v>
      </c>
      <c r="C966" s="1" t="s">
        <v>82</v>
      </c>
      <c r="D966" s="4" t="str">
        <f t="shared" si="0"/>
        <v>Guam-Oceania2002</v>
      </c>
      <c r="E966" s="4">
        <v>0.021</v>
      </c>
      <c r="F966" s="1"/>
      <c r="G966" s="4">
        <v>78</v>
      </c>
      <c r="H966" s="4">
        <v>73</v>
      </c>
      <c r="I966" s="4">
        <v>0.302</v>
      </c>
      <c r="J966" s="4">
        <v>0.641</v>
      </c>
      <c r="K966" s="4">
        <v>0.058</v>
      </c>
      <c r="L966" s="4">
        <v>157241</v>
      </c>
      <c r="M966" s="4">
        <v>0.933</v>
      </c>
    </row>
    <row r="967" ht="15.75" customHeight="1" spans="1:13">
      <c r="A967" s="1" t="s">
        <v>155</v>
      </c>
      <c r="B967" s="3" t="s">
        <v>67</v>
      </c>
      <c r="C967" s="1" t="s">
        <v>82</v>
      </c>
      <c r="D967" s="4" t="str">
        <f t="shared" si="0"/>
        <v>Guam-Oceania2003</v>
      </c>
      <c r="E967" s="4">
        <v>0.02</v>
      </c>
      <c r="F967" s="1"/>
      <c r="G967" s="4">
        <v>79</v>
      </c>
      <c r="H967" s="4">
        <v>74</v>
      </c>
      <c r="I967" s="4">
        <v>0.3</v>
      </c>
      <c r="J967" s="4">
        <v>0.64</v>
      </c>
      <c r="K967" s="4">
        <v>0.06</v>
      </c>
      <c r="L967" s="4">
        <v>157823</v>
      </c>
      <c r="M967" s="4">
        <v>0.934</v>
      </c>
    </row>
    <row r="968" ht="15.75" customHeight="1" spans="1:13">
      <c r="A968" s="1" t="s">
        <v>155</v>
      </c>
      <c r="B968" s="3" t="s">
        <v>68</v>
      </c>
      <c r="C968" s="1" t="s">
        <v>82</v>
      </c>
      <c r="D968" s="4" t="str">
        <f t="shared" si="0"/>
        <v>Guam-Oceania2004</v>
      </c>
      <c r="E968" s="4">
        <v>0.02</v>
      </c>
      <c r="F968" s="1"/>
      <c r="G968" s="4">
        <v>79</v>
      </c>
      <c r="H968" s="4">
        <v>74</v>
      </c>
      <c r="I968" s="4">
        <v>0.298</v>
      </c>
      <c r="J968" s="4">
        <v>0.64</v>
      </c>
      <c r="K968" s="4">
        <v>0.062</v>
      </c>
      <c r="L968" s="4">
        <v>158194</v>
      </c>
      <c r="M968" s="4">
        <v>0.935</v>
      </c>
    </row>
    <row r="969" ht="15.75" customHeight="1" spans="1:13">
      <c r="A969" s="1" t="s">
        <v>155</v>
      </c>
      <c r="B969" s="3" t="s">
        <v>69</v>
      </c>
      <c r="C969" s="1" t="s">
        <v>82</v>
      </c>
      <c r="D969" s="4" t="str">
        <f t="shared" si="0"/>
        <v>Guam-Oceania2005</v>
      </c>
      <c r="E969" s="4">
        <v>0.019</v>
      </c>
      <c r="F969" s="1"/>
      <c r="G969" s="4">
        <v>79</v>
      </c>
      <c r="H969" s="4">
        <v>74</v>
      </c>
      <c r="I969" s="4">
        <v>0.295</v>
      </c>
      <c r="J969" s="4">
        <v>0.641</v>
      </c>
      <c r="K969" s="4">
        <v>0.064</v>
      </c>
      <c r="L969" s="4">
        <v>158401</v>
      </c>
      <c r="M969" s="4">
        <v>0.936</v>
      </c>
    </row>
    <row r="970" ht="15.75" customHeight="1" spans="1:13">
      <c r="A970" s="1" t="s">
        <v>155</v>
      </c>
      <c r="B970" s="3" t="s">
        <v>70</v>
      </c>
      <c r="C970" s="1" t="s">
        <v>82</v>
      </c>
      <c r="D970" s="4" t="str">
        <f t="shared" si="0"/>
        <v>Guam-Oceania2006</v>
      </c>
      <c r="E970" s="4">
        <v>0.019</v>
      </c>
      <c r="F970" s="1"/>
      <c r="G970" s="4">
        <v>80</v>
      </c>
      <c r="H970" s="4">
        <v>74</v>
      </c>
      <c r="I970" s="4">
        <v>0.292</v>
      </c>
      <c r="J970" s="4">
        <v>0.642</v>
      </c>
      <c r="K970" s="4">
        <v>0.066</v>
      </c>
      <c r="L970" s="4">
        <v>158429</v>
      </c>
      <c r="M970" s="4">
        <v>0.937</v>
      </c>
    </row>
    <row r="971" ht="15.75" customHeight="1" spans="1:13">
      <c r="A971" s="1" t="s">
        <v>155</v>
      </c>
      <c r="B971" s="3" t="s">
        <v>71</v>
      </c>
      <c r="C971" s="1" t="s">
        <v>82</v>
      </c>
      <c r="D971" s="4" t="str">
        <f t="shared" si="0"/>
        <v>Guam-Oceania2007</v>
      </c>
      <c r="E971" s="4">
        <v>0.019</v>
      </c>
      <c r="F971" s="1"/>
      <c r="G971" s="4">
        <v>80</v>
      </c>
      <c r="H971" s="4">
        <v>75</v>
      </c>
      <c r="I971" s="4">
        <v>0.288</v>
      </c>
      <c r="J971" s="4">
        <v>0.645</v>
      </c>
      <c r="K971" s="4">
        <v>0.067</v>
      </c>
      <c r="L971" s="4">
        <v>158331</v>
      </c>
      <c r="M971" s="4">
        <v>0.938</v>
      </c>
    </row>
    <row r="972" ht="15.75" customHeight="1" spans="1:13">
      <c r="A972" s="1" t="s">
        <v>155</v>
      </c>
      <c r="B972" s="3" t="s">
        <v>72</v>
      </c>
      <c r="C972" s="1" t="s">
        <v>82</v>
      </c>
      <c r="D972" s="4" t="str">
        <f t="shared" si="0"/>
        <v>Guam-Oceania2008</v>
      </c>
      <c r="E972" s="4">
        <v>0.018</v>
      </c>
      <c r="F972" s="1"/>
      <c r="G972" s="4">
        <v>80</v>
      </c>
      <c r="H972" s="4">
        <v>75</v>
      </c>
      <c r="I972" s="4">
        <v>0.284</v>
      </c>
      <c r="J972" s="4">
        <v>0.647</v>
      </c>
      <c r="K972" s="4">
        <v>0.069</v>
      </c>
      <c r="L972" s="4">
        <v>158310</v>
      </c>
      <c r="M972" s="4">
        <v>0.939</v>
      </c>
    </row>
    <row r="973" ht="15.75" customHeight="1" spans="1:13">
      <c r="A973" s="1" t="s">
        <v>155</v>
      </c>
      <c r="B973" s="3" t="s">
        <v>73</v>
      </c>
      <c r="C973" s="1" t="s">
        <v>82</v>
      </c>
      <c r="D973" s="4" t="str">
        <f t="shared" si="0"/>
        <v>Guam-Oceania2009</v>
      </c>
      <c r="E973" s="4">
        <v>0.018</v>
      </c>
      <c r="F973" s="1"/>
      <c r="G973" s="4">
        <v>81</v>
      </c>
      <c r="H973" s="4">
        <v>75</v>
      </c>
      <c r="I973" s="4">
        <v>0.279</v>
      </c>
      <c r="J973" s="4">
        <v>0.65</v>
      </c>
      <c r="K973" s="4">
        <v>0.071</v>
      </c>
      <c r="L973" s="4">
        <v>158621</v>
      </c>
      <c r="M973" s="4">
        <v>0.94</v>
      </c>
    </row>
    <row r="974" ht="15.75" customHeight="1" spans="1:13">
      <c r="A974" s="1" t="s">
        <v>155</v>
      </c>
      <c r="B974" s="3" t="s">
        <v>74</v>
      </c>
      <c r="C974" s="1" t="s">
        <v>82</v>
      </c>
      <c r="D974" s="4" t="str">
        <f t="shared" si="0"/>
        <v>Guam-Oceania2010</v>
      </c>
      <c r="E974" s="4">
        <v>0.018</v>
      </c>
      <c r="F974" s="1"/>
      <c r="G974" s="4">
        <v>81</v>
      </c>
      <c r="H974" s="4">
        <v>75</v>
      </c>
      <c r="I974" s="4">
        <v>0.275</v>
      </c>
      <c r="J974" s="4">
        <v>0.652</v>
      </c>
      <c r="K974" s="4">
        <v>0.073</v>
      </c>
      <c r="L974" s="4">
        <v>159440</v>
      </c>
      <c r="M974" s="4">
        <v>0.941</v>
      </c>
    </row>
    <row r="975" ht="15.75" customHeight="1" spans="1:13">
      <c r="A975" s="1" t="s">
        <v>155</v>
      </c>
      <c r="B975" s="3" t="s">
        <v>75</v>
      </c>
      <c r="C975" s="1" t="s">
        <v>82</v>
      </c>
      <c r="D975" s="4" t="str">
        <f t="shared" si="0"/>
        <v>Guam-Oceania2011</v>
      </c>
      <c r="E975" s="4">
        <v>0.018</v>
      </c>
      <c r="F975" s="1"/>
      <c r="G975" s="4">
        <v>81</v>
      </c>
      <c r="H975" s="4">
        <v>76</v>
      </c>
      <c r="I975" s="4">
        <v>0.271</v>
      </c>
      <c r="J975" s="4">
        <v>0.654</v>
      </c>
      <c r="K975" s="4">
        <v>0.075</v>
      </c>
      <c r="L975" s="4">
        <v>160858</v>
      </c>
      <c r="M975" s="4">
        <v>0.942</v>
      </c>
    </row>
    <row r="976" ht="15.75" customHeight="1" spans="1:13">
      <c r="A976" s="1" t="s">
        <v>155</v>
      </c>
      <c r="B976" s="3" t="s">
        <v>76</v>
      </c>
      <c r="C976" s="1" t="s">
        <v>82</v>
      </c>
      <c r="D976" s="4" t="str">
        <f t="shared" si="0"/>
        <v>Guam-Oceania2012</v>
      </c>
      <c r="E976" s="4">
        <v>0.017</v>
      </c>
      <c r="F976" s="1"/>
      <c r="G976" s="4">
        <v>81</v>
      </c>
      <c r="H976" s="4">
        <v>76</v>
      </c>
      <c r="I976" s="4">
        <v>0.266</v>
      </c>
      <c r="J976" s="4">
        <v>0.656</v>
      </c>
      <c r="K976" s="4">
        <v>0.078</v>
      </c>
      <c r="L976" s="4">
        <v>162810</v>
      </c>
      <c r="M976" s="4">
        <v>0.943</v>
      </c>
    </row>
    <row r="977" ht="15.75" customHeight="1" spans="1:13">
      <c r="A977" s="1" t="s">
        <v>156</v>
      </c>
      <c r="B977" s="3" t="s">
        <v>63</v>
      </c>
      <c r="C977" s="1" t="s">
        <v>86</v>
      </c>
      <c r="D977" s="4" t="str">
        <f t="shared" si="0"/>
        <v>Guatemala-The Americas2000</v>
      </c>
      <c r="E977" s="4">
        <v>0.037</v>
      </c>
      <c r="F977" s="4">
        <v>0.04</v>
      </c>
      <c r="G977" s="4">
        <v>71</v>
      </c>
      <c r="H977" s="4">
        <v>64</v>
      </c>
      <c r="I977" s="4">
        <v>0.441</v>
      </c>
      <c r="J977" s="4">
        <v>0.519</v>
      </c>
      <c r="K977" s="4">
        <v>0.04</v>
      </c>
      <c r="L977" s="4">
        <v>11204183</v>
      </c>
      <c r="M977" s="4">
        <v>0.451</v>
      </c>
    </row>
    <row r="978" ht="15.75" customHeight="1" spans="1:13">
      <c r="A978" s="1" t="s">
        <v>156</v>
      </c>
      <c r="B978" s="3" t="s">
        <v>65</v>
      </c>
      <c r="C978" s="1" t="s">
        <v>86</v>
      </c>
      <c r="D978" s="4" t="str">
        <f t="shared" si="0"/>
        <v>Guatemala-The Americas2001</v>
      </c>
      <c r="E978" s="4">
        <v>0.036</v>
      </c>
      <c r="F978" s="4">
        <v>0.039</v>
      </c>
      <c r="G978" s="4">
        <v>72</v>
      </c>
      <c r="H978" s="4">
        <v>65</v>
      </c>
      <c r="I978" s="4">
        <v>0.439</v>
      </c>
      <c r="J978" s="4">
        <v>0.52</v>
      </c>
      <c r="K978" s="4">
        <v>0.041</v>
      </c>
      <c r="L978" s="4">
        <v>11478984</v>
      </c>
      <c r="M978" s="4">
        <v>0.455</v>
      </c>
    </row>
    <row r="979" ht="15.75" customHeight="1" spans="1:13">
      <c r="A979" s="1" t="s">
        <v>156</v>
      </c>
      <c r="B979" s="3" t="s">
        <v>66</v>
      </c>
      <c r="C979" s="1" t="s">
        <v>86</v>
      </c>
      <c r="D979" s="4" t="str">
        <f t="shared" si="0"/>
        <v>Guatemala-The Americas2002</v>
      </c>
      <c r="E979" s="4">
        <v>0.036</v>
      </c>
      <c r="F979" s="4">
        <v>0.037</v>
      </c>
      <c r="G979" s="4">
        <v>72</v>
      </c>
      <c r="H979" s="4">
        <v>65</v>
      </c>
      <c r="I979" s="4">
        <v>0.438</v>
      </c>
      <c r="J979" s="4">
        <v>0.521</v>
      </c>
      <c r="K979" s="4">
        <v>0.042</v>
      </c>
      <c r="L979" s="4">
        <v>11765738</v>
      </c>
      <c r="M979" s="4">
        <v>0.459</v>
      </c>
    </row>
    <row r="980" ht="15.75" customHeight="1" spans="1:13">
      <c r="A980" s="1" t="s">
        <v>156</v>
      </c>
      <c r="B980" s="3" t="s">
        <v>67</v>
      </c>
      <c r="C980" s="1" t="s">
        <v>86</v>
      </c>
      <c r="D980" s="4" t="str">
        <f t="shared" si="0"/>
        <v>Guatemala-The Americas2003</v>
      </c>
      <c r="E980" s="4">
        <v>0.035</v>
      </c>
      <c r="F980" s="4">
        <v>0.036</v>
      </c>
      <c r="G980" s="4">
        <v>73</v>
      </c>
      <c r="H980" s="4">
        <v>66</v>
      </c>
      <c r="I980" s="4">
        <v>0.436</v>
      </c>
      <c r="J980" s="4">
        <v>0.522</v>
      </c>
      <c r="K980" s="4">
        <v>0.042</v>
      </c>
      <c r="L980" s="4">
        <v>12062835</v>
      </c>
      <c r="M980" s="4">
        <v>0.463</v>
      </c>
    </row>
    <row r="981" ht="15.75" customHeight="1" spans="1:13">
      <c r="A981" s="1" t="s">
        <v>156</v>
      </c>
      <c r="B981" s="3" t="s">
        <v>68</v>
      </c>
      <c r="C981" s="1" t="s">
        <v>86</v>
      </c>
      <c r="D981" s="4" t="str">
        <f t="shared" si="0"/>
        <v>Guatemala-The Americas2004</v>
      </c>
      <c r="E981" s="4">
        <v>0.035</v>
      </c>
      <c r="F981" s="4">
        <v>0.035</v>
      </c>
      <c r="G981" s="4">
        <v>73</v>
      </c>
      <c r="H981" s="4">
        <v>66</v>
      </c>
      <c r="I981" s="4">
        <v>0.434</v>
      </c>
      <c r="J981" s="4">
        <v>0.524</v>
      </c>
      <c r="K981" s="4">
        <v>0.043</v>
      </c>
      <c r="L981" s="4">
        <v>12367800</v>
      </c>
      <c r="M981" s="4">
        <v>0.468</v>
      </c>
    </row>
    <row r="982" ht="15.75" customHeight="1" spans="1:13">
      <c r="A982" s="1" t="s">
        <v>156</v>
      </c>
      <c r="B982" s="3" t="s">
        <v>69</v>
      </c>
      <c r="C982" s="1" t="s">
        <v>86</v>
      </c>
      <c r="D982" s="4" t="str">
        <f t="shared" si="0"/>
        <v>Guatemala-The Americas2005</v>
      </c>
      <c r="E982" s="4">
        <v>0.035</v>
      </c>
      <c r="F982" s="4">
        <v>0.033</v>
      </c>
      <c r="G982" s="4">
        <v>73</v>
      </c>
      <c r="H982" s="4">
        <v>66</v>
      </c>
      <c r="I982" s="4">
        <v>0.432</v>
      </c>
      <c r="J982" s="4">
        <v>0.526</v>
      </c>
      <c r="K982" s="4">
        <v>0.043</v>
      </c>
      <c r="L982" s="4">
        <v>12678919</v>
      </c>
      <c r="M982" s="4">
        <v>0.472</v>
      </c>
    </row>
    <row r="983" ht="15.75" customHeight="1" spans="1:13">
      <c r="A983" s="1" t="s">
        <v>156</v>
      </c>
      <c r="B983" s="3" t="s">
        <v>70</v>
      </c>
      <c r="C983" s="1" t="s">
        <v>86</v>
      </c>
      <c r="D983" s="4" t="str">
        <f t="shared" si="0"/>
        <v>Guatemala-The Americas2006</v>
      </c>
      <c r="E983" s="4">
        <v>0.034</v>
      </c>
      <c r="F983" s="4">
        <v>0.032</v>
      </c>
      <c r="G983" s="4">
        <v>73</v>
      </c>
      <c r="H983" s="4">
        <v>66</v>
      </c>
      <c r="I983" s="4">
        <v>0.429</v>
      </c>
      <c r="J983" s="4">
        <v>0.528</v>
      </c>
      <c r="K983" s="4">
        <v>0.043</v>
      </c>
      <c r="L983" s="4">
        <v>12995374</v>
      </c>
      <c r="M983" s="4">
        <v>0.476</v>
      </c>
    </row>
    <row r="984" ht="15.75" customHeight="1" spans="1:13">
      <c r="A984" s="1" t="s">
        <v>156</v>
      </c>
      <c r="B984" s="3" t="s">
        <v>71</v>
      </c>
      <c r="C984" s="1" t="s">
        <v>86</v>
      </c>
      <c r="D984" s="4" t="str">
        <f t="shared" si="0"/>
        <v>Guatemala-The Americas2007</v>
      </c>
      <c r="E984" s="4">
        <v>0.034</v>
      </c>
      <c r="F984" s="4">
        <v>0.031</v>
      </c>
      <c r="G984" s="4">
        <v>74</v>
      </c>
      <c r="H984" s="4">
        <v>67</v>
      </c>
      <c r="I984" s="4">
        <v>0.426</v>
      </c>
      <c r="J984" s="4">
        <v>0.531</v>
      </c>
      <c r="K984" s="4">
        <v>0.043</v>
      </c>
      <c r="L984" s="4">
        <v>13317931</v>
      </c>
      <c r="M984" s="4">
        <v>0.48</v>
      </c>
    </row>
    <row r="985" ht="15.75" customHeight="1" spans="1:13">
      <c r="A985" s="1" t="s">
        <v>156</v>
      </c>
      <c r="B985" s="3" t="s">
        <v>72</v>
      </c>
      <c r="C985" s="1" t="s">
        <v>86</v>
      </c>
      <c r="D985" s="4" t="str">
        <f t="shared" si="0"/>
        <v>Guatemala-The Americas2008</v>
      </c>
      <c r="E985" s="4">
        <v>0.033</v>
      </c>
      <c r="F985" s="4">
        <v>0.03</v>
      </c>
      <c r="G985" s="4">
        <v>74</v>
      </c>
      <c r="H985" s="4">
        <v>67</v>
      </c>
      <c r="I985" s="4">
        <v>0.422</v>
      </c>
      <c r="J985" s="4">
        <v>0.534</v>
      </c>
      <c r="K985" s="4">
        <v>0.044</v>
      </c>
      <c r="L985" s="4">
        <v>13648307</v>
      </c>
      <c r="M985" s="4">
        <v>0.484</v>
      </c>
    </row>
    <row r="986" ht="15.75" customHeight="1" spans="1:13">
      <c r="A986" s="1" t="s">
        <v>156</v>
      </c>
      <c r="B986" s="3" t="s">
        <v>73</v>
      </c>
      <c r="C986" s="1" t="s">
        <v>86</v>
      </c>
      <c r="D986" s="4" t="str">
        <f t="shared" si="0"/>
        <v>Guatemala-The Americas2009</v>
      </c>
      <c r="E986" s="4">
        <v>0.033</v>
      </c>
      <c r="F986" s="4">
        <v>0.029</v>
      </c>
      <c r="G986" s="4">
        <v>74</v>
      </c>
      <c r="H986" s="4">
        <v>67</v>
      </c>
      <c r="I986" s="4">
        <v>0.419</v>
      </c>
      <c r="J986" s="4">
        <v>0.537</v>
      </c>
      <c r="K986" s="4">
        <v>0.044</v>
      </c>
      <c r="L986" s="4">
        <v>13988988</v>
      </c>
      <c r="M986" s="4">
        <v>0.489</v>
      </c>
    </row>
    <row r="987" ht="15.75" customHeight="1" spans="1:13">
      <c r="A987" s="1" t="s">
        <v>156</v>
      </c>
      <c r="B987" s="3" t="s">
        <v>74</v>
      </c>
      <c r="C987" s="1" t="s">
        <v>86</v>
      </c>
      <c r="D987" s="4" t="str">
        <f t="shared" si="0"/>
        <v>Guatemala-The Americas2010</v>
      </c>
      <c r="E987" s="4">
        <v>0.032</v>
      </c>
      <c r="F987" s="4">
        <v>0.028</v>
      </c>
      <c r="G987" s="4">
        <v>75</v>
      </c>
      <c r="H987" s="4">
        <v>68</v>
      </c>
      <c r="I987" s="4">
        <v>0.415</v>
      </c>
      <c r="J987" s="4">
        <v>0.541</v>
      </c>
      <c r="K987" s="4">
        <v>0.044</v>
      </c>
      <c r="L987" s="4">
        <v>14341576</v>
      </c>
      <c r="M987" s="4">
        <v>0.493</v>
      </c>
    </row>
    <row r="988" ht="15.75" customHeight="1" spans="1:13">
      <c r="A988" s="1" t="s">
        <v>156</v>
      </c>
      <c r="B988" s="3" t="s">
        <v>75</v>
      </c>
      <c r="C988" s="1" t="s">
        <v>86</v>
      </c>
      <c r="D988" s="4" t="str">
        <f t="shared" si="0"/>
        <v>Guatemala-The Americas2011</v>
      </c>
      <c r="E988" s="4">
        <v>0.032</v>
      </c>
      <c r="F988" s="4">
        <v>0.028</v>
      </c>
      <c r="G988" s="4">
        <v>75</v>
      </c>
      <c r="H988" s="4">
        <v>68</v>
      </c>
      <c r="I988" s="4">
        <v>0.412</v>
      </c>
      <c r="J988" s="4">
        <v>0.544</v>
      </c>
      <c r="K988" s="4">
        <v>0.045</v>
      </c>
      <c r="L988" s="4">
        <v>14706578</v>
      </c>
      <c r="M988" s="4">
        <v>0.498</v>
      </c>
    </row>
    <row r="989" ht="15.75" customHeight="1" spans="1:13">
      <c r="A989" s="1" t="s">
        <v>156</v>
      </c>
      <c r="B989" s="3" t="s">
        <v>76</v>
      </c>
      <c r="C989" s="1" t="s">
        <v>86</v>
      </c>
      <c r="D989" s="4" t="str">
        <f t="shared" si="0"/>
        <v>Guatemala-The Americas2012</v>
      </c>
      <c r="E989" s="4">
        <v>0.031</v>
      </c>
      <c r="F989" s="4">
        <v>0.027</v>
      </c>
      <c r="G989" s="4">
        <v>75</v>
      </c>
      <c r="H989" s="4">
        <v>68</v>
      </c>
      <c r="I989" s="4">
        <v>0.408</v>
      </c>
      <c r="J989" s="4">
        <v>0.547</v>
      </c>
      <c r="K989" s="4">
        <v>0.045</v>
      </c>
      <c r="L989" s="4">
        <v>15082831</v>
      </c>
      <c r="M989" s="4">
        <v>0.502</v>
      </c>
    </row>
    <row r="990" ht="15.75" customHeight="1" spans="1:13">
      <c r="A990" s="1" t="s">
        <v>157</v>
      </c>
      <c r="B990" s="3" t="s">
        <v>63</v>
      </c>
      <c r="C990" s="1" t="s">
        <v>80</v>
      </c>
      <c r="D990" s="4" t="str">
        <f t="shared" si="0"/>
        <v>Guinea-Africa2000</v>
      </c>
      <c r="E990" s="4">
        <v>0.042</v>
      </c>
      <c r="F990" s="4">
        <v>0.103</v>
      </c>
      <c r="G990" s="4">
        <v>51</v>
      </c>
      <c r="H990" s="4">
        <v>51</v>
      </c>
      <c r="I990" s="4">
        <v>0.44</v>
      </c>
      <c r="J990" s="4">
        <v>0.525</v>
      </c>
      <c r="K990" s="4">
        <v>0.034</v>
      </c>
      <c r="L990" s="4">
        <v>8746128</v>
      </c>
      <c r="M990" s="4">
        <v>0.31</v>
      </c>
    </row>
    <row r="991" ht="15.75" customHeight="1" spans="1:13">
      <c r="A991" s="1" t="s">
        <v>157</v>
      </c>
      <c r="B991" s="3" t="s">
        <v>65</v>
      </c>
      <c r="C991" s="1" t="s">
        <v>80</v>
      </c>
      <c r="D991" s="4" t="str">
        <f t="shared" si="0"/>
        <v>Guinea-Africa2001</v>
      </c>
      <c r="E991" s="4">
        <v>0.042</v>
      </c>
      <c r="F991" s="4">
        <v>0.099</v>
      </c>
      <c r="G991" s="4">
        <v>51</v>
      </c>
      <c r="H991" s="4">
        <v>51</v>
      </c>
      <c r="I991" s="4">
        <v>0.44</v>
      </c>
      <c r="J991" s="4">
        <v>0.526</v>
      </c>
      <c r="K991" s="4">
        <v>0.034</v>
      </c>
      <c r="L991" s="4">
        <v>8895353</v>
      </c>
      <c r="M991" s="4">
        <v>0.314</v>
      </c>
    </row>
    <row r="992" ht="15.75" customHeight="1" spans="1:13">
      <c r="A992" s="1" t="s">
        <v>157</v>
      </c>
      <c r="B992" s="3" t="s">
        <v>66</v>
      </c>
      <c r="C992" s="1" t="s">
        <v>80</v>
      </c>
      <c r="D992" s="4" t="str">
        <f t="shared" si="0"/>
        <v>Guinea-Africa2002</v>
      </c>
      <c r="E992" s="4">
        <v>0.041</v>
      </c>
      <c r="F992" s="4">
        <v>0.095</v>
      </c>
      <c r="G992" s="4">
        <v>51</v>
      </c>
      <c r="H992" s="4">
        <v>51</v>
      </c>
      <c r="I992" s="4">
        <v>0.439</v>
      </c>
      <c r="J992" s="4">
        <v>0.527</v>
      </c>
      <c r="K992" s="4">
        <v>0.034</v>
      </c>
      <c r="L992" s="4">
        <v>9045748</v>
      </c>
      <c r="M992" s="4">
        <v>0.317</v>
      </c>
    </row>
    <row r="993" ht="15.75" customHeight="1" spans="1:13">
      <c r="A993" s="1" t="s">
        <v>157</v>
      </c>
      <c r="B993" s="3" t="s">
        <v>67</v>
      </c>
      <c r="C993" s="1" t="s">
        <v>80</v>
      </c>
      <c r="D993" s="4" t="str">
        <f t="shared" si="0"/>
        <v>Guinea-Africa2003</v>
      </c>
      <c r="E993" s="4">
        <v>0.041</v>
      </c>
      <c r="F993" s="4">
        <v>0.092</v>
      </c>
      <c r="G993" s="4">
        <v>52</v>
      </c>
      <c r="H993" s="4">
        <v>52</v>
      </c>
      <c r="I993" s="4">
        <v>0.438</v>
      </c>
      <c r="J993" s="4">
        <v>0.529</v>
      </c>
      <c r="K993" s="4">
        <v>0.033</v>
      </c>
      <c r="L993" s="4">
        <v>9204581</v>
      </c>
      <c r="M993" s="4">
        <v>0.321</v>
      </c>
    </row>
    <row r="994" ht="15.75" customHeight="1" spans="1:13">
      <c r="A994" s="1" t="s">
        <v>157</v>
      </c>
      <c r="B994" s="3" t="s">
        <v>68</v>
      </c>
      <c r="C994" s="1" t="s">
        <v>80</v>
      </c>
      <c r="D994" s="4" t="str">
        <f t="shared" si="0"/>
        <v>Guinea-Africa2004</v>
      </c>
      <c r="E994" s="4">
        <v>0.04</v>
      </c>
      <c r="F994" s="4">
        <v>0.088</v>
      </c>
      <c r="G994" s="4">
        <v>52</v>
      </c>
      <c r="H994" s="4">
        <v>52</v>
      </c>
      <c r="I994" s="4">
        <v>0.437</v>
      </c>
      <c r="J994" s="4">
        <v>0.53</v>
      </c>
      <c r="K994" s="4">
        <v>0.033</v>
      </c>
      <c r="L994" s="4">
        <v>9379621</v>
      </c>
      <c r="M994" s="4">
        <v>0.324</v>
      </c>
    </row>
    <row r="995" ht="15.75" customHeight="1" spans="1:13">
      <c r="A995" s="1" t="s">
        <v>157</v>
      </c>
      <c r="B995" s="3" t="s">
        <v>69</v>
      </c>
      <c r="C995" s="1" t="s">
        <v>80</v>
      </c>
      <c r="D995" s="4" t="str">
        <f t="shared" si="0"/>
        <v>Guinea-Africa2005</v>
      </c>
      <c r="E995" s="4">
        <v>0.04</v>
      </c>
      <c r="F995" s="4">
        <v>0.085</v>
      </c>
      <c r="G995" s="4">
        <v>53</v>
      </c>
      <c r="H995" s="4">
        <v>52</v>
      </c>
      <c r="I995" s="4">
        <v>0.436</v>
      </c>
      <c r="J995" s="4">
        <v>0.531</v>
      </c>
      <c r="K995" s="4">
        <v>0.032</v>
      </c>
      <c r="L995" s="4">
        <v>9576331</v>
      </c>
      <c r="M995" s="4">
        <v>0.328</v>
      </c>
    </row>
    <row r="996" ht="15.75" customHeight="1" spans="1:13">
      <c r="A996" s="1" t="s">
        <v>157</v>
      </c>
      <c r="B996" s="3" t="s">
        <v>70</v>
      </c>
      <c r="C996" s="1" t="s">
        <v>80</v>
      </c>
      <c r="D996" s="4" t="str">
        <f t="shared" si="0"/>
        <v>Guinea-Africa2006</v>
      </c>
      <c r="E996" s="4">
        <v>0.04</v>
      </c>
      <c r="F996" s="4">
        <v>0.082</v>
      </c>
      <c r="G996" s="4">
        <v>54</v>
      </c>
      <c r="H996" s="4">
        <v>53</v>
      </c>
      <c r="I996" s="4">
        <v>0.435</v>
      </c>
      <c r="J996" s="4">
        <v>0.533</v>
      </c>
      <c r="K996" s="4">
        <v>0.032</v>
      </c>
      <c r="L996" s="4">
        <v>9798963</v>
      </c>
      <c r="M996" s="4">
        <v>0.332</v>
      </c>
    </row>
    <row r="997" ht="15.75" customHeight="1" spans="1:13">
      <c r="A997" s="1" t="s">
        <v>157</v>
      </c>
      <c r="B997" s="3" t="s">
        <v>71</v>
      </c>
      <c r="C997" s="1" t="s">
        <v>80</v>
      </c>
      <c r="D997" s="4" t="str">
        <f t="shared" si="0"/>
        <v>Guinea-Africa2007</v>
      </c>
      <c r="E997" s="4">
        <v>0.039</v>
      </c>
      <c r="F997" s="4">
        <v>0.079</v>
      </c>
      <c r="G997" s="4">
        <v>55</v>
      </c>
      <c r="H997" s="4">
        <v>53</v>
      </c>
      <c r="I997" s="4">
        <v>0.433</v>
      </c>
      <c r="J997" s="4">
        <v>0.534</v>
      </c>
      <c r="K997" s="4">
        <v>0.032</v>
      </c>
      <c r="L997" s="4">
        <v>10046967</v>
      </c>
      <c r="M997" s="4">
        <v>0.336</v>
      </c>
    </row>
    <row r="998" ht="15.75" customHeight="1" spans="1:13">
      <c r="A998" s="1" t="s">
        <v>157</v>
      </c>
      <c r="B998" s="3" t="s">
        <v>72</v>
      </c>
      <c r="C998" s="1" t="s">
        <v>80</v>
      </c>
      <c r="D998" s="4" t="str">
        <f t="shared" si="0"/>
        <v>Guinea-Africa2008</v>
      </c>
      <c r="E998" s="4">
        <v>0.039</v>
      </c>
      <c r="F998" s="4">
        <v>0.077</v>
      </c>
      <c r="G998" s="4">
        <v>55</v>
      </c>
      <c r="H998" s="4">
        <v>54</v>
      </c>
      <c r="I998" s="4">
        <v>0.432</v>
      </c>
      <c r="J998" s="4">
        <v>0.536</v>
      </c>
      <c r="K998" s="4">
        <v>0.032</v>
      </c>
      <c r="L998" s="4">
        <v>10314678</v>
      </c>
      <c r="M998" s="4">
        <v>0.34</v>
      </c>
    </row>
    <row r="999" ht="15.75" customHeight="1" spans="1:13">
      <c r="A999" s="1" t="s">
        <v>157</v>
      </c>
      <c r="B999" s="3" t="s">
        <v>73</v>
      </c>
      <c r="C999" s="1" t="s">
        <v>80</v>
      </c>
      <c r="D999" s="4" t="str">
        <f t="shared" si="0"/>
        <v>Guinea-Africa2009</v>
      </c>
      <c r="E999" s="4">
        <v>0.039</v>
      </c>
      <c r="F999" s="4">
        <v>0.074</v>
      </c>
      <c r="G999" s="4">
        <v>56</v>
      </c>
      <c r="H999" s="4">
        <v>54</v>
      </c>
      <c r="I999" s="4">
        <v>0.43</v>
      </c>
      <c r="J999" s="4">
        <v>0.538</v>
      </c>
      <c r="K999" s="4">
        <v>0.032</v>
      </c>
      <c r="L999" s="4">
        <v>10593248</v>
      </c>
      <c r="M999" s="4">
        <v>0.344</v>
      </c>
    </row>
    <row r="1000" ht="15.75" customHeight="1" spans="1:13">
      <c r="A1000" s="1" t="s">
        <v>157</v>
      </c>
      <c r="B1000" s="3" t="s">
        <v>74</v>
      </c>
      <c r="C1000" s="1" t="s">
        <v>80</v>
      </c>
      <c r="D1000" s="4" t="str">
        <f t="shared" si="0"/>
        <v>Guinea-Africa2010</v>
      </c>
      <c r="E1000" s="4">
        <v>0.038</v>
      </c>
      <c r="F1000" s="4">
        <v>0.071</v>
      </c>
      <c r="G1000" s="4">
        <v>56</v>
      </c>
      <c r="H1000" s="4">
        <v>55</v>
      </c>
      <c r="I1000" s="4">
        <v>0.428</v>
      </c>
      <c r="J1000" s="4">
        <v>0.54</v>
      </c>
      <c r="K1000" s="4">
        <v>0.032</v>
      </c>
      <c r="L1000" s="4">
        <v>10876033</v>
      </c>
      <c r="M1000" s="4">
        <v>0.349</v>
      </c>
    </row>
    <row r="1001" ht="15.75" customHeight="1" spans="1:13">
      <c r="A1001" s="1" t="s">
        <v>157</v>
      </c>
      <c r="B1001" s="3" t="s">
        <v>75</v>
      </c>
      <c r="C1001" s="1" t="s">
        <v>80</v>
      </c>
      <c r="D1001" s="4" t="str">
        <f t="shared" si="0"/>
        <v>Guinea-Africa2011</v>
      </c>
      <c r="E1001" s="4">
        <v>0.038</v>
      </c>
      <c r="F1001" s="4">
        <v>0.069</v>
      </c>
      <c r="G1001" s="4">
        <v>56</v>
      </c>
      <c r="H1001" s="4">
        <v>55</v>
      </c>
      <c r="I1001" s="4">
        <v>0.427</v>
      </c>
      <c r="J1001" s="4">
        <v>0.542</v>
      </c>
      <c r="K1001" s="4">
        <v>0.031</v>
      </c>
      <c r="L1001" s="4">
        <v>11161530</v>
      </c>
      <c r="M1001" s="4">
        <v>0.353</v>
      </c>
    </row>
    <row r="1002" ht="15.75" customHeight="1" spans="1:13">
      <c r="A1002" s="1" t="s">
        <v>157</v>
      </c>
      <c r="B1002" s="3" t="s">
        <v>76</v>
      </c>
      <c r="C1002" s="1" t="s">
        <v>80</v>
      </c>
      <c r="D1002" s="4" t="str">
        <f t="shared" si="0"/>
        <v>Guinea-Africa2012</v>
      </c>
      <c r="E1002" s="4">
        <v>0.037</v>
      </c>
      <c r="F1002" s="4">
        <v>0.067</v>
      </c>
      <c r="G1002" s="4">
        <v>57</v>
      </c>
      <c r="H1002" s="4">
        <v>55</v>
      </c>
      <c r="I1002" s="4">
        <v>0.425</v>
      </c>
      <c r="J1002" s="4">
        <v>0.544</v>
      </c>
      <c r="K1002" s="4">
        <v>0.031</v>
      </c>
      <c r="L1002" s="4">
        <v>11451273</v>
      </c>
      <c r="M1002" s="4">
        <v>0.357</v>
      </c>
    </row>
    <row r="1003" ht="15.75" customHeight="1" spans="1:13">
      <c r="A1003" s="1" t="s">
        <v>158</v>
      </c>
      <c r="B1003" s="3" t="s">
        <v>63</v>
      </c>
      <c r="C1003" s="1" t="s">
        <v>80</v>
      </c>
      <c r="D1003" s="4" t="str">
        <f t="shared" si="0"/>
        <v>Guinea-Bissau-Africa2000</v>
      </c>
      <c r="E1003" s="4">
        <v>0.042</v>
      </c>
      <c r="F1003" s="4">
        <v>0.109</v>
      </c>
      <c r="G1003" s="4">
        <v>53</v>
      </c>
      <c r="H1003" s="4">
        <v>50</v>
      </c>
      <c r="I1003" s="4">
        <v>0.435</v>
      </c>
      <c r="J1003" s="4">
        <v>0.534</v>
      </c>
      <c r="K1003" s="4">
        <v>0.031</v>
      </c>
      <c r="L1003" s="4">
        <v>1273312</v>
      </c>
      <c r="M1003" s="4">
        <v>0.367</v>
      </c>
    </row>
    <row r="1004" ht="15.75" customHeight="1" spans="1:13">
      <c r="A1004" s="1" t="s">
        <v>158</v>
      </c>
      <c r="B1004" s="3" t="s">
        <v>65</v>
      </c>
      <c r="C1004" s="1" t="s">
        <v>80</v>
      </c>
      <c r="D1004" s="4" t="str">
        <f t="shared" si="0"/>
        <v>Guinea-Bissau-Africa2001</v>
      </c>
      <c r="E1004" s="4">
        <v>0.041</v>
      </c>
      <c r="F1004" s="4">
        <v>0.106</v>
      </c>
      <c r="G1004" s="4">
        <v>53</v>
      </c>
      <c r="H1004" s="4">
        <v>51</v>
      </c>
      <c r="I1004" s="4">
        <v>0.434</v>
      </c>
      <c r="J1004" s="4">
        <v>0.535</v>
      </c>
      <c r="K1004" s="4">
        <v>0.031</v>
      </c>
      <c r="L1004" s="4">
        <v>1301748</v>
      </c>
      <c r="M1004" s="4">
        <v>0.375</v>
      </c>
    </row>
    <row r="1005" ht="15.75" customHeight="1" spans="1:13">
      <c r="A1005" s="1" t="s">
        <v>158</v>
      </c>
      <c r="B1005" s="3" t="s">
        <v>66</v>
      </c>
      <c r="C1005" s="1" t="s">
        <v>80</v>
      </c>
      <c r="D1005" s="4" t="str">
        <f t="shared" si="0"/>
        <v>Guinea-Bissau-Africa2002</v>
      </c>
      <c r="E1005" s="4">
        <v>0.041</v>
      </c>
      <c r="F1005" s="4">
        <v>0.104</v>
      </c>
      <c r="G1005" s="4">
        <v>53</v>
      </c>
      <c r="H1005" s="4">
        <v>51</v>
      </c>
      <c r="I1005" s="4">
        <v>0.433</v>
      </c>
      <c r="J1005" s="4">
        <v>0.537</v>
      </c>
      <c r="K1005" s="4">
        <v>0.03</v>
      </c>
      <c r="L1005" s="4">
        <v>1330849</v>
      </c>
      <c r="M1005" s="4">
        <v>0.383</v>
      </c>
    </row>
    <row r="1006" ht="15.75" customHeight="1" spans="1:13">
      <c r="A1006" s="1" t="s">
        <v>158</v>
      </c>
      <c r="B1006" s="3" t="s">
        <v>67</v>
      </c>
      <c r="C1006" s="1" t="s">
        <v>80</v>
      </c>
      <c r="D1006" s="4" t="str">
        <f t="shared" si="0"/>
        <v>Guinea-Bissau-Africa2003</v>
      </c>
      <c r="E1006" s="4">
        <v>0.041</v>
      </c>
      <c r="F1006" s="4">
        <v>0.101</v>
      </c>
      <c r="G1006" s="4">
        <v>53</v>
      </c>
      <c r="H1006" s="4">
        <v>51</v>
      </c>
      <c r="I1006" s="4">
        <v>0.431</v>
      </c>
      <c r="J1006" s="4">
        <v>0.539</v>
      </c>
      <c r="K1006" s="4">
        <v>0.03</v>
      </c>
      <c r="L1006" s="4">
        <v>1360559</v>
      </c>
      <c r="M1006" s="4">
        <v>0.392</v>
      </c>
    </row>
    <row r="1007" ht="15.75" customHeight="1" spans="1:13">
      <c r="A1007" s="1" t="s">
        <v>158</v>
      </c>
      <c r="B1007" s="3" t="s">
        <v>68</v>
      </c>
      <c r="C1007" s="1" t="s">
        <v>80</v>
      </c>
      <c r="D1007" s="4" t="str">
        <f t="shared" si="0"/>
        <v>Guinea-Bissau-Africa2004</v>
      </c>
      <c r="E1007" s="4">
        <v>0.04</v>
      </c>
      <c r="F1007" s="4">
        <v>0.099</v>
      </c>
      <c r="G1007" s="4">
        <v>53</v>
      </c>
      <c r="H1007" s="4">
        <v>51</v>
      </c>
      <c r="I1007" s="4">
        <v>0.43</v>
      </c>
      <c r="J1007" s="4">
        <v>0.54</v>
      </c>
      <c r="K1007" s="4">
        <v>0.029</v>
      </c>
      <c r="L1007" s="4">
        <v>1390791</v>
      </c>
      <c r="M1007" s="4">
        <v>0.4</v>
      </c>
    </row>
    <row r="1008" ht="15.75" customHeight="1" spans="1:13">
      <c r="A1008" s="1" t="s">
        <v>158</v>
      </c>
      <c r="B1008" s="3" t="s">
        <v>69</v>
      </c>
      <c r="C1008" s="1" t="s">
        <v>80</v>
      </c>
      <c r="D1008" s="4" t="str">
        <f t="shared" si="0"/>
        <v>Guinea-Bissau-Africa2005</v>
      </c>
      <c r="E1008" s="4">
        <v>0.04</v>
      </c>
      <c r="F1008" s="4">
        <v>0.096</v>
      </c>
      <c r="G1008" s="4">
        <v>53</v>
      </c>
      <c r="H1008" s="4">
        <v>51</v>
      </c>
      <c r="I1008" s="4">
        <v>0.429</v>
      </c>
      <c r="J1008" s="4">
        <v>0.542</v>
      </c>
      <c r="K1008" s="4">
        <v>0.029</v>
      </c>
      <c r="L1008" s="4">
        <v>1421515</v>
      </c>
      <c r="M1008" s="4">
        <v>0.409</v>
      </c>
    </row>
    <row r="1009" ht="15.75" customHeight="1" spans="1:13">
      <c r="A1009" s="1" t="s">
        <v>158</v>
      </c>
      <c r="B1009" s="3" t="s">
        <v>70</v>
      </c>
      <c r="C1009" s="1" t="s">
        <v>80</v>
      </c>
      <c r="D1009" s="4" t="str">
        <f t="shared" si="0"/>
        <v>Guinea-Bissau-Africa2006</v>
      </c>
      <c r="E1009" s="4">
        <v>0.04</v>
      </c>
      <c r="F1009" s="4">
        <v>0.094</v>
      </c>
      <c r="G1009" s="4">
        <v>54</v>
      </c>
      <c r="H1009" s="4">
        <v>52</v>
      </c>
      <c r="I1009" s="4">
        <v>0.427</v>
      </c>
      <c r="J1009" s="4">
        <v>0.544</v>
      </c>
      <c r="K1009" s="4">
        <v>0.029</v>
      </c>
      <c r="L1009" s="4">
        <v>1452659</v>
      </c>
      <c r="M1009" s="4">
        <v>0.417</v>
      </c>
    </row>
    <row r="1010" ht="15.75" customHeight="1" spans="1:13">
      <c r="A1010" s="1" t="s">
        <v>158</v>
      </c>
      <c r="B1010" s="3" t="s">
        <v>71</v>
      </c>
      <c r="C1010" s="1" t="s">
        <v>80</v>
      </c>
      <c r="D1010" s="4" t="str">
        <f t="shared" si="0"/>
        <v>Guinea-Bissau-Africa2007</v>
      </c>
      <c r="E1010" s="4">
        <v>0.04</v>
      </c>
      <c r="F1010" s="4">
        <v>0.091</v>
      </c>
      <c r="G1010" s="4">
        <v>54</v>
      </c>
      <c r="H1010" s="4">
        <v>52</v>
      </c>
      <c r="I1010" s="4">
        <v>0.425</v>
      </c>
      <c r="J1010" s="4">
        <v>0.546</v>
      </c>
      <c r="K1010" s="4">
        <v>0.029</v>
      </c>
      <c r="L1010" s="4">
        <v>1484337</v>
      </c>
      <c r="M1010" s="4">
        <v>0.426</v>
      </c>
    </row>
    <row r="1011" ht="15.75" customHeight="1" spans="1:13">
      <c r="A1011" s="1" t="s">
        <v>158</v>
      </c>
      <c r="B1011" s="3" t="s">
        <v>72</v>
      </c>
      <c r="C1011" s="1" t="s">
        <v>80</v>
      </c>
      <c r="D1011" s="4" t="str">
        <f t="shared" si="0"/>
        <v>Guinea-Bissau-Africa2008</v>
      </c>
      <c r="E1011" s="4">
        <v>0.039</v>
      </c>
      <c r="F1011" s="4">
        <v>0.089</v>
      </c>
      <c r="G1011" s="4">
        <v>55</v>
      </c>
      <c r="H1011" s="4">
        <v>52</v>
      </c>
      <c r="I1011" s="4">
        <v>0.423</v>
      </c>
      <c r="J1011" s="4">
        <v>0.548</v>
      </c>
      <c r="K1011" s="4">
        <v>0.029</v>
      </c>
      <c r="L1011" s="4">
        <v>1516920</v>
      </c>
      <c r="M1011" s="4">
        <v>0.435</v>
      </c>
    </row>
    <row r="1012" ht="15.75" customHeight="1" spans="1:13">
      <c r="A1012" s="1" t="s">
        <v>158</v>
      </c>
      <c r="B1012" s="3" t="s">
        <v>73</v>
      </c>
      <c r="C1012" s="1" t="s">
        <v>80</v>
      </c>
      <c r="D1012" s="4" t="str">
        <f t="shared" si="0"/>
        <v>Guinea-Bissau-Africa2009</v>
      </c>
      <c r="E1012" s="4">
        <v>0.039</v>
      </c>
      <c r="F1012" s="4">
        <v>0.087</v>
      </c>
      <c r="G1012" s="4">
        <v>55</v>
      </c>
      <c r="H1012" s="4">
        <v>52</v>
      </c>
      <c r="I1012" s="4">
        <v>0.421</v>
      </c>
      <c r="J1012" s="4">
        <v>0.55</v>
      </c>
      <c r="K1012" s="4">
        <v>0.03</v>
      </c>
      <c r="L1012" s="4">
        <v>1550905</v>
      </c>
      <c r="M1012" s="4">
        <v>0.443</v>
      </c>
    </row>
    <row r="1013" ht="15.75" customHeight="1" spans="1:13">
      <c r="A1013" s="1" t="s">
        <v>158</v>
      </c>
      <c r="B1013" s="3" t="s">
        <v>74</v>
      </c>
      <c r="C1013" s="1" t="s">
        <v>80</v>
      </c>
      <c r="D1013" s="4" t="str">
        <f t="shared" si="0"/>
        <v>Guinea-Bissau-Africa2010</v>
      </c>
      <c r="E1013" s="4">
        <v>0.039</v>
      </c>
      <c r="F1013" s="4">
        <v>0.085</v>
      </c>
      <c r="G1013" s="4">
        <v>55</v>
      </c>
      <c r="H1013" s="4">
        <v>52</v>
      </c>
      <c r="I1013" s="4">
        <v>0.419</v>
      </c>
      <c r="J1013" s="4">
        <v>0.551</v>
      </c>
      <c r="K1013" s="4">
        <v>0.03</v>
      </c>
      <c r="L1013" s="4">
        <v>1586624</v>
      </c>
      <c r="M1013" s="4">
        <v>0.452</v>
      </c>
    </row>
    <row r="1014" ht="15.75" customHeight="1" spans="1:13">
      <c r="A1014" s="1" t="s">
        <v>158</v>
      </c>
      <c r="B1014" s="3" t="s">
        <v>75</v>
      </c>
      <c r="C1014" s="1" t="s">
        <v>80</v>
      </c>
      <c r="D1014" s="4" t="str">
        <f t="shared" si="0"/>
        <v>Guinea-Bissau-Africa2011</v>
      </c>
      <c r="E1014" s="4">
        <v>0.038</v>
      </c>
      <c r="F1014" s="4">
        <v>0.082</v>
      </c>
      <c r="G1014" s="4">
        <v>55</v>
      </c>
      <c r="H1014" s="4">
        <v>52</v>
      </c>
      <c r="I1014" s="4">
        <v>0.417</v>
      </c>
      <c r="J1014" s="4">
        <v>0.553</v>
      </c>
      <c r="K1014" s="4">
        <v>0.029</v>
      </c>
      <c r="L1014" s="4">
        <v>1624228</v>
      </c>
      <c r="M1014" s="4">
        <v>0.461</v>
      </c>
    </row>
    <row r="1015" ht="15.75" customHeight="1" spans="1:13">
      <c r="A1015" s="1" t="s">
        <v>158</v>
      </c>
      <c r="B1015" s="3" t="s">
        <v>76</v>
      </c>
      <c r="C1015" s="1" t="s">
        <v>80</v>
      </c>
      <c r="D1015" s="4" t="str">
        <f t="shared" si="0"/>
        <v>Guinea-Bissau-Africa2012</v>
      </c>
      <c r="E1015" s="4">
        <v>0.038</v>
      </c>
      <c r="F1015" s="4">
        <v>0.08</v>
      </c>
      <c r="G1015" s="4">
        <v>56</v>
      </c>
      <c r="H1015" s="4">
        <v>53</v>
      </c>
      <c r="I1015" s="4">
        <v>0.416</v>
      </c>
      <c r="J1015" s="4">
        <v>0.555</v>
      </c>
      <c r="K1015" s="4">
        <v>0.029</v>
      </c>
      <c r="L1015" s="4">
        <v>1663558</v>
      </c>
      <c r="M1015" s="4">
        <v>0.469</v>
      </c>
    </row>
    <row r="1016" ht="15.75" customHeight="1" spans="1:13">
      <c r="A1016" s="1" t="s">
        <v>159</v>
      </c>
      <c r="B1016" s="3" t="s">
        <v>63</v>
      </c>
      <c r="C1016" s="1" t="s">
        <v>86</v>
      </c>
      <c r="D1016" s="4" t="str">
        <f t="shared" si="0"/>
        <v>Guyana-The Americas2000</v>
      </c>
      <c r="E1016" s="4">
        <v>0.022</v>
      </c>
      <c r="F1016" s="4">
        <v>0.039</v>
      </c>
      <c r="G1016" s="4">
        <v>67</v>
      </c>
      <c r="H1016" s="4">
        <v>60</v>
      </c>
      <c r="I1016" s="4">
        <v>0.354</v>
      </c>
      <c r="J1016" s="4">
        <v>0.602</v>
      </c>
      <c r="K1016" s="4">
        <v>0.045</v>
      </c>
      <c r="L1016" s="4">
        <v>744471</v>
      </c>
      <c r="M1016" s="4">
        <v>0.287</v>
      </c>
    </row>
    <row r="1017" ht="15.75" customHeight="1" spans="1:13">
      <c r="A1017" s="1" t="s">
        <v>159</v>
      </c>
      <c r="B1017" s="3" t="s">
        <v>65</v>
      </c>
      <c r="C1017" s="1" t="s">
        <v>86</v>
      </c>
      <c r="D1017" s="4" t="str">
        <f t="shared" si="0"/>
        <v>Guyana-The Americas2001</v>
      </c>
      <c r="E1017" s="4">
        <v>0.022</v>
      </c>
      <c r="F1017" s="4">
        <v>0.038</v>
      </c>
      <c r="G1017" s="4">
        <v>67</v>
      </c>
      <c r="H1017" s="4">
        <v>60</v>
      </c>
      <c r="I1017" s="4">
        <v>0.356</v>
      </c>
      <c r="J1017" s="4">
        <v>0.601</v>
      </c>
      <c r="K1017" s="4">
        <v>0.044</v>
      </c>
      <c r="L1017" s="4">
        <v>747657</v>
      </c>
      <c r="M1017" s="4">
        <v>0.286</v>
      </c>
    </row>
    <row r="1018" ht="15.75" customHeight="1" spans="1:13">
      <c r="A1018" s="1" t="s">
        <v>159</v>
      </c>
      <c r="B1018" s="3" t="s">
        <v>66</v>
      </c>
      <c r="C1018" s="1" t="s">
        <v>86</v>
      </c>
      <c r="D1018" s="4" t="str">
        <f t="shared" si="0"/>
        <v>Guyana-The Americas2002</v>
      </c>
      <c r="E1018" s="4">
        <v>0.022</v>
      </c>
      <c r="F1018" s="4">
        <v>0.037</v>
      </c>
      <c r="G1018" s="4">
        <v>67</v>
      </c>
      <c r="H1018" s="4">
        <v>60</v>
      </c>
      <c r="I1018" s="4">
        <v>0.358</v>
      </c>
      <c r="J1018" s="4">
        <v>0.6</v>
      </c>
      <c r="K1018" s="4">
        <v>0.042</v>
      </c>
      <c r="L1018" s="4">
        <v>750629</v>
      </c>
      <c r="M1018" s="4">
        <v>0.285</v>
      </c>
    </row>
    <row r="1019" ht="15.75" customHeight="1" spans="1:13">
      <c r="A1019" s="1" t="s">
        <v>159</v>
      </c>
      <c r="B1019" s="3" t="s">
        <v>67</v>
      </c>
      <c r="C1019" s="1" t="s">
        <v>86</v>
      </c>
      <c r="D1019" s="4" t="str">
        <f t="shared" si="0"/>
        <v>Guyana-The Americas2003</v>
      </c>
      <c r="E1019" s="4">
        <v>0.022</v>
      </c>
      <c r="F1019" s="4">
        <v>0.037</v>
      </c>
      <c r="G1019" s="4">
        <v>68</v>
      </c>
      <c r="H1019" s="4">
        <v>61</v>
      </c>
      <c r="I1019" s="4">
        <v>0.36</v>
      </c>
      <c r="J1019" s="4">
        <v>0.599</v>
      </c>
      <c r="K1019" s="4">
        <v>0.041</v>
      </c>
      <c r="L1019" s="4">
        <v>753612</v>
      </c>
      <c r="M1019" s="4">
        <v>0.284</v>
      </c>
    </row>
    <row r="1020" ht="15.75" customHeight="1" spans="1:13">
      <c r="A1020" s="1" t="s">
        <v>159</v>
      </c>
      <c r="B1020" s="3" t="s">
        <v>68</v>
      </c>
      <c r="C1020" s="1" t="s">
        <v>86</v>
      </c>
      <c r="D1020" s="4" t="str">
        <f t="shared" si="0"/>
        <v>Guyana-The Americas2004</v>
      </c>
      <c r="E1020" s="4">
        <v>0.022</v>
      </c>
      <c r="F1020" s="4">
        <v>0.036</v>
      </c>
      <c r="G1020" s="4">
        <v>68</v>
      </c>
      <c r="H1020" s="4">
        <v>61</v>
      </c>
      <c r="I1020" s="4">
        <v>0.363</v>
      </c>
      <c r="J1020" s="4">
        <v>0.598</v>
      </c>
      <c r="K1020" s="4">
        <v>0.039</v>
      </c>
      <c r="L1020" s="4">
        <v>756939</v>
      </c>
      <c r="M1020" s="4">
        <v>0.284</v>
      </c>
    </row>
    <row r="1021" ht="15.75" customHeight="1" spans="1:13">
      <c r="A1021" s="1" t="s">
        <v>159</v>
      </c>
      <c r="B1021" s="3" t="s">
        <v>69</v>
      </c>
      <c r="C1021" s="1" t="s">
        <v>86</v>
      </c>
      <c r="D1021" s="4" t="str">
        <f t="shared" si="0"/>
        <v>Guyana-The Americas2005</v>
      </c>
      <c r="E1021" s="4">
        <v>0.022</v>
      </c>
      <c r="F1021" s="4">
        <v>0.036</v>
      </c>
      <c r="G1021" s="4">
        <v>68</v>
      </c>
      <c r="H1021" s="4">
        <v>62</v>
      </c>
      <c r="I1021" s="4">
        <v>0.366</v>
      </c>
      <c r="J1021" s="4">
        <v>0.596</v>
      </c>
      <c r="K1021" s="4">
        <v>0.038</v>
      </c>
      <c r="L1021" s="4">
        <v>760834</v>
      </c>
      <c r="M1021" s="4">
        <v>0.283</v>
      </c>
    </row>
    <row r="1022" ht="15.75" customHeight="1" spans="1:13">
      <c r="A1022" s="1" t="s">
        <v>159</v>
      </c>
      <c r="B1022" s="3" t="s">
        <v>70</v>
      </c>
      <c r="C1022" s="1" t="s">
        <v>86</v>
      </c>
      <c r="D1022" s="4" t="str">
        <f t="shared" si="0"/>
        <v>Guyana-The Americas2006</v>
      </c>
      <c r="E1022" s="4">
        <v>0.022</v>
      </c>
      <c r="F1022" s="4">
        <v>0.035</v>
      </c>
      <c r="G1022" s="4">
        <v>68</v>
      </c>
      <c r="H1022" s="4">
        <v>62</v>
      </c>
      <c r="I1022" s="4">
        <v>0.369</v>
      </c>
      <c r="J1022" s="4">
        <v>0.594</v>
      </c>
      <c r="K1022" s="4">
        <v>0.037</v>
      </c>
      <c r="L1022" s="4">
        <v>765367</v>
      </c>
      <c r="M1022" s="4">
        <v>0.283</v>
      </c>
    </row>
    <row r="1023" ht="15.75" customHeight="1" spans="1:13">
      <c r="A1023" s="1" t="s">
        <v>159</v>
      </c>
      <c r="B1023" s="3" t="s">
        <v>71</v>
      </c>
      <c r="C1023" s="1" t="s">
        <v>86</v>
      </c>
      <c r="D1023" s="4" t="str">
        <f t="shared" si="0"/>
        <v>Guyana-The Americas2007</v>
      </c>
      <c r="E1023" s="4">
        <v>0.022</v>
      </c>
      <c r="F1023" s="4">
        <v>0.034</v>
      </c>
      <c r="G1023" s="4">
        <v>68</v>
      </c>
      <c r="H1023" s="4">
        <v>62</v>
      </c>
      <c r="I1023" s="4">
        <v>0.372</v>
      </c>
      <c r="J1023" s="4">
        <v>0.592</v>
      </c>
      <c r="K1023" s="4">
        <v>0.035</v>
      </c>
      <c r="L1023" s="4">
        <v>770407</v>
      </c>
      <c r="M1023" s="4">
        <v>0.282</v>
      </c>
    </row>
    <row r="1024" ht="15.75" customHeight="1" spans="1:13">
      <c r="A1024" s="1" t="s">
        <v>159</v>
      </c>
      <c r="B1024" s="3" t="s">
        <v>72</v>
      </c>
      <c r="C1024" s="1" t="s">
        <v>86</v>
      </c>
      <c r="D1024" s="4" t="str">
        <f t="shared" si="0"/>
        <v>Guyana-The Americas2008</v>
      </c>
      <c r="E1024" s="4">
        <v>0.022</v>
      </c>
      <c r="F1024" s="4">
        <v>0.034</v>
      </c>
      <c r="G1024" s="4">
        <v>68</v>
      </c>
      <c r="H1024" s="4">
        <v>63</v>
      </c>
      <c r="I1024" s="4">
        <v>0.375</v>
      </c>
      <c r="J1024" s="4">
        <v>0.591</v>
      </c>
      <c r="K1024" s="4">
        <v>0.034</v>
      </c>
      <c r="L1024" s="4">
        <v>775739</v>
      </c>
      <c r="M1024" s="4">
        <v>0.282</v>
      </c>
    </row>
    <row r="1025" ht="15.75" customHeight="1" spans="1:13">
      <c r="A1025" s="1" t="s">
        <v>159</v>
      </c>
      <c r="B1025" s="3" t="s">
        <v>73</v>
      </c>
      <c r="C1025" s="1" t="s">
        <v>86</v>
      </c>
      <c r="D1025" s="4" t="str">
        <f t="shared" si="0"/>
        <v>Guyana-The Americas2009</v>
      </c>
      <c r="E1025" s="4">
        <v>0.022</v>
      </c>
      <c r="F1025" s="4">
        <v>0.033</v>
      </c>
      <c r="G1025" s="4">
        <v>68</v>
      </c>
      <c r="H1025" s="4">
        <v>63</v>
      </c>
      <c r="I1025" s="4">
        <v>0.376</v>
      </c>
      <c r="J1025" s="4">
        <v>0.591</v>
      </c>
      <c r="K1025" s="4">
        <v>0.033</v>
      </c>
      <c r="L1025" s="4">
        <v>781055</v>
      </c>
      <c r="M1025" s="4">
        <v>0.282</v>
      </c>
    </row>
    <row r="1026" ht="15.75" customHeight="1" spans="1:13">
      <c r="A1026" s="1" t="s">
        <v>159</v>
      </c>
      <c r="B1026" s="3" t="s">
        <v>74</v>
      </c>
      <c r="C1026" s="1" t="s">
        <v>86</v>
      </c>
      <c r="D1026" s="4" t="str">
        <f t="shared" si="0"/>
        <v>Guyana-The Americas2010</v>
      </c>
      <c r="E1026" s="4">
        <v>0.022</v>
      </c>
      <c r="F1026" s="4">
        <v>0.032</v>
      </c>
      <c r="G1026" s="4">
        <v>68</v>
      </c>
      <c r="H1026" s="4">
        <v>63</v>
      </c>
      <c r="I1026" s="4">
        <v>0.376</v>
      </c>
      <c r="J1026" s="4">
        <v>0.592</v>
      </c>
      <c r="K1026" s="4">
        <v>0.033</v>
      </c>
      <c r="L1026" s="4">
        <v>786126</v>
      </c>
      <c r="M1026" s="4">
        <v>0.282</v>
      </c>
    </row>
    <row r="1027" ht="15.75" customHeight="1" spans="1:13">
      <c r="A1027" s="1" t="s">
        <v>159</v>
      </c>
      <c r="B1027" s="3" t="s">
        <v>75</v>
      </c>
      <c r="C1027" s="1" t="s">
        <v>86</v>
      </c>
      <c r="D1027" s="4" t="str">
        <f t="shared" si="0"/>
        <v>Guyana-The Americas2011</v>
      </c>
      <c r="E1027" s="4">
        <v>0.021</v>
      </c>
      <c r="F1027" s="4">
        <v>0.032</v>
      </c>
      <c r="G1027" s="4">
        <v>69</v>
      </c>
      <c r="H1027" s="4">
        <v>63</v>
      </c>
      <c r="I1027" s="4">
        <v>0.373</v>
      </c>
      <c r="J1027" s="4">
        <v>0.595</v>
      </c>
      <c r="K1027" s="4">
        <v>0.033</v>
      </c>
      <c r="L1027" s="4">
        <v>790882</v>
      </c>
      <c r="M1027" s="4">
        <v>0.283</v>
      </c>
    </row>
    <row r="1028" ht="15.75" customHeight="1" spans="1:13">
      <c r="A1028" s="1" t="s">
        <v>159</v>
      </c>
      <c r="B1028" s="3" t="s">
        <v>76</v>
      </c>
      <c r="C1028" s="1" t="s">
        <v>86</v>
      </c>
      <c r="D1028" s="4" t="str">
        <f t="shared" si="0"/>
        <v>Guyana-The Americas2012</v>
      </c>
      <c r="E1028" s="4">
        <v>0.021</v>
      </c>
      <c r="F1028" s="4">
        <v>0.031</v>
      </c>
      <c r="G1028" s="4">
        <v>69</v>
      </c>
      <c r="H1028" s="4">
        <v>63</v>
      </c>
      <c r="I1028" s="4">
        <v>0.368</v>
      </c>
      <c r="J1028" s="4">
        <v>0.599</v>
      </c>
      <c r="K1028" s="4">
        <v>0.033</v>
      </c>
      <c r="L1028" s="4">
        <v>795369</v>
      </c>
      <c r="M1028" s="4">
        <v>0.283</v>
      </c>
    </row>
    <row r="1029" ht="15.75" customHeight="1" spans="1:13">
      <c r="A1029" s="1" t="s">
        <v>160</v>
      </c>
      <c r="B1029" s="3" t="s">
        <v>63</v>
      </c>
      <c r="C1029" s="1" t="s">
        <v>86</v>
      </c>
      <c r="D1029" s="4" t="str">
        <f t="shared" si="0"/>
        <v>Haiti-The Americas2000</v>
      </c>
      <c r="E1029" s="4">
        <v>0.031</v>
      </c>
      <c r="F1029" s="4">
        <v>0.075</v>
      </c>
      <c r="G1029" s="4">
        <v>59</v>
      </c>
      <c r="H1029" s="4">
        <v>56</v>
      </c>
      <c r="I1029" s="4">
        <v>0.403</v>
      </c>
      <c r="J1029" s="4">
        <v>0.557</v>
      </c>
      <c r="K1029" s="4">
        <v>0.04</v>
      </c>
      <c r="L1029" s="4">
        <v>8578234</v>
      </c>
      <c r="M1029" s="4">
        <v>0.356</v>
      </c>
    </row>
    <row r="1030" ht="15.75" customHeight="1" spans="1:13">
      <c r="A1030" s="1" t="s">
        <v>160</v>
      </c>
      <c r="B1030" s="3" t="s">
        <v>65</v>
      </c>
      <c r="C1030" s="1" t="s">
        <v>86</v>
      </c>
      <c r="D1030" s="4" t="str">
        <f t="shared" si="0"/>
        <v>Haiti-The Americas2001</v>
      </c>
      <c r="E1030" s="4">
        <v>0.031</v>
      </c>
      <c r="F1030" s="4">
        <v>0.073</v>
      </c>
      <c r="G1030" s="4">
        <v>59</v>
      </c>
      <c r="H1030" s="4">
        <v>56</v>
      </c>
      <c r="I1030" s="4">
        <v>0.398</v>
      </c>
      <c r="J1030" s="4">
        <v>0.561</v>
      </c>
      <c r="K1030" s="4">
        <v>0.04</v>
      </c>
      <c r="L1030" s="4">
        <v>8720247</v>
      </c>
      <c r="M1030" s="4">
        <v>0.373</v>
      </c>
    </row>
    <row r="1031" ht="15.75" customHeight="1" spans="1:13">
      <c r="A1031" s="1" t="s">
        <v>160</v>
      </c>
      <c r="B1031" s="3" t="s">
        <v>66</v>
      </c>
      <c r="C1031" s="1" t="s">
        <v>86</v>
      </c>
      <c r="D1031" s="4" t="str">
        <f t="shared" si="0"/>
        <v>Haiti-The Americas2002</v>
      </c>
      <c r="E1031" s="4">
        <v>0.03</v>
      </c>
      <c r="F1031" s="4">
        <v>0.071</v>
      </c>
      <c r="G1031" s="4">
        <v>60</v>
      </c>
      <c r="H1031" s="4">
        <v>56</v>
      </c>
      <c r="I1031" s="4">
        <v>0.394</v>
      </c>
      <c r="J1031" s="4">
        <v>0.566</v>
      </c>
      <c r="K1031" s="4">
        <v>0.04</v>
      </c>
      <c r="L1031" s="4">
        <v>8859635</v>
      </c>
      <c r="M1031" s="4">
        <v>0.389</v>
      </c>
    </row>
    <row r="1032" ht="15.75" customHeight="1" spans="1:13">
      <c r="A1032" s="1" t="s">
        <v>160</v>
      </c>
      <c r="B1032" s="3" t="s">
        <v>67</v>
      </c>
      <c r="C1032" s="1" t="s">
        <v>86</v>
      </c>
      <c r="D1032" s="4" t="str">
        <f t="shared" si="0"/>
        <v>Haiti-The Americas2003</v>
      </c>
      <c r="E1032" s="4">
        <v>0.03</v>
      </c>
      <c r="F1032" s="4">
        <v>0.069</v>
      </c>
      <c r="G1032" s="4">
        <v>60</v>
      </c>
      <c r="H1032" s="4">
        <v>57</v>
      </c>
      <c r="I1032" s="4">
        <v>0.389</v>
      </c>
      <c r="J1032" s="4">
        <v>0.57</v>
      </c>
      <c r="K1032" s="4">
        <v>0.041</v>
      </c>
      <c r="L1032" s="4">
        <v>8996229</v>
      </c>
      <c r="M1032" s="4">
        <v>0.406</v>
      </c>
    </row>
    <row r="1033" ht="15.75" customHeight="1" spans="1:13">
      <c r="A1033" s="1" t="s">
        <v>160</v>
      </c>
      <c r="B1033" s="3" t="s">
        <v>68</v>
      </c>
      <c r="C1033" s="1" t="s">
        <v>86</v>
      </c>
      <c r="D1033" s="4" t="str">
        <f t="shared" si="0"/>
        <v>Haiti-The Americas2004</v>
      </c>
      <c r="E1033" s="4">
        <v>0.029</v>
      </c>
      <c r="F1033" s="4">
        <v>0.067</v>
      </c>
      <c r="G1033" s="4">
        <v>61</v>
      </c>
      <c r="H1033" s="4">
        <v>57</v>
      </c>
      <c r="I1033" s="4">
        <v>0.385</v>
      </c>
      <c r="J1033" s="4">
        <v>0.574</v>
      </c>
      <c r="K1033" s="4">
        <v>0.041</v>
      </c>
      <c r="L1033" s="4">
        <v>9129933</v>
      </c>
      <c r="M1033" s="4">
        <v>0.424</v>
      </c>
    </row>
    <row r="1034" ht="15.75" customHeight="1" spans="1:13">
      <c r="A1034" s="1" t="s">
        <v>160</v>
      </c>
      <c r="B1034" s="3" t="s">
        <v>69</v>
      </c>
      <c r="C1034" s="1" t="s">
        <v>86</v>
      </c>
      <c r="D1034" s="4" t="str">
        <f t="shared" si="0"/>
        <v>Haiti-The Americas2005</v>
      </c>
      <c r="E1034" s="4">
        <v>0.029</v>
      </c>
      <c r="F1034" s="4">
        <v>0.066</v>
      </c>
      <c r="G1034" s="4">
        <v>61</v>
      </c>
      <c r="H1034" s="4">
        <v>58</v>
      </c>
      <c r="I1034" s="4">
        <v>0.381</v>
      </c>
      <c r="J1034" s="4">
        <v>0.578</v>
      </c>
      <c r="K1034" s="4">
        <v>0.042</v>
      </c>
      <c r="L1034" s="4">
        <v>9260879</v>
      </c>
      <c r="M1034" s="4">
        <v>0.441</v>
      </c>
    </row>
    <row r="1035" ht="15.75" customHeight="1" spans="1:13">
      <c r="A1035" s="1" t="s">
        <v>160</v>
      </c>
      <c r="B1035" s="3" t="s">
        <v>70</v>
      </c>
      <c r="C1035" s="1" t="s">
        <v>86</v>
      </c>
      <c r="D1035" s="4" t="str">
        <f t="shared" si="0"/>
        <v>Haiti-The Americas2006</v>
      </c>
      <c r="E1035" s="4">
        <v>0.028</v>
      </c>
      <c r="F1035" s="4">
        <v>0.064</v>
      </c>
      <c r="G1035" s="4">
        <v>62</v>
      </c>
      <c r="H1035" s="4">
        <v>58</v>
      </c>
      <c r="I1035" s="4">
        <v>0.377</v>
      </c>
      <c r="J1035" s="4">
        <v>0.581</v>
      </c>
      <c r="K1035" s="4">
        <v>0.042</v>
      </c>
      <c r="L1035" s="4">
        <v>9388642</v>
      </c>
      <c r="M1035" s="4">
        <v>0.458</v>
      </c>
    </row>
    <row r="1036" ht="15.75" customHeight="1" spans="1:13">
      <c r="A1036" s="1" t="s">
        <v>160</v>
      </c>
      <c r="B1036" s="3" t="s">
        <v>71</v>
      </c>
      <c r="C1036" s="1" t="s">
        <v>86</v>
      </c>
      <c r="D1036" s="4" t="str">
        <f t="shared" si="0"/>
        <v>Haiti-The Americas2007</v>
      </c>
      <c r="E1036" s="4">
        <v>0.028</v>
      </c>
      <c r="F1036" s="4">
        <v>0.063</v>
      </c>
      <c r="G1036" s="4">
        <v>62</v>
      </c>
      <c r="H1036" s="4">
        <v>59</v>
      </c>
      <c r="I1036" s="4">
        <v>0.373</v>
      </c>
      <c r="J1036" s="4">
        <v>0.584</v>
      </c>
      <c r="K1036" s="4">
        <v>0.043</v>
      </c>
      <c r="L1036" s="4">
        <v>9513714</v>
      </c>
      <c r="M1036" s="4">
        <v>0.474</v>
      </c>
    </row>
    <row r="1037" ht="15.75" customHeight="1" spans="1:13">
      <c r="A1037" s="1" t="s">
        <v>160</v>
      </c>
      <c r="B1037" s="3" t="s">
        <v>72</v>
      </c>
      <c r="C1037" s="1" t="s">
        <v>86</v>
      </c>
      <c r="D1037" s="4" t="str">
        <f t="shared" si="0"/>
        <v>Haiti-The Americas2008</v>
      </c>
      <c r="E1037" s="4">
        <v>0.027</v>
      </c>
      <c r="F1037" s="4">
        <v>0.061</v>
      </c>
      <c r="G1037" s="4">
        <v>63</v>
      </c>
      <c r="H1037" s="4">
        <v>59</v>
      </c>
      <c r="I1037" s="4">
        <v>0.369</v>
      </c>
      <c r="J1037" s="4">
        <v>0.587</v>
      </c>
      <c r="K1037" s="4">
        <v>0.044</v>
      </c>
      <c r="L1037" s="4">
        <v>9638255</v>
      </c>
      <c r="M1037" s="4">
        <v>0.49</v>
      </c>
    </row>
    <row r="1038" ht="15.75" customHeight="1" spans="1:13">
      <c r="A1038" s="1" t="s">
        <v>160</v>
      </c>
      <c r="B1038" s="3" t="s">
        <v>73</v>
      </c>
      <c r="C1038" s="1" t="s">
        <v>86</v>
      </c>
      <c r="D1038" s="4" t="str">
        <f t="shared" si="0"/>
        <v>Haiti-The Americas2009</v>
      </c>
      <c r="E1038" s="4">
        <v>0.027</v>
      </c>
      <c r="F1038" s="4">
        <v>0.06</v>
      </c>
      <c r="G1038" s="4">
        <v>63</v>
      </c>
      <c r="H1038" s="4">
        <v>60</v>
      </c>
      <c r="I1038" s="4">
        <v>0.365</v>
      </c>
      <c r="J1038" s="4">
        <v>0.59</v>
      </c>
      <c r="K1038" s="4">
        <v>0.044</v>
      </c>
      <c r="L1038" s="4">
        <v>9765153</v>
      </c>
      <c r="M1038" s="4">
        <v>0.505</v>
      </c>
    </row>
    <row r="1039" ht="15.75" customHeight="1" spans="1:13">
      <c r="A1039" s="1" t="s">
        <v>160</v>
      </c>
      <c r="B1039" s="3" t="s">
        <v>74</v>
      </c>
      <c r="C1039" s="1" t="s">
        <v>86</v>
      </c>
      <c r="D1039" s="4" t="str">
        <f t="shared" si="0"/>
        <v>Haiti-The Americas2010</v>
      </c>
      <c r="E1039" s="4">
        <v>0.027</v>
      </c>
      <c r="F1039" s="4">
        <v>0.073</v>
      </c>
      <c r="G1039" s="4">
        <v>64</v>
      </c>
      <c r="H1039" s="4">
        <v>60</v>
      </c>
      <c r="I1039" s="4">
        <v>0.362</v>
      </c>
      <c r="J1039" s="4">
        <v>0.594</v>
      </c>
      <c r="K1039" s="4">
        <v>0.045</v>
      </c>
      <c r="L1039" s="4">
        <v>9896400</v>
      </c>
      <c r="M1039" s="4">
        <v>0.52</v>
      </c>
    </row>
    <row r="1040" ht="15.75" customHeight="1" spans="1:13">
      <c r="A1040" s="1" t="s">
        <v>160</v>
      </c>
      <c r="B1040" s="3" t="s">
        <v>75</v>
      </c>
      <c r="C1040" s="1" t="s">
        <v>86</v>
      </c>
      <c r="D1040" s="4" t="str">
        <f t="shared" si="0"/>
        <v>Haiti-The Americas2011</v>
      </c>
      <c r="E1040" s="4">
        <v>0.026</v>
      </c>
      <c r="F1040" s="4">
        <v>0.057</v>
      </c>
      <c r="G1040" s="4">
        <v>64</v>
      </c>
      <c r="H1040" s="4">
        <v>61</v>
      </c>
      <c r="I1040" s="4">
        <v>0.358</v>
      </c>
      <c r="J1040" s="4">
        <v>0.598</v>
      </c>
      <c r="K1040" s="4">
        <v>0.045</v>
      </c>
      <c r="L1040" s="4">
        <v>10032864</v>
      </c>
      <c r="M1040" s="4">
        <v>0.535</v>
      </c>
    </row>
    <row r="1041" ht="15.75" customHeight="1" spans="1:13">
      <c r="A1041" s="1" t="s">
        <v>160</v>
      </c>
      <c r="B1041" s="3" t="s">
        <v>76</v>
      </c>
      <c r="C1041" s="1" t="s">
        <v>86</v>
      </c>
      <c r="D1041" s="4" t="str">
        <f t="shared" si="0"/>
        <v>Haiti-The Americas2012</v>
      </c>
      <c r="E1041" s="4">
        <v>0.026</v>
      </c>
      <c r="F1041" s="4">
        <v>0.056</v>
      </c>
      <c r="G1041" s="4">
        <v>65</v>
      </c>
      <c r="H1041" s="4">
        <v>61</v>
      </c>
      <c r="I1041" s="4">
        <v>0.354</v>
      </c>
      <c r="J1041" s="4">
        <v>0.601</v>
      </c>
      <c r="K1041" s="4">
        <v>0.045</v>
      </c>
      <c r="L1041" s="4">
        <v>10173775</v>
      </c>
      <c r="M1041" s="4">
        <v>0.548</v>
      </c>
    </row>
    <row r="1042" ht="15.75" customHeight="1" spans="1:13">
      <c r="A1042" s="1" t="s">
        <v>161</v>
      </c>
      <c r="B1042" s="3" t="s">
        <v>63</v>
      </c>
      <c r="C1042" s="1" t="s">
        <v>86</v>
      </c>
      <c r="D1042" s="4" t="str">
        <f t="shared" si="0"/>
        <v>Honduras-The Americas2000</v>
      </c>
      <c r="E1042" s="4">
        <v>0.032</v>
      </c>
      <c r="F1042" s="4">
        <v>0.031</v>
      </c>
      <c r="G1042" s="4">
        <v>73</v>
      </c>
      <c r="H1042" s="4">
        <v>68</v>
      </c>
      <c r="I1042" s="4">
        <v>0.424</v>
      </c>
      <c r="J1042" s="4">
        <v>0.537</v>
      </c>
      <c r="K1042" s="4">
        <v>0.039</v>
      </c>
      <c r="L1042" s="4">
        <v>6235561</v>
      </c>
      <c r="M1042" s="4">
        <v>0.455</v>
      </c>
    </row>
    <row r="1043" ht="15.75" customHeight="1" spans="1:13">
      <c r="A1043" s="1" t="s">
        <v>161</v>
      </c>
      <c r="B1043" s="3" t="s">
        <v>65</v>
      </c>
      <c r="C1043" s="1" t="s">
        <v>86</v>
      </c>
      <c r="D1043" s="4" t="str">
        <f t="shared" si="0"/>
        <v>Honduras-The Americas2001</v>
      </c>
      <c r="E1043" s="4">
        <v>0.031</v>
      </c>
      <c r="F1043" s="4">
        <v>0.03</v>
      </c>
      <c r="G1043" s="4">
        <v>73</v>
      </c>
      <c r="H1043" s="4">
        <v>68</v>
      </c>
      <c r="I1043" s="4">
        <v>0.419</v>
      </c>
      <c r="J1043" s="4">
        <v>0.541</v>
      </c>
      <c r="K1043" s="4">
        <v>0.04</v>
      </c>
      <c r="L1043" s="4">
        <v>6365040</v>
      </c>
      <c r="M1043" s="4">
        <v>0.46</v>
      </c>
    </row>
    <row r="1044" ht="15.75" customHeight="1" spans="1:13">
      <c r="A1044" s="1" t="s">
        <v>161</v>
      </c>
      <c r="B1044" s="3" t="s">
        <v>66</v>
      </c>
      <c r="C1044" s="1" t="s">
        <v>86</v>
      </c>
      <c r="D1044" s="4" t="str">
        <f t="shared" si="0"/>
        <v>Honduras-The Americas2002</v>
      </c>
      <c r="E1044" s="4">
        <v>0.03</v>
      </c>
      <c r="F1044" s="4">
        <v>0.029</v>
      </c>
      <c r="G1044" s="4">
        <v>73</v>
      </c>
      <c r="H1044" s="4">
        <v>69</v>
      </c>
      <c r="I1044" s="4">
        <v>0.414</v>
      </c>
      <c r="J1044" s="4">
        <v>0.545</v>
      </c>
      <c r="K1044" s="4">
        <v>0.04</v>
      </c>
      <c r="L1044" s="4">
        <v>6495801</v>
      </c>
      <c r="M1044" s="4">
        <v>0.466</v>
      </c>
    </row>
    <row r="1045" ht="15.75" customHeight="1" spans="1:13">
      <c r="A1045" s="1" t="s">
        <v>161</v>
      </c>
      <c r="B1045" s="3" t="s">
        <v>67</v>
      </c>
      <c r="C1045" s="1" t="s">
        <v>86</v>
      </c>
      <c r="D1045" s="4" t="str">
        <f t="shared" si="0"/>
        <v>Honduras-The Americas2003</v>
      </c>
      <c r="E1045" s="4">
        <v>0.03</v>
      </c>
      <c r="F1045" s="4">
        <v>0.028</v>
      </c>
      <c r="G1045" s="4">
        <v>74</v>
      </c>
      <c r="H1045" s="4">
        <v>69</v>
      </c>
      <c r="I1045" s="4">
        <v>0.409</v>
      </c>
      <c r="J1045" s="4">
        <v>0.55</v>
      </c>
      <c r="K1045" s="4">
        <v>0.041</v>
      </c>
      <c r="L1045" s="4">
        <v>6628171</v>
      </c>
      <c r="M1045" s="4">
        <v>0.472</v>
      </c>
    </row>
    <row r="1046" ht="15.75" customHeight="1" spans="1:13">
      <c r="A1046" s="1" t="s">
        <v>161</v>
      </c>
      <c r="B1046" s="3" t="s">
        <v>68</v>
      </c>
      <c r="C1046" s="1" t="s">
        <v>86</v>
      </c>
      <c r="D1046" s="4" t="str">
        <f t="shared" si="0"/>
        <v>Honduras-The Americas2004</v>
      </c>
      <c r="E1046" s="4">
        <v>0.029</v>
      </c>
      <c r="F1046" s="4">
        <v>0.027</v>
      </c>
      <c r="G1046" s="4">
        <v>74</v>
      </c>
      <c r="H1046" s="4">
        <v>69</v>
      </c>
      <c r="I1046" s="4">
        <v>0.404</v>
      </c>
      <c r="J1046" s="4">
        <v>0.555</v>
      </c>
      <c r="K1046" s="4">
        <v>0.041</v>
      </c>
      <c r="L1046" s="4">
        <v>6762426</v>
      </c>
      <c r="M1046" s="4">
        <v>0.479</v>
      </c>
    </row>
    <row r="1047" ht="15.75" customHeight="1" spans="1:13">
      <c r="A1047" s="1" t="s">
        <v>161</v>
      </c>
      <c r="B1047" s="3" t="s">
        <v>69</v>
      </c>
      <c r="C1047" s="1" t="s">
        <v>86</v>
      </c>
      <c r="D1047" s="4" t="str">
        <f t="shared" si="0"/>
        <v>Honduras-The Americas2005</v>
      </c>
      <c r="E1047" s="4">
        <v>0.029</v>
      </c>
      <c r="F1047" s="4">
        <v>0.026</v>
      </c>
      <c r="G1047" s="4">
        <v>74</v>
      </c>
      <c r="H1047" s="4">
        <v>69</v>
      </c>
      <c r="I1047" s="4">
        <v>0.398</v>
      </c>
      <c r="J1047" s="4">
        <v>0.56</v>
      </c>
      <c r="K1047" s="4">
        <v>0.041</v>
      </c>
      <c r="L1047" s="4">
        <v>6898825</v>
      </c>
      <c r="M1047" s="4">
        <v>0.485</v>
      </c>
    </row>
    <row r="1048" ht="15.75" customHeight="1" spans="1:13">
      <c r="A1048" s="1" t="s">
        <v>161</v>
      </c>
      <c r="B1048" s="3" t="s">
        <v>70</v>
      </c>
      <c r="C1048" s="1" t="s">
        <v>86</v>
      </c>
      <c r="D1048" s="4" t="str">
        <f t="shared" si="0"/>
        <v>Honduras-The Americas2006</v>
      </c>
      <c r="E1048" s="4">
        <v>0.028</v>
      </c>
      <c r="F1048" s="4">
        <v>0.025</v>
      </c>
      <c r="G1048" s="4">
        <v>74</v>
      </c>
      <c r="H1048" s="4">
        <v>69</v>
      </c>
      <c r="I1048" s="4">
        <v>0.392</v>
      </c>
      <c r="J1048" s="4">
        <v>0.566</v>
      </c>
      <c r="K1048" s="4">
        <v>0.042</v>
      </c>
      <c r="L1048" s="4">
        <v>7037428</v>
      </c>
      <c r="M1048" s="4">
        <v>0.492</v>
      </c>
    </row>
    <row r="1049" ht="15.75" customHeight="1" spans="1:13">
      <c r="A1049" s="1" t="s">
        <v>161</v>
      </c>
      <c r="B1049" s="3" t="s">
        <v>71</v>
      </c>
      <c r="C1049" s="1" t="s">
        <v>86</v>
      </c>
      <c r="D1049" s="4" t="str">
        <f t="shared" si="0"/>
        <v>Honduras-The Americas2007</v>
      </c>
      <c r="E1049" s="4">
        <v>0.028</v>
      </c>
      <c r="F1049" s="4">
        <v>0.024</v>
      </c>
      <c r="G1049" s="4">
        <v>74</v>
      </c>
      <c r="H1049" s="4">
        <v>70</v>
      </c>
      <c r="I1049" s="4">
        <v>0.386</v>
      </c>
      <c r="J1049" s="4">
        <v>0.572</v>
      </c>
      <c r="K1049" s="4">
        <v>0.042</v>
      </c>
      <c r="L1049" s="4">
        <v>7178436</v>
      </c>
      <c r="M1049" s="4">
        <v>0.498</v>
      </c>
    </row>
    <row r="1050" ht="15.75" customHeight="1" spans="1:13">
      <c r="A1050" s="1" t="s">
        <v>161</v>
      </c>
      <c r="B1050" s="3" t="s">
        <v>72</v>
      </c>
      <c r="C1050" s="1" t="s">
        <v>86</v>
      </c>
      <c r="D1050" s="4" t="str">
        <f t="shared" si="0"/>
        <v>Honduras-The Americas2008</v>
      </c>
      <c r="E1050" s="4">
        <v>0.028</v>
      </c>
      <c r="F1050" s="4">
        <v>0.023</v>
      </c>
      <c r="G1050" s="4">
        <v>75</v>
      </c>
      <c r="H1050" s="4">
        <v>70</v>
      </c>
      <c r="I1050" s="4">
        <v>0.38</v>
      </c>
      <c r="J1050" s="4">
        <v>0.578</v>
      </c>
      <c r="K1050" s="4">
        <v>0.042</v>
      </c>
      <c r="L1050" s="4">
        <v>7322368</v>
      </c>
      <c r="M1050" s="4">
        <v>0.504</v>
      </c>
    </row>
    <row r="1051" ht="15.75" customHeight="1" spans="1:13">
      <c r="A1051" s="1" t="s">
        <v>161</v>
      </c>
      <c r="B1051" s="3" t="s">
        <v>73</v>
      </c>
      <c r="C1051" s="1" t="s">
        <v>86</v>
      </c>
      <c r="D1051" s="4" t="str">
        <f t="shared" si="0"/>
        <v>Honduras-The Americas2009</v>
      </c>
      <c r="E1051" s="4">
        <v>0.027</v>
      </c>
      <c r="F1051" s="4">
        <v>0.022</v>
      </c>
      <c r="G1051" s="4">
        <v>75</v>
      </c>
      <c r="H1051" s="4">
        <v>70</v>
      </c>
      <c r="I1051" s="4">
        <v>0.374</v>
      </c>
      <c r="J1051" s="4">
        <v>0.584</v>
      </c>
      <c r="K1051" s="4">
        <v>0.043</v>
      </c>
      <c r="L1051" s="4">
        <v>7469844</v>
      </c>
      <c r="M1051" s="4">
        <v>0.511</v>
      </c>
    </row>
    <row r="1052" ht="15.75" customHeight="1" spans="1:13">
      <c r="A1052" s="1" t="s">
        <v>161</v>
      </c>
      <c r="B1052" s="3" t="s">
        <v>74</v>
      </c>
      <c r="C1052" s="1" t="s">
        <v>86</v>
      </c>
      <c r="D1052" s="4" t="str">
        <f t="shared" si="0"/>
        <v>Honduras-The Americas2010</v>
      </c>
      <c r="E1052" s="4">
        <v>0.027</v>
      </c>
      <c r="F1052" s="4">
        <v>0.021</v>
      </c>
      <c r="G1052" s="4">
        <v>75</v>
      </c>
      <c r="H1052" s="4">
        <v>70</v>
      </c>
      <c r="I1052" s="4">
        <v>0.368</v>
      </c>
      <c r="J1052" s="4">
        <v>0.589</v>
      </c>
      <c r="K1052" s="4">
        <v>0.043</v>
      </c>
      <c r="L1052" s="4">
        <v>7621204</v>
      </c>
      <c r="M1052" s="4">
        <v>0.517</v>
      </c>
    </row>
    <row r="1053" ht="15.75" customHeight="1" spans="1:13">
      <c r="A1053" s="1" t="s">
        <v>161</v>
      </c>
      <c r="B1053" s="3" t="s">
        <v>75</v>
      </c>
      <c r="C1053" s="1" t="s">
        <v>86</v>
      </c>
      <c r="D1053" s="4" t="str">
        <f t="shared" si="0"/>
        <v>Honduras-The Americas2011</v>
      </c>
      <c r="E1053" s="4">
        <v>0.026</v>
      </c>
      <c r="F1053" s="4">
        <v>0.02</v>
      </c>
      <c r="G1053" s="4">
        <v>76</v>
      </c>
      <c r="H1053" s="4">
        <v>71</v>
      </c>
      <c r="I1053" s="4">
        <v>0.362</v>
      </c>
      <c r="J1053" s="4">
        <v>0.594</v>
      </c>
      <c r="K1053" s="4">
        <v>0.043</v>
      </c>
      <c r="L1053" s="4">
        <v>7776669</v>
      </c>
      <c r="M1053" s="4">
        <v>0.523</v>
      </c>
    </row>
    <row r="1054" ht="15.75" customHeight="1" spans="1:13">
      <c r="A1054" s="1" t="s">
        <v>161</v>
      </c>
      <c r="B1054" s="3" t="s">
        <v>76</v>
      </c>
      <c r="C1054" s="1" t="s">
        <v>86</v>
      </c>
      <c r="D1054" s="4" t="str">
        <f t="shared" si="0"/>
        <v>Honduras-The Americas2012</v>
      </c>
      <c r="E1054" s="4">
        <v>0.026</v>
      </c>
      <c r="F1054" s="4">
        <v>0.02</v>
      </c>
      <c r="G1054" s="4">
        <v>76</v>
      </c>
      <c r="H1054" s="4">
        <v>71</v>
      </c>
      <c r="I1054" s="4">
        <v>0.357</v>
      </c>
      <c r="J1054" s="4">
        <v>0.599</v>
      </c>
      <c r="K1054" s="4">
        <v>0.044</v>
      </c>
      <c r="L1054" s="4">
        <v>7935846</v>
      </c>
      <c r="M1054" s="4">
        <v>0.529</v>
      </c>
    </row>
    <row r="1055" ht="15.75" customHeight="1" spans="1:13">
      <c r="A1055" s="1" t="s">
        <v>162</v>
      </c>
      <c r="B1055" s="3" t="s">
        <v>63</v>
      </c>
      <c r="C1055" s="1" t="s">
        <v>64</v>
      </c>
      <c r="D1055" s="4" t="str">
        <f t="shared" si="0"/>
        <v>Hong Kong SAR-Asia2000</v>
      </c>
      <c r="E1055" s="4">
        <v>0.008</v>
      </c>
      <c r="F1055" s="1"/>
      <c r="G1055" s="4">
        <v>84</v>
      </c>
      <c r="H1055" s="4">
        <v>78</v>
      </c>
      <c r="I1055" s="4">
        <v>0.173</v>
      </c>
      <c r="J1055" s="4">
        <v>0.717</v>
      </c>
      <c r="K1055" s="4">
        <v>0.11</v>
      </c>
      <c r="L1055" s="4">
        <v>6665000</v>
      </c>
      <c r="M1055" s="4">
        <v>1</v>
      </c>
    </row>
    <row r="1056" ht="15.75" customHeight="1" spans="1:13">
      <c r="A1056" s="1" t="s">
        <v>162</v>
      </c>
      <c r="B1056" s="3" t="s">
        <v>65</v>
      </c>
      <c r="C1056" s="1" t="s">
        <v>64</v>
      </c>
      <c r="D1056" s="4" t="str">
        <f t="shared" si="0"/>
        <v>Hong Kong SAR-Asia2001</v>
      </c>
      <c r="E1056" s="4">
        <v>0.007</v>
      </c>
      <c r="F1056" s="1"/>
      <c r="G1056" s="4">
        <v>85</v>
      </c>
      <c r="H1056" s="4">
        <v>78</v>
      </c>
      <c r="I1056" s="4">
        <v>0.167</v>
      </c>
      <c r="J1056" s="4">
        <v>0.72</v>
      </c>
      <c r="K1056" s="4">
        <v>0.112</v>
      </c>
      <c r="L1056" s="4">
        <v>6714300</v>
      </c>
      <c r="M1056" s="4">
        <v>1</v>
      </c>
    </row>
    <row r="1057" ht="15.75" customHeight="1" spans="1:13">
      <c r="A1057" s="1" t="s">
        <v>162</v>
      </c>
      <c r="B1057" s="3" t="s">
        <v>66</v>
      </c>
      <c r="C1057" s="1" t="s">
        <v>64</v>
      </c>
      <c r="D1057" s="4" t="str">
        <f t="shared" si="0"/>
        <v>Hong Kong SAR-Asia2002</v>
      </c>
      <c r="E1057" s="4">
        <v>0.007</v>
      </c>
      <c r="F1057" s="1"/>
      <c r="G1057" s="4">
        <v>85</v>
      </c>
      <c r="H1057" s="4">
        <v>79</v>
      </c>
      <c r="I1057" s="4">
        <v>0.161</v>
      </c>
      <c r="J1057" s="4">
        <v>0.724</v>
      </c>
      <c r="K1057" s="4">
        <v>0.115</v>
      </c>
      <c r="L1057" s="4">
        <v>6744100</v>
      </c>
      <c r="M1057" s="4">
        <v>1</v>
      </c>
    </row>
    <row r="1058" ht="15.75" customHeight="1" spans="1:13">
      <c r="A1058" s="1" t="s">
        <v>162</v>
      </c>
      <c r="B1058" s="3" t="s">
        <v>67</v>
      </c>
      <c r="C1058" s="1" t="s">
        <v>64</v>
      </c>
      <c r="D1058" s="4" t="str">
        <f t="shared" si="0"/>
        <v>Hong Kong SAR-Asia2003</v>
      </c>
      <c r="E1058" s="4">
        <v>0.007</v>
      </c>
      <c r="F1058" s="1"/>
      <c r="G1058" s="4">
        <v>84</v>
      </c>
      <c r="H1058" s="4">
        <v>79</v>
      </c>
      <c r="I1058" s="4">
        <v>0.155</v>
      </c>
      <c r="J1058" s="4">
        <v>0.728</v>
      </c>
      <c r="K1058" s="4">
        <v>0.117</v>
      </c>
      <c r="L1058" s="4">
        <v>6730800</v>
      </c>
      <c r="M1058" s="4">
        <v>1</v>
      </c>
    </row>
    <row r="1059" ht="15.75" customHeight="1" spans="1:13">
      <c r="A1059" s="1" t="s">
        <v>162</v>
      </c>
      <c r="B1059" s="3" t="s">
        <v>68</v>
      </c>
      <c r="C1059" s="1" t="s">
        <v>64</v>
      </c>
      <c r="D1059" s="4" t="str">
        <f t="shared" si="0"/>
        <v>Hong Kong SAR-Asia2004</v>
      </c>
      <c r="E1059" s="4">
        <v>0.007</v>
      </c>
      <c r="F1059" s="1"/>
      <c r="G1059" s="4">
        <v>85</v>
      </c>
      <c r="H1059" s="4">
        <v>79</v>
      </c>
      <c r="I1059" s="4">
        <v>0.148</v>
      </c>
      <c r="J1059" s="4">
        <v>0.732</v>
      </c>
      <c r="K1059" s="4">
        <v>0.119</v>
      </c>
      <c r="L1059" s="4">
        <v>6783500</v>
      </c>
      <c r="M1059" s="4">
        <v>1</v>
      </c>
    </row>
    <row r="1060" ht="15.75" customHeight="1" spans="1:13">
      <c r="A1060" s="1" t="s">
        <v>162</v>
      </c>
      <c r="B1060" s="3" t="s">
        <v>69</v>
      </c>
      <c r="C1060" s="1" t="s">
        <v>64</v>
      </c>
      <c r="D1060" s="4" t="str">
        <f t="shared" si="0"/>
        <v>Hong Kong SAR-Asia2005</v>
      </c>
      <c r="E1060" s="4">
        <v>0.008</v>
      </c>
      <c r="F1060" s="1"/>
      <c r="G1060" s="4">
        <v>85</v>
      </c>
      <c r="H1060" s="4">
        <v>79</v>
      </c>
      <c r="I1060" s="4">
        <v>0.142</v>
      </c>
      <c r="J1060" s="4">
        <v>0.736</v>
      </c>
      <c r="K1060" s="4">
        <v>0.121</v>
      </c>
      <c r="L1060" s="4">
        <v>6813200</v>
      </c>
      <c r="M1060" s="4">
        <v>1</v>
      </c>
    </row>
    <row r="1061" ht="15.75" customHeight="1" spans="1:13">
      <c r="A1061" s="1" t="s">
        <v>162</v>
      </c>
      <c r="B1061" s="3" t="s">
        <v>70</v>
      </c>
      <c r="C1061" s="1" t="s">
        <v>64</v>
      </c>
      <c r="D1061" s="4" t="str">
        <f t="shared" si="0"/>
        <v>Hong Kong SAR-Asia2006</v>
      </c>
      <c r="E1061" s="4">
        <v>0.01</v>
      </c>
      <c r="F1061" s="1"/>
      <c r="G1061" s="4">
        <v>86</v>
      </c>
      <c r="H1061" s="4">
        <v>79</v>
      </c>
      <c r="I1061" s="4">
        <v>0.137</v>
      </c>
      <c r="J1061" s="4">
        <v>0.74</v>
      </c>
      <c r="K1061" s="4">
        <v>0.123</v>
      </c>
      <c r="L1061" s="4">
        <v>6857100</v>
      </c>
      <c r="M1061" s="4">
        <v>1</v>
      </c>
    </row>
    <row r="1062" ht="15.75" customHeight="1" spans="1:13">
      <c r="A1062" s="1" t="s">
        <v>162</v>
      </c>
      <c r="B1062" s="3" t="s">
        <v>71</v>
      </c>
      <c r="C1062" s="1" t="s">
        <v>64</v>
      </c>
      <c r="D1062" s="4" t="str">
        <f t="shared" si="0"/>
        <v>Hong Kong SAR-Asia2007</v>
      </c>
      <c r="E1062" s="4">
        <v>0.01</v>
      </c>
      <c r="F1062" s="1"/>
      <c r="G1062" s="4">
        <v>85</v>
      </c>
      <c r="H1062" s="4">
        <v>79</v>
      </c>
      <c r="I1062" s="4">
        <v>0.132</v>
      </c>
      <c r="J1062" s="4">
        <v>0.744</v>
      </c>
      <c r="K1062" s="4">
        <v>0.124</v>
      </c>
      <c r="L1062" s="4">
        <v>6916300</v>
      </c>
      <c r="M1062" s="4">
        <v>1</v>
      </c>
    </row>
    <row r="1063" ht="15.75" customHeight="1" spans="1:13">
      <c r="A1063" s="1" t="s">
        <v>162</v>
      </c>
      <c r="B1063" s="3" t="s">
        <v>72</v>
      </c>
      <c r="C1063" s="1" t="s">
        <v>64</v>
      </c>
      <c r="D1063" s="4" t="str">
        <f t="shared" si="0"/>
        <v>Hong Kong SAR-Asia2008</v>
      </c>
      <c r="E1063" s="4">
        <v>0.011</v>
      </c>
      <c r="F1063" s="1"/>
      <c r="G1063" s="4">
        <v>86</v>
      </c>
      <c r="H1063" s="4">
        <v>79</v>
      </c>
      <c r="I1063" s="4">
        <v>0.128</v>
      </c>
      <c r="J1063" s="4">
        <v>0.747</v>
      </c>
      <c r="K1063" s="4">
        <v>0.125</v>
      </c>
      <c r="L1063" s="4">
        <v>6957800</v>
      </c>
      <c r="M1063" s="4">
        <v>1</v>
      </c>
    </row>
    <row r="1064" ht="15.75" customHeight="1" spans="1:13">
      <c r="A1064" s="1" t="s">
        <v>162</v>
      </c>
      <c r="B1064" s="3" t="s">
        <v>73</v>
      </c>
      <c r="C1064" s="1" t="s">
        <v>64</v>
      </c>
      <c r="D1064" s="4" t="str">
        <f t="shared" si="0"/>
        <v>Hong Kong SAR-Asia2009</v>
      </c>
      <c r="E1064" s="4">
        <v>0.012</v>
      </c>
      <c r="F1064" s="1"/>
      <c r="G1064" s="4">
        <v>86</v>
      </c>
      <c r="H1064" s="4">
        <v>80</v>
      </c>
      <c r="I1064" s="4">
        <v>0.124</v>
      </c>
      <c r="J1064" s="4">
        <v>0.749</v>
      </c>
      <c r="K1064" s="4">
        <v>0.127</v>
      </c>
      <c r="L1064" s="4">
        <v>6972800</v>
      </c>
      <c r="M1064" s="4">
        <v>1</v>
      </c>
    </row>
    <row r="1065" ht="15.75" customHeight="1" spans="1:13">
      <c r="A1065" s="1" t="s">
        <v>162</v>
      </c>
      <c r="B1065" s="3" t="s">
        <v>74</v>
      </c>
      <c r="C1065" s="1" t="s">
        <v>64</v>
      </c>
      <c r="D1065" s="4" t="str">
        <f t="shared" si="0"/>
        <v>Hong Kong SAR-Asia2010</v>
      </c>
      <c r="E1065" s="4">
        <v>0.013</v>
      </c>
      <c r="F1065" s="1"/>
      <c r="G1065" s="4">
        <v>86</v>
      </c>
      <c r="H1065" s="4">
        <v>80</v>
      </c>
      <c r="I1065" s="4">
        <v>0.121</v>
      </c>
      <c r="J1065" s="4">
        <v>0.75</v>
      </c>
      <c r="K1065" s="4">
        <v>0.129</v>
      </c>
      <c r="L1065" s="4">
        <v>7024200</v>
      </c>
      <c r="M1065" s="4">
        <v>1</v>
      </c>
    </row>
    <row r="1066" ht="15.75" customHeight="1" spans="1:13">
      <c r="A1066" s="1" t="s">
        <v>162</v>
      </c>
      <c r="B1066" s="3" t="s">
        <v>75</v>
      </c>
      <c r="C1066" s="1" t="s">
        <v>64</v>
      </c>
      <c r="D1066" s="4" t="str">
        <f t="shared" si="0"/>
        <v>Hong Kong SAR-Asia2011</v>
      </c>
      <c r="E1066" s="4">
        <v>0.014</v>
      </c>
      <c r="F1066" s="1"/>
      <c r="G1066" s="4">
        <v>87</v>
      </c>
      <c r="H1066" s="4">
        <v>80</v>
      </c>
      <c r="I1066" s="4">
        <v>0.119</v>
      </c>
      <c r="J1066" s="4">
        <v>0.749</v>
      </c>
      <c r="K1066" s="4">
        <v>0.132</v>
      </c>
      <c r="L1066" s="4">
        <v>7071600</v>
      </c>
      <c r="M1066" s="4">
        <v>1</v>
      </c>
    </row>
    <row r="1067" ht="15.75" customHeight="1" spans="1:13">
      <c r="A1067" s="1" t="s">
        <v>162</v>
      </c>
      <c r="B1067" s="3" t="s">
        <v>76</v>
      </c>
      <c r="C1067" s="1" t="s">
        <v>64</v>
      </c>
      <c r="D1067" s="4" t="str">
        <f t="shared" si="0"/>
        <v>Hong Kong SAR-Asia2012</v>
      </c>
      <c r="E1067" s="4">
        <v>0.013</v>
      </c>
      <c r="F1067" s="1"/>
      <c r="G1067" s="4">
        <v>86</v>
      </c>
      <c r="H1067" s="4">
        <v>81</v>
      </c>
      <c r="I1067" s="4">
        <v>0.118</v>
      </c>
      <c r="J1067" s="4">
        <v>0.747</v>
      </c>
      <c r="K1067" s="4">
        <v>0.136</v>
      </c>
      <c r="L1067" s="4">
        <v>7154600</v>
      </c>
      <c r="M1067" s="4">
        <v>1</v>
      </c>
    </row>
    <row r="1068" ht="15.75" customHeight="1" spans="1:13">
      <c r="A1068" s="1" t="s">
        <v>163</v>
      </c>
      <c r="B1068" s="3" t="s">
        <v>63</v>
      </c>
      <c r="C1068" s="1" t="s">
        <v>78</v>
      </c>
      <c r="D1068" s="4" t="str">
        <f t="shared" si="0"/>
        <v>Hungary-Europe2000</v>
      </c>
      <c r="E1068" s="4">
        <v>0.01</v>
      </c>
      <c r="F1068" s="4">
        <v>0.01</v>
      </c>
      <c r="G1068" s="4">
        <v>76</v>
      </c>
      <c r="H1068" s="4">
        <v>67</v>
      </c>
      <c r="I1068" s="4">
        <v>0.168</v>
      </c>
      <c r="J1068" s="4">
        <v>0.68</v>
      </c>
      <c r="K1068" s="4">
        <v>0.151</v>
      </c>
      <c r="L1068" s="4">
        <v>10210971</v>
      </c>
      <c r="M1068" s="4">
        <v>0.646</v>
      </c>
    </row>
    <row r="1069" ht="15.75" customHeight="1" spans="1:13">
      <c r="A1069" s="1" t="s">
        <v>163</v>
      </c>
      <c r="B1069" s="3" t="s">
        <v>65</v>
      </c>
      <c r="C1069" s="1" t="s">
        <v>78</v>
      </c>
      <c r="D1069" s="4" t="str">
        <f t="shared" si="0"/>
        <v>Hungary-Europe2001</v>
      </c>
      <c r="E1069" s="4">
        <v>0.01</v>
      </c>
      <c r="F1069" s="4">
        <v>0.009</v>
      </c>
      <c r="G1069" s="4">
        <v>77</v>
      </c>
      <c r="H1069" s="4">
        <v>68</v>
      </c>
      <c r="I1069" s="4">
        <v>0.166</v>
      </c>
      <c r="J1069" s="4">
        <v>0.682</v>
      </c>
      <c r="K1069" s="4">
        <v>0.153</v>
      </c>
      <c r="L1069" s="4">
        <v>10187576</v>
      </c>
      <c r="M1069" s="4">
        <v>0.647</v>
      </c>
    </row>
    <row r="1070" ht="15.75" customHeight="1" spans="1:13">
      <c r="A1070" s="1" t="s">
        <v>163</v>
      </c>
      <c r="B1070" s="3" t="s">
        <v>66</v>
      </c>
      <c r="C1070" s="1" t="s">
        <v>78</v>
      </c>
      <c r="D1070" s="4" t="str">
        <f t="shared" si="0"/>
        <v>Hungary-Europe2002</v>
      </c>
      <c r="E1070" s="4">
        <v>0.01</v>
      </c>
      <c r="F1070" s="4">
        <v>0.009</v>
      </c>
      <c r="G1070" s="4">
        <v>77</v>
      </c>
      <c r="H1070" s="4">
        <v>68</v>
      </c>
      <c r="I1070" s="4">
        <v>0.163</v>
      </c>
      <c r="J1070" s="4">
        <v>0.683</v>
      </c>
      <c r="K1070" s="4">
        <v>0.154</v>
      </c>
      <c r="L1070" s="4">
        <v>10158608</v>
      </c>
      <c r="M1070" s="4">
        <v>0.651</v>
      </c>
    </row>
    <row r="1071" ht="15.75" customHeight="1" spans="1:13">
      <c r="A1071" s="1" t="s">
        <v>163</v>
      </c>
      <c r="B1071" s="3" t="s">
        <v>67</v>
      </c>
      <c r="C1071" s="1" t="s">
        <v>78</v>
      </c>
      <c r="D1071" s="4" t="str">
        <f t="shared" si="0"/>
        <v>Hungary-Europe2003</v>
      </c>
      <c r="E1071" s="4">
        <v>0.009</v>
      </c>
      <c r="F1071" s="4">
        <v>0.008</v>
      </c>
      <c r="G1071" s="4">
        <v>77</v>
      </c>
      <c r="H1071" s="4">
        <v>68</v>
      </c>
      <c r="I1071" s="4">
        <v>0.16</v>
      </c>
      <c r="J1071" s="4">
        <v>0.685</v>
      </c>
      <c r="K1071" s="4">
        <v>0.155</v>
      </c>
      <c r="L1071" s="4">
        <v>10129552</v>
      </c>
      <c r="M1071" s="4">
        <v>0.655</v>
      </c>
    </row>
    <row r="1072" ht="15.75" customHeight="1" spans="1:13">
      <c r="A1072" s="1" t="s">
        <v>163</v>
      </c>
      <c r="B1072" s="3" t="s">
        <v>68</v>
      </c>
      <c r="C1072" s="1" t="s">
        <v>78</v>
      </c>
      <c r="D1072" s="4" t="str">
        <f t="shared" si="0"/>
        <v>Hungary-Europe2004</v>
      </c>
      <c r="E1072" s="4">
        <v>0.009</v>
      </c>
      <c r="F1072" s="4">
        <v>0.008</v>
      </c>
      <c r="G1072" s="4">
        <v>77</v>
      </c>
      <c r="H1072" s="4">
        <v>69</v>
      </c>
      <c r="I1072" s="4">
        <v>0.158</v>
      </c>
      <c r="J1072" s="4">
        <v>0.687</v>
      </c>
      <c r="K1072" s="4">
        <v>0.156</v>
      </c>
      <c r="L1072" s="4">
        <v>10107146</v>
      </c>
      <c r="M1072" s="4">
        <v>0.659</v>
      </c>
    </row>
    <row r="1073" ht="15.75" customHeight="1" spans="1:13">
      <c r="A1073" s="1" t="s">
        <v>163</v>
      </c>
      <c r="B1073" s="3" t="s">
        <v>69</v>
      </c>
      <c r="C1073" s="1" t="s">
        <v>78</v>
      </c>
      <c r="D1073" s="4" t="str">
        <f t="shared" si="0"/>
        <v>Hungary-Europe2005</v>
      </c>
      <c r="E1073" s="4">
        <v>0.01</v>
      </c>
      <c r="F1073" s="4">
        <v>0.007</v>
      </c>
      <c r="G1073" s="4">
        <v>77</v>
      </c>
      <c r="H1073" s="4">
        <v>69</v>
      </c>
      <c r="I1073" s="4">
        <v>0.155</v>
      </c>
      <c r="J1073" s="4">
        <v>0.688</v>
      </c>
      <c r="K1073" s="4">
        <v>0.157</v>
      </c>
      <c r="L1073" s="4">
        <v>10087065</v>
      </c>
      <c r="M1073" s="4">
        <v>0.664</v>
      </c>
    </row>
    <row r="1074" ht="15.75" customHeight="1" spans="1:13">
      <c r="A1074" s="1" t="s">
        <v>163</v>
      </c>
      <c r="B1074" s="3" t="s">
        <v>70</v>
      </c>
      <c r="C1074" s="1" t="s">
        <v>78</v>
      </c>
      <c r="D1074" s="4" t="str">
        <f t="shared" si="0"/>
        <v>Hungary-Europe2006</v>
      </c>
      <c r="E1074" s="4">
        <v>0.01</v>
      </c>
      <c r="F1074" s="4">
        <v>0.007</v>
      </c>
      <c r="G1074" s="4">
        <v>77</v>
      </c>
      <c r="H1074" s="4">
        <v>69</v>
      </c>
      <c r="I1074" s="4">
        <v>0.153</v>
      </c>
      <c r="J1074" s="4">
        <v>0.688</v>
      </c>
      <c r="K1074" s="4">
        <v>0.159</v>
      </c>
      <c r="L1074" s="4">
        <v>10071370</v>
      </c>
      <c r="M1074" s="4">
        <v>0.669</v>
      </c>
    </row>
    <row r="1075" ht="15.75" customHeight="1" spans="1:13">
      <c r="A1075" s="1" t="s">
        <v>163</v>
      </c>
      <c r="B1075" s="3" t="s">
        <v>71</v>
      </c>
      <c r="C1075" s="1" t="s">
        <v>78</v>
      </c>
      <c r="D1075" s="4" t="str">
        <f t="shared" si="0"/>
        <v>Hungary-Europe2007</v>
      </c>
      <c r="E1075" s="4">
        <v>0.01</v>
      </c>
      <c r="F1075" s="4">
        <v>0.007</v>
      </c>
      <c r="G1075" s="4">
        <v>77</v>
      </c>
      <c r="H1075" s="4">
        <v>69</v>
      </c>
      <c r="I1075" s="4">
        <v>0.151</v>
      </c>
      <c r="J1075" s="4">
        <v>0.689</v>
      </c>
      <c r="K1075" s="4">
        <v>0.161</v>
      </c>
      <c r="L1075" s="4">
        <v>10055780</v>
      </c>
      <c r="M1075" s="4">
        <v>0.674</v>
      </c>
    </row>
    <row r="1076" ht="15.75" customHeight="1" spans="1:13">
      <c r="A1076" s="1" t="s">
        <v>163</v>
      </c>
      <c r="B1076" s="3" t="s">
        <v>72</v>
      </c>
      <c r="C1076" s="1" t="s">
        <v>78</v>
      </c>
      <c r="D1076" s="4" t="str">
        <f t="shared" si="0"/>
        <v>Hungary-Europe2008</v>
      </c>
      <c r="E1076" s="4">
        <v>0.01</v>
      </c>
      <c r="F1076" s="4">
        <v>0.006</v>
      </c>
      <c r="G1076" s="4">
        <v>78</v>
      </c>
      <c r="H1076" s="4">
        <v>70</v>
      </c>
      <c r="I1076" s="4">
        <v>0.149</v>
      </c>
      <c r="J1076" s="4">
        <v>0.688</v>
      </c>
      <c r="K1076" s="4">
        <v>0.163</v>
      </c>
      <c r="L1076" s="4">
        <v>10038188</v>
      </c>
      <c r="M1076" s="4">
        <v>0.679</v>
      </c>
    </row>
    <row r="1077" ht="15.75" customHeight="1" spans="1:13">
      <c r="A1077" s="1" t="s">
        <v>163</v>
      </c>
      <c r="B1077" s="3" t="s">
        <v>73</v>
      </c>
      <c r="C1077" s="1" t="s">
        <v>78</v>
      </c>
      <c r="D1077" s="4" t="str">
        <f t="shared" si="0"/>
        <v>Hungary-Europe2009</v>
      </c>
      <c r="E1077" s="4">
        <v>0.01</v>
      </c>
      <c r="F1077" s="4">
        <v>0.006</v>
      </c>
      <c r="G1077" s="4">
        <v>78</v>
      </c>
      <c r="H1077" s="4">
        <v>70</v>
      </c>
      <c r="I1077" s="4">
        <v>0.147</v>
      </c>
      <c r="J1077" s="4">
        <v>0.687</v>
      </c>
      <c r="K1077" s="4">
        <v>0.165</v>
      </c>
      <c r="L1077" s="4">
        <v>10022650</v>
      </c>
      <c r="M1077" s="4">
        <v>0.684</v>
      </c>
    </row>
    <row r="1078" ht="15.75" customHeight="1" spans="1:13">
      <c r="A1078" s="1" t="s">
        <v>163</v>
      </c>
      <c r="B1078" s="3" t="s">
        <v>74</v>
      </c>
      <c r="C1078" s="1" t="s">
        <v>78</v>
      </c>
      <c r="D1078" s="4" t="str">
        <f t="shared" si="0"/>
        <v>Hungary-Europe2010</v>
      </c>
      <c r="E1078" s="4">
        <v>0.009</v>
      </c>
      <c r="F1078" s="4">
        <v>0.006</v>
      </c>
      <c r="G1078" s="4">
        <v>78</v>
      </c>
      <c r="H1078" s="4">
        <v>71</v>
      </c>
      <c r="I1078" s="4">
        <v>0.146</v>
      </c>
      <c r="J1078" s="4">
        <v>0.686</v>
      </c>
      <c r="K1078" s="4">
        <v>0.167</v>
      </c>
      <c r="L1078" s="4">
        <v>10000023</v>
      </c>
      <c r="M1078" s="4">
        <v>0.689</v>
      </c>
    </row>
    <row r="1079" ht="15.75" customHeight="1" spans="1:13">
      <c r="A1079" s="1" t="s">
        <v>163</v>
      </c>
      <c r="B1079" s="3" t="s">
        <v>75</v>
      </c>
      <c r="C1079" s="1" t="s">
        <v>78</v>
      </c>
      <c r="D1079" s="4" t="str">
        <f t="shared" si="0"/>
        <v>Hungary-Europe2011</v>
      </c>
      <c r="E1079" s="4">
        <v>0.009</v>
      </c>
      <c r="F1079" s="4">
        <v>0.006</v>
      </c>
      <c r="G1079" s="4">
        <v>79</v>
      </c>
      <c r="H1079" s="4">
        <v>71</v>
      </c>
      <c r="I1079" s="4">
        <v>0.146</v>
      </c>
      <c r="J1079" s="4">
        <v>0.685</v>
      </c>
      <c r="K1079" s="4">
        <v>0.169</v>
      </c>
      <c r="L1079" s="4">
        <v>9971727</v>
      </c>
      <c r="M1079" s="4">
        <v>0.693</v>
      </c>
    </row>
    <row r="1080" ht="15.75" customHeight="1" spans="1:13">
      <c r="A1080" s="1" t="s">
        <v>163</v>
      </c>
      <c r="B1080" s="3" t="s">
        <v>76</v>
      </c>
      <c r="C1080" s="1" t="s">
        <v>78</v>
      </c>
      <c r="D1080" s="4" t="str">
        <f t="shared" si="0"/>
        <v>Hungary-Europe2012</v>
      </c>
      <c r="E1080" s="4">
        <v>0.009</v>
      </c>
      <c r="F1080" s="4">
        <v>0.005</v>
      </c>
      <c r="G1080" s="4">
        <v>79</v>
      </c>
      <c r="H1080" s="4">
        <v>72</v>
      </c>
      <c r="I1080" s="4">
        <v>0.146</v>
      </c>
      <c r="J1080" s="4">
        <v>0.683</v>
      </c>
      <c r="K1080" s="4">
        <v>0.17</v>
      </c>
      <c r="L1080" s="4">
        <v>9920362</v>
      </c>
      <c r="M1080" s="4">
        <v>0.698</v>
      </c>
    </row>
    <row r="1081" ht="15.75" customHeight="1" spans="1:13">
      <c r="A1081" s="1" t="s">
        <v>164</v>
      </c>
      <c r="B1081" s="3" t="s">
        <v>63</v>
      </c>
      <c r="C1081" s="1" t="s">
        <v>78</v>
      </c>
      <c r="D1081" s="4" t="str">
        <f t="shared" si="0"/>
        <v>Iceland-Europe2000</v>
      </c>
      <c r="E1081" s="4">
        <v>0.014</v>
      </c>
      <c r="F1081" s="4">
        <v>0.003</v>
      </c>
      <c r="G1081" s="4">
        <v>82</v>
      </c>
      <c r="H1081" s="4">
        <v>78</v>
      </c>
      <c r="I1081" s="4">
        <v>0.233</v>
      </c>
      <c r="J1081" s="4">
        <v>0.651</v>
      </c>
      <c r="K1081" s="4">
        <v>0.116</v>
      </c>
      <c r="L1081" s="4">
        <v>281205</v>
      </c>
      <c r="M1081" s="4">
        <v>0.924</v>
      </c>
    </row>
    <row r="1082" ht="15.75" customHeight="1" spans="1:13">
      <c r="A1082" s="1" t="s">
        <v>164</v>
      </c>
      <c r="B1082" s="3" t="s">
        <v>65</v>
      </c>
      <c r="C1082" s="1" t="s">
        <v>78</v>
      </c>
      <c r="D1082" s="4" t="str">
        <f t="shared" si="0"/>
        <v>Iceland-Europe2001</v>
      </c>
      <c r="E1082" s="4">
        <v>0.014</v>
      </c>
      <c r="F1082" s="4">
        <v>0.003</v>
      </c>
      <c r="G1082" s="4">
        <v>83</v>
      </c>
      <c r="H1082" s="4">
        <v>78</v>
      </c>
      <c r="I1082" s="4">
        <v>0.23</v>
      </c>
      <c r="J1082" s="4">
        <v>0.653</v>
      </c>
      <c r="K1082" s="4">
        <v>0.116</v>
      </c>
      <c r="L1082" s="4">
        <v>284968</v>
      </c>
      <c r="M1082" s="4">
        <v>0.925</v>
      </c>
    </row>
    <row r="1083" ht="15.75" customHeight="1" spans="1:13">
      <c r="A1083" s="1" t="s">
        <v>164</v>
      </c>
      <c r="B1083" s="3" t="s">
        <v>66</v>
      </c>
      <c r="C1083" s="1" t="s">
        <v>78</v>
      </c>
      <c r="D1083" s="4" t="str">
        <f t="shared" si="0"/>
        <v>Iceland-Europe2002</v>
      </c>
      <c r="E1083" s="4">
        <v>0.014</v>
      </c>
      <c r="F1083" s="4">
        <v>0.003</v>
      </c>
      <c r="G1083" s="4">
        <v>83</v>
      </c>
      <c r="H1083" s="4">
        <v>79</v>
      </c>
      <c r="I1083" s="4">
        <v>0.228</v>
      </c>
      <c r="J1083" s="4">
        <v>0.656</v>
      </c>
      <c r="K1083" s="4">
        <v>0.117</v>
      </c>
      <c r="L1083" s="4">
        <v>287523</v>
      </c>
      <c r="M1083" s="4">
        <v>0.927</v>
      </c>
    </row>
    <row r="1084" ht="15.75" customHeight="1" spans="1:13">
      <c r="A1084" s="1" t="s">
        <v>164</v>
      </c>
      <c r="B1084" s="3" t="s">
        <v>67</v>
      </c>
      <c r="C1084" s="1" t="s">
        <v>78</v>
      </c>
      <c r="D1084" s="4" t="str">
        <f t="shared" si="0"/>
        <v>Iceland-Europe2003</v>
      </c>
      <c r="E1084" s="4">
        <v>0.014</v>
      </c>
      <c r="F1084" s="4">
        <v>0.003</v>
      </c>
      <c r="G1084" s="4">
        <v>83</v>
      </c>
      <c r="H1084" s="4">
        <v>80</v>
      </c>
      <c r="I1084" s="4">
        <v>0.225</v>
      </c>
      <c r="J1084" s="4">
        <v>0.658</v>
      </c>
      <c r="K1084" s="4">
        <v>0.117</v>
      </c>
      <c r="L1084" s="4">
        <v>289521</v>
      </c>
      <c r="M1084" s="4">
        <v>0.928</v>
      </c>
    </row>
    <row r="1085" ht="15.75" customHeight="1" spans="1:13">
      <c r="A1085" s="1" t="s">
        <v>164</v>
      </c>
      <c r="B1085" s="3" t="s">
        <v>68</v>
      </c>
      <c r="C1085" s="1" t="s">
        <v>78</v>
      </c>
      <c r="D1085" s="4" t="str">
        <f t="shared" si="0"/>
        <v>Iceland-Europe2004</v>
      </c>
      <c r="E1085" s="4">
        <v>0.015</v>
      </c>
      <c r="F1085" s="4">
        <v>0.003</v>
      </c>
      <c r="G1085" s="4">
        <v>83</v>
      </c>
      <c r="H1085" s="4">
        <v>79</v>
      </c>
      <c r="I1085" s="4">
        <v>0.223</v>
      </c>
      <c r="J1085" s="4">
        <v>0.66</v>
      </c>
      <c r="K1085" s="4">
        <v>0.117</v>
      </c>
      <c r="L1085" s="4">
        <v>292074</v>
      </c>
      <c r="M1085" s="4">
        <v>0.929</v>
      </c>
    </row>
    <row r="1086" ht="15.75" customHeight="1" spans="1:13">
      <c r="A1086" s="1" t="s">
        <v>164</v>
      </c>
      <c r="B1086" s="3" t="s">
        <v>69</v>
      </c>
      <c r="C1086" s="1" t="s">
        <v>78</v>
      </c>
      <c r="D1086" s="4" t="str">
        <f t="shared" si="0"/>
        <v>Iceland-Europe2005</v>
      </c>
      <c r="E1086" s="4">
        <v>0.014</v>
      </c>
      <c r="F1086" s="4">
        <v>0.002</v>
      </c>
      <c r="G1086" s="4">
        <v>84</v>
      </c>
      <c r="H1086" s="4">
        <v>80</v>
      </c>
      <c r="I1086" s="4">
        <v>0.221</v>
      </c>
      <c r="J1086" s="4">
        <v>0.662</v>
      </c>
      <c r="K1086" s="4">
        <v>0.117</v>
      </c>
      <c r="L1086" s="4">
        <v>296734</v>
      </c>
      <c r="M1086" s="4">
        <v>0.93</v>
      </c>
    </row>
    <row r="1087" ht="15.75" customHeight="1" spans="1:13">
      <c r="A1087" s="1" t="s">
        <v>164</v>
      </c>
      <c r="B1087" s="3" t="s">
        <v>70</v>
      </c>
      <c r="C1087" s="1" t="s">
        <v>78</v>
      </c>
      <c r="D1087" s="4" t="str">
        <f t="shared" si="0"/>
        <v>Iceland-Europe2006</v>
      </c>
      <c r="E1087" s="4">
        <v>0.015</v>
      </c>
      <c r="F1087" s="4">
        <v>0.002</v>
      </c>
      <c r="G1087" s="4">
        <v>83</v>
      </c>
      <c r="H1087" s="4">
        <v>80</v>
      </c>
      <c r="I1087" s="4">
        <v>0.218</v>
      </c>
      <c r="J1087" s="4">
        <v>0.664</v>
      </c>
      <c r="K1087" s="4">
        <v>0.118</v>
      </c>
      <c r="L1087" s="4">
        <v>303782</v>
      </c>
      <c r="M1087" s="4">
        <v>0.932</v>
      </c>
    </row>
    <row r="1088" ht="15.75" customHeight="1" spans="1:13">
      <c r="A1088" s="1" t="s">
        <v>164</v>
      </c>
      <c r="B1088" s="3" t="s">
        <v>71</v>
      </c>
      <c r="C1088" s="1" t="s">
        <v>78</v>
      </c>
      <c r="D1088" s="4" t="str">
        <f t="shared" si="0"/>
        <v>Iceland-Europe2007</v>
      </c>
      <c r="E1088" s="4">
        <v>0.015</v>
      </c>
      <c r="F1088" s="4">
        <v>0.002</v>
      </c>
      <c r="G1088" s="4">
        <v>83</v>
      </c>
      <c r="H1088" s="4">
        <v>80</v>
      </c>
      <c r="I1088" s="4">
        <v>0.215</v>
      </c>
      <c r="J1088" s="4">
        <v>0.666</v>
      </c>
      <c r="K1088" s="4">
        <v>0.118</v>
      </c>
      <c r="L1088" s="4">
        <v>311566</v>
      </c>
      <c r="M1088" s="4">
        <v>0.933</v>
      </c>
    </row>
    <row r="1089" ht="15.75" customHeight="1" spans="1:13">
      <c r="A1089" s="1" t="s">
        <v>164</v>
      </c>
      <c r="B1089" s="3" t="s">
        <v>72</v>
      </c>
      <c r="C1089" s="1" t="s">
        <v>78</v>
      </c>
      <c r="D1089" s="4" t="str">
        <f t="shared" si="0"/>
        <v>Iceland-Europe2008</v>
      </c>
      <c r="E1089" s="4">
        <v>0.015</v>
      </c>
      <c r="F1089" s="4">
        <v>0.002</v>
      </c>
      <c r="G1089" s="4">
        <v>83</v>
      </c>
      <c r="H1089" s="4">
        <v>80</v>
      </c>
      <c r="I1089" s="4">
        <v>0.213</v>
      </c>
      <c r="J1089" s="4">
        <v>0.668</v>
      </c>
      <c r="K1089" s="4">
        <v>0.119</v>
      </c>
      <c r="L1089" s="4">
        <v>317414</v>
      </c>
      <c r="M1089" s="4">
        <v>0.934</v>
      </c>
    </row>
    <row r="1090" ht="15.75" customHeight="1" spans="1:13">
      <c r="A1090" s="1" t="s">
        <v>164</v>
      </c>
      <c r="B1090" s="3" t="s">
        <v>73</v>
      </c>
      <c r="C1090" s="1" t="s">
        <v>78</v>
      </c>
      <c r="D1090" s="4" t="str">
        <f t="shared" si="0"/>
        <v>Iceland-Europe2009</v>
      </c>
      <c r="E1090" s="4">
        <v>0.016</v>
      </c>
      <c r="F1090" s="4">
        <v>0.002</v>
      </c>
      <c r="G1090" s="4">
        <v>84</v>
      </c>
      <c r="H1090" s="4">
        <v>80</v>
      </c>
      <c r="I1090" s="4">
        <v>0.211</v>
      </c>
      <c r="J1090" s="4">
        <v>0.669</v>
      </c>
      <c r="K1090" s="4">
        <v>0.12</v>
      </c>
      <c r="L1090" s="4">
        <v>318499</v>
      </c>
      <c r="M1090" s="4">
        <v>0.935</v>
      </c>
    </row>
    <row r="1091" ht="15.75" customHeight="1" spans="1:13">
      <c r="A1091" s="1" t="s">
        <v>164</v>
      </c>
      <c r="B1091" s="3" t="s">
        <v>74</v>
      </c>
      <c r="C1091" s="1" t="s">
        <v>78</v>
      </c>
      <c r="D1091" s="4" t="str">
        <f t="shared" si="0"/>
        <v>Iceland-Europe2010</v>
      </c>
      <c r="E1091" s="4">
        <v>0.015</v>
      </c>
      <c r="F1091" s="4">
        <v>0.002</v>
      </c>
      <c r="G1091" s="4">
        <v>84</v>
      </c>
      <c r="H1091" s="4">
        <v>80</v>
      </c>
      <c r="I1091" s="4">
        <v>0.209</v>
      </c>
      <c r="J1091" s="4">
        <v>0.669</v>
      </c>
      <c r="K1091" s="4">
        <v>0.121</v>
      </c>
      <c r="L1091" s="4">
        <v>318041</v>
      </c>
      <c r="M1091" s="4">
        <v>0.936</v>
      </c>
    </row>
    <row r="1092" ht="15.75" customHeight="1" spans="1:13">
      <c r="A1092" s="1" t="s">
        <v>164</v>
      </c>
      <c r="B1092" s="3" t="s">
        <v>75</v>
      </c>
      <c r="C1092" s="1" t="s">
        <v>78</v>
      </c>
      <c r="D1092" s="4" t="str">
        <f t="shared" si="0"/>
        <v>Iceland-Europe2011</v>
      </c>
      <c r="E1092" s="4">
        <v>0.014</v>
      </c>
      <c r="F1092" s="4">
        <v>0.002</v>
      </c>
      <c r="G1092" s="4">
        <v>84</v>
      </c>
      <c r="H1092" s="4">
        <v>81</v>
      </c>
      <c r="I1092" s="4">
        <v>0.208</v>
      </c>
      <c r="J1092" s="4">
        <v>0.669</v>
      </c>
      <c r="K1092" s="4">
        <v>0.123</v>
      </c>
      <c r="L1092" s="4">
        <v>319014</v>
      </c>
      <c r="M1092" s="4">
        <v>0.937</v>
      </c>
    </row>
    <row r="1093" ht="15.75" customHeight="1" spans="1:13">
      <c r="A1093" s="1" t="s">
        <v>164</v>
      </c>
      <c r="B1093" s="3" t="s">
        <v>76</v>
      </c>
      <c r="C1093" s="1" t="s">
        <v>78</v>
      </c>
      <c r="D1093" s="4" t="str">
        <f t="shared" si="0"/>
        <v>Iceland-Europe2012</v>
      </c>
      <c r="E1093" s="4">
        <v>0.014</v>
      </c>
      <c r="F1093" s="4">
        <v>0.002</v>
      </c>
      <c r="G1093" s="4">
        <v>84</v>
      </c>
      <c r="H1093" s="4">
        <v>82</v>
      </c>
      <c r="I1093" s="4">
        <v>0.207</v>
      </c>
      <c r="J1093" s="4">
        <v>0.667</v>
      </c>
      <c r="K1093" s="4">
        <v>0.126</v>
      </c>
      <c r="L1093" s="4">
        <v>320716</v>
      </c>
      <c r="M1093" s="4">
        <v>0.938</v>
      </c>
    </row>
    <row r="1094" ht="15.75" customHeight="1" spans="1:13">
      <c r="A1094" s="1" t="s">
        <v>165</v>
      </c>
      <c r="B1094" s="3" t="s">
        <v>63</v>
      </c>
      <c r="C1094" s="1" t="s">
        <v>64</v>
      </c>
      <c r="D1094" s="4" t="str">
        <f t="shared" si="0"/>
        <v>India-Asia2000</v>
      </c>
      <c r="E1094" s="4">
        <v>0.026</v>
      </c>
      <c r="F1094" s="4">
        <v>0.067</v>
      </c>
      <c r="G1094" s="4">
        <v>63</v>
      </c>
      <c r="H1094" s="4">
        <v>61</v>
      </c>
      <c r="I1094" s="4">
        <v>0.342</v>
      </c>
      <c r="J1094" s="4">
        <v>0.614</v>
      </c>
      <c r="K1094" s="4">
        <v>0.044</v>
      </c>
      <c r="L1094" s="4">
        <v>1042261758</v>
      </c>
      <c r="M1094" s="4">
        <v>0.277</v>
      </c>
    </row>
    <row r="1095" ht="15.75" customHeight="1" spans="1:13">
      <c r="A1095" s="1" t="s">
        <v>165</v>
      </c>
      <c r="B1095" s="3" t="s">
        <v>65</v>
      </c>
      <c r="C1095" s="1" t="s">
        <v>64</v>
      </c>
      <c r="D1095" s="4" t="str">
        <f t="shared" si="0"/>
        <v>India-Asia2001</v>
      </c>
      <c r="E1095" s="4">
        <v>0.025</v>
      </c>
      <c r="F1095" s="4">
        <v>0.064</v>
      </c>
      <c r="G1095" s="4">
        <v>64</v>
      </c>
      <c r="H1095" s="4">
        <v>61</v>
      </c>
      <c r="I1095" s="4">
        <v>0.338</v>
      </c>
      <c r="J1095" s="4">
        <v>0.617</v>
      </c>
      <c r="K1095" s="4">
        <v>0.044</v>
      </c>
      <c r="L1095" s="4">
        <v>1059500888</v>
      </c>
      <c r="M1095" s="4">
        <v>0.279</v>
      </c>
    </row>
    <row r="1096" ht="15.75" customHeight="1" spans="1:13">
      <c r="A1096" s="1" t="s">
        <v>165</v>
      </c>
      <c r="B1096" s="3" t="s">
        <v>66</v>
      </c>
      <c r="C1096" s="1" t="s">
        <v>64</v>
      </c>
      <c r="D1096" s="4" t="str">
        <f t="shared" si="0"/>
        <v>India-Asia2002</v>
      </c>
      <c r="E1096" s="4">
        <v>0.025</v>
      </c>
      <c r="F1096" s="4">
        <v>0.062</v>
      </c>
      <c r="G1096" s="4">
        <v>64</v>
      </c>
      <c r="H1096" s="4">
        <v>62</v>
      </c>
      <c r="I1096" s="4">
        <v>0.334</v>
      </c>
      <c r="J1096" s="4">
        <v>0.621</v>
      </c>
      <c r="K1096" s="4">
        <v>0.045</v>
      </c>
      <c r="L1096" s="4">
        <v>1076705723</v>
      </c>
      <c r="M1096" s="4">
        <v>0.282</v>
      </c>
    </row>
    <row r="1097" ht="15.75" customHeight="1" spans="1:13">
      <c r="A1097" s="1" t="s">
        <v>165</v>
      </c>
      <c r="B1097" s="3" t="s">
        <v>67</v>
      </c>
      <c r="C1097" s="1" t="s">
        <v>64</v>
      </c>
      <c r="D1097" s="4" t="str">
        <f t="shared" si="0"/>
        <v>India-Asia2003</v>
      </c>
      <c r="E1097" s="4">
        <v>0.024</v>
      </c>
      <c r="F1097" s="4">
        <v>0.06</v>
      </c>
      <c r="G1097" s="4">
        <v>65</v>
      </c>
      <c r="H1097" s="4">
        <v>62</v>
      </c>
      <c r="I1097" s="4">
        <v>0.33</v>
      </c>
      <c r="J1097" s="4">
        <v>0.624</v>
      </c>
      <c r="K1097" s="4">
        <v>0.046</v>
      </c>
      <c r="L1097" s="4">
        <v>1093786762</v>
      </c>
      <c r="M1097" s="4">
        <v>0.286</v>
      </c>
    </row>
    <row r="1098" ht="15.75" customHeight="1" spans="1:13">
      <c r="A1098" s="1" t="s">
        <v>165</v>
      </c>
      <c r="B1098" s="3" t="s">
        <v>68</v>
      </c>
      <c r="C1098" s="1" t="s">
        <v>64</v>
      </c>
      <c r="D1098" s="4" t="str">
        <f t="shared" si="0"/>
        <v>India-Asia2004</v>
      </c>
      <c r="E1098" s="4">
        <v>0.024</v>
      </c>
      <c r="F1098" s="4">
        <v>0.058</v>
      </c>
      <c r="G1098" s="4">
        <v>65</v>
      </c>
      <c r="H1098" s="4">
        <v>62</v>
      </c>
      <c r="I1098" s="4">
        <v>0.326</v>
      </c>
      <c r="J1098" s="4">
        <v>0.627</v>
      </c>
      <c r="K1098" s="4">
        <v>0.046</v>
      </c>
      <c r="L1098" s="4">
        <v>1110626108</v>
      </c>
      <c r="M1098" s="4">
        <v>0.289</v>
      </c>
    </row>
    <row r="1099" ht="15.75" customHeight="1" spans="1:13">
      <c r="A1099" s="1" t="s">
        <v>165</v>
      </c>
      <c r="B1099" s="3" t="s">
        <v>69</v>
      </c>
      <c r="C1099" s="1" t="s">
        <v>64</v>
      </c>
      <c r="D1099" s="4" t="str">
        <f t="shared" si="0"/>
        <v>India-Asia2005</v>
      </c>
      <c r="E1099" s="4">
        <v>0.023</v>
      </c>
      <c r="F1099" s="4">
        <v>0.056</v>
      </c>
      <c r="G1099" s="4">
        <v>66</v>
      </c>
      <c r="H1099" s="4">
        <v>63</v>
      </c>
      <c r="I1099" s="4">
        <v>0.322</v>
      </c>
      <c r="J1099" s="4">
        <v>0.631</v>
      </c>
      <c r="K1099" s="4">
        <v>0.047</v>
      </c>
      <c r="L1099" s="4">
        <v>1127143548</v>
      </c>
      <c r="M1099" s="4">
        <v>0.292</v>
      </c>
    </row>
    <row r="1100" ht="15.75" customHeight="1" spans="1:13">
      <c r="A1100" s="1" t="s">
        <v>165</v>
      </c>
      <c r="B1100" s="3" t="s">
        <v>70</v>
      </c>
      <c r="C1100" s="1" t="s">
        <v>64</v>
      </c>
      <c r="D1100" s="4" t="str">
        <f t="shared" si="0"/>
        <v>India-Asia2006</v>
      </c>
      <c r="E1100" s="4">
        <v>0.023</v>
      </c>
      <c r="F1100" s="4">
        <v>0.054</v>
      </c>
      <c r="G1100" s="4">
        <v>66</v>
      </c>
      <c r="H1100" s="4">
        <v>63</v>
      </c>
      <c r="I1100" s="4">
        <v>0.318</v>
      </c>
      <c r="J1100" s="4">
        <v>0.634</v>
      </c>
      <c r="K1100" s="4">
        <v>0.048</v>
      </c>
      <c r="L1100" s="4">
        <v>1143289350</v>
      </c>
      <c r="M1100" s="4">
        <v>0.296</v>
      </c>
    </row>
    <row r="1101" ht="15.75" customHeight="1" spans="1:13">
      <c r="A1101" s="1" t="s">
        <v>165</v>
      </c>
      <c r="B1101" s="3" t="s">
        <v>71</v>
      </c>
      <c r="C1101" s="1" t="s">
        <v>64</v>
      </c>
      <c r="D1101" s="4" t="str">
        <f t="shared" si="0"/>
        <v>India-Asia2007</v>
      </c>
      <c r="E1101" s="4">
        <v>0.022</v>
      </c>
      <c r="F1101" s="4">
        <v>0.052</v>
      </c>
      <c r="G1101" s="4">
        <v>66</v>
      </c>
      <c r="H1101" s="4">
        <v>63</v>
      </c>
      <c r="I1101" s="4">
        <v>0.314</v>
      </c>
      <c r="J1101" s="4">
        <v>0.638</v>
      </c>
      <c r="K1101" s="4">
        <v>0.049</v>
      </c>
      <c r="L1101" s="4">
        <v>1159095250</v>
      </c>
      <c r="M1101" s="4">
        <v>0.299</v>
      </c>
    </row>
    <row r="1102" ht="15.75" customHeight="1" spans="1:13">
      <c r="A1102" s="1" t="s">
        <v>165</v>
      </c>
      <c r="B1102" s="3" t="s">
        <v>72</v>
      </c>
      <c r="C1102" s="1" t="s">
        <v>64</v>
      </c>
      <c r="D1102" s="4" t="str">
        <f t="shared" si="0"/>
        <v>India-Asia2008</v>
      </c>
      <c r="E1102" s="4">
        <v>0.022</v>
      </c>
      <c r="F1102" s="4">
        <v>0.05</v>
      </c>
      <c r="G1102" s="4">
        <v>67</v>
      </c>
      <c r="H1102" s="4">
        <v>63</v>
      </c>
      <c r="I1102" s="4">
        <v>0.31</v>
      </c>
      <c r="J1102" s="4">
        <v>0.641</v>
      </c>
      <c r="K1102" s="4">
        <v>0.049</v>
      </c>
      <c r="L1102" s="4">
        <v>1174662334</v>
      </c>
      <c r="M1102" s="4">
        <v>0.302</v>
      </c>
    </row>
    <row r="1103" ht="15.75" customHeight="1" spans="1:13">
      <c r="A1103" s="1" t="s">
        <v>165</v>
      </c>
      <c r="B1103" s="3" t="s">
        <v>73</v>
      </c>
      <c r="C1103" s="1" t="s">
        <v>64</v>
      </c>
      <c r="D1103" s="4" t="str">
        <f t="shared" si="0"/>
        <v>India-Asia2009</v>
      </c>
      <c r="E1103" s="4">
        <v>0.022</v>
      </c>
      <c r="F1103" s="4">
        <v>0.048</v>
      </c>
      <c r="G1103" s="4">
        <v>67</v>
      </c>
      <c r="H1103" s="4">
        <v>64</v>
      </c>
      <c r="I1103" s="4">
        <v>0.306</v>
      </c>
      <c r="J1103" s="4">
        <v>0.644</v>
      </c>
      <c r="K1103" s="4">
        <v>0.05</v>
      </c>
      <c r="L1103" s="4">
        <v>1190138069</v>
      </c>
      <c r="M1103" s="4">
        <v>0.306</v>
      </c>
    </row>
    <row r="1104" ht="15.75" customHeight="1" spans="1:13">
      <c r="A1104" s="1" t="s">
        <v>165</v>
      </c>
      <c r="B1104" s="3" t="s">
        <v>74</v>
      </c>
      <c r="C1104" s="1" t="s">
        <v>64</v>
      </c>
      <c r="D1104" s="4" t="str">
        <f t="shared" si="0"/>
        <v>India-Asia2010</v>
      </c>
      <c r="E1104" s="4">
        <v>0.021</v>
      </c>
      <c r="F1104" s="4">
        <v>0.046</v>
      </c>
      <c r="G1104" s="4">
        <v>67</v>
      </c>
      <c r="H1104" s="4">
        <v>64</v>
      </c>
      <c r="I1104" s="4">
        <v>0.302</v>
      </c>
      <c r="J1104" s="4">
        <v>0.648</v>
      </c>
      <c r="K1104" s="4">
        <v>0.051</v>
      </c>
      <c r="L1104" s="4">
        <v>1205624648</v>
      </c>
      <c r="M1104" s="4">
        <v>0.309</v>
      </c>
    </row>
    <row r="1105" ht="15.75" customHeight="1" spans="1:13">
      <c r="A1105" s="1" t="s">
        <v>165</v>
      </c>
      <c r="B1105" s="3" t="s">
        <v>75</v>
      </c>
      <c r="C1105" s="1" t="s">
        <v>64</v>
      </c>
      <c r="D1105" s="4" t="str">
        <f t="shared" si="0"/>
        <v>India-Asia2011</v>
      </c>
      <c r="E1105" s="4">
        <v>0.021</v>
      </c>
      <c r="F1105" s="4">
        <v>0.045</v>
      </c>
      <c r="G1105" s="4">
        <v>68</v>
      </c>
      <c r="H1105" s="4">
        <v>64</v>
      </c>
      <c r="I1105" s="4">
        <v>0.298</v>
      </c>
      <c r="J1105" s="4">
        <v>0.651</v>
      </c>
      <c r="K1105" s="4">
        <v>0.051</v>
      </c>
      <c r="L1105" s="4">
        <v>1221156319</v>
      </c>
      <c r="M1105" s="4">
        <v>0.313</v>
      </c>
    </row>
    <row r="1106" ht="15.75" customHeight="1" spans="1:13">
      <c r="A1106" s="1" t="s">
        <v>165</v>
      </c>
      <c r="B1106" s="3" t="s">
        <v>76</v>
      </c>
      <c r="C1106" s="1" t="s">
        <v>64</v>
      </c>
      <c r="D1106" s="4" t="str">
        <f t="shared" si="0"/>
        <v>India-Asia2012</v>
      </c>
      <c r="E1106" s="4">
        <v>0.021</v>
      </c>
      <c r="F1106" s="4">
        <v>0.043</v>
      </c>
      <c r="G1106" s="4">
        <v>68</v>
      </c>
      <c r="H1106" s="4">
        <v>65</v>
      </c>
      <c r="I1106" s="4">
        <v>0.294</v>
      </c>
      <c r="J1106" s="4">
        <v>0.654</v>
      </c>
      <c r="K1106" s="4">
        <v>0.052</v>
      </c>
      <c r="L1106" s="4">
        <v>1236686732</v>
      </c>
      <c r="M1106" s="4">
        <v>0.316</v>
      </c>
    </row>
    <row r="1107" ht="15.75" customHeight="1" spans="1:13">
      <c r="A1107" s="1" t="s">
        <v>166</v>
      </c>
      <c r="B1107" s="3" t="s">
        <v>63</v>
      </c>
      <c r="C1107" s="1" t="s">
        <v>64</v>
      </c>
      <c r="D1107" s="4" t="str">
        <f t="shared" si="0"/>
        <v>Indonesia-Asia2000</v>
      </c>
      <c r="E1107" s="4">
        <v>0.022</v>
      </c>
      <c r="F1107" s="4">
        <v>0.041</v>
      </c>
      <c r="G1107" s="4">
        <v>69</v>
      </c>
      <c r="H1107" s="4">
        <v>65</v>
      </c>
      <c r="I1107" s="4">
        <v>0.307</v>
      </c>
      <c r="J1107" s="4">
        <v>0.647</v>
      </c>
      <c r="K1107" s="4">
        <v>0.047</v>
      </c>
      <c r="L1107" s="4">
        <v>208938698</v>
      </c>
      <c r="M1107" s="4">
        <v>0.42</v>
      </c>
    </row>
    <row r="1108" ht="15.75" customHeight="1" spans="1:13">
      <c r="A1108" s="1" t="s">
        <v>166</v>
      </c>
      <c r="B1108" s="3" t="s">
        <v>65</v>
      </c>
      <c r="C1108" s="1" t="s">
        <v>64</v>
      </c>
      <c r="D1108" s="4" t="str">
        <f t="shared" si="0"/>
        <v>Indonesia-Asia2001</v>
      </c>
      <c r="E1108" s="4">
        <v>0.021</v>
      </c>
      <c r="F1108" s="4">
        <v>0.039</v>
      </c>
      <c r="G1108" s="4">
        <v>70</v>
      </c>
      <c r="H1108" s="4">
        <v>66</v>
      </c>
      <c r="I1108" s="4">
        <v>0.304</v>
      </c>
      <c r="J1108" s="4">
        <v>0.649</v>
      </c>
      <c r="K1108" s="4">
        <v>0.047</v>
      </c>
      <c r="L1108" s="4">
        <v>211970371</v>
      </c>
      <c r="M1108" s="4">
        <v>0.428</v>
      </c>
    </row>
    <row r="1109" ht="15.75" customHeight="1" spans="1:13">
      <c r="A1109" s="1" t="s">
        <v>166</v>
      </c>
      <c r="B1109" s="3" t="s">
        <v>66</v>
      </c>
      <c r="C1109" s="1" t="s">
        <v>64</v>
      </c>
      <c r="D1109" s="4" t="str">
        <f t="shared" si="0"/>
        <v>Indonesia-Asia2002</v>
      </c>
      <c r="E1109" s="4">
        <v>0.021</v>
      </c>
      <c r="F1109" s="4">
        <v>0.038</v>
      </c>
      <c r="G1109" s="4">
        <v>70</v>
      </c>
      <c r="H1109" s="4">
        <v>66</v>
      </c>
      <c r="I1109" s="4">
        <v>0.302</v>
      </c>
      <c r="J1109" s="4">
        <v>0.651</v>
      </c>
      <c r="K1109" s="4">
        <v>0.048</v>
      </c>
      <c r="L1109" s="4">
        <v>215038285</v>
      </c>
      <c r="M1109" s="4">
        <v>0.436</v>
      </c>
    </row>
    <row r="1110" ht="15.75" customHeight="1" spans="1:13">
      <c r="A1110" s="1" t="s">
        <v>166</v>
      </c>
      <c r="B1110" s="3" t="s">
        <v>67</v>
      </c>
      <c r="C1110" s="1" t="s">
        <v>64</v>
      </c>
      <c r="D1110" s="4" t="str">
        <f t="shared" si="0"/>
        <v>Indonesia-Asia2003</v>
      </c>
      <c r="E1110" s="4">
        <v>0.021</v>
      </c>
      <c r="F1110" s="4">
        <v>0.036</v>
      </c>
      <c r="G1110" s="4">
        <v>70</v>
      </c>
      <c r="H1110" s="4">
        <v>66</v>
      </c>
      <c r="I1110" s="4">
        <v>0.301</v>
      </c>
      <c r="J1110" s="4">
        <v>0.651</v>
      </c>
      <c r="K1110" s="4">
        <v>0.048</v>
      </c>
      <c r="L1110" s="4">
        <v>218145617</v>
      </c>
      <c r="M1110" s="4">
        <v>0.444</v>
      </c>
    </row>
    <row r="1111" ht="15.75" customHeight="1" spans="1:13">
      <c r="A1111" s="1" t="s">
        <v>166</v>
      </c>
      <c r="B1111" s="3" t="s">
        <v>68</v>
      </c>
      <c r="C1111" s="1" t="s">
        <v>64</v>
      </c>
      <c r="D1111" s="4" t="str">
        <f t="shared" si="0"/>
        <v>Indonesia-Asia2004</v>
      </c>
      <c r="E1111" s="4">
        <v>0.021</v>
      </c>
      <c r="F1111" s="4">
        <v>0.035</v>
      </c>
      <c r="G1111" s="4">
        <v>71</v>
      </c>
      <c r="H1111" s="4">
        <v>67</v>
      </c>
      <c r="I1111" s="4">
        <v>0.3</v>
      </c>
      <c r="J1111" s="4">
        <v>0.651</v>
      </c>
      <c r="K1111" s="4">
        <v>0.048</v>
      </c>
      <c r="L1111" s="4">
        <v>221293797</v>
      </c>
      <c r="M1111" s="4">
        <v>0.451</v>
      </c>
    </row>
    <row r="1112" ht="15.75" customHeight="1" spans="1:13">
      <c r="A1112" s="1" t="s">
        <v>166</v>
      </c>
      <c r="B1112" s="3" t="s">
        <v>69</v>
      </c>
      <c r="C1112" s="1" t="s">
        <v>64</v>
      </c>
      <c r="D1112" s="4" t="str">
        <f t="shared" si="0"/>
        <v>Indonesia-Asia2005</v>
      </c>
      <c r="E1112" s="4">
        <v>0.021</v>
      </c>
      <c r="F1112" s="4">
        <v>0.033</v>
      </c>
      <c r="G1112" s="4">
        <v>71</v>
      </c>
      <c r="H1112" s="4">
        <v>67</v>
      </c>
      <c r="I1112" s="4">
        <v>0.3</v>
      </c>
      <c r="J1112" s="4">
        <v>0.651</v>
      </c>
      <c r="K1112" s="4">
        <v>0.049</v>
      </c>
      <c r="L1112" s="4">
        <v>224480901</v>
      </c>
      <c r="M1112" s="4">
        <v>0.459</v>
      </c>
    </row>
    <row r="1113" ht="15.75" customHeight="1" spans="1:13">
      <c r="A1113" s="1" t="s">
        <v>166</v>
      </c>
      <c r="B1113" s="3" t="s">
        <v>70</v>
      </c>
      <c r="C1113" s="1" t="s">
        <v>64</v>
      </c>
      <c r="D1113" s="4" t="str">
        <f t="shared" si="0"/>
        <v>Indonesia-Asia2006</v>
      </c>
      <c r="E1113" s="4">
        <v>0.021</v>
      </c>
      <c r="F1113" s="4">
        <v>0.032</v>
      </c>
      <c r="G1113" s="4">
        <v>71</v>
      </c>
      <c r="H1113" s="4">
        <v>67</v>
      </c>
      <c r="I1113" s="4">
        <v>0.3</v>
      </c>
      <c r="J1113" s="4">
        <v>0.651</v>
      </c>
      <c r="K1113" s="4">
        <v>0.049</v>
      </c>
      <c r="L1113" s="4">
        <v>227709821</v>
      </c>
      <c r="M1113" s="4">
        <v>0.467</v>
      </c>
    </row>
    <row r="1114" ht="15.75" customHeight="1" spans="1:13">
      <c r="A1114" s="1" t="s">
        <v>166</v>
      </c>
      <c r="B1114" s="3" t="s">
        <v>71</v>
      </c>
      <c r="C1114" s="1" t="s">
        <v>64</v>
      </c>
      <c r="D1114" s="4" t="str">
        <f t="shared" si="0"/>
        <v>Indonesia-Asia2007</v>
      </c>
      <c r="E1114" s="4">
        <v>0.021</v>
      </c>
      <c r="F1114" s="4">
        <v>0.031</v>
      </c>
      <c r="G1114" s="4">
        <v>71</v>
      </c>
      <c r="H1114" s="4">
        <v>67</v>
      </c>
      <c r="I1114" s="4">
        <v>0.3</v>
      </c>
      <c r="J1114" s="4">
        <v>0.651</v>
      </c>
      <c r="K1114" s="4">
        <v>0.049</v>
      </c>
      <c r="L1114" s="4">
        <v>230972808</v>
      </c>
      <c r="M1114" s="4">
        <v>0.475</v>
      </c>
    </row>
    <row r="1115" ht="15.75" customHeight="1" spans="1:13">
      <c r="A1115" s="1" t="s">
        <v>166</v>
      </c>
      <c r="B1115" s="3" t="s">
        <v>72</v>
      </c>
      <c r="C1115" s="1" t="s">
        <v>64</v>
      </c>
      <c r="D1115" s="4" t="str">
        <f t="shared" si="0"/>
        <v>Indonesia-Asia2008</v>
      </c>
      <c r="E1115" s="4">
        <v>0.021</v>
      </c>
      <c r="F1115" s="4">
        <v>0.03</v>
      </c>
      <c r="G1115" s="4">
        <v>72</v>
      </c>
      <c r="H1115" s="4">
        <v>68</v>
      </c>
      <c r="I1115" s="4">
        <v>0.3</v>
      </c>
      <c r="J1115" s="4">
        <v>0.65</v>
      </c>
      <c r="K1115" s="4">
        <v>0.049</v>
      </c>
      <c r="L1115" s="4">
        <v>234243489</v>
      </c>
      <c r="M1115" s="4">
        <v>0.483</v>
      </c>
    </row>
    <row r="1116" ht="15.75" customHeight="1" spans="1:13">
      <c r="A1116" s="1" t="s">
        <v>166</v>
      </c>
      <c r="B1116" s="3" t="s">
        <v>73</v>
      </c>
      <c r="C1116" s="1" t="s">
        <v>64</v>
      </c>
      <c r="D1116" s="4" t="str">
        <f t="shared" si="0"/>
        <v>Indonesia-Asia2009</v>
      </c>
      <c r="E1116" s="4">
        <v>0.02</v>
      </c>
      <c r="F1116" s="4">
        <v>0.029</v>
      </c>
      <c r="G1116" s="4">
        <v>72</v>
      </c>
      <c r="H1116" s="4">
        <v>68</v>
      </c>
      <c r="I1116" s="4">
        <v>0.3</v>
      </c>
      <c r="J1116" s="4">
        <v>0.651</v>
      </c>
      <c r="K1116" s="4">
        <v>0.05</v>
      </c>
      <c r="L1116" s="4">
        <v>237486894</v>
      </c>
      <c r="M1116" s="4">
        <v>0.491</v>
      </c>
    </row>
    <row r="1117" ht="15.75" customHeight="1" spans="1:13">
      <c r="A1117" s="1" t="s">
        <v>166</v>
      </c>
      <c r="B1117" s="3" t="s">
        <v>74</v>
      </c>
      <c r="C1117" s="1" t="s">
        <v>64</v>
      </c>
      <c r="D1117" s="4" t="str">
        <f t="shared" si="0"/>
        <v>Indonesia-Asia2010</v>
      </c>
      <c r="E1117" s="4">
        <v>0.02</v>
      </c>
      <c r="F1117" s="4">
        <v>0.027</v>
      </c>
      <c r="G1117" s="4">
        <v>72</v>
      </c>
      <c r="H1117" s="4">
        <v>68</v>
      </c>
      <c r="I1117" s="4">
        <v>0.298</v>
      </c>
      <c r="J1117" s="4">
        <v>0.652</v>
      </c>
      <c r="K1117" s="4">
        <v>0.05</v>
      </c>
      <c r="L1117" s="4">
        <v>240676485</v>
      </c>
      <c r="M1117" s="4">
        <v>0.499</v>
      </c>
    </row>
    <row r="1118" ht="15.75" customHeight="1" spans="1:13">
      <c r="A1118" s="1" t="s">
        <v>166</v>
      </c>
      <c r="B1118" s="3" t="s">
        <v>75</v>
      </c>
      <c r="C1118" s="1" t="s">
        <v>64</v>
      </c>
      <c r="D1118" s="4" t="str">
        <f t="shared" si="0"/>
        <v>Indonesia-Asia2011</v>
      </c>
      <c r="E1118" s="4">
        <v>0.02</v>
      </c>
      <c r="F1118" s="4">
        <v>0.026</v>
      </c>
      <c r="G1118" s="4">
        <v>72</v>
      </c>
      <c r="H1118" s="4">
        <v>68</v>
      </c>
      <c r="I1118" s="4">
        <v>0.296</v>
      </c>
      <c r="J1118" s="4">
        <v>0.653</v>
      </c>
      <c r="K1118" s="4">
        <v>0.051</v>
      </c>
      <c r="L1118" s="4">
        <v>243801639</v>
      </c>
      <c r="M1118" s="4">
        <v>0.507</v>
      </c>
    </row>
    <row r="1119" ht="15.75" customHeight="1" spans="1:13">
      <c r="A1119" s="1" t="s">
        <v>166</v>
      </c>
      <c r="B1119" s="3" t="s">
        <v>76</v>
      </c>
      <c r="C1119" s="1" t="s">
        <v>64</v>
      </c>
      <c r="D1119" s="4" t="str">
        <f t="shared" si="0"/>
        <v>Indonesia-Asia2012</v>
      </c>
      <c r="E1119" s="4">
        <v>0.019</v>
      </c>
      <c r="F1119" s="4">
        <v>0.025</v>
      </c>
      <c r="G1119" s="4">
        <v>73</v>
      </c>
      <c r="H1119" s="4">
        <v>69</v>
      </c>
      <c r="I1119" s="4">
        <v>0.293</v>
      </c>
      <c r="J1119" s="4">
        <v>0.656</v>
      </c>
      <c r="K1119" s="4">
        <v>0.051</v>
      </c>
      <c r="L1119" s="4">
        <v>246864191</v>
      </c>
      <c r="M1119" s="4">
        <v>0.515</v>
      </c>
    </row>
    <row r="1120" ht="15.75" customHeight="1" spans="1:13">
      <c r="A1120" s="1" t="s">
        <v>167</v>
      </c>
      <c r="B1120" s="3" t="s">
        <v>63</v>
      </c>
      <c r="C1120" s="1" t="s">
        <v>95</v>
      </c>
      <c r="D1120" s="4" t="str">
        <f t="shared" si="0"/>
        <v>Iran-Middle East2000</v>
      </c>
      <c r="E1120" s="4">
        <v>0.019</v>
      </c>
      <c r="F1120" s="4">
        <v>0.029</v>
      </c>
      <c r="G1120" s="4">
        <v>71</v>
      </c>
      <c r="H1120" s="4">
        <v>69</v>
      </c>
      <c r="I1120" s="4">
        <v>0.347</v>
      </c>
      <c r="J1120" s="4">
        <v>0.611</v>
      </c>
      <c r="K1120" s="4">
        <v>0.042</v>
      </c>
      <c r="L1120" s="4">
        <v>65911052</v>
      </c>
      <c r="M1120" s="4">
        <v>0.64</v>
      </c>
    </row>
    <row r="1121" ht="15.75" customHeight="1" spans="1:13">
      <c r="A1121" s="1" t="s">
        <v>167</v>
      </c>
      <c r="B1121" s="3" t="s">
        <v>65</v>
      </c>
      <c r="C1121" s="1" t="s">
        <v>95</v>
      </c>
      <c r="D1121" s="4" t="str">
        <f t="shared" si="0"/>
        <v>Iran-Middle East2001</v>
      </c>
      <c r="E1121" s="4">
        <v>0.018</v>
      </c>
      <c r="F1121" s="4">
        <v>0.027</v>
      </c>
      <c r="G1121" s="4">
        <v>71</v>
      </c>
      <c r="H1121" s="4">
        <v>69</v>
      </c>
      <c r="I1121" s="4">
        <v>0.328</v>
      </c>
      <c r="J1121" s="4">
        <v>0.629</v>
      </c>
      <c r="K1121" s="4">
        <v>0.043</v>
      </c>
      <c r="L1121" s="4">
        <v>66857624</v>
      </c>
      <c r="M1121" s="4">
        <v>0.648</v>
      </c>
    </row>
    <row r="1122" ht="15.75" customHeight="1" spans="1:13">
      <c r="A1122" s="1" t="s">
        <v>167</v>
      </c>
      <c r="B1122" s="3" t="s">
        <v>66</v>
      </c>
      <c r="C1122" s="1" t="s">
        <v>95</v>
      </c>
      <c r="D1122" s="4" t="str">
        <f t="shared" si="0"/>
        <v>Iran-Middle East2002</v>
      </c>
      <c r="E1122" s="4">
        <v>0.018</v>
      </c>
      <c r="F1122" s="4">
        <v>0.026</v>
      </c>
      <c r="G1122" s="4">
        <v>72</v>
      </c>
      <c r="H1122" s="4">
        <v>69</v>
      </c>
      <c r="I1122" s="4">
        <v>0.308</v>
      </c>
      <c r="J1122" s="4">
        <v>0.647</v>
      </c>
      <c r="K1122" s="4">
        <v>0.045</v>
      </c>
      <c r="L1122" s="4">
        <v>67727274</v>
      </c>
      <c r="M1122" s="4">
        <v>0.655</v>
      </c>
    </row>
    <row r="1123" ht="15.75" customHeight="1" spans="1:13">
      <c r="A1123" s="1" t="s">
        <v>167</v>
      </c>
      <c r="B1123" s="3" t="s">
        <v>67</v>
      </c>
      <c r="C1123" s="1" t="s">
        <v>95</v>
      </c>
      <c r="D1123" s="4" t="str">
        <f t="shared" si="0"/>
        <v>Iran-Middle East2003</v>
      </c>
      <c r="E1123" s="4">
        <v>0.018</v>
      </c>
      <c r="F1123" s="4">
        <v>0.024</v>
      </c>
      <c r="G1123" s="4">
        <v>72</v>
      </c>
      <c r="H1123" s="4">
        <v>70</v>
      </c>
      <c r="I1123" s="4">
        <v>0.289</v>
      </c>
      <c r="J1123" s="4">
        <v>0.664</v>
      </c>
      <c r="K1123" s="4">
        <v>0.047</v>
      </c>
      <c r="L1123" s="4">
        <v>68543171</v>
      </c>
      <c r="M1123" s="4">
        <v>0.662</v>
      </c>
    </row>
    <row r="1124" ht="15.75" customHeight="1" spans="1:13">
      <c r="A1124" s="1" t="s">
        <v>167</v>
      </c>
      <c r="B1124" s="3" t="s">
        <v>68</v>
      </c>
      <c r="C1124" s="1" t="s">
        <v>95</v>
      </c>
      <c r="D1124" s="4" t="str">
        <f t="shared" si="0"/>
        <v>Iran-Middle East2004</v>
      </c>
      <c r="E1124" s="4">
        <v>0.018</v>
      </c>
      <c r="F1124" s="4">
        <v>0.023</v>
      </c>
      <c r="G1124" s="4">
        <v>73</v>
      </c>
      <c r="H1124" s="4">
        <v>70</v>
      </c>
      <c r="I1124" s="4">
        <v>0.272</v>
      </c>
      <c r="J1124" s="4">
        <v>0.68</v>
      </c>
      <c r="K1124" s="4">
        <v>0.048</v>
      </c>
      <c r="L1124" s="4">
        <v>69342126</v>
      </c>
      <c r="M1124" s="4">
        <v>0.669</v>
      </c>
    </row>
    <row r="1125" ht="15.75" customHeight="1" spans="1:13">
      <c r="A1125" s="1" t="s">
        <v>167</v>
      </c>
      <c r="B1125" s="3" t="s">
        <v>69</v>
      </c>
      <c r="C1125" s="1" t="s">
        <v>95</v>
      </c>
      <c r="D1125" s="4" t="str">
        <f t="shared" si="0"/>
        <v>Iran-Middle East2005</v>
      </c>
      <c r="E1125" s="4">
        <v>0.018</v>
      </c>
      <c r="F1125" s="4">
        <v>0.022</v>
      </c>
      <c r="G1125" s="4">
        <v>73</v>
      </c>
      <c r="H1125" s="4">
        <v>70</v>
      </c>
      <c r="I1125" s="4">
        <v>0.258</v>
      </c>
      <c r="J1125" s="4">
        <v>0.693</v>
      </c>
      <c r="K1125" s="4">
        <v>0.049</v>
      </c>
      <c r="L1125" s="4">
        <v>70152384</v>
      </c>
      <c r="M1125" s="4">
        <v>0.676</v>
      </c>
    </row>
    <row r="1126" ht="15.75" customHeight="1" spans="1:13">
      <c r="A1126" s="1" t="s">
        <v>167</v>
      </c>
      <c r="B1126" s="3" t="s">
        <v>70</v>
      </c>
      <c r="C1126" s="1" t="s">
        <v>95</v>
      </c>
      <c r="D1126" s="4" t="str">
        <f t="shared" si="0"/>
        <v>Iran-Middle East2006</v>
      </c>
      <c r="E1126" s="4">
        <v>0.018</v>
      </c>
      <c r="F1126" s="4">
        <v>0.021</v>
      </c>
      <c r="G1126" s="4">
        <v>74</v>
      </c>
      <c r="H1126" s="4">
        <v>70</v>
      </c>
      <c r="I1126" s="4">
        <v>0.249</v>
      </c>
      <c r="J1126" s="4">
        <v>0.701</v>
      </c>
      <c r="K1126" s="4">
        <v>0.05</v>
      </c>
      <c r="L1126" s="4">
        <v>70976584</v>
      </c>
      <c r="M1126" s="4">
        <v>0.682</v>
      </c>
    </row>
    <row r="1127" ht="15.75" customHeight="1" spans="1:13">
      <c r="A1127" s="1" t="s">
        <v>167</v>
      </c>
      <c r="B1127" s="3" t="s">
        <v>71</v>
      </c>
      <c r="C1127" s="1" t="s">
        <v>95</v>
      </c>
      <c r="D1127" s="4" t="str">
        <f t="shared" si="0"/>
        <v>Iran-Middle East2007</v>
      </c>
      <c r="E1127" s="4">
        <v>0.019</v>
      </c>
      <c r="F1127" s="4">
        <v>0.019</v>
      </c>
      <c r="G1127" s="4">
        <v>74</v>
      </c>
      <c r="H1127" s="4">
        <v>70</v>
      </c>
      <c r="I1127" s="4">
        <v>0.242</v>
      </c>
      <c r="J1127" s="4">
        <v>0.707</v>
      </c>
      <c r="K1127" s="4">
        <v>0.051</v>
      </c>
      <c r="L1127" s="4">
        <v>71809219</v>
      </c>
      <c r="M1127" s="4">
        <v>0.689</v>
      </c>
    </row>
    <row r="1128" ht="15.75" customHeight="1" spans="1:13">
      <c r="A1128" s="1" t="s">
        <v>167</v>
      </c>
      <c r="B1128" s="3" t="s">
        <v>72</v>
      </c>
      <c r="C1128" s="1" t="s">
        <v>95</v>
      </c>
      <c r="D1128" s="4" t="str">
        <f t="shared" si="0"/>
        <v>Iran-Middle East2008</v>
      </c>
      <c r="E1128" s="4">
        <v>0.019</v>
      </c>
      <c r="F1128" s="4">
        <v>0.018</v>
      </c>
      <c r="G1128" s="4">
        <v>74</v>
      </c>
      <c r="H1128" s="4">
        <v>71</v>
      </c>
      <c r="I1128" s="4">
        <v>0.239</v>
      </c>
      <c r="J1128" s="4">
        <v>0.71</v>
      </c>
      <c r="K1128" s="4">
        <v>0.051</v>
      </c>
      <c r="L1128" s="4">
        <v>72660887</v>
      </c>
      <c r="M1128" s="4">
        <v>0.695</v>
      </c>
    </row>
    <row r="1129" ht="15.75" customHeight="1" spans="1:13">
      <c r="A1129" s="1" t="s">
        <v>167</v>
      </c>
      <c r="B1129" s="3" t="s">
        <v>73</v>
      </c>
      <c r="C1129" s="1" t="s">
        <v>95</v>
      </c>
      <c r="D1129" s="4" t="str">
        <f t="shared" si="0"/>
        <v>Iran-Middle East2009</v>
      </c>
      <c r="E1129" s="4">
        <v>0.019</v>
      </c>
      <c r="F1129" s="4">
        <v>0.017</v>
      </c>
      <c r="G1129" s="4">
        <v>75</v>
      </c>
      <c r="H1129" s="4">
        <v>71</v>
      </c>
      <c r="I1129" s="4">
        <v>0.237</v>
      </c>
      <c r="J1129" s="4">
        <v>0.712</v>
      </c>
      <c r="K1129" s="4">
        <v>0.051</v>
      </c>
      <c r="L1129" s="4">
        <v>73542954</v>
      </c>
      <c r="M1129" s="4">
        <v>0.7</v>
      </c>
    </row>
    <row r="1130" ht="15.75" customHeight="1" spans="1:13">
      <c r="A1130" s="1" t="s">
        <v>167</v>
      </c>
      <c r="B1130" s="3" t="s">
        <v>74</v>
      </c>
      <c r="C1130" s="1" t="s">
        <v>95</v>
      </c>
      <c r="D1130" s="4" t="str">
        <f t="shared" si="0"/>
        <v>Iran-Middle East2010</v>
      </c>
      <c r="E1130" s="4">
        <v>0.019</v>
      </c>
      <c r="F1130" s="4">
        <v>0.016</v>
      </c>
      <c r="G1130" s="4">
        <v>75</v>
      </c>
      <c r="H1130" s="4">
        <v>71</v>
      </c>
      <c r="I1130" s="4">
        <v>0.236</v>
      </c>
      <c r="J1130" s="4">
        <v>0.712</v>
      </c>
      <c r="K1130" s="4">
        <v>0.052</v>
      </c>
      <c r="L1130" s="4">
        <v>74462314</v>
      </c>
      <c r="M1130" s="4">
        <v>0.706</v>
      </c>
    </row>
    <row r="1131" ht="15.75" customHeight="1" spans="1:13">
      <c r="A1131" s="1" t="s">
        <v>167</v>
      </c>
      <c r="B1131" s="3" t="s">
        <v>75</v>
      </c>
      <c r="C1131" s="1" t="s">
        <v>95</v>
      </c>
      <c r="D1131" s="4" t="str">
        <f t="shared" si="0"/>
        <v>Iran-Middle East2011</v>
      </c>
      <c r="E1131" s="4">
        <v>0.019</v>
      </c>
      <c r="F1131" s="4">
        <v>0.016</v>
      </c>
      <c r="G1131" s="4">
        <v>75</v>
      </c>
      <c r="H1131" s="4">
        <v>72</v>
      </c>
      <c r="I1131" s="4">
        <v>0.236</v>
      </c>
      <c r="J1131" s="4">
        <v>0.712</v>
      </c>
      <c r="K1131" s="4">
        <v>0.052</v>
      </c>
      <c r="L1131" s="4">
        <v>75424285</v>
      </c>
      <c r="M1131" s="4">
        <v>0.712</v>
      </c>
    </row>
    <row r="1132" ht="15.75" customHeight="1" spans="1:13">
      <c r="A1132" s="1" t="s">
        <v>167</v>
      </c>
      <c r="B1132" s="3" t="s">
        <v>76</v>
      </c>
      <c r="C1132" s="1" t="s">
        <v>95</v>
      </c>
      <c r="D1132" s="4" t="str">
        <f t="shared" si="0"/>
        <v>Iran-Middle East2012</v>
      </c>
      <c r="E1132" s="4">
        <v>0.019</v>
      </c>
      <c r="F1132" s="4">
        <v>0.015</v>
      </c>
      <c r="G1132" s="4">
        <v>76</v>
      </c>
      <c r="H1132" s="4">
        <v>72</v>
      </c>
      <c r="I1132" s="4">
        <v>0.237</v>
      </c>
      <c r="J1132" s="4">
        <v>0.711</v>
      </c>
      <c r="K1132" s="4">
        <v>0.052</v>
      </c>
      <c r="L1132" s="4">
        <v>76424443</v>
      </c>
      <c r="M1132" s="4">
        <v>0.718</v>
      </c>
    </row>
    <row r="1133" ht="15.75" customHeight="1" spans="1:13">
      <c r="A1133" s="1" t="s">
        <v>168</v>
      </c>
      <c r="B1133" s="3" t="s">
        <v>63</v>
      </c>
      <c r="C1133" s="1" t="s">
        <v>95</v>
      </c>
      <c r="D1133" s="4" t="str">
        <f t="shared" si="0"/>
        <v>Iraq-Middle East2000</v>
      </c>
      <c r="E1133" s="4">
        <v>0.036</v>
      </c>
      <c r="F1133" s="4">
        <v>0.036</v>
      </c>
      <c r="G1133" s="4">
        <v>73</v>
      </c>
      <c r="H1133" s="4">
        <v>69</v>
      </c>
      <c r="I1133" s="4">
        <v>0.428</v>
      </c>
      <c r="J1133" s="4">
        <v>0.537</v>
      </c>
      <c r="K1133" s="4">
        <v>0.035</v>
      </c>
      <c r="L1133" s="4">
        <v>23801156</v>
      </c>
      <c r="M1133" s="4">
        <v>0.685</v>
      </c>
    </row>
    <row r="1134" ht="15.75" customHeight="1" spans="1:13">
      <c r="A1134" s="1" t="s">
        <v>168</v>
      </c>
      <c r="B1134" s="3" t="s">
        <v>65</v>
      </c>
      <c r="C1134" s="1" t="s">
        <v>95</v>
      </c>
      <c r="D1134" s="4" t="str">
        <f t="shared" si="0"/>
        <v>Iraq-Middle East2001</v>
      </c>
      <c r="E1134" s="4">
        <v>0.036</v>
      </c>
      <c r="F1134" s="4">
        <v>0.035</v>
      </c>
      <c r="G1134" s="4">
        <v>73</v>
      </c>
      <c r="H1134" s="4">
        <v>69</v>
      </c>
      <c r="I1134" s="4">
        <v>0.426</v>
      </c>
      <c r="J1134" s="4">
        <v>0.539</v>
      </c>
      <c r="K1134" s="4">
        <v>0.035</v>
      </c>
      <c r="L1134" s="4">
        <v>24516842</v>
      </c>
      <c r="M1134" s="4">
        <v>0.686</v>
      </c>
    </row>
    <row r="1135" ht="15.75" customHeight="1" spans="1:13">
      <c r="A1135" s="1" t="s">
        <v>168</v>
      </c>
      <c r="B1135" s="3" t="s">
        <v>66</v>
      </c>
      <c r="C1135" s="1" t="s">
        <v>95</v>
      </c>
      <c r="D1135" s="4" t="str">
        <f t="shared" si="0"/>
        <v>Iraq-Middle East2002</v>
      </c>
      <c r="E1135" s="4">
        <v>0.035</v>
      </c>
      <c r="F1135" s="4">
        <v>0.035</v>
      </c>
      <c r="G1135" s="4">
        <v>73</v>
      </c>
      <c r="H1135" s="4">
        <v>68</v>
      </c>
      <c r="I1135" s="4">
        <v>0.424</v>
      </c>
      <c r="J1135" s="4">
        <v>0.541</v>
      </c>
      <c r="K1135" s="4">
        <v>0.035</v>
      </c>
      <c r="L1135" s="4">
        <v>25238267</v>
      </c>
      <c r="M1135" s="4">
        <v>0.686</v>
      </c>
    </row>
    <row r="1136" ht="15.75" customHeight="1" spans="1:13">
      <c r="A1136" s="1" t="s">
        <v>168</v>
      </c>
      <c r="B1136" s="3" t="s">
        <v>67</v>
      </c>
      <c r="C1136" s="1" t="s">
        <v>95</v>
      </c>
      <c r="D1136" s="4" t="str">
        <f t="shared" si="0"/>
        <v>Iraq-Middle East2003</v>
      </c>
      <c r="E1136" s="4">
        <v>0.035</v>
      </c>
      <c r="F1136" s="4">
        <v>0.034</v>
      </c>
      <c r="G1136" s="4">
        <v>73</v>
      </c>
      <c r="H1136" s="4">
        <v>68</v>
      </c>
      <c r="I1136" s="4">
        <v>0.422</v>
      </c>
      <c r="J1136" s="4">
        <v>0.543</v>
      </c>
      <c r="K1136" s="4">
        <v>0.035</v>
      </c>
      <c r="L1136" s="4">
        <v>25959531</v>
      </c>
      <c r="M1136" s="4">
        <v>0.687</v>
      </c>
    </row>
    <row r="1137" ht="15.75" customHeight="1" spans="1:13">
      <c r="A1137" s="1" t="s">
        <v>168</v>
      </c>
      <c r="B1137" s="3" t="s">
        <v>68</v>
      </c>
      <c r="C1137" s="1" t="s">
        <v>95</v>
      </c>
      <c r="D1137" s="4" t="str">
        <f t="shared" si="0"/>
        <v>Iraq-Middle East2004</v>
      </c>
      <c r="E1137" s="4">
        <v>0.035</v>
      </c>
      <c r="F1137" s="4">
        <v>0.034</v>
      </c>
      <c r="G1137" s="4">
        <v>72</v>
      </c>
      <c r="H1137" s="4">
        <v>67</v>
      </c>
      <c r="I1137" s="4">
        <v>0.421</v>
      </c>
      <c r="J1137" s="4">
        <v>0.545</v>
      </c>
      <c r="K1137" s="4">
        <v>0.035</v>
      </c>
      <c r="L1137" s="4">
        <v>26673536</v>
      </c>
      <c r="M1137" s="4">
        <v>0.687</v>
      </c>
    </row>
    <row r="1138" ht="15.75" customHeight="1" spans="1:13">
      <c r="A1138" s="1" t="s">
        <v>168</v>
      </c>
      <c r="B1138" s="3" t="s">
        <v>69</v>
      </c>
      <c r="C1138" s="1" t="s">
        <v>95</v>
      </c>
      <c r="D1138" s="4" t="str">
        <f t="shared" si="0"/>
        <v>Iraq-Middle East2005</v>
      </c>
      <c r="E1138" s="4">
        <v>0.034</v>
      </c>
      <c r="F1138" s="4">
        <v>0.033</v>
      </c>
      <c r="G1138" s="4">
        <v>72</v>
      </c>
      <c r="H1138" s="4">
        <v>67</v>
      </c>
      <c r="I1138" s="4">
        <v>0.419</v>
      </c>
      <c r="J1138" s="4">
        <v>0.546</v>
      </c>
      <c r="K1138" s="4">
        <v>0.035</v>
      </c>
      <c r="L1138" s="4">
        <v>27377045</v>
      </c>
      <c r="M1138" s="4">
        <v>0.688</v>
      </c>
    </row>
    <row r="1139" ht="15.75" customHeight="1" spans="1:13">
      <c r="A1139" s="1" t="s">
        <v>168</v>
      </c>
      <c r="B1139" s="3" t="s">
        <v>70</v>
      </c>
      <c r="C1139" s="1" t="s">
        <v>95</v>
      </c>
      <c r="D1139" s="4" t="str">
        <f t="shared" si="0"/>
        <v>Iraq-Middle East2006</v>
      </c>
      <c r="E1139" s="4">
        <v>0.034</v>
      </c>
      <c r="F1139" s="4">
        <v>0.033</v>
      </c>
      <c r="G1139" s="4">
        <v>72</v>
      </c>
      <c r="H1139" s="4">
        <v>66</v>
      </c>
      <c r="I1139" s="4">
        <v>0.418</v>
      </c>
      <c r="J1139" s="4">
        <v>0.547</v>
      </c>
      <c r="K1139" s="4">
        <v>0.034</v>
      </c>
      <c r="L1139" s="4">
        <v>28064095</v>
      </c>
      <c r="M1139" s="4">
        <v>0.688</v>
      </c>
    </row>
    <row r="1140" ht="15.75" customHeight="1" spans="1:13">
      <c r="A1140" s="1" t="s">
        <v>168</v>
      </c>
      <c r="B1140" s="3" t="s">
        <v>71</v>
      </c>
      <c r="C1140" s="1" t="s">
        <v>95</v>
      </c>
      <c r="D1140" s="4" t="str">
        <f t="shared" si="0"/>
        <v>Iraq-Middle East2007</v>
      </c>
      <c r="E1140" s="4">
        <v>0.034</v>
      </c>
      <c r="F1140" s="4">
        <v>0.032</v>
      </c>
      <c r="G1140" s="4">
        <v>72</v>
      </c>
      <c r="H1140" s="4">
        <v>66</v>
      </c>
      <c r="I1140" s="4">
        <v>0.417</v>
      </c>
      <c r="J1140" s="4">
        <v>0.548</v>
      </c>
      <c r="K1140" s="4">
        <v>0.034</v>
      </c>
      <c r="L1140" s="4">
        <v>28740630</v>
      </c>
      <c r="M1140" s="4">
        <v>0.689</v>
      </c>
    </row>
    <row r="1141" ht="15.75" customHeight="1" spans="1:13">
      <c r="A1141" s="1" t="s">
        <v>168</v>
      </c>
      <c r="B1141" s="3" t="s">
        <v>72</v>
      </c>
      <c r="C1141" s="1" t="s">
        <v>95</v>
      </c>
      <c r="D1141" s="4" t="str">
        <f t="shared" si="0"/>
        <v>Iraq-Middle East2008</v>
      </c>
      <c r="E1141" s="4">
        <v>0.033</v>
      </c>
      <c r="F1141" s="4">
        <v>0.031</v>
      </c>
      <c r="G1141" s="4">
        <v>72</v>
      </c>
      <c r="H1141" s="4">
        <v>65</v>
      </c>
      <c r="I1141" s="4">
        <v>0.416</v>
      </c>
      <c r="J1141" s="4">
        <v>0.549</v>
      </c>
      <c r="K1141" s="4">
        <v>0.034</v>
      </c>
      <c r="L1141" s="4">
        <v>29429829</v>
      </c>
      <c r="M1141" s="4">
        <v>0.689</v>
      </c>
    </row>
    <row r="1142" ht="15.75" customHeight="1" spans="1:13">
      <c r="A1142" s="1" t="s">
        <v>168</v>
      </c>
      <c r="B1142" s="3" t="s">
        <v>73</v>
      </c>
      <c r="C1142" s="1" t="s">
        <v>95</v>
      </c>
      <c r="D1142" s="4" t="str">
        <f t="shared" si="0"/>
        <v>Iraq-Middle East2009</v>
      </c>
      <c r="E1142" s="4">
        <v>0.033</v>
      </c>
      <c r="F1142" s="4">
        <v>0.031</v>
      </c>
      <c r="G1142" s="4">
        <v>72</v>
      </c>
      <c r="H1142" s="4">
        <v>65</v>
      </c>
      <c r="I1142" s="4">
        <v>0.415</v>
      </c>
      <c r="J1142" s="4">
        <v>0.551</v>
      </c>
      <c r="K1142" s="4">
        <v>0.034</v>
      </c>
      <c r="L1142" s="4">
        <v>30163199</v>
      </c>
      <c r="M1142" s="4">
        <v>0.69</v>
      </c>
    </row>
    <row r="1143" ht="15.75" customHeight="1" spans="1:13">
      <c r="A1143" s="1" t="s">
        <v>168</v>
      </c>
      <c r="B1143" s="3" t="s">
        <v>74</v>
      </c>
      <c r="C1143" s="1" t="s">
        <v>95</v>
      </c>
      <c r="D1143" s="4" t="str">
        <f t="shared" si="0"/>
        <v>Iraq-Middle East2010</v>
      </c>
      <c r="E1143" s="4">
        <v>0.032</v>
      </c>
      <c r="F1143" s="4">
        <v>0.03</v>
      </c>
      <c r="G1143" s="4">
        <v>73</v>
      </c>
      <c r="H1143" s="4">
        <v>65</v>
      </c>
      <c r="I1143" s="4">
        <v>0.412</v>
      </c>
      <c r="J1143" s="4">
        <v>0.554</v>
      </c>
      <c r="K1143" s="4">
        <v>0.034</v>
      </c>
      <c r="L1143" s="4">
        <v>30962380</v>
      </c>
      <c r="M1143" s="4">
        <v>0.69</v>
      </c>
    </row>
    <row r="1144" ht="15.75" customHeight="1" spans="1:13">
      <c r="A1144" s="1" t="s">
        <v>168</v>
      </c>
      <c r="B1144" s="3" t="s">
        <v>75</v>
      </c>
      <c r="C1144" s="1" t="s">
        <v>95</v>
      </c>
      <c r="D1144" s="4" t="str">
        <f t="shared" si="0"/>
        <v>Iraq-Middle East2011</v>
      </c>
      <c r="E1144" s="4">
        <v>0.032</v>
      </c>
      <c r="F1144" s="4">
        <v>0.029</v>
      </c>
      <c r="G1144" s="4">
        <v>73</v>
      </c>
      <c r="H1144" s="4">
        <v>65</v>
      </c>
      <c r="I1144" s="4">
        <v>0.409</v>
      </c>
      <c r="J1144" s="4">
        <v>0.558</v>
      </c>
      <c r="K1144" s="4">
        <v>0.033</v>
      </c>
      <c r="L1144" s="4">
        <v>31760020</v>
      </c>
      <c r="M1144" s="4">
        <v>0.691</v>
      </c>
    </row>
    <row r="1145" ht="15.75" customHeight="1" spans="1:13">
      <c r="A1145" s="1" t="s">
        <v>168</v>
      </c>
      <c r="B1145" s="3" t="s">
        <v>76</v>
      </c>
      <c r="C1145" s="1" t="s">
        <v>95</v>
      </c>
      <c r="D1145" s="4" t="str">
        <f t="shared" si="0"/>
        <v>Iraq-Middle East2012</v>
      </c>
      <c r="E1145" s="4">
        <v>0.031</v>
      </c>
      <c r="F1145" s="4">
        <v>0.029</v>
      </c>
      <c r="G1145" s="4">
        <v>73</v>
      </c>
      <c r="H1145" s="4">
        <v>66</v>
      </c>
      <c r="I1145" s="4">
        <v>0.405</v>
      </c>
      <c r="J1145" s="4">
        <v>0.562</v>
      </c>
      <c r="K1145" s="4">
        <v>0.033</v>
      </c>
      <c r="L1145" s="4">
        <v>32578209</v>
      </c>
      <c r="M1145" s="4">
        <v>0.692</v>
      </c>
    </row>
    <row r="1146" ht="15.75" customHeight="1" spans="1:13">
      <c r="A1146" s="1" t="s">
        <v>169</v>
      </c>
      <c r="B1146" s="3" t="s">
        <v>63</v>
      </c>
      <c r="C1146" s="1" t="s">
        <v>78</v>
      </c>
      <c r="D1146" s="4" t="str">
        <f t="shared" si="0"/>
        <v>Ireland-Europe2000</v>
      </c>
      <c r="E1146" s="4">
        <v>0.014</v>
      </c>
      <c r="F1146" s="4">
        <v>0.006</v>
      </c>
      <c r="G1146" s="4">
        <v>79</v>
      </c>
      <c r="H1146" s="4">
        <v>74</v>
      </c>
      <c r="I1146" s="4">
        <v>0.218</v>
      </c>
      <c r="J1146" s="4">
        <v>0.67</v>
      </c>
      <c r="K1146" s="4">
        <v>0.112</v>
      </c>
      <c r="L1146" s="4">
        <v>3805174</v>
      </c>
      <c r="M1146" s="4">
        <v>0.591</v>
      </c>
    </row>
    <row r="1147" ht="15.75" customHeight="1" spans="1:13">
      <c r="A1147" s="1" t="s">
        <v>169</v>
      </c>
      <c r="B1147" s="3" t="s">
        <v>65</v>
      </c>
      <c r="C1147" s="1" t="s">
        <v>78</v>
      </c>
      <c r="D1147" s="4" t="str">
        <f t="shared" si="0"/>
        <v>Ireland-Europe2001</v>
      </c>
      <c r="E1147" s="4">
        <v>0.015</v>
      </c>
      <c r="F1147" s="4">
        <v>0.006</v>
      </c>
      <c r="G1147" s="4">
        <v>80</v>
      </c>
      <c r="H1147" s="4">
        <v>75</v>
      </c>
      <c r="I1147" s="4">
        <v>0.214</v>
      </c>
      <c r="J1147" s="4">
        <v>0.674</v>
      </c>
      <c r="K1147" s="4">
        <v>0.112</v>
      </c>
      <c r="L1147" s="4">
        <v>3866243</v>
      </c>
      <c r="M1147" s="4">
        <v>0.594</v>
      </c>
    </row>
    <row r="1148" ht="15.75" customHeight="1" spans="1:13">
      <c r="A1148" s="1" t="s">
        <v>169</v>
      </c>
      <c r="B1148" s="3" t="s">
        <v>66</v>
      </c>
      <c r="C1148" s="1" t="s">
        <v>78</v>
      </c>
      <c r="D1148" s="4" t="str">
        <f t="shared" si="0"/>
        <v>Ireland-Europe2002</v>
      </c>
      <c r="E1148" s="4">
        <v>0.015</v>
      </c>
      <c r="F1148" s="4">
        <v>0.005</v>
      </c>
      <c r="G1148" s="4">
        <v>80</v>
      </c>
      <c r="H1148" s="4">
        <v>75</v>
      </c>
      <c r="I1148" s="4">
        <v>0.211</v>
      </c>
      <c r="J1148" s="4">
        <v>0.678</v>
      </c>
      <c r="K1148" s="4">
        <v>0.111</v>
      </c>
      <c r="L1148" s="4">
        <v>3931947</v>
      </c>
      <c r="M1148" s="4">
        <v>0.596</v>
      </c>
    </row>
    <row r="1149" ht="15.75" customHeight="1" spans="1:13">
      <c r="A1149" s="1" t="s">
        <v>169</v>
      </c>
      <c r="B1149" s="3" t="s">
        <v>67</v>
      </c>
      <c r="C1149" s="1" t="s">
        <v>78</v>
      </c>
      <c r="D1149" s="4" t="str">
        <f t="shared" si="0"/>
        <v>Ireland-Europe2003</v>
      </c>
      <c r="E1149" s="4">
        <v>0.015</v>
      </c>
      <c r="F1149" s="4">
        <v>0.005</v>
      </c>
      <c r="G1149" s="4">
        <v>81</v>
      </c>
      <c r="H1149" s="4">
        <v>76</v>
      </c>
      <c r="I1149" s="4">
        <v>0.208</v>
      </c>
      <c r="J1149" s="4">
        <v>0.681</v>
      </c>
      <c r="K1149" s="4">
        <v>0.111</v>
      </c>
      <c r="L1149" s="4">
        <v>3996521</v>
      </c>
      <c r="M1149" s="4">
        <v>0.599</v>
      </c>
    </row>
    <row r="1150" ht="15.75" customHeight="1" spans="1:13">
      <c r="A1150" s="1" t="s">
        <v>169</v>
      </c>
      <c r="B1150" s="3" t="s">
        <v>68</v>
      </c>
      <c r="C1150" s="1" t="s">
        <v>78</v>
      </c>
      <c r="D1150" s="4" t="str">
        <f t="shared" si="0"/>
        <v>Ireland-Europe2004</v>
      </c>
      <c r="E1150" s="4">
        <v>0.015</v>
      </c>
      <c r="F1150" s="4">
        <v>0.005</v>
      </c>
      <c r="G1150" s="4">
        <v>81</v>
      </c>
      <c r="H1150" s="4">
        <v>76</v>
      </c>
      <c r="I1150" s="4">
        <v>0.206</v>
      </c>
      <c r="J1150" s="4">
        <v>0.683</v>
      </c>
      <c r="K1150" s="4">
        <v>0.111</v>
      </c>
      <c r="L1150" s="4">
        <v>4070262</v>
      </c>
      <c r="M1150" s="4">
        <v>0.602</v>
      </c>
    </row>
    <row r="1151" ht="15.75" customHeight="1" spans="1:13">
      <c r="A1151" s="1" t="s">
        <v>169</v>
      </c>
      <c r="B1151" s="3" t="s">
        <v>69</v>
      </c>
      <c r="C1151" s="1" t="s">
        <v>78</v>
      </c>
      <c r="D1151" s="4" t="str">
        <f t="shared" si="0"/>
        <v>Ireland-Europe2005</v>
      </c>
      <c r="E1151" s="4">
        <v>0.015</v>
      </c>
      <c r="F1151" s="4">
        <v>0.004</v>
      </c>
      <c r="G1151" s="4">
        <v>81</v>
      </c>
      <c r="H1151" s="4">
        <v>77</v>
      </c>
      <c r="I1151" s="4">
        <v>0.206</v>
      </c>
      <c r="J1151" s="4">
        <v>0.684</v>
      </c>
      <c r="K1151" s="4">
        <v>0.111</v>
      </c>
      <c r="L1151" s="4">
        <v>4159914</v>
      </c>
      <c r="M1151" s="4">
        <v>0.605</v>
      </c>
    </row>
    <row r="1152" ht="15.75" customHeight="1" spans="1:13">
      <c r="A1152" s="1" t="s">
        <v>169</v>
      </c>
      <c r="B1152" s="3" t="s">
        <v>70</v>
      </c>
      <c r="C1152" s="1" t="s">
        <v>78</v>
      </c>
      <c r="D1152" s="4" t="str">
        <f t="shared" si="0"/>
        <v>Ireland-Europe2006</v>
      </c>
      <c r="E1152" s="4">
        <v>0.015</v>
      </c>
      <c r="F1152" s="4">
        <v>0.004</v>
      </c>
      <c r="G1152" s="4">
        <v>82</v>
      </c>
      <c r="H1152" s="4">
        <v>77</v>
      </c>
      <c r="I1152" s="4">
        <v>0.206</v>
      </c>
      <c r="J1152" s="4">
        <v>0.683</v>
      </c>
      <c r="K1152" s="4">
        <v>0.111</v>
      </c>
      <c r="L1152" s="4">
        <v>4274137</v>
      </c>
      <c r="M1152" s="4">
        <v>0.608</v>
      </c>
    </row>
    <row r="1153" ht="15.75" customHeight="1" spans="1:13">
      <c r="A1153" s="1" t="s">
        <v>169</v>
      </c>
      <c r="B1153" s="3" t="s">
        <v>71</v>
      </c>
      <c r="C1153" s="1" t="s">
        <v>78</v>
      </c>
      <c r="D1153" s="4" t="str">
        <f t="shared" si="0"/>
        <v>Ireland-Europe2007</v>
      </c>
      <c r="E1153" s="4">
        <v>0.016</v>
      </c>
      <c r="F1153" s="4">
        <v>0.004</v>
      </c>
      <c r="G1153" s="4">
        <v>82</v>
      </c>
      <c r="H1153" s="4">
        <v>77</v>
      </c>
      <c r="I1153" s="4">
        <v>0.208</v>
      </c>
      <c r="J1153" s="4">
        <v>0.681</v>
      </c>
      <c r="K1153" s="4">
        <v>0.111</v>
      </c>
      <c r="L1153" s="4">
        <v>4398942</v>
      </c>
      <c r="M1153" s="4">
        <v>0.61</v>
      </c>
    </row>
    <row r="1154" ht="15.75" customHeight="1" spans="1:13">
      <c r="A1154" s="1" t="s">
        <v>169</v>
      </c>
      <c r="B1154" s="3" t="s">
        <v>72</v>
      </c>
      <c r="C1154" s="1" t="s">
        <v>78</v>
      </c>
      <c r="D1154" s="4" t="str">
        <f t="shared" si="0"/>
        <v>Ireland-Europe2008</v>
      </c>
      <c r="E1154" s="4">
        <v>0.017</v>
      </c>
      <c r="F1154" s="4">
        <v>0.004</v>
      </c>
      <c r="G1154" s="4">
        <v>82</v>
      </c>
      <c r="H1154" s="4">
        <v>78</v>
      </c>
      <c r="I1154" s="4">
        <v>0.21</v>
      </c>
      <c r="J1154" s="4">
        <v>0.679</v>
      </c>
      <c r="K1154" s="4">
        <v>0.111</v>
      </c>
      <c r="L1154" s="4">
        <v>4489544</v>
      </c>
      <c r="M1154" s="4">
        <v>0.613</v>
      </c>
    </row>
    <row r="1155" ht="15.75" customHeight="1" spans="1:13">
      <c r="A1155" s="1" t="s">
        <v>169</v>
      </c>
      <c r="B1155" s="3" t="s">
        <v>73</v>
      </c>
      <c r="C1155" s="1" t="s">
        <v>78</v>
      </c>
      <c r="D1155" s="4" t="str">
        <f t="shared" si="0"/>
        <v>Ireland-Europe2009</v>
      </c>
      <c r="E1155" s="4">
        <v>0.017</v>
      </c>
      <c r="F1155" s="4">
        <v>0.004</v>
      </c>
      <c r="G1155" s="4">
        <v>83</v>
      </c>
      <c r="H1155" s="4">
        <v>78</v>
      </c>
      <c r="I1155" s="4">
        <v>0.212</v>
      </c>
      <c r="J1155" s="4">
        <v>0.676</v>
      </c>
      <c r="K1155" s="4">
        <v>0.112</v>
      </c>
      <c r="L1155" s="4">
        <v>4535375</v>
      </c>
      <c r="M1155" s="4">
        <v>0.616</v>
      </c>
    </row>
    <row r="1156" ht="15.75" customHeight="1" spans="1:13">
      <c r="A1156" s="1" t="s">
        <v>169</v>
      </c>
      <c r="B1156" s="3" t="s">
        <v>74</v>
      </c>
      <c r="C1156" s="1" t="s">
        <v>78</v>
      </c>
      <c r="D1156" s="4" t="str">
        <f t="shared" si="0"/>
        <v>Ireland-Europe2010</v>
      </c>
      <c r="E1156" s="4">
        <v>0.017</v>
      </c>
      <c r="F1156" s="4">
        <v>0.004</v>
      </c>
      <c r="G1156" s="4">
        <v>83</v>
      </c>
      <c r="H1156" s="4">
        <v>79</v>
      </c>
      <c r="I1156" s="4">
        <v>0.213</v>
      </c>
      <c r="J1156" s="4">
        <v>0.673</v>
      </c>
      <c r="K1156" s="4">
        <v>0.113</v>
      </c>
      <c r="L1156" s="4">
        <v>4560155</v>
      </c>
      <c r="M1156" s="4">
        <v>0.618</v>
      </c>
    </row>
    <row r="1157" ht="15.75" customHeight="1" spans="1:13">
      <c r="A1157" s="1" t="s">
        <v>169</v>
      </c>
      <c r="B1157" s="3" t="s">
        <v>75</v>
      </c>
      <c r="C1157" s="1" t="s">
        <v>78</v>
      </c>
      <c r="D1157" s="4" t="str">
        <f t="shared" si="0"/>
        <v>Ireland-Europe2011</v>
      </c>
      <c r="E1157" s="4">
        <v>0.016</v>
      </c>
      <c r="F1157" s="4">
        <v>0.003</v>
      </c>
      <c r="G1157" s="4">
        <v>83</v>
      </c>
      <c r="H1157" s="4">
        <v>79</v>
      </c>
      <c r="I1157" s="4">
        <v>0.215</v>
      </c>
      <c r="J1157" s="4">
        <v>0.67</v>
      </c>
      <c r="K1157" s="4">
        <v>0.115</v>
      </c>
      <c r="L1157" s="4">
        <v>4576794</v>
      </c>
      <c r="M1157" s="4">
        <v>0.621</v>
      </c>
    </row>
    <row r="1158" ht="15.75" customHeight="1" spans="1:13">
      <c r="A1158" s="1" t="s">
        <v>169</v>
      </c>
      <c r="B1158" s="3" t="s">
        <v>76</v>
      </c>
      <c r="C1158" s="1" t="s">
        <v>78</v>
      </c>
      <c r="D1158" s="4" t="str">
        <f t="shared" si="0"/>
        <v>Ireland-Europe2012</v>
      </c>
      <c r="E1158" s="4">
        <v>0.016</v>
      </c>
      <c r="F1158" s="4">
        <v>0.003</v>
      </c>
      <c r="G1158" s="4">
        <v>83</v>
      </c>
      <c r="H1158" s="4">
        <v>79</v>
      </c>
      <c r="I1158" s="4">
        <v>0.215</v>
      </c>
      <c r="J1158" s="4">
        <v>0.667</v>
      </c>
      <c r="K1158" s="4">
        <v>0.118</v>
      </c>
      <c r="L1158" s="4">
        <v>4586897</v>
      </c>
      <c r="M1158" s="4">
        <v>0.624</v>
      </c>
    </row>
    <row r="1159" ht="15.75" customHeight="1" spans="1:13">
      <c r="A1159" s="1" t="s">
        <v>170</v>
      </c>
      <c r="B1159" s="3" t="s">
        <v>63</v>
      </c>
      <c r="C1159" s="1" t="s">
        <v>78</v>
      </c>
      <c r="D1159" s="4" t="str">
        <f t="shared" si="0"/>
        <v>Isle of Man-Europe2000</v>
      </c>
      <c r="E1159" s="1"/>
      <c r="F1159" s="1"/>
      <c r="G1159" s="1"/>
      <c r="H1159" s="1"/>
      <c r="I1159" s="1"/>
      <c r="J1159" s="1"/>
      <c r="K1159" s="1"/>
      <c r="L1159" s="4">
        <v>76806</v>
      </c>
      <c r="M1159" s="4">
        <v>0.518</v>
      </c>
    </row>
    <row r="1160" ht="15.75" customHeight="1" spans="1:13">
      <c r="A1160" s="1" t="s">
        <v>170</v>
      </c>
      <c r="B1160" s="3" t="s">
        <v>65</v>
      </c>
      <c r="C1160" s="1" t="s">
        <v>78</v>
      </c>
      <c r="D1160" s="4" t="str">
        <f t="shared" si="0"/>
        <v>Isle of Man-Europe2001</v>
      </c>
      <c r="E1160" s="1"/>
      <c r="F1160" s="1"/>
      <c r="G1160" s="1"/>
      <c r="H1160" s="1"/>
      <c r="I1160" s="1"/>
      <c r="J1160" s="1"/>
      <c r="K1160" s="1"/>
      <c r="L1160" s="4">
        <v>77616</v>
      </c>
      <c r="M1160" s="4">
        <v>0.518</v>
      </c>
    </row>
    <row r="1161" ht="15.75" customHeight="1" spans="1:13">
      <c r="A1161" s="1" t="s">
        <v>170</v>
      </c>
      <c r="B1161" s="3" t="s">
        <v>66</v>
      </c>
      <c r="C1161" s="1" t="s">
        <v>78</v>
      </c>
      <c r="D1161" s="4" t="str">
        <f t="shared" si="0"/>
        <v>Isle of Man-Europe2002</v>
      </c>
      <c r="E1161" s="4">
        <v>0.011</v>
      </c>
      <c r="F1161" s="1"/>
      <c r="G1161" s="4">
        <v>82</v>
      </c>
      <c r="H1161" s="4">
        <v>75</v>
      </c>
      <c r="I1161" s="1"/>
      <c r="J1161" s="1"/>
      <c r="K1161" s="1"/>
      <c r="L1161" s="4">
        <v>78338</v>
      </c>
      <c r="M1161" s="4">
        <v>0.519</v>
      </c>
    </row>
    <row r="1162" ht="15.75" customHeight="1" spans="1:13">
      <c r="A1162" s="1" t="s">
        <v>170</v>
      </c>
      <c r="B1162" s="3" t="s">
        <v>67</v>
      </c>
      <c r="C1162" s="1" t="s">
        <v>78</v>
      </c>
      <c r="D1162" s="4" t="str">
        <f t="shared" si="0"/>
        <v>Isle of Man-Europe2003</v>
      </c>
      <c r="E1162" s="1"/>
      <c r="F1162" s="1"/>
      <c r="G1162" s="1"/>
      <c r="H1162" s="1"/>
      <c r="I1162" s="1"/>
      <c r="J1162" s="1"/>
      <c r="K1162" s="1"/>
      <c r="L1162" s="4">
        <v>79001</v>
      </c>
      <c r="M1162" s="4">
        <v>0.519</v>
      </c>
    </row>
    <row r="1163" ht="15.75" customHeight="1" spans="1:13">
      <c r="A1163" s="1" t="s">
        <v>170</v>
      </c>
      <c r="B1163" s="3" t="s">
        <v>68</v>
      </c>
      <c r="C1163" s="1" t="s">
        <v>78</v>
      </c>
      <c r="D1163" s="4" t="str">
        <f t="shared" si="0"/>
        <v>Isle of Man-Europe2004</v>
      </c>
      <c r="E1163" s="1"/>
      <c r="F1163" s="1"/>
      <c r="G1163" s="1"/>
      <c r="H1163" s="1"/>
      <c r="I1163" s="1"/>
      <c r="J1163" s="1"/>
      <c r="K1163" s="1"/>
      <c r="L1163" s="4">
        <v>79658</v>
      </c>
      <c r="M1163" s="4">
        <v>0.519</v>
      </c>
    </row>
    <row r="1164" ht="15.75" customHeight="1" spans="1:13">
      <c r="A1164" s="1" t="s">
        <v>170</v>
      </c>
      <c r="B1164" s="3" t="s">
        <v>69</v>
      </c>
      <c r="C1164" s="1" t="s">
        <v>78</v>
      </c>
      <c r="D1164" s="4" t="str">
        <f t="shared" si="0"/>
        <v>Isle of Man-Europe2005</v>
      </c>
      <c r="E1164" s="4">
        <v>0.011</v>
      </c>
      <c r="F1164" s="1"/>
      <c r="G1164" s="1"/>
      <c r="H1164" s="1"/>
      <c r="I1164" s="1"/>
      <c r="J1164" s="1"/>
      <c r="K1164" s="1"/>
      <c r="L1164" s="4">
        <v>80345</v>
      </c>
      <c r="M1164" s="4">
        <v>0.519</v>
      </c>
    </row>
    <row r="1165" ht="15.75" customHeight="1" spans="1:13">
      <c r="A1165" s="1" t="s">
        <v>170</v>
      </c>
      <c r="B1165" s="3" t="s">
        <v>70</v>
      </c>
      <c r="C1165" s="1" t="s">
        <v>78</v>
      </c>
      <c r="D1165" s="4" t="str">
        <f t="shared" si="0"/>
        <v>Isle of Man-Europe2006</v>
      </c>
      <c r="E1165" s="1"/>
      <c r="F1165" s="1"/>
      <c r="G1165" s="1"/>
      <c r="H1165" s="1"/>
      <c r="I1165" s="1"/>
      <c r="J1165" s="1"/>
      <c r="K1165" s="1"/>
      <c r="L1165" s="4">
        <v>81068</v>
      </c>
      <c r="M1165" s="4">
        <v>0.519</v>
      </c>
    </row>
    <row r="1166" ht="15.75" customHeight="1" spans="1:13">
      <c r="A1166" s="1" t="s">
        <v>170</v>
      </c>
      <c r="B1166" s="3" t="s">
        <v>71</v>
      </c>
      <c r="C1166" s="1" t="s">
        <v>78</v>
      </c>
      <c r="D1166" s="4" t="str">
        <f t="shared" si="0"/>
        <v>Isle of Man-Europe2007</v>
      </c>
      <c r="E1166" s="4">
        <v>0.011</v>
      </c>
      <c r="F1166" s="1"/>
      <c r="G1166" s="1"/>
      <c r="H1166" s="1"/>
      <c r="I1166" s="1"/>
      <c r="J1166" s="1"/>
      <c r="K1166" s="1"/>
      <c r="L1166" s="4">
        <v>81812</v>
      </c>
      <c r="M1166" s="4">
        <v>0.519</v>
      </c>
    </row>
    <row r="1167" ht="15.75" customHeight="1" spans="1:13">
      <c r="A1167" s="1" t="s">
        <v>170</v>
      </c>
      <c r="B1167" s="3" t="s">
        <v>72</v>
      </c>
      <c r="C1167" s="1" t="s">
        <v>78</v>
      </c>
      <c r="D1167" s="4" t="str">
        <f t="shared" si="0"/>
        <v>Isle of Man-Europe2008</v>
      </c>
      <c r="E1167" s="1"/>
      <c r="F1167" s="1"/>
      <c r="G1167" s="1"/>
      <c r="H1167" s="1"/>
      <c r="I1167" s="1"/>
      <c r="J1167" s="1"/>
      <c r="K1167" s="1"/>
      <c r="L1167" s="4">
        <v>82561</v>
      </c>
      <c r="M1167" s="4">
        <v>0.52</v>
      </c>
    </row>
    <row r="1168" ht="15.75" customHeight="1" spans="1:13">
      <c r="A1168" s="1" t="s">
        <v>170</v>
      </c>
      <c r="B1168" s="3" t="s">
        <v>73</v>
      </c>
      <c r="C1168" s="1" t="s">
        <v>78</v>
      </c>
      <c r="D1168" s="4" t="str">
        <f t="shared" si="0"/>
        <v>Isle of Man-Europe2009</v>
      </c>
      <c r="E1168" s="1"/>
      <c r="F1168" s="1"/>
      <c r="G1168" s="1"/>
      <c r="H1168" s="1"/>
      <c r="I1168" s="1"/>
      <c r="J1168" s="1"/>
      <c r="K1168" s="1"/>
      <c r="L1168" s="4">
        <v>83293</v>
      </c>
      <c r="M1168" s="4">
        <v>0.52</v>
      </c>
    </row>
    <row r="1169" ht="15.75" customHeight="1" spans="1:13">
      <c r="A1169" s="1" t="s">
        <v>170</v>
      </c>
      <c r="B1169" s="3" t="s">
        <v>74</v>
      </c>
      <c r="C1169" s="1" t="s">
        <v>78</v>
      </c>
      <c r="D1169" s="4" t="str">
        <f t="shared" si="0"/>
        <v>Isle of Man-Europe2010</v>
      </c>
      <c r="E1169" s="1"/>
      <c r="F1169" s="1"/>
      <c r="G1169" s="1"/>
      <c r="H1169" s="1"/>
      <c r="I1169" s="1"/>
      <c r="J1169" s="1"/>
      <c r="K1169" s="1"/>
      <c r="L1169" s="4">
        <v>83992</v>
      </c>
      <c r="M1169" s="4">
        <v>0.52</v>
      </c>
    </row>
    <row r="1170" ht="15.75" customHeight="1" spans="1:13">
      <c r="A1170" s="1" t="s">
        <v>170</v>
      </c>
      <c r="B1170" s="3" t="s">
        <v>75</v>
      </c>
      <c r="C1170" s="1" t="s">
        <v>78</v>
      </c>
      <c r="D1170" s="4" t="str">
        <f t="shared" si="0"/>
        <v>Isle of Man-Europe2011</v>
      </c>
      <c r="E1170" s="1"/>
      <c r="F1170" s="1"/>
      <c r="G1170" s="1"/>
      <c r="H1170" s="1"/>
      <c r="I1170" s="1"/>
      <c r="J1170" s="1"/>
      <c r="K1170" s="1"/>
      <c r="L1170" s="4">
        <v>84654</v>
      </c>
      <c r="M1170" s="4">
        <v>0.52</v>
      </c>
    </row>
    <row r="1171" ht="15.75" customHeight="1" spans="1:13">
      <c r="A1171" s="1" t="s">
        <v>170</v>
      </c>
      <c r="B1171" s="3" t="s">
        <v>76</v>
      </c>
      <c r="C1171" s="1" t="s">
        <v>78</v>
      </c>
      <c r="D1171" s="4" t="str">
        <f t="shared" si="0"/>
        <v>Isle of Man-Europe2012</v>
      </c>
      <c r="E1171" s="1"/>
      <c r="F1171" s="1"/>
      <c r="G1171" s="1"/>
      <c r="H1171" s="1"/>
      <c r="I1171" s="1"/>
      <c r="J1171" s="1"/>
      <c r="K1171" s="1"/>
      <c r="L1171" s="4">
        <v>85284</v>
      </c>
      <c r="M1171" s="4">
        <v>0.52</v>
      </c>
    </row>
    <row r="1172" ht="15.75" customHeight="1" spans="1:13">
      <c r="A1172" s="1" t="s">
        <v>171</v>
      </c>
      <c r="B1172" s="3" t="s">
        <v>63</v>
      </c>
      <c r="C1172" s="1" t="s">
        <v>95</v>
      </c>
      <c r="D1172" s="4" t="str">
        <f t="shared" si="0"/>
        <v>Israel-Middle East2000</v>
      </c>
      <c r="E1172" s="4">
        <v>0.022</v>
      </c>
      <c r="F1172" s="4">
        <v>0.006</v>
      </c>
      <c r="G1172" s="4">
        <v>81</v>
      </c>
      <c r="H1172" s="4">
        <v>77</v>
      </c>
      <c r="I1172" s="4">
        <v>0.281</v>
      </c>
      <c r="J1172" s="4">
        <v>0.619</v>
      </c>
      <c r="K1172" s="4">
        <v>0.1</v>
      </c>
      <c r="L1172" s="4">
        <v>6289000</v>
      </c>
      <c r="M1172" s="4">
        <v>0.912</v>
      </c>
    </row>
    <row r="1173" ht="15.75" customHeight="1" spans="1:13">
      <c r="A1173" s="1" t="s">
        <v>171</v>
      </c>
      <c r="B1173" s="3" t="s">
        <v>65</v>
      </c>
      <c r="C1173" s="1" t="s">
        <v>95</v>
      </c>
      <c r="D1173" s="4" t="str">
        <f t="shared" si="0"/>
        <v>Israel-Middle East2001</v>
      </c>
      <c r="E1173" s="4">
        <v>0.021</v>
      </c>
      <c r="F1173" s="4">
        <v>0.005</v>
      </c>
      <c r="G1173" s="4">
        <v>81</v>
      </c>
      <c r="H1173" s="4">
        <v>78</v>
      </c>
      <c r="I1173" s="4">
        <v>0.28</v>
      </c>
      <c r="J1173" s="4">
        <v>0.619</v>
      </c>
      <c r="K1173" s="4">
        <v>0.1</v>
      </c>
      <c r="L1173" s="4">
        <v>6439000</v>
      </c>
      <c r="M1173" s="4">
        <v>0.913</v>
      </c>
    </row>
    <row r="1174" ht="15.75" customHeight="1" spans="1:13">
      <c r="A1174" s="1" t="s">
        <v>171</v>
      </c>
      <c r="B1174" s="3" t="s">
        <v>66</v>
      </c>
      <c r="C1174" s="1" t="s">
        <v>95</v>
      </c>
      <c r="D1174" s="4" t="str">
        <f t="shared" si="0"/>
        <v>Israel-Middle East2002</v>
      </c>
      <c r="E1174" s="4">
        <v>0.021</v>
      </c>
      <c r="F1174" s="4">
        <v>0.005</v>
      </c>
      <c r="G1174" s="4">
        <v>82</v>
      </c>
      <c r="H1174" s="4">
        <v>78</v>
      </c>
      <c r="I1174" s="4">
        <v>0.28</v>
      </c>
      <c r="J1174" s="4">
        <v>0.62</v>
      </c>
      <c r="K1174" s="4">
        <v>0.1</v>
      </c>
      <c r="L1174" s="4">
        <v>6570000</v>
      </c>
      <c r="M1174" s="4">
        <v>0.913</v>
      </c>
    </row>
    <row r="1175" ht="15.75" customHeight="1" spans="1:13">
      <c r="A1175" s="1" t="s">
        <v>171</v>
      </c>
      <c r="B1175" s="3" t="s">
        <v>67</v>
      </c>
      <c r="C1175" s="1" t="s">
        <v>95</v>
      </c>
      <c r="D1175" s="4" t="str">
        <f t="shared" si="0"/>
        <v>Israel-Middle East2003</v>
      </c>
      <c r="E1175" s="4">
        <v>0.022</v>
      </c>
      <c r="F1175" s="4">
        <v>0.005</v>
      </c>
      <c r="G1175" s="4">
        <v>82</v>
      </c>
      <c r="H1175" s="4">
        <v>78</v>
      </c>
      <c r="I1175" s="4">
        <v>0.28</v>
      </c>
      <c r="J1175" s="4">
        <v>0.62</v>
      </c>
      <c r="K1175" s="4">
        <v>0.1</v>
      </c>
      <c r="L1175" s="4">
        <v>6689700</v>
      </c>
      <c r="M1175" s="4">
        <v>0.914</v>
      </c>
    </row>
    <row r="1176" ht="15.75" customHeight="1" spans="1:13">
      <c r="A1176" s="1" t="s">
        <v>171</v>
      </c>
      <c r="B1176" s="3" t="s">
        <v>68</v>
      </c>
      <c r="C1176" s="1" t="s">
        <v>95</v>
      </c>
      <c r="D1176" s="4" t="str">
        <f t="shared" si="0"/>
        <v>Israel-Middle East2004</v>
      </c>
      <c r="E1176" s="4">
        <v>0.021</v>
      </c>
      <c r="F1176" s="4">
        <v>0.005</v>
      </c>
      <c r="G1176" s="4">
        <v>82</v>
      </c>
      <c r="H1176" s="4">
        <v>78</v>
      </c>
      <c r="I1176" s="4">
        <v>0.279</v>
      </c>
      <c r="J1176" s="4">
        <v>0.621</v>
      </c>
      <c r="K1176" s="4">
        <v>0.1</v>
      </c>
      <c r="L1176" s="4">
        <v>6809000</v>
      </c>
      <c r="M1176" s="4">
        <v>0.915</v>
      </c>
    </row>
    <row r="1177" ht="15.75" customHeight="1" spans="1:13">
      <c r="A1177" s="1" t="s">
        <v>171</v>
      </c>
      <c r="B1177" s="3" t="s">
        <v>69</v>
      </c>
      <c r="C1177" s="1" t="s">
        <v>95</v>
      </c>
      <c r="D1177" s="4" t="str">
        <f t="shared" si="0"/>
        <v>Israel-Middle East2005</v>
      </c>
      <c r="E1177" s="4">
        <v>0.021</v>
      </c>
      <c r="F1177" s="4">
        <v>0.005</v>
      </c>
      <c r="G1177" s="4">
        <v>82</v>
      </c>
      <c r="H1177" s="4">
        <v>78</v>
      </c>
      <c r="I1177" s="4">
        <v>0.279</v>
      </c>
      <c r="J1177" s="4">
        <v>0.621</v>
      </c>
      <c r="K1177" s="4">
        <v>0.1</v>
      </c>
      <c r="L1177" s="4">
        <v>6930100</v>
      </c>
      <c r="M1177" s="4">
        <v>0.915</v>
      </c>
    </row>
    <row r="1178" ht="15.75" customHeight="1" spans="1:13">
      <c r="A1178" s="1" t="s">
        <v>171</v>
      </c>
      <c r="B1178" s="3" t="s">
        <v>70</v>
      </c>
      <c r="C1178" s="1" t="s">
        <v>95</v>
      </c>
      <c r="D1178" s="4" t="str">
        <f t="shared" si="0"/>
        <v>Israel-Middle East2006</v>
      </c>
      <c r="E1178" s="4">
        <v>0.021</v>
      </c>
      <c r="F1178" s="4">
        <v>0.004</v>
      </c>
      <c r="G1178" s="4">
        <v>83</v>
      </c>
      <c r="H1178" s="4">
        <v>88</v>
      </c>
      <c r="I1178" s="4">
        <v>0.277</v>
      </c>
      <c r="J1178" s="4">
        <v>0.622</v>
      </c>
      <c r="K1178" s="4">
        <v>0.101</v>
      </c>
      <c r="L1178" s="4">
        <v>7053700</v>
      </c>
      <c r="M1178" s="4">
        <v>0.916</v>
      </c>
    </row>
    <row r="1179" ht="15.75" customHeight="1" spans="1:13">
      <c r="A1179" s="1" t="s">
        <v>171</v>
      </c>
      <c r="B1179" s="3" t="s">
        <v>71</v>
      </c>
      <c r="C1179" s="1" t="s">
        <v>95</v>
      </c>
      <c r="D1179" s="4" t="str">
        <f t="shared" si="0"/>
        <v>Israel-Middle East2007</v>
      </c>
      <c r="E1179" s="4">
        <v>0.021</v>
      </c>
      <c r="F1179" s="4">
        <v>0.004</v>
      </c>
      <c r="G1179" s="4">
        <v>82</v>
      </c>
      <c r="H1179" s="4">
        <v>88</v>
      </c>
      <c r="I1179" s="4">
        <v>0.275</v>
      </c>
      <c r="J1179" s="4">
        <v>0.623</v>
      </c>
      <c r="K1179" s="4">
        <v>0.102</v>
      </c>
      <c r="L1179" s="4">
        <v>7180100</v>
      </c>
      <c r="M1179" s="4">
        <v>0.916</v>
      </c>
    </row>
    <row r="1180" ht="15.75" customHeight="1" spans="1:13">
      <c r="A1180" s="1" t="s">
        <v>171</v>
      </c>
      <c r="B1180" s="3" t="s">
        <v>72</v>
      </c>
      <c r="C1180" s="1" t="s">
        <v>95</v>
      </c>
      <c r="D1180" s="4" t="str">
        <f t="shared" si="0"/>
        <v>Israel-Middle East2008</v>
      </c>
      <c r="E1180" s="4">
        <v>0.022</v>
      </c>
      <c r="F1180" s="4">
        <v>0.004</v>
      </c>
      <c r="G1180" s="4">
        <v>83</v>
      </c>
      <c r="H1180" s="4">
        <v>79</v>
      </c>
      <c r="I1180" s="4">
        <v>0.274</v>
      </c>
      <c r="J1180" s="4">
        <v>0.624</v>
      </c>
      <c r="K1180" s="4">
        <v>0.103</v>
      </c>
      <c r="L1180" s="4">
        <v>7308800</v>
      </c>
      <c r="M1180" s="4">
        <v>0.917</v>
      </c>
    </row>
    <row r="1181" ht="15.75" customHeight="1" spans="1:13">
      <c r="A1181" s="1" t="s">
        <v>171</v>
      </c>
      <c r="B1181" s="3" t="s">
        <v>73</v>
      </c>
      <c r="C1181" s="1" t="s">
        <v>95</v>
      </c>
      <c r="D1181" s="4" t="str">
        <f t="shared" si="0"/>
        <v>Israel-Middle East2009</v>
      </c>
      <c r="E1181" s="4">
        <v>0.022</v>
      </c>
      <c r="F1181" s="4">
        <v>0.004</v>
      </c>
      <c r="G1181" s="4">
        <v>83</v>
      </c>
      <c r="H1181" s="4">
        <v>80</v>
      </c>
      <c r="I1181" s="4">
        <v>0.272</v>
      </c>
      <c r="J1181" s="4">
        <v>0.624</v>
      </c>
      <c r="K1181" s="4">
        <v>0.104</v>
      </c>
      <c r="L1181" s="4">
        <v>7485600</v>
      </c>
      <c r="M1181" s="4">
        <v>0.918</v>
      </c>
    </row>
    <row r="1182" ht="15.75" customHeight="1" spans="1:13">
      <c r="A1182" s="1" t="s">
        <v>171</v>
      </c>
      <c r="B1182" s="3" t="s">
        <v>74</v>
      </c>
      <c r="C1182" s="1" t="s">
        <v>95</v>
      </c>
      <c r="D1182" s="4" t="str">
        <f t="shared" si="0"/>
        <v>Israel-Middle East2010</v>
      </c>
      <c r="E1182" s="4">
        <v>0.022</v>
      </c>
      <c r="F1182" s="4">
        <v>0.004</v>
      </c>
      <c r="G1182" s="4">
        <v>84</v>
      </c>
      <c r="H1182" s="4">
        <v>80</v>
      </c>
      <c r="I1182" s="4">
        <v>0.272</v>
      </c>
      <c r="J1182" s="4">
        <v>0.623</v>
      </c>
      <c r="K1182" s="4">
        <v>0.104</v>
      </c>
      <c r="L1182" s="4">
        <v>7623600</v>
      </c>
      <c r="M1182" s="4">
        <v>0.918</v>
      </c>
    </row>
    <row r="1183" ht="15.75" customHeight="1" spans="1:13">
      <c r="A1183" s="1" t="s">
        <v>171</v>
      </c>
      <c r="B1183" s="3" t="s">
        <v>75</v>
      </c>
      <c r="C1183" s="1" t="s">
        <v>95</v>
      </c>
      <c r="D1183" s="4" t="str">
        <f t="shared" si="0"/>
        <v>Israel-Middle East2011</v>
      </c>
      <c r="E1183" s="4">
        <v>0.021</v>
      </c>
      <c r="F1183" s="4">
        <v>0.003</v>
      </c>
      <c r="G1183" s="4">
        <v>84</v>
      </c>
      <c r="H1183" s="4">
        <v>80</v>
      </c>
      <c r="I1183" s="4">
        <v>0.273</v>
      </c>
      <c r="J1183" s="4">
        <v>0.622</v>
      </c>
      <c r="K1183" s="4">
        <v>0.105</v>
      </c>
      <c r="L1183" s="4">
        <v>7765800</v>
      </c>
      <c r="M1183" s="4">
        <v>0.919</v>
      </c>
    </row>
    <row r="1184" ht="15.75" customHeight="1" spans="1:13">
      <c r="A1184" s="1" t="s">
        <v>171</v>
      </c>
      <c r="B1184" s="3" t="s">
        <v>76</v>
      </c>
      <c r="C1184" s="1" t="s">
        <v>95</v>
      </c>
      <c r="D1184" s="4" t="str">
        <f t="shared" si="0"/>
        <v>Israel-Middle East2012</v>
      </c>
      <c r="E1184" s="4">
        <v>0.022</v>
      </c>
      <c r="F1184" s="4">
        <v>0.003</v>
      </c>
      <c r="G1184" s="4">
        <v>84</v>
      </c>
      <c r="H1184" s="4">
        <v>80</v>
      </c>
      <c r="I1184" s="4">
        <v>0.275</v>
      </c>
      <c r="J1184" s="4">
        <v>0.619</v>
      </c>
      <c r="K1184" s="4">
        <v>0.105</v>
      </c>
      <c r="L1184" s="4">
        <v>7910500</v>
      </c>
      <c r="M1184" s="4">
        <v>0.919</v>
      </c>
    </row>
    <row r="1185" ht="15.75" customHeight="1" spans="1:13">
      <c r="A1185" s="1" t="s">
        <v>172</v>
      </c>
      <c r="B1185" s="3" t="s">
        <v>63</v>
      </c>
      <c r="C1185" s="1" t="s">
        <v>78</v>
      </c>
      <c r="D1185" s="4" t="str">
        <f t="shared" si="0"/>
        <v>Italy-Europe2000</v>
      </c>
      <c r="E1185" s="4">
        <v>0.01</v>
      </c>
      <c r="F1185" s="4">
        <v>0.005</v>
      </c>
      <c r="G1185" s="4">
        <v>83</v>
      </c>
      <c r="H1185" s="4">
        <v>77</v>
      </c>
      <c r="I1185" s="4">
        <v>0.143</v>
      </c>
      <c r="J1185" s="4">
        <v>0.674</v>
      </c>
      <c r="K1185" s="4">
        <v>0.183</v>
      </c>
      <c r="L1185" s="4">
        <v>56942108</v>
      </c>
      <c r="M1185" s="4">
        <v>0.672</v>
      </c>
    </row>
    <row r="1186" ht="15.75" customHeight="1" spans="1:13">
      <c r="A1186" s="1" t="s">
        <v>172</v>
      </c>
      <c r="B1186" s="3" t="s">
        <v>65</v>
      </c>
      <c r="C1186" s="1" t="s">
        <v>78</v>
      </c>
      <c r="D1186" s="4" t="str">
        <f t="shared" si="0"/>
        <v>Italy-Europe2001</v>
      </c>
      <c r="E1186" s="4">
        <v>0.009</v>
      </c>
      <c r="F1186" s="4">
        <v>0.004</v>
      </c>
      <c r="G1186" s="4">
        <v>83</v>
      </c>
      <c r="H1186" s="4">
        <v>77</v>
      </c>
      <c r="I1186" s="4">
        <v>0.143</v>
      </c>
      <c r="J1186" s="4">
        <v>0.672</v>
      </c>
      <c r="K1186" s="4">
        <v>0.186</v>
      </c>
      <c r="L1186" s="4">
        <v>56974100</v>
      </c>
      <c r="M1186" s="4">
        <v>0.673</v>
      </c>
    </row>
    <row r="1187" ht="15.75" customHeight="1" spans="1:13">
      <c r="A1187" s="1" t="s">
        <v>172</v>
      </c>
      <c r="B1187" s="3" t="s">
        <v>66</v>
      </c>
      <c r="C1187" s="1" t="s">
        <v>78</v>
      </c>
      <c r="D1187" s="4" t="str">
        <f t="shared" si="0"/>
        <v>Italy-Europe2002</v>
      </c>
      <c r="E1187" s="4">
        <v>0.009</v>
      </c>
      <c r="F1187" s="4">
        <v>0.004</v>
      </c>
      <c r="G1187" s="4">
        <v>83</v>
      </c>
      <c r="H1187" s="4">
        <v>77</v>
      </c>
      <c r="I1187" s="4">
        <v>0.142</v>
      </c>
      <c r="J1187" s="4">
        <v>0.669</v>
      </c>
      <c r="K1187" s="4">
        <v>0.189</v>
      </c>
      <c r="L1187" s="4">
        <v>57059007</v>
      </c>
      <c r="M1187" s="4">
        <v>0.674</v>
      </c>
    </row>
    <row r="1188" ht="15.75" customHeight="1" spans="1:13">
      <c r="A1188" s="1" t="s">
        <v>172</v>
      </c>
      <c r="B1188" s="3" t="s">
        <v>67</v>
      </c>
      <c r="C1188" s="1" t="s">
        <v>78</v>
      </c>
      <c r="D1188" s="4" t="str">
        <f t="shared" si="0"/>
        <v>Italy-Europe2003</v>
      </c>
      <c r="E1188" s="4">
        <v>0.009</v>
      </c>
      <c r="F1188" s="4">
        <v>0.004</v>
      </c>
      <c r="G1188" s="4">
        <v>83</v>
      </c>
      <c r="H1188" s="4">
        <v>77</v>
      </c>
      <c r="I1188" s="4">
        <v>0.142</v>
      </c>
      <c r="J1188" s="4">
        <v>0.667</v>
      </c>
      <c r="K1188" s="4">
        <v>0.192</v>
      </c>
      <c r="L1188" s="4">
        <v>57313203</v>
      </c>
      <c r="M1188" s="4">
        <v>0.675</v>
      </c>
    </row>
    <row r="1189" ht="15.75" customHeight="1" spans="1:13">
      <c r="A1189" s="1" t="s">
        <v>172</v>
      </c>
      <c r="B1189" s="3" t="s">
        <v>68</v>
      </c>
      <c r="C1189" s="1" t="s">
        <v>78</v>
      </c>
      <c r="D1189" s="4" t="str">
        <f t="shared" si="0"/>
        <v>Italy-Europe2004</v>
      </c>
      <c r="E1189" s="4">
        <v>0.01</v>
      </c>
      <c r="F1189" s="4">
        <v>0.004</v>
      </c>
      <c r="G1189" s="4">
        <v>84</v>
      </c>
      <c r="H1189" s="4">
        <v>78</v>
      </c>
      <c r="I1189" s="4">
        <v>0.141</v>
      </c>
      <c r="J1189" s="4">
        <v>0.665</v>
      </c>
      <c r="K1189" s="4">
        <v>0.194</v>
      </c>
      <c r="L1189" s="4">
        <v>57685327</v>
      </c>
      <c r="M1189" s="4">
        <v>0.676</v>
      </c>
    </row>
    <row r="1190" ht="15.75" customHeight="1" spans="1:13">
      <c r="A1190" s="1" t="s">
        <v>172</v>
      </c>
      <c r="B1190" s="3" t="s">
        <v>69</v>
      </c>
      <c r="C1190" s="1" t="s">
        <v>78</v>
      </c>
      <c r="D1190" s="4" t="str">
        <f t="shared" si="0"/>
        <v>Italy-Europe2005</v>
      </c>
      <c r="E1190" s="4">
        <v>0.01</v>
      </c>
      <c r="F1190" s="4">
        <v>0.004</v>
      </c>
      <c r="G1190" s="4">
        <v>84</v>
      </c>
      <c r="H1190" s="4">
        <v>78</v>
      </c>
      <c r="I1190" s="4">
        <v>0.141</v>
      </c>
      <c r="J1190" s="4">
        <v>0.663</v>
      </c>
      <c r="K1190" s="4">
        <v>0.196</v>
      </c>
      <c r="L1190" s="4">
        <v>57969484</v>
      </c>
      <c r="M1190" s="4">
        <v>0.677</v>
      </c>
    </row>
    <row r="1191" ht="15.75" customHeight="1" spans="1:13">
      <c r="A1191" s="1" t="s">
        <v>172</v>
      </c>
      <c r="B1191" s="3" t="s">
        <v>70</v>
      </c>
      <c r="C1191" s="1" t="s">
        <v>78</v>
      </c>
      <c r="D1191" s="4" t="str">
        <f t="shared" si="0"/>
        <v>Italy-Europe2006</v>
      </c>
      <c r="E1191" s="4">
        <v>0.01</v>
      </c>
      <c r="F1191" s="4">
        <v>0.004</v>
      </c>
      <c r="G1191" s="4">
        <v>84</v>
      </c>
      <c r="H1191" s="4">
        <v>79</v>
      </c>
      <c r="I1191" s="4">
        <v>0.141</v>
      </c>
      <c r="J1191" s="4">
        <v>0.661</v>
      </c>
      <c r="K1191" s="4">
        <v>0.198</v>
      </c>
      <c r="L1191" s="4">
        <v>58143979</v>
      </c>
      <c r="M1191" s="4">
        <v>0.679</v>
      </c>
    </row>
    <row r="1192" ht="15.75" customHeight="1" spans="1:13">
      <c r="A1192" s="1" t="s">
        <v>172</v>
      </c>
      <c r="B1192" s="3" t="s">
        <v>71</v>
      </c>
      <c r="C1192" s="1" t="s">
        <v>78</v>
      </c>
      <c r="D1192" s="4" t="str">
        <f t="shared" si="0"/>
        <v>Italy-Europe2007</v>
      </c>
      <c r="E1192" s="4">
        <v>0.01</v>
      </c>
      <c r="F1192" s="4">
        <v>0.004</v>
      </c>
      <c r="G1192" s="4">
        <v>84</v>
      </c>
      <c r="H1192" s="4">
        <v>79</v>
      </c>
      <c r="I1192" s="4">
        <v>0.141</v>
      </c>
      <c r="J1192" s="4">
        <v>0.66</v>
      </c>
      <c r="K1192" s="4">
        <v>0.199</v>
      </c>
      <c r="L1192" s="4">
        <v>58438310</v>
      </c>
      <c r="M1192" s="4">
        <v>0.68</v>
      </c>
    </row>
    <row r="1193" ht="15.75" customHeight="1" spans="1:13">
      <c r="A1193" s="1" t="s">
        <v>172</v>
      </c>
      <c r="B1193" s="3" t="s">
        <v>72</v>
      </c>
      <c r="C1193" s="1" t="s">
        <v>78</v>
      </c>
      <c r="D1193" s="4" t="str">
        <f t="shared" si="0"/>
        <v>Italy-Europe2008</v>
      </c>
      <c r="E1193" s="4">
        <v>0.01</v>
      </c>
      <c r="F1193" s="4">
        <v>0.004</v>
      </c>
      <c r="G1193" s="4">
        <v>85</v>
      </c>
      <c r="H1193" s="4">
        <v>79</v>
      </c>
      <c r="I1193" s="4">
        <v>0.14</v>
      </c>
      <c r="J1193" s="4">
        <v>0.66</v>
      </c>
      <c r="K1193" s="4">
        <v>0.2</v>
      </c>
      <c r="L1193" s="4">
        <v>58826731</v>
      </c>
      <c r="M1193" s="4">
        <v>0.681</v>
      </c>
    </row>
    <row r="1194" ht="15.75" customHeight="1" spans="1:13">
      <c r="A1194" s="1" t="s">
        <v>172</v>
      </c>
      <c r="B1194" s="3" t="s">
        <v>73</v>
      </c>
      <c r="C1194" s="1" t="s">
        <v>78</v>
      </c>
      <c r="D1194" s="4" t="str">
        <f t="shared" si="0"/>
        <v>Italy-Europe2009</v>
      </c>
      <c r="E1194" s="4">
        <v>0.01</v>
      </c>
      <c r="F1194" s="4">
        <v>0.004</v>
      </c>
      <c r="G1194" s="4">
        <v>85</v>
      </c>
      <c r="H1194" s="4">
        <v>79</v>
      </c>
      <c r="I1194" s="4">
        <v>0.14</v>
      </c>
      <c r="J1194" s="4">
        <v>0.658</v>
      </c>
      <c r="K1194" s="4">
        <v>0.201</v>
      </c>
      <c r="L1194" s="4">
        <v>59095365</v>
      </c>
      <c r="M1194" s="4">
        <v>0.682</v>
      </c>
    </row>
    <row r="1195" ht="15.75" customHeight="1" spans="1:13">
      <c r="A1195" s="1" t="s">
        <v>172</v>
      </c>
      <c r="B1195" s="3" t="s">
        <v>74</v>
      </c>
      <c r="C1195" s="1" t="s">
        <v>78</v>
      </c>
      <c r="D1195" s="4" t="str">
        <f t="shared" si="0"/>
        <v>Italy-Europe2010</v>
      </c>
      <c r="E1195" s="4">
        <v>0.009</v>
      </c>
      <c r="F1195" s="4">
        <v>0.003</v>
      </c>
      <c r="G1195" s="4">
        <v>85</v>
      </c>
      <c r="H1195" s="4">
        <v>80</v>
      </c>
      <c r="I1195" s="4">
        <v>0.14</v>
      </c>
      <c r="J1195" s="4">
        <v>0.657</v>
      </c>
      <c r="K1195" s="4">
        <v>0.203</v>
      </c>
      <c r="L1195" s="4">
        <v>59277417</v>
      </c>
      <c r="M1195" s="4">
        <v>0.683</v>
      </c>
    </row>
    <row r="1196" ht="15.75" customHeight="1" spans="1:13">
      <c r="A1196" s="1" t="s">
        <v>172</v>
      </c>
      <c r="B1196" s="3" t="s">
        <v>75</v>
      </c>
      <c r="C1196" s="1" t="s">
        <v>78</v>
      </c>
      <c r="D1196" s="4" t="str">
        <f t="shared" si="0"/>
        <v>Italy-Europe2011</v>
      </c>
      <c r="E1196" s="4">
        <v>0.009</v>
      </c>
      <c r="F1196" s="4">
        <v>0.003</v>
      </c>
      <c r="G1196" s="4">
        <v>85</v>
      </c>
      <c r="H1196" s="4">
        <v>80</v>
      </c>
      <c r="I1196" s="4">
        <v>0.14</v>
      </c>
      <c r="J1196" s="4">
        <v>0.654</v>
      </c>
      <c r="K1196" s="4">
        <v>0.205</v>
      </c>
      <c r="L1196" s="4">
        <v>59379449</v>
      </c>
      <c r="M1196" s="4">
        <v>0.684</v>
      </c>
    </row>
    <row r="1197" ht="15.75" customHeight="1" spans="1:13">
      <c r="A1197" s="1" t="s">
        <v>172</v>
      </c>
      <c r="B1197" s="3" t="s">
        <v>76</v>
      </c>
      <c r="C1197" s="1" t="s">
        <v>78</v>
      </c>
      <c r="D1197" s="4" t="str">
        <f t="shared" si="0"/>
        <v>Italy-Europe2012</v>
      </c>
      <c r="E1197" s="4">
        <v>0.009</v>
      </c>
      <c r="F1197" s="4">
        <v>0.003</v>
      </c>
      <c r="G1197" s="4">
        <v>86</v>
      </c>
      <c r="H1197" s="4">
        <v>80</v>
      </c>
      <c r="I1197" s="4">
        <v>0.14</v>
      </c>
      <c r="J1197" s="4">
        <v>0.651</v>
      </c>
      <c r="K1197" s="4">
        <v>0.208</v>
      </c>
      <c r="L1197" s="4">
        <v>59539717</v>
      </c>
      <c r="M1197" s="4">
        <v>0.686</v>
      </c>
    </row>
    <row r="1198" ht="15.75" customHeight="1" spans="1:13">
      <c r="A1198" s="1" t="s">
        <v>173</v>
      </c>
      <c r="B1198" s="3" t="s">
        <v>63</v>
      </c>
      <c r="C1198" s="1" t="s">
        <v>86</v>
      </c>
      <c r="D1198" s="4" t="str">
        <f t="shared" si="0"/>
        <v>Jamaica-The Americas2000</v>
      </c>
      <c r="E1198" s="4">
        <v>0.021</v>
      </c>
      <c r="F1198" s="4">
        <v>0.02</v>
      </c>
      <c r="G1198" s="4">
        <v>73</v>
      </c>
      <c r="H1198" s="4">
        <v>68</v>
      </c>
      <c r="I1198" s="4">
        <v>0.327</v>
      </c>
      <c r="J1198" s="4">
        <v>0.599</v>
      </c>
      <c r="K1198" s="4">
        <v>0.075</v>
      </c>
      <c r="L1198" s="4">
        <v>2589389</v>
      </c>
      <c r="M1198" s="4">
        <v>0.518</v>
      </c>
    </row>
    <row r="1199" ht="15.75" customHeight="1" spans="1:13">
      <c r="A1199" s="1" t="s">
        <v>173</v>
      </c>
      <c r="B1199" s="3" t="s">
        <v>65</v>
      </c>
      <c r="C1199" s="1" t="s">
        <v>86</v>
      </c>
      <c r="D1199" s="4" t="str">
        <f t="shared" si="0"/>
        <v>Jamaica-The Americas2001</v>
      </c>
      <c r="E1199" s="4">
        <v>0.019</v>
      </c>
      <c r="F1199" s="4">
        <v>0.02</v>
      </c>
      <c r="G1199" s="4">
        <v>74</v>
      </c>
      <c r="H1199" s="4">
        <v>68</v>
      </c>
      <c r="I1199" s="4">
        <v>0.324</v>
      </c>
      <c r="J1199" s="4">
        <v>0.601</v>
      </c>
      <c r="K1199" s="4">
        <v>0.075</v>
      </c>
      <c r="L1199" s="4">
        <v>2605556</v>
      </c>
      <c r="M1199" s="4">
        <v>0.521</v>
      </c>
    </row>
    <row r="1200" ht="15.75" customHeight="1" spans="1:13">
      <c r="A1200" s="1" t="s">
        <v>173</v>
      </c>
      <c r="B1200" s="3" t="s">
        <v>66</v>
      </c>
      <c r="C1200" s="1" t="s">
        <v>86</v>
      </c>
      <c r="D1200" s="4" t="str">
        <f t="shared" si="0"/>
        <v>Jamaica-The Americas2002</v>
      </c>
      <c r="E1200" s="4">
        <v>0.018</v>
      </c>
      <c r="F1200" s="4">
        <v>0.019</v>
      </c>
      <c r="G1200" s="4">
        <v>74</v>
      </c>
      <c r="H1200" s="4">
        <v>68</v>
      </c>
      <c r="I1200" s="4">
        <v>0.321</v>
      </c>
      <c r="J1200" s="4">
        <v>0.604</v>
      </c>
      <c r="K1200" s="4">
        <v>0.076</v>
      </c>
      <c r="L1200" s="4">
        <v>2615253</v>
      </c>
      <c r="M1200" s="4">
        <v>0.523</v>
      </c>
    </row>
    <row r="1201" ht="15.75" customHeight="1" spans="1:13">
      <c r="A1201" s="1" t="s">
        <v>173</v>
      </c>
      <c r="B1201" s="3" t="s">
        <v>67</v>
      </c>
      <c r="C1201" s="1" t="s">
        <v>86</v>
      </c>
      <c r="D1201" s="4" t="str">
        <f t="shared" si="0"/>
        <v>Jamaica-The Americas2003</v>
      </c>
      <c r="E1201" s="4">
        <v>0.017</v>
      </c>
      <c r="F1201" s="4">
        <v>0.019</v>
      </c>
      <c r="G1201" s="4">
        <v>74</v>
      </c>
      <c r="H1201" s="4">
        <v>68</v>
      </c>
      <c r="I1201" s="4">
        <v>0.318</v>
      </c>
      <c r="J1201" s="4">
        <v>0.606</v>
      </c>
      <c r="K1201" s="4">
        <v>0.076</v>
      </c>
      <c r="L1201" s="4">
        <v>2624695</v>
      </c>
      <c r="M1201" s="4">
        <v>0.524</v>
      </c>
    </row>
    <row r="1202" ht="15.75" customHeight="1" spans="1:13">
      <c r="A1202" s="1" t="s">
        <v>173</v>
      </c>
      <c r="B1202" s="3" t="s">
        <v>68</v>
      </c>
      <c r="C1202" s="1" t="s">
        <v>86</v>
      </c>
      <c r="D1202" s="4" t="str">
        <f t="shared" si="0"/>
        <v>Jamaica-The Americas2004</v>
      </c>
      <c r="E1202" s="4">
        <v>0.017</v>
      </c>
      <c r="F1202" s="4">
        <v>0.018</v>
      </c>
      <c r="G1202" s="4">
        <v>74</v>
      </c>
      <c r="H1202" s="4">
        <v>68</v>
      </c>
      <c r="I1202" s="4">
        <v>0.315</v>
      </c>
      <c r="J1202" s="4">
        <v>0.609</v>
      </c>
      <c r="K1202" s="4">
        <v>0.076</v>
      </c>
      <c r="L1202" s="4">
        <v>2634145</v>
      </c>
      <c r="M1202" s="4">
        <v>0.526</v>
      </c>
    </row>
    <row r="1203" ht="15.75" customHeight="1" spans="1:13">
      <c r="A1203" s="1" t="s">
        <v>173</v>
      </c>
      <c r="B1203" s="3" t="s">
        <v>69</v>
      </c>
      <c r="C1203" s="1" t="s">
        <v>86</v>
      </c>
      <c r="D1203" s="4" t="str">
        <f t="shared" si="0"/>
        <v>Jamaica-The Americas2005</v>
      </c>
      <c r="E1203" s="4">
        <v>0.018</v>
      </c>
      <c r="F1203" s="4">
        <v>0.018</v>
      </c>
      <c r="G1203" s="4">
        <v>74</v>
      </c>
      <c r="H1203" s="4">
        <v>69</v>
      </c>
      <c r="I1203" s="4">
        <v>0.311</v>
      </c>
      <c r="J1203" s="4">
        <v>0.612</v>
      </c>
      <c r="K1203" s="4">
        <v>0.077</v>
      </c>
      <c r="L1203" s="4">
        <v>2643601</v>
      </c>
      <c r="M1203" s="4">
        <v>0.528</v>
      </c>
    </row>
    <row r="1204" ht="15.75" customHeight="1" spans="1:13">
      <c r="A1204" s="1" t="s">
        <v>173</v>
      </c>
      <c r="B1204" s="3" t="s">
        <v>70</v>
      </c>
      <c r="C1204" s="1" t="s">
        <v>86</v>
      </c>
      <c r="D1204" s="4" t="str">
        <f t="shared" si="0"/>
        <v>Jamaica-The Americas2006</v>
      </c>
      <c r="E1204" s="4">
        <v>0.016</v>
      </c>
      <c r="F1204" s="4">
        <v>0.018</v>
      </c>
      <c r="G1204" s="4">
        <v>75</v>
      </c>
      <c r="H1204" s="4">
        <v>69</v>
      </c>
      <c r="I1204" s="4">
        <v>0.308</v>
      </c>
      <c r="J1204" s="4">
        <v>0.615</v>
      </c>
      <c r="K1204" s="4">
        <v>0.077</v>
      </c>
      <c r="L1204" s="4">
        <v>2653042</v>
      </c>
      <c r="M1204" s="4">
        <v>0.53</v>
      </c>
    </row>
    <row r="1205" ht="15.75" customHeight="1" spans="1:13">
      <c r="A1205" s="1" t="s">
        <v>173</v>
      </c>
      <c r="B1205" s="3" t="s">
        <v>71</v>
      </c>
      <c r="C1205" s="1" t="s">
        <v>86</v>
      </c>
      <c r="D1205" s="4" t="str">
        <f t="shared" si="0"/>
        <v>Jamaica-The Americas2007</v>
      </c>
      <c r="E1205" s="4">
        <v>0.016</v>
      </c>
      <c r="F1205" s="4">
        <v>0.017</v>
      </c>
      <c r="G1205" s="4">
        <v>75</v>
      </c>
      <c r="H1205" s="4">
        <v>69</v>
      </c>
      <c r="I1205" s="4">
        <v>0.304</v>
      </c>
      <c r="J1205" s="4">
        <v>0.618</v>
      </c>
      <c r="K1205" s="4">
        <v>0.077</v>
      </c>
      <c r="L1205" s="4">
        <v>2662481</v>
      </c>
      <c r="M1205" s="4">
        <v>0.532</v>
      </c>
    </row>
    <row r="1206" ht="15.75" customHeight="1" spans="1:13">
      <c r="A1206" s="1" t="s">
        <v>173</v>
      </c>
      <c r="B1206" s="3" t="s">
        <v>72</v>
      </c>
      <c r="C1206" s="1" t="s">
        <v>86</v>
      </c>
      <c r="D1206" s="4" t="str">
        <f t="shared" si="0"/>
        <v>Jamaica-The Americas2008</v>
      </c>
      <c r="E1206" s="4">
        <v>0.016</v>
      </c>
      <c r="F1206" s="4">
        <v>0.017</v>
      </c>
      <c r="G1206" s="4">
        <v>75</v>
      </c>
      <c r="H1206" s="4">
        <v>70</v>
      </c>
      <c r="I1206" s="4">
        <v>0.3</v>
      </c>
      <c r="J1206" s="4">
        <v>0.622</v>
      </c>
      <c r="K1206" s="4">
        <v>0.078</v>
      </c>
      <c r="L1206" s="4">
        <v>2671934</v>
      </c>
      <c r="M1206" s="4">
        <v>0.534</v>
      </c>
    </row>
    <row r="1207" ht="15.75" customHeight="1" spans="1:13">
      <c r="A1207" s="1" t="s">
        <v>173</v>
      </c>
      <c r="B1207" s="3" t="s">
        <v>73</v>
      </c>
      <c r="C1207" s="1" t="s">
        <v>86</v>
      </c>
      <c r="D1207" s="4" t="str">
        <f t="shared" si="0"/>
        <v>Jamaica-The Americas2009</v>
      </c>
      <c r="E1207" s="4">
        <v>0.016</v>
      </c>
      <c r="F1207" s="4">
        <v>0.016</v>
      </c>
      <c r="G1207" s="4">
        <v>75</v>
      </c>
      <c r="H1207" s="4">
        <v>70</v>
      </c>
      <c r="I1207" s="4">
        <v>0.296</v>
      </c>
      <c r="J1207" s="4">
        <v>0.626</v>
      </c>
      <c r="K1207" s="4">
        <v>0.078</v>
      </c>
      <c r="L1207" s="4">
        <v>2681386</v>
      </c>
      <c r="M1207" s="4">
        <v>0.536</v>
      </c>
    </row>
    <row r="1208" ht="15.75" customHeight="1" spans="1:13">
      <c r="A1208" s="1" t="s">
        <v>173</v>
      </c>
      <c r="B1208" s="3" t="s">
        <v>74</v>
      </c>
      <c r="C1208" s="1" t="s">
        <v>86</v>
      </c>
      <c r="D1208" s="4" t="str">
        <f t="shared" si="0"/>
        <v>Jamaica-The Americas2010</v>
      </c>
      <c r="E1208" s="4">
        <v>0.015</v>
      </c>
      <c r="F1208" s="4">
        <v>0.016</v>
      </c>
      <c r="G1208" s="4">
        <v>76</v>
      </c>
      <c r="H1208" s="4">
        <v>70</v>
      </c>
      <c r="I1208" s="4">
        <v>0.29</v>
      </c>
      <c r="J1208" s="4">
        <v>0.631</v>
      </c>
      <c r="K1208" s="4">
        <v>0.078</v>
      </c>
      <c r="L1208" s="4">
        <v>2690824</v>
      </c>
      <c r="M1208" s="4">
        <v>0.537</v>
      </c>
    </row>
    <row r="1209" ht="15.75" customHeight="1" spans="1:13">
      <c r="A1209" s="1" t="s">
        <v>173</v>
      </c>
      <c r="B1209" s="3" t="s">
        <v>75</v>
      </c>
      <c r="C1209" s="1" t="s">
        <v>86</v>
      </c>
      <c r="D1209" s="4" t="str">
        <f t="shared" si="0"/>
        <v>Jamaica-The Americas2011</v>
      </c>
      <c r="E1209" s="4">
        <v>0.015</v>
      </c>
      <c r="F1209" s="4">
        <v>0.015</v>
      </c>
      <c r="G1209" s="4">
        <v>76</v>
      </c>
      <c r="H1209" s="4">
        <v>71</v>
      </c>
      <c r="I1209" s="4">
        <v>0.284</v>
      </c>
      <c r="J1209" s="4">
        <v>0.637</v>
      </c>
      <c r="K1209" s="4">
        <v>0.079</v>
      </c>
      <c r="L1209" s="4">
        <v>2699838</v>
      </c>
      <c r="M1209" s="4">
        <v>0.539</v>
      </c>
    </row>
    <row r="1210" ht="15.75" customHeight="1" spans="1:13">
      <c r="A1210" s="1" t="s">
        <v>173</v>
      </c>
      <c r="B1210" s="3" t="s">
        <v>76</v>
      </c>
      <c r="C1210" s="1" t="s">
        <v>86</v>
      </c>
      <c r="D1210" s="4" t="str">
        <f t="shared" si="0"/>
        <v>Jamaica-The Americas2012</v>
      </c>
      <c r="E1210" s="4">
        <v>0.015</v>
      </c>
      <c r="F1210" s="4">
        <v>0.015</v>
      </c>
      <c r="G1210" s="4">
        <v>76</v>
      </c>
      <c r="H1210" s="4">
        <v>71</v>
      </c>
      <c r="I1210" s="4">
        <v>0.278</v>
      </c>
      <c r="J1210" s="4">
        <v>0.643</v>
      </c>
      <c r="K1210" s="4">
        <v>0.079</v>
      </c>
      <c r="L1210" s="4">
        <v>2707805</v>
      </c>
      <c r="M1210" s="4">
        <v>0.541</v>
      </c>
    </row>
    <row r="1211" ht="15.75" customHeight="1" spans="1:13">
      <c r="A1211" s="1" t="s">
        <v>174</v>
      </c>
      <c r="B1211" s="3" t="s">
        <v>63</v>
      </c>
      <c r="C1211" s="1" t="s">
        <v>64</v>
      </c>
      <c r="D1211" s="4" t="str">
        <f t="shared" si="0"/>
        <v>Japan-Asia2000</v>
      </c>
      <c r="E1211" s="4">
        <v>0.009</v>
      </c>
      <c r="F1211" s="4">
        <v>0.003</v>
      </c>
      <c r="G1211" s="4">
        <v>85</v>
      </c>
      <c r="H1211" s="4">
        <v>78</v>
      </c>
      <c r="I1211" s="4">
        <v>0.146</v>
      </c>
      <c r="J1211" s="4">
        <v>0.682</v>
      </c>
      <c r="K1211" s="4">
        <v>0.172</v>
      </c>
      <c r="L1211" s="4">
        <v>126870000</v>
      </c>
      <c r="M1211" s="4">
        <v>0.786</v>
      </c>
    </row>
    <row r="1212" ht="15.75" customHeight="1" spans="1:13">
      <c r="A1212" s="1" t="s">
        <v>174</v>
      </c>
      <c r="B1212" s="3" t="s">
        <v>65</v>
      </c>
      <c r="C1212" s="1" t="s">
        <v>64</v>
      </c>
      <c r="D1212" s="4" t="str">
        <f t="shared" si="0"/>
        <v>Japan-Asia2001</v>
      </c>
      <c r="E1212" s="4">
        <v>0.009</v>
      </c>
      <c r="F1212" s="4">
        <v>0.003</v>
      </c>
      <c r="G1212" s="4">
        <v>85</v>
      </c>
      <c r="H1212" s="4">
        <v>78</v>
      </c>
      <c r="I1212" s="4">
        <v>0.144</v>
      </c>
      <c r="J1212" s="4">
        <v>0.679</v>
      </c>
      <c r="K1212" s="4">
        <v>0.177</v>
      </c>
      <c r="L1212" s="4">
        <v>127149000</v>
      </c>
      <c r="M1212" s="4">
        <v>0.8</v>
      </c>
    </row>
    <row r="1213" ht="15.75" customHeight="1" spans="1:13">
      <c r="A1213" s="1" t="s">
        <v>174</v>
      </c>
      <c r="B1213" s="3" t="s">
        <v>66</v>
      </c>
      <c r="C1213" s="1" t="s">
        <v>64</v>
      </c>
      <c r="D1213" s="4" t="str">
        <f t="shared" si="0"/>
        <v>Japan-Asia2002</v>
      </c>
      <c r="E1213" s="4">
        <v>0.009</v>
      </c>
      <c r="F1213" s="4">
        <v>0.003</v>
      </c>
      <c r="G1213" s="4">
        <v>85</v>
      </c>
      <c r="H1213" s="4">
        <v>78</v>
      </c>
      <c r="I1213" s="4">
        <v>0.142</v>
      </c>
      <c r="J1213" s="4">
        <v>0.675</v>
      </c>
      <c r="K1213" s="4">
        <v>0.182</v>
      </c>
      <c r="L1213" s="4">
        <v>127445000</v>
      </c>
      <c r="M1213" s="4">
        <v>0.816</v>
      </c>
    </row>
    <row r="1214" ht="15.75" customHeight="1" spans="1:13">
      <c r="A1214" s="1" t="s">
        <v>174</v>
      </c>
      <c r="B1214" s="3" t="s">
        <v>67</v>
      </c>
      <c r="C1214" s="1" t="s">
        <v>64</v>
      </c>
      <c r="D1214" s="4" t="str">
        <f t="shared" si="0"/>
        <v>Japan-Asia2003</v>
      </c>
      <c r="E1214" s="4">
        <v>0.009</v>
      </c>
      <c r="F1214" s="4">
        <v>0.003</v>
      </c>
      <c r="G1214" s="4">
        <v>85</v>
      </c>
      <c r="H1214" s="4">
        <v>78</v>
      </c>
      <c r="I1214" s="4">
        <v>0.141</v>
      </c>
      <c r="J1214" s="4">
        <v>0.672</v>
      </c>
      <c r="K1214" s="4">
        <v>0.188</v>
      </c>
      <c r="L1214" s="4">
        <v>127718000</v>
      </c>
      <c r="M1214" s="4">
        <v>0.832</v>
      </c>
    </row>
    <row r="1215" ht="15.75" customHeight="1" spans="1:13">
      <c r="A1215" s="1" t="s">
        <v>174</v>
      </c>
      <c r="B1215" s="3" t="s">
        <v>68</v>
      </c>
      <c r="C1215" s="1" t="s">
        <v>64</v>
      </c>
      <c r="D1215" s="4" t="str">
        <f t="shared" si="0"/>
        <v>Japan-Asia2004</v>
      </c>
      <c r="E1215" s="4">
        <v>0.009</v>
      </c>
      <c r="F1215" s="4">
        <v>0.003</v>
      </c>
      <c r="G1215" s="4">
        <v>86</v>
      </c>
      <c r="H1215" s="4">
        <v>79</v>
      </c>
      <c r="I1215" s="4">
        <v>0.139</v>
      </c>
      <c r="J1215" s="4">
        <v>0.668</v>
      </c>
      <c r="K1215" s="4">
        <v>0.193</v>
      </c>
      <c r="L1215" s="4">
        <v>127761000</v>
      </c>
      <c r="M1215" s="4">
        <v>0.846</v>
      </c>
    </row>
    <row r="1216" ht="15.75" customHeight="1" spans="1:13">
      <c r="A1216" s="1" t="s">
        <v>174</v>
      </c>
      <c r="B1216" s="3" t="s">
        <v>69</v>
      </c>
      <c r="C1216" s="1" t="s">
        <v>64</v>
      </c>
      <c r="D1216" s="4" t="str">
        <f t="shared" si="0"/>
        <v>Japan-Asia2005</v>
      </c>
      <c r="E1216" s="4">
        <v>0.008</v>
      </c>
      <c r="F1216" s="4">
        <v>0.003</v>
      </c>
      <c r="G1216" s="4">
        <v>85</v>
      </c>
      <c r="H1216" s="4">
        <v>79</v>
      </c>
      <c r="I1216" s="4">
        <v>0.138</v>
      </c>
      <c r="J1216" s="4">
        <v>0.663</v>
      </c>
      <c r="K1216" s="4">
        <v>0.198</v>
      </c>
      <c r="L1216" s="4">
        <v>127773000</v>
      </c>
      <c r="M1216" s="4">
        <v>0.86</v>
      </c>
    </row>
    <row r="1217" ht="15.75" customHeight="1" spans="1:13">
      <c r="A1217" s="1" t="s">
        <v>174</v>
      </c>
      <c r="B1217" s="3" t="s">
        <v>70</v>
      </c>
      <c r="C1217" s="1" t="s">
        <v>64</v>
      </c>
      <c r="D1217" s="4" t="str">
        <f t="shared" si="0"/>
        <v>Japan-Asia2006</v>
      </c>
      <c r="E1217" s="4">
        <v>0.009</v>
      </c>
      <c r="F1217" s="4">
        <v>0.003</v>
      </c>
      <c r="G1217" s="4">
        <v>86</v>
      </c>
      <c r="H1217" s="4">
        <v>79</v>
      </c>
      <c r="I1217" s="4">
        <v>0.137</v>
      </c>
      <c r="J1217" s="4">
        <v>0.659</v>
      </c>
      <c r="K1217" s="4">
        <v>0.204</v>
      </c>
      <c r="L1217" s="4">
        <v>127756000</v>
      </c>
      <c r="M1217" s="4">
        <v>0.871</v>
      </c>
    </row>
    <row r="1218" ht="15.75" customHeight="1" spans="1:13">
      <c r="A1218" s="1" t="s">
        <v>174</v>
      </c>
      <c r="B1218" s="3" t="s">
        <v>71</v>
      </c>
      <c r="C1218" s="1" t="s">
        <v>64</v>
      </c>
      <c r="D1218" s="4" t="str">
        <f t="shared" si="0"/>
        <v>Japan-Asia2007</v>
      </c>
      <c r="E1218" s="4">
        <v>0.009</v>
      </c>
      <c r="F1218" s="4">
        <v>0.003</v>
      </c>
      <c r="G1218" s="4">
        <v>86</v>
      </c>
      <c r="H1218" s="4">
        <v>79</v>
      </c>
      <c r="I1218" s="4">
        <v>0.136</v>
      </c>
      <c r="J1218" s="4">
        <v>0.654</v>
      </c>
      <c r="K1218" s="4">
        <v>0.21</v>
      </c>
      <c r="L1218" s="4">
        <v>127770750</v>
      </c>
      <c r="M1218" s="4">
        <v>0.88</v>
      </c>
    </row>
    <row r="1219" ht="15.75" customHeight="1" spans="1:13">
      <c r="A1219" s="1" t="s">
        <v>174</v>
      </c>
      <c r="B1219" s="3" t="s">
        <v>72</v>
      </c>
      <c r="C1219" s="1" t="s">
        <v>64</v>
      </c>
      <c r="D1219" s="4" t="str">
        <f t="shared" si="0"/>
        <v>Japan-Asia2008</v>
      </c>
      <c r="E1219" s="4">
        <v>0.009</v>
      </c>
      <c r="F1219" s="4">
        <v>0.003</v>
      </c>
      <c r="G1219" s="4">
        <v>86</v>
      </c>
      <c r="H1219" s="4">
        <v>79</v>
      </c>
      <c r="I1219" s="4">
        <v>0.135</v>
      </c>
      <c r="J1219" s="4">
        <v>0.649</v>
      </c>
      <c r="K1219" s="4">
        <v>0.216</v>
      </c>
      <c r="L1219" s="4">
        <v>127704040</v>
      </c>
      <c r="M1219" s="4">
        <v>0.889</v>
      </c>
    </row>
    <row r="1220" ht="15.75" customHeight="1" spans="1:13">
      <c r="A1220" s="1" t="s">
        <v>174</v>
      </c>
      <c r="B1220" s="3" t="s">
        <v>73</v>
      </c>
      <c r="C1220" s="1" t="s">
        <v>64</v>
      </c>
      <c r="D1220" s="4" t="str">
        <f t="shared" si="0"/>
        <v>Japan-Asia2009</v>
      </c>
      <c r="E1220" s="4">
        <v>0.009</v>
      </c>
      <c r="F1220" s="4">
        <v>0.002</v>
      </c>
      <c r="G1220" s="4">
        <v>86</v>
      </c>
      <c r="H1220" s="4">
        <v>80</v>
      </c>
      <c r="I1220" s="4">
        <v>0.134</v>
      </c>
      <c r="J1220" s="4">
        <v>0.643</v>
      </c>
      <c r="K1220" s="4">
        <v>0.223</v>
      </c>
      <c r="L1220" s="4">
        <v>127557958</v>
      </c>
      <c r="M1220" s="4">
        <v>0.897</v>
      </c>
    </row>
    <row r="1221" ht="15.75" customHeight="1" spans="1:13">
      <c r="A1221" s="1" t="s">
        <v>174</v>
      </c>
      <c r="B1221" s="3" t="s">
        <v>74</v>
      </c>
      <c r="C1221" s="1" t="s">
        <v>64</v>
      </c>
      <c r="D1221" s="4" t="str">
        <f t="shared" si="0"/>
        <v>Japan-Asia2010</v>
      </c>
      <c r="E1221" s="4">
        <v>0.009</v>
      </c>
      <c r="F1221" s="4">
        <v>0.002</v>
      </c>
      <c r="G1221" s="4">
        <v>86</v>
      </c>
      <c r="H1221" s="4">
        <v>80</v>
      </c>
      <c r="I1221" s="4">
        <v>0.133</v>
      </c>
      <c r="J1221" s="4">
        <v>0.638</v>
      </c>
      <c r="K1221" s="4">
        <v>0.23</v>
      </c>
      <c r="L1221" s="4">
        <v>127450459</v>
      </c>
      <c r="M1221" s="4">
        <v>0.905</v>
      </c>
    </row>
    <row r="1222" ht="15.75" customHeight="1" spans="1:13">
      <c r="A1222" s="1" t="s">
        <v>174</v>
      </c>
      <c r="B1222" s="3" t="s">
        <v>75</v>
      </c>
      <c r="C1222" s="1" t="s">
        <v>64</v>
      </c>
      <c r="D1222" s="4" t="str">
        <f t="shared" si="0"/>
        <v>Japan-Asia2011</v>
      </c>
      <c r="E1222" s="4">
        <v>0.008</v>
      </c>
      <c r="F1222" s="4">
        <v>0.002</v>
      </c>
      <c r="G1222" s="4">
        <v>86</v>
      </c>
      <c r="H1222" s="4">
        <v>79</v>
      </c>
      <c r="I1222" s="4">
        <v>0.132</v>
      </c>
      <c r="J1222" s="4">
        <v>0.631</v>
      </c>
      <c r="K1222" s="4">
        <v>0.237</v>
      </c>
      <c r="L1222" s="4">
        <v>127817277</v>
      </c>
      <c r="M1222" s="4">
        <v>0.912</v>
      </c>
    </row>
    <row r="1223" ht="15.75" customHeight="1" spans="1:13">
      <c r="A1223" s="1" t="s">
        <v>174</v>
      </c>
      <c r="B1223" s="3" t="s">
        <v>76</v>
      </c>
      <c r="C1223" s="1" t="s">
        <v>64</v>
      </c>
      <c r="D1223" s="4" t="str">
        <f t="shared" si="0"/>
        <v>Japan-Asia2012</v>
      </c>
      <c r="E1223" s="4">
        <v>0.008</v>
      </c>
      <c r="F1223" s="4">
        <v>0.002</v>
      </c>
      <c r="G1223" s="4">
        <v>86</v>
      </c>
      <c r="H1223" s="4">
        <v>80</v>
      </c>
      <c r="I1223" s="4">
        <v>0.131</v>
      </c>
      <c r="J1223" s="4">
        <v>0.625</v>
      </c>
      <c r="K1223" s="4">
        <v>0.244</v>
      </c>
      <c r="L1223" s="4">
        <v>127561489</v>
      </c>
      <c r="M1223" s="4">
        <v>0.919</v>
      </c>
    </row>
    <row r="1224" ht="15.75" customHeight="1" spans="1:13">
      <c r="A1224" s="1" t="s">
        <v>175</v>
      </c>
      <c r="B1224" s="3" t="s">
        <v>63</v>
      </c>
      <c r="C1224" s="1" t="s">
        <v>95</v>
      </c>
      <c r="D1224" s="4" t="str">
        <f t="shared" si="0"/>
        <v>Jordan-Middle East2000</v>
      </c>
      <c r="E1224" s="4">
        <v>0.031</v>
      </c>
      <c r="F1224" s="4">
        <v>0.023</v>
      </c>
      <c r="G1224" s="4">
        <v>73</v>
      </c>
      <c r="H1224" s="4">
        <v>70</v>
      </c>
      <c r="I1224" s="4">
        <v>0.394</v>
      </c>
      <c r="J1224" s="4">
        <v>0.575</v>
      </c>
      <c r="K1224" s="4">
        <v>0.031</v>
      </c>
      <c r="L1224" s="4">
        <v>4797000</v>
      </c>
      <c r="M1224" s="4">
        <v>0.798</v>
      </c>
    </row>
    <row r="1225" ht="15.75" customHeight="1" spans="1:13">
      <c r="A1225" s="1" t="s">
        <v>175</v>
      </c>
      <c r="B1225" s="3" t="s">
        <v>65</v>
      </c>
      <c r="C1225" s="1" t="s">
        <v>95</v>
      </c>
      <c r="D1225" s="4" t="str">
        <f t="shared" si="0"/>
        <v>Jordan-Middle East2001</v>
      </c>
      <c r="E1225" s="4">
        <v>0.031</v>
      </c>
      <c r="F1225" s="4">
        <v>0.023</v>
      </c>
      <c r="G1225" s="4">
        <v>73</v>
      </c>
      <c r="H1225" s="4">
        <v>71</v>
      </c>
      <c r="I1225" s="4">
        <v>0.392</v>
      </c>
      <c r="J1225" s="4">
        <v>0.577</v>
      </c>
      <c r="K1225" s="4">
        <v>0.031</v>
      </c>
      <c r="L1225" s="4">
        <v>4917000</v>
      </c>
      <c r="M1225" s="4">
        <v>0.801</v>
      </c>
    </row>
    <row r="1226" ht="15.75" customHeight="1" spans="1:13">
      <c r="A1226" s="1" t="s">
        <v>175</v>
      </c>
      <c r="B1226" s="3" t="s">
        <v>66</v>
      </c>
      <c r="C1226" s="1" t="s">
        <v>95</v>
      </c>
      <c r="D1226" s="4" t="str">
        <f t="shared" si="0"/>
        <v>Jordan-Middle East2002</v>
      </c>
      <c r="E1226" s="4">
        <v>0.031</v>
      </c>
      <c r="F1226" s="4">
        <v>0.022</v>
      </c>
      <c r="G1226" s="4">
        <v>74</v>
      </c>
      <c r="H1226" s="4">
        <v>71</v>
      </c>
      <c r="I1226" s="4">
        <v>0.39</v>
      </c>
      <c r="J1226" s="4">
        <v>0.579</v>
      </c>
      <c r="K1226" s="4">
        <v>0.031</v>
      </c>
      <c r="L1226" s="4">
        <v>5038000</v>
      </c>
      <c r="M1226" s="4">
        <v>0.804</v>
      </c>
    </row>
    <row r="1227" ht="15.75" customHeight="1" spans="1:13">
      <c r="A1227" s="1" t="s">
        <v>175</v>
      </c>
      <c r="B1227" s="3" t="s">
        <v>67</v>
      </c>
      <c r="C1227" s="1" t="s">
        <v>95</v>
      </c>
      <c r="D1227" s="4" t="str">
        <f t="shared" si="0"/>
        <v>Jordan-Middle East2003</v>
      </c>
      <c r="E1227" s="4">
        <v>0.03</v>
      </c>
      <c r="F1227" s="4">
        <v>0.022</v>
      </c>
      <c r="G1227" s="4">
        <v>74</v>
      </c>
      <c r="H1227" s="4">
        <v>71</v>
      </c>
      <c r="I1227" s="4">
        <v>0.387</v>
      </c>
      <c r="J1227" s="4">
        <v>0.582</v>
      </c>
      <c r="K1227" s="4">
        <v>0.031</v>
      </c>
      <c r="L1227" s="4">
        <v>5164000</v>
      </c>
      <c r="M1227" s="4">
        <v>0.806</v>
      </c>
    </row>
    <row r="1228" ht="15.75" customHeight="1" spans="1:13">
      <c r="A1228" s="1" t="s">
        <v>175</v>
      </c>
      <c r="B1228" s="3" t="s">
        <v>68</v>
      </c>
      <c r="C1228" s="1" t="s">
        <v>95</v>
      </c>
      <c r="D1228" s="4" t="str">
        <f t="shared" si="0"/>
        <v>Jordan-Middle East2004</v>
      </c>
      <c r="E1228" s="4">
        <v>0.03</v>
      </c>
      <c r="F1228" s="4">
        <v>0.021</v>
      </c>
      <c r="G1228" s="4">
        <v>74</v>
      </c>
      <c r="H1228" s="4">
        <v>71</v>
      </c>
      <c r="I1228" s="4">
        <v>0.383</v>
      </c>
      <c r="J1228" s="4">
        <v>0.585</v>
      </c>
      <c r="K1228" s="4">
        <v>0.032</v>
      </c>
      <c r="L1228" s="4">
        <v>5290000</v>
      </c>
      <c r="M1228" s="4">
        <v>0.809</v>
      </c>
    </row>
    <row r="1229" ht="15.75" customHeight="1" spans="1:13">
      <c r="A1229" s="1" t="s">
        <v>175</v>
      </c>
      <c r="B1229" s="3" t="s">
        <v>69</v>
      </c>
      <c r="C1229" s="1" t="s">
        <v>95</v>
      </c>
      <c r="D1229" s="4" t="str">
        <f t="shared" si="0"/>
        <v>Jordan-Middle East2005</v>
      </c>
      <c r="E1229" s="4">
        <v>0.03</v>
      </c>
      <c r="F1229" s="4">
        <v>0.02</v>
      </c>
      <c r="G1229" s="4">
        <v>74</v>
      </c>
      <c r="H1229" s="4">
        <v>71</v>
      </c>
      <c r="I1229" s="4">
        <v>0.379</v>
      </c>
      <c r="J1229" s="4">
        <v>0.589</v>
      </c>
      <c r="K1229" s="4">
        <v>0.032</v>
      </c>
      <c r="L1229" s="4">
        <v>5411000</v>
      </c>
      <c r="M1229" s="4">
        <v>0.812</v>
      </c>
    </row>
    <row r="1230" ht="15.75" customHeight="1" spans="1:13">
      <c r="A1230" s="1" t="s">
        <v>175</v>
      </c>
      <c r="B1230" s="3" t="s">
        <v>70</v>
      </c>
      <c r="C1230" s="1" t="s">
        <v>95</v>
      </c>
      <c r="D1230" s="4" t="str">
        <f t="shared" si="0"/>
        <v>Jordan-Middle East2006</v>
      </c>
      <c r="E1230" s="4">
        <v>0.03</v>
      </c>
      <c r="F1230" s="4">
        <v>0.02</v>
      </c>
      <c r="G1230" s="4">
        <v>74</v>
      </c>
      <c r="H1230" s="4">
        <v>71</v>
      </c>
      <c r="I1230" s="4">
        <v>0.374</v>
      </c>
      <c r="J1230" s="4">
        <v>0.594</v>
      </c>
      <c r="K1230" s="4">
        <v>0.032</v>
      </c>
      <c r="L1230" s="4">
        <v>5536000</v>
      </c>
      <c r="M1230" s="4">
        <v>0.814</v>
      </c>
    </row>
    <row r="1231" ht="15.75" customHeight="1" spans="1:13">
      <c r="A1231" s="1" t="s">
        <v>175</v>
      </c>
      <c r="B1231" s="3" t="s">
        <v>71</v>
      </c>
      <c r="C1231" s="1" t="s">
        <v>95</v>
      </c>
      <c r="D1231" s="4" t="str">
        <f t="shared" si="0"/>
        <v>Jordan-Middle East2007</v>
      </c>
      <c r="E1231" s="4">
        <v>0.03</v>
      </c>
      <c r="F1231" s="4">
        <v>0.019</v>
      </c>
      <c r="G1231" s="4">
        <v>75</v>
      </c>
      <c r="H1231" s="4">
        <v>71</v>
      </c>
      <c r="I1231" s="4">
        <v>0.368</v>
      </c>
      <c r="J1231" s="4">
        <v>0.6</v>
      </c>
      <c r="K1231" s="4">
        <v>0.033</v>
      </c>
      <c r="L1231" s="4">
        <v>5661000</v>
      </c>
      <c r="M1231" s="4">
        <v>0.817</v>
      </c>
    </row>
    <row r="1232" ht="15.75" customHeight="1" spans="1:13">
      <c r="A1232" s="1" t="s">
        <v>175</v>
      </c>
      <c r="B1232" s="3" t="s">
        <v>72</v>
      </c>
      <c r="C1232" s="1" t="s">
        <v>95</v>
      </c>
      <c r="D1232" s="4" t="str">
        <f t="shared" si="0"/>
        <v>Jordan-Middle East2008</v>
      </c>
      <c r="E1232" s="4">
        <v>0.03</v>
      </c>
      <c r="F1232" s="4">
        <v>0.019</v>
      </c>
      <c r="G1232" s="4">
        <v>75</v>
      </c>
      <c r="H1232" s="4">
        <v>72</v>
      </c>
      <c r="I1232" s="4">
        <v>0.362</v>
      </c>
      <c r="J1232" s="4">
        <v>0.605</v>
      </c>
      <c r="K1232" s="4">
        <v>0.033</v>
      </c>
      <c r="L1232" s="4">
        <v>5786000</v>
      </c>
      <c r="M1232" s="4">
        <v>0.82</v>
      </c>
    </row>
    <row r="1233" ht="15.75" customHeight="1" spans="1:13">
      <c r="A1233" s="1" t="s">
        <v>175</v>
      </c>
      <c r="B1233" s="3" t="s">
        <v>73</v>
      </c>
      <c r="C1233" s="1" t="s">
        <v>95</v>
      </c>
      <c r="D1233" s="4" t="str">
        <f t="shared" si="0"/>
        <v>Jordan-Middle East2009</v>
      </c>
      <c r="E1233" s="4">
        <v>0.029</v>
      </c>
      <c r="F1233" s="4">
        <v>0.018</v>
      </c>
      <c r="G1233" s="4">
        <v>75</v>
      </c>
      <c r="H1233" s="4">
        <v>72</v>
      </c>
      <c r="I1233" s="4">
        <v>0.356</v>
      </c>
      <c r="J1233" s="4">
        <v>0.61</v>
      </c>
      <c r="K1233" s="4">
        <v>0.034</v>
      </c>
      <c r="L1233" s="4">
        <v>5915000</v>
      </c>
      <c r="M1233" s="4">
        <v>0.822</v>
      </c>
    </row>
    <row r="1234" ht="15.75" customHeight="1" spans="1:13">
      <c r="A1234" s="1" t="s">
        <v>175</v>
      </c>
      <c r="B1234" s="3" t="s">
        <v>74</v>
      </c>
      <c r="C1234" s="1" t="s">
        <v>95</v>
      </c>
      <c r="D1234" s="4" t="str">
        <f t="shared" si="0"/>
        <v>Jordan-Middle East2010</v>
      </c>
      <c r="E1234" s="4">
        <v>0.029</v>
      </c>
      <c r="F1234" s="4">
        <v>0.018</v>
      </c>
      <c r="G1234" s="4">
        <v>75</v>
      </c>
      <c r="H1234" s="4">
        <v>72</v>
      </c>
      <c r="I1234" s="4">
        <v>0.351</v>
      </c>
      <c r="J1234" s="4">
        <v>0.615</v>
      </c>
      <c r="K1234" s="4">
        <v>0.034</v>
      </c>
      <c r="L1234" s="4">
        <v>6046000</v>
      </c>
      <c r="M1234" s="4">
        <v>0.825</v>
      </c>
    </row>
    <row r="1235" ht="15.75" customHeight="1" spans="1:13">
      <c r="A1235" s="1" t="s">
        <v>175</v>
      </c>
      <c r="B1235" s="3" t="s">
        <v>75</v>
      </c>
      <c r="C1235" s="1" t="s">
        <v>95</v>
      </c>
      <c r="D1235" s="4" t="str">
        <f t="shared" si="0"/>
        <v>Jordan-Middle East2011</v>
      </c>
      <c r="E1235" s="4">
        <v>0.028</v>
      </c>
      <c r="F1235" s="4">
        <v>0.017</v>
      </c>
      <c r="G1235" s="4">
        <v>75</v>
      </c>
      <c r="H1235" s="4">
        <v>72</v>
      </c>
      <c r="I1235" s="4">
        <v>0.346</v>
      </c>
      <c r="J1235" s="4">
        <v>0.62</v>
      </c>
      <c r="K1235" s="4">
        <v>0.034</v>
      </c>
      <c r="L1235" s="4">
        <v>6181000</v>
      </c>
      <c r="M1235" s="4">
        <v>0.827</v>
      </c>
    </row>
    <row r="1236" ht="15.75" customHeight="1" spans="1:13">
      <c r="A1236" s="1" t="s">
        <v>175</v>
      </c>
      <c r="B1236" s="3" t="s">
        <v>76</v>
      </c>
      <c r="C1236" s="1" t="s">
        <v>95</v>
      </c>
      <c r="D1236" s="4" t="str">
        <f t="shared" si="0"/>
        <v>Jordan-Middle East2012</v>
      </c>
      <c r="E1236" s="4">
        <v>0.028</v>
      </c>
      <c r="F1236" s="4">
        <v>0.017</v>
      </c>
      <c r="G1236" s="4">
        <v>75</v>
      </c>
      <c r="H1236" s="4">
        <v>72</v>
      </c>
      <c r="I1236" s="4">
        <v>0.341</v>
      </c>
      <c r="J1236" s="4">
        <v>0.624</v>
      </c>
      <c r="K1236" s="4">
        <v>0.035</v>
      </c>
      <c r="L1236" s="4">
        <v>6318000</v>
      </c>
      <c r="M1236" s="4">
        <v>0.83</v>
      </c>
    </row>
    <row r="1237" ht="15.75" customHeight="1" spans="1:13">
      <c r="A1237" s="1" t="s">
        <v>176</v>
      </c>
      <c r="B1237" s="3" t="s">
        <v>63</v>
      </c>
      <c r="C1237" s="1" t="s">
        <v>64</v>
      </c>
      <c r="D1237" s="4" t="str">
        <f t="shared" si="0"/>
        <v>Kazakhstan-Asia2000</v>
      </c>
      <c r="E1237" s="4">
        <v>0.015</v>
      </c>
      <c r="F1237" s="4">
        <v>0.038</v>
      </c>
      <c r="G1237" s="4">
        <v>71</v>
      </c>
      <c r="H1237" s="4">
        <v>60</v>
      </c>
      <c r="I1237" s="4">
        <v>0.277</v>
      </c>
      <c r="J1237" s="4">
        <v>0.655</v>
      </c>
      <c r="K1237" s="4">
        <v>0.068</v>
      </c>
      <c r="L1237" s="4">
        <v>14883626</v>
      </c>
      <c r="M1237" s="4">
        <v>0.557</v>
      </c>
    </row>
    <row r="1238" ht="15.75" customHeight="1" spans="1:13">
      <c r="A1238" s="1" t="s">
        <v>176</v>
      </c>
      <c r="B1238" s="3" t="s">
        <v>65</v>
      </c>
      <c r="C1238" s="1" t="s">
        <v>64</v>
      </c>
      <c r="D1238" s="4" t="str">
        <f t="shared" si="0"/>
        <v>Kazakhstan-Asia2001</v>
      </c>
      <c r="E1238" s="4">
        <v>0.015</v>
      </c>
      <c r="F1238" s="4">
        <v>0.036</v>
      </c>
      <c r="G1238" s="4">
        <v>71</v>
      </c>
      <c r="H1238" s="4">
        <v>61</v>
      </c>
      <c r="I1238" s="4">
        <v>0.271</v>
      </c>
      <c r="J1238" s="4">
        <v>0.661</v>
      </c>
      <c r="K1238" s="4">
        <v>0.069</v>
      </c>
      <c r="L1238" s="4">
        <v>14858335</v>
      </c>
      <c r="M1238" s="4">
        <v>0.555</v>
      </c>
    </row>
    <row r="1239" ht="15.75" customHeight="1" spans="1:13">
      <c r="A1239" s="1" t="s">
        <v>176</v>
      </c>
      <c r="B1239" s="3" t="s">
        <v>66</v>
      </c>
      <c r="C1239" s="1" t="s">
        <v>64</v>
      </c>
      <c r="D1239" s="4" t="str">
        <f t="shared" si="0"/>
        <v>Kazakhstan-Asia2002</v>
      </c>
      <c r="E1239" s="4">
        <v>0.015</v>
      </c>
      <c r="F1239" s="4">
        <v>0.034</v>
      </c>
      <c r="G1239" s="4">
        <v>72</v>
      </c>
      <c r="H1239" s="4">
        <v>61</v>
      </c>
      <c r="I1239" s="4">
        <v>0.263</v>
      </c>
      <c r="J1239" s="4">
        <v>0.665</v>
      </c>
      <c r="K1239" s="4">
        <v>0.071</v>
      </c>
      <c r="L1239" s="4">
        <v>14858948</v>
      </c>
      <c r="M1239" s="4">
        <v>0.553</v>
      </c>
    </row>
    <row r="1240" ht="15.75" customHeight="1" spans="1:13">
      <c r="A1240" s="1" t="s">
        <v>176</v>
      </c>
      <c r="B1240" s="3" t="s">
        <v>67</v>
      </c>
      <c r="C1240" s="1" t="s">
        <v>64</v>
      </c>
      <c r="D1240" s="4" t="str">
        <f t="shared" si="0"/>
        <v>Kazakhstan-Asia2003</v>
      </c>
      <c r="E1240" s="4">
        <v>0.017</v>
      </c>
      <c r="F1240" s="4">
        <v>0.032</v>
      </c>
      <c r="G1240" s="4">
        <v>72</v>
      </c>
      <c r="H1240" s="4">
        <v>61</v>
      </c>
      <c r="I1240" s="4">
        <v>0.257</v>
      </c>
      <c r="J1240" s="4">
        <v>0.67</v>
      </c>
      <c r="K1240" s="4">
        <v>0.074</v>
      </c>
      <c r="L1240" s="4">
        <v>14909018</v>
      </c>
      <c r="M1240" s="4">
        <v>0.551</v>
      </c>
    </row>
    <row r="1241" ht="15.75" customHeight="1" spans="1:13">
      <c r="A1241" s="1" t="s">
        <v>176</v>
      </c>
      <c r="B1241" s="3" t="s">
        <v>68</v>
      </c>
      <c r="C1241" s="1" t="s">
        <v>64</v>
      </c>
      <c r="D1241" s="4" t="str">
        <f t="shared" si="0"/>
        <v>Kazakhstan-Asia2004</v>
      </c>
      <c r="E1241" s="4">
        <v>0.018</v>
      </c>
      <c r="F1241" s="4">
        <v>0.03</v>
      </c>
      <c r="G1241" s="4">
        <v>72</v>
      </c>
      <c r="H1241" s="4">
        <v>60</v>
      </c>
      <c r="I1241" s="4">
        <v>0.251</v>
      </c>
      <c r="J1241" s="4">
        <v>0.674</v>
      </c>
      <c r="K1241" s="4">
        <v>0.076</v>
      </c>
      <c r="L1241" s="4">
        <v>15012985</v>
      </c>
      <c r="M1241" s="4">
        <v>0.549</v>
      </c>
    </row>
    <row r="1242" ht="15.75" customHeight="1" spans="1:13">
      <c r="A1242" s="1" t="s">
        <v>176</v>
      </c>
      <c r="B1242" s="3" t="s">
        <v>69</v>
      </c>
      <c r="C1242" s="1" t="s">
        <v>64</v>
      </c>
      <c r="D1242" s="4" t="str">
        <f t="shared" si="0"/>
        <v>Kazakhstan-Asia2005</v>
      </c>
      <c r="E1242" s="4">
        <v>0.018</v>
      </c>
      <c r="F1242" s="4">
        <v>0.029</v>
      </c>
      <c r="G1242" s="4">
        <v>72</v>
      </c>
      <c r="H1242" s="4">
        <v>60</v>
      </c>
      <c r="I1242" s="4">
        <v>0.247</v>
      </c>
      <c r="J1242" s="4">
        <v>0.677</v>
      </c>
      <c r="K1242" s="4">
        <v>0.076</v>
      </c>
      <c r="L1242" s="4">
        <v>15147029</v>
      </c>
      <c r="M1242" s="4">
        <v>0.547</v>
      </c>
    </row>
    <row r="1243" ht="15.75" customHeight="1" spans="1:13">
      <c r="A1243" s="1" t="s">
        <v>176</v>
      </c>
      <c r="B1243" s="3" t="s">
        <v>70</v>
      </c>
      <c r="C1243" s="1" t="s">
        <v>64</v>
      </c>
      <c r="D1243" s="4" t="str">
        <f t="shared" si="0"/>
        <v>Kazakhstan-Asia2006</v>
      </c>
      <c r="E1243" s="4">
        <v>0.02</v>
      </c>
      <c r="F1243" s="4">
        <v>0.027</v>
      </c>
      <c r="G1243" s="4">
        <v>72</v>
      </c>
      <c r="H1243" s="4">
        <v>61</v>
      </c>
      <c r="I1243" s="4">
        <v>0.245</v>
      </c>
      <c r="J1243" s="4">
        <v>0.68</v>
      </c>
      <c r="K1243" s="4">
        <v>0.075</v>
      </c>
      <c r="L1243" s="4">
        <v>15308084</v>
      </c>
      <c r="M1243" s="4">
        <v>0.545</v>
      </c>
    </row>
    <row r="1244" ht="15.75" customHeight="1" spans="1:13">
      <c r="A1244" s="1" t="s">
        <v>176</v>
      </c>
      <c r="B1244" s="3" t="s">
        <v>71</v>
      </c>
      <c r="C1244" s="1" t="s">
        <v>64</v>
      </c>
      <c r="D1244" s="4" t="str">
        <f t="shared" si="0"/>
        <v>Kazakhstan-Asia2007</v>
      </c>
      <c r="E1244" s="4">
        <v>0.021</v>
      </c>
      <c r="F1244" s="4">
        <v>0.025</v>
      </c>
      <c r="G1244" s="4">
        <v>73</v>
      </c>
      <c r="H1244" s="4">
        <v>61</v>
      </c>
      <c r="I1244" s="4">
        <v>0.244</v>
      </c>
      <c r="J1244" s="4">
        <v>0.682</v>
      </c>
      <c r="K1244" s="4">
        <v>0.073</v>
      </c>
      <c r="L1244" s="4">
        <v>15484192</v>
      </c>
      <c r="M1244" s="4">
        <v>0.543</v>
      </c>
    </row>
    <row r="1245" ht="15.75" customHeight="1" spans="1:13">
      <c r="A1245" s="1" t="s">
        <v>176</v>
      </c>
      <c r="B1245" s="3" t="s">
        <v>72</v>
      </c>
      <c r="C1245" s="1" t="s">
        <v>64</v>
      </c>
      <c r="D1245" s="4" t="str">
        <f t="shared" si="0"/>
        <v>Kazakhstan-Asia2008</v>
      </c>
      <c r="E1245" s="4">
        <v>0.023</v>
      </c>
      <c r="F1245" s="4">
        <v>0.023</v>
      </c>
      <c r="G1245" s="4">
        <v>72</v>
      </c>
      <c r="H1245" s="4">
        <v>62</v>
      </c>
      <c r="I1245" s="4">
        <v>0.245</v>
      </c>
      <c r="J1245" s="4">
        <v>0.684</v>
      </c>
      <c r="K1245" s="4">
        <v>0.071</v>
      </c>
      <c r="L1245" s="4">
        <v>15674000</v>
      </c>
      <c r="M1245" s="4">
        <v>0.541</v>
      </c>
    </row>
    <row r="1246" ht="15.75" customHeight="1" spans="1:13">
      <c r="A1246" s="1" t="s">
        <v>176</v>
      </c>
      <c r="B1246" s="3" t="s">
        <v>73</v>
      </c>
      <c r="C1246" s="1" t="s">
        <v>64</v>
      </c>
      <c r="D1246" s="4" t="str">
        <f t="shared" si="0"/>
        <v>Kazakhstan-Asia2009</v>
      </c>
      <c r="E1246" s="4">
        <v>0.022</v>
      </c>
      <c r="F1246" s="4">
        <v>0.021</v>
      </c>
      <c r="G1246" s="4">
        <v>74</v>
      </c>
      <c r="H1246" s="4">
        <v>64</v>
      </c>
      <c r="I1246" s="4">
        <v>0.247</v>
      </c>
      <c r="J1246" s="4">
        <v>0.685</v>
      </c>
      <c r="K1246" s="4">
        <v>0.068</v>
      </c>
      <c r="L1246" s="4">
        <v>16092701</v>
      </c>
      <c r="M1246" s="4">
        <v>0.539</v>
      </c>
    </row>
    <row r="1247" ht="15.75" customHeight="1" spans="1:13">
      <c r="A1247" s="1" t="s">
        <v>176</v>
      </c>
      <c r="B1247" s="3" t="s">
        <v>74</v>
      </c>
      <c r="C1247" s="1" t="s">
        <v>64</v>
      </c>
      <c r="D1247" s="4" t="str">
        <f t="shared" si="0"/>
        <v>Kazakhstan-Asia2010</v>
      </c>
      <c r="E1247" s="4">
        <v>0.023</v>
      </c>
      <c r="F1247" s="4">
        <v>0.019</v>
      </c>
      <c r="G1247" s="4">
        <v>73</v>
      </c>
      <c r="H1247" s="4">
        <v>64</v>
      </c>
      <c r="I1247" s="4">
        <v>0.249</v>
      </c>
      <c r="J1247" s="4">
        <v>0.684</v>
      </c>
      <c r="K1247" s="4">
        <v>0.067</v>
      </c>
      <c r="L1247" s="4">
        <v>16321581</v>
      </c>
      <c r="M1247" s="4">
        <v>0.537</v>
      </c>
    </row>
    <row r="1248" ht="15.75" customHeight="1" spans="1:13">
      <c r="A1248" s="1" t="s">
        <v>176</v>
      </c>
      <c r="B1248" s="3" t="s">
        <v>75</v>
      </c>
      <c r="C1248" s="1" t="s">
        <v>64</v>
      </c>
      <c r="D1248" s="4" t="str">
        <f t="shared" si="0"/>
        <v>Kazakhstan-Asia2011</v>
      </c>
      <c r="E1248" s="4">
        <v>0.023</v>
      </c>
      <c r="F1248" s="4">
        <v>0.018</v>
      </c>
      <c r="G1248" s="4">
        <v>74</v>
      </c>
      <c r="H1248" s="4">
        <v>64</v>
      </c>
      <c r="I1248" s="4">
        <v>0.252</v>
      </c>
      <c r="J1248" s="4">
        <v>0.683</v>
      </c>
      <c r="K1248" s="4">
        <v>0.066</v>
      </c>
      <c r="L1248" s="4">
        <v>16556600</v>
      </c>
      <c r="M1248" s="4">
        <v>0.536</v>
      </c>
    </row>
    <row r="1249" ht="15.75" customHeight="1" spans="1:13">
      <c r="A1249" s="1" t="s">
        <v>176</v>
      </c>
      <c r="B1249" s="3" t="s">
        <v>76</v>
      </c>
      <c r="C1249" s="1" t="s">
        <v>64</v>
      </c>
      <c r="D1249" s="4" t="str">
        <f t="shared" si="0"/>
        <v>Kazakhstan-Asia2012</v>
      </c>
      <c r="E1249" s="4">
        <v>0.023</v>
      </c>
      <c r="F1249" s="4">
        <v>0.016</v>
      </c>
      <c r="G1249" s="4">
        <v>74</v>
      </c>
      <c r="H1249" s="4">
        <v>65</v>
      </c>
      <c r="I1249" s="4">
        <v>0.255</v>
      </c>
      <c r="J1249" s="4">
        <v>0.68</v>
      </c>
      <c r="K1249" s="4">
        <v>0.066</v>
      </c>
      <c r="L1249" s="4">
        <v>16791425</v>
      </c>
      <c r="M1249" s="4">
        <v>0.535</v>
      </c>
    </row>
    <row r="1250" ht="15.75" customHeight="1" spans="1:13">
      <c r="A1250" s="1" t="s">
        <v>177</v>
      </c>
      <c r="B1250" s="3" t="s">
        <v>63</v>
      </c>
      <c r="C1250" s="1" t="s">
        <v>80</v>
      </c>
      <c r="D1250" s="4" t="str">
        <f t="shared" si="0"/>
        <v>Kenya-Africa2000</v>
      </c>
      <c r="E1250" s="4">
        <v>0.039</v>
      </c>
      <c r="F1250" s="4">
        <v>0.069</v>
      </c>
      <c r="G1250" s="4">
        <v>54</v>
      </c>
      <c r="H1250" s="4">
        <v>52</v>
      </c>
      <c r="I1250" s="4">
        <v>0.442</v>
      </c>
      <c r="J1250" s="4">
        <v>0.531</v>
      </c>
      <c r="K1250" s="4">
        <v>0.028</v>
      </c>
      <c r="L1250" s="4">
        <v>31285050</v>
      </c>
      <c r="M1250" s="4">
        <v>0.199</v>
      </c>
    </row>
    <row r="1251" ht="15.75" customHeight="1" spans="1:13">
      <c r="A1251" s="1" t="s">
        <v>177</v>
      </c>
      <c r="B1251" s="3" t="s">
        <v>65</v>
      </c>
      <c r="C1251" s="1" t="s">
        <v>80</v>
      </c>
      <c r="D1251" s="4" t="str">
        <f t="shared" si="0"/>
        <v>Kenya-Africa2001</v>
      </c>
      <c r="E1251" s="4">
        <v>0.039</v>
      </c>
      <c r="F1251" s="4">
        <v>0.068</v>
      </c>
      <c r="G1251" s="4">
        <v>54</v>
      </c>
      <c r="H1251" s="4">
        <v>52</v>
      </c>
      <c r="I1251" s="4">
        <v>0.438</v>
      </c>
      <c r="J1251" s="4">
        <v>0.534</v>
      </c>
      <c r="K1251" s="4">
        <v>0.028</v>
      </c>
      <c r="L1251" s="4">
        <v>32126351</v>
      </c>
      <c r="M1251" s="4">
        <v>0.202</v>
      </c>
    </row>
    <row r="1252" ht="15.75" customHeight="1" spans="1:13">
      <c r="A1252" s="1" t="s">
        <v>177</v>
      </c>
      <c r="B1252" s="3" t="s">
        <v>66</v>
      </c>
      <c r="C1252" s="1" t="s">
        <v>80</v>
      </c>
      <c r="D1252" s="4" t="str">
        <f t="shared" si="0"/>
        <v>Kenya-Africa2002</v>
      </c>
      <c r="E1252" s="4">
        <v>0.039</v>
      </c>
      <c r="F1252" s="4">
        <v>0.066</v>
      </c>
      <c r="G1252" s="4">
        <v>54</v>
      </c>
      <c r="H1252" s="4">
        <v>52</v>
      </c>
      <c r="I1252" s="4">
        <v>0.435</v>
      </c>
      <c r="J1252" s="4">
        <v>0.538</v>
      </c>
      <c r="K1252" s="4">
        <v>0.028</v>
      </c>
      <c r="L1252" s="4">
        <v>33000524</v>
      </c>
      <c r="M1252" s="4">
        <v>0.206</v>
      </c>
    </row>
    <row r="1253" ht="15.75" customHeight="1" spans="1:13">
      <c r="A1253" s="1" t="s">
        <v>177</v>
      </c>
      <c r="B1253" s="3" t="s">
        <v>67</v>
      </c>
      <c r="C1253" s="1" t="s">
        <v>80</v>
      </c>
      <c r="D1253" s="4" t="str">
        <f t="shared" si="0"/>
        <v>Kenya-Africa2003</v>
      </c>
      <c r="E1253" s="4">
        <v>0.039</v>
      </c>
      <c r="F1253" s="4">
        <v>0.065</v>
      </c>
      <c r="G1253" s="4">
        <v>54</v>
      </c>
      <c r="H1253" s="4">
        <v>52</v>
      </c>
      <c r="I1253" s="4">
        <v>0.432</v>
      </c>
      <c r="J1253" s="4">
        <v>0.541</v>
      </c>
      <c r="K1253" s="4">
        <v>0.028</v>
      </c>
      <c r="L1253" s="4">
        <v>33905011</v>
      </c>
      <c r="M1253" s="4">
        <v>0.209</v>
      </c>
    </row>
    <row r="1254" ht="15.75" customHeight="1" spans="1:13">
      <c r="A1254" s="1" t="s">
        <v>177</v>
      </c>
      <c r="B1254" s="3" t="s">
        <v>68</v>
      </c>
      <c r="C1254" s="1" t="s">
        <v>80</v>
      </c>
      <c r="D1254" s="4" t="str">
        <f t="shared" si="0"/>
        <v>Kenya-Africa2004</v>
      </c>
      <c r="E1254" s="4">
        <v>0.039</v>
      </c>
      <c r="F1254" s="4">
        <v>0.063</v>
      </c>
      <c r="G1254" s="4">
        <v>55</v>
      </c>
      <c r="H1254" s="4">
        <v>53</v>
      </c>
      <c r="I1254" s="4">
        <v>0.429</v>
      </c>
      <c r="J1254" s="4">
        <v>0.543</v>
      </c>
      <c r="K1254" s="4">
        <v>0.027</v>
      </c>
      <c r="L1254" s="4">
        <v>34834606</v>
      </c>
      <c r="M1254" s="4">
        <v>0.213</v>
      </c>
    </row>
    <row r="1255" ht="15.75" customHeight="1" spans="1:13">
      <c r="A1255" s="1" t="s">
        <v>177</v>
      </c>
      <c r="B1255" s="3" t="s">
        <v>69</v>
      </c>
      <c r="C1255" s="1" t="s">
        <v>80</v>
      </c>
      <c r="D1255" s="4" t="str">
        <f t="shared" si="0"/>
        <v>Kenya-Africa2005</v>
      </c>
      <c r="E1255" s="4">
        <v>0.039</v>
      </c>
      <c r="F1255" s="4">
        <v>0.061</v>
      </c>
      <c r="G1255" s="4">
        <v>56</v>
      </c>
      <c r="H1255" s="4">
        <v>54</v>
      </c>
      <c r="I1255" s="4">
        <v>0.428</v>
      </c>
      <c r="J1255" s="4">
        <v>0.545</v>
      </c>
      <c r="K1255" s="4">
        <v>0.027</v>
      </c>
      <c r="L1255" s="4">
        <v>35785718</v>
      </c>
      <c r="M1255" s="4">
        <v>0.217</v>
      </c>
    </row>
    <row r="1256" ht="15.75" customHeight="1" spans="1:13">
      <c r="A1256" s="1" t="s">
        <v>177</v>
      </c>
      <c r="B1256" s="3" t="s">
        <v>70</v>
      </c>
      <c r="C1256" s="1" t="s">
        <v>80</v>
      </c>
      <c r="D1256" s="4" t="str">
        <f t="shared" si="0"/>
        <v>Kenya-Africa2006</v>
      </c>
      <c r="E1256" s="4">
        <v>0.038</v>
      </c>
      <c r="F1256" s="4">
        <v>0.059</v>
      </c>
      <c r="G1256" s="4">
        <v>57</v>
      </c>
      <c r="H1256" s="4">
        <v>55</v>
      </c>
      <c r="I1256" s="4">
        <v>0.427</v>
      </c>
      <c r="J1256" s="4">
        <v>0.546</v>
      </c>
      <c r="K1256" s="4">
        <v>0.027</v>
      </c>
      <c r="L1256" s="4">
        <v>36757498</v>
      </c>
      <c r="M1256" s="4">
        <v>0.22</v>
      </c>
    </row>
    <row r="1257" ht="15.75" customHeight="1" spans="1:13">
      <c r="A1257" s="1" t="s">
        <v>177</v>
      </c>
      <c r="B1257" s="3" t="s">
        <v>71</v>
      </c>
      <c r="C1257" s="1" t="s">
        <v>80</v>
      </c>
      <c r="D1257" s="4" t="str">
        <f t="shared" si="0"/>
        <v>Kenya-Africa2007</v>
      </c>
      <c r="E1257" s="4">
        <v>0.038</v>
      </c>
      <c r="F1257" s="4">
        <v>0.058</v>
      </c>
      <c r="G1257" s="4">
        <v>58</v>
      </c>
      <c r="H1257" s="4">
        <v>55</v>
      </c>
      <c r="I1257" s="4">
        <v>0.426</v>
      </c>
      <c r="J1257" s="4">
        <v>0.547</v>
      </c>
      <c r="K1257" s="4">
        <v>0.027</v>
      </c>
      <c r="L1257" s="4">
        <v>37752304</v>
      </c>
      <c r="M1257" s="4">
        <v>0.224</v>
      </c>
    </row>
    <row r="1258" ht="15.75" customHeight="1" spans="1:13">
      <c r="A1258" s="1" t="s">
        <v>177</v>
      </c>
      <c r="B1258" s="3" t="s">
        <v>72</v>
      </c>
      <c r="C1258" s="1" t="s">
        <v>80</v>
      </c>
      <c r="D1258" s="4" t="str">
        <f t="shared" si="0"/>
        <v>Kenya-Africa2008</v>
      </c>
      <c r="E1258" s="4">
        <v>0.038</v>
      </c>
      <c r="F1258" s="4">
        <v>0.056</v>
      </c>
      <c r="G1258" s="4">
        <v>59</v>
      </c>
      <c r="H1258" s="4">
        <v>56</v>
      </c>
      <c r="I1258" s="4">
        <v>0.426</v>
      </c>
      <c r="J1258" s="4">
        <v>0.547</v>
      </c>
      <c r="K1258" s="4">
        <v>0.026</v>
      </c>
      <c r="L1258" s="4">
        <v>38773277</v>
      </c>
      <c r="M1258" s="4">
        <v>0.228</v>
      </c>
    </row>
    <row r="1259" ht="15.75" customHeight="1" spans="1:13">
      <c r="A1259" s="1" t="s">
        <v>177</v>
      </c>
      <c r="B1259" s="3" t="s">
        <v>73</v>
      </c>
      <c r="C1259" s="1" t="s">
        <v>80</v>
      </c>
      <c r="D1259" s="4" t="str">
        <f t="shared" si="0"/>
        <v>Kenya-Africa2009</v>
      </c>
      <c r="E1259" s="4">
        <v>0.037</v>
      </c>
      <c r="F1259" s="4">
        <v>0.054</v>
      </c>
      <c r="G1259" s="4">
        <v>60</v>
      </c>
      <c r="H1259" s="4">
        <v>57</v>
      </c>
      <c r="I1259" s="4">
        <v>0.426</v>
      </c>
      <c r="J1259" s="4">
        <v>0.548</v>
      </c>
      <c r="K1259" s="4">
        <v>0.026</v>
      </c>
      <c r="L1259" s="4">
        <v>39824734</v>
      </c>
      <c r="M1259" s="4">
        <v>0.232</v>
      </c>
    </row>
    <row r="1260" ht="15.75" customHeight="1" spans="1:13">
      <c r="A1260" s="1" t="s">
        <v>177</v>
      </c>
      <c r="B1260" s="3" t="s">
        <v>74</v>
      </c>
      <c r="C1260" s="1" t="s">
        <v>80</v>
      </c>
      <c r="D1260" s="4" t="str">
        <f t="shared" si="0"/>
        <v>Kenya-Africa2010</v>
      </c>
      <c r="E1260" s="4">
        <v>0.037</v>
      </c>
      <c r="F1260" s="4">
        <v>0.052</v>
      </c>
      <c r="G1260" s="4">
        <v>61</v>
      </c>
      <c r="H1260" s="4">
        <v>58</v>
      </c>
      <c r="I1260" s="4">
        <v>0.426</v>
      </c>
      <c r="J1260" s="4">
        <v>0.548</v>
      </c>
      <c r="K1260" s="4">
        <v>0.026</v>
      </c>
      <c r="L1260" s="4">
        <v>40909194</v>
      </c>
      <c r="M1260" s="4">
        <v>0.236</v>
      </c>
    </row>
    <row r="1261" ht="15.75" customHeight="1" spans="1:13">
      <c r="A1261" s="1" t="s">
        <v>177</v>
      </c>
      <c r="B1261" s="3" t="s">
        <v>75</v>
      </c>
      <c r="C1261" s="1" t="s">
        <v>80</v>
      </c>
      <c r="D1261" s="4" t="str">
        <f t="shared" si="0"/>
        <v>Kenya-Africa2011</v>
      </c>
      <c r="E1261" s="4">
        <v>0.036</v>
      </c>
      <c r="F1261" s="4">
        <v>0.05</v>
      </c>
      <c r="G1261" s="4">
        <v>62</v>
      </c>
      <c r="H1261" s="4">
        <v>59</v>
      </c>
      <c r="I1261" s="4">
        <v>0.425</v>
      </c>
      <c r="J1261" s="4">
        <v>0.549</v>
      </c>
      <c r="K1261" s="4">
        <v>0.026</v>
      </c>
      <c r="L1261" s="4">
        <v>42027891</v>
      </c>
      <c r="M1261" s="4">
        <v>0.24</v>
      </c>
    </row>
    <row r="1262" ht="15.75" customHeight="1" spans="1:13">
      <c r="A1262" s="1" t="s">
        <v>177</v>
      </c>
      <c r="B1262" s="3" t="s">
        <v>76</v>
      </c>
      <c r="C1262" s="1" t="s">
        <v>80</v>
      </c>
      <c r="D1262" s="4" t="str">
        <f t="shared" si="0"/>
        <v>Kenya-Africa2012</v>
      </c>
      <c r="E1262" s="4">
        <v>0.036</v>
      </c>
      <c r="F1262" s="4">
        <v>0.049</v>
      </c>
      <c r="G1262" s="4">
        <v>63</v>
      </c>
      <c r="H1262" s="4">
        <v>59</v>
      </c>
      <c r="I1262" s="4">
        <v>0.424</v>
      </c>
      <c r="J1262" s="4">
        <v>0.55</v>
      </c>
      <c r="K1262" s="4">
        <v>0.026</v>
      </c>
      <c r="L1262" s="4">
        <v>43178141</v>
      </c>
      <c r="M1262" s="4">
        <v>0.244</v>
      </c>
    </row>
    <row r="1263" ht="15.75" customHeight="1" spans="1:13">
      <c r="A1263" s="1" t="s">
        <v>178</v>
      </c>
      <c r="B1263" s="3" t="s">
        <v>63</v>
      </c>
      <c r="C1263" s="1" t="s">
        <v>82</v>
      </c>
      <c r="D1263" s="4" t="str">
        <f t="shared" si="0"/>
        <v>Kiribati-Oceania2000</v>
      </c>
      <c r="E1263" s="4">
        <v>0.029</v>
      </c>
      <c r="F1263" s="4">
        <v>0.054</v>
      </c>
      <c r="G1263" s="4">
        <v>68</v>
      </c>
      <c r="H1263" s="4">
        <v>62</v>
      </c>
      <c r="I1263" s="4">
        <v>0.399</v>
      </c>
      <c r="J1263" s="4">
        <v>0.567</v>
      </c>
      <c r="K1263" s="4">
        <v>0.034</v>
      </c>
      <c r="L1263" s="4">
        <v>82788</v>
      </c>
      <c r="M1263" s="4">
        <v>0.43</v>
      </c>
    </row>
    <row r="1264" ht="15.75" customHeight="1" spans="1:13">
      <c r="A1264" s="1" t="s">
        <v>178</v>
      </c>
      <c r="B1264" s="3" t="s">
        <v>65</v>
      </c>
      <c r="C1264" s="1" t="s">
        <v>82</v>
      </c>
      <c r="D1264" s="4" t="str">
        <f t="shared" si="0"/>
        <v>Kiribati-Oceania2001</v>
      </c>
      <c r="E1264" s="4">
        <v>0.028</v>
      </c>
      <c r="F1264" s="4">
        <v>0.053</v>
      </c>
      <c r="G1264" s="4">
        <v>68</v>
      </c>
      <c r="H1264" s="4">
        <v>62</v>
      </c>
      <c r="I1264" s="4">
        <v>0.394</v>
      </c>
      <c r="J1264" s="4">
        <v>0.572</v>
      </c>
      <c r="K1264" s="4">
        <v>0.034</v>
      </c>
      <c r="L1264" s="4">
        <v>84261</v>
      </c>
      <c r="M1264" s="4">
        <v>0.435</v>
      </c>
    </row>
    <row r="1265" ht="15.75" customHeight="1" spans="1:13">
      <c r="A1265" s="1" t="s">
        <v>178</v>
      </c>
      <c r="B1265" s="3" t="s">
        <v>66</v>
      </c>
      <c r="C1265" s="1" t="s">
        <v>82</v>
      </c>
      <c r="D1265" s="4" t="str">
        <f t="shared" si="0"/>
        <v>Kiribati-Oceania2002</v>
      </c>
      <c r="E1265" s="4">
        <v>0.027</v>
      </c>
      <c r="F1265" s="4">
        <v>0.052</v>
      </c>
      <c r="G1265" s="4">
        <v>68</v>
      </c>
      <c r="H1265" s="4">
        <v>63</v>
      </c>
      <c r="I1265" s="4">
        <v>0.389</v>
      </c>
      <c r="J1265" s="4">
        <v>0.576</v>
      </c>
      <c r="K1265" s="4">
        <v>0.035</v>
      </c>
      <c r="L1265" s="4">
        <v>85799</v>
      </c>
      <c r="M1265" s="4">
        <v>0.435</v>
      </c>
    </row>
    <row r="1266" ht="15.75" customHeight="1" spans="1:13">
      <c r="A1266" s="1" t="s">
        <v>178</v>
      </c>
      <c r="B1266" s="3" t="s">
        <v>67</v>
      </c>
      <c r="C1266" s="1" t="s">
        <v>82</v>
      </c>
      <c r="D1266" s="4" t="str">
        <f t="shared" si="0"/>
        <v>Kiribati-Oceania2003</v>
      </c>
      <c r="E1266" s="4">
        <v>0.026</v>
      </c>
      <c r="F1266" s="4">
        <v>0.051</v>
      </c>
      <c r="G1266" s="4">
        <v>69</v>
      </c>
      <c r="H1266" s="4">
        <v>63</v>
      </c>
      <c r="I1266" s="4">
        <v>0.383</v>
      </c>
      <c r="J1266" s="4">
        <v>0.582</v>
      </c>
      <c r="K1266" s="4">
        <v>0.035</v>
      </c>
      <c r="L1266" s="4">
        <v>87371</v>
      </c>
      <c r="M1266" s="4">
        <v>0.435</v>
      </c>
    </row>
    <row r="1267" ht="15.75" customHeight="1" spans="1:13">
      <c r="A1267" s="1" t="s">
        <v>178</v>
      </c>
      <c r="B1267" s="3" t="s">
        <v>68</v>
      </c>
      <c r="C1267" s="1" t="s">
        <v>82</v>
      </c>
      <c r="D1267" s="4" t="str">
        <f t="shared" si="0"/>
        <v>Kiribati-Oceania2004</v>
      </c>
      <c r="E1267" s="4">
        <v>0.025</v>
      </c>
      <c r="F1267" s="4">
        <v>0.05</v>
      </c>
      <c r="G1267" s="4">
        <v>69</v>
      </c>
      <c r="H1267" s="4">
        <v>63</v>
      </c>
      <c r="I1267" s="4">
        <v>0.377</v>
      </c>
      <c r="J1267" s="4">
        <v>0.587</v>
      </c>
      <c r="K1267" s="4">
        <v>0.036</v>
      </c>
      <c r="L1267" s="4">
        <v>88936</v>
      </c>
      <c r="M1267" s="4">
        <v>0.435</v>
      </c>
    </row>
    <row r="1268" ht="15.75" customHeight="1" spans="1:13">
      <c r="A1268" s="1" t="s">
        <v>178</v>
      </c>
      <c r="B1268" s="3" t="s">
        <v>69</v>
      </c>
      <c r="C1268" s="1" t="s">
        <v>82</v>
      </c>
      <c r="D1268" s="4" t="str">
        <f t="shared" si="0"/>
        <v>Kiribati-Oceania2005</v>
      </c>
      <c r="E1268" s="4">
        <v>0.025</v>
      </c>
      <c r="F1268" s="4">
        <v>0.05</v>
      </c>
      <c r="G1268" s="4">
        <v>69</v>
      </c>
      <c r="H1268" s="4">
        <v>64</v>
      </c>
      <c r="I1268" s="4">
        <v>0.371</v>
      </c>
      <c r="J1268" s="4">
        <v>0.593</v>
      </c>
      <c r="K1268" s="4">
        <v>0.036</v>
      </c>
      <c r="L1268" s="4">
        <v>90468</v>
      </c>
      <c r="M1268" s="4">
        <v>0.436</v>
      </c>
    </row>
    <row r="1269" ht="15.75" customHeight="1" spans="1:13">
      <c r="A1269" s="1" t="s">
        <v>178</v>
      </c>
      <c r="B1269" s="3" t="s">
        <v>70</v>
      </c>
      <c r="C1269" s="1" t="s">
        <v>82</v>
      </c>
      <c r="D1269" s="4" t="str">
        <f t="shared" si="0"/>
        <v>Kiribati-Oceania2006</v>
      </c>
      <c r="E1269" s="4">
        <v>0.024</v>
      </c>
      <c r="F1269" s="4">
        <v>0.05</v>
      </c>
      <c r="G1269" s="4">
        <v>69</v>
      </c>
      <c r="H1269" s="4">
        <v>64</v>
      </c>
      <c r="I1269" s="4">
        <v>0.364</v>
      </c>
      <c r="J1269" s="4">
        <v>0.6</v>
      </c>
      <c r="K1269" s="4">
        <v>0.037</v>
      </c>
      <c r="L1269" s="4">
        <v>91953</v>
      </c>
      <c r="M1269" s="4">
        <v>0.436</v>
      </c>
    </row>
    <row r="1270" ht="15.75" customHeight="1" spans="1:13">
      <c r="A1270" s="1" t="s">
        <v>178</v>
      </c>
      <c r="B1270" s="3" t="s">
        <v>71</v>
      </c>
      <c r="C1270" s="1" t="s">
        <v>82</v>
      </c>
      <c r="D1270" s="4" t="str">
        <f t="shared" si="0"/>
        <v>Kiribati-Oceania2007</v>
      </c>
      <c r="E1270" s="4">
        <v>0.024</v>
      </c>
      <c r="F1270" s="4">
        <v>0.05</v>
      </c>
      <c r="G1270" s="4">
        <v>70</v>
      </c>
      <c r="H1270" s="4">
        <v>64</v>
      </c>
      <c r="I1270" s="4">
        <v>0.357</v>
      </c>
      <c r="J1270" s="4">
        <v>0.606</v>
      </c>
      <c r="K1270" s="4">
        <v>0.037</v>
      </c>
      <c r="L1270" s="4">
        <v>93401</v>
      </c>
      <c r="M1270" s="4">
        <v>0.436</v>
      </c>
    </row>
    <row r="1271" ht="15.75" customHeight="1" spans="1:13">
      <c r="A1271" s="1" t="s">
        <v>178</v>
      </c>
      <c r="B1271" s="3" t="s">
        <v>72</v>
      </c>
      <c r="C1271" s="1" t="s">
        <v>82</v>
      </c>
      <c r="D1271" s="4" t="str">
        <f t="shared" si="0"/>
        <v>Kiribati-Oceania2008</v>
      </c>
      <c r="E1271" s="4">
        <v>0.024</v>
      </c>
      <c r="F1271" s="4">
        <v>0.049</v>
      </c>
      <c r="G1271" s="4">
        <v>70</v>
      </c>
      <c r="H1271" s="4">
        <v>64</v>
      </c>
      <c r="I1271" s="4">
        <v>0.35</v>
      </c>
      <c r="J1271" s="4">
        <v>0.613</v>
      </c>
      <c r="K1271" s="4">
        <v>0.037</v>
      </c>
      <c r="L1271" s="4">
        <v>94832</v>
      </c>
      <c r="M1271" s="4">
        <v>0.436</v>
      </c>
    </row>
    <row r="1272" ht="15.75" customHeight="1" spans="1:13">
      <c r="A1272" s="1" t="s">
        <v>178</v>
      </c>
      <c r="B1272" s="3" t="s">
        <v>73</v>
      </c>
      <c r="C1272" s="1" t="s">
        <v>82</v>
      </c>
      <c r="D1272" s="4" t="str">
        <f t="shared" si="0"/>
        <v>Kiribati-Oceania2009</v>
      </c>
      <c r="E1272" s="4">
        <v>0.024</v>
      </c>
      <c r="F1272" s="4">
        <v>0.049</v>
      </c>
      <c r="G1272" s="4">
        <v>70</v>
      </c>
      <c r="H1272" s="4">
        <v>65</v>
      </c>
      <c r="I1272" s="4">
        <v>0.343</v>
      </c>
      <c r="J1272" s="4">
        <v>0.619</v>
      </c>
      <c r="K1272" s="4">
        <v>0.038</v>
      </c>
      <c r="L1272" s="4">
        <v>96272</v>
      </c>
      <c r="M1272" s="4">
        <v>0.437</v>
      </c>
    </row>
    <row r="1273" ht="15.75" customHeight="1" spans="1:13">
      <c r="A1273" s="1" t="s">
        <v>178</v>
      </c>
      <c r="B1273" s="3" t="s">
        <v>74</v>
      </c>
      <c r="C1273" s="1" t="s">
        <v>82</v>
      </c>
      <c r="D1273" s="4" t="str">
        <f t="shared" si="0"/>
        <v>Kiribati-Oceania2010</v>
      </c>
      <c r="E1273" s="4">
        <v>0.023</v>
      </c>
      <c r="F1273" s="4">
        <v>0.048</v>
      </c>
      <c r="G1273" s="4">
        <v>71</v>
      </c>
      <c r="H1273" s="4">
        <v>65</v>
      </c>
      <c r="I1273" s="4">
        <v>0.336</v>
      </c>
      <c r="J1273" s="4">
        <v>0.626</v>
      </c>
      <c r="K1273" s="4">
        <v>0.039</v>
      </c>
      <c r="L1273" s="4">
        <v>97743</v>
      </c>
      <c r="M1273" s="4">
        <v>0.438</v>
      </c>
    </row>
    <row r="1274" ht="15.75" customHeight="1" spans="1:13">
      <c r="A1274" s="1" t="s">
        <v>178</v>
      </c>
      <c r="B1274" s="3" t="s">
        <v>75</v>
      </c>
      <c r="C1274" s="1" t="s">
        <v>82</v>
      </c>
      <c r="D1274" s="4" t="str">
        <f t="shared" si="0"/>
        <v>Kiribati-Oceania2011</v>
      </c>
      <c r="E1274" s="4">
        <v>0.023</v>
      </c>
      <c r="F1274" s="4">
        <v>0.047</v>
      </c>
      <c r="G1274" s="4">
        <v>71</v>
      </c>
      <c r="H1274" s="4">
        <v>65</v>
      </c>
      <c r="I1274" s="4">
        <v>0.33</v>
      </c>
      <c r="J1274" s="4">
        <v>0.631</v>
      </c>
      <c r="K1274" s="4">
        <v>0.039</v>
      </c>
      <c r="L1274" s="4">
        <v>99250</v>
      </c>
      <c r="M1274" s="4">
        <v>0.439</v>
      </c>
    </row>
    <row r="1275" ht="15.75" customHeight="1" spans="1:13">
      <c r="A1275" s="1" t="s">
        <v>178</v>
      </c>
      <c r="B1275" s="3" t="s">
        <v>76</v>
      </c>
      <c r="C1275" s="1" t="s">
        <v>82</v>
      </c>
      <c r="D1275" s="4" t="str">
        <f t="shared" si="0"/>
        <v>Kiribati-Oceania2012</v>
      </c>
      <c r="E1275" s="4">
        <v>0.023</v>
      </c>
      <c r="F1275" s="4">
        <v>0.046</v>
      </c>
      <c r="G1275" s="4">
        <v>71</v>
      </c>
      <c r="H1275" s="4">
        <v>66</v>
      </c>
      <c r="I1275" s="4">
        <v>0.324</v>
      </c>
      <c r="J1275" s="4">
        <v>0.636</v>
      </c>
      <c r="K1275" s="4">
        <v>0.04</v>
      </c>
      <c r="L1275" s="4">
        <v>100786</v>
      </c>
      <c r="M1275" s="4">
        <v>0.439</v>
      </c>
    </row>
    <row r="1276" ht="15.75" customHeight="1" spans="1:13">
      <c r="A1276" s="1" t="s">
        <v>179</v>
      </c>
      <c r="B1276" s="3" t="s">
        <v>63</v>
      </c>
      <c r="C1276" s="1" t="s">
        <v>78</v>
      </c>
      <c r="D1276" s="4" t="str">
        <f t="shared" si="0"/>
        <v>Kosovo-Europe2000</v>
      </c>
      <c r="E1276" s="4">
        <v>0.023</v>
      </c>
      <c r="F1276" s="1"/>
      <c r="G1276" s="4">
        <v>70</v>
      </c>
      <c r="H1276" s="4">
        <v>66</v>
      </c>
      <c r="I1276" s="1"/>
      <c r="J1276" s="1"/>
      <c r="K1276" s="1"/>
      <c r="L1276" s="4">
        <v>1700000</v>
      </c>
      <c r="M1276" s="1"/>
    </row>
    <row r="1277" ht="15.75" customHeight="1" spans="1:13">
      <c r="A1277" s="1" t="s">
        <v>179</v>
      </c>
      <c r="B1277" s="3" t="s">
        <v>65</v>
      </c>
      <c r="C1277" s="1" t="s">
        <v>78</v>
      </c>
      <c r="D1277" s="4" t="str">
        <f t="shared" si="0"/>
        <v>Kosovo-Europe2001</v>
      </c>
      <c r="E1277" s="4">
        <v>0.022</v>
      </c>
      <c r="F1277" s="1"/>
      <c r="G1277" s="4">
        <v>70</v>
      </c>
      <c r="H1277" s="4">
        <v>66</v>
      </c>
      <c r="I1277" s="1"/>
      <c r="J1277" s="1"/>
      <c r="K1277" s="1"/>
      <c r="L1277" s="4">
        <v>1701154</v>
      </c>
      <c r="M1277" s="1"/>
    </row>
    <row r="1278" ht="15.75" customHeight="1" spans="1:13">
      <c r="A1278" s="1" t="s">
        <v>179</v>
      </c>
      <c r="B1278" s="3" t="s">
        <v>66</v>
      </c>
      <c r="C1278" s="1" t="s">
        <v>78</v>
      </c>
      <c r="D1278" s="4" t="str">
        <f t="shared" si="0"/>
        <v>Kosovo-Europe2002</v>
      </c>
      <c r="E1278" s="4">
        <v>0.021</v>
      </c>
      <c r="F1278" s="1"/>
      <c r="G1278" s="4">
        <v>70</v>
      </c>
      <c r="H1278" s="4">
        <v>66</v>
      </c>
      <c r="I1278" s="1"/>
      <c r="J1278" s="1"/>
      <c r="K1278" s="1"/>
      <c r="L1278" s="4">
        <v>1702310</v>
      </c>
      <c r="M1278" s="1"/>
    </row>
    <row r="1279" ht="15.75" customHeight="1" spans="1:13">
      <c r="A1279" s="1" t="s">
        <v>179</v>
      </c>
      <c r="B1279" s="3" t="s">
        <v>67</v>
      </c>
      <c r="C1279" s="1" t="s">
        <v>78</v>
      </c>
      <c r="D1279" s="4" t="str">
        <f t="shared" si="0"/>
        <v>Kosovo-Europe2003</v>
      </c>
      <c r="E1279" s="4">
        <v>0.018</v>
      </c>
      <c r="F1279" s="1"/>
      <c r="G1279" s="4">
        <v>71</v>
      </c>
      <c r="H1279" s="4">
        <v>66</v>
      </c>
      <c r="I1279" s="1"/>
      <c r="J1279" s="1"/>
      <c r="K1279" s="1"/>
      <c r="L1279" s="4">
        <v>1703466</v>
      </c>
      <c r="M1279" s="1"/>
    </row>
    <row r="1280" ht="15.75" customHeight="1" spans="1:13">
      <c r="A1280" s="1" t="s">
        <v>179</v>
      </c>
      <c r="B1280" s="3" t="s">
        <v>68</v>
      </c>
      <c r="C1280" s="1" t="s">
        <v>78</v>
      </c>
      <c r="D1280" s="4" t="str">
        <f t="shared" si="0"/>
        <v>Kosovo-Europe2004</v>
      </c>
      <c r="E1280" s="4">
        <v>0.02</v>
      </c>
      <c r="F1280" s="1"/>
      <c r="G1280" s="4">
        <v>71</v>
      </c>
      <c r="H1280" s="4">
        <v>66</v>
      </c>
      <c r="I1280" s="1"/>
      <c r="J1280" s="1"/>
      <c r="K1280" s="1"/>
      <c r="L1280" s="4">
        <v>1704622</v>
      </c>
      <c r="M1280" s="1"/>
    </row>
    <row r="1281" ht="15.75" customHeight="1" spans="1:13">
      <c r="A1281" s="1" t="s">
        <v>179</v>
      </c>
      <c r="B1281" s="3" t="s">
        <v>69</v>
      </c>
      <c r="C1281" s="1" t="s">
        <v>78</v>
      </c>
      <c r="D1281" s="4" t="str">
        <f t="shared" si="0"/>
        <v>Kosovo-Europe2005</v>
      </c>
      <c r="E1281" s="4">
        <v>0.021</v>
      </c>
      <c r="F1281" s="1"/>
      <c r="G1281" s="4">
        <v>71</v>
      </c>
      <c r="H1281" s="4">
        <v>67</v>
      </c>
      <c r="I1281" s="1"/>
      <c r="J1281" s="1"/>
      <c r="K1281" s="1"/>
      <c r="L1281" s="4">
        <v>1705780</v>
      </c>
      <c r="M1281" s="1"/>
    </row>
    <row r="1282" ht="15.75" customHeight="1" spans="1:13">
      <c r="A1282" s="1" t="s">
        <v>179</v>
      </c>
      <c r="B1282" s="3" t="s">
        <v>70</v>
      </c>
      <c r="C1282" s="1" t="s">
        <v>78</v>
      </c>
      <c r="D1282" s="4" t="str">
        <f t="shared" si="0"/>
        <v>Kosovo-Europe2006</v>
      </c>
      <c r="E1282" s="4">
        <v>0.019</v>
      </c>
      <c r="F1282" s="1"/>
      <c r="G1282" s="4">
        <v>71</v>
      </c>
      <c r="H1282" s="4">
        <v>67</v>
      </c>
      <c r="I1282" s="1"/>
      <c r="J1282" s="1"/>
      <c r="K1282" s="1"/>
      <c r="L1282" s="4">
        <v>1719536</v>
      </c>
      <c r="M1282" s="1"/>
    </row>
    <row r="1283" ht="15.75" customHeight="1" spans="1:13">
      <c r="A1283" s="1" t="s">
        <v>179</v>
      </c>
      <c r="B1283" s="3" t="s">
        <v>71</v>
      </c>
      <c r="C1283" s="1" t="s">
        <v>78</v>
      </c>
      <c r="D1283" s="4" t="str">
        <f t="shared" si="0"/>
        <v>Kosovo-Europe2007</v>
      </c>
      <c r="E1283" s="4">
        <v>0.019</v>
      </c>
      <c r="F1283" s="1"/>
      <c r="G1283" s="4">
        <v>71</v>
      </c>
      <c r="H1283" s="4">
        <v>67</v>
      </c>
      <c r="I1283" s="1"/>
      <c r="J1283" s="1"/>
      <c r="K1283" s="1"/>
      <c r="L1283" s="4">
        <v>1733404</v>
      </c>
      <c r="M1283" s="1"/>
    </row>
    <row r="1284" ht="15.75" customHeight="1" spans="1:13">
      <c r="A1284" s="1" t="s">
        <v>179</v>
      </c>
      <c r="B1284" s="3" t="s">
        <v>72</v>
      </c>
      <c r="C1284" s="1" t="s">
        <v>78</v>
      </c>
      <c r="D1284" s="4" t="str">
        <f t="shared" si="0"/>
        <v>Kosovo-Europe2008</v>
      </c>
      <c r="E1284" s="4">
        <v>0.019</v>
      </c>
      <c r="F1284" s="1"/>
      <c r="G1284" s="4">
        <v>72</v>
      </c>
      <c r="H1284" s="4">
        <v>67</v>
      </c>
      <c r="I1284" s="1"/>
      <c r="J1284" s="1"/>
      <c r="K1284" s="1"/>
      <c r="L1284" s="4">
        <v>1747383</v>
      </c>
      <c r="M1284" s="1"/>
    </row>
    <row r="1285" ht="15.75" customHeight="1" spans="1:13">
      <c r="A1285" s="1" t="s">
        <v>179</v>
      </c>
      <c r="B1285" s="3" t="s">
        <v>73</v>
      </c>
      <c r="C1285" s="1" t="s">
        <v>78</v>
      </c>
      <c r="D1285" s="4" t="str">
        <f t="shared" si="0"/>
        <v>Kosovo-Europe2009</v>
      </c>
      <c r="E1285" s="4">
        <v>0.019</v>
      </c>
      <c r="F1285" s="1"/>
      <c r="G1285" s="4">
        <v>72</v>
      </c>
      <c r="H1285" s="4">
        <v>68</v>
      </c>
      <c r="I1285" s="1"/>
      <c r="J1285" s="1"/>
      <c r="K1285" s="1"/>
      <c r="L1285" s="4">
        <v>1761474</v>
      </c>
      <c r="M1285" s="1"/>
    </row>
    <row r="1286" ht="15.75" customHeight="1" spans="1:13">
      <c r="A1286" s="1" t="s">
        <v>179</v>
      </c>
      <c r="B1286" s="3" t="s">
        <v>74</v>
      </c>
      <c r="C1286" s="1" t="s">
        <v>78</v>
      </c>
      <c r="D1286" s="4" t="str">
        <f t="shared" si="0"/>
        <v>Kosovo-Europe2010</v>
      </c>
      <c r="E1286" s="4">
        <v>0.019</v>
      </c>
      <c r="F1286" s="1"/>
      <c r="G1286" s="4">
        <v>72</v>
      </c>
      <c r="H1286" s="4">
        <v>68</v>
      </c>
      <c r="I1286" s="4">
        <v>0.275</v>
      </c>
      <c r="J1286" s="4">
        <v>0.659</v>
      </c>
      <c r="K1286" s="4">
        <v>0.067</v>
      </c>
      <c r="L1286" s="4">
        <v>1775680</v>
      </c>
      <c r="M1286" s="1"/>
    </row>
    <row r="1287" ht="15.75" customHeight="1" spans="1:13">
      <c r="A1287" s="1" t="s">
        <v>179</v>
      </c>
      <c r="B1287" s="3" t="s">
        <v>75</v>
      </c>
      <c r="C1287" s="1" t="s">
        <v>78</v>
      </c>
      <c r="D1287" s="4" t="str">
        <f t="shared" si="0"/>
        <v>Kosovo-Europe2011</v>
      </c>
      <c r="E1287" s="4">
        <v>0.018</v>
      </c>
      <c r="F1287" s="1"/>
      <c r="G1287" s="4">
        <v>72</v>
      </c>
      <c r="H1287" s="4">
        <v>68</v>
      </c>
      <c r="I1287" s="1"/>
      <c r="J1287" s="1"/>
      <c r="K1287" s="1"/>
      <c r="L1287" s="4">
        <v>1790957</v>
      </c>
      <c r="M1287" s="1"/>
    </row>
    <row r="1288" ht="15.75" customHeight="1" spans="1:13">
      <c r="A1288" s="1" t="s">
        <v>179</v>
      </c>
      <c r="B1288" s="3" t="s">
        <v>76</v>
      </c>
      <c r="C1288" s="1" t="s">
        <v>78</v>
      </c>
      <c r="D1288" s="4" t="str">
        <f t="shared" si="0"/>
        <v>Kosovo-Europe2012</v>
      </c>
      <c r="E1288" s="4">
        <v>0.018</v>
      </c>
      <c r="F1288" s="1"/>
      <c r="G1288" s="4">
        <v>73</v>
      </c>
      <c r="H1288" s="4">
        <v>68</v>
      </c>
      <c r="I1288" s="1"/>
      <c r="J1288" s="1"/>
      <c r="K1288" s="1"/>
      <c r="L1288" s="4">
        <v>1807106</v>
      </c>
      <c r="M1288" s="1"/>
    </row>
    <row r="1289" ht="15.75" customHeight="1" spans="1:13">
      <c r="A1289" s="1" t="s">
        <v>180</v>
      </c>
      <c r="B1289" s="3" t="s">
        <v>63</v>
      </c>
      <c r="C1289" s="1" t="s">
        <v>95</v>
      </c>
      <c r="D1289" s="4" t="str">
        <f t="shared" si="0"/>
        <v>Kuwait-Middle East2000</v>
      </c>
      <c r="E1289" s="4">
        <v>0.024</v>
      </c>
      <c r="F1289" s="4">
        <v>0.011</v>
      </c>
      <c r="G1289" s="4">
        <v>74</v>
      </c>
      <c r="H1289" s="4">
        <v>72</v>
      </c>
      <c r="I1289" s="4">
        <v>0.257</v>
      </c>
      <c r="J1289" s="4">
        <v>0.712</v>
      </c>
      <c r="K1289" s="4">
        <v>0.031</v>
      </c>
      <c r="L1289" s="4">
        <v>1906231</v>
      </c>
      <c r="M1289" s="4">
        <v>0.981</v>
      </c>
    </row>
    <row r="1290" ht="15.75" customHeight="1" spans="1:13">
      <c r="A1290" s="1" t="s">
        <v>180</v>
      </c>
      <c r="B1290" s="3" t="s">
        <v>65</v>
      </c>
      <c r="C1290" s="1" t="s">
        <v>95</v>
      </c>
      <c r="D1290" s="4" t="str">
        <f t="shared" si="0"/>
        <v>Kuwait-Middle East2001</v>
      </c>
      <c r="E1290" s="4">
        <v>0.023</v>
      </c>
      <c r="F1290" s="4">
        <v>0.011</v>
      </c>
      <c r="G1290" s="4">
        <v>74</v>
      </c>
      <c r="H1290" s="4">
        <v>73</v>
      </c>
      <c r="I1290" s="4">
        <v>0.257</v>
      </c>
      <c r="J1290" s="4">
        <v>0.711</v>
      </c>
      <c r="K1290" s="4">
        <v>0.033</v>
      </c>
      <c r="L1290" s="4">
        <v>1980604</v>
      </c>
      <c r="M1290" s="4">
        <v>0.981</v>
      </c>
    </row>
    <row r="1291" ht="15.75" customHeight="1" spans="1:13">
      <c r="A1291" s="1" t="s">
        <v>180</v>
      </c>
      <c r="B1291" s="3" t="s">
        <v>66</v>
      </c>
      <c r="C1291" s="1" t="s">
        <v>95</v>
      </c>
      <c r="D1291" s="4" t="str">
        <f t="shared" si="0"/>
        <v>Kuwait-Middle East2002</v>
      </c>
      <c r="E1291" s="4">
        <v>0.022</v>
      </c>
      <c r="F1291" s="4">
        <v>0.011</v>
      </c>
      <c r="G1291" s="4">
        <v>74</v>
      </c>
      <c r="H1291" s="4">
        <v>73</v>
      </c>
      <c r="I1291" s="4">
        <v>0.256</v>
      </c>
      <c r="J1291" s="4">
        <v>0.71</v>
      </c>
      <c r="K1291" s="4">
        <v>0.034</v>
      </c>
      <c r="L1291" s="4">
        <v>2048232</v>
      </c>
      <c r="M1291" s="4">
        <v>0.981</v>
      </c>
    </row>
    <row r="1292" ht="15.75" customHeight="1" spans="1:13">
      <c r="A1292" s="1" t="s">
        <v>180</v>
      </c>
      <c r="B1292" s="3" t="s">
        <v>67</v>
      </c>
      <c r="C1292" s="1" t="s">
        <v>95</v>
      </c>
      <c r="D1292" s="4" t="str">
        <f t="shared" si="0"/>
        <v>Kuwait-Middle East2003</v>
      </c>
      <c r="E1292" s="4">
        <v>0.022</v>
      </c>
      <c r="F1292" s="4">
        <v>0.01</v>
      </c>
      <c r="G1292" s="4">
        <v>75</v>
      </c>
      <c r="H1292" s="4">
        <v>73</v>
      </c>
      <c r="I1292" s="4">
        <v>0.256</v>
      </c>
      <c r="J1292" s="4">
        <v>0.71</v>
      </c>
      <c r="K1292" s="4">
        <v>0.034</v>
      </c>
      <c r="L1292" s="4">
        <v>2116353</v>
      </c>
      <c r="M1292" s="4">
        <v>0.982</v>
      </c>
    </row>
    <row r="1293" ht="15.75" customHeight="1" spans="1:13">
      <c r="A1293" s="1" t="s">
        <v>180</v>
      </c>
      <c r="B1293" s="3" t="s">
        <v>68</v>
      </c>
      <c r="C1293" s="1" t="s">
        <v>95</v>
      </c>
      <c r="D1293" s="4" t="str">
        <f t="shared" si="0"/>
        <v>Kuwait-Middle East2004</v>
      </c>
      <c r="E1293" s="4">
        <v>0.021</v>
      </c>
      <c r="F1293" s="4">
        <v>0.01</v>
      </c>
      <c r="G1293" s="4">
        <v>75</v>
      </c>
      <c r="H1293" s="4">
        <v>73</v>
      </c>
      <c r="I1293" s="4">
        <v>0.255</v>
      </c>
      <c r="J1293" s="4">
        <v>0.711</v>
      </c>
      <c r="K1293" s="4">
        <v>0.034</v>
      </c>
      <c r="L1293" s="4">
        <v>2196466</v>
      </c>
      <c r="M1293" s="4">
        <v>0.982</v>
      </c>
    </row>
    <row r="1294" ht="15.75" customHeight="1" spans="1:13">
      <c r="A1294" s="1" t="s">
        <v>180</v>
      </c>
      <c r="B1294" s="3" t="s">
        <v>69</v>
      </c>
      <c r="C1294" s="1" t="s">
        <v>95</v>
      </c>
      <c r="D1294" s="4" t="str">
        <f t="shared" si="0"/>
        <v>Kuwait-Middle East2005</v>
      </c>
      <c r="E1294" s="4">
        <v>0.021</v>
      </c>
      <c r="F1294" s="4">
        <v>0.01</v>
      </c>
      <c r="G1294" s="4">
        <v>75</v>
      </c>
      <c r="H1294" s="4">
        <v>73</v>
      </c>
      <c r="I1294" s="4">
        <v>0.255</v>
      </c>
      <c r="J1294" s="4">
        <v>0.712</v>
      </c>
      <c r="K1294" s="4">
        <v>0.033</v>
      </c>
      <c r="L1294" s="4">
        <v>2296314</v>
      </c>
      <c r="M1294" s="4">
        <v>0.982</v>
      </c>
    </row>
    <row r="1295" ht="15.75" customHeight="1" spans="1:13">
      <c r="A1295" s="1" t="s">
        <v>180</v>
      </c>
      <c r="B1295" s="3" t="s">
        <v>70</v>
      </c>
      <c r="C1295" s="1" t="s">
        <v>95</v>
      </c>
      <c r="D1295" s="4" t="str">
        <f t="shared" si="0"/>
        <v>Kuwait-Middle East2006</v>
      </c>
      <c r="E1295" s="4">
        <v>0.021</v>
      </c>
      <c r="F1295" s="4">
        <v>0.01</v>
      </c>
      <c r="G1295" s="4">
        <v>75</v>
      </c>
      <c r="H1295" s="4">
        <v>73</v>
      </c>
      <c r="I1295" s="4">
        <v>0.255</v>
      </c>
      <c r="J1295" s="4">
        <v>0.715</v>
      </c>
      <c r="K1295" s="4">
        <v>0.031</v>
      </c>
      <c r="L1295" s="4">
        <v>2417445</v>
      </c>
      <c r="M1295" s="4">
        <v>0.982</v>
      </c>
    </row>
    <row r="1296" ht="15.75" customHeight="1" spans="1:13">
      <c r="A1296" s="1" t="s">
        <v>180</v>
      </c>
      <c r="B1296" s="3" t="s">
        <v>71</v>
      </c>
      <c r="C1296" s="1" t="s">
        <v>95</v>
      </c>
      <c r="D1296" s="4" t="str">
        <f t="shared" si="0"/>
        <v>Kuwait-Middle East2007</v>
      </c>
      <c r="E1296" s="4">
        <v>0.021</v>
      </c>
      <c r="F1296" s="4">
        <v>0.01</v>
      </c>
      <c r="G1296" s="4">
        <v>75</v>
      </c>
      <c r="H1296" s="4">
        <v>73</v>
      </c>
      <c r="I1296" s="4">
        <v>0.254</v>
      </c>
      <c r="J1296" s="4">
        <v>0.718</v>
      </c>
      <c r="K1296" s="4">
        <v>0.028</v>
      </c>
      <c r="L1296" s="4">
        <v>2554920</v>
      </c>
      <c r="M1296" s="4">
        <v>0.982</v>
      </c>
    </row>
    <row r="1297" ht="15.75" customHeight="1" spans="1:13">
      <c r="A1297" s="1" t="s">
        <v>180</v>
      </c>
      <c r="B1297" s="3" t="s">
        <v>72</v>
      </c>
      <c r="C1297" s="1" t="s">
        <v>95</v>
      </c>
      <c r="D1297" s="4" t="str">
        <f t="shared" si="0"/>
        <v>Kuwait-Middle East2008</v>
      </c>
      <c r="E1297" s="4">
        <v>0.021</v>
      </c>
      <c r="F1297" s="4">
        <v>0.01</v>
      </c>
      <c r="G1297" s="4">
        <v>75</v>
      </c>
      <c r="H1297" s="4">
        <v>73</v>
      </c>
      <c r="I1297" s="4">
        <v>0.254</v>
      </c>
      <c r="J1297" s="4">
        <v>0.721</v>
      </c>
      <c r="K1297" s="4">
        <v>0.025</v>
      </c>
      <c r="L1297" s="4">
        <v>2702221</v>
      </c>
      <c r="M1297" s="4">
        <v>0.982</v>
      </c>
    </row>
    <row r="1298" ht="15.75" customHeight="1" spans="1:13">
      <c r="A1298" s="1" t="s">
        <v>180</v>
      </c>
      <c r="B1298" s="3" t="s">
        <v>73</v>
      </c>
      <c r="C1298" s="1" t="s">
        <v>95</v>
      </c>
      <c r="D1298" s="4" t="str">
        <f t="shared" si="0"/>
        <v>Kuwait-Middle East2009</v>
      </c>
      <c r="E1298" s="4">
        <v>0.021</v>
      </c>
      <c r="F1298" s="4">
        <v>0.01</v>
      </c>
      <c r="G1298" s="4">
        <v>75</v>
      </c>
      <c r="H1298" s="4">
        <v>73</v>
      </c>
      <c r="I1298" s="4">
        <v>0.253</v>
      </c>
      <c r="J1298" s="4">
        <v>0.724</v>
      </c>
      <c r="K1298" s="4">
        <v>0.023</v>
      </c>
      <c r="L1298" s="4">
        <v>2850102</v>
      </c>
      <c r="M1298" s="4">
        <v>0.982</v>
      </c>
    </row>
    <row r="1299" ht="15.75" customHeight="1" spans="1:13">
      <c r="A1299" s="1" t="s">
        <v>180</v>
      </c>
      <c r="B1299" s="3" t="s">
        <v>74</v>
      </c>
      <c r="C1299" s="1" t="s">
        <v>95</v>
      </c>
      <c r="D1299" s="4" t="str">
        <f t="shared" si="0"/>
        <v>Kuwait-Middle East2010</v>
      </c>
      <c r="E1299" s="4">
        <v>0.021</v>
      </c>
      <c r="F1299" s="4">
        <v>0.009</v>
      </c>
      <c r="G1299" s="4">
        <v>75</v>
      </c>
      <c r="H1299" s="4">
        <v>73</v>
      </c>
      <c r="I1299" s="4">
        <v>0.252</v>
      </c>
      <c r="J1299" s="4">
        <v>0.726</v>
      </c>
      <c r="K1299" s="4">
        <v>0.021</v>
      </c>
      <c r="L1299" s="4">
        <v>2991580</v>
      </c>
      <c r="M1299" s="4">
        <v>0.983</v>
      </c>
    </row>
    <row r="1300" ht="15.75" customHeight="1" spans="1:13">
      <c r="A1300" s="1" t="s">
        <v>180</v>
      </c>
      <c r="B1300" s="3" t="s">
        <v>75</v>
      </c>
      <c r="C1300" s="1" t="s">
        <v>95</v>
      </c>
      <c r="D1300" s="4" t="str">
        <f t="shared" si="0"/>
        <v>Kuwait-Middle East2011</v>
      </c>
      <c r="E1300" s="4">
        <v>0.021</v>
      </c>
      <c r="F1300" s="4">
        <v>0.009</v>
      </c>
      <c r="G1300" s="4">
        <v>75</v>
      </c>
      <c r="H1300" s="4">
        <v>73</v>
      </c>
      <c r="I1300" s="4">
        <v>0.251</v>
      </c>
      <c r="J1300" s="4">
        <v>0.728</v>
      </c>
      <c r="K1300" s="4">
        <v>0.021</v>
      </c>
      <c r="L1300" s="4">
        <v>3124705</v>
      </c>
      <c r="M1300" s="4">
        <v>0.983</v>
      </c>
    </row>
    <row r="1301" ht="15.75" customHeight="1" spans="1:13">
      <c r="A1301" s="1" t="s">
        <v>180</v>
      </c>
      <c r="B1301" s="3" t="s">
        <v>76</v>
      </c>
      <c r="C1301" s="1" t="s">
        <v>95</v>
      </c>
      <c r="D1301" s="4" t="str">
        <f t="shared" si="0"/>
        <v>Kuwait-Middle East2012</v>
      </c>
      <c r="E1301" s="4">
        <v>0.021</v>
      </c>
      <c r="F1301" s="4">
        <v>0.009</v>
      </c>
      <c r="G1301" s="4">
        <v>75</v>
      </c>
      <c r="H1301" s="4">
        <v>73</v>
      </c>
      <c r="I1301" s="4">
        <v>0.249</v>
      </c>
      <c r="J1301" s="4">
        <v>0.729</v>
      </c>
      <c r="K1301" s="4">
        <v>0.022</v>
      </c>
      <c r="L1301" s="4">
        <v>3250496</v>
      </c>
      <c r="M1301" s="4">
        <v>0.983</v>
      </c>
    </row>
    <row r="1302" ht="15.75" customHeight="1" spans="1:13">
      <c r="A1302" s="1" t="s">
        <v>181</v>
      </c>
      <c r="B1302" s="3" t="s">
        <v>63</v>
      </c>
      <c r="C1302" s="1" t="s">
        <v>64</v>
      </c>
      <c r="D1302" s="4" t="str">
        <f t="shared" si="0"/>
        <v>Kyrgyzstan-Asia2000</v>
      </c>
      <c r="E1302" s="4">
        <v>0.02</v>
      </c>
      <c r="F1302" s="4">
        <v>0.042</v>
      </c>
      <c r="G1302" s="4">
        <v>72</v>
      </c>
      <c r="H1302" s="4">
        <v>65</v>
      </c>
      <c r="I1302" s="4">
        <v>0.35</v>
      </c>
      <c r="J1302" s="4">
        <v>0.596</v>
      </c>
      <c r="K1302" s="4">
        <v>0.055</v>
      </c>
      <c r="L1302" s="4">
        <v>4898400</v>
      </c>
      <c r="M1302" s="4">
        <v>0.353</v>
      </c>
    </row>
    <row r="1303" ht="15.75" customHeight="1" spans="1:13">
      <c r="A1303" s="1" t="s">
        <v>181</v>
      </c>
      <c r="B1303" s="3" t="s">
        <v>65</v>
      </c>
      <c r="C1303" s="1" t="s">
        <v>64</v>
      </c>
      <c r="D1303" s="4" t="str">
        <f t="shared" si="0"/>
        <v>Kyrgyzstan-Asia2001</v>
      </c>
      <c r="E1303" s="4">
        <v>0.02</v>
      </c>
      <c r="F1303" s="4">
        <v>0.04</v>
      </c>
      <c r="G1303" s="4">
        <v>73</v>
      </c>
      <c r="H1303" s="4">
        <v>65</v>
      </c>
      <c r="I1303" s="4">
        <v>0.342</v>
      </c>
      <c r="J1303" s="4">
        <v>0.602</v>
      </c>
      <c r="K1303" s="4">
        <v>0.055</v>
      </c>
      <c r="L1303" s="4">
        <v>4945100</v>
      </c>
      <c r="M1303" s="4">
        <v>0.353</v>
      </c>
    </row>
    <row r="1304" ht="15.75" customHeight="1" spans="1:13">
      <c r="A1304" s="1" t="s">
        <v>181</v>
      </c>
      <c r="B1304" s="3" t="s">
        <v>66</v>
      </c>
      <c r="C1304" s="1" t="s">
        <v>64</v>
      </c>
      <c r="D1304" s="4" t="str">
        <f t="shared" si="0"/>
        <v>Kyrgyzstan-Asia2002</v>
      </c>
      <c r="E1304" s="4">
        <v>0.019</v>
      </c>
      <c r="F1304" s="4">
        <v>0.039</v>
      </c>
      <c r="G1304" s="4">
        <v>72</v>
      </c>
      <c r="H1304" s="4">
        <v>64</v>
      </c>
      <c r="I1304" s="4">
        <v>0.335</v>
      </c>
      <c r="J1304" s="4">
        <v>0.609</v>
      </c>
      <c r="K1304" s="4">
        <v>0.056</v>
      </c>
      <c r="L1304" s="4">
        <v>4990700</v>
      </c>
      <c r="M1304" s="4">
        <v>0.353</v>
      </c>
    </row>
    <row r="1305" ht="15.75" customHeight="1" spans="1:13">
      <c r="A1305" s="1" t="s">
        <v>181</v>
      </c>
      <c r="B1305" s="3" t="s">
        <v>67</v>
      </c>
      <c r="C1305" s="1" t="s">
        <v>64</v>
      </c>
      <c r="D1305" s="4" t="str">
        <f t="shared" si="0"/>
        <v>Kyrgyzstan-Asia2003</v>
      </c>
      <c r="E1305" s="4">
        <v>0.021</v>
      </c>
      <c r="F1305" s="4">
        <v>0.037</v>
      </c>
      <c r="G1305" s="4">
        <v>72</v>
      </c>
      <c r="H1305" s="4">
        <v>65</v>
      </c>
      <c r="I1305" s="4">
        <v>0.326</v>
      </c>
      <c r="J1305" s="4">
        <v>0.617</v>
      </c>
      <c r="K1305" s="4">
        <v>0.057</v>
      </c>
      <c r="L1305" s="4">
        <v>5043300</v>
      </c>
      <c r="M1305" s="4">
        <v>0.353</v>
      </c>
    </row>
    <row r="1306" ht="15.75" customHeight="1" spans="1:13">
      <c r="A1306" s="1" t="s">
        <v>181</v>
      </c>
      <c r="B1306" s="3" t="s">
        <v>68</v>
      </c>
      <c r="C1306" s="1" t="s">
        <v>64</v>
      </c>
      <c r="D1306" s="4" t="str">
        <f t="shared" si="0"/>
        <v>Kyrgyzstan-Asia2004</v>
      </c>
      <c r="E1306" s="4">
        <v>0.022</v>
      </c>
      <c r="F1306" s="4">
        <v>0.036</v>
      </c>
      <c r="G1306" s="4">
        <v>72</v>
      </c>
      <c r="H1306" s="4">
        <v>64</v>
      </c>
      <c r="I1306" s="4">
        <v>0.319</v>
      </c>
      <c r="J1306" s="4">
        <v>0.624</v>
      </c>
      <c r="K1306" s="4">
        <v>0.057</v>
      </c>
      <c r="L1306" s="4">
        <v>5104700</v>
      </c>
      <c r="M1306" s="4">
        <v>0.353</v>
      </c>
    </row>
    <row r="1307" ht="15.75" customHeight="1" spans="1:13">
      <c r="A1307" s="1" t="s">
        <v>181</v>
      </c>
      <c r="B1307" s="3" t="s">
        <v>69</v>
      </c>
      <c r="C1307" s="1" t="s">
        <v>64</v>
      </c>
      <c r="D1307" s="4" t="str">
        <f t="shared" si="0"/>
        <v>Kyrgyzstan-Asia2005</v>
      </c>
      <c r="E1307" s="4">
        <v>0.021</v>
      </c>
      <c r="F1307" s="4">
        <v>0.034</v>
      </c>
      <c r="G1307" s="4">
        <v>72</v>
      </c>
      <c r="H1307" s="4">
        <v>64</v>
      </c>
      <c r="I1307" s="4">
        <v>0.313</v>
      </c>
      <c r="J1307" s="4">
        <v>0.631</v>
      </c>
      <c r="K1307" s="4">
        <v>0.056</v>
      </c>
      <c r="L1307" s="4">
        <v>5162600</v>
      </c>
      <c r="M1307" s="4">
        <v>0.353</v>
      </c>
    </row>
    <row r="1308" ht="15.75" customHeight="1" spans="1:13">
      <c r="A1308" s="1" t="s">
        <v>181</v>
      </c>
      <c r="B1308" s="3" t="s">
        <v>70</v>
      </c>
      <c r="C1308" s="1" t="s">
        <v>64</v>
      </c>
      <c r="D1308" s="4" t="str">
        <f t="shared" si="0"/>
        <v>Kyrgyzstan-Asia2006</v>
      </c>
      <c r="E1308" s="4">
        <v>0.023</v>
      </c>
      <c r="F1308" s="4">
        <v>0.033</v>
      </c>
      <c r="G1308" s="4">
        <v>72</v>
      </c>
      <c r="H1308" s="4">
        <v>64</v>
      </c>
      <c r="I1308" s="4">
        <v>0.308</v>
      </c>
      <c r="J1308" s="4">
        <v>0.638</v>
      </c>
      <c r="K1308" s="4">
        <v>0.054</v>
      </c>
      <c r="L1308" s="4">
        <v>5218400</v>
      </c>
      <c r="M1308" s="4">
        <v>0.353</v>
      </c>
    </row>
    <row r="1309" ht="15.75" customHeight="1" spans="1:13">
      <c r="A1309" s="1" t="s">
        <v>181</v>
      </c>
      <c r="B1309" s="3" t="s">
        <v>71</v>
      </c>
      <c r="C1309" s="1" t="s">
        <v>64</v>
      </c>
      <c r="D1309" s="4" t="str">
        <f t="shared" si="0"/>
        <v>Kyrgyzstan-Asia2007</v>
      </c>
      <c r="E1309" s="4">
        <v>0.023</v>
      </c>
      <c r="F1309" s="4">
        <v>0.032</v>
      </c>
      <c r="G1309" s="4">
        <v>72</v>
      </c>
      <c r="H1309" s="4">
        <v>64</v>
      </c>
      <c r="I1309" s="4">
        <v>0.304</v>
      </c>
      <c r="J1309" s="4">
        <v>0.644</v>
      </c>
      <c r="K1309" s="4">
        <v>0.052</v>
      </c>
      <c r="L1309" s="4">
        <v>5268400</v>
      </c>
      <c r="M1309" s="4">
        <v>0.353</v>
      </c>
    </row>
    <row r="1310" ht="15.75" customHeight="1" spans="1:13">
      <c r="A1310" s="1" t="s">
        <v>181</v>
      </c>
      <c r="B1310" s="3" t="s">
        <v>72</v>
      </c>
      <c r="C1310" s="1" t="s">
        <v>64</v>
      </c>
      <c r="D1310" s="4" t="str">
        <f t="shared" si="0"/>
        <v>Kyrgyzstan-Asia2008</v>
      </c>
      <c r="E1310" s="4">
        <v>0.024</v>
      </c>
      <c r="F1310" s="4">
        <v>0.03</v>
      </c>
      <c r="G1310" s="4">
        <v>73</v>
      </c>
      <c r="H1310" s="4">
        <v>65</v>
      </c>
      <c r="I1310" s="4">
        <v>0.302</v>
      </c>
      <c r="J1310" s="4">
        <v>0.649</v>
      </c>
      <c r="K1310" s="4">
        <v>0.049</v>
      </c>
      <c r="L1310" s="4">
        <v>5318700</v>
      </c>
      <c r="M1310" s="4">
        <v>0.353</v>
      </c>
    </row>
    <row r="1311" ht="15.75" customHeight="1" spans="1:13">
      <c r="A1311" s="1" t="s">
        <v>181</v>
      </c>
      <c r="B1311" s="3" t="s">
        <v>73</v>
      </c>
      <c r="C1311" s="1" t="s">
        <v>64</v>
      </c>
      <c r="D1311" s="4" t="str">
        <f t="shared" si="0"/>
        <v>Kyrgyzstan-Asia2009</v>
      </c>
      <c r="E1311" s="4">
        <v>0.025</v>
      </c>
      <c r="F1311" s="4">
        <v>0.029</v>
      </c>
      <c r="G1311" s="4">
        <v>73</v>
      </c>
      <c r="H1311" s="4">
        <v>65</v>
      </c>
      <c r="I1311" s="4">
        <v>0.301</v>
      </c>
      <c r="J1311" s="4">
        <v>0.653</v>
      </c>
      <c r="K1311" s="4">
        <v>0.046</v>
      </c>
      <c r="L1311" s="4">
        <v>5383300</v>
      </c>
      <c r="M1311" s="4">
        <v>0.353</v>
      </c>
    </row>
    <row r="1312" ht="15.75" customHeight="1" spans="1:13">
      <c r="A1312" s="1" t="s">
        <v>181</v>
      </c>
      <c r="B1312" s="3" t="s">
        <v>74</v>
      </c>
      <c r="C1312" s="1" t="s">
        <v>64</v>
      </c>
      <c r="D1312" s="4" t="str">
        <f t="shared" si="0"/>
        <v>Kyrgyzstan-Asia2010</v>
      </c>
      <c r="E1312" s="4">
        <v>0.027</v>
      </c>
      <c r="F1312" s="4">
        <v>0.027</v>
      </c>
      <c r="G1312" s="4">
        <v>74</v>
      </c>
      <c r="H1312" s="4">
        <v>65</v>
      </c>
      <c r="I1312" s="4">
        <v>0.3</v>
      </c>
      <c r="J1312" s="4">
        <v>0.655</v>
      </c>
      <c r="K1312" s="4">
        <v>0.044</v>
      </c>
      <c r="L1312" s="4">
        <v>5447900</v>
      </c>
      <c r="M1312" s="4">
        <v>0.353</v>
      </c>
    </row>
    <row r="1313" ht="15.75" customHeight="1" spans="1:13">
      <c r="A1313" s="1" t="s">
        <v>181</v>
      </c>
      <c r="B1313" s="3" t="s">
        <v>75</v>
      </c>
      <c r="C1313" s="1" t="s">
        <v>64</v>
      </c>
      <c r="D1313" s="4" t="str">
        <f t="shared" si="0"/>
        <v>Kyrgyzstan-Asia2011</v>
      </c>
      <c r="E1313" s="4">
        <v>0.027</v>
      </c>
      <c r="F1313" s="4">
        <v>0.025</v>
      </c>
      <c r="G1313" s="4">
        <v>74</v>
      </c>
      <c r="H1313" s="4">
        <v>66</v>
      </c>
      <c r="I1313" s="4">
        <v>0.301</v>
      </c>
      <c r="J1313" s="4">
        <v>0.656</v>
      </c>
      <c r="K1313" s="4">
        <v>0.043</v>
      </c>
      <c r="L1313" s="4">
        <v>5514600</v>
      </c>
      <c r="M1313" s="4">
        <v>0.353</v>
      </c>
    </row>
    <row r="1314" ht="15.75" customHeight="1" spans="1:13">
      <c r="A1314" s="1" t="s">
        <v>181</v>
      </c>
      <c r="B1314" s="3" t="s">
        <v>76</v>
      </c>
      <c r="C1314" s="1" t="s">
        <v>64</v>
      </c>
      <c r="D1314" s="4" t="str">
        <f t="shared" si="0"/>
        <v>Kyrgyzstan-Asia2012</v>
      </c>
      <c r="E1314" s="4">
        <v>0.028</v>
      </c>
      <c r="F1314" s="4">
        <v>0.023</v>
      </c>
      <c r="G1314" s="4">
        <v>74</v>
      </c>
      <c r="H1314" s="4">
        <v>66</v>
      </c>
      <c r="I1314" s="4">
        <v>0.302</v>
      </c>
      <c r="J1314" s="4">
        <v>0.656</v>
      </c>
      <c r="K1314" s="4">
        <v>0.042</v>
      </c>
      <c r="L1314" s="4">
        <v>5607200</v>
      </c>
      <c r="M1314" s="4">
        <v>0.354</v>
      </c>
    </row>
    <row r="1315" ht="15.75" customHeight="1" spans="1:13">
      <c r="A1315" s="1" t="s">
        <v>182</v>
      </c>
      <c r="B1315" s="3" t="s">
        <v>63</v>
      </c>
      <c r="C1315" s="1" t="s">
        <v>64</v>
      </c>
      <c r="D1315" s="4" t="str">
        <f t="shared" si="0"/>
        <v>Laos-Asia2000</v>
      </c>
      <c r="E1315" s="4">
        <v>0.031</v>
      </c>
      <c r="F1315" s="4">
        <v>0.083</v>
      </c>
      <c r="G1315" s="4">
        <v>63</v>
      </c>
      <c r="H1315" s="4">
        <v>60</v>
      </c>
      <c r="I1315" s="4">
        <v>0.435</v>
      </c>
      <c r="J1315" s="4">
        <v>0.529</v>
      </c>
      <c r="K1315" s="4">
        <v>0.036</v>
      </c>
      <c r="L1315" s="4">
        <v>5388281</v>
      </c>
      <c r="M1315" s="4">
        <v>0.22</v>
      </c>
    </row>
    <row r="1316" ht="15.75" customHeight="1" spans="1:13">
      <c r="A1316" s="1" t="s">
        <v>182</v>
      </c>
      <c r="B1316" s="3" t="s">
        <v>65</v>
      </c>
      <c r="C1316" s="1" t="s">
        <v>64</v>
      </c>
      <c r="D1316" s="4" t="str">
        <f t="shared" si="0"/>
        <v>Laos-Asia2001</v>
      </c>
      <c r="E1316" s="4">
        <v>0.03</v>
      </c>
      <c r="F1316" s="4">
        <v>0.08</v>
      </c>
      <c r="G1316" s="4">
        <v>64</v>
      </c>
      <c r="H1316" s="4">
        <v>61</v>
      </c>
      <c r="I1316" s="4">
        <v>0.43</v>
      </c>
      <c r="J1316" s="4">
        <v>0.533</v>
      </c>
      <c r="K1316" s="4">
        <v>0.036</v>
      </c>
      <c r="L1316" s="4">
        <v>5470169</v>
      </c>
      <c r="M1316" s="4">
        <v>0.23</v>
      </c>
    </row>
    <row r="1317" ht="15.75" customHeight="1" spans="1:13">
      <c r="A1317" s="1" t="s">
        <v>182</v>
      </c>
      <c r="B1317" s="3" t="s">
        <v>66</v>
      </c>
      <c r="C1317" s="1" t="s">
        <v>64</v>
      </c>
      <c r="D1317" s="4" t="str">
        <f t="shared" si="0"/>
        <v>Laos-Asia2002</v>
      </c>
      <c r="E1317" s="4">
        <v>0.029</v>
      </c>
      <c r="F1317" s="4">
        <v>0.078</v>
      </c>
      <c r="G1317" s="4">
        <v>64</v>
      </c>
      <c r="H1317" s="4">
        <v>62</v>
      </c>
      <c r="I1317" s="4">
        <v>0.425</v>
      </c>
      <c r="J1317" s="4">
        <v>0.539</v>
      </c>
      <c r="K1317" s="4">
        <v>0.037</v>
      </c>
      <c r="L1317" s="4">
        <v>5545245</v>
      </c>
      <c r="M1317" s="4">
        <v>0.24</v>
      </c>
    </row>
    <row r="1318" ht="15.75" customHeight="1" spans="1:13">
      <c r="A1318" s="1" t="s">
        <v>182</v>
      </c>
      <c r="B1318" s="3" t="s">
        <v>67</v>
      </c>
      <c r="C1318" s="1" t="s">
        <v>64</v>
      </c>
      <c r="D1318" s="4" t="str">
        <f t="shared" si="0"/>
        <v>Laos-Asia2003</v>
      </c>
      <c r="E1318" s="4">
        <v>0.029</v>
      </c>
      <c r="F1318" s="4">
        <v>0.075</v>
      </c>
      <c r="G1318" s="4">
        <v>65</v>
      </c>
      <c r="H1318" s="4">
        <v>62</v>
      </c>
      <c r="I1318" s="4">
        <v>0.418</v>
      </c>
      <c r="J1318" s="4">
        <v>0.545</v>
      </c>
      <c r="K1318" s="4">
        <v>0.037</v>
      </c>
      <c r="L1318" s="4">
        <v>5619069</v>
      </c>
      <c r="M1318" s="4">
        <v>0.251</v>
      </c>
    </row>
    <row r="1319" ht="15.75" customHeight="1" spans="1:13">
      <c r="A1319" s="1" t="s">
        <v>182</v>
      </c>
      <c r="B1319" s="3" t="s">
        <v>68</v>
      </c>
      <c r="C1319" s="1" t="s">
        <v>64</v>
      </c>
      <c r="D1319" s="4" t="str">
        <f t="shared" si="0"/>
        <v>Laos-Asia2004</v>
      </c>
      <c r="E1319" s="4">
        <v>0.028</v>
      </c>
      <c r="F1319" s="4">
        <v>0.073</v>
      </c>
      <c r="G1319" s="4">
        <v>65</v>
      </c>
      <c r="H1319" s="4">
        <v>63</v>
      </c>
      <c r="I1319" s="4">
        <v>0.411</v>
      </c>
      <c r="J1319" s="4">
        <v>0.552</v>
      </c>
      <c r="K1319" s="4">
        <v>0.037</v>
      </c>
      <c r="L1319" s="4">
        <v>5699112</v>
      </c>
      <c r="M1319" s="4">
        <v>0.262</v>
      </c>
    </row>
    <row r="1320" ht="15.75" customHeight="1" spans="1:13">
      <c r="A1320" s="1" t="s">
        <v>182</v>
      </c>
      <c r="B1320" s="3" t="s">
        <v>69</v>
      </c>
      <c r="C1320" s="1" t="s">
        <v>64</v>
      </c>
      <c r="D1320" s="4" t="str">
        <f t="shared" si="0"/>
        <v>Laos-Asia2005</v>
      </c>
      <c r="E1320" s="4">
        <v>0.028</v>
      </c>
      <c r="F1320" s="4">
        <v>0.07</v>
      </c>
      <c r="G1320" s="4">
        <v>66</v>
      </c>
      <c r="H1320" s="4">
        <v>63</v>
      </c>
      <c r="I1320" s="4">
        <v>0.404</v>
      </c>
      <c r="J1320" s="4">
        <v>0.559</v>
      </c>
      <c r="K1320" s="4">
        <v>0.037</v>
      </c>
      <c r="L1320" s="4">
        <v>5790646</v>
      </c>
      <c r="M1320" s="4">
        <v>0.274</v>
      </c>
    </row>
    <row r="1321" ht="15.75" customHeight="1" spans="1:13">
      <c r="A1321" s="1" t="s">
        <v>182</v>
      </c>
      <c r="B1321" s="3" t="s">
        <v>70</v>
      </c>
      <c r="C1321" s="1" t="s">
        <v>64</v>
      </c>
      <c r="D1321" s="4" t="str">
        <f t="shared" si="0"/>
        <v>Laos-Asia2006</v>
      </c>
      <c r="E1321" s="4">
        <v>0.029</v>
      </c>
      <c r="F1321" s="4">
        <v>0.068</v>
      </c>
      <c r="G1321" s="4">
        <v>66</v>
      </c>
      <c r="H1321" s="4">
        <v>64</v>
      </c>
      <c r="I1321" s="4">
        <v>0.396</v>
      </c>
      <c r="J1321" s="4">
        <v>0.566</v>
      </c>
      <c r="K1321" s="4">
        <v>0.038</v>
      </c>
      <c r="L1321" s="4">
        <v>5895930</v>
      </c>
      <c r="M1321" s="4">
        <v>0.285</v>
      </c>
    </row>
    <row r="1322" ht="15.75" customHeight="1" spans="1:13">
      <c r="A1322" s="1" t="s">
        <v>182</v>
      </c>
      <c r="B1322" s="3" t="s">
        <v>71</v>
      </c>
      <c r="C1322" s="1" t="s">
        <v>64</v>
      </c>
      <c r="D1322" s="4" t="str">
        <f t="shared" si="0"/>
        <v>Laos-Asia2007</v>
      </c>
      <c r="E1322" s="4">
        <v>0.029</v>
      </c>
      <c r="F1322" s="4">
        <v>0.065</v>
      </c>
      <c r="G1322" s="4">
        <v>67</v>
      </c>
      <c r="H1322" s="4">
        <v>64</v>
      </c>
      <c r="I1322" s="4">
        <v>0.389</v>
      </c>
      <c r="J1322" s="4">
        <v>0.574</v>
      </c>
      <c r="K1322" s="4">
        <v>0.037</v>
      </c>
      <c r="L1322" s="4">
        <v>6013278</v>
      </c>
      <c r="M1322" s="4">
        <v>0.297</v>
      </c>
    </row>
    <row r="1323" ht="15.75" customHeight="1" spans="1:13">
      <c r="A1323" s="1" t="s">
        <v>182</v>
      </c>
      <c r="B1323" s="3" t="s">
        <v>72</v>
      </c>
      <c r="C1323" s="1" t="s">
        <v>64</v>
      </c>
      <c r="D1323" s="4" t="str">
        <f t="shared" si="0"/>
        <v>Laos-Asia2008</v>
      </c>
      <c r="E1323" s="4">
        <v>0.029</v>
      </c>
      <c r="F1323" s="4">
        <v>0.063</v>
      </c>
      <c r="G1323" s="4">
        <v>67</v>
      </c>
      <c r="H1323" s="4">
        <v>65</v>
      </c>
      <c r="I1323" s="4">
        <v>0.381</v>
      </c>
      <c r="J1323" s="4">
        <v>0.581</v>
      </c>
      <c r="K1323" s="4">
        <v>0.037</v>
      </c>
      <c r="L1323" s="4">
        <v>6139127</v>
      </c>
      <c r="M1323" s="4">
        <v>0.308</v>
      </c>
    </row>
    <row r="1324" ht="15.75" customHeight="1" spans="1:13">
      <c r="A1324" s="1" t="s">
        <v>182</v>
      </c>
      <c r="B1324" s="3" t="s">
        <v>73</v>
      </c>
      <c r="C1324" s="1" t="s">
        <v>64</v>
      </c>
      <c r="D1324" s="4" t="str">
        <f t="shared" si="0"/>
        <v>Laos-Asia2009</v>
      </c>
      <c r="E1324" s="4">
        <v>0.029</v>
      </c>
      <c r="F1324" s="4">
        <v>0.061</v>
      </c>
      <c r="G1324" s="4">
        <v>68</v>
      </c>
      <c r="H1324" s="4">
        <v>65</v>
      </c>
      <c r="I1324" s="4">
        <v>0.374</v>
      </c>
      <c r="J1324" s="4">
        <v>0.588</v>
      </c>
      <c r="K1324" s="4">
        <v>0.037</v>
      </c>
      <c r="L1324" s="4">
        <v>6267968</v>
      </c>
      <c r="M1324" s="4">
        <v>0.32</v>
      </c>
    </row>
    <row r="1325" ht="15.75" customHeight="1" spans="1:13">
      <c r="A1325" s="1" t="s">
        <v>182</v>
      </c>
      <c r="B1325" s="3" t="s">
        <v>74</v>
      </c>
      <c r="C1325" s="1" t="s">
        <v>64</v>
      </c>
      <c r="D1325" s="4" t="str">
        <f t="shared" si="0"/>
        <v>Laos-Asia2010</v>
      </c>
      <c r="E1325" s="4">
        <v>0.028</v>
      </c>
      <c r="F1325" s="4">
        <v>0.059</v>
      </c>
      <c r="G1325" s="4">
        <v>68</v>
      </c>
      <c r="H1325" s="4">
        <v>66</v>
      </c>
      <c r="I1325" s="4">
        <v>0.368</v>
      </c>
      <c r="J1325" s="4">
        <v>0.595</v>
      </c>
      <c r="K1325" s="4">
        <v>0.037</v>
      </c>
      <c r="L1325" s="4">
        <v>6395713</v>
      </c>
      <c r="M1325" s="4">
        <v>0.331</v>
      </c>
    </row>
    <row r="1326" ht="15.75" customHeight="1" spans="1:13">
      <c r="A1326" s="1" t="s">
        <v>182</v>
      </c>
      <c r="B1326" s="3" t="s">
        <v>75</v>
      </c>
      <c r="C1326" s="1" t="s">
        <v>64</v>
      </c>
      <c r="D1326" s="4" t="str">
        <f t="shared" si="0"/>
        <v>Laos-Asia2011</v>
      </c>
      <c r="E1326" s="4">
        <v>0.028</v>
      </c>
      <c r="F1326" s="4">
        <v>0.057</v>
      </c>
      <c r="G1326" s="4">
        <v>69</v>
      </c>
      <c r="H1326" s="4">
        <v>66</v>
      </c>
      <c r="I1326" s="4">
        <v>0.362</v>
      </c>
      <c r="J1326" s="4">
        <v>0.601</v>
      </c>
      <c r="K1326" s="4">
        <v>0.037</v>
      </c>
      <c r="L1326" s="4">
        <v>6521314</v>
      </c>
      <c r="M1326" s="4">
        <v>0.343</v>
      </c>
    </row>
    <row r="1327" ht="15.75" customHeight="1" spans="1:13">
      <c r="A1327" s="1" t="s">
        <v>182</v>
      </c>
      <c r="B1327" s="3" t="s">
        <v>76</v>
      </c>
      <c r="C1327" s="1" t="s">
        <v>64</v>
      </c>
      <c r="D1327" s="4" t="str">
        <f t="shared" si="0"/>
        <v>Laos-Asia2012</v>
      </c>
      <c r="E1327" s="4">
        <v>0.027</v>
      </c>
      <c r="F1327" s="4">
        <v>0.055</v>
      </c>
      <c r="G1327" s="4">
        <v>69</v>
      </c>
      <c r="H1327" s="4">
        <v>66</v>
      </c>
      <c r="I1327" s="4">
        <v>0.356</v>
      </c>
      <c r="J1327" s="4">
        <v>0.606</v>
      </c>
      <c r="K1327" s="4">
        <v>0.038</v>
      </c>
      <c r="L1327" s="4">
        <v>6645827</v>
      </c>
      <c r="M1327" s="4">
        <v>0.354</v>
      </c>
    </row>
    <row r="1328" ht="15.75" customHeight="1" spans="1:13">
      <c r="A1328" s="1" t="s">
        <v>183</v>
      </c>
      <c r="B1328" s="3" t="s">
        <v>63</v>
      </c>
      <c r="C1328" s="1" t="s">
        <v>78</v>
      </c>
      <c r="D1328" s="4" t="str">
        <f t="shared" si="0"/>
        <v>Latvia-Europe2000</v>
      </c>
      <c r="E1328" s="4">
        <v>0.009</v>
      </c>
      <c r="F1328" s="4">
        <v>0.015</v>
      </c>
      <c r="G1328" s="4">
        <v>76</v>
      </c>
      <c r="H1328" s="4">
        <v>65</v>
      </c>
      <c r="I1328" s="4">
        <v>0.179</v>
      </c>
      <c r="J1328" s="4">
        <v>0.671</v>
      </c>
      <c r="K1328" s="4">
        <v>0.15</v>
      </c>
      <c r="L1328" s="4">
        <v>2367550</v>
      </c>
      <c r="M1328" s="4">
        <v>0.681</v>
      </c>
    </row>
    <row r="1329" ht="15.75" customHeight="1" spans="1:13">
      <c r="A1329" s="1" t="s">
        <v>183</v>
      </c>
      <c r="B1329" s="3" t="s">
        <v>65</v>
      </c>
      <c r="C1329" s="1" t="s">
        <v>78</v>
      </c>
      <c r="D1329" s="4" t="str">
        <f t="shared" si="0"/>
        <v>Latvia-Europe2001</v>
      </c>
      <c r="E1329" s="4">
        <v>0.008</v>
      </c>
      <c r="F1329" s="4">
        <v>0.014</v>
      </c>
      <c r="G1329" s="4">
        <v>77</v>
      </c>
      <c r="H1329" s="4">
        <v>65</v>
      </c>
      <c r="I1329" s="4">
        <v>0.172</v>
      </c>
      <c r="J1329" s="4">
        <v>0.674</v>
      </c>
      <c r="K1329" s="4">
        <v>0.154</v>
      </c>
      <c r="L1329" s="4">
        <v>2337170</v>
      </c>
      <c r="M1329" s="4">
        <v>0.68</v>
      </c>
    </row>
    <row r="1330" ht="15.75" customHeight="1" spans="1:13">
      <c r="A1330" s="1" t="s">
        <v>183</v>
      </c>
      <c r="B1330" s="3" t="s">
        <v>66</v>
      </c>
      <c r="C1330" s="1" t="s">
        <v>78</v>
      </c>
      <c r="D1330" s="4" t="str">
        <f t="shared" si="0"/>
        <v>Latvia-Europe2002</v>
      </c>
      <c r="E1330" s="4">
        <v>0.009</v>
      </c>
      <c r="F1330" s="4">
        <v>0.013</v>
      </c>
      <c r="G1330" s="4">
        <v>77</v>
      </c>
      <c r="H1330" s="4">
        <v>65</v>
      </c>
      <c r="I1330" s="4">
        <v>0.165</v>
      </c>
      <c r="J1330" s="4">
        <v>0.677</v>
      </c>
      <c r="K1330" s="4">
        <v>0.158</v>
      </c>
      <c r="L1330" s="4">
        <v>2310173</v>
      </c>
      <c r="M1330" s="4">
        <v>0.679</v>
      </c>
    </row>
    <row r="1331" ht="15.75" customHeight="1" spans="1:13">
      <c r="A1331" s="1" t="s">
        <v>183</v>
      </c>
      <c r="B1331" s="3" t="s">
        <v>67</v>
      </c>
      <c r="C1331" s="1" t="s">
        <v>78</v>
      </c>
      <c r="D1331" s="4" t="str">
        <f t="shared" si="0"/>
        <v>Latvia-Europe2003</v>
      </c>
      <c r="E1331" s="4">
        <v>0.009</v>
      </c>
      <c r="F1331" s="4">
        <v>0.012</v>
      </c>
      <c r="G1331" s="4">
        <v>77</v>
      </c>
      <c r="H1331" s="4">
        <v>66</v>
      </c>
      <c r="I1331" s="4">
        <v>0.158</v>
      </c>
      <c r="J1331" s="4">
        <v>0.679</v>
      </c>
      <c r="K1331" s="4">
        <v>0.163</v>
      </c>
      <c r="L1331" s="4">
        <v>2287955</v>
      </c>
      <c r="M1331" s="4">
        <v>0.678</v>
      </c>
    </row>
    <row r="1332" ht="15.75" customHeight="1" spans="1:13">
      <c r="A1332" s="1" t="s">
        <v>183</v>
      </c>
      <c r="B1332" s="3" t="s">
        <v>68</v>
      </c>
      <c r="C1332" s="1" t="s">
        <v>78</v>
      </c>
      <c r="D1332" s="4" t="str">
        <f t="shared" si="0"/>
        <v>Latvia-Europe2004</v>
      </c>
      <c r="E1332" s="4">
        <v>0.009</v>
      </c>
      <c r="F1332" s="4">
        <v>0.012</v>
      </c>
      <c r="G1332" s="4">
        <v>77</v>
      </c>
      <c r="H1332" s="4">
        <v>67</v>
      </c>
      <c r="I1332" s="4">
        <v>0.152</v>
      </c>
      <c r="J1332" s="4">
        <v>0.68</v>
      </c>
      <c r="K1332" s="4">
        <v>0.168</v>
      </c>
      <c r="L1332" s="4">
        <v>2263122</v>
      </c>
      <c r="M1332" s="4">
        <v>0.679</v>
      </c>
    </row>
    <row r="1333" ht="15.75" customHeight="1" spans="1:13">
      <c r="A1333" s="1" t="s">
        <v>183</v>
      </c>
      <c r="B1333" s="3" t="s">
        <v>69</v>
      </c>
      <c r="C1333" s="1" t="s">
        <v>78</v>
      </c>
      <c r="D1333" s="4" t="str">
        <f t="shared" si="0"/>
        <v>Latvia-Europe2005</v>
      </c>
      <c r="E1333" s="4">
        <v>0.01</v>
      </c>
      <c r="F1333" s="4">
        <v>0.011</v>
      </c>
      <c r="G1333" s="4">
        <v>77</v>
      </c>
      <c r="H1333" s="4">
        <v>66</v>
      </c>
      <c r="I1333" s="4">
        <v>0.148</v>
      </c>
      <c r="J1333" s="4">
        <v>0.681</v>
      </c>
      <c r="K1333" s="4">
        <v>0.172</v>
      </c>
      <c r="L1333" s="4">
        <v>2238799</v>
      </c>
      <c r="M1333" s="4">
        <v>0.68</v>
      </c>
    </row>
    <row r="1334" ht="15.75" customHeight="1" spans="1:13">
      <c r="A1334" s="1" t="s">
        <v>183</v>
      </c>
      <c r="B1334" s="3" t="s">
        <v>70</v>
      </c>
      <c r="C1334" s="1" t="s">
        <v>78</v>
      </c>
      <c r="D1334" s="4" t="str">
        <f t="shared" si="0"/>
        <v>Latvia-Europe2006</v>
      </c>
      <c r="E1334" s="4">
        <v>0.01</v>
      </c>
      <c r="F1334" s="4">
        <v>0.01</v>
      </c>
      <c r="G1334" s="4">
        <v>77</v>
      </c>
      <c r="H1334" s="4">
        <v>66</v>
      </c>
      <c r="I1334" s="4">
        <v>0.144</v>
      </c>
      <c r="J1334" s="4">
        <v>0.681</v>
      </c>
      <c r="K1334" s="4">
        <v>0.175</v>
      </c>
      <c r="L1334" s="4">
        <v>2218357</v>
      </c>
      <c r="M1334" s="4">
        <v>0.68</v>
      </c>
    </row>
    <row r="1335" ht="15.75" customHeight="1" spans="1:13">
      <c r="A1335" s="1" t="s">
        <v>183</v>
      </c>
      <c r="B1335" s="3" t="s">
        <v>71</v>
      </c>
      <c r="C1335" s="1" t="s">
        <v>78</v>
      </c>
      <c r="D1335" s="4" t="str">
        <f t="shared" si="0"/>
        <v>Latvia-Europe2007</v>
      </c>
      <c r="E1335" s="4">
        <v>0.011</v>
      </c>
      <c r="F1335" s="4">
        <v>0.01</v>
      </c>
      <c r="G1335" s="4">
        <v>77</v>
      </c>
      <c r="H1335" s="4">
        <v>66</v>
      </c>
      <c r="I1335" s="4">
        <v>0.142</v>
      </c>
      <c r="J1335" s="4">
        <v>0.68</v>
      </c>
      <c r="K1335" s="4">
        <v>0.178</v>
      </c>
      <c r="L1335" s="4">
        <v>2200325</v>
      </c>
      <c r="M1335" s="4">
        <v>0.679</v>
      </c>
    </row>
    <row r="1336" ht="15.75" customHeight="1" spans="1:13">
      <c r="A1336" s="1" t="s">
        <v>183</v>
      </c>
      <c r="B1336" s="3" t="s">
        <v>72</v>
      </c>
      <c r="C1336" s="1" t="s">
        <v>78</v>
      </c>
      <c r="D1336" s="4" t="str">
        <f t="shared" si="0"/>
        <v>Latvia-Europe2008</v>
      </c>
      <c r="E1336" s="4">
        <v>0.011</v>
      </c>
      <c r="F1336" s="4">
        <v>0.009</v>
      </c>
      <c r="G1336" s="4">
        <v>78</v>
      </c>
      <c r="H1336" s="4">
        <v>67</v>
      </c>
      <c r="I1336" s="4">
        <v>0.141</v>
      </c>
      <c r="J1336" s="4">
        <v>0.679</v>
      </c>
      <c r="K1336" s="4">
        <v>0.18</v>
      </c>
      <c r="L1336" s="4">
        <v>2177322</v>
      </c>
      <c r="M1336" s="4">
        <v>0.678</v>
      </c>
    </row>
    <row r="1337" ht="15.75" customHeight="1" spans="1:13">
      <c r="A1337" s="1" t="s">
        <v>183</v>
      </c>
      <c r="B1337" s="3" t="s">
        <v>73</v>
      </c>
      <c r="C1337" s="1" t="s">
        <v>78</v>
      </c>
      <c r="D1337" s="4" t="str">
        <f t="shared" si="0"/>
        <v>Latvia-Europe2009</v>
      </c>
      <c r="E1337" s="4">
        <v>0.01</v>
      </c>
      <c r="F1337" s="4">
        <v>0.009</v>
      </c>
      <c r="G1337" s="4">
        <v>78</v>
      </c>
      <c r="H1337" s="4">
        <v>68</v>
      </c>
      <c r="I1337" s="4">
        <v>0.141</v>
      </c>
      <c r="J1337" s="4">
        <v>0.677</v>
      </c>
      <c r="K1337" s="4">
        <v>0.182</v>
      </c>
      <c r="L1337" s="4">
        <v>2141669</v>
      </c>
      <c r="M1337" s="4">
        <v>0.678</v>
      </c>
    </row>
    <row r="1338" ht="15.75" customHeight="1" spans="1:13">
      <c r="A1338" s="1" t="s">
        <v>183</v>
      </c>
      <c r="B1338" s="3" t="s">
        <v>74</v>
      </c>
      <c r="C1338" s="1" t="s">
        <v>78</v>
      </c>
      <c r="D1338" s="4" t="str">
        <f t="shared" si="0"/>
        <v>Latvia-Europe2010</v>
      </c>
      <c r="E1338" s="4">
        <v>0.009</v>
      </c>
      <c r="F1338" s="4">
        <v>0.008</v>
      </c>
      <c r="G1338" s="4">
        <v>78</v>
      </c>
      <c r="H1338" s="4">
        <v>69</v>
      </c>
      <c r="I1338" s="4">
        <v>0.142</v>
      </c>
      <c r="J1338" s="4">
        <v>0.675</v>
      </c>
      <c r="K1338" s="4">
        <v>0.184</v>
      </c>
      <c r="L1338" s="4">
        <v>2097555</v>
      </c>
      <c r="M1338" s="4">
        <v>0.677</v>
      </c>
    </row>
    <row r="1339" ht="15.75" customHeight="1" spans="1:13">
      <c r="A1339" s="1" t="s">
        <v>183</v>
      </c>
      <c r="B1339" s="3" t="s">
        <v>75</v>
      </c>
      <c r="C1339" s="1" t="s">
        <v>78</v>
      </c>
      <c r="D1339" s="4" t="str">
        <f t="shared" si="0"/>
        <v>Latvia-Europe2011</v>
      </c>
      <c r="E1339" s="4">
        <v>0.009</v>
      </c>
      <c r="F1339" s="4">
        <v>0.008</v>
      </c>
      <c r="G1339" s="4">
        <v>79</v>
      </c>
      <c r="H1339" s="4">
        <v>69</v>
      </c>
      <c r="I1339" s="4">
        <v>0.143</v>
      </c>
      <c r="J1339" s="4">
        <v>0.672</v>
      </c>
      <c r="K1339" s="4">
        <v>0.185</v>
      </c>
      <c r="L1339" s="4">
        <v>2059709</v>
      </c>
      <c r="M1339" s="4">
        <v>0.676</v>
      </c>
    </row>
    <row r="1340" ht="15.75" customHeight="1" spans="1:13">
      <c r="A1340" s="1" t="s">
        <v>183</v>
      </c>
      <c r="B1340" s="3" t="s">
        <v>76</v>
      </c>
      <c r="C1340" s="1" t="s">
        <v>78</v>
      </c>
      <c r="D1340" s="4" t="str">
        <f t="shared" si="0"/>
        <v>Latvia-Europe2012</v>
      </c>
      <c r="E1340" s="4">
        <v>0.01</v>
      </c>
      <c r="F1340" s="4">
        <v>0.008</v>
      </c>
      <c r="G1340" s="4">
        <v>79</v>
      </c>
      <c r="H1340" s="4">
        <v>69</v>
      </c>
      <c r="I1340" s="4">
        <v>0.146</v>
      </c>
      <c r="J1340" s="4">
        <v>0.669</v>
      </c>
      <c r="K1340" s="4">
        <v>0.185</v>
      </c>
      <c r="L1340" s="4">
        <v>2034319</v>
      </c>
      <c r="M1340" s="4">
        <v>0.675</v>
      </c>
    </row>
    <row r="1341" ht="15.75" customHeight="1" spans="1:13">
      <c r="A1341" s="1" t="s">
        <v>184</v>
      </c>
      <c r="B1341" s="3" t="s">
        <v>63</v>
      </c>
      <c r="C1341" s="1" t="s">
        <v>95</v>
      </c>
      <c r="D1341" s="4" t="str">
        <f t="shared" si="0"/>
        <v>Lebanon-Middle East2000</v>
      </c>
      <c r="E1341" s="4">
        <v>0.019</v>
      </c>
      <c r="F1341" s="4">
        <v>0.017</v>
      </c>
      <c r="G1341" s="4">
        <v>76</v>
      </c>
      <c r="H1341" s="4">
        <v>73</v>
      </c>
      <c r="I1341" s="4">
        <v>0.286</v>
      </c>
      <c r="J1341" s="4">
        <v>0.643</v>
      </c>
      <c r="K1341" s="4">
        <v>0.071</v>
      </c>
      <c r="L1341" s="4">
        <v>3235380</v>
      </c>
      <c r="M1341" s="4">
        <v>0.86</v>
      </c>
    </row>
    <row r="1342" ht="15.75" customHeight="1" spans="1:13">
      <c r="A1342" s="1" t="s">
        <v>184</v>
      </c>
      <c r="B1342" s="3" t="s">
        <v>65</v>
      </c>
      <c r="C1342" s="1" t="s">
        <v>95</v>
      </c>
      <c r="D1342" s="4" t="str">
        <f t="shared" si="0"/>
        <v>Lebanon-Middle East2001</v>
      </c>
      <c r="E1342" s="4">
        <v>0.018</v>
      </c>
      <c r="F1342" s="4">
        <v>0.016</v>
      </c>
      <c r="G1342" s="4">
        <v>77</v>
      </c>
      <c r="H1342" s="4">
        <v>73</v>
      </c>
      <c r="I1342" s="4">
        <v>0.285</v>
      </c>
      <c r="J1342" s="4">
        <v>0.644</v>
      </c>
      <c r="K1342" s="4">
        <v>0.072</v>
      </c>
      <c r="L1342" s="4">
        <v>3357600</v>
      </c>
      <c r="M1342" s="4">
        <v>0.861</v>
      </c>
    </row>
    <row r="1343" ht="15.75" customHeight="1" spans="1:13">
      <c r="A1343" s="1" t="s">
        <v>184</v>
      </c>
      <c r="B1343" s="3" t="s">
        <v>66</v>
      </c>
      <c r="C1343" s="1" t="s">
        <v>95</v>
      </c>
      <c r="D1343" s="4" t="str">
        <f t="shared" si="0"/>
        <v>Lebanon-Middle East2002</v>
      </c>
      <c r="E1343" s="4">
        <v>0.017</v>
      </c>
      <c r="F1343" s="4">
        <v>0.015</v>
      </c>
      <c r="G1343" s="4">
        <v>77</v>
      </c>
      <c r="H1343" s="4">
        <v>74</v>
      </c>
      <c r="I1343" s="4">
        <v>0.284</v>
      </c>
      <c r="J1343" s="4">
        <v>0.643</v>
      </c>
      <c r="K1343" s="4">
        <v>0.072</v>
      </c>
      <c r="L1343" s="4">
        <v>3515604</v>
      </c>
      <c r="M1343" s="4">
        <v>0.862</v>
      </c>
    </row>
    <row r="1344" ht="15.75" customHeight="1" spans="1:13">
      <c r="A1344" s="1" t="s">
        <v>184</v>
      </c>
      <c r="B1344" s="3" t="s">
        <v>67</v>
      </c>
      <c r="C1344" s="1" t="s">
        <v>95</v>
      </c>
      <c r="D1344" s="4" t="str">
        <f t="shared" si="0"/>
        <v>Lebanon-Middle East2003</v>
      </c>
      <c r="E1344" s="4">
        <v>0.016</v>
      </c>
      <c r="F1344" s="4">
        <v>0.014</v>
      </c>
      <c r="G1344" s="4">
        <v>78</v>
      </c>
      <c r="H1344" s="4">
        <v>74</v>
      </c>
      <c r="I1344" s="4">
        <v>0.284</v>
      </c>
      <c r="J1344" s="4">
        <v>0.643</v>
      </c>
      <c r="K1344" s="4">
        <v>0.073</v>
      </c>
      <c r="L1344" s="4">
        <v>3690110</v>
      </c>
      <c r="M1344" s="4">
        <v>0.863</v>
      </c>
    </row>
    <row r="1345" ht="15.75" customHeight="1" spans="1:13">
      <c r="A1345" s="1" t="s">
        <v>184</v>
      </c>
      <c r="B1345" s="3" t="s">
        <v>68</v>
      </c>
      <c r="C1345" s="1" t="s">
        <v>95</v>
      </c>
      <c r="D1345" s="4" t="str">
        <f t="shared" si="0"/>
        <v>Lebanon-Middle East2004</v>
      </c>
      <c r="E1345" s="4">
        <v>0.015</v>
      </c>
      <c r="F1345" s="4">
        <v>0.013</v>
      </c>
      <c r="G1345" s="4">
        <v>78</v>
      </c>
      <c r="H1345" s="4">
        <v>75</v>
      </c>
      <c r="I1345" s="4">
        <v>0.283</v>
      </c>
      <c r="J1345" s="4">
        <v>0.644</v>
      </c>
      <c r="K1345" s="4">
        <v>0.074</v>
      </c>
      <c r="L1345" s="4">
        <v>3853582</v>
      </c>
      <c r="M1345" s="4">
        <v>0.865</v>
      </c>
    </row>
    <row r="1346" ht="15.75" customHeight="1" spans="1:13">
      <c r="A1346" s="1" t="s">
        <v>184</v>
      </c>
      <c r="B1346" s="3" t="s">
        <v>69</v>
      </c>
      <c r="C1346" s="1" t="s">
        <v>95</v>
      </c>
      <c r="D1346" s="4" t="str">
        <f t="shared" si="0"/>
        <v>Lebanon-Middle East2005</v>
      </c>
      <c r="E1346" s="4">
        <v>0.014</v>
      </c>
      <c r="F1346" s="4">
        <v>0.012</v>
      </c>
      <c r="G1346" s="4">
        <v>79</v>
      </c>
      <c r="H1346" s="4">
        <v>75</v>
      </c>
      <c r="I1346" s="4">
        <v>0.279</v>
      </c>
      <c r="J1346" s="4">
        <v>0.646</v>
      </c>
      <c r="K1346" s="4">
        <v>0.075</v>
      </c>
      <c r="L1346" s="4">
        <v>3986865</v>
      </c>
      <c r="M1346" s="4">
        <v>0.866</v>
      </c>
    </row>
    <row r="1347" ht="15.75" customHeight="1" spans="1:13">
      <c r="A1347" s="1" t="s">
        <v>184</v>
      </c>
      <c r="B1347" s="3" t="s">
        <v>70</v>
      </c>
      <c r="C1347" s="1" t="s">
        <v>95</v>
      </c>
      <c r="D1347" s="4" t="str">
        <f t="shared" si="0"/>
        <v>Lebanon-Middle East2006</v>
      </c>
      <c r="E1347" s="4">
        <v>0.014</v>
      </c>
      <c r="F1347" s="4">
        <v>0.011</v>
      </c>
      <c r="G1347" s="4">
        <v>80</v>
      </c>
      <c r="H1347" s="4">
        <v>76</v>
      </c>
      <c r="I1347" s="4">
        <v>0.274</v>
      </c>
      <c r="J1347" s="4">
        <v>0.65</v>
      </c>
      <c r="K1347" s="4">
        <v>0.076</v>
      </c>
      <c r="L1347" s="4">
        <v>4079823</v>
      </c>
      <c r="M1347" s="4">
        <v>0.867</v>
      </c>
    </row>
    <row r="1348" ht="15.75" customHeight="1" spans="1:13">
      <c r="A1348" s="1" t="s">
        <v>184</v>
      </c>
      <c r="B1348" s="3" t="s">
        <v>71</v>
      </c>
      <c r="C1348" s="1" t="s">
        <v>95</v>
      </c>
      <c r="D1348" s="4" t="str">
        <f t="shared" si="0"/>
        <v>Lebanon-Middle East2007</v>
      </c>
      <c r="E1348" s="4">
        <v>0.013</v>
      </c>
      <c r="F1348" s="4">
        <v>0.011</v>
      </c>
      <c r="G1348" s="4">
        <v>80</v>
      </c>
      <c r="H1348" s="4">
        <v>76</v>
      </c>
      <c r="I1348" s="4">
        <v>0.266</v>
      </c>
      <c r="J1348" s="4">
        <v>0.655</v>
      </c>
      <c r="K1348" s="4">
        <v>0.078</v>
      </c>
      <c r="L1348" s="4">
        <v>4139813</v>
      </c>
      <c r="M1348" s="4">
        <v>0.868</v>
      </c>
    </row>
    <row r="1349" ht="15.75" customHeight="1" spans="1:13">
      <c r="A1349" s="1" t="s">
        <v>184</v>
      </c>
      <c r="B1349" s="3" t="s">
        <v>72</v>
      </c>
      <c r="C1349" s="1" t="s">
        <v>95</v>
      </c>
      <c r="D1349" s="4" t="str">
        <f t="shared" si="0"/>
        <v>Lebanon-Middle East2008</v>
      </c>
      <c r="E1349" s="4">
        <v>0.013</v>
      </c>
      <c r="F1349" s="4">
        <v>0.01</v>
      </c>
      <c r="G1349" s="4">
        <v>81</v>
      </c>
      <c r="H1349" s="4">
        <v>76</v>
      </c>
      <c r="I1349" s="4">
        <v>0.257</v>
      </c>
      <c r="J1349" s="4">
        <v>0.662</v>
      </c>
      <c r="K1349" s="4">
        <v>0.081</v>
      </c>
      <c r="L1349" s="4">
        <v>4186088</v>
      </c>
      <c r="M1349" s="4">
        <v>0.869</v>
      </c>
    </row>
    <row r="1350" ht="15.75" customHeight="1" spans="1:13">
      <c r="A1350" s="1" t="s">
        <v>184</v>
      </c>
      <c r="B1350" s="3" t="s">
        <v>73</v>
      </c>
      <c r="C1350" s="1" t="s">
        <v>95</v>
      </c>
      <c r="D1350" s="4" t="str">
        <f t="shared" si="0"/>
        <v>Lebanon-Middle East2009</v>
      </c>
      <c r="E1350" s="4">
        <v>0.013</v>
      </c>
      <c r="F1350" s="4">
        <v>0.009</v>
      </c>
      <c r="G1350" s="4">
        <v>81</v>
      </c>
      <c r="H1350" s="4">
        <v>77</v>
      </c>
      <c r="I1350" s="4">
        <v>0.247</v>
      </c>
      <c r="J1350" s="4">
        <v>0.67</v>
      </c>
      <c r="K1350" s="4">
        <v>0.083</v>
      </c>
      <c r="L1350" s="4">
        <v>4246924</v>
      </c>
      <c r="M1350" s="4">
        <v>0.871</v>
      </c>
    </row>
    <row r="1351" ht="15.75" customHeight="1" spans="1:13">
      <c r="A1351" s="1" t="s">
        <v>184</v>
      </c>
      <c r="B1351" s="3" t="s">
        <v>74</v>
      </c>
      <c r="C1351" s="1" t="s">
        <v>95</v>
      </c>
      <c r="D1351" s="4" t="str">
        <f t="shared" si="0"/>
        <v>Lebanon-Middle East2010</v>
      </c>
      <c r="E1351" s="4">
        <v>0.013</v>
      </c>
      <c r="F1351" s="4">
        <v>0.009</v>
      </c>
      <c r="G1351" s="4">
        <v>81</v>
      </c>
      <c r="H1351" s="4">
        <v>77</v>
      </c>
      <c r="I1351" s="4">
        <v>0.237</v>
      </c>
      <c r="J1351" s="4">
        <v>0.678</v>
      </c>
      <c r="K1351" s="4">
        <v>0.084</v>
      </c>
      <c r="L1351" s="4">
        <v>4341092</v>
      </c>
      <c r="M1351" s="4">
        <v>0.872</v>
      </c>
    </row>
    <row r="1352" ht="15.75" customHeight="1" spans="1:13">
      <c r="A1352" s="1" t="s">
        <v>184</v>
      </c>
      <c r="B1352" s="3" t="s">
        <v>75</v>
      </c>
      <c r="C1352" s="1" t="s">
        <v>95</v>
      </c>
      <c r="D1352" s="4" t="str">
        <f t="shared" si="0"/>
        <v>Lebanon-Middle East2011</v>
      </c>
      <c r="E1352" s="4">
        <v>0.013</v>
      </c>
      <c r="F1352" s="4">
        <v>0.009</v>
      </c>
      <c r="G1352" s="4">
        <v>82</v>
      </c>
      <c r="H1352" s="4">
        <v>77</v>
      </c>
      <c r="I1352" s="4">
        <v>0.227</v>
      </c>
      <c r="J1352" s="4">
        <v>0.688</v>
      </c>
      <c r="K1352" s="4">
        <v>0.085</v>
      </c>
      <c r="L1352" s="4">
        <v>4382790</v>
      </c>
      <c r="M1352" s="4">
        <v>0.873</v>
      </c>
    </row>
    <row r="1353" ht="15.75" customHeight="1" spans="1:13">
      <c r="A1353" s="1" t="s">
        <v>184</v>
      </c>
      <c r="B1353" s="3" t="s">
        <v>76</v>
      </c>
      <c r="C1353" s="1" t="s">
        <v>95</v>
      </c>
      <c r="D1353" s="4" t="str">
        <f t="shared" si="0"/>
        <v>Lebanon-Middle East2012</v>
      </c>
      <c r="E1353" s="4">
        <v>0.013</v>
      </c>
      <c r="F1353" s="4">
        <v>0.008</v>
      </c>
      <c r="G1353" s="4">
        <v>82</v>
      </c>
      <c r="H1353" s="4">
        <v>78</v>
      </c>
      <c r="I1353" s="4">
        <v>0.216</v>
      </c>
      <c r="J1353" s="4">
        <v>0.698</v>
      </c>
      <c r="K1353" s="4">
        <v>0.086</v>
      </c>
      <c r="L1353" s="4">
        <v>4424888</v>
      </c>
      <c r="M1353" s="4">
        <v>0.874</v>
      </c>
    </row>
    <row r="1354" ht="15.75" customHeight="1" spans="1:13">
      <c r="A1354" s="1" t="s">
        <v>185</v>
      </c>
      <c r="B1354" s="3" t="s">
        <v>63</v>
      </c>
      <c r="C1354" s="1" t="s">
        <v>80</v>
      </c>
      <c r="D1354" s="4" t="str">
        <f t="shared" si="0"/>
        <v>Lesotho-Africa2000</v>
      </c>
      <c r="E1354" s="4">
        <v>0.031</v>
      </c>
      <c r="F1354" s="4">
        <v>0.081</v>
      </c>
      <c r="G1354" s="4">
        <v>48</v>
      </c>
      <c r="H1354" s="4">
        <v>47</v>
      </c>
      <c r="I1354" s="4">
        <v>0.412</v>
      </c>
      <c r="J1354" s="4">
        <v>0.543</v>
      </c>
      <c r="K1354" s="4">
        <v>0.045</v>
      </c>
      <c r="L1354" s="4">
        <v>1856225</v>
      </c>
      <c r="M1354" s="4">
        <v>0.195</v>
      </c>
    </row>
    <row r="1355" ht="15.75" customHeight="1" spans="1:13">
      <c r="A1355" s="1" t="s">
        <v>185</v>
      </c>
      <c r="B1355" s="3" t="s">
        <v>65</v>
      </c>
      <c r="C1355" s="1" t="s">
        <v>80</v>
      </c>
      <c r="D1355" s="4" t="str">
        <f t="shared" si="0"/>
        <v>Lesotho-Africa2001</v>
      </c>
      <c r="E1355" s="4">
        <v>0.031</v>
      </c>
      <c r="F1355" s="4">
        <v>0.082</v>
      </c>
      <c r="G1355" s="4">
        <v>46</v>
      </c>
      <c r="H1355" s="4">
        <v>45</v>
      </c>
      <c r="I1355" s="4">
        <v>0.41</v>
      </c>
      <c r="J1355" s="4">
        <v>0.545</v>
      </c>
      <c r="K1355" s="4">
        <v>0.046</v>
      </c>
      <c r="L1355" s="4">
        <v>1871500</v>
      </c>
      <c r="M1355" s="4">
        <v>0.201</v>
      </c>
    </row>
    <row r="1356" ht="15.75" customHeight="1" spans="1:13">
      <c r="A1356" s="1" t="s">
        <v>185</v>
      </c>
      <c r="B1356" s="3" t="s">
        <v>66</v>
      </c>
      <c r="C1356" s="1" t="s">
        <v>80</v>
      </c>
      <c r="D1356" s="4" t="str">
        <f t="shared" si="0"/>
        <v>Lesotho-Africa2002</v>
      </c>
      <c r="E1356" s="4">
        <v>0.03</v>
      </c>
      <c r="F1356" s="4">
        <v>0.082</v>
      </c>
      <c r="G1356" s="4">
        <v>45</v>
      </c>
      <c r="H1356" s="4">
        <v>44</v>
      </c>
      <c r="I1356" s="4">
        <v>0.407</v>
      </c>
      <c r="J1356" s="4">
        <v>0.547</v>
      </c>
      <c r="K1356" s="4">
        <v>0.046</v>
      </c>
      <c r="L1356" s="4">
        <v>1885487</v>
      </c>
      <c r="M1356" s="4">
        <v>0.206</v>
      </c>
    </row>
    <row r="1357" ht="15.75" customHeight="1" spans="1:13">
      <c r="A1357" s="1" t="s">
        <v>185</v>
      </c>
      <c r="B1357" s="3" t="s">
        <v>67</v>
      </c>
      <c r="C1357" s="1" t="s">
        <v>80</v>
      </c>
      <c r="D1357" s="4" t="str">
        <f t="shared" si="0"/>
        <v>Lesotho-Africa2003</v>
      </c>
      <c r="E1357" s="4">
        <v>0.03</v>
      </c>
      <c r="F1357" s="4">
        <v>0.083</v>
      </c>
      <c r="G1357" s="4">
        <v>44</v>
      </c>
      <c r="H1357" s="4">
        <v>44</v>
      </c>
      <c r="I1357" s="4">
        <v>0.404</v>
      </c>
      <c r="J1357" s="4">
        <v>0.55</v>
      </c>
      <c r="K1357" s="4">
        <v>0.046</v>
      </c>
      <c r="L1357" s="4">
        <v>1898757</v>
      </c>
      <c r="M1357" s="4">
        <v>0.211</v>
      </c>
    </row>
    <row r="1358" ht="15.75" customHeight="1" spans="1:13">
      <c r="A1358" s="1" t="s">
        <v>185</v>
      </c>
      <c r="B1358" s="3" t="s">
        <v>68</v>
      </c>
      <c r="C1358" s="1" t="s">
        <v>80</v>
      </c>
      <c r="D1358" s="4" t="str">
        <f t="shared" si="0"/>
        <v>Lesotho-Africa2004</v>
      </c>
      <c r="E1358" s="4">
        <v>0.029</v>
      </c>
      <c r="F1358" s="4">
        <v>0.084</v>
      </c>
      <c r="G1358" s="4">
        <v>44</v>
      </c>
      <c r="H1358" s="4">
        <v>43</v>
      </c>
      <c r="I1358" s="4">
        <v>0.4</v>
      </c>
      <c r="J1358" s="4">
        <v>0.553</v>
      </c>
      <c r="K1358" s="4">
        <v>0.046</v>
      </c>
      <c r="L1358" s="4">
        <v>1912022</v>
      </c>
      <c r="M1358" s="4">
        <v>0.217</v>
      </c>
    </row>
    <row r="1359" ht="15.75" customHeight="1" spans="1:13">
      <c r="A1359" s="1" t="s">
        <v>185</v>
      </c>
      <c r="B1359" s="3" t="s">
        <v>69</v>
      </c>
      <c r="C1359" s="1" t="s">
        <v>80</v>
      </c>
      <c r="D1359" s="4" t="str">
        <f t="shared" si="0"/>
        <v>Lesotho-Africa2005</v>
      </c>
      <c r="E1359" s="4">
        <v>0.029</v>
      </c>
      <c r="F1359" s="4">
        <v>0.085</v>
      </c>
      <c r="G1359" s="4">
        <v>44</v>
      </c>
      <c r="H1359" s="4">
        <v>44</v>
      </c>
      <c r="I1359" s="4">
        <v>0.397</v>
      </c>
      <c r="J1359" s="4">
        <v>0.557</v>
      </c>
      <c r="K1359" s="4">
        <v>0.046</v>
      </c>
      <c r="L1359" s="4">
        <v>1925844</v>
      </c>
      <c r="M1359" s="4">
        <v>0.222</v>
      </c>
    </row>
    <row r="1360" ht="15.75" customHeight="1" spans="1:13">
      <c r="A1360" s="1" t="s">
        <v>185</v>
      </c>
      <c r="B1360" s="3" t="s">
        <v>70</v>
      </c>
      <c r="C1360" s="1" t="s">
        <v>80</v>
      </c>
      <c r="D1360" s="4" t="str">
        <f t="shared" si="0"/>
        <v>Lesotho-Africa2006</v>
      </c>
      <c r="E1360" s="4">
        <v>0.029</v>
      </c>
      <c r="F1360" s="4">
        <v>0.084</v>
      </c>
      <c r="G1360" s="4">
        <v>44</v>
      </c>
      <c r="H1360" s="4">
        <v>44</v>
      </c>
      <c r="I1360" s="4">
        <v>0.393</v>
      </c>
      <c r="J1360" s="4">
        <v>0.561</v>
      </c>
      <c r="K1360" s="4">
        <v>0.046</v>
      </c>
      <c r="L1360" s="4">
        <v>1940413</v>
      </c>
      <c r="M1360" s="4">
        <v>0.228</v>
      </c>
    </row>
    <row r="1361" ht="15.75" customHeight="1" spans="1:13">
      <c r="A1361" s="1" t="s">
        <v>185</v>
      </c>
      <c r="B1361" s="3" t="s">
        <v>71</v>
      </c>
      <c r="C1361" s="1" t="s">
        <v>80</v>
      </c>
      <c r="D1361" s="4" t="str">
        <f t="shared" si="0"/>
        <v>Lesotho-Africa2007</v>
      </c>
      <c r="E1361" s="4">
        <v>0.028</v>
      </c>
      <c r="F1361" s="4">
        <v>0.082</v>
      </c>
      <c r="G1361" s="4">
        <v>45</v>
      </c>
      <c r="H1361" s="4">
        <v>45</v>
      </c>
      <c r="I1361" s="4">
        <v>0.389</v>
      </c>
      <c r="J1361" s="4">
        <v>0.566</v>
      </c>
      <c r="K1361" s="4">
        <v>0.045</v>
      </c>
      <c r="L1361" s="4">
        <v>1955784</v>
      </c>
      <c r="M1361" s="4">
        <v>0.233</v>
      </c>
    </row>
    <row r="1362" ht="15.75" customHeight="1" spans="1:13">
      <c r="A1362" s="1" t="s">
        <v>185</v>
      </c>
      <c r="B1362" s="3" t="s">
        <v>72</v>
      </c>
      <c r="C1362" s="1" t="s">
        <v>80</v>
      </c>
      <c r="D1362" s="4" t="str">
        <f t="shared" si="0"/>
        <v>Lesotho-Africa2008</v>
      </c>
      <c r="E1362" s="4">
        <v>0.028</v>
      </c>
      <c r="F1362" s="4">
        <v>0.082</v>
      </c>
      <c r="G1362" s="4">
        <v>46</v>
      </c>
      <c r="H1362" s="4">
        <v>46</v>
      </c>
      <c r="I1362" s="4">
        <v>0.385</v>
      </c>
      <c r="J1362" s="4">
        <v>0.571</v>
      </c>
      <c r="K1362" s="4">
        <v>0.044</v>
      </c>
      <c r="L1362" s="4">
        <v>1972199</v>
      </c>
      <c r="M1362" s="4">
        <v>0.238</v>
      </c>
    </row>
    <row r="1363" ht="15.75" customHeight="1" spans="1:13">
      <c r="A1363" s="1" t="s">
        <v>185</v>
      </c>
      <c r="B1363" s="3" t="s">
        <v>73</v>
      </c>
      <c r="C1363" s="1" t="s">
        <v>80</v>
      </c>
      <c r="D1363" s="4" t="str">
        <f t="shared" si="0"/>
        <v>Lesotho-Africa2009</v>
      </c>
      <c r="E1363" s="4">
        <v>0.028</v>
      </c>
      <c r="F1363" s="4">
        <v>0.08</v>
      </c>
      <c r="G1363" s="4">
        <v>47</v>
      </c>
      <c r="H1363" s="4">
        <v>46</v>
      </c>
      <c r="I1363" s="4">
        <v>0.381</v>
      </c>
      <c r="J1363" s="4">
        <v>0.576</v>
      </c>
      <c r="K1363" s="4">
        <v>0.043</v>
      </c>
      <c r="L1363" s="4">
        <v>1989873</v>
      </c>
      <c r="M1363" s="4">
        <v>0.243</v>
      </c>
    </row>
    <row r="1364" ht="15.75" customHeight="1" spans="1:13">
      <c r="A1364" s="1" t="s">
        <v>185</v>
      </c>
      <c r="B1364" s="3" t="s">
        <v>74</v>
      </c>
      <c r="C1364" s="1" t="s">
        <v>80</v>
      </c>
      <c r="D1364" s="4" t="str">
        <f t="shared" si="0"/>
        <v>Lesotho-Africa2010</v>
      </c>
      <c r="E1364" s="4">
        <v>0.028</v>
      </c>
      <c r="F1364" s="4">
        <v>0.077</v>
      </c>
      <c r="G1364" s="4">
        <v>48</v>
      </c>
      <c r="H1364" s="4">
        <v>47</v>
      </c>
      <c r="I1364" s="4">
        <v>0.376</v>
      </c>
      <c r="J1364" s="4">
        <v>0.581</v>
      </c>
      <c r="K1364" s="4">
        <v>0.043</v>
      </c>
      <c r="L1364" s="4">
        <v>2008921</v>
      </c>
      <c r="M1364" s="4">
        <v>0.248</v>
      </c>
    </row>
    <row r="1365" ht="15.75" customHeight="1" spans="1:13">
      <c r="A1365" s="1" t="s">
        <v>185</v>
      </c>
      <c r="B1365" s="3" t="s">
        <v>75</v>
      </c>
      <c r="C1365" s="1" t="s">
        <v>80</v>
      </c>
      <c r="D1365" s="4" t="str">
        <f t="shared" si="0"/>
        <v>Lesotho-Africa2011</v>
      </c>
      <c r="E1365" s="4">
        <v>0.028</v>
      </c>
      <c r="F1365" s="4">
        <v>0.073</v>
      </c>
      <c r="G1365" s="4">
        <v>48</v>
      </c>
      <c r="H1365" s="4">
        <v>48</v>
      </c>
      <c r="I1365" s="4">
        <v>0.372</v>
      </c>
      <c r="J1365" s="4">
        <v>0.586</v>
      </c>
      <c r="K1365" s="4">
        <v>0.042</v>
      </c>
      <c r="L1365" s="4">
        <v>2029516</v>
      </c>
      <c r="M1365" s="4">
        <v>0.253</v>
      </c>
    </row>
    <row r="1366" ht="15.75" customHeight="1" spans="1:13">
      <c r="A1366" s="1" t="s">
        <v>185</v>
      </c>
      <c r="B1366" s="3" t="s">
        <v>76</v>
      </c>
      <c r="C1366" s="1" t="s">
        <v>80</v>
      </c>
      <c r="D1366" s="4" t="str">
        <f t="shared" si="0"/>
        <v>Lesotho-Africa2012</v>
      </c>
      <c r="E1366" s="4">
        <v>0.028</v>
      </c>
      <c r="F1366" s="4">
        <v>0.074</v>
      </c>
      <c r="G1366" s="4">
        <v>49</v>
      </c>
      <c r="H1366" s="4">
        <v>49</v>
      </c>
      <c r="I1366" s="4">
        <v>0.368</v>
      </c>
      <c r="J1366" s="4">
        <v>0.591</v>
      </c>
      <c r="K1366" s="4">
        <v>0.042</v>
      </c>
      <c r="L1366" s="4">
        <v>2051545</v>
      </c>
      <c r="M1366" s="4">
        <v>0.258</v>
      </c>
    </row>
    <row r="1367" ht="15.75" customHeight="1" spans="1:13">
      <c r="A1367" s="1" t="s">
        <v>186</v>
      </c>
      <c r="B1367" s="3" t="s">
        <v>63</v>
      </c>
      <c r="C1367" s="1" t="s">
        <v>80</v>
      </c>
      <c r="D1367" s="4" t="str">
        <f t="shared" si="0"/>
        <v>Liberia-Africa2000</v>
      </c>
      <c r="E1367" s="4">
        <v>0.043</v>
      </c>
      <c r="F1367" s="4">
        <v>0.119</v>
      </c>
      <c r="G1367" s="4">
        <v>53</v>
      </c>
      <c r="H1367" s="4">
        <v>52</v>
      </c>
      <c r="I1367" s="4">
        <v>0.432</v>
      </c>
      <c r="J1367" s="4">
        <v>0.537</v>
      </c>
      <c r="K1367" s="4">
        <v>0.031</v>
      </c>
      <c r="L1367" s="4">
        <v>2891968</v>
      </c>
      <c r="M1367" s="4">
        <v>0.443</v>
      </c>
    </row>
    <row r="1368" ht="15.75" customHeight="1" spans="1:13">
      <c r="A1368" s="1" t="s">
        <v>186</v>
      </c>
      <c r="B1368" s="3" t="s">
        <v>65</v>
      </c>
      <c r="C1368" s="1" t="s">
        <v>80</v>
      </c>
      <c r="D1368" s="4" t="str">
        <f t="shared" si="0"/>
        <v>Liberia-Africa2001</v>
      </c>
      <c r="E1368" s="4">
        <v>0.042</v>
      </c>
      <c r="F1368" s="4">
        <v>0.112</v>
      </c>
      <c r="G1368" s="4">
        <v>53</v>
      </c>
      <c r="H1368" s="4">
        <v>52</v>
      </c>
      <c r="I1368" s="4">
        <v>0.432</v>
      </c>
      <c r="J1368" s="4">
        <v>0.537</v>
      </c>
      <c r="K1368" s="4">
        <v>0.031</v>
      </c>
      <c r="L1368" s="4">
        <v>2998770</v>
      </c>
      <c r="M1368" s="4">
        <v>0.447</v>
      </c>
    </row>
    <row r="1369" ht="15.75" customHeight="1" spans="1:13">
      <c r="A1369" s="1" t="s">
        <v>186</v>
      </c>
      <c r="B1369" s="3" t="s">
        <v>66</v>
      </c>
      <c r="C1369" s="1" t="s">
        <v>80</v>
      </c>
      <c r="D1369" s="4" t="str">
        <f t="shared" si="0"/>
        <v>Liberia-Africa2002</v>
      </c>
      <c r="E1369" s="4">
        <v>0.042</v>
      </c>
      <c r="F1369" s="4">
        <v>0.104</v>
      </c>
      <c r="G1369" s="4">
        <v>54</v>
      </c>
      <c r="H1369" s="4">
        <v>52</v>
      </c>
      <c r="I1369" s="4">
        <v>0.432</v>
      </c>
      <c r="J1369" s="4">
        <v>0.537</v>
      </c>
      <c r="K1369" s="4">
        <v>0.031</v>
      </c>
      <c r="L1369" s="4">
        <v>3070673</v>
      </c>
      <c r="M1369" s="4">
        <v>0.45</v>
      </c>
    </row>
    <row r="1370" ht="15.75" customHeight="1" spans="1:13">
      <c r="A1370" s="1" t="s">
        <v>186</v>
      </c>
      <c r="B1370" s="3" t="s">
        <v>67</v>
      </c>
      <c r="C1370" s="1" t="s">
        <v>80</v>
      </c>
      <c r="D1370" s="4" t="str">
        <f t="shared" si="0"/>
        <v>Liberia-Africa2003</v>
      </c>
      <c r="E1370" s="4">
        <v>0.041</v>
      </c>
      <c r="F1370" s="4">
        <v>0.097</v>
      </c>
      <c r="G1370" s="4">
        <v>54</v>
      </c>
      <c r="H1370" s="4">
        <v>53</v>
      </c>
      <c r="I1370" s="4">
        <v>0.432</v>
      </c>
      <c r="J1370" s="4">
        <v>0.537</v>
      </c>
      <c r="K1370" s="4">
        <v>0.03</v>
      </c>
      <c r="L1370" s="4">
        <v>3124222</v>
      </c>
      <c r="M1370" s="4">
        <v>0.454</v>
      </c>
    </row>
    <row r="1371" ht="15.75" customHeight="1" spans="1:13">
      <c r="A1371" s="1" t="s">
        <v>186</v>
      </c>
      <c r="B1371" s="3" t="s">
        <v>68</v>
      </c>
      <c r="C1371" s="1" t="s">
        <v>80</v>
      </c>
      <c r="D1371" s="4" t="str">
        <f t="shared" si="0"/>
        <v>Liberia-Africa2004</v>
      </c>
      <c r="E1371" s="4">
        <v>0.041</v>
      </c>
      <c r="F1371" s="4">
        <v>0.09</v>
      </c>
      <c r="G1371" s="4">
        <v>55</v>
      </c>
      <c r="H1371" s="4">
        <v>53</v>
      </c>
      <c r="I1371" s="4">
        <v>0.433</v>
      </c>
      <c r="J1371" s="4">
        <v>0.537</v>
      </c>
      <c r="K1371" s="4">
        <v>0.03</v>
      </c>
      <c r="L1371" s="4">
        <v>3184643</v>
      </c>
      <c r="M1371" s="4">
        <v>0.457</v>
      </c>
    </row>
    <row r="1372" ht="15.75" customHeight="1" spans="1:13">
      <c r="A1372" s="1" t="s">
        <v>186</v>
      </c>
      <c r="B1372" s="3" t="s">
        <v>69</v>
      </c>
      <c r="C1372" s="1" t="s">
        <v>80</v>
      </c>
      <c r="D1372" s="4" t="str">
        <f t="shared" si="0"/>
        <v>Liberia-Africa2005</v>
      </c>
      <c r="E1372" s="4">
        <v>0.04</v>
      </c>
      <c r="F1372" s="4">
        <v>0.083</v>
      </c>
      <c r="G1372" s="4">
        <v>56</v>
      </c>
      <c r="H1372" s="4">
        <v>54</v>
      </c>
      <c r="I1372" s="4">
        <v>0.433</v>
      </c>
      <c r="J1372" s="4">
        <v>0.537</v>
      </c>
      <c r="K1372" s="4">
        <v>0.03</v>
      </c>
      <c r="L1372" s="4">
        <v>3269786</v>
      </c>
      <c r="M1372" s="4">
        <v>0.461</v>
      </c>
    </row>
    <row r="1373" ht="15.75" customHeight="1" spans="1:13">
      <c r="A1373" s="1" t="s">
        <v>186</v>
      </c>
      <c r="B1373" s="3" t="s">
        <v>70</v>
      </c>
      <c r="C1373" s="1" t="s">
        <v>80</v>
      </c>
      <c r="D1373" s="4" t="str">
        <f t="shared" si="0"/>
        <v>Liberia-Africa2006</v>
      </c>
      <c r="E1373" s="4">
        <v>0.04</v>
      </c>
      <c r="F1373" s="4">
        <v>0.077</v>
      </c>
      <c r="G1373" s="4">
        <v>57</v>
      </c>
      <c r="H1373" s="4">
        <v>55</v>
      </c>
      <c r="I1373" s="4">
        <v>0.434</v>
      </c>
      <c r="J1373" s="4">
        <v>0.536</v>
      </c>
      <c r="K1373" s="4">
        <v>0.03</v>
      </c>
      <c r="L1373" s="4">
        <v>3384791</v>
      </c>
      <c r="M1373" s="4">
        <v>0.464</v>
      </c>
    </row>
    <row r="1374" ht="15.75" customHeight="1" spans="1:13">
      <c r="A1374" s="1" t="s">
        <v>186</v>
      </c>
      <c r="B1374" s="3" t="s">
        <v>71</v>
      </c>
      <c r="C1374" s="1" t="s">
        <v>80</v>
      </c>
      <c r="D1374" s="4" t="str">
        <f t="shared" si="0"/>
        <v>Liberia-Africa2007</v>
      </c>
      <c r="E1374" s="4">
        <v>0.039</v>
      </c>
      <c r="F1374" s="4">
        <v>0.072</v>
      </c>
      <c r="G1374" s="4">
        <v>58</v>
      </c>
      <c r="H1374" s="4">
        <v>56</v>
      </c>
      <c r="I1374" s="4">
        <v>0.434</v>
      </c>
      <c r="J1374" s="4">
        <v>0.535</v>
      </c>
      <c r="K1374" s="4">
        <v>0.03</v>
      </c>
      <c r="L1374" s="4">
        <v>3522294</v>
      </c>
      <c r="M1374" s="4">
        <v>0.467</v>
      </c>
    </row>
    <row r="1375" ht="15.75" customHeight="1" spans="1:13">
      <c r="A1375" s="1" t="s">
        <v>186</v>
      </c>
      <c r="B1375" s="3" t="s">
        <v>72</v>
      </c>
      <c r="C1375" s="1" t="s">
        <v>80</v>
      </c>
      <c r="D1375" s="4" t="str">
        <f t="shared" si="0"/>
        <v>Liberia-Africa2008</v>
      </c>
      <c r="E1375" s="4">
        <v>0.038</v>
      </c>
      <c r="F1375" s="4">
        <v>0.067</v>
      </c>
      <c r="G1375" s="4">
        <v>59</v>
      </c>
      <c r="H1375" s="4">
        <v>57</v>
      </c>
      <c r="I1375" s="4">
        <v>0.434</v>
      </c>
      <c r="J1375" s="4">
        <v>0.535</v>
      </c>
      <c r="K1375" s="4">
        <v>0.031</v>
      </c>
      <c r="L1375" s="4">
        <v>3672714</v>
      </c>
      <c r="M1375" s="4">
        <v>0.471</v>
      </c>
    </row>
    <row r="1376" ht="15.75" customHeight="1" spans="1:13">
      <c r="A1376" s="1" t="s">
        <v>186</v>
      </c>
      <c r="B1376" s="3" t="s">
        <v>73</v>
      </c>
      <c r="C1376" s="1" t="s">
        <v>80</v>
      </c>
      <c r="D1376" s="4" t="str">
        <f t="shared" si="0"/>
        <v>Liberia-Africa2009</v>
      </c>
      <c r="E1376" s="4">
        <v>0.038</v>
      </c>
      <c r="F1376" s="4">
        <v>0.064</v>
      </c>
      <c r="G1376" s="4">
        <v>60</v>
      </c>
      <c r="H1376" s="4">
        <v>58</v>
      </c>
      <c r="I1376" s="4">
        <v>0.434</v>
      </c>
      <c r="J1376" s="4">
        <v>0.535</v>
      </c>
      <c r="K1376" s="4">
        <v>0.031</v>
      </c>
      <c r="L1376" s="4">
        <v>3821440</v>
      </c>
      <c r="M1376" s="4">
        <v>0.474</v>
      </c>
    </row>
    <row r="1377" ht="15.75" customHeight="1" spans="1:13">
      <c r="A1377" s="1" t="s">
        <v>186</v>
      </c>
      <c r="B1377" s="3" t="s">
        <v>74</v>
      </c>
      <c r="C1377" s="1" t="s">
        <v>80</v>
      </c>
      <c r="D1377" s="4" t="str">
        <f t="shared" si="0"/>
        <v>Liberia-Africa2010</v>
      </c>
      <c r="E1377" s="4">
        <v>0.037</v>
      </c>
      <c r="F1377" s="4">
        <v>0.06</v>
      </c>
      <c r="G1377" s="4">
        <v>60</v>
      </c>
      <c r="H1377" s="4">
        <v>59</v>
      </c>
      <c r="I1377" s="4">
        <v>0.433</v>
      </c>
      <c r="J1377" s="4">
        <v>0.536</v>
      </c>
      <c r="K1377" s="4">
        <v>0.031</v>
      </c>
      <c r="L1377" s="4">
        <v>3957990</v>
      </c>
      <c r="M1377" s="4">
        <v>0.478</v>
      </c>
    </row>
    <row r="1378" ht="15.75" customHeight="1" spans="1:13">
      <c r="A1378" s="1" t="s">
        <v>186</v>
      </c>
      <c r="B1378" s="3" t="s">
        <v>75</v>
      </c>
      <c r="C1378" s="1" t="s">
        <v>80</v>
      </c>
      <c r="D1378" s="4" t="str">
        <f t="shared" si="0"/>
        <v>Liberia-Africa2011</v>
      </c>
      <c r="E1378" s="4">
        <v>0.037</v>
      </c>
      <c r="F1378" s="4">
        <v>0.058</v>
      </c>
      <c r="G1378" s="4">
        <v>61</v>
      </c>
      <c r="H1378" s="4">
        <v>59</v>
      </c>
      <c r="I1378" s="4">
        <v>0.432</v>
      </c>
      <c r="J1378" s="4">
        <v>0.537</v>
      </c>
      <c r="K1378" s="4">
        <v>0.031</v>
      </c>
      <c r="L1378" s="4">
        <v>4079697</v>
      </c>
      <c r="M1378" s="4">
        <v>0.482</v>
      </c>
    </row>
    <row r="1379" ht="15.75" customHeight="1" spans="1:13">
      <c r="A1379" s="1" t="s">
        <v>186</v>
      </c>
      <c r="B1379" s="3" t="s">
        <v>76</v>
      </c>
      <c r="C1379" s="1" t="s">
        <v>80</v>
      </c>
      <c r="D1379" s="4" t="str">
        <f t="shared" si="0"/>
        <v>Liberia-Africa2012</v>
      </c>
      <c r="E1379" s="4">
        <v>0.036</v>
      </c>
      <c r="F1379" s="4">
        <v>0.056</v>
      </c>
      <c r="G1379" s="4">
        <v>61</v>
      </c>
      <c r="H1379" s="4">
        <v>59</v>
      </c>
      <c r="I1379" s="4">
        <v>0.431</v>
      </c>
      <c r="J1379" s="4">
        <v>0.539</v>
      </c>
      <c r="K1379" s="4">
        <v>0.03</v>
      </c>
      <c r="L1379" s="4">
        <v>4190435</v>
      </c>
      <c r="M1379" s="4">
        <v>0.485</v>
      </c>
    </row>
    <row r="1380" ht="15.75" customHeight="1" spans="1:13">
      <c r="A1380" s="1" t="s">
        <v>187</v>
      </c>
      <c r="B1380" s="3" t="s">
        <v>63</v>
      </c>
      <c r="C1380" s="1" t="s">
        <v>80</v>
      </c>
      <c r="D1380" s="4" t="str">
        <f t="shared" si="0"/>
        <v>Libya-Africa2000</v>
      </c>
      <c r="E1380" s="4">
        <v>0.022</v>
      </c>
      <c r="F1380" s="4">
        <v>0.024</v>
      </c>
      <c r="G1380" s="4">
        <v>74</v>
      </c>
      <c r="H1380" s="4">
        <v>70</v>
      </c>
      <c r="I1380" s="4">
        <v>0.333</v>
      </c>
      <c r="J1380" s="4">
        <v>0.628</v>
      </c>
      <c r="K1380" s="4">
        <v>0.039</v>
      </c>
      <c r="L1380" s="4">
        <v>5176185</v>
      </c>
      <c r="M1380" s="4">
        <v>0.763</v>
      </c>
    </row>
    <row r="1381" ht="15.75" customHeight="1" spans="1:13">
      <c r="A1381" s="1" t="s">
        <v>187</v>
      </c>
      <c r="B1381" s="3" t="s">
        <v>65</v>
      </c>
      <c r="C1381" s="1" t="s">
        <v>80</v>
      </c>
      <c r="D1381" s="4" t="str">
        <f t="shared" si="0"/>
        <v>Libya-Africa2001</v>
      </c>
      <c r="E1381" s="4">
        <v>0.022</v>
      </c>
      <c r="F1381" s="4">
        <v>0.024</v>
      </c>
      <c r="G1381" s="4">
        <v>74</v>
      </c>
      <c r="H1381" s="4">
        <v>71</v>
      </c>
      <c r="I1381" s="4">
        <v>0.326</v>
      </c>
      <c r="J1381" s="4">
        <v>0.634</v>
      </c>
      <c r="K1381" s="4">
        <v>0.04</v>
      </c>
      <c r="L1381" s="4">
        <v>5258677</v>
      </c>
      <c r="M1381" s="4">
        <v>0.764</v>
      </c>
    </row>
    <row r="1382" ht="15.75" customHeight="1" spans="1:13">
      <c r="A1382" s="1" t="s">
        <v>187</v>
      </c>
      <c r="B1382" s="3" t="s">
        <v>66</v>
      </c>
      <c r="C1382" s="1" t="s">
        <v>80</v>
      </c>
      <c r="D1382" s="4" t="str">
        <f t="shared" si="0"/>
        <v>Libya-Africa2002</v>
      </c>
      <c r="E1382" s="4">
        <v>0.023</v>
      </c>
      <c r="F1382" s="4">
        <v>0.023</v>
      </c>
      <c r="G1382" s="4">
        <v>74</v>
      </c>
      <c r="H1382" s="4">
        <v>71</v>
      </c>
      <c r="I1382" s="4">
        <v>0.32</v>
      </c>
      <c r="J1382" s="4">
        <v>0.64</v>
      </c>
      <c r="K1382" s="4">
        <v>0.041</v>
      </c>
      <c r="L1382" s="4">
        <v>5340389</v>
      </c>
      <c r="M1382" s="4">
        <v>0.765</v>
      </c>
    </row>
    <row r="1383" ht="15.75" customHeight="1" spans="1:13">
      <c r="A1383" s="1" t="s">
        <v>187</v>
      </c>
      <c r="B1383" s="3" t="s">
        <v>67</v>
      </c>
      <c r="C1383" s="1" t="s">
        <v>80</v>
      </c>
      <c r="D1383" s="4" t="str">
        <f t="shared" si="0"/>
        <v>Libya-Africa2003</v>
      </c>
      <c r="E1383" s="4">
        <v>0.023</v>
      </c>
      <c r="F1383" s="4">
        <v>0.022</v>
      </c>
      <c r="G1383" s="4">
        <v>75</v>
      </c>
      <c r="H1383" s="4">
        <v>71</v>
      </c>
      <c r="I1383" s="4">
        <v>0.315</v>
      </c>
      <c r="J1383" s="4">
        <v>0.644</v>
      </c>
      <c r="K1383" s="4">
        <v>0.041</v>
      </c>
      <c r="L1383" s="4">
        <v>5422612</v>
      </c>
      <c r="M1383" s="4">
        <v>0.767</v>
      </c>
    </row>
    <row r="1384" ht="15.75" customHeight="1" spans="1:13">
      <c r="A1384" s="1" t="s">
        <v>187</v>
      </c>
      <c r="B1384" s="3" t="s">
        <v>68</v>
      </c>
      <c r="C1384" s="1" t="s">
        <v>80</v>
      </c>
      <c r="D1384" s="4" t="str">
        <f t="shared" si="0"/>
        <v>Libya-Africa2004</v>
      </c>
      <c r="E1384" s="4">
        <v>0.023</v>
      </c>
      <c r="F1384" s="4">
        <v>0.021</v>
      </c>
      <c r="G1384" s="4">
        <v>75</v>
      </c>
      <c r="H1384" s="4">
        <v>72</v>
      </c>
      <c r="I1384" s="4">
        <v>0.31</v>
      </c>
      <c r="J1384" s="4">
        <v>0.648</v>
      </c>
      <c r="K1384" s="4">
        <v>0.042</v>
      </c>
      <c r="L1384" s="4">
        <v>5507000</v>
      </c>
      <c r="M1384" s="4">
        <v>0.768</v>
      </c>
    </row>
    <row r="1385" ht="15.75" customHeight="1" spans="1:13">
      <c r="A1385" s="1" t="s">
        <v>187</v>
      </c>
      <c r="B1385" s="3" t="s">
        <v>69</v>
      </c>
      <c r="C1385" s="1" t="s">
        <v>80</v>
      </c>
      <c r="D1385" s="4" t="str">
        <f t="shared" si="0"/>
        <v>Libya-Africa2005</v>
      </c>
      <c r="E1385" s="4">
        <v>0.023</v>
      </c>
      <c r="F1385" s="4">
        <v>0.02</v>
      </c>
      <c r="G1385" s="4">
        <v>75</v>
      </c>
      <c r="H1385" s="4">
        <v>72</v>
      </c>
      <c r="I1385" s="4">
        <v>0.306</v>
      </c>
      <c r="J1385" s="4">
        <v>0.651</v>
      </c>
      <c r="K1385" s="4">
        <v>0.043</v>
      </c>
      <c r="L1385" s="4">
        <v>5594450</v>
      </c>
      <c r="M1385" s="4">
        <v>0.769</v>
      </c>
    </row>
    <row r="1386" ht="15.75" customHeight="1" spans="1:13">
      <c r="A1386" s="1" t="s">
        <v>187</v>
      </c>
      <c r="B1386" s="3" t="s">
        <v>70</v>
      </c>
      <c r="C1386" s="1" t="s">
        <v>80</v>
      </c>
      <c r="D1386" s="4" t="str">
        <f t="shared" si="0"/>
        <v>Libya-Africa2006</v>
      </c>
      <c r="E1386" s="4">
        <v>0.023</v>
      </c>
      <c r="F1386" s="4">
        <v>0.019</v>
      </c>
      <c r="G1386" s="4">
        <v>76</v>
      </c>
      <c r="H1386" s="4">
        <v>72</v>
      </c>
      <c r="I1386" s="4">
        <v>0.303</v>
      </c>
      <c r="J1386" s="4">
        <v>0.654</v>
      </c>
      <c r="K1386" s="4">
        <v>0.043</v>
      </c>
      <c r="L1386" s="4">
        <v>5686475</v>
      </c>
      <c r="M1386" s="4">
        <v>0.77</v>
      </c>
    </row>
    <row r="1387" ht="15.75" customHeight="1" spans="1:13">
      <c r="A1387" s="1" t="s">
        <v>187</v>
      </c>
      <c r="B1387" s="3" t="s">
        <v>71</v>
      </c>
      <c r="C1387" s="1" t="s">
        <v>80</v>
      </c>
      <c r="D1387" s="4" t="str">
        <f t="shared" si="0"/>
        <v>Libya-Africa2007</v>
      </c>
      <c r="E1387" s="4">
        <v>0.023</v>
      </c>
      <c r="F1387" s="4">
        <v>0.017</v>
      </c>
      <c r="G1387" s="4">
        <v>76</v>
      </c>
      <c r="H1387" s="4">
        <v>72</v>
      </c>
      <c r="I1387" s="4">
        <v>0.3</v>
      </c>
      <c r="J1387" s="4">
        <v>0.656</v>
      </c>
      <c r="K1387" s="4">
        <v>0.044</v>
      </c>
      <c r="L1387" s="4">
        <v>5782108</v>
      </c>
      <c r="M1387" s="4">
        <v>0.772</v>
      </c>
    </row>
    <row r="1388" ht="15.75" customHeight="1" spans="1:13">
      <c r="A1388" s="1" t="s">
        <v>187</v>
      </c>
      <c r="B1388" s="3" t="s">
        <v>72</v>
      </c>
      <c r="C1388" s="1" t="s">
        <v>80</v>
      </c>
      <c r="D1388" s="4" t="str">
        <f t="shared" si="0"/>
        <v>Libya-Africa2008</v>
      </c>
      <c r="E1388" s="4">
        <v>0.022</v>
      </c>
      <c r="F1388" s="4">
        <v>0.016</v>
      </c>
      <c r="G1388" s="4">
        <v>76</v>
      </c>
      <c r="H1388" s="4">
        <v>73</v>
      </c>
      <c r="I1388" s="4">
        <v>0.297</v>
      </c>
      <c r="J1388" s="4">
        <v>0.658</v>
      </c>
      <c r="K1388" s="4">
        <v>0.044</v>
      </c>
      <c r="L1388" s="4">
        <v>5876805</v>
      </c>
      <c r="M1388" s="4">
        <v>0.773</v>
      </c>
    </row>
    <row r="1389" ht="15.75" customHeight="1" spans="1:13">
      <c r="A1389" s="1" t="s">
        <v>187</v>
      </c>
      <c r="B1389" s="3" t="s">
        <v>73</v>
      </c>
      <c r="C1389" s="1" t="s">
        <v>80</v>
      </c>
      <c r="D1389" s="4" t="str">
        <f t="shared" si="0"/>
        <v>Libya-Africa2009</v>
      </c>
      <c r="E1389" s="4">
        <v>0.022</v>
      </c>
      <c r="F1389" s="4">
        <v>0.015</v>
      </c>
      <c r="G1389" s="4">
        <v>77</v>
      </c>
      <c r="H1389" s="4">
        <v>73</v>
      </c>
      <c r="I1389" s="4">
        <v>0.295</v>
      </c>
      <c r="J1389" s="4">
        <v>0.659</v>
      </c>
      <c r="K1389" s="4">
        <v>0.045</v>
      </c>
      <c r="L1389" s="4">
        <v>5964325</v>
      </c>
      <c r="M1389" s="4">
        <v>0.775</v>
      </c>
    </row>
    <row r="1390" ht="15.75" customHeight="1" spans="1:13">
      <c r="A1390" s="1" t="s">
        <v>187</v>
      </c>
      <c r="B1390" s="3" t="s">
        <v>74</v>
      </c>
      <c r="C1390" s="1" t="s">
        <v>80</v>
      </c>
      <c r="D1390" s="4" t="str">
        <f t="shared" si="0"/>
        <v>Libya-Africa2010</v>
      </c>
      <c r="E1390" s="4">
        <v>0.022</v>
      </c>
      <c r="F1390" s="4">
        <v>0.014</v>
      </c>
      <c r="G1390" s="4">
        <v>77</v>
      </c>
      <c r="H1390" s="4">
        <v>73</v>
      </c>
      <c r="I1390" s="4">
        <v>0.294</v>
      </c>
      <c r="J1390" s="4">
        <v>0.66</v>
      </c>
      <c r="K1390" s="4">
        <v>0.046</v>
      </c>
      <c r="L1390" s="4">
        <v>6040612</v>
      </c>
      <c r="M1390" s="4">
        <v>0.776</v>
      </c>
    </row>
    <row r="1391" ht="15.75" customHeight="1" spans="1:13">
      <c r="A1391" s="1" t="s">
        <v>187</v>
      </c>
      <c r="B1391" s="3" t="s">
        <v>75</v>
      </c>
      <c r="C1391" s="1" t="s">
        <v>80</v>
      </c>
      <c r="D1391" s="4" t="str">
        <f t="shared" si="0"/>
        <v>Libya-Africa2011</v>
      </c>
      <c r="E1391" s="4">
        <v>0.022</v>
      </c>
      <c r="F1391" s="4">
        <v>0.014</v>
      </c>
      <c r="G1391" s="4">
        <v>77</v>
      </c>
      <c r="H1391" s="4">
        <v>73</v>
      </c>
      <c r="I1391" s="4">
        <v>0.294</v>
      </c>
      <c r="J1391" s="4">
        <v>0.659</v>
      </c>
      <c r="K1391" s="4">
        <v>0.046</v>
      </c>
      <c r="L1391" s="4">
        <v>6103233</v>
      </c>
      <c r="M1391" s="4">
        <v>0.778</v>
      </c>
    </row>
    <row r="1392" ht="15.75" customHeight="1" spans="1:13">
      <c r="A1392" s="1" t="s">
        <v>187</v>
      </c>
      <c r="B1392" s="3" t="s">
        <v>76</v>
      </c>
      <c r="C1392" s="1" t="s">
        <v>80</v>
      </c>
      <c r="D1392" s="4" t="str">
        <f t="shared" si="0"/>
        <v>Libya-Africa2012</v>
      </c>
      <c r="E1392" s="4">
        <v>0.021</v>
      </c>
      <c r="F1392" s="4">
        <v>0.013</v>
      </c>
      <c r="G1392" s="4">
        <v>77</v>
      </c>
      <c r="H1392" s="4">
        <v>73</v>
      </c>
      <c r="I1392" s="4">
        <v>0.295</v>
      </c>
      <c r="J1392" s="4">
        <v>0.658</v>
      </c>
      <c r="K1392" s="4">
        <v>0.047</v>
      </c>
      <c r="L1392" s="4">
        <v>6154623</v>
      </c>
      <c r="M1392" s="4">
        <v>0.78</v>
      </c>
    </row>
    <row r="1393" ht="15.75" customHeight="1" spans="1:13">
      <c r="A1393" s="1" t="s">
        <v>188</v>
      </c>
      <c r="B1393" s="3" t="s">
        <v>63</v>
      </c>
      <c r="C1393" s="1" t="s">
        <v>78</v>
      </c>
      <c r="D1393" s="4" t="str">
        <f t="shared" si="0"/>
        <v>Liechtenstein-Europe2000</v>
      </c>
      <c r="E1393" s="4">
        <v>0.013</v>
      </c>
      <c r="F1393" s="1"/>
      <c r="G1393" s="4">
        <v>80</v>
      </c>
      <c r="H1393" s="4">
        <v>74</v>
      </c>
      <c r="I1393" s="1"/>
      <c r="J1393" s="1"/>
      <c r="K1393" s="1"/>
      <c r="L1393" s="4">
        <v>33093</v>
      </c>
      <c r="M1393" s="4">
        <v>0.151</v>
      </c>
    </row>
    <row r="1394" ht="15.75" customHeight="1" spans="1:13">
      <c r="A1394" s="1" t="s">
        <v>188</v>
      </c>
      <c r="B1394" s="3" t="s">
        <v>65</v>
      </c>
      <c r="C1394" s="1" t="s">
        <v>78</v>
      </c>
      <c r="D1394" s="4" t="str">
        <f t="shared" si="0"/>
        <v>Liechtenstein-Europe2001</v>
      </c>
      <c r="E1394" s="4">
        <v>0.012</v>
      </c>
      <c r="F1394" s="1"/>
      <c r="G1394" s="4">
        <v>82</v>
      </c>
      <c r="H1394" s="4">
        <v>76</v>
      </c>
      <c r="I1394" s="1"/>
      <c r="J1394" s="1"/>
      <c r="K1394" s="1"/>
      <c r="L1394" s="4">
        <v>33475</v>
      </c>
      <c r="M1394" s="4">
        <v>0.15</v>
      </c>
    </row>
    <row r="1395" ht="15.75" customHeight="1" spans="1:13">
      <c r="A1395" s="1" t="s">
        <v>188</v>
      </c>
      <c r="B1395" s="3" t="s">
        <v>66</v>
      </c>
      <c r="C1395" s="1" t="s">
        <v>78</v>
      </c>
      <c r="D1395" s="4" t="str">
        <f t="shared" si="0"/>
        <v>Liechtenstein-Europe2002</v>
      </c>
      <c r="E1395" s="4">
        <v>0.012</v>
      </c>
      <c r="F1395" s="1"/>
      <c r="G1395" s="4">
        <v>82</v>
      </c>
      <c r="H1395" s="4">
        <v>77</v>
      </c>
      <c r="I1395" s="1"/>
      <c r="J1395" s="1"/>
      <c r="K1395" s="1"/>
      <c r="L1395" s="4">
        <v>33821</v>
      </c>
      <c r="M1395" s="4">
        <v>0.149</v>
      </c>
    </row>
    <row r="1396" ht="15.75" customHeight="1" spans="1:13">
      <c r="A1396" s="1" t="s">
        <v>188</v>
      </c>
      <c r="B1396" s="3" t="s">
        <v>67</v>
      </c>
      <c r="C1396" s="1" t="s">
        <v>78</v>
      </c>
      <c r="D1396" s="4" t="str">
        <f t="shared" si="0"/>
        <v>Liechtenstein-Europe2003</v>
      </c>
      <c r="E1396" s="4">
        <v>0.01</v>
      </c>
      <c r="F1396" s="1"/>
      <c r="G1396" s="4">
        <v>82</v>
      </c>
      <c r="H1396" s="4">
        <v>78</v>
      </c>
      <c r="I1396" s="1"/>
      <c r="J1396" s="1"/>
      <c r="K1396" s="1"/>
      <c r="L1396" s="4">
        <v>34141</v>
      </c>
      <c r="M1396" s="4">
        <v>0.149</v>
      </c>
    </row>
    <row r="1397" ht="15.75" customHeight="1" spans="1:13">
      <c r="A1397" s="1" t="s">
        <v>188</v>
      </c>
      <c r="B1397" s="3" t="s">
        <v>68</v>
      </c>
      <c r="C1397" s="1" t="s">
        <v>78</v>
      </c>
      <c r="D1397" s="4" t="str">
        <f t="shared" si="0"/>
        <v>Liechtenstein-Europe2004</v>
      </c>
      <c r="E1397" s="4">
        <v>0.011</v>
      </c>
      <c r="F1397" s="1"/>
      <c r="G1397" s="4">
        <v>85</v>
      </c>
      <c r="H1397" s="4">
        <v>79</v>
      </c>
      <c r="I1397" s="1"/>
      <c r="J1397" s="1"/>
      <c r="K1397" s="1"/>
      <c r="L1397" s="4">
        <v>34445</v>
      </c>
      <c r="M1397" s="4">
        <v>0.148</v>
      </c>
    </row>
    <row r="1398" ht="15.75" customHeight="1" spans="1:13">
      <c r="A1398" s="1" t="s">
        <v>188</v>
      </c>
      <c r="B1398" s="3" t="s">
        <v>69</v>
      </c>
      <c r="C1398" s="1" t="s">
        <v>78</v>
      </c>
      <c r="D1398" s="4" t="str">
        <f t="shared" si="0"/>
        <v>Liechtenstein-Europe2005</v>
      </c>
      <c r="E1398" s="4">
        <v>0.011</v>
      </c>
      <c r="F1398" s="1"/>
      <c r="G1398" s="4">
        <v>84</v>
      </c>
      <c r="H1398" s="4">
        <v>77</v>
      </c>
      <c r="I1398" s="1"/>
      <c r="J1398" s="1"/>
      <c r="K1398" s="1"/>
      <c r="L1398" s="4">
        <v>34740</v>
      </c>
      <c r="M1398" s="4">
        <v>0.147</v>
      </c>
    </row>
    <row r="1399" ht="15.75" customHeight="1" spans="1:13">
      <c r="A1399" s="1" t="s">
        <v>188</v>
      </c>
      <c r="B1399" s="3" t="s">
        <v>70</v>
      </c>
      <c r="C1399" s="1" t="s">
        <v>78</v>
      </c>
      <c r="D1399" s="4" t="str">
        <f t="shared" si="0"/>
        <v>Liechtenstein-Europe2006</v>
      </c>
      <c r="E1399" s="4">
        <v>0.01</v>
      </c>
      <c r="F1399" s="1"/>
      <c r="G1399" s="4">
        <v>83</v>
      </c>
      <c r="H1399" s="4">
        <v>79</v>
      </c>
      <c r="I1399" s="1"/>
      <c r="J1399" s="1"/>
      <c r="K1399" s="1"/>
      <c r="L1399" s="4">
        <v>35028</v>
      </c>
      <c r="M1399" s="4">
        <v>0.147</v>
      </c>
    </row>
    <row r="1400" ht="15.75" customHeight="1" spans="1:13">
      <c r="A1400" s="1" t="s">
        <v>188</v>
      </c>
      <c r="B1400" s="3" t="s">
        <v>71</v>
      </c>
      <c r="C1400" s="1" t="s">
        <v>78</v>
      </c>
      <c r="D1400" s="4" t="str">
        <f t="shared" si="0"/>
        <v>Liechtenstein-Europe2007</v>
      </c>
      <c r="E1400" s="4">
        <v>0.01</v>
      </c>
      <c r="F1400" s="1"/>
      <c r="G1400" s="4">
        <v>84</v>
      </c>
      <c r="H1400" s="4">
        <v>79</v>
      </c>
      <c r="I1400" s="1"/>
      <c r="J1400" s="1"/>
      <c r="K1400" s="1"/>
      <c r="L1400" s="4">
        <v>35308</v>
      </c>
      <c r="M1400" s="4">
        <v>0.146</v>
      </c>
    </row>
    <row r="1401" ht="15.75" customHeight="1" spans="1:13">
      <c r="A1401" s="1" t="s">
        <v>188</v>
      </c>
      <c r="B1401" s="3" t="s">
        <v>72</v>
      </c>
      <c r="C1401" s="1" t="s">
        <v>78</v>
      </c>
      <c r="D1401" s="4" t="str">
        <f t="shared" si="0"/>
        <v>Liechtenstein-Europe2008</v>
      </c>
      <c r="E1401" s="4">
        <v>0.01</v>
      </c>
      <c r="F1401" s="1"/>
      <c r="G1401" s="4">
        <v>86</v>
      </c>
      <c r="H1401" s="4">
        <v>80</v>
      </c>
      <c r="I1401" s="1"/>
      <c r="J1401" s="1"/>
      <c r="K1401" s="1"/>
      <c r="L1401" s="4">
        <v>35582</v>
      </c>
      <c r="M1401" s="4">
        <v>0.146</v>
      </c>
    </row>
    <row r="1402" ht="15.75" customHeight="1" spans="1:13">
      <c r="A1402" s="1" t="s">
        <v>188</v>
      </c>
      <c r="B1402" s="3" t="s">
        <v>73</v>
      </c>
      <c r="C1402" s="1" t="s">
        <v>78</v>
      </c>
      <c r="D1402" s="4" t="str">
        <f t="shared" si="0"/>
        <v>Liechtenstein-Europe2009</v>
      </c>
      <c r="E1402" s="4">
        <v>0.011</v>
      </c>
      <c r="F1402" s="1"/>
      <c r="G1402" s="4">
        <v>84</v>
      </c>
      <c r="H1402" s="4">
        <v>80</v>
      </c>
      <c r="I1402" s="1"/>
      <c r="J1402" s="1"/>
      <c r="K1402" s="1"/>
      <c r="L1402" s="4">
        <v>35851</v>
      </c>
      <c r="M1402" s="4">
        <v>0.145</v>
      </c>
    </row>
    <row r="1403" ht="15.75" customHeight="1" spans="1:13">
      <c r="A1403" s="1" t="s">
        <v>188</v>
      </c>
      <c r="B1403" s="3" t="s">
        <v>74</v>
      </c>
      <c r="C1403" s="1" t="s">
        <v>78</v>
      </c>
      <c r="D1403" s="4" t="str">
        <f t="shared" si="0"/>
        <v>Liechtenstein-Europe2010</v>
      </c>
      <c r="E1403" s="4">
        <v>0.009</v>
      </c>
      <c r="F1403" s="1"/>
      <c r="G1403" s="4">
        <v>84</v>
      </c>
      <c r="H1403" s="4">
        <v>80</v>
      </c>
      <c r="I1403" s="1"/>
      <c r="J1403" s="1"/>
      <c r="K1403" s="1"/>
      <c r="L1403" s="4">
        <v>36120</v>
      </c>
      <c r="M1403" s="4">
        <v>0.145</v>
      </c>
    </row>
    <row r="1404" ht="15.75" customHeight="1" spans="1:13">
      <c r="A1404" s="1" t="s">
        <v>188</v>
      </c>
      <c r="B1404" s="3" t="s">
        <v>75</v>
      </c>
      <c r="C1404" s="1" t="s">
        <v>78</v>
      </c>
      <c r="D1404" s="4" t="str">
        <f t="shared" si="0"/>
        <v>Liechtenstein-Europe2011</v>
      </c>
      <c r="E1404" s="4">
        <v>0.011</v>
      </c>
      <c r="F1404" s="1"/>
      <c r="G1404" s="4">
        <v>84</v>
      </c>
      <c r="H1404" s="4">
        <v>80</v>
      </c>
      <c r="I1404" s="1"/>
      <c r="J1404" s="1"/>
      <c r="K1404" s="1"/>
      <c r="L1404" s="4">
        <v>36388</v>
      </c>
      <c r="M1404" s="4">
        <v>0.144</v>
      </c>
    </row>
    <row r="1405" ht="15.75" customHeight="1" spans="1:13">
      <c r="A1405" s="1" t="s">
        <v>188</v>
      </c>
      <c r="B1405" s="3" t="s">
        <v>76</v>
      </c>
      <c r="C1405" s="1" t="s">
        <v>78</v>
      </c>
      <c r="D1405" s="4" t="str">
        <f t="shared" si="0"/>
        <v>Liechtenstein-Europe2012</v>
      </c>
      <c r="E1405" s="4">
        <v>0.01</v>
      </c>
      <c r="F1405" s="1"/>
      <c r="G1405" s="4">
        <v>85</v>
      </c>
      <c r="H1405" s="4">
        <v>80</v>
      </c>
      <c r="I1405" s="1"/>
      <c r="J1405" s="1"/>
      <c r="K1405" s="1"/>
      <c r="L1405" s="4">
        <v>36656</v>
      </c>
      <c r="M1405" s="4">
        <v>0.144</v>
      </c>
    </row>
    <row r="1406" ht="15.75" customHeight="1" spans="1:13">
      <c r="A1406" s="1" t="s">
        <v>189</v>
      </c>
      <c r="B1406" s="3" t="s">
        <v>63</v>
      </c>
      <c r="C1406" s="1" t="s">
        <v>78</v>
      </c>
      <c r="D1406" s="4" t="str">
        <f t="shared" si="0"/>
        <v>Lithuania-Europe2000</v>
      </c>
      <c r="E1406" s="4">
        <v>0.01</v>
      </c>
      <c r="F1406" s="4">
        <v>0.01</v>
      </c>
      <c r="G1406" s="4">
        <v>78</v>
      </c>
      <c r="H1406" s="4">
        <v>67</v>
      </c>
      <c r="I1406" s="4">
        <v>0.199</v>
      </c>
      <c r="J1406" s="4">
        <v>0.662</v>
      </c>
      <c r="K1406" s="4">
        <v>0.139</v>
      </c>
      <c r="L1406" s="4">
        <v>3499536</v>
      </c>
      <c r="M1406" s="4">
        <v>0.67</v>
      </c>
    </row>
    <row r="1407" ht="15.75" customHeight="1" spans="1:13">
      <c r="A1407" s="1" t="s">
        <v>189</v>
      </c>
      <c r="B1407" s="3" t="s">
        <v>65</v>
      </c>
      <c r="C1407" s="1" t="s">
        <v>78</v>
      </c>
      <c r="D1407" s="4" t="str">
        <f t="shared" si="0"/>
        <v>Lithuania-Europe2001</v>
      </c>
      <c r="E1407" s="4">
        <v>0.009</v>
      </c>
      <c r="F1407" s="4">
        <v>0.009</v>
      </c>
      <c r="G1407" s="4">
        <v>78</v>
      </c>
      <c r="H1407" s="4">
        <v>66</v>
      </c>
      <c r="I1407" s="4">
        <v>0.193</v>
      </c>
      <c r="J1407" s="4">
        <v>0.665</v>
      </c>
      <c r="K1407" s="4">
        <v>0.142</v>
      </c>
      <c r="L1407" s="4">
        <v>3470818</v>
      </c>
      <c r="M1407" s="4">
        <v>0.669</v>
      </c>
    </row>
    <row r="1408" ht="15.75" customHeight="1" spans="1:13">
      <c r="A1408" s="1" t="s">
        <v>189</v>
      </c>
      <c r="B1408" s="3" t="s">
        <v>66</v>
      </c>
      <c r="C1408" s="1" t="s">
        <v>78</v>
      </c>
      <c r="D1408" s="4" t="str">
        <f t="shared" si="0"/>
        <v>Lithuania-Europe2002</v>
      </c>
      <c r="E1408" s="4">
        <v>0.009</v>
      </c>
      <c r="F1408" s="4">
        <v>0.009</v>
      </c>
      <c r="G1408" s="4">
        <v>78</v>
      </c>
      <c r="H1408" s="4">
        <v>66</v>
      </c>
      <c r="I1408" s="4">
        <v>0.187</v>
      </c>
      <c r="J1408" s="4">
        <v>0.669</v>
      </c>
      <c r="K1408" s="4">
        <v>0.144</v>
      </c>
      <c r="L1408" s="4">
        <v>3443067</v>
      </c>
      <c r="M1408" s="4">
        <v>0.668</v>
      </c>
    </row>
    <row r="1409" ht="15.75" customHeight="1" spans="1:13">
      <c r="A1409" s="1" t="s">
        <v>189</v>
      </c>
      <c r="B1409" s="3" t="s">
        <v>67</v>
      </c>
      <c r="C1409" s="1" t="s">
        <v>78</v>
      </c>
      <c r="D1409" s="4" t="str">
        <f t="shared" si="0"/>
        <v>Lithuania-Europe2003</v>
      </c>
      <c r="E1409" s="4">
        <v>0.009</v>
      </c>
      <c r="F1409" s="4">
        <v>0.009</v>
      </c>
      <c r="G1409" s="4">
        <v>78</v>
      </c>
      <c r="H1409" s="4">
        <v>67</v>
      </c>
      <c r="I1409" s="4">
        <v>0.18</v>
      </c>
      <c r="J1409" s="4">
        <v>0.673</v>
      </c>
      <c r="K1409" s="4">
        <v>0.147</v>
      </c>
      <c r="L1409" s="4">
        <v>3415213</v>
      </c>
      <c r="M1409" s="4">
        <v>0.667</v>
      </c>
    </row>
    <row r="1410" ht="15.75" customHeight="1" spans="1:13">
      <c r="A1410" s="1" t="s">
        <v>189</v>
      </c>
      <c r="B1410" s="3" t="s">
        <v>68</v>
      </c>
      <c r="C1410" s="1" t="s">
        <v>78</v>
      </c>
      <c r="D1410" s="4" t="str">
        <f t="shared" si="0"/>
        <v>Lithuania-Europe2004</v>
      </c>
      <c r="E1410" s="4">
        <v>0.009</v>
      </c>
      <c r="F1410" s="4">
        <v>0.008</v>
      </c>
      <c r="G1410" s="4">
        <v>78</v>
      </c>
      <c r="H1410" s="4">
        <v>66</v>
      </c>
      <c r="I1410" s="4">
        <v>0.173</v>
      </c>
      <c r="J1410" s="4">
        <v>0.677</v>
      </c>
      <c r="K1410" s="4">
        <v>0.15</v>
      </c>
      <c r="L1410" s="4">
        <v>3377075</v>
      </c>
      <c r="M1410" s="4">
        <v>0.666</v>
      </c>
    </row>
    <row r="1411" ht="15.75" customHeight="1" spans="1:13">
      <c r="A1411" s="1" t="s">
        <v>189</v>
      </c>
      <c r="B1411" s="3" t="s">
        <v>69</v>
      </c>
      <c r="C1411" s="1" t="s">
        <v>78</v>
      </c>
      <c r="D1411" s="4" t="str">
        <f t="shared" si="0"/>
        <v>Lithuania-Europe2005</v>
      </c>
      <c r="E1411" s="4">
        <v>0.009</v>
      </c>
      <c r="F1411" s="4">
        <v>0.008</v>
      </c>
      <c r="G1411" s="4">
        <v>77</v>
      </c>
      <c r="H1411" s="4">
        <v>65</v>
      </c>
      <c r="I1411" s="4">
        <v>0.167</v>
      </c>
      <c r="J1411" s="4">
        <v>0.681</v>
      </c>
      <c r="K1411" s="4">
        <v>0.151</v>
      </c>
      <c r="L1411" s="4">
        <v>3322528</v>
      </c>
      <c r="M1411" s="4">
        <v>0.666</v>
      </c>
    </row>
    <row r="1412" ht="15.75" customHeight="1" spans="1:13">
      <c r="A1412" s="1" t="s">
        <v>189</v>
      </c>
      <c r="B1412" s="3" t="s">
        <v>70</v>
      </c>
      <c r="C1412" s="1" t="s">
        <v>78</v>
      </c>
      <c r="D1412" s="4" t="str">
        <f t="shared" si="0"/>
        <v>Lithuania-Europe2006</v>
      </c>
      <c r="E1412" s="4">
        <v>0.01</v>
      </c>
      <c r="F1412" s="4">
        <v>0.008</v>
      </c>
      <c r="G1412" s="4">
        <v>77</v>
      </c>
      <c r="H1412" s="4">
        <v>65</v>
      </c>
      <c r="I1412" s="4">
        <v>0.163</v>
      </c>
      <c r="J1412" s="4">
        <v>0.685</v>
      </c>
      <c r="K1412" s="4">
        <v>0.153</v>
      </c>
      <c r="L1412" s="4">
        <v>3269909</v>
      </c>
      <c r="M1412" s="4">
        <v>0.667</v>
      </c>
    </row>
    <row r="1413" ht="15.75" customHeight="1" spans="1:13">
      <c r="A1413" s="1" t="s">
        <v>189</v>
      </c>
      <c r="B1413" s="3" t="s">
        <v>71</v>
      </c>
      <c r="C1413" s="1" t="s">
        <v>78</v>
      </c>
      <c r="D1413" s="4" t="str">
        <f t="shared" si="0"/>
        <v>Lithuania-Europe2007</v>
      </c>
      <c r="E1413" s="4">
        <v>0.01</v>
      </c>
      <c r="F1413" s="4">
        <v>0.007</v>
      </c>
      <c r="G1413" s="4">
        <v>77</v>
      </c>
      <c r="H1413" s="4">
        <v>65</v>
      </c>
      <c r="I1413" s="4">
        <v>0.159</v>
      </c>
      <c r="J1413" s="4">
        <v>0.688</v>
      </c>
      <c r="K1413" s="4">
        <v>0.154</v>
      </c>
      <c r="L1413" s="4">
        <v>3231294</v>
      </c>
      <c r="M1413" s="4">
        <v>0.668</v>
      </c>
    </row>
    <row r="1414" ht="15.75" customHeight="1" spans="1:13">
      <c r="A1414" s="1" t="s">
        <v>189</v>
      </c>
      <c r="B1414" s="3" t="s">
        <v>72</v>
      </c>
      <c r="C1414" s="1" t="s">
        <v>78</v>
      </c>
      <c r="D1414" s="4" t="str">
        <f t="shared" si="0"/>
        <v>Lithuania-Europe2008</v>
      </c>
      <c r="E1414" s="4">
        <v>0.011</v>
      </c>
      <c r="F1414" s="4">
        <v>0.007</v>
      </c>
      <c r="G1414" s="4">
        <v>78</v>
      </c>
      <c r="H1414" s="4">
        <v>66</v>
      </c>
      <c r="I1414" s="4">
        <v>0.156</v>
      </c>
      <c r="J1414" s="4">
        <v>0.69</v>
      </c>
      <c r="K1414" s="4">
        <v>0.154</v>
      </c>
      <c r="L1414" s="4">
        <v>3198231</v>
      </c>
      <c r="M1414" s="4">
        <v>0.668</v>
      </c>
    </row>
    <row r="1415" ht="15.75" customHeight="1" spans="1:13">
      <c r="A1415" s="1" t="s">
        <v>189</v>
      </c>
      <c r="B1415" s="3" t="s">
        <v>73</v>
      </c>
      <c r="C1415" s="1" t="s">
        <v>78</v>
      </c>
      <c r="D1415" s="4" t="str">
        <f t="shared" si="0"/>
        <v>Lithuania-Europe2009</v>
      </c>
      <c r="E1415" s="4">
        <v>0.012</v>
      </c>
      <c r="F1415" s="4">
        <v>0.006</v>
      </c>
      <c r="G1415" s="4">
        <v>79</v>
      </c>
      <c r="H1415" s="4">
        <v>68</v>
      </c>
      <c r="I1415" s="4">
        <v>0.154</v>
      </c>
      <c r="J1415" s="4">
        <v>0.692</v>
      </c>
      <c r="K1415" s="4">
        <v>0.155</v>
      </c>
      <c r="L1415" s="4">
        <v>3162916</v>
      </c>
      <c r="M1415" s="4">
        <v>0.668</v>
      </c>
    </row>
    <row r="1416" ht="15.75" customHeight="1" spans="1:13">
      <c r="A1416" s="1" t="s">
        <v>189</v>
      </c>
      <c r="B1416" s="3" t="s">
        <v>74</v>
      </c>
      <c r="C1416" s="1" t="s">
        <v>78</v>
      </c>
      <c r="D1416" s="4" t="str">
        <f t="shared" si="0"/>
        <v>Lithuania-Europe2010</v>
      </c>
      <c r="E1416" s="4">
        <v>0.012</v>
      </c>
      <c r="F1416" s="4">
        <v>0.006</v>
      </c>
      <c r="G1416" s="4">
        <v>79</v>
      </c>
      <c r="H1416" s="4">
        <v>68</v>
      </c>
      <c r="I1416" s="4">
        <v>0.152</v>
      </c>
      <c r="J1416" s="4">
        <v>0.693</v>
      </c>
      <c r="K1416" s="4">
        <v>0.155</v>
      </c>
      <c r="L1416" s="4">
        <v>3097282</v>
      </c>
      <c r="M1416" s="4">
        <v>0.668</v>
      </c>
    </row>
    <row r="1417" ht="15.75" customHeight="1" spans="1:13">
      <c r="A1417" s="1" t="s">
        <v>189</v>
      </c>
      <c r="B1417" s="3" t="s">
        <v>75</v>
      </c>
      <c r="C1417" s="1" t="s">
        <v>78</v>
      </c>
      <c r="D1417" s="4" t="str">
        <f t="shared" si="0"/>
        <v>Lithuania-Europe2011</v>
      </c>
      <c r="E1417" s="4">
        <v>0.011</v>
      </c>
      <c r="F1417" s="4">
        <v>0.005</v>
      </c>
      <c r="G1417" s="4">
        <v>79</v>
      </c>
      <c r="H1417" s="4">
        <v>68</v>
      </c>
      <c r="I1417" s="4">
        <v>0.151</v>
      </c>
      <c r="J1417" s="4">
        <v>0.693</v>
      </c>
      <c r="K1417" s="4">
        <v>0.155</v>
      </c>
      <c r="L1417" s="4">
        <v>3028115</v>
      </c>
      <c r="M1417" s="4">
        <v>0.667</v>
      </c>
    </row>
    <row r="1418" ht="15.75" customHeight="1" spans="1:13">
      <c r="A1418" s="1" t="s">
        <v>189</v>
      </c>
      <c r="B1418" s="3" t="s">
        <v>76</v>
      </c>
      <c r="C1418" s="1" t="s">
        <v>78</v>
      </c>
      <c r="D1418" s="4" t="str">
        <f t="shared" si="0"/>
        <v>Lithuania-Europe2012</v>
      </c>
      <c r="E1418" s="4">
        <v>0.01</v>
      </c>
      <c r="F1418" s="4">
        <v>0.005</v>
      </c>
      <c r="G1418" s="4">
        <v>80</v>
      </c>
      <c r="H1418" s="4">
        <v>68</v>
      </c>
      <c r="I1418" s="4">
        <v>0.151</v>
      </c>
      <c r="J1418" s="4">
        <v>0.693</v>
      </c>
      <c r="K1418" s="4">
        <v>0.156</v>
      </c>
      <c r="L1418" s="4">
        <v>2987773</v>
      </c>
      <c r="M1418" s="4">
        <v>0.666</v>
      </c>
    </row>
    <row r="1419" ht="15.75" customHeight="1" spans="1:13">
      <c r="A1419" s="1" t="s">
        <v>190</v>
      </c>
      <c r="B1419" s="3" t="s">
        <v>63</v>
      </c>
      <c r="C1419" s="1" t="s">
        <v>78</v>
      </c>
      <c r="D1419" s="4" t="str">
        <f t="shared" si="0"/>
        <v>Luxembourg-Europe2000</v>
      </c>
      <c r="E1419" s="4">
        <v>0.013</v>
      </c>
      <c r="F1419" s="4">
        <v>0.004</v>
      </c>
      <c r="G1419" s="4">
        <v>81</v>
      </c>
      <c r="H1419" s="4">
        <v>75</v>
      </c>
      <c r="I1419" s="4">
        <v>0.189</v>
      </c>
      <c r="J1419" s="4">
        <v>0.67</v>
      </c>
      <c r="K1419" s="4">
        <v>0.141</v>
      </c>
      <c r="L1419" s="4">
        <v>436300</v>
      </c>
      <c r="M1419" s="4">
        <v>0.842</v>
      </c>
    </row>
    <row r="1420" ht="15.75" customHeight="1" spans="1:13">
      <c r="A1420" s="1" t="s">
        <v>190</v>
      </c>
      <c r="B1420" s="3" t="s">
        <v>65</v>
      </c>
      <c r="C1420" s="1" t="s">
        <v>78</v>
      </c>
      <c r="D1420" s="4" t="str">
        <f t="shared" si="0"/>
        <v>Luxembourg-Europe2001</v>
      </c>
      <c r="E1420" s="4">
        <v>0.012</v>
      </c>
      <c r="F1420" s="4">
        <v>0.004</v>
      </c>
      <c r="G1420" s="4">
        <v>81</v>
      </c>
      <c r="H1420" s="4">
        <v>75</v>
      </c>
      <c r="I1420" s="4">
        <v>0.19</v>
      </c>
      <c r="J1420" s="4">
        <v>0.669</v>
      </c>
      <c r="K1420" s="4">
        <v>0.142</v>
      </c>
      <c r="L1420" s="4">
        <v>441525</v>
      </c>
      <c r="M1420" s="4">
        <v>0.848</v>
      </c>
    </row>
    <row r="1421" ht="15.75" customHeight="1" spans="1:13">
      <c r="A1421" s="1" t="s">
        <v>190</v>
      </c>
      <c r="B1421" s="3" t="s">
        <v>66</v>
      </c>
      <c r="C1421" s="1" t="s">
        <v>78</v>
      </c>
      <c r="D1421" s="4" t="str">
        <f t="shared" si="0"/>
        <v>Luxembourg-Europe2002</v>
      </c>
      <c r="E1421" s="4">
        <v>0.012</v>
      </c>
      <c r="F1421" s="4">
        <v>0.003</v>
      </c>
      <c r="G1421" s="4">
        <v>82</v>
      </c>
      <c r="H1421" s="4">
        <v>75</v>
      </c>
      <c r="I1421" s="4">
        <v>0.189</v>
      </c>
      <c r="J1421" s="4">
        <v>0.668</v>
      </c>
      <c r="K1421" s="4">
        <v>0.143</v>
      </c>
      <c r="L1421" s="4">
        <v>446175</v>
      </c>
      <c r="M1421" s="4">
        <v>0.853</v>
      </c>
    </row>
    <row r="1422" ht="15.75" customHeight="1" spans="1:13">
      <c r="A1422" s="1" t="s">
        <v>190</v>
      </c>
      <c r="B1422" s="3" t="s">
        <v>67</v>
      </c>
      <c r="C1422" s="1" t="s">
        <v>78</v>
      </c>
      <c r="D1422" s="4" t="str">
        <f t="shared" si="0"/>
        <v>Luxembourg-Europe2003</v>
      </c>
      <c r="E1422" s="4">
        <v>0.012</v>
      </c>
      <c r="F1422" s="4">
        <v>0.003</v>
      </c>
      <c r="G1422" s="4">
        <v>81</v>
      </c>
      <c r="H1422" s="4">
        <v>75</v>
      </c>
      <c r="I1422" s="4">
        <v>0.189</v>
      </c>
      <c r="J1422" s="4">
        <v>0.668</v>
      </c>
      <c r="K1422" s="4">
        <v>0.144</v>
      </c>
      <c r="L1422" s="4">
        <v>451630</v>
      </c>
      <c r="M1422" s="4">
        <v>0.857</v>
      </c>
    </row>
    <row r="1423" ht="15.75" customHeight="1" spans="1:13">
      <c r="A1423" s="1" t="s">
        <v>190</v>
      </c>
      <c r="B1423" s="3" t="s">
        <v>68</v>
      </c>
      <c r="C1423" s="1" t="s">
        <v>78</v>
      </c>
      <c r="D1423" s="4" t="str">
        <f t="shared" si="0"/>
        <v>Luxembourg-Europe2004</v>
      </c>
      <c r="E1423" s="4">
        <v>0.012</v>
      </c>
      <c r="F1423" s="4">
        <v>0.003</v>
      </c>
      <c r="G1423" s="4">
        <v>82</v>
      </c>
      <c r="H1423" s="4">
        <v>76</v>
      </c>
      <c r="I1423" s="4">
        <v>0.188</v>
      </c>
      <c r="J1423" s="4">
        <v>0.668</v>
      </c>
      <c r="K1423" s="4">
        <v>0.144</v>
      </c>
      <c r="L1423" s="4">
        <v>458095</v>
      </c>
      <c r="M1423" s="4">
        <v>0.862</v>
      </c>
    </row>
    <row r="1424" ht="15.75" customHeight="1" spans="1:13">
      <c r="A1424" s="1" t="s">
        <v>190</v>
      </c>
      <c r="B1424" s="3" t="s">
        <v>69</v>
      </c>
      <c r="C1424" s="1" t="s">
        <v>78</v>
      </c>
      <c r="D1424" s="4" t="str">
        <f t="shared" si="0"/>
        <v>Luxembourg-Europe2005</v>
      </c>
      <c r="E1424" s="4">
        <v>0.012</v>
      </c>
      <c r="F1424" s="4">
        <v>0.003</v>
      </c>
      <c r="G1424" s="4">
        <v>82</v>
      </c>
      <c r="H1424" s="4">
        <v>77</v>
      </c>
      <c r="I1424" s="4">
        <v>0.186</v>
      </c>
      <c r="J1424" s="4">
        <v>0.67</v>
      </c>
      <c r="K1424" s="4">
        <v>0.144</v>
      </c>
      <c r="L1424" s="4">
        <v>465158</v>
      </c>
      <c r="M1424" s="4">
        <v>0.866</v>
      </c>
    </row>
    <row r="1425" ht="15.75" customHeight="1" spans="1:13">
      <c r="A1425" s="1" t="s">
        <v>190</v>
      </c>
      <c r="B1425" s="3" t="s">
        <v>70</v>
      </c>
      <c r="C1425" s="1" t="s">
        <v>78</v>
      </c>
      <c r="D1425" s="4" t="str">
        <f t="shared" si="0"/>
        <v>Luxembourg-Europe2006</v>
      </c>
      <c r="E1425" s="4">
        <v>0.012</v>
      </c>
      <c r="F1425" s="4">
        <v>0.003</v>
      </c>
      <c r="G1425" s="4">
        <v>82</v>
      </c>
      <c r="H1425" s="4">
        <v>77</v>
      </c>
      <c r="I1425" s="4">
        <v>0.184</v>
      </c>
      <c r="J1425" s="4">
        <v>0.672</v>
      </c>
      <c r="K1425" s="4">
        <v>0.144</v>
      </c>
      <c r="L1425" s="4">
        <v>472637</v>
      </c>
      <c r="M1425" s="4">
        <v>0.87</v>
      </c>
    </row>
    <row r="1426" ht="15.75" customHeight="1" spans="1:13">
      <c r="A1426" s="1" t="s">
        <v>190</v>
      </c>
      <c r="B1426" s="3" t="s">
        <v>71</v>
      </c>
      <c r="C1426" s="1" t="s">
        <v>78</v>
      </c>
      <c r="D1426" s="4" t="str">
        <f t="shared" si="0"/>
        <v>Luxembourg-Europe2007</v>
      </c>
      <c r="E1426" s="4">
        <v>0.011</v>
      </c>
      <c r="F1426" s="4">
        <v>0.002</v>
      </c>
      <c r="G1426" s="4">
        <v>82</v>
      </c>
      <c r="H1426" s="4">
        <v>77</v>
      </c>
      <c r="I1426" s="4">
        <v>0.182</v>
      </c>
      <c r="J1426" s="4">
        <v>0.675</v>
      </c>
      <c r="K1426" s="4">
        <v>0.143</v>
      </c>
      <c r="L1426" s="4">
        <v>479993</v>
      </c>
      <c r="M1426" s="4">
        <v>0.874</v>
      </c>
    </row>
    <row r="1427" ht="15.75" customHeight="1" spans="1:13">
      <c r="A1427" s="1" t="s">
        <v>190</v>
      </c>
      <c r="B1427" s="3" t="s">
        <v>72</v>
      </c>
      <c r="C1427" s="1" t="s">
        <v>78</v>
      </c>
      <c r="D1427" s="4" t="str">
        <f t="shared" si="0"/>
        <v>Luxembourg-Europe2008</v>
      </c>
      <c r="E1427" s="4">
        <v>0.012</v>
      </c>
      <c r="F1427" s="4">
        <v>0.002</v>
      </c>
      <c r="G1427" s="4">
        <v>83</v>
      </c>
      <c r="H1427" s="4">
        <v>78</v>
      </c>
      <c r="I1427" s="4">
        <v>0.18</v>
      </c>
      <c r="J1427" s="4">
        <v>0.679</v>
      </c>
      <c r="K1427" s="4">
        <v>0.141</v>
      </c>
      <c r="L1427" s="4">
        <v>488650</v>
      </c>
      <c r="M1427" s="4">
        <v>0.878</v>
      </c>
    </row>
    <row r="1428" ht="15.75" customHeight="1" spans="1:13">
      <c r="A1428" s="1" t="s">
        <v>190</v>
      </c>
      <c r="B1428" s="3" t="s">
        <v>73</v>
      </c>
      <c r="C1428" s="1" t="s">
        <v>78</v>
      </c>
      <c r="D1428" s="4" t="str">
        <f t="shared" si="0"/>
        <v>Luxembourg-Europe2009</v>
      </c>
      <c r="E1428" s="4">
        <v>0.011</v>
      </c>
      <c r="F1428" s="4">
        <v>0.002</v>
      </c>
      <c r="G1428" s="4">
        <v>83</v>
      </c>
      <c r="H1428" s="4">
        <v>78</v>
      </c>
      <c r="I1428" s="4">
        <v>0.178</v>
      </c>
      <c r="J1428" s="4">
        <v>0.682</v>
      </c>
      <c r="K1428" s="4">
        <v>0.14</v>
      </c>
      <c r="L1428" s="4">
        <v>497783</v>
      </c>
      <c r="M1428" s="4">
        <v>0.882</v>
      </c>
    </row>
    <row r="1429" ht="15.75" customHeight="1" spans="1:13">
      <c r="A1429" s="1" t="s">
        <v>190</v>
      </c>
      <c r="B1429" s="3" t="s">
        <v>74</v>
      </c>
      <c r="C1429" s="1" t="s">
        <v>78</v>
      </c>
      <c r="D1429" s="4" t="str">
        <f t="shared" si="0"/>
        <v>Luxembourg-Europe2010</v>
      </c>
      <c r="E1429" s="4">
        <v>0.012</v>
      </c>
      <c r="F1429" s="4">
        <v>0.002</v>
      </c>
      <c r="G1429" s="4">
        <v>84</v>
      </c>
      <c r="H1429" s="4">
        <v>78</v>
      </c>
      <c r="I1429" s="4">
        <v>0.176</v>
      </c>
      <c r="J1429" s="4">
        <v>0.684</v>
      </c>
      <c r="K1429" s="4">
        <v>0.14</v>
      </c>
      <c r="L1429" s="4">
        <v>506953</v>
      </c>
      <c r="M1429" s="4">
        <v>0.885</v>
      </c>
    </row>
    <row r="1430" ht="15.75" customHeight="1" spans="1:13">
      <c r="A1430" s="1" t="s">
        <v>190</v>
      </c>
      <c r="B1430" s="3" t="s">
        <v>75</v>
      </c>
      <c r="C1430" s="1" t="s">
        <v>78</v>
      </c>
      <c r="D1430" s="4" t="str">
        <f t="shared" si="0"/>
        <v>Luxembourg-Europe2011</v>
      </c>
      <c r="E1430" s="4">
        <v>0.011</v>
      </c>
      <c r="F1430" s="4">
        <v>0.002</v>
      </c>
      <c r="G1430" s="4">
        <v>84</v>
      </c>
      <c r="H1430" s="4">
        <v>79</v>
      </c>
      <c r="I1430" s="4">
        <v>0.175</v>
      </c>
      <c r="J1430" s="4">
        <v>0.685</v>
      </c>
      <c r="K1430" s="4">
        <v>0.14</v>
      </c>
      <c r="L1430" s="4">
        <v>518347</v>
      </c>
      <c r="M1430" s="4">
        <v>0.889</v>
      </c>
    </row>
    <row r="1431" ht="15.75" customHeight="1" spans="1:13">
      <c r="A1431" s="1" t="s">
        <v>190</v>
      </c>
      <c r="B1431" s="3" t="s">
        <v>76</v>
      </c>
      <c r="C1431" s="1" t="s">
        <v>78</v>
      </c>
      <c r="D1431" s="4" t="str">
        <f t="shared" si="0"/>
        <v>Luxembourg-Europe2012</v>
      </c>
      <c r="E1431" s="4">
        <v>0.011</v>
      </c>
      <c r="F1431" s="4">
        <v>0.002</v>
      </c>
      <c r="G1431" s="4">
        <v>84</v>
      </c>
      <c r="H1431" s="4">
        <v>79</v>
      </c>
      <c r="I1431" s="4">
        <v>0.175</v>
      </c>
      <c r="J1431" s="4">
        <v>0.685</v>
      </c>
      <c r="K1431" s="4">
        <v>0.141</v>
      </c>
      <c r="L1431" s="4">
        <v>530946</v>
      </c>
      <c r="M1431" s="4">
        <v>0.892</v>
      </c>
    </row>
    <row r="1432" ht="15.75" customHeight="1" spans="1:13">
      <c r="A1432" s="1" t="s">
        <v>191</v>
      </c>
      <c r="B1432" s="3" t="s">
        <v>63</v>
      </c>
      <c r="C1432" s="1" t="s">
        <v>64</v>
      </c>
      <c r="D1432" s="4" t="str">
        <f t="shared" si="0"/>
        <v>Macao SAR-Asia2000</v>
      </c>
      <c r="E1432" s="4">
        <v>0.009</v>
      </c>
      <c r="F1432" s="1"/>
      <c r="G1432" s="4">
        <v>80</v>
      </c>
      <c r="H1432" s="4">
        <v>75</v>
      </c>
      <c r="I1432" s="4">
        <v>0.228</v>
      </c>
      <c r="J1432" s="4">
        <v>0.698</v>
      </c>
      <c r="K1432" s="4">
        <v>0.074</v>
      </c>
      <c r="L1432" s="4">
        <v>431907</v>
      </c>
      <c r="M1432" s="4">
        <v>1</v>
      </c>
    </row>
    <row r="1433" ht="15.75" customHeight="1" spans="1:13">
      <c r="A1433" s="1" t="s">
        <v>191</v>
      </c>
      <c r="B1433" s="3" t="s">
        <v>65</v>
      </c>
      <c r="C1433" s="1" t="s">
        <v>64</v>
      </c>
      <c r="D1433" s="4" t="str">
        <f t="shared" si="0"/>
        <v>Macao SAR-Asia2001</v>
      </c>
      <c r="E1433" s="4">
        <v>0.008</v>
      </c>
      <c r="F1433" s="1"/>
      <c r="G1433" s="4">
        <v>80</v>
      </c>
      <c r="H1433" s="4">
        <v>76</v>
      </c>
      <c r="I1433" s="4">
        <v>0.219</v>
      </c>
      <c r="J1433" s="4">
        <v>0.708</v>
      </c>
      <c r="K1433" s="4">
        <v>0.074</v>
      </c>
      <c r="L1433" s="4">
        <v>438080</v>
      </c>
      <c r="M1433" s="4">
        <v>1</v>
      </c>
    </row>
    <row r="1434" ht="15.75" customHeight="1" spans="1:13">
      <c r="A1434" s="1" t="s">
        <v>191</v>
      </c>
      <c r="B1434" s="3" t="s">
        <v>66</v>
      </c>
      <c r="C1434" s="1" t="s">
        <v>64</v>
      </c>
      <c r="D1434" s="4" t="str">
        <f t="shared" si="0"/>
        <v>Macao SAR-Asia2002</v>
      </c>
      <c r="E1434" s="4">
        <v>0.008</v>
      </c>
      <c r="F1434" s="1"/>
      <c r="G1434" s="4">
        <v>80</v>
      </c>
      <c r="H1434" s="4">
        <v>76</v>
      </c>
      <c r="I1434" s="4">
        <v>0.208</v>
      </c>
      <c r="J1434" s="4">
        <v>0.718</v>
      </c>
      <c r="K1434" s="4">
        <v>0.074</v>
      </c>
      <c r="L1434" s="4">
        <v>444150</v>
      </c>
      <c r="M1434" s="4">
        <v>1</v>
      </c>
    </row>
    <row r="1435" ht="15.75" customHeight="1" spans="1:13">
      <c r="A1435" s="1" t="s">
        <v>191</v>
      </c>
      <c r="B1435" s="3" t="s">
        <v>67</v>
      </c>
      <c r="C1435" s="1" t="s">
        <v>64</v>
      </c>
      <c r="D1435" s="4" t="str">
        <f t="shared" si="0"/>
        <v>Macao SAR-Asia2003</v>
      </c>
      <c r="E1435" s="4">
        <v>0.008</v>
      </c>
      <c r="F1435" s="1"/>
      <c r="G1435" s="4">
        <v>81</v>
      </c>
      <c r="H1435" s="4">
        <v>76</v>
      </c>
      <c r="I1435" s="4">
        <v>0.197</v>
      </c>
      <c r="J1435" s="4">
        <v>0.73</v>
      </c>
      <c r="K1435" s="4">
        <v>0.074</v>
      </c>
      <c r="L1435" s="4">
        <v>450711</v>
      </c>
      <c r="M1435" s="4">
        <v>1</v>
      </c>
    </row>
    <row r="1436" ht="15.75" customHeight="1" spans="1:13">
      <c r="A1436" s="1" t="s">
        <v>191</v>
      </c>
      <c r="B1436" s="3" t="s">
        <v>68</v>
      </c>
      <c r="C1436" s="1" t="s">
        <v>64</v>
      </c>
      <c r="D1436" s="4" t="str">
        <f t="shared" si="0"/>
        <v>Macao SAR-Asia2004</v>
      </c>
      <c r="E1436" s="4">
        <v>0.008</v>
      </c>
      <c r="F1436" s="1"/>
      <c r="G1436" s="4">
        <v>81</v>
      </c>
      <c r="H1436" s="4">
        <v>76</v>
      </c>
      <c r="I1436" s="4">
        <v>0.185</v>
      </c>
      <c r="J1436" s="4">
        <v>0.742</v>
      </c>
      <c r="K1436" s="4">
        <v>0.074</v>
      </c>
      <c r="L1436" s="4">
        <v>458542</v>
      </c>
      <c r="M1436" s="4">
        <v>1</v>
      </c>
    </row>
    <row r="1437" ht="15.75" customHeight="1" spans="1:13">
      <c r="A1437" s="1" t="s">
        <v>191</v>
      </c>
      <c r="B1437" s="3" t="s">
        <v>69</v>
      </c>
      <c r="C1437" s="1" t="s">
        <v>64</v>
      </c>
      <c r="D1437" s="4" t="str">
        <f t="shared" si="0"/>
        <v>Macao SAR-Asia2005</v>
      </c>
      <c r="E1437" s="4">
        <v>0.008</v>
      </c>
      <c r="F1437" s="1"/>
      <c r="G1437" s="4">
        <v>81</v>
      </c>
      <c r="H1437" s="4">
        <v>76</v>
      </c>
      <c r="I1437" s="4">
        <v>0.173</v>
      </c>
      <c r="J1437" s="4">
        <v>0.754</v>
      </c>
      <c r="K1437" s="4">
        <v>0.073</v>
      </c>
      <c r="L1437" s="4">
        <v>468149</v>
      </c>
      <c r="M1437" s="4">
        <v>1</v>
      </c>
    </row>
    <row r="1438" ht="15.75" customHeight="1" spans="1:13">
      <c r="A1438" s="1" t="s">
        <v>191</v>
      </c>
      <c r="B1438" s="3" t="s">
        <v>70</v>
      </c>
      <c r="C1438" s="1" t="s">
        <v>64</v>
      </c>
      <c r="D1438" s="4" t="str">
        <f t="shared" si="0"/>
        <v>Macao SAR-Asia2006</v>
      </c>
      <c r="E1438" s="4">
        <v>0.008</v>
      </c>
      <c r="F1438" s="1"/>
      <c r="G1438" s="4">
        <v>81</v>
      </c>
      <c r="H1438" s="4">
        <v>77</v>
      </c>
      <c r="I1438" s="4">
        <v>0.161</v>
      </c>
      <c r="J1438" s="4">
        <v>0.766</v>
      </c>
      <c r="K1438" s="4">
        <v>0.072</v>
      </c>
      <c r="L1438" s="4">
        <v>479808</v>
      </c>
      <c r="M1438" s="4">
        <v>1</v>
      </c>
    </row>
    <row r="1439" ht="15.75" customHeight="1" spans="1:13">
      <c r="A1439" s="1" t="s">
        <v>191</v>
      </c>
      <c r="B1439" s="3" t="s">
        <v>71</v>
      </c>
      <c r="C1439" s="1" t="s">
        <v>64</v>
      </c>
      <c r="D1439" s="4" t="str">
        <f t="shared" si="0"/>
        <v>Macao SAR-Asia2007</v>
      </c>
      <c r="E1439" s="4">
        <v>0.008</v>
      </c>
      <c r="F1439" s="1"/>
      <c r="G1439" s="4">
        <v>82</v>
      </c>
      <c r="H1439" s="4">
        <v>77</v>
      </c>
      <c r="I1439" s="4">
        <v>0.15</v>
      </c>
      <c r="J1439" s="4">
        <v>0.778</v>
      </c>
      <c r="K1439" s="4">
        <v>0.071</v>
      </c>
      <c r="L1439" s="4">
        <v>493206</v>
      </c>
      <c r="M1439" s="4">
        <v>1</v>
      </c>
    </row>
    <row r="1440" ht="15.75" customHeight="1" spans="1:13">
      <c r="A1440" s="1" t="s">
        <v>191</v>
      </c>
      <c r="B1440" s="3" t="s">
        <v>72</v>
      </c>
      <c r="C1440" s="1" t="s">
        <v>64</v>
      </c>
      <c r="D1440" s="4" t="str">
        <f t="shared" si="0"/>
        <v>Macao SAR-Asia2008</v>
      </c>
      <c r="E1440" s="4">
        <v>0.009</v>
      </c>
      <c r="F1440" s="1"/>
      <c r="G1440" s="4">
        <v>82</v>
      </c>
      <c r="H1440" s="4">
        <v>77</v>
      </c>
      <c r="I1440" s="4">
        <v>0.141</v>
      </c>
      <c r="J1440" s="4">
        <v>0.788</v>
      </c>
      <c r="K1440" s="4">
        <v>0.071</v>
      </c>
      <c r="L1440" s="4">
        <v>507528</v>
      </c>
      <c r="M1440" s="4">
        <v>1</v>
      </c>
    </row>
    <row r="1441" ht="15.75" customHeight="1" spans="1:13">
      <c r="A1441" s="1" t="s">
        <v>191</v>
      </c>
      <c r="B1441" s="3" t="s">
        <v>73</v>
      </c>
      <c r="C1441" s="1" t="s">
        <v>64</v>
      </c>
      <c r="D1441" s="4" t="str">
        <f t="shared" si="0"/>
        <v>Macao SAR-Asia2009</v>
      </c>
      <c r="E1441" s="4">
        <v>0.009</v>
      </c>
      <c r="F1441" s="1"/>
      <c r="G1441" s="4">
        <v>82</v>
      </c>
      <c r="H1441" s="4">
        <v>77</v>
      </c>
      <c r="I1441" s="4">
        <v>0.133</v>
      </c>
      <c r="J1441" s="4">
        <v>0.796</v>
      </c>
      <c r="K1441" s="4">
        <v>0.071</v>
      </c>
      <c r="L1441" s="4">
        <v>521617</v>
      </c>
      <c r="M1441" s="4">
        <v>1</v>
      </c>
    </row>
    <row r="1442" ht="15.75" customHeight="1" spans="1:13">
      <c r="A1442" s="1" t="s">
        <v>191</v>
      </c>
      <c r="B1442" s="3" t="s">
        <v>74</v>
      </c>
      <c r="C1442" s="1" t="s">
        <v>64</v>
      </c>
      <c r="D1442" s="4" t="str">
        <f t="shared" si="0"/>
        <v>Macao SAR-Asia2010</v>
      </c>
      <c r="E1442" s="4">
        <v>0.009</v>
      </c>
      <c r="F1442" s="1"/>
      <c r="G1442" s="4">
        <v>82</v>
      </c>
      <c r="H1442" s="4">
        <v>77</v>
      </c>
      <c r="I1442" s="4">
        <v>0.127</v>
      </c>
      <c r="J1442" s="4">
        <v>0.801</v>
      </c>
      <c r="K1442" s="4">
        <v>0.072</v>
      </c>
      <c r="L1442" s="4">
        <v>534626</v>
      </c>
      <c r="M1442" s="4">
        <v>1</v>
      </c>
    </row>
    <row r="1443" ht="15.75" customHeight="1" spans="1:13">
      <c r="A1443" s="1" t="s">
        <v>191</v>
      </c>
      <c r="B1443" s="3" t="s">
        <v>75</v>
      </c>
      <c r="C1443" s="1" t="s">
        <v>64</v>
      </c>
      <c r="D1443" s="4" t="str">
        <f t="shared" si="0"/>
        <v>Macao SAR-Asia2011</v>
      </c>
      <c r="E1443" s="4">
        <v>0.01</v>
      </c>
      <c r="F1443" s="1"/>
      <c r="G1443" s="4">
        <v>82</v>
      </c>
      <c r="H1443" s="4">
        <v>78</v>
      </c>
      <c r="I1443" s="4">
        <v>0.124</v>
      </c>
      <c r="J1443" s="4">
        <v>0.802</v>
      </c>
      <c r="K1443" s="4">
        <v>0.074</v>
      </c>
      <c r="L1443" s="4">
        <v>546278</v>
      </c>
      <c r="M1443" s="4">
        <v>1</v>
      </c>
    </row>
    <row r="1444" ht="15.75" customHeight="1" spans="1:13">
      <c r="A1444" s="1" t="s">
        <v>191</v>
      </c>
      <c r="B1444" s="3" t="s">
        <v>76</v>
      </c>
      <c r="C1444" s="1" t="s">
        <v>64</v>
      </c>
      <c r="D1444" s="4" t="str">
        <f t="shared" si="0"/>
        <v>Macao SAR-Asia2012</v>
      </c>
      <c r="E1444" s="4">
        <v>0.01</v>
      </c>
      <c r="F1444" s="1"/>
      <c r="G1444" s="4">
        <v>82</v>
      </c>
      <c r="H1444" s="4">
        <v>78</v>
      </c>
      <c r="I1444" s="4">
        <v>0.122</v>
      </c>
      <c r="J1444" s="4">
        <v>0.8</v>
      </c>
      <c r="K1444" s="4">
        <v>0.077</v>
      </c>
      <c r="L1444" s="4">
        <v>556783</v>
      </c>
      <c r="M1444" s="4">
        <v>1</v>
      </c>
    </row>
    <row r="1445" ht="15.75" customHeight="1" spans="1:13">
      <c r="A1445" s="1" t="s">
        <v>192</v>
      </c>
      <c r="B1445" s="3" t="s">
        <v>63</v>
      </c>
      <c r="C1445" s="1" t="s">
        <v>80</v>
      </c>
      <c r="D1445" s="4" t="str">
        <f t="shared" si="0"/>
        <v>Madagascar-Africa2000</v>
      </c>
      <c r="E1445" s="4">
        <v>0.041</v>
      </c>
      <c r="F1445" s="4">
        <v>0.071</v>
      </c>
      <c r="G1445" s="4">
        <v>60</v>
      </c>
      <c r="H1445" s="4">
        <v>57</v>
      </c>
      <c r="I1445" s="4">
        <v>0.455</v>
      </c>
      <c r="J1445" s="4">
        <v>0.515</v>
      </c>
      <c r="K1445" s="4">
        <v>0.03</v>
      </c>
      <c r="L1445" s="4">
        <v>15744811</v>
      </c>
      <c r="M1445" s="4">
        <v>0.271</v>
      </c>
    </row>
    <row r="1446" ht="15.75" customHeight="1" spans="1:13">
      <c r="A1446" s="1" t="s">
        <v>192</v>
      </c>
      <c r="B1446" s="3" t="s">
        <v>65</v>
      </c>
      <c r="C1446" s="1" t="s">
        <v>80</v>
      </c>
      <c r="D1446" s="4" t="str">
        <f t="shared" si="0"/>
        <v>Madagascar-Africa2001</v>
      </c>
      <c r="E1446" s="4">
        <v>0.04</v>
      </c>
      <c r="F1446" s="4">
        <v>0.067</v>
      </c>
      <c r="G1446" s="4">
        <v>60</v>
      </c>
      <c r="H1446" s="4">
        <v>58</v>
      </c>
      <c r="I1446" s="4">
        <v>0.455</v>
      </c>
      <c r="J1446" s="4">
        <v>0.516</v>
      </c>
      <c r="K1446" s="4">
        <v>0.03</v>
      </c>
      <c r="L1446" s="4">
        <v>16235767</v>
      </c>
      <c r="M1446" s="4">
        <v>0.274</v>
      </c>
    </row>
    <row r="1447" ht="15.75" customHeight="1" spans="1:13">
      <c r="A1447" s="1" t="s">
        <v>192</v>
      </c>
      <c r="B1447" s="3" t="s">
        <v>66</v>
      </c>
      <c r="C1447" s="1" t="s">
        <v>80</v>
      </c>
      <c r="D1447" s="4" t="str">
        <f t="shared" si="0"/>
        <v>Madagascar-Africa2002</v>
      </c>
      <c r="E1447" s="4">
        <v>0.04</v>
      </c>
      <c r="F1447" s="4">
        <v>0.064</v>
      </c>
      <c r="G1447" s="4">
        <v>61</v>
      </c>
      <c r="H1447" s="4">
        <v>59</v>
      </c>
      <c r="I1447" s="4">
        <v>0.454</v>
      </c>
      <c r="J1447" s="4">
        <v>0.517</v>
      </c>
      <c r="K1447" s="4">
        <v>0.03</v>
      </c>
      <c r="L1447" s="4">
        <v>16736029</v>
      </c>
      <c r="M1447" s="4">
        <v>0.277</v>
      </c>
    </row>
    <row r="1448" ht="15.75" customHeight="1" spans="1:13">
      <c r="A1448" s="1" t="s">
        <v>192</v>
      </c>
      <c r="B1448" s="3" t="s">
        <v>67</v>
      </c>
      <c r="C1448" s="1" t="s">
        <v>80</v>
      </c>
      <c r="D1448" s="4" t="str">
        <f t="shared" si="0"/>
        <v>Madagascar-Africa2003</v>
      </c>
      <c r="E1448" s="4">
        <v>0.039</v>
      </c>
      <c r="F1448" s="4">
        <v>0.061</v>
      </c>
      <c r="G1448" s="4">
        <v>62</v>
      </c>
      <c r="H1448" s="4">
        <v>59</v>
      </c>
      <c r="I1448" s="4">
        <v>0.452</v>
      </c>
      <c r="J1448" s="4">
        <v>0.518</v>
      </c>
      <c r="K1448" s="4">
        <v>0.029</v>
      </c>
      <c r="L1448" s="4">
        <v>17245275</v>
      </c>
      <c r="M1448" s="4">
        <v>0.279</v>
      </c>
    </row>
    <row r="1449" ht="15.75" customHeight="1" spans="1:13">
      <c r="A1449" s="1" t="s">
        <v>192</v>
      </c>
      <c r="B1449" s="3" t="s">
        <v>68</v>
      </c>
      <c r="C1449" s="1" t="s">
        <v>80</v>
      </c>
      <c r="D1449" s="4" t="str">
        <f t="shared" si="0"/>
        <v>Madagascar-Africa2004</v>
      </c>
      <c r="E1449" s="4">
        <v>0.038</v>
      </c>
      <c r="F1449" s="4">
        <v>0.058</v>
      </c>
      <c r="G1449" s="4">
        <v>62</v>
      </c>
      <c r="H1449" s="4">
        <v>59</v>
      </c>
      <c r="I1449" s="4">
        <v>0.45</v>
      </c>
      <c r="J1449" s="4">
        <v>0.52</v>
      </c>
      <c r="K1449" s="4">
        <v>0.029</v>
      </c>
      <c r="L1449" s="4">
        <v>17763367</v>
      </c>
      <c r="M1449" s="4">
        <v>0.282</v>
      </c>
    </row>
    <row r="1450" ht="15.75" customHeight="1" spans="1:13">
      <c r="A1450" s="1" t="s">
        <v>192</v>
      </c>
      <c r="B1450" s="3" t="s">
        <v>69</v>
      </c>
      <c r="C1450" s="1" t="s">
        <v>80</v>
      </c>
      <c r="D1450" s="4" t="str">
        <f t="shared" si="0"/>
        <v>Madagascar-Africa2005</v>
      </c>
      <c r="E1450" s="4">
        <v>0.038</v>
      </c>
      <c r="F1450" s="4">
        <v>0.055</v>
      </c>
      <c r="G1450" s="4">
        <v>63</v>
      </c>
      <c r="H1450" s="4">
        <v>60</v>
      </c>
      <c r="I1450" s="4">
        <v>0.448</v>
      </c>
      <c r="J1450" s="4">
        <v>0.523</v>
      </c>
      <c r="K1450" s="4">
        <v>0.029</v>
      </c>
      <c r="L1450" s="4">
        <v>18290394</v>
      </c>
      <c r="M1450" s="4">
        <v>0.288</v>
      </c>
    </row>
    <row r="1451" ht="15.75" customHeight="1" spans="1:13">
      <c r="A1451" s="1" t="s">
        <v>192</v>
      </c>
      <c r="B1451" s="3" t="s">
        <v>70</v>
      </c>
      <c r="C1451" s="1" t="s">
        <v>80</v>
      </c>
      <c r="D1451" s="4" t="str">
        <f t="shared" si="0"/>
        <v>Madagascar-Africa2006</v>
      </c>
      <c r="E1451" s="4">
        <v>0.037</v>
      </c>
      <c r="F1451" s="4">
        <v>0.052</v>
      </c>
      <c r="G1451" s="4">
        <v>63</v>
      </c>
      <c r="H1451" s="4">
        <v>60</v>
      </c>
      <c r="I1451" s="4">
        <v>0.446</v>
      </c>
      <c r="J1451" s="4">
        <v>0.525</v>
      </c>
      <c r="K1451" s="4">
        <v>0.029</v>
      </c>
      <c r="L1451" s="4">
        <v>18826126</v>
      </c>
      <c r="M1451" s="4">
        <v>0.294</v>
      </c>
    </row>
    <row r="1452" ht="15.75" customHeight="1" spans="1:13">
      <c r="A1452" s="1" t="s">
        <v>192</v>
      </c>
      <c r="B1452" s="3" t="s">
        <v>71</v>
      </c>
      <c r="C1452" s="1" t="s">
        <v>80</v>
      </c>
      <c r="D1452" s="4" t="str">
        <f t="shared" si="0"/>
        <v>Madagascar-Africa2007</v>
      </c>
      <c r="E1452" s="4">
        <v>0.037</v>
      </c>
      <c r="F1452" s="4">
        <v>0.049</v>
      </c>
      <c r="G1452" s="4">
        <v>63</v>
      </c>
      <c r="H1452" s="4">
        <v>61</v>
      </c>
      <c r="I1452" s="4">
        <v>0.443</v>
      </c>
      <c r="J1452" s="4">
        <v>0.528</v>
      </c>
      <c r="K1452" s="4">
        <v>0.029</v>
      </c>
      <c r="L1452" s="4">
        <v>19371023</v>
      </c>
      <c r="M1452" s="4">
        <v>0.3</v>
      </c>
    </row>
    <row r="1453" ht="15.75" customHeight="1" spans="1:13">
      <c r="A1453" s="1" t="s">
        <v>192</v>
      </c>
      <c r="B1453" s="3" t="s">
        <v>72</v>
      </c>
      <c r="C1453" s="1" t="s">
        <v>80</v>
      </c>
      <c r="D1453" s="4" t="str">
        <f t="shared" si="0"/>
        <v>Madagascar-Africa2008</v>
      </c>
      <c r="E1453" s="4">
        <v>0.036</v>
      </c>
      <c r="F1453" s="4">
        <v>0.047</v>
      </c>
      <c r="G1453" s="4">
        <v>64</v>
      </c>
      <c r="H1453" s="4">
        <v>61</v>
      </c>
      <c r="I1453" s="4">
        <v>0.44</v>
      </c>
      <c r="J1453" s="4">
        <v>0.531</v>
      </c>
      <c r="K1453" s="4">
        <v>0.029</v>
      </c>
      <c r="L1453" s="4">
        <v>19926785</v>
      </c>
      <c r="M1453" s="4">
        <v>0.307</v>
      </c>
    </row>
    <row r="1454" ht="15.75" customHeight="1" spans="1:13">
      <c r="A1454" s="1" t="s">
        <v>192</v>
      </c>
      <c r="B1454" s="3" t="s">
        <v>73</v>
      </c>
      <c r="C1454" s="1" t="s">
        <v>80</v>
      </c>
      <c r="D1454" s="4" t="str">
        <f t="shared" si="0"/>
        <v>Madagascar-Africa2009</v>
      </c>
      <c r="E1454" s="4">
        <v>0.036</v>
      </c>
      <c r="F1454" s="4">
        <v>0.045</v>
      </c>
      <c r="G1454" s="4">
        <v>64</v>
      </c>
      <c r="H1454" s="4">
        <v>61</v>
      </c>
      <c r="I1454" s="4">
        <v>0.437</v>
      </c>
      <c r="J1454" s="4">
        <v>0.534</v>
      </c>
      <c r="K1454" s="4">
        <v>0.029</v>
      </c>
      <c r="L1454" s="4">
        <v>20495695</v>
      </c>
      <c r="M1454" s="4">
        <v>0.313</v>
      </c>
    </row>
    <row r="1455" ht="15.75" customHeight="1" spans="1:13">
      <c r="A1455" s="1" t="s">
        <v>192</v>
      </c>
      <c r="B1455" s="3" t="s">
        <v>74</v>
      </c>
      <c r="C1455" s="1" t="s">
        <v>80</v>
      </c>
      <c r="D1455" s="4" t="str">
        <f t="shared" si="0"/>
        <v>Madagascar-Africa2010</v>
      </c>
      <c r="E1455" s="4">
        <v>0.035</v>
      </c>
      <c r="F1455" s="4">
        <v>0.044</v>
      </c>
      <c r="G1455" s="4">
        <v>65</v>
      </c>
      <c r="H1455" s="4">
        <v>62</v>
      </c>
      <c r="I1455" s="4">
        <v>0.434</v>
      </c>
      <c r="J1455" s="4">
        <v>0.537</v>
      </c>
      <c r="K1455" s="4">
        <v>0.028</v>
      </c>
      <c r="L1455" s="4">
        <v>21079532</v>
      </c>
      <c r="M1455" s="4">
        <v>0.319</v>
      </c>
    </row>
    <row r="1456" ht="15.75" customHeight="1" spans="1:13">
      <c r="A1456" s="1" t="s">
        <v>192</v>
      </c>
      <c r="B1456" s="3" t="s">
        <v>75</v>
      </c>
      <c r="C1456" s="1" t="s">
        <v>80</v>
      </c>
      <c r="D1456" s="4" t="str">
        <f t="shared" si="0"/>
        <v>Madagascar-Africa2011</v>
      </c>
      <c r="E1456" s="4">
        <v>0.035</v>
      </c>
      <c r="F1456" s="4">
        <v>0.042</v>
      </c>
      <c r="G1456" s="4">
        <v>65</v>
      </c>
      <c r="H1456" s="4">
        <v>62</v>
      </c>
      <c r="I1456" s="4">
        <v>0.431</v>
      </c>
      <c r="J1456" s="4">
        <v>0.541</v>
      </c>
      <c r="K1456" s="4">
        <v>0.028</v>
      </c>
      <c r="L1456" s="4">
        <v>21678934</v>
      </c>
      <c r="M1456" s="4">
        <v>0.326</v>
      </c>
    </row>
    <row r="1457" ht="15.75" customHeight="1" spans="1:13">
      <c r="A1457" s="1" t="s">
        <v>192</v>
      </c>
      <c r="B1457" s="3" t="s">
        <v>76</v>
      </c>
      <c r="C1457" s="1" t="s">
        <v>80</v>
      </c>
      <c r="D1457" s="4" t="str">
        <f t="shared" si="0"/>
        <v>Madagascar-Africa2012</v>
      </c>
      <c r="E1457" s="4">
        <v>0.035</v>
      </c>
      <c r="F1457" s="4">
        <v>0.041</v>
      </c>
      <c r="G1457" s="4">
        <v>66</v>
      </c>
      <c r="H1457" s="4">
        <v>63</v>
      </c>
      <c r="I1457" s="4">
        <v>0.427</v>
      </c>
      <c r="J1457" s="4">
        <v>0.545</v>
      </c>
      <c r="K1457" s="4">
        <v>0.028</v>
      </c>
      <c r="L1457" s="4">
        <v>22293914</v>
      </c>
      <c r="M1457" s="4">
        <v>0.332</v>
      </c>
    </row>
    <row r="1458" ht="15.75" customHeight="1" spans="1:13">
      <c r="A1458" s="1" t="s">
        <v>193</v>
      </c>
      <c r="B1458" s="3" t="s">
        <v>63</v>
      </c>
      <c r="C1458" s="1" t="s">
        <v>80</v>
      </c>
      <c r="D1458" s="4" t="str">
        <f t="shared" si="0"/>
        <v>Malawi-Africa2000</v>
      </c>
      <c r="E1458" s="4">
        <v>0.045</v>
      </c>
      <c r="F1458" s="4">
        <v>0.103</v>
      </c>
      <c r="G1458" s="4">
        <v>46</v>
      </c>
      <c r="H1458" s="4">
        <v>46</v>
      </c>
      <c r="I1458" s="4">
        <v>0.458</v>
      </c>
      <c r="J1458" s="4">
        <v>0.511</v>
      </c>
      <c r="K1458" s="4">
        <v>0.031</v>
      </c>
      <c r="L1458" s="4">
        <v>11321496</v>
      </c>
      <c r="M1458" s="4">
        <v>0.146</v>
      </c>
    </row>
    <row r="1459" ht="15.75" customHeight="1" spans="1:13">
      <c r="A1459" s="1" t="s">
        <v>193</v>
      </c>
      <c r="B1459" s="3" t="s">
        <v>65</v>
      </c>
      <c r="C1459" s="1" t="s">
        <v>80</v>
      </c>
      <c r="D1459" s="4" t="str">
        <f t="shared" si="0"/>
        <v>Malawi-Africa2001</v>
      </c>
      <c r="E1459" s="4">
        <v>0.045</v>
      </c>
      <c r="F1459" s="4">
        <v>0.097</v>
      </c>
      <c r="G1459" s="4">
        <v>46</v>
      </c>
      <c r="H1459" s="4">
        <v>46</v>
      </c>
      <c r="I1459" s="4">
        <v>0.46</v>
      </c>
      <c r="J1459" s="4">
        <v>0.51</v>
      </c>
      <c r="K1459" s="4">
        <v>0.03</v>
      </c>
      <c r="L1459" s="4">
        <v>11623166</v>
      </c>
      <c r="M1459" s="4">
        <v>0.147</v>
      </c>
    </row>
    <row r="1460" ht="15.75" customHeight="1" spans="1:13">
      <c r="A1460" s="1" t="s">
        <v>193</v>
      </c>
      <c r="B1460" s="3" t="s">
        <v>66</v>
      </c>
      <c r="C1460" s="1" t="s">
        <v>80</v>
      </c>
      <c r="D1460" s="4" t="str">
        <f t="shared" si="0"/>
        <v>Malawi-Africa2002</v>
      </c>
      <c r="E1460" s="4">
        <v>0.044</v>
      </c>
      <c r="F1460" s="4">
        <v>0.09</v>
      </c>
      <c r="G1460" s="4">
        <v>47</v>
      </c>
      <c r="H1460" s="4">
        <v>47</v>
      </c>
      <c r="I1460" s="4">
        <v>0.461</v>
      </c>
      <c r="J1460" s="4">
        <v>0.509</v>
      </c>
      <c r="K1460" s="4">
        <v>0.03</v>
      </c>
      <c r="L1460" s="4">
        <v>11926778</v>
      </c>
      <c r="M1460" s="4">
        <v>0.148</v>
      </c>
    </row>
    <row r="1461" ht="15.75" customHeight="1" spans="1:13">
      <c r="A1461" s="1" t="s">
        <v>193</v>
      </c>
      <c r="B1461" s="3" t="s">
        <v>67</v>
      </c>
      <c r="C1461" s="1" t="s">
        <v>80</v>
      </c>
      <c r="D1461" s="4" t="str">
        <f t="shared" si="0"/>
        <v>Malawi-Africa2003</v>
      </c>
      <c r="E1461" s="4">
        <v>0.043</v>
      </c>
      <c r="F1461" s="4">
        <v>0.084</v>
      </c>
      <c r="G1461" s="4">
        <v>47</v>
      </c>
      <c r="H1461" s="4">
        <v>47</v>
      </c>
      <c r="I1461" s="4">
        <v>0.461</v>
      </c>
      <c r="J1461" s="4">
        <v>0.509</v>
      </c>
      <c r="K1461" s="4">
        <v>0.03</v>
      </c>
      <c r="L1461" s="4">
        <v>12238739</v>
      </c>
      <c r="M1461" s="4">
        <v>0.149</v>
      </c>
    </row>
    <row r="1462" ht="15.75" customHeight="1" spans="1:13">
      <c r="A1462" s="1" t="s">
        <v>193</v>
      </c>
      <c r="B1462" s="3" t="s">
        <v>68</v>
      </c>
      <c r="C1462" s="1" t="s">
        <v>80</v>
      </c>
      <c r="D1462" s="4" t="str">
        <f t="shared" si="0"/>
        <v>Malawi-Africa2004</v>
      </c>
      <c r="E1462" s="4">
        <v>0.043</v>
      </c>
      <c r="F1462" s="4">
        <v>0.078</v>
      </c>
      <c r="G1462" s="4">
        <v>48</v>
      </c>
      <c r="H1462" s="4">
        <v>48</v>
      </c>
      <c r="I1462" s="4">
        <v>0.461</v>
      </c>
      <c r="J1462" s="4">
        <v>0.508</v>
      </c>
      <c r="K1462" s="4">
        <v>0.03</v>
      </c>
      <c r="L1462" s="4">
        <v>12569091</v>
      </c>
      <c r="M1462" s="4">
        <v>0.15</v>
      </c>
    </row>
    <row r="1463" ht="15.75" customHeight="1" spans="1:13">
      <c r="A1463" s="1" t="s">
        <v>193</v>
      </c>
      <c r="B1463" s="3" t="s">
        <v>69</v>
      </c>
      <c r="C1463" s="1" t="s">
        <v>80</v>
      </c>
      <c r="D1463" s="4" t="str">
        <f t="shared" si="0"/>
        <v>Malawi-Africa2005</v>
      </c>
      <c r="E1463" s="4">
        <v>0.042</v>
      </c>
      <c r="F1463" s="4">
        <v>0.073</v>
      </c>
      <c r="G1463" s="4">
        <v>49</v>
      </c>
      <c r="H1463" s="4">
        <v>49</v>
      </c>
      <c r="I1463" s="4">
        <v>0.461</v>
      </c>
      <c r="J1463" s="4">
        <v>0.508</v>
      </c>
      <c r="K1463" s="4">
        <v>0.031</v>
      </c>
      <c r="L1463" s="4">
        <v>12924746</v>
      </c>
      <c r="M1463" s="4">
        <v>0.151</v>
      </c>
    </row>
    <row r="1464" ht="15.75" customHeight="1" spans="1:13">
      <c r="A1464" s="1" t="s">
        <v>193</v>
      </c>
      <c r="B1464" s="3" t="s">
        <v>70</v>
      </c>
      <c r="C1464" s="1" t="s">
        <v>80</v>
      </c>
      <c r="D1464" s="4" t="str">
        <f t="shared" si="0"/>
        <v>Malawi-Africa2006</v>
      </c>
      <c r="E1464" s="4">
        <v>0.042</v>
      </c>
      <c r="F1464" s="4">
        <v>0.068</v>
      </c>
      <c r="G1464" s="4">
        <v>50</v>
      </c>
      <c r="H1464" s="4">
        <v>50</v>
      </c>
      <c r="I1464" s="4">
        <v>0.461</v>
      </c>
      <c r="J1464" s="4">
        <v>0.508</v>
      </c>
      <c r="K1464" s="4">
        <v>0.03</v>
      </c>
      <c r="L1464" s="4">
        <v>13307535</v>
      </c>
      <c r="M1464" s="4">
        <v>0.151</v>
      </c>
    </row>
    <row r="1465" ht="15.75" customHeight="1" spans="1:13">
      <c r="A1465" s="1" t="s">
        <v>193</v>
      </c>
      <c r="B1465" s="3" t="s">
        <v>71</v>
      </c>
      <c r="C1465" s="1" t="s">
        <v>80</v>
      </c>
      <c r="D1465" s="4" t="str">
        <f t="shared" si="0"/>
        <v>Malawi-Africa2007</v>
      </c>
      <c r="E1465" s="4">
        <v>0.042</v>
      </c>
      <c r="F1465" s="4">
        <v>0.064</v>
      </c>
      <c r="G1465" s="4">
        <v>51</v>
      </c>
      <c r="H1465" s="4">
        <v>51</v>
      </c>
      <c r="I1465" s="4">
        <v>0.461</v>
      </c>
      <c r="J1465" s="4">
        <v>0.509</v>
      </c>
      <c r="K1465" s="4">
        <v>0.03</v>
      </c>
      <c r="L1465" s="4">
        <v>13713758</v>
      </c>
      <c r="M1465" s="4">
        <v>0.152</v>
      </c>
    </row>
    <row r="1466" ht="15.75" customHeight="1" spans="1:13">
      <c r="A1466" s="1" t="s">
        <v>193</v>
      </c>
      <c r="B1466" s="3" t="s">
        <v>72</v>
      </c>
      <c r="C1466" s="1" t="s">
        <v>80</v>
      </c>
      <c r="D1466" s="4" t="str">
        <f t="shared" si="0"/>
        <v>Malawi-Africa2008</v>
      </c>
      <c r="E1466" s="4">
        <v>0.042</v>
      </c>
      <c r="F1466" s="4">
        <v>0.059</v>
      </c>
      <c r="G1466" s="4">
        <v>52</v>
      </c>
      <c r="H1466" s="4">
        <v>52</v>
      </c>
      <c r="I1466" s="4">
        <v>0.46</v>
      </c>
      <c r="J1466" s="4">
        <v>0.509</v>
      </c>
      <c r="K1466" s="4">
        <v>0.03</v>
      </c>
      <c r="L1466" s="4">
        <v>14138207</v>
      </c>
      <c r="M1466" s="4">
        <v>0.153</v>
      </c>
    </row>
    <row r="1467" ht="15.75" customHeight="1" spans="1:13">
      <c r="A1467" s="1" t="s">
        <v>193</v>
      </c>
      <c r="B1467" s="3" t="s">
        <v>73</v>
      </c>
      <c r="C1467" s="1" t="s">
        <v>80</v>
      </c>
      <c r="D1467" s="4" t="str">
        <f t="shared" si="0"/>
        <v>Malawi-Africa2009</v>
      </c>
      <c r="E1467" s="4">
        <v>0.041</v>
      </c>
      <c r="F1467" s="4">
        <v>0.055</v>
      </c>
      <c r="G1467" s="4">
        <v>53</v>
      </c>
      <c r="H1467" s="4">
        <v>53</v>
      </c>
      <c r="I1467" s="4">
        <v>0.459</v>
      </c>
      <c r="J1467" s="4">
        <v>0.51</v>
      </c>
      <c r="K1467" s="4">
        <v>0.031</v>
      </c>
      <c r="L1467" s="4">
        <v>14573338</v>
      </c>
      <c r="M1467" s="4">
        <v>0.154</v>
      </c>
    </row>
    <row r="1468" ht="15.75" customHeight="1" spans="1:13">
      <c r="A1468" s="1" t="s">
        <v>193</v>
      </c>
      <c r="B1468" s="3" t="s">
        <v>74</v>
      </c>
      <c r="C1468" s="1" t="s">
        <v>80</v>
      </c>
      <c r="D1468" s="4" t="str">
        <f t="shared" si="0"/>
        <v>Malawi-Africa2010</v>
      </c>
      <c r="E1468" s="4">
        <v>0.041</v>
      </c>
      <c r="F1468" s="4">
        <v>0.053</v>
      </c>
      <c r="G1468" s="4">
        <v>54</v>
      </c>
      <c r="H1468" s="4">
        <v>53</v>
      </c>
      <c r="I1468" s="4">
        <v>0.458</v>
      </c>
      <c r="J1468" s="4">
        <v>0.511</v>
      </c>
      <c r="K1468" s="4">
        <v>0.031</v>
      </c>
      <c r="L1468" s="4">
        <v>15013694</v>
      </c>
      <c r="M1468" s="4">
        <v>0.155</v>
      </c>
    </row>
    <row r="1469" ht="15.75" customHeight="1" spans="1:13">
      <c r="A1469" s="1" t="s">
        <v>193</v>
      </c>
      <c r="B1469" s="3" t="s">
        <v>75</v>
      </c>
      <c r="C1469" s="1" t="s">
        <v>80</v>
      </c>
      <c r="D1469" s="4" t="str">
        <f t="shared" si="0"/>
        <v>Malawi-Africa2011</v>
      </c>
      <c r="E1469" s="4">
        <v>0.04</v>
      </c>
      <c r="F1469" s="4">
        <v>0.049</v>
      </c>
      <c r="G1469" s="4">
        <v>54</v>
      </c>
      <c r="H1469" s="4">
        <v>54</v>
      </c>
      <c r="I1469" s="4">
        <v>0.456</v>
      </c>
      <c r="J1469" s="4">
        <v>0.512</v>
      </c>
      <c r="K1469" s="4">
        <v>0.031</v>
      </c>
      <c r="L1469" s="4">
        <v>15457531</v>
      </c>
      <c r="M1469" s="4">
        <v>0.157</v>
      </c>
    </row>
    <row r="1470" ht="15.75" customHeight="1" spans="1:13">
      <c r="A1470" s="1" t="s">
        <v>193</v>
      </c>
      <c r="B1470" s="3" t="s">
        <v>76</v>
      </c>
      <c r="C1470" s="1" t="s">
        <v>80</v>
      </c>
      <c r="D1470" s="4" t="str">
        <f t="shared" si="0"/>
        <v>Malawi-Africa2012</v>
      </c>
      <c r="E1470" s="4">
        <v>0.04</v>
      </c>
      <c r="F1470" s="4">
        <v>0.046</v>
      </c>
      <c r="G1470" s="4">
        <v>55</v>
      </c>
      <c r="H1470" s="4">
        <v>55</v>
      </c>
      <c r="I1470" s="4">
        <v>0.454</v>
      </c>
      <c r="J1470" s="4">
        <v>0.514</v>
      </c>
      <c r="K1470" s="4">
        <v>0.031</v>
      </c>
      <c r="L1470" s="4">
        <v>15906483</v>
      </c>
      <c r="M1470" s="4">
        <v>0.158</v>
      </c>
    </row>
    <row r="1471" ht="15.75" customHeight="1" spans="1:13">
      <c r="A1471" s="1" t="s">
        <v>194</v>
      </c>
      <c r="B1471" s="3" t="s">
        <v>63</v>
      </c>
      <c r="C1471" s="1" t="s">
        <v>64</v>
      </c>
      <c r="D1471" s="4" t="str">
        <f t="shared" si="0"/>
        <v>Malaysia-Asia2000</v>
      </c>
      <c r="E1471" s="4">
        <v>0.023</v>
      </c>
      <c r="F1471" s="4">
        <v>0.009</v>
      </c>
      <c r="G1471" s="4">
        <v>75</v>
      </c>
      <c r="H1471" s="4">
        <v>71</v>
      </c>
      <c r="I1471" s="4">
        <v>0.333</v>
      </c>
      <c r="J1471" s="4">
        <v>0.628</v>
      </c>
      <c r="K1471" s="4">
        <v>0.038</v>
      </c>
      <c r="L1471" s="4">
        <v>23420751</v>
      </c>
      <c r="M1471" s="4">
        <v>0.62</v>
      </c>
    </row>
    <row r="1472" ht="15.75" customHeight="1" spans="1:13">
      <c r="A1472" s="1" t="s">
        <v>194</v>
      </c>
      <c r="B1472" s="3" t="s">
        <v>65</v>
      </c>
      <c r="C1472" s="1" t="s">
        <v>64</v>
      </c>
      <c r="D1472" s="4" t="str">
        <f t="shared" si="0"/>
        <v>Malaysia-Asia2001</v>
      </c>
      <c r="E1472" s="4">
        <v>0.022</v>
      </c>
      <c r="F1472" s="4">
        <v>0.008</v>
      </c>
      <c r="G1472" s="4">
        <v>75</v>
      </c>
      <c r="H1472" s="4">
        <v>71</v>
      </c>
      <c r="I1472" s="4">
        <v>0.327</v>
      </c>
      <c r="J1472" s="4">
        <v>0.634</v>
      </c>
      <c r="K1472" s="4">
        <v>0.039</v>
      </c>
      <c r="L1472" s="4">
        <v>23925742</v>
      </c>
      <c r="M1472" s="4">
        <v>0.629</v>
      </c>
    </row>
    <row r="1473" ht="15.75" customHeight="1" spans="1:13">
      <c r="A1473" s="1" t="s">
        <v>194</v>
      </c>
      <c r="B1473" s="3" t="s">
        <v>66</v>
      </c>
      <c r="C1473" s="1" t="s">
        <v>64</v>
      </c>
      <c r="D1473" s="4" t="str">
        <f t="shared" si="0"/>
        <v>Malaysia-Asia2002</v>
      </c>
      <c r="E1473" s="4">
        <v>0.021</v>
      </c>
      <c r="F1473" s="4">
        <v>0.008</v>
      </c>
      <c r="G1473" s="4">
        <v>75</v>
      </c>
      <c r="H1473" s="4">
        <v>71</v>
      </c>
      <c r="I1473" s="4">
        <v>0.321</v>
      </c>
      <c r="J1473" s="4">
        <v>0.639</v>
      </c>
      <c r="K1473" s="4">
        <v>0.04</v>
      </c>
      <c r="L1473" s="4">
        <v>24413795</v>
      </c>
      <c r="M1473" s="4">
        <v>0.639</v>
      </c>
    </row>
    <row r="1474" ht="15.75" customHeight="1" spans="1:13">
      <c r="A1474" s="1" t="s">
        <v>194</v>
      </c>
      <c r="B1474" s="3" t="s">
        <v>67</v>
      </c>
      <c r="C1474" s="1" t="s">
        <v>64</v>
      </c>
      <c r="D1474" s="4" t="str">
        <f t="shared" si="0"/>
        <v>Malaysia-Asia2003</v>
      </c>
      <c r="E1474" s="4">
        <v>0.02</v>
      </c>
      <c r="F1474" s="4">
        <v>0.007</v>
      </c>
      <c r="G1474" s="4">
        <v>76</v>
      </c>
      <c r="H1474" s="4">
        <v>71</v>
      </c>
      <c r="I1474" s="4">
        <v>0.315</v>
      </c>
      <c r="J1474" s="4">
        <v>0.644</v>
      </c>
      <c r="K1474" s="4">
        <v>0.042</v>
      </c>
      <c r="L1474" s="4">
        <v>24890654</v>
      </c>
      <c r="M1474" s="4">
        <v>0.648</v>
      </c>
    </row>
    <row r="1475" ht="15.75" customHeight="1" spans="1:13">
      <c r="A1475" s="1" t="s">
        <v>194</v>
      </c>
      <c r="B1475" s="3" t="s">
        <v>68</v>
      </c>
      <c r="C1475" s="1" t="s">
        <v>64</v>
      </c>
      <c r="D1475" s="4" t="str">
        <f t="shared" si="0"/>
        <v>Malaysia-Asia2004</v>
      </c>
      <c r="E1475" s="4">
        <v>0.019</v>
      </c>
      <c r="F1475" s="4">
        <v>0.007</v>
      </c>
      <c r="G1475" s="4">
        <v>76</v>
      </c>
      <c r="H1475" s="4">
        <v>71</v>
      </c>
      <c r="I1475" s="4">
        <v>0.308</v>
      </c>
      <c r="J1475" s="4">
        <v>0.649</v>
      </c>
      <c r="K1475" s="4">
        <v>0.043</v>
      </c>
      <c r="L1475" s="4">
        <v>25365089</v>
      </c>
      <c r="M1475" s="4">
        <v>0.657</v>
      </c>
    </row>
    <row r="1476" ht="15.75" customHeight="1" spans="1:13">
      <c r="A1476" s="1" t="s">
        <v>194</v>
      </c>
      <c r="B1476" s="3" t="s">
        <v>69</v>
      </c>
      <c r="C1476" s="1" t="s">
        <v>64</v>
      </c>
      <c r="D1476" s="4" t="str">
        <f t="shared" si="0"/>
        <v>Malaysia-Asia2005</v>
      </c>
      <c r="E1476" s="4">
        <v>0.019</v>
      </c>
      <c r="F1476" s="4">
        <v>0.007</v>
      </c>
      <c r="G1476" s="4">
        <v>76</v>
      </c>
      <c r="H1476" s="4">
        <v>72</v>
      </c>
      <c r="I1476" s="4">
        <v>0.302</v>
      </c>
      <c r="J1476" s="4">
        <v>0.654</v>
      </c>
      <c r="K1476" s="4">
        <v>0.044</v>
      </c>
      <c r="L1476" s="4">
        <v>25843466</v>
      </c>
      <c r="M1476" s="4">
        <v>0.666</v>
      </c>
    </row>
    <row r="1477" ht="15.75" customHeight="1" spans="1:13">
      <c r="A1477" s="1" t="s">
        <v>194</v>
      </c>
      <c r="B1477" s="3" t="s">
        <v>70</v>
      </c>
      <c r="C1477" s="1" t="s">
        <v>64</v>
      </c>
      <c r="D1477" s="4" t="str">
        <f t="shared" si="0"/>
        <v>Malaysia-Asia2006</v>
      </c>
      <c r="E1477" s="4">
        <v>0.018</v>
      </c>
      <c r="F1477" s="4">
        <v>0.007</v>
      </c>
      <c r="G1477" s="4">
        <v>76</v>
      </c>
      <c r="H1477" s="4">
        <v>72</v>
      </c>
      <c r="I1477" s="4">
        <v>0.297</v>
      </c>
      <c r="J1477" s="4">
        <v>0.659</v>
      </c>
      <c r="K1477" s="4">
        <v>0.045</v>
      </c>
      <c r="L1477" s="4">
        <v>26327098</v>
      </c>
      <c r="M1477" s="4">
        <v>0.675</v>
      </c>
    </row>
    <row r="1478" ht="15.75" customHeight="1" spans="1:13">
      <c r="A1478" s="1" t="s">
        <v>194</v>
      </c>
      <c r="B1478" s="3" t="s">
        <v>71</v>
      </c>
      <c r="C1478" s="1" t="s">
        <v>64</v>
      </c>
      <c r="D1478" s="4" t="str">
        <f t="shared" si="0"/>
        <v>Malaysia-Asia2007</v>
      </c>
      <c r="E1478" s="4">
        <v>0.018</v>
      </c>
      <c r="F1478" s="4">
        <v>0.007</v>
      </c>
      <c r="G1478" s="4">
        <v>76</v>
      </c>
      <c r="H1478" s="4">
        <v>72</v>
      </c>
      <c r="I1478" s="4">
        <v>0.292</v>
      </c>
      <c r="J1478" s="4">
        <v>0.663</v>
      </c>
      <c r="K1478" s="4">
        <v>0.045</v>
      </c>
      <c r="L1478" s="4">
        <v>26813819</v>
      </c>
      <c r="M1478" s="4">
        <v>0.684</v>
      </c>
    </row>
    <row r="1479" ht="15.75" customHeight="1" spans="1:13">
      <c r="A1479" s="1" t="s">
        <v>194</v>
      </c>
      <c r="B1479" s="3" t="s">
        <v>72</v>
      </c>
      <c r="C1479" s="1" t="s">
        <v>64</v>
      </c>
      <c r="D1479" s="4" t="str">
        <f t="shared" si="0"/>
        <v>Malaysia-Asia2008</v>
      </c>
      <c r="E1479" s="4">
        <v>0.018</v>
      </c>
      <c r="F1479" s="4">
        <v>0.007</v>
      </c>
      <c r="G1479" s="4">
        <v>77</v>
      </c>
      <c r="H1479" s="4">
        <v>72</v>
      </c>
      <c r="I1479" s="4">
        <v>0.287</v>
      </c>
      <c r="J1479" s="4">
        <v>0.667</v>
      </c>
      <c r="K1479" s="4">
        <v>0.046</v>
      </c>
      <c r="L1479" s="4">
        <v>27302348</v>
      </c>
      <c r="M1479" s="4">
        <v>0.692</v>
      </c>
    </row>
    <row r="1480" ht="15.75" customHeight="1" spans="1:13">
      <c r="A1480" s="1" t="s">
        <v>194</v>
      </c>
      <c r="B1480" s="3" t="s">
        <v>73</v>
      </c>
      <c r="C1480" s="1" t="s">
        <v>64</v>
      </c>
      <c r="D1480" s="4" t="str">
        <f t="shared" si="0"/>
        <v>Malaysia-Asia2009</v>
      </c>
      <c r="E1480" s="4">
        <v>0.018</v>
      </c>
      <c r="F1480" s="4">
        <v>0.007</v>
      </c>
      <c r="G1480" s="4">
        <v>77</v>
      </c>
      <c r="H1480" s="4">
        <v>72</v>
      </c>
      <c r="I1480" s="4">
        <v>0.282</v>
      </c>
      <c r="J1480" s="4">
        <v>0.671</v>
      </c>
      <c r="K1480" s="4">
        <v>0.047</v>
      </c>
      <c r="L1480" s="4">
        <v>27790324</v>
      </c>
      <c r="M1480" s="4">
        <v>0.701</v>
      </c>
    </row>
    <row r="1481" ht="15.75" customHeight="1" spans="1:13">
      <c r="A1481" s="1" t="s">
        <v>194</v>
      </c>
      <c r="B1481" s="3" t="s">
        <v>74</v>
      </c>
      <c r="C1481" s="1" t="s">
        <v>64</v>
      </c>
      <c r="D1481" s="4" t="str">
        <f t="shared" si="0"/>
        <v>Malaysia-Asia2010</v>
      </c>
      <c r="E1481" s="4">
        <v>0.018</v>
      </c>
      <c r="F1481" s="4">
        <v>0.007</v>
      </c>
      <c r="G1481" s="4">
        <v>77</v>
      </c>
      <c r="H1481" s="4">
        <v>72</v>
      </c>
      <c r="I1481" s="4">
        <v>0.277</v>
      </c>
      <c r="J1481" s="4">
        <v>0.675</v>
      </c>
      <c r="K1481" s="4">
        <v>0.048</v>
      </c>
      <c r="L1481" s="4">
        <v>28275835</v>
      </c>
      <c r="M1481" s="4">
        <v>0.709</v>
      </c>
    </row>
    <row r="1482" ht="15.75" customHeight="1" spans="1:13">
      <c r="A1482" s="1" t="s">
        <v>194</v>
      </c>
      <c r="B1482" s="3" t="s">
        <v>75</v>
      </c>
      <c r="C1482" s="1" t="s">
        <v>64</v>
      </c>
      <c r="D1482" s="4" t="str">
        <f t="shared" si="0"/>
        <v>Malaysia-Asia2011</v>
      </c>
      <c r="E1482" s="4">
        <v>0.018</v>
      </c>
      <c r="F1482" s="4">
        <v>0.007</v>
      </c>
      <c r="G1482" s="4">
        <v>77</v>
      </c>
      <c r="H1482" s="4">
        <v>72</v>
      </c>
      <c r="I1482" s="4">
        <v>0.272</v>
      </c>
      <c r="J1482" s="4">
        <v>0.678</v>
      </c>
      <c r="K1482" s="4">
        <v>0.05</v>
      </c>
      <c r="L1482" s="4">
        <v>28758968</v>
      </c>
      <c r="M1482" s="4">
        <v>0.717</v>
      </c>
    </row>
    <row r="1483" ht="15.75" customHeight="1" spans="1:13">
      <c r="A1483" s="1" t="s">
        <v>194</v>
      </c>
      <c r="B1483" s="3" t="s">
        <v>76</v>
      </c>
      <c r="C1483" s="1" t="s">
        <v>64</v>
      </c>
      <c r="D1483" s="4" t="str">
        <f t="shared" si="0"/>
        <v>Malaysia-Asia2012</v>
      </c>
      <c r="E1483" s="4">
        <v>0.018</v>
      </c>
      <c r="F1483" s="4">
        <v>0.007</v>
      </c>
      <c r="G1483" s="4">
        <v>77</v>
      </c>
      <c r="H1483" s="4">
        <v>73</v>
      </c>
      <c r="I1483" s="4">
        <v>0.267</v>
      </c>
      <c r="J1483" s="4">
        <v>0.682</v>
      </c>
      <c r="K1483" s="4">
        <v>0.052</v>
      </c>
      <c r="L1483" s="4">
        <v>29239927</v>
      </c>
      <c r="M1483" s="4">
        <v>0.725</v>
      </c>
    </row>
    <row r="1484" ht="15.75" customHeight="1" spans="1:13">
      <c r="A1484" s="1" t="s">
        <v>195</v>
      </c>
      <c r="B1484" s="3" t="s">
        <v>63</v>
      </c>
      <c r="C1484" s="1" t="s">
        <v>64</v>
      </c>
      <c r="D1484" s="4" t="str">
        <f t="shared" si="0"/>
        <v>Maldives-Asia2000</v>
      </c>
      <c r="E1484" s="4">
        <v>0.025</v>
      </c>
      <c r="F1484" s="4">
        <v>0.035</v>
      </c>
      <c r="G1484" s="4">
        <v>70</v>
      </c>
      <c r="H1484" s="4">
        <v>69</v>
      </c>
      <c r="I1484" s="4">
        <v>0.413</v>
      </c>
      <c r="J1484" s="4">
        <v>0.549</v>
      </c>
      <c r="K1484" s="4">
        <v>0.038</v>
      </c>
      <c r="L1484" s="4">
        <v>272745</v>
      </c>
      <c r="M1484" s="4">
        <v>0.277</v>
      </c>
    </row>
    <row r="1485" ht="15.75" customHeight="1" spans="1:13">
      <c r="A1485" s="1" t="s">
        <v>195</v>
      </c>
      <c r="B1485" s="3" t="s">
        <v>65</v>
      </c>
      <c r="C1485" s="1" t="s">
        <v>64</v>
      </c>
      <c r="D1485" s="4" t="str">
        <f t="shared" si="0"/>
        <v>Maldives-Asia2001</v>
      </c>
      <c r="E1485" s="4">
        <v>0.023</v>
      </c>
      <c r="F1485" s="4">
        <v>0.032</v>
      </c>
      <c r="G1485" s="4">
        <v>72</v>
      </c>
      <c r="H1485" s="4">
        <v>70</v>
      </c>
      <c r="I1485" s="4">
        <v>0.399</v>
      </c>
      <c r="J1485" s="4">
        <v>0.561</v>
      </c>
      <c r="K1485" s="4">
        <v>0.039</v>
      </c>
      <c r="L1485" s="4">
        <v>277825</v>
      </c>
      <c r="M1485" s="4">
        <v>0.289</v>
      </c>
    </row>
    <row r="1486" ht="15.75" customHeight="1" spans="1:13">
      <c r="A1486" s="1" t="s">
        <v>195</v>
      </c>
      <c r="B1486" s="3" t="s">
        <v>66</v>
      </c>
      <c r="C1486" s="1" t="s">
        <v>64</v>
      </c>
      <c r="D1486" s="4" t="str">
        <f t="shared" si="0"/>
        <v>Maldives-Asia2002</v>
      </c>
      <c r="E1486" s="4">
        <v>0.022</v>
      </c>
      <c r="F1486" s="4">
        <v>0.028</v>
      </c>
      <c r="G1486" s="4">
        <v>73</v>
      </c>
      <c r="H1486" s="4">
        <v>70</v>
      </c>
      <c r="I1486" s="4">
        <v>0.385</v>
      </c>
      <c r="J1486" s="4">
        <v>0.574</v>
      </c>
      <c r="K1486" s="4">
        <v>0.041</v>
      </c>
      <c r="L1486" s="4">
        <v>282743</v>
      </c>
      <c r="M1486" s="4">
        <v>0.3</v>
      </c>
    </row>
    <row r="1487" ht="15.75" customHeight="1" spans="1:13">
      <c r="A1487" s="1" t="s">
        <v>195</v>
      </c>
      <c r="B1487" s="3" t="s">
        <v>67</v>
      </c>
      <c r="C1487" s="1" t="s">
        <v>64</v>
      </c>
      <c r="D1487" s="4" t="str">
        <f t="shared" si="0"/>
        <v>Maldives-Asia2003</v>
      </c>
      <c r="E1487" s="4">
        <v>0.022</v>
      </c>
      <c r="F1487" s="4">
        <v>0.025</v>
      </c>
      <c r="G1487" s="4">
        <v>74</v>
      </c>
      <c r="H1487" s="4">
        <v>71</v>
      </c>
      <c r="I1487" s="4">
        <v>0.37</v>
      </c>
      <c r="J1487" s="4">
        <v>0.587</v>
      </c>
      <c r="K1487" s="4">
        <v>0.043</v>
      </c>
      <c r="L1487" s="4">
        <v>287594</v>
      </c>
      <c r="M1487" s="4">
        <v>0.313</v>
      </c>
    </row>
    <row r="1488" ht="15.75" customHeight="1" spans="1:13">
      <c r="A1488" s="1" t="s">
        <v>195</v>
      </c>
      <c r="B1488" s="3" t="s">
        <v>68</v>
      </c>
      <c r="C1488" s="1" t="s">
        <v>64</v>
      </c>
      <c r="D1488" s="4" t="str">
        <f t="shared" si="0"/>
        <v>Maldives-Asia2004</v>
      </c>
      <c r="E1488" s="4">
        <v>0.021</v>
      </c>
      <c r="F1488" s="4">
        <v>0.022</v>
      </c>
      <c r="G1488" s="4">
        <v>75</v>
      </c>
      <c r="H1488" s="4">
        <v>72</v>
      </c>
      <c r="I1488" s="4">
        <v>0.356</v>
      </c>
      <c r="J1488" s="4">
        <v>0.599</v>
      </c>
      <c r="K1488" s="4">
        <v>0.044</v>
      </c>
      <c r="L1488" s="4">
        <v>292505</v>
      </c>
      <c r="M1488" s="4">
        <v>0.325</v>
      </c>
    </row>
    <row r="1489" ht="15.75" customHeight="1" spans="1:13">
      <c r="A1489" s="1" t="s">
        <v>195</v>
      </c>
      <c r="B1489" s="3" t="s">
        <v>69</v>
      </c>
      <c r="C1489" s="1" t="s">
        <v>64</v>
      </c>
      <c r="D1489" s="4" t="str">
        <f t="shared" si="0"/>
        <v>Maldives-Asia2005</v>
      </c>
      <c r="E1489" s="4">
        <v>0.021</v>
      </c>
      <c r="F1489" s="4">
        <v>0.019</v>
      </c>
      <c r="G1489" s="4">
        <v>75</v>
      </c>
      <c r="H1489" s="4">
        <v>73</v>
      </c>
      <c r="I1489" s="4">
        <v>0.343</v>
      </c>
      <c r="J1489" s="4">
        <v>0.611</v>
      </c>
      <c r="K1489" s="4">
        <v>0.046</v>
      </c>
      <c r="L1489" s="4">
        <v>297576</v>
      </c>
      <c r="M1489" s="4">
        <v>0.338</v>
      </c>
    </row>
    <row r="1490" ht="15.75" customHeight="1" spans="1:13">
      <c r="A1490" s="1" t="s">
        <v>195</v>
      </c>
      <c r="B1490" s="3" t="s">
        <v>70</v>
      </c>
      <c r="C1490" s="1" t="s">
        <v>64</v>
      </c>
      <c r="D1490" s="4" t="str">
        <f t="shared" si="0"/>
        <v>Maldives-Asia2006</v>
      </c>
      <c r="E1490" s="4">
        <v>0.021</v>
      </c>
      <c r="F1490" s="4">
        <v>0.017</v>
      </c>
      <c r="G1490" s="4">
        <v>76</v>
      </c>
      <c r="H1490" s="4">
        <v>74</v>
      </c>
      <c r="I1490" s="4">
        <v>0.332</v>
      </c>
      <c r="J1490" s="4">
        <v>0.621</v>
      </c>
      <c r="K1490" s="4">
        <v>0.047</v>
      </c>
      <c r="L1490" s="4">
        <v>302825</v>
      </c>
      <c r="M1490" s="4">
        <v>0.35</v>
      </c>
    </row>
    <row r="1491" ht="15.75" customHeight="1" spans="1:13">
      <c r="A1491" s="1" t="s">
        <v>195</v>
      </c>
      <c r="B1491" s="3" t="s">
        <v>71</v>
      </c>
      <c r="C1491" s="1" t="s">
        <v>64</v>
      </c>
      <c r="D1491" s="4" t="str">
        <f t="shared" si="0"/>
        <v>Maldives-Asia2007</v>
      </c>
      <c r="E1491" s="4">
        <v>0.022</v>
      </c>
      <c r="F1491" s="4">
        <v>0.015</v>
      </c>
      <c r="G1491" s="4">
        <v>77</v>
      </c>
      <c r="H1491" s="4">
        <v>74</v>
      </c>
      <c r="I1491" s="4">
        <v>0.322</v>
      </c>
      <c r="J1491" s="4">
        <v>0.63</v>
      </c>
      <c r="K1491" s="4">
        <v>0.048</v>
      </c>
      <c r="L1491" s="4">
        <v>308239</v>
      </c>
      <c r="M1491" s="4">
        <v>0.363</v>
      </c>
    </row>
    <row r="1492" ht="15.75" customHeight="1" spans="1:13">
      <c r="A1492" s="1" t="s">
        <v>195</v>
      </c>
      <c r="B1492" s="3" t="s">
        <v>72</v>
      </c>
      <c r="C1492" s="1" t="s">
        <v>64</v>
      </c>
      <c r="D1492" s="4" t="str">
        <f t="shared" si="0"/>
        <v>Maldives-Asia2008</v>
      </c>
      <c r="E1492" s="4">
        <v>0.022</v>
      </c>
      <c r="F1492" s="4">
        <v>0.014</v>
      </c>
      <c r="G1492" s="4">
        <v>77</v>
      </c>
      <c r="H1492" s="4">
        <v>75</v>
      </c>
      <c r="I1492" s="4">
        <v>0.313</v>
      </c>
      <c r="J1492" s="4">
        <v>0.637</v>
      </c>
      <c r="K1492" s="4">
        <v>0.049</v>
      </c>
      <c r="L1492" s="4">
        <v>313843</v>
      </c>
      <c r="M1492" s="4">
        <v>0.376</v>
      </c>
    </row>
    <row r="1493" ht="15.75" customHeight="1" spans="1:13">
      <c r="A1493" s="1" t="s">
        <v>195</v>
      </c>
      <c r="B1493" s="3" t="s">
        <v>73</v>
      </c>
      <c r="C1493" s="1" t="s">
        <v>64</v>
      </c>
      <c r="D1493" s="4" t="str">
        <f t="shared" si="0"/>
        <v>Maldives-Asia2009</v>
      </c>
      <c r="E1493" s="4">
        <v>0.022</v>
      </c>
      <c r="F1493" s="4">
        <v>0.012</v>
      </c>
      <c r="G1493" s="4">
        <v>77</v>
      </c>
      <c r="H1493" s="4">
        <v>75</v>
      </c>
      <c r="I1493" s="4">
        <v>0.306</v>
      </c>
      <c r="J1493" s="4">
        <v>0.644</v>
      </c>
      <c r="K1493" s="4">
        <v>0.05</v>
      </c>
      <c r="L1493" s="4">
        <v>319660</v>
      </c>
      <c r="M1493" s="4">
        <v>0.388</v>
      </c>
    </row>
    <row r="1494" ht="15.75" customHeight="1" spans="1:13">
      <c r="A1494" s="1" t="s">
        <v>195</v>
      </c>
      <c r="B1494" s="3" t="s">
        <v>74</v>
      </c>
      <c r="C1494" s="1" t="s">
        <v>64</v>
      </c>
      <c r="D1494" s="4" t="str">
        <f t="shared" si="0"/>
        <v>Maldives-Asia2010</v>
      </c>
      <c r="E1494" s="4">
        <v>0.022</v>
      </c>
      <c r="F1494" s="4">
        <v>0.011</v>
      </c>
      <c r="G1494" s="4">
        <v>78</v>
      </c>
      <c r="H1494" s="4">
        <v>76</v>
      </c>
      <c r="I1494" s="4">
        <v>0.3</v>
      </c>
      <c r="J1494" s="4">
        <v>0.65</v>
      </c>
      <c r="K1494" s="4">
        <v>0.05</v>
      </c>
      <c r="L1494" s="4">
        <v>325694</v>
      </c>
      <c r="M1494" s="4">
        <v>0.4</v>
      </c>
    </row>
    <row r="1495" ht="15.75" customHeight="1" spans="1:13">
      <c r="A1495" s="1" t="s">
        <v>195</v>
      </c>
      <c r="B1495" s="3" t="s">
        <v>75</v>
      </c>
      <c r="C1495" s="1" t="s">
        <v>64</v>
      </c>
      <c r="D1495" s="4" t="str">
        <f t="shared" si="0"/>
        <v>Maldives-Asia2011</v>
      </c>
      <c r="E1495" s="4">
        <v>0.022</v>
      </c>
      <c r="F1495" s="4">
        <v>0.01</v>
      </c>
      <c r="G1495" s="4">
        <v>78</v>
      </c>
      <c r="H1495" s="4">
        <v>76</v>
      </c>
      <c r="I1495" s="4">
        <v>0.294</v>
      </c>
      <c r="J1495" s="4">
        <v>0.655</v>
      </c>
      <c r="K1495" s="4">
        <v>0.05</v>
      </c>
      <c r="L1495" s="4">
        <v>331964</v>
      </c>
      <c r="M1495" s="4">
        <v>0.412</v>
      </c>
    </row>
    <row r="1496" ht="15.75" customHeight="1" spans="1:13">
      <c r="A1496" s="1" t="s">
        <v>195</v>
      </c>
      <c r="B1496" s="3" t="s">
        <v>76</v>
      </c>
      <c r="C1496" s="1" t="s">
        <v>64</v>
      </c>
      <c r="D1496" s="4" t="str">
        <f t="shared" si="0"/>
        <v>Maldives-Asia2012</v>
      </c>
      <c r="E1496" s="4">
        <v>0.022</v>
      </c>
      <c r="F1496" s="4">
        <v>0.009</v>
      </c>
      <c r="G1496" s="4">
        <v>79</v>
      </c>
      <c r="H1496" s="4">
        <v>77</v>
      </c>
      <c r="I1496" s="4">
        <v>0.29</v>
      </c>
      <c r="J1496" s="4">
        <v>0.66</v>
      </c>
      <c r="K1496" s="4">
        <v>0.05</v>
      </c>
      <c r="L1496" s="4">
        <v>338442</v>
      </c>
      <c r="M1496" s="4">
        <v>0.423</v>
      </c>
    </row>
    <row r="1497" ht="15.75" customHeight="1" spans="1:13">
      <c r="A1497" s="1" t="s">
        <v>196</v>
      </c>
      <c r="B1497" s="3" t="s">
        <v>63</v>
      </c>
      <c r="C1497" s="1" t="s">
        <v>80</v>
      </c>
      <c r="D1497" s="4" t="str">
        <f t="shared" si="0"/>
        <v>Mali-Africa2000</v>
      </c>
      <c r="E1497" s="4">
        <v>0.048</v>
      </c>
      <c r="F1497" s="4">
        <v>0.116</v>
      </c>
      <c r="G1497" s="4">
        <v>49</v>
      </c>
      <c r="H1497" s="4">
        <v>49</v>
      </c>
      <c r="I1497" s="4">
        <v>0.461</v>
      </c>
      <c r="J1497" s="4">
        <v>0.504</v>
      </c>
      <c r="K1497" s="4">
        <v>0.035</v>
      </c>
      <c r="L1497" s="4">
        <v>10260577</v>
      </c>
      <c r="M1497" s="4">
        <v>0.284</v>
      </c>
    </row>
    <row r="1498" ht="15.75" customHeight="1" spans="1:13">
      <c r="A1498" s="1" t="s">
        <v>196</v>
      </c>
      <c r="B1498" s="3" t="s">
        <v>65</v>
      </c>
      <c r="C1498" s="1" t="s">
        <v>80</v>
      </c>
      <c r="D1498" s="4" t="str">
        <f t="shared" si="0"/>
        <v>Mali-Africa2001</v>
      </c>
      <c r="E1498" s="4">
        <v>0.048</v>
      </c>
      <c r="F1498" s="4">
        <v>0.113</v>
      </c>
      <c r="G1498" s="4">
        <v>49</v>
      </c>
      <c r="H1498" s="4">
        <v>50</v>
      </c>
      <c r="I1498" s="4">
        <v>0.461</v>
      </c>
      <c r="J1498" s="4">
        <v>0.505</v>
      </c>
      <c r="K1498" s="4">
        <v>0.034</v>
      </c>
      <c r="L1498" s="4">
        <v>10562768</v>
      </c>
      <c r="M1498" s="4">
        <v>0.291</v>
      </c>
    </row>
    <row r="1499" ht="15.75" customHeight="1" spans="1:13">
      <c r="A1499" s="1" t="s">
        <v>196</v>
      </c>
      <c r="B1499" s="3" t="s">
        <v>66</v>
      </c>
      <c r="C1499" s="1" t="s">
        <v>80</v>
      </c>
      <c r="D1499" s="4" t="str">
        <f t="shared" si="0"/>
        <v>Mali-Africa2002</v>
      </c>
      <c r="E1499" s="4">
        <v>0.048</v>
      </c>
      <c r="F1499" s="4">
        <v>0.109</v>
      </c>
      <c r="G1499" s="4">
        <v>50</v>
      </c>
      <c r="H1499" s="4">
        <v>50</v>
      </c>
      <c r="I1499" s="4">
        <v>0.461</v>
      </c>
      <c r="J1499" s="4">
        <v>0.506</v>
      </c>
      <c r="K1499" s="4">
        <v>0.033</v>
      </c>
      <c r="L1499" s="4">
        <v>10882662</v>
      </c>
      <c r="M1499" s="4">
        <v>0.298</v>
      </c>
    </row>
    <row r="1500" ht="15.75" customHeight="1" spans="1:13">
      <c r="A1500" s="1" t="s">
        <v>196</v>
      </c>
      <c r="B1500" s="3" t="s">
        <v>67</v>
      </c>
      <c r="C1500" s="1" t="s">
        <v>80</v>
      </c>
      <c r="D1500" s="4" t="str">
        <f t="shared" si="0"/>
        <v>Mali-Africa2003</v>
      </c>
      <c r="E1500" s="4">
        <v>0.048</v>
      </c>
      <c r="F1500" s="4">
        <v>0.105</v>
      </c>
      <c r="G1500" s="4">
        <v>50</v>
      </c>
      <c r="H1500" s="4">
        <v>51</v>
      </c>
      <c r="I1500" s="4">
        <v>0.462</v>
      </c>
      <c r="J1500" s="4">
        <v>0.506</v>
      </c>
      <c r="K1500" s="4">
        <v>0.032</v>
      </c>
      <c r="L1500" s="4">
        <v>11219737</v>
      </c>
      <c r="M1500" s="4">
        <v>0.305</v>
      </c>
    </row>
    <row r="1501" ht="15.75" customHeight="1" spans="1:13">
      <c r="A1501" s="1" t="s">
        <v>196</v>
      </c>
      <c r="B1501" s="3" t="s">
        <v>68</v>
      </c>
      <c r="C1501" s="1" t="s">
        <v>80</v>
      </c>
      <c r="D1501" s="4" t="str">
        <f t="shared" si="0"/>
        <v>Mali-Africa2004</v>
      </c>
      <c r="E1501" s="4">
        <v>0.048</v>
      </c>
      <c r="F1501" s="4">
        <v>0.101</v>
      </c>
      <c r="G1501" s="4">
        <v>51</v>
      </c>
      <c r="H1501" s="4">
        <v>51</v>
      </c>
      <c r="I1501" s="4">
        <v>0.462</v>
      </c>
      <c r="J1501" s="4">
        <v>0.506</v>
      </c>
      <c r="K1501" s="4">
        <v>0.031</v>
      </c>
      <c r="L1501" s="4">
        <v>11572936</v>
      </c>
      <c r="M1501" s="4">
        <v>0.313</v>
      </c>
    </row>
    <row r="1502" ht="15.75" customHeight="1" spans="1:13">
      <c r="A1502" s="1" t="s">
        <v>196</v>
      </c>
      <c r="B1502" s="3" t="s">
        <v>69</v>
      </c>
      <c r="C1502" s="1" t="s">
        <v>80</v>
      </c>
      <c r="D1502" s="4" t="str">
        <f t="shared" si="0"/>
        <v>Mali-Africa2005</v>
      </c>
      <c r="E1502" s="4">
        <v>0.048</v>
      </c>
      <c r="F1502" s="4">
        <v>0.097</v>
      </c>
      <c r="G1502" s="4">
        <v>51</v>
      </c>
      <c r="H1502" s="4">
        <v>52</v>
      </c>
      <c r="I1502" s="4">
        <v>0.463</v>
      </c>
      <c r="J1502" s="4">
        <v>0.506</v>
      </c>
      <c r="K1502" s="4">
        <v>0.031</v>
      </c>
      <c r="L1502" s="4">
        <v>11941258</v>
      </c>
      <c r="M1502" s="4">
        <v>0.321</v>
      </c>
    </row>
    <row r="1503" ht="15.75" customHeight="1" spans="1:13">
      <c r="A1503" s="1" t="s">
        <v>196</v>
      </c>
      <c r="B1503" s="3" t="s">
        <v>70</v>
      </c>
      <c r="C1503" s="1" t="s">
        <v>80</v>
      </c>
      <c r="D1503" s="4" t="str">
        <f t="shared" si="0"/>
        <v>Mali-Africa2006</v>
      </c>
      <c r="E1503" s="4">
        <v>0.048</v>
      </c>
      <c r="F1503" s="4">
        <v>0.093</v>
      </c>
      <c r="G1503" s="4">
        <v>52</v>
      </c>
      <c r="H1503" s="4">
        <v>52</v>
      </c>
      <c r="I1503" s="4">
        <v>0.464</v>
      </c>
      <c r="J1503" s="4">
        <v>0.506</v>
      </c>
      <c r="K1503" s="4">
        <v>0.03</v>
      </c>
      <c r="L1503" s="4">
        <v>12325545</v>
      </c>
      <c r="M1503" s="4">
        <v>0.328</v>
      </c>
    </row>
    <row r="1504" ht="15.75" customHeight="1" spans="1:13">
      <c r="A1504" s="1" t="s">
        <v>196</v>
      </c>
      <c r="B1504" s="3" t="s">
        <v>71</v>
      </c>
      <c r="C1504" s="1" t="s">
        <v>80</v>
      </c>
      <c r="D1504" s="4" t="str">
        <f t="shared" si="0"/>
        <v>Mali-Africa2007</v>
      </c>
      <c r="E1504" s="4">
        <v>0.048</v>
      </c>
      <c r="F1504" s="4">
        <v>0.09</v>
      </c>
      <c r="G1504" s="4">
        <v>52</v>
      </c>
      <c r="H1504" s="4">
        <v>53</v>
      </c>
      <c r="I1504" s="4">
        <v>0.464</v>
      </c>
      <c r="J1504" s="4">
        <v>0.506</v>
      </c>
      <c r="K1504" s="4">
        <v>0.03</v>
      </c>
      <c r="L1504" s="4">
        <v>12725629</v>
      </c>
      <c r="M1504" s="4">
        <v>0.336</v>
      </c>
    </row>
    <row r="1505" ht="15.75" customHeight="1" spans="1:13">
      <c r="A1505" s="1" t="s">
        <v>196</v>
      </c>
      <c r="B1505" s="3" t="s">
        <v>72</v>
      </c>
      <c r="C1505" s="1" t="s">
        <v>80</v>
      </c>
      <c r="D1505" s="4" t="str">
        <f t="shared" si="0"/>
        <v>Mali-Africa2008</v>
      </c>
      <c r="E1505" s="4">
        <v>0.048</v>
      </c>
      <c r="F1505" s="4">
        <v>0.088</v>
      </c>
      <c r="G1505" s="4">
        <v>53</v>
      </c>
      <c r="H1505" s="4">
        <v>53</v>
      </c>
      <c r="I1505" s="4">
        <v>0.465</v>
      </c>
      <c r="J1505" s="4">
        <v>0.505</v>
      </c>
      <c r="K1505" s="4">
        <v>0.03</v>
      </c>
      <c r="L1505" s="4">
        <v>13138299</v>
      </c>
      <c r="M1505" s="4">
        <v>0.344</v>
      </c>
    </row>
    <row r="1506" ht="15.75" customHeight="1" spans="1:13">
      <c r="A1506" s="1" t="s">
        <v>196</v>
      </c>
      <c r="B1506" s="3" t="s">
        <v>73</v>
      </c>
      <c r="C1506" s="1" t="s">
        <v>80</v>
      </c>
      <c r="D1506" s="4" t="str">
        <f t="shared" si="0"/>
        <v>Mali-Africa2009</v>
      </c>
      <c r="E1506" s="4">
        <v>0.048</v>
      </c>
      <c r="F1506" s="4">
        <v>0.085</v>
      </c>
      <c r="G1506" s="4">
        <v>53</v>
      </c>
      <c r="H1506" s="4">
        <v>54</v>
      </c>
      <c r="I1506" s="4">
        <v>0.467</v>
      </c>
      <c r="J1506" s="4">
        <v>0.504</v>
      </c>
      <c r="K1506" s="4">
        <v>0.029</v>
      </c>
      <c r="L1506" s="4">
        <v>13559296</v>
      </c>
      <c r="M1506" s="4">
        <v>0.352</v>
      </c>
    </row>
    <row r="1507" ht="15.75" customHeight="1" spans="1:13">
      <c r="A1507" s="1" t="s">
        <v>196</v>
      </c>
      <c r="B1507" s="3" t="s">
        <v>74</v>
      </c>
      <c r="C1507" s="1" t="s">
        <v>80</v>
      </c>
      <c r="D1507" s="4" t="str">
        <f t="shared" si="0"/>
        <v>Mali-Africa2010</v>
      </c>
      <c r="E1507" s="4">
        <v>0.048</v>
      </c>
      <c r="F1507" s="4">
        <v>0.083</v>
      </c>
      <c r="G1507" s="4">
        <v>54</v>
      </c>
      <c r="H1507" s="4">
        <v>54</v>
      </c>
      <c r="I1507" s="4">
        <v>0.468</v>
      </c>
      <c r="J1507" s="4">
        <v>0.503</v>
      </c>
      <c r="K1507" s="4">
        <v>0.029</v>
      </c>
      <c r="L1507" s="4">
        <v>13985961</v>
      </c>
      <c r="M1507" s="4">
        <v>0.36</v>
      </c>
    </row>
    <row r="1508" ht="15.75" customHeight="1" spans="1:13">
      <c r="A1508" s="1" t="s">
        <v>196</v>
      </c>
      <c r="B1508" s="3" t="s">
        <v>75</v>
      </c>
      <c r="C1508" s="1" t="s">
        <v>80</v>
      </c>
      <c r="D1508" s="4" t="str">
        <f t="shared" si="0"/>
        <v>Mali-Africa2011</v>
      </c>
      <c r="E1508" s="4">
        <v>0.048</v>
      </c>
      <c r="F1508" s="4">
        <v>0.081</v>
      </c>
      <c r="G1508" s="4">
        <v>54</v>
      </c>
      <c r="H1508" s="4">
        <v>54</v>
      </c>
      <c r="I1508" s="4">
        <v>0.47</v>
      </c>
      <c r="J1508" s="4">
        <v>0.502</v>
      </c>
      <c r="K1508" s="4">
        <v>0.029</v>
      </c>
      <c r="L1508" s="4">
        <v>14416737</v>
      </c>
      <c r="M1508" s="4">
        <v>0.368</v>
      </c>
    </row>
    <row r="1509" ht="15.75" customHeight="1" spans="1:13">
      <c r="A1509" s="1" t="s">
        <v>196</v>
      </c>
      <c r="B1509" s="3" t="s">
        <v>76</v>
      </c>
      <c r="C1509" s="1" t="s">
        <v>80</v>
      </c>
      <c r="D1509" s="4" t="str">
        <f t="shared" si="0"/>
        <v>Mali-Africa2012</v>
      </c>
      <c r="E1509" s="4">
        <v>0.047</v>
      </c>
      <c r="F1509" s="4">
        <v>0.079</v>
      </c>
      <c r="G1509" s="4">
        <v>54</v>
      </c>
      <c r="H1509" s="4">
        <v>55</v>
      </c>
      <c r="I1509" s="4">
        <v>0.471</v>
      </c>
      <c r="J1509" s="4">
        <v>0.5</v>
      </c>
      <c r="K1509" s="4">
        <v>0.028</v>
      </c>
      <c r="L1509" s="4">
        <v>14853572</v>
      </c>
      <c r="M1509" s="4">
        <v>0.376</v>
      </c>
    </row>
    <row r="1510" ht="15.75" customHeight="1" spans="1:13">
      <c r="A1510" s="1" t="s">
        <v>197</v>
      </c>
      <c r="B1510" s="3" t="s">
        <v>63</v>
      </c>
      <c r="C1510" s="1" t="s">
        <v>78</v>
      </c>
      <c r="D1510" s="4" t="str">
        <f t="shared" si="0"/>
        <v>Malta-Europe2000</v>
      </c>
      <c r="E1510" s="4">
        <v>0.012</v>
      </c>
      <c r="F1510" s="4">
        <v>0.007</v>
      </c>
      <c r="G1510" s="4">
        <v>80</v>
      </c>
      <c r="H1510" s="4">
        <v>76</v>
      </c>
      <c r="I1510" s="4">
        <v>0.207</v>
      </c>
      <c r="J1510" s="4">
        <v>0.686</v>
      </c>
      <c r="K1510" s="4">
        <v>0.107</v>
      </c>
      <c r="L1510" s="4">
        <v>381363</v>
      </c>
      <c r="M1510" s="4">
        <v>0.924</v>
      </c>
    </row>
    <row r="1511" ht="15.75" customHeight="1" spans="1:13">
      <c r="A1511" s="1" t="s">
        <v>197</v>
      </c>
      <c r="B1511" s="3" t="s">
        <v>65</v>
      </c>
      <c r="C1511" s="1" t="s">
        <v>78</v>
      </c>
      <c r="D1511" s="4" t="str">
        <f t="shared" si="0"/>
        <v>Malta-Europe2001</v>
      </c>
      <c r="E1511" s="4">
        <v>0.01</v>
      </c>
      <c r="F1511" s="4">
        <v>0.007</v>
      </c>
      <c r="G1511" s="4">
        <v>81</v>
      </c>
      <c r="H1511" s="4">
        <v>77</v>
      </c>
      <c r="I1511" s="4">
        <v>0.2</v>
      </c>
      <c r="J1511" s="4">
        <v>0.688</v>
      </c>
      <c r="K1511" s="4">
        <v>0.111</v>
      </c>
      <c r="L1511" s="4">
        <v>393028</v>
      </c>
      <c r="M1511" s="4">
        <v>0.926</v>
      </c>
    </row>
    <row r="1512" ht="15.75" customHeight="1" spans="1:13">
      <c r="A1512" s="1" t="s">
        <v>197</v>
      </c>
      <c r="B1512" s="3" t="s">
        <v>66</v>
      </c>
      <c r="C1512" s="1" t="s">
        <v>78</v>
      </c>
      <c r="D1512" s="4" t="str">
        <f t="shared" si="0"/>
        <v>Malta-Europe2002</v>
      </c>
      <c r="E1512" s="4">
        <v>0.01</v>
      </c>
      <c r="F1512" s="4">
        <v>0.006</v>
      </c>
      <c r="G1512" s="4">
        <v>81</v>
      </c>
      <c r="H1512" s="4">
        <v>76</v>
      </c>
      <c r="I1512" s="4">
        <v>0.193</v>
      </c>
      <c r="J1512" s="4">
        <v>0.69</v>
      </c>
      <c r="K1512" s="4">
        <v>0.117</v>
      </c>
      <c r="L1512" s="4">
        <v>395969</v>
      </c>
      <c r="M1512" s="4">
        <v>0.929</v>
      </c>
    </row>
    <row r="1513" ht="15.75" customHeight="1" spans="1:13">
      <c r="A1513" s="1" t="s">
        <v>197</v>
      </c>
      <c r="B1513" s="3" t="s">
        <v>67</v>
      </c>
      <c r="C1513" s="1" t="s">
        <v>78</v>
      </c>
      <c r="D1513" s="4" t="str">
        <f t="shared" si="0"/>
        <v>Malta-Europe2003</v>
      </c>
      <c r="E1513" s="4">
        <v>0.01</v>
      </c>
      <c r="F1513" s="4">
        <v>0.006</v>
      </c>
      <c r="G1513" s="4">
        <v>81</v>
      </c>
      <c r="H1513" s="4">
        <v>76</v>
      </c>
      <c r="I1513" s="4">
        <v>0.185</v>
      </c>
      <c r="J1513" s="4">
        <v>0.691</v>
      </c>
      <c r="K1513" s="4">
        <v>0.123</v>
      </c>
      <c r="L1513" s="4">
        <v>398582</v>
      </c>
      <c r="M1513" s="4">
        <v>0.932</v>
      </c>
    </row>
    <row r="1514" ht="15.75" customHeight="1" spans="1:13">
      <c r="A1514" s="1" t="s">
        <v>197</v>
      </c>
      <c r="B1514" s="3" t="s">
        <v>68</v>
      </c>
      <c r="C1514" s="1" t="s">
        <v>78</v>
      </c>
      <c r="D1514" s="4" t="str">
        <f t="shared" si="0"/>
        <v>Malta-Europe2004</v>
      </c>
      <c r="E1514" s="4">
        <v>0.01</v>
      </c>
      <c r="F1514" s="4">
        <v>0.006</v>
      </c>
      <c r="G1514" s="4">
        <v>81</v>
      </c>
      <c r="H1514" s="4">
        <v>77</v>
      </c>
      <c r="I1514" s="4">
        <v>0.178</v>
      </c>
      <c r="J1514" s="4">
        <v>0.693</v>
      </c>
      <c r="K1514" s="4">
        <v>0.129</v>
      </c>
      <c r="L1514" s="4">
        <v>401268</v>
      </c>
      <c r="M1514" s="4">
        <v>0.934</v>
      </c>
    </row>
    <row r="1515" ht="15.75" customHeight="1" spans="1:13">
      <c r="A1515" s="1" t="s">
        <v>197</v>
      </c>
      <c r="B1515" s="3" t="s">
        <v>69</v>
      </c>
      <c r="C1515" s="1" t="s">
        <v>78</v>
      </c>
      <c r="D1515" s="4" t="str">
        <f t="shared" si="0"/>
        <v>Malta-Europe2005</v>
      </c>
      <c r="E1515" s="4">
        <v>0.01</v>
      </c>
      <c r="F1515" s="4">
        <v>0.006</v>
      </c>
      <c r="G1515" s="4">
        <v>81</v>
      </c>
      <c r="H1515" s="4">
        <v>77</v>
      </c>
      <c r="I1515" s="4">
        <v>0.173</v>
      </c>
      <c r="J1515" s="4">
        <v>0.694</v>
      </c>
      <c r="K1515" s="4">
        <v>0.133</v>
      </c>
      <c r="L1515" s="4">
        <v>403834</v>
      </c>
      <c r="M1515" s="4">
        <v>0.936</v>
      </c>
    </row>
    <row r="1516" ht="15.75" customHeight="1" spans="1:13">
      <c r="A1516" s="1" t="s">
        <v>197</v>
      </c>
      <c r="B1516" s="3" t="s">
        <v>70</v>
      </c>
      <c r="C1516" s="1" t="s">
        <v>78</v>
      </c>
      <c r="D1516" s="4" t="str">
        <f t="shared" si="0"/>
        <v>Malta-Europe2006</v>
      </c>
      <c r="E1516" s="4">
        <v>0.009</v>
      </c>
      <c r="F1516" s="4">
        <v>0.006</v>
      </c>
      <c r="G1516" s="4">
        <v>82</v>
      </c>
      <c r="H1516" s="4">
        <v>77</v>
      </c>
      <c r="I1516" s="4">
        <v>0.168</v>
      </c>
      <c r="J1516" s="4">
        <v>0.696</v>
      </c>
      <c r="K1516" s="4">
        <v>0.136</v>
      </c>
      <c r="L1516" s="4">
        <v>405308</v>
      </c>
      <c r="M1516" s="4">
        <v>0.939</v>
      </c>
    </row>
    <row r="1517" ht="15.75" customHeight="1" spans="1:13">
      <c r="A1517" s="1" t="s">
        <v>197</v>
      </c>
      <c r="B1517" s="3" t="s">
        <v>71</v>
      </c>
      <c r="C1517" s="1" t="s">
        <v>78</v>
      </c>
      <c r="D1517" s="4" t="str">
        <f t="shared" si="0"/>
        <v>Malta-Europe2007</v>
      </c>
      <c r="E1517" s="4">
        <v>0.009</v>
      </c>
      <c r="F1517" s="4">
        <v>0.006</v>
      </c>
      <c r="G1517" s="4">
        <v>82</v>
      </c>
      <c r="H1517" s="4">
        <v>78</v>
      </c>
      <c r="I1517" s="4">
        <v>0.164</v>
      </c>
      <c r="J1517" s="4">
        <v>0.698</v>
      </c>
      <c r="K1517" s="4">
        <v>0.138</v>
      </c>
      <c r="L1517" s="4">
        <v>406724</v>
      </c>
      <c r="M1517" s="4">
        <v>0.941</v>
      </c>
    </row>
    <row r="1518" ht="15.75" customHeight="1" spans="1:13">
      <c r="A1518" s="1" t="s">
        <v>197</v>
      </c>
      <c r="B1518" s="3" t="s">
        <v>72</v>
      </c>
      <c r="C1518" s="1" t="s">
        <v>78</v>
      </c>
      <c r="D1518" s="4" t="str">
        <f t="shared" si="0"/>
        <v>Malta-Europe2008</v>
      </c>
      <c r="E1518" s="4">
        <v>0.01</v>
      </c>
      <c r="F1518" s="4">
        <v>0.006</v>
      </c>
      <c r="G1518" s="4">
        <v>82</v>
      </c>
      <c r="H1518" s="4">
        <v>77</v>
      </c>
      <c r="I1518" s="4">
        <v>0.162</v>
      </c>
      <c r="J1518" s="4">
        <v>0.699</v>
      </c>
      <c r="K1518" s="4">
        <v>0.139</v>
      </c>
      <c r="L1518" s="4">
        <v>409379</v>
      </c>
      <c r="M1518" s="4">
        <v>0.943</v>
      </c>
    </row>
    <row r="1519" ht="15.75" customHeight="1" spans="1:13">
      <c r="A1519" s="1" t="s">
        <v>197</v>
      </c>
      <c r="B1519" s="3" t="s">
        <v>73</v>
      </c>
      <c r="C1519" s="1" t="s">
        <v>78</v>
      </c>
      <c r="D1519" s="4" t="str">
        <f t="shared" si="0"/>
        <v>Malta-Europe2009</v>
      </c>
      <c r="E1519" s="4">
        <v>0.01</v>
      </c>
      <c r="F1519" s="4">
        <v>0.006</v>
      </c>
      <c r="G1519" s="4">
        <v>83</v>
      </c>
      <c r="H1519" s="4">
        <v>78</v>
      </c>
      <c r="I1519" s="4">
        <v>0.159</v>
      </c>
      <c r="J1519" s="4">
        <v>0.699</v>
      </c>
      <c r="K1519" s="4">
        <v>0.141</v>
      </c>
      <c r="L1519" s="4">
        <v>412477</v>
      </c>
      <c r="M1519" s="4">
        <v>0.945</v>
      </c>
    </row>
    <row r="1520" ht="15.75" customHeight="1" spans="1:13">
      <c r="A1520" s="1" t="s">
        <v>197</v>
      </c>
      <c r="B1520" s="3" t="s">
        <v>74</v>
      </c>
      <c r="C1520" s="1" t="s">
        <v>78</v>
      </c>
      <c r="D1520" s="4" t="str">
        <f t="shared" si="0"/>
        <v>Malta-Europe2010</v>
      </c>
      <c r="E1520" s="4">
        <v>0.009</v>
      </c>
      <c r="F1520" s="4">
        <v>0.006</v>
      </c>
      <c r="G1520" s="4">
        <v>84</v>
      </c>
      <c r="H1520" s="4">
        <v>79</v>
      </c>
      <c r="I1520" s="4">
        <v>0.156</v>
      </c>
      <c r="J1520" s="4">
        <v>0.699</v>
      </c>
      <c r="K1520" s="4">
        <v>0.145</v>
      </c>
      <c r="L1520" s="4">
        <v>414508</v>
      </c>
      <c r="M1520" s="4">
        <v>0.947</v>
      </c>
    </row>
    <row r="1521" ht="15.75" customHeight="1" spans="1:13">
      <c r="A1521" s="1" t="s">
        <v>197</v>
      </c>
      <c r="B1521" s="3" t="s">
        <v>75</v>
      </c>
      <c r="C1521" s="1" t="s">
        <v>78</v>
      </c>
      <c r="D1521" s="4" t="str">
        <f t="shared" si="0"/>
        <v>Malta-Europe2011</v>
      </c>
      <c r="E1521" s="4">
        <v>0.01</v>
      </c>
      <c r="F1521" s="4">
        <v>0.005</v>
      </c>
      <c r="G1521" s="4">
        <v>83</v>
      </c>
      <c r="H1521" s="4">
        <v>79</v>
      </c>
      <c r="I1521" s="4">
        <v>0.153</v>
      </c>
      <c r="J1521" s="4">
        <v>0.697</v>
      </c>
      <c r="K1521" s="4">
        <v>0.15</v>
      </c>
      <c r="L1521" s="4">
        <v>416268</v>
      </c>
      <c r="M1521" s="4">
        <v>0.948</v>
      </c>
    </row>
    <row r="1522" ht="15.75" customHeight="1" spans="1:13">
      <c r="A1522" s="1" t="s">
        <v>197</v>
      </c>
      <c r="B1522" s="3" t="s">
        <v>76</v>
      </c>
      <c r="C1522" s="1" t="s">
        <v>78</v>
      </c>
      <c r="D1522" s="4" t="str">
        <f t="shared" si="0"/>
        <v>Malta-Europe2012</v>
      </c>
      <c r="E1522" s="4">
        <v>0.01</v>
      </c>
      <c r="F1522" s="4">
        <v>0.005</v>
      </c>
      <c r="G1522" s="4">
        <v>83</v>
      </c>
      <c r="H1522" s="4">
        <v>79</v>
      </c>
      <c r="I1522" s="4">
        <v>0.15</v>
      </c>
      <c r="J1522" s="4">
        <v>0.694</v>
      </c>
      <c r="K1522" s="4">
        <v>0.156</v>
      </c>
      <c r="L1522" s="4">
        <v>419455</v>
      </c>
      <c r="M1522" s="4">
        <v>0.95</v>
      </c>
    </row>
    <row r="1523" ht="15.75" customHeight="1" spans="1:13">
      <c r="A1523" s="1" t="s">
        <v>198</v>
      </c>
      <c r="B1523" s="3" t="s">
        <v>63</v>
      </c>
      <c r="C1523" s="1" t="s">
        <v>82</v>
      </c>
      <c r="D1523" s="4" t="str">
        <f t="shared" si="0"/>
        <v>Marshall Islands-Oceania2000</v>
      </c>
      <c r="E1523" s="1"/>
      <c r="F1523" s="4">
        <v>0.034</v>
      </c>
      <c r="G1523" s="4">
        <v>68</v>
      </c>
      <c r="H1523" s="4">
        <v>63</v>
      </c>
      <c r="I1523" s="1"/>
      <c r="J1523" s="1"/>
      <c r="K1523" s="1"/>
      <c r="L1523" s="4">
        <v>52161</v>
      </c>
      <c r="M1523" s="4">
        <v>0.684</v>
      </c>
    </row>
    <row r="1524" ht="15.75" customHeight="1" spans="1:13">
      <c r="A1524" s="1" t="s">
        <v>198</v>
      </c>
      <c r="B1524" s="3" t="s">
        <v>65</v>
      </c>
      <c r="C1524" s="1" t="s">
        <v>82</v>
      </c>
      <c r="D1524" s="4" t="str">
        <f t="shared" si="0"/>
        <v>Marshall Islands-Oceania2001</v>
      </c>
      <c r="E1524" s="1"/>
      <c r="F1524" s="4">
        <v>0.033</v>
      </c>
      <c r="G1524" s="1"/>
      <c r="H1524" s="1"/>
      <c r="I1524" s="1"/>
      <c r="J1524" s="1"/>
      <c r="K1524" s="1"/>
      <c r="L1524" s="4">
        <v>52184</v>
      </c>
      <c r="M1524" s="4">
        <v>0.687</v>
      </c>
    </row>
    <row r="1525" ht="15.75" customHeight="1" spans="1:13">
      <c r="A1525" s="1" t="s">
        <v>198</v>
      </c>
      <c r="B1525" s="3" t="s">
        <v>66</v>
      </c>
      <c r="C1525" s="1" t="s">
        <v>82</v>
      </c>
      <c r="D1525" s="4" t="str">
        <f t="shared" si="0"/>
        <v>Marshall Islands-Oceania2002</v>
      </c>
      <c r="E1525" s="1"/>
      <c r="F1525" s="4">
        <v>0.033</v>
      </c>
      <c r="G1525" s="1"/>
      <c r="H1525" s="1"/>
      <c r="I1525" s="1"/>
      <c r="J1525" s="1"/>
      <c r="K1525" s="1"/>
      <c r="L1525" s="4">
        <v>52161</v>
      </c>
      <c r="M1525" s="4">
        <v>0.69</v>
      </c>
    </row>
    <row r="1526" ht="15.75" customHeight="1" spans="1:13">
      <c r="A1526" s="1" t="s">
        <v>198</v>
      </c>
      <c r="B1526" s="3" t="s">
        <v>67</v>
      </c>
      <c r="C1526" s="1" t="s">
        <v>82</v>
      </c>
      <c r="D1526" s="4" t="str">
        <f t="shared" si="0"/>
        <v>Marshall Islands-Oceania2003</v>
      </c>
      <c r="E1526" s="1"/>
      <c r="F1526" s="4">
        <v>0.033</v>
      </c>
      <c r="G1526" s="1"/>
      <c r="H1526" s="1"/>
      <c r="I1526" s="1"/>
      <c r="J1526" s="1"/>
      <c r="K1526" s="1"/>
      <c r="L1526" s="4">
        <v>52115</v>
      </c>
      <c r="M1526" s="4">
        <v>0.693</v>
      </c>
    </row>
    <row r="1527" ht="15.75" customHeight="1" spans="1:13">
      <c r="A1527" s="1" t="s">
        <v>198</v>
      </c>
      <c r="B1527" s="3" t="s">
        <v>68</v>
      </c>
      <c r="C1527" s="1" t="s">
        <v>82</v>
      </c>
      <c r="D1527" s="4" t="str">
        <f t="shared" si="0"/>
        <v>Marshall Islands-Oceania2004</v>
      </c>
      <c r="E1527" s="1"/>
      <c r="F1527" s="4">
        <v>0.033</v>
      </c>
      <c r="G1527" s="1"/>
      <c r="H1527" s="1"/>
      <c r="I1527" s="1"/>
      <c r="J1527" s="1"/>
      <c r="K1527" s="1"/>
      <c r="L1527" s="4">
        <v>52074</v>
      </c>
      <c r="M1527" s="4">
        <v>0.696</v>
      </c>
    </row>
    <row r="1528" ht="15.75" customHeight="1" spans="1:13">
      <c r="A1528" s="1" t="s">
        <v>198</v>
      </c>
      <c r="B1528" s="3" t="s">
        <v>69</v>
      </c>
      <c r="C1528" s="1" t="s">
        <v>82</v>
      </c>
      <c r="D1528" s="4" t="str">
        <f t="shared" si="0"/>
        <v>Marshall Islands-Oceania2005</v>
      </c>
      <c r="E1528" s="4">
        <v>0.035</v>
      </c>
      <c r="F1528" s="4">
        <v>0.033</v>
      </c>
      <c r="G1528" s="1"/>
      <c r="H1528" s="1"/>
      <c r="I1528" s="1"/>
      <c r="J1528" s="1"/>
      <c r="K1528" s="1"/>
      <c r="L1528" s="4">
        <v>52058</v>
      </c>
      <c r="M1528" s="4">
        <v>0.699</v>
      </c>
    </row>
    <row r="1529" ht="15.75" customHeight="1" spans="1:13">
      <c r="A1529" s="1" t="s">
        <v>198</v>
      </c>
      <c r="B1529" s="3" t="s">
        <v>70</v>
      </c>
      <c r="C1529" s="1" t="s">
        <v>82</v>
      </c>
      <c r="D1529" s="4" t="str">
        <f t="shared" si="0"/>
        <v>Marshall Islands-Oceania2006</v>
      </c>
      <c r="E1529" s="4">
        <v>0.035</v>
      </c>
      <c r="F1529" s="4">
        <v>0.033</v>
      </c>
      <c r="G1529" s="1"/>
      <c r="H1529" s="1"/>
      <c r="I1529" s="1"/>
      <c r="J1529" s="1"/>
      <c r="K1529" s="1"/>
      <c r="L1529" s="4">
        <v>52084</v>
      </c>
      <c r="M1529" s="4">
        <v>0.702</v>
      </c>
    </row>
    <row r="1530" ht="15.75" customHeight="1" spans="1:13">
      <c r="A1530" s="1" t="s">
        <v>198</v>
      </c>
      <c r="B1530" s="3" t="s">
        <v>71</v>
      </c>
      <c r="C1530" s="1" t="s">
        <v>82</v>
      </c>
      <c r="D1530" s="4" t="str">
        <f t="shared" si="0"/>
        <v>Marshall Islands-Oceania2007</v>
      </c>
      <c r="E1530" s="4">
        <v>0.035</v>
      </c>
      <c r="F1530" s="4">
        <v>0.032</v>
      </c>
      <c r="G1530" s="1"/>
      <c r="H1530" s="1"/>
      <c r="I1530" s="1"/>
      <c r="J1530" s="1"/>
      <c r="K1530" s="1"/>
      <c r="L1530" s="4">
        <v>52150</v>
      </c>
      <c r="M1530" s="4">
        <v>0.705</v>
      </c>
    </row>
    <row r="1531" ht="15.75" customHeight="1" spans="1:13">
      <c r="A1531" s="1" t="s">
        <v>198</v>
      </c>
      <c r="B1531" s="3" t="s">
        <v>72</v>
      </c>
      <c r="C1531" s="1" t="s">
        <v>82</v>
      </c>
      <c r="D1531" s="4" t="str">
        <f t="shared" si="0"/>
        <v>Marshall Islands-Oceania2008</v>
      </c>
      <c r="E1531" s="1"/>
      <c r="F1531" s="4">
        <v>0.032</v>
      </c>
      <c r="G1531" s="1"/>
      <c r="H1531" s="1"/>
      <c r="I1531" s="1"/>
      <c r="J1531" s="1"/>
      <c r="K1531" s="1"/>
      <c r="L1531" s="4">
        <v>52245</v>
      </c>
      <c r="M1531" s="4">
        <v>0.708</v>
      </c>
    </row>
    <row r="1532" ht="15.75" customHeight="1" spans="1:13">
      <c r="A1532" s="1" t="s">
        <v>198</v>
      </c>
      <c r="B1532" s="3" t="s">
        <v>73</v>
      </c>
      <c r="C1532" s="1" t="s">
        <v>82</v>
      </c>
      <c r="D1532" s="4" t="str">
        <f t="shared" si="0"/>
        <v>Marshall Islands-Oceania2009</v>
      </c>
      <c r="E1532" s="1"/>
      <c r="F1532" s="4">
        <v>0.032</v>
      </c>
      <c r="G1532" s="1"/>
      <c r="H1532" s="1"/>
      <c r="I1532" s="1"/>
      <c r="J1532" s="1"/>
      <c r="K1532" s="1"/>
      <c r="L1532" s="4">
        <v>52341</v>
      </c>
      <c r="M1532" s="4">
        <v>0.711</v>
      </c>
    </row>
    <row r="1533" ht="15.75" customHeight="1" spans="1:13">
      <c r="A1533" s="1" t="s">
        <v>198</v>
      </c>
      <c r="B1533" s="3" t="s">
        <v>74</v>
      </c>
      <c r="C1533" s="1" t="s">
        <v>82</v>
      </c>
      <c r="D1533" s="4" t="str">
        <f t="shared" si="0"/>
        <v>Marshall Islands-Oceania2010</v>
      </c>
      <c r="E1533" s="1"/>
      <c r="F1533" s="4">
        <v>0.032</v>
      </c>
      <c r="G1533" s="1"/>
      <c r="H1533" s="1"/>
      <c r="I1533" s="1"/>
      <c r="J1533" s="1"/>
      <c r="K1533" s="1"/>
      <c r="L1533" s="4">
        <v>52428</v>
      </c>
      <c r="M1533" s="4">
        <v>0.713</v>
      </c>
    </row>
    <row r="1534" ht="15.75" customHeight="1" spans="1:13">
      <c r="A1534" s="1" t="s">
        <v>198</v>
      </c>
      <c r="B1534" s="3" t="s">
        <v>75</v>
      </c>
      <c r="C1534" s="1" t="s">
        <v>82</v>
      </c>
      <c r="D1534" s="4" t="str">
        <f t="shared" si="0"/>
        <v>Marshall Islands-Oceania2011</v>
      </c>
      <c r="E1534" s="1"/>
      <c r="F1534" s="4">
        <v>0.032</v>
      </c>
      <c r="G1534" s="1"/>
      <c r="H1534" s="1"/>
      <c r="I1534" s="1"/>
      <c r="J1534" s="1"/>
      <c r="K1534" s="1"/>
      <c r="L1534" s="4">
        <v>52495</v>
      </c>
      <c r="M1534" s="4">
        <v>0.716</v>
      </c>
    </row>
    <row r="1535" ht="15.75" customHeight="1" spans="1:13">
      <c r="A1535" s="1" t="s">
        <v>198</v>
      </c>
      <c r="B1535" s="3" t="s">
        <v>76</v>
      </c>
      <c r="C1535" s="1" t="s">
        <v>82</v>
      </c>
      <c r="D1535" s="4" t="str">
        <f t="shared" si="0"/>
        <v>Marshall Islands-Oceania2012</v>
      </c>
      <c r="E1535" s="1"/>
      <c r="F1535" s="4">
        <v>0.031</v>
      </c>
      <c r="G1535" s="1"/>
      <c r="H1535" s="1"/>
      <c r="I1535" s="1"/>
      <c r="J1535" s="1"/>
      <c r="K1535" s="1"/>
      <c r="L1535" s="4">
        <v>52555</v>
      </c>
      <c r="M1535" s="4">
        <v>0.719</v>
      </c>
    </row>
    <row r="1536" ht="15.75" customHeight="1" spans="1:13">
      <c r="A1536" s="1" t="s">
        <v>199</v>
      </c>
      <c r="B1536" s="3" t="s">
        <v>63</v>
      </c>
      <c r="C1536" s="1" t="s">
        <v>80</v>
      </c>
      <c r="D1536" s="4" t="str">
        <f t="shared" si="0"/>
        <v>Mauritania-Africa2000</v>
      </c>
      <c r="E1536" s="4">
        <v>0.038</v>
      </c>
      <c r="F1536" s="4">
        <v>0.076</v>
      </c>
      <c r="G1536" s="4">
        <v>61</v>
      </c>
      <c r="H1536" s="4">
        <v>58</v>
      </c>
      <c r="I1536" s="4">
        <v>0.428</v>
      </c>
      <c r="J1536" s="4">
        <v>0.54</v>
      </c>
      <c r="K1536" s="4">
        <v>0.032</v>
      </c>
      <c r="L1536" s="4">
        <v>2708095</v>
      </c>
      <c r="M1536" s="4">
        <v>0.492</v>
      </c>
    </row>
    <row r="1537" ht="15.75" customHeight="1" spans="1:13">
      <c r="A1537" s="1" t="s">
        <v>199</v>
      </c>
      <c r="B1537" s="3" t="s">
        <v>65</v>
      </c>
      <c r="C1537" s="1" t="s">
        <v>80</v>
      </c>
      <c r="D1537" s="4" t="str">
        <f t="shared" si="0"/>
        <v>Mauritania-Africa2001</v>
      </c>
      <c r="E1537" s="4">
        <v>0.038</v>
      </c>
      <c r="F1537" s="4">
        <v>0.076</v>
      </c>
      <c r="G1537" s="4">
        <v>61</v>
      </c>
      <c r="H1537" s="4">
        <v>58</v>
      </c>
      <c r="I1537" s="4">
        <v>0.426</v>
      </c>
      <c r="J1537" s="4">
        <v>0.543</v>
      </c>
      <c r="K1537" s="4">
        <v>0.032</v>
      </c>
      <c r="L1537" s="4">
        <v>2791403</v>
      </c>
      <c r="M1537" s="4">
        <v>0.5</v>
      </c>
    </row>
    <row r="1538" ht="15.75" customHeight="1" spans="1:13">
      <c r="A1538" s="1" t="s">
        <v>199</v>
      </c>
      <c r="B1538" s="3" t="s">
        <v>66</v>
      </c>
      <c r="C1538" s="1" t="s">
        <v>80</v>
      </c>
      <c r="D1538" s="4" t="str">
        <f t="shared" si="0"/>
        <v>Mauritania-Africa2002</v>
      </c>
      <c r="E1538" s="4">
        <v>0.038</v>
      </c>
      <c r="F1538" s="4">
        <v>0.076</v>
      </c>
      <c r="G1538" s="4">
        <v>61</v>
      </c>
      <c r="H1538" s="4">
        <v>58</v>
      </c>
      <c r="I1538" s="4">
        <v>0.423</v>
      </c>
      <c r="J1538" s="4">
        <v>0.545</v>
      </c>
      <c r="K1538" s="4">
        <v>0.032</v>
      </c>
      <c r="L1538" s="4">
        <v>2877431</v>
      </c>
      <c r="M1538" s="4">
        <v>0.508</v>
      </c>
    </row>
    <row r="1539" ht="15.75" customHeight="1" spans="1:13">
      <c r="A1539" s="1" t="s">
        <v>199</v>
      </c>
      <c r="B1539" s="3" t="s">
        <v>67</v>
      </c>
      <c r="C1539" s="1" t="s">
        <v>80</v>
      </c>
      <c r="D1539" s="4" t="str">
        <f t="shared" si="0"/>
        <v>Mauritania-Africa2003</v>
      </c>
      <c r="E1539" s="4">
        <v>0.037</v>
      </c>
      <c r="F1539" s="4">
        <v>0.076</v>
      </c>
      <c r="G1539" s="4">
        <v>62</v>
      </c>
      <c r="H1539" s="4">
        <v>59</v>
      </c>
      <c r="I1539" s="4">
        <v>0.42</v>
      </c>
      <c r="J1539" s="4">
        <v>0.548</v>
      </c>
      <c r="K1539" s="4">
        <v>0.032</v>
      </c>
      <c r="L1539" s="4">
        <v>2965667</v>
      </c>
      <c r="M1539" s="4">
        <v>0.516</v>
      </c>
    </row>
    <row r="1540" ht="15.75" customHeight="1" spans="1:13">
      <c r="A1540" s="1" t="s">
        <v>199</v>
      </c>
      <c r="B1540" s="3" t="s">
        <v>68</v>
      </c>
      <c r="C1540" s="1" t="s">
        <v>80</v>
      </c>
      <c r="D1540" s="4" t="str">
        <f t="shared" si="0"/>
        <v>Mauritania-Africa2004</v>
      </c>
      <c r="E1540" s="4">
        <v>0.037</v>
      </c>
      <c r="F1540" s="4">
        <v>0.075</v>
      </c>
      <c r="G1540" s="4">
        <v>62</v>
      </c>
      <c r="H1540" s="4">
        <v>59</v>
      </c>
      <c r="I1540" s="4">
        <v>0.418</v>
      </c>
      <c r="J1540" s="4">
        <v>0.551</v>
      </c>
      <c r="K1540" s="4">
        <v>0.032</v>
      </c>
      <c r="L1540" s="4">
        <v>3055425</v>
      </c>
      <c r="M1540" s="4">
        <v>0.524</v>
      </c>
    </row>
    <row r="1541" ht="15.75" customHeight="1" spans="1:13">
      <c r="A1541" s="1" t="s">
        <v>199</v>
      </c>
      <c r="B1541" s="3" t="s">
        <v>69</v>
      </c>
      <c r="C1541" s="1" t="s">
        <v>80</v>
      </c>
      <c r="D1541" s="4" t="str">
        <f t="shared" si="0"/>
        <v>Mauritania-Africa2005</v>
      </c>
      <c r="E1541" s="4">
        <v>0.037</v>
      </c>
      <c r="F1541" s="4">
        <v>0.075</v>
      </c>
      <c r="G1541" s="4">
        <v>62</v>
      </c>
      <c r="H1541" s="4">
        <v>59</v>
      </c>
      <c r="I1541" s="4">
        <v>0.416</v>
      </c>
      <c r="J1541" s="4">
        <v>0.553</v>
      </c>
      <c r="K1541" s="4">
        <v>0.031</v>
      </c>
      <c r="L1541" s="4">
        <v>3146164</v>
      </c>
      <c r="M1541" s="4">
        <v>0.531</v>
      </c>
    </row>
    <row r="1542" ht="15.75" customHeight="1" spans="1:13">
      <c r="A1542" s="1" t="s">
        <v>199</v>
      </c>
      <c r="B1542" s="3" t="s">
        <v>70</v>
      </c>
      <c r="C1542" s="1" t="s">
        <v>80</v>
      </c>
      <c r="D1542" s="4" t="str">
        <f t="shared" si="0"/>
        <v>Mauritania-Africa2006</v>
      </c>
      <c r="E1542" s="4">
        <v>0.037</v>
      </c>
      <c r="F1542" s="4">
        <v>0.074</v>
      </c>
      <c r="G1542" s="4">
        <v>62</v>
      </c>
      <c r="H1542" s="4">
        <v>59</v>
      </c>
      <c r="I1542" s="4">
        <v>0.413</v>
      </c>
      <c r="J1542" s="4">
        <v>0.555</v>
      </c>
      <c r="K1542" s="4">
        <v>0.031</v>
      </c>
      <c r="L1542" s="4">
        <v>3237713</v>
      </c>
      <c r="M1542" s="4">
        <v>0.539</v>
      </c>
    </row>
    <row r="1543" ht="15.75" customHeight="1" spans="1:13">
      <c r="A1543" s="1" t="s">
        <v>199</v>
      </c>
      <c r="B1543" s="3" t="s">
        <v>71</v>
      </c>
      <c r="C1543" s="1" t="s">
        <v>80</v>
      </c>
      <c r="D1543" s="4" t="str">
        <f t="shared" si="0"/>
        <v>Mauritania-Africa2007</v>
      </c>
      <c r="E1543" s="4">
        <v>0.036</v>
      </c>
      <c r="F1543" s="4">
        <v>0.073</v>
      </c>
      <c r="G1543" s="4">
        <v>62</v>
      </c>
      <c r="H1543" s="4">
        <v>59</v>
      </c>
      <c r="I1543" s="4">
        <v>0.411</v>
      </c>
      <c r="J1543" s="4">
        <v>0.557</v>
      </c>
      <c r="K1543" s="4">
        <v>0.031</v>
      </c>
      <c r="L1543" s="4">
        <v>3330037</v>
      </c>
      <c r="M1543" s="4">
        <v>0.546</v>
      </c>
    </row>
    <row r="1544" ht="15.75" customHeight="1" spans="1:13">
      <c r="A1544" s="1" t="s">
        <v>199</v>
      </c>
      <c r="B1544" s="3" t="s">
        <v>72</v>
      </c>
      <c r="C1544" s="1" t="s">
        <v>80</v>
      </c>
      <c r="D1544" s="4" t="str">
        <f t="shared" si="0"/>
        <v>Mauritania-Africa2008</v>
      </c>
      <c r="E1544" s="4">
        <v>0.036</v>
      </c>
      <c r="F1544" s="4">
        <v>0.072</v>
      </c>
      <c r="G1544" s="4">
        <v>62</v>
      </c>
      <c r="H1544" s="4">
        <v>59</v>
      </c>
      <c r="I1544" s="4">
        <v>0.409</v>
      </c>
      <c r="J1544" s="4">
        <v>0.559</v>
      </c>
      <c r="K1544" s="4">
        <v>0.031</v>
      </c>
      <c r="L1544" s="4">
        <v>3422901</v>
      </c>
      <c r="M1544" s="4">
        <v>0.553</v>
      </c>
    </row>
    <row r="1545" ht="15.75" customHeight="1" spans="1:13">
      <c r="A1545" s="1" t="s">
        <v>199</v>
      </c>
      <c r="B1545" s="3" t="s">
        <v>73</v>
      </c>
      <c r="C1545" s="1" t="s">
        <v>80</v>
      </c>
      <c r="D1545" s="4" t="str">
        <f t="shared" si="0"/>
        <v>Mauritania-Africa2009</v>
      </c>
      <c r="E1545" s="4">
        <v>0.036</v>
      </c>
      <c r="F1545" s="4">
        <v>0.071</v>
      </c>
      <c r="G1545" s="4">
        <v>62</v>
      </c>
      <c r="H1545" s="4">
        <v>59</v>
      </c>
      <c r="I1545" s="4">
        <v>0.407</v>
      </c>
      <c r="J1545" s="4">
        <v>0.561</v>
      </c>
      <c r="K1545" s="4">
        <v>0.031</v>
      </c>
      <c r="L1545" s="4">
        <v>3516077</v>
      </c>
      <c r="M1545" s="4">
        <v>0.56</v>
      </c>
    </row>
    <row r="1546" ht="15.75" customHeight="1" spans="1:13">
      <c r="A1546" s="1" t="s">
        <v>199</v>
      </c>
      <c r="B1546" s="3" t="s">
        <v>74</v>
      </c>
      <c r="C1546" s="1" t="s">
        <v>80</v>
      </c>
      <c r="D1546" s="4" t="str">
        <f t="shared" si="0"/>
        <v>Mauritania-Africa2010</v>
      </c>
      <c r="E1546" s="4">
        <v>0.035</v>
      </c>
      <c r="F1546" s="4">
        <v>0.07</v>
      </c>
      <c r="G1546" s="4">
        <v>63</v>
      </c>
      <c r="H1546" s="4">
        <v>60</v>
      </c>
      <c r="I1546" s="4">
        <v>0.406</v>
      </c>
      <c r="J1546" s="4">
        <v>0.563</v>
      </c>
      <c r="K1546" s="4">
        <v>0.031</v>
      </c>
      <c r="L1546" s="4">
        <v>3609420</v>
      </c>
      <c r="M1546" s="4">
        <v>0.567</v>
      </c>
    </row>
    <row r="1547" ht="15.75" customHeight="1" spans="1:13">
      <c r="A1547" s="1" t="s">
        <v>199</v>
      </c>
      <c r="B1547" s="3" t="s">
        <v>75</v>
      </c>
      <c r="C1547" s="1" t="s">
        <v>80</v>
      </c>
      <c r="D1547" s="4" t="str">
        <f t="shared" si="0"/>
        <v>Mauritania-Africa2011</v>
      </c>
      <c r="E1547" s="4">
        <v>0.035</v>
      </c>
      <c r="F1547" s="4">
        <v>0.069</v>
      </c>
      <c r="G1547" s="4">
        <v>63</v>
      </c>
      <c r="H1547" s="4">
        <v>60</v>
      </c>
      <c r="I1547" s="4">
        <v>0.404</v>
      </c>
      <c r="J1547" s="4">
        <v>0.565</v>
      </c>
      <c r="K1547" s="4">
        <v>0.031</v>
      </c>
      <c r="L1547" s="4">
        <v>3702763</v>
      </c>
      <c r="M1547" s="4">
        <v>0.573</v>
      </c>
    </row>
    <row r="1548" ht="15.75" customHeight="1" spans="1:13">
      <c r="A1548" s="1" t="s">
        <v>199</v>
      </c>
      <c r="B1548" s="3" t="s">
        <v>76</v>
      </c>
      <c r="C1548" s="1" t="s">
        <v>80</v>
      </c>
      <c r="D1548" s="4" t="str">
        <f t="shared" si="0"/>
        <v>Mauritania-Africa2012</v>
      </c>
      <c r="E1548" s="4">
        <v>0.034</v>
      </c>
      <c r="F1548" s="4">
        <v>0.068</v>
      </c>
      <c r="G1548" s="4">
        <v>63</v>
      </c>
      <c r="H1548" s="4">
        <v>60</v>
      </c>
      <c r="I1548" s="4">
        <v>0.402</v>
      </c>
      <c r="J1548" s="4">
        <v>0.566</v>
      </c>
      <c r="K1548" s="4">
        <v>0.032</v>
      </c>
      <c r="L1548" s="4">
        <v>3796141</v>
      </c>
      <c r="M1548" s="4">
        <v>0.58</v>
      </c>
    </row>
    <row r="1549" ht="15.75" customHeight="1" spans="1:13">
      <c r="A1549" s="1" t="s">
        <v>200</v>
      </c>
      <c r="B1549" s="3" t="s">
        <v>63</v>
      </c>
      <c r="C1549" s="1" t="s">
        <v>80</v>
      </c>
      <c r="D1549" s="4" t="str">
        <f t="shared" si="0"/>
        <v>Mauritius-Africa2000</v>
      </c>
      <c r="E1549" s="4">
        <v>0.017</v>
      </c>
      <c r="F1549" s="4">
        <v>0.016</v>
      </c>
      <c r="G1549" s="4">
        <v>75</v>
      </c>
      <c r="H1549" s="4">
        <v>68</v>
      </c>
      <c r="I1549" s="4">
        <v>0.258</v>
      </c>
      <c r="J1549" s="4">
        <v>0.681</v>
      </c>
      <c r="K1549" s="4">
        <v>0.061</v>
      </c>
      <c r="L1549" s="4">
        <v>1186873</v>
      </c>
      <c r="M1549" s="4">
        <v>0.427</v>
      </c>
    </row>
    <row r="1550" ht="15.75" customHeight="1" spans="1:13">
      <c r="A1550" s="1" t="s">
        <v>200</v>
      </c>
      <c r="B1550" s="3" t="s">
        <v>65</v>
      </c>
      <c r="C1550" s="1" t="s">
        <v>80</v>
      </c>
      <c r="D1550" s="4" t="str">
        <f t="shared" si="0"/>
        <v>Mauritius-Africa2001</v>
      </c>
      <c r="E1550" s="4">
        <v>0.016</v>
      </c>
      <c r="F1550" s="4">
        <v>0.015</v>
      </c>
      <c r="G1550" s="4">
        <v>75</v>
      </c>
      <c r="H1550" s="4">
        <v>68</v>
      </c>
      <c r="I1550" s="4">
        <v>0.255</v>
      </c>
      <c r="J1550" s="4">
        <v>0.683</v>
      </c>
      <c r="K1550" s="4">
        <v>0.063</v>
      </c>
      <c r="L1550" s="4">
        <v>1199881</v>
      </c>
      <c r="M1550" s="4">
        <v>0.425</v>
      </c>
    </row>
    <row r="1551" ht="15.75" customHeight="1" spans="1:13">
      <c r="A1551" s="1" t="s">
        <v>200</v>
      </c>
      <c r="B1551" s="3" t="s">
        <v>66</v>
      </c>
      <c r="C1551" s="1" t="s">
        <v>80</v>
      </c>
      <c r="D1551" s="4" t="str">
        <f t="shared" si="0"/>
        <v>Mauritius-Africa2002</v>
      </c>
      <c r="E1551" s="4">
        <v>0.017</v>
      </c>
      <c r="F1551" s="4">
        <v>0.014</v>
      </c>
      <c r="G1551" s="4">
        <v>76</v>
      </c>
      <c r="H1551" s="4">
        <v>69</v>
      </c>
      <c r="I1551" s="4">
        <v>0.252</v>
      </c>
      <c r="J1551" s="4">
        <v>0.685</v>
      </c>
      <c r="K1551" s="4">
        <v>0.064</v>
      </c>
      <c r="L1551" s="4">
        <v>1210196</v>
      </c>
      <c r="M1551" s="4">
        <v>0.423</v>
      </c>
    </row>
    <row r="1552" ht="15.75" customHeight="1" spans="1:13">
      <c r="A1552" s="1" t="s">
        <v>200</v>
      </c>
      <c r="B1552" s="3" t="s">
        <v>67</v>
      </c>
      <c r="C1552" s="1" t="s">
        <v>80</v>
      </c>
      <c r="D1552" s="4" t="str">
        <f t="shared" si="0"/>
        <v>Mauritius-Africa2003</v>
      </c>
      <c r="E1552" s="4">
        <v>0.016</v>
      </c>
      <c r="F1552" s="4">
        <v>0.014</v>
      </c>
      <c r="G1552" s="4">
        <v>76</v>
      </c>
      <c r="H1552" s="4">
        <v>69</v>
      </c>
      <c r="I1552" s="4">
        <v>0.249</v>
      </c>
      <c r="J1552" s="4">
        <v>0.687</v>
      </c>
      <c r="K1552" s="4">
        <v>0.064</v>
      </c>
      <c r="L1552" s="4">
        <v>1222811</v>
      </c>
      <c r="M1552" s="4">
        <v>0.42</v>
      </c>
    </row>
    <row r="1553" ht="15.75" customHeight="1" spans="1:13">
      <c r="A1553" s="1" t="s">
        <v>200</v>
      </c>
      <c r="B1553" s="3" t="s">
        <v>68</v>
      </c>
      <c r="C1553" s="1" t="s">
        <v>80</v>
      </c>
      <c r="D1553" s="4" t="str">
        <f t="shared" si="0"/>
        <v>Mauritius-Africa2004</v>
      </c>
      <c r="E1553" s="4">
        <v>0.016</v>
      </c>
      <c r="F1553" s="4">
        <v>0.014</v>
      </c>
      <c r="G1553" s="4">
        <v>76</v>
      </c>
      <c r="H1553" s="4">
        <v>69</v>
      </c>
      <c r="I1553" s="4">
        <v>0.246</v>
      </c>
      <c r="J1553" s="4">
        <v>0.689</v>
      </c>
      <c r="K1553" s="4">
        <v>0.065</v>
      </c>
      <c r="L1553" s="4">
        <v>1233386</v>
      </c>
      <c r="M1553" s="4">
        <v>0.418</v>
      </c>
    </row>
    <row r="1554" ht="15.75" customHeight="1" spans="1:13">
      <c r="A1554" s="1" t="s">
        <v>200</v>
      </c>
      <c r="B1554" s="3" t="s">
        <v>69</v>
      </c>
      <c r="C1554" s="1" t="s">
        <v>80</v>
      </c>
      <c r="D1554" s="4" t="str">
        <f t="shared" si="0"/>
        <v>Mauritius-Africa2005</v>
      </c>
      <c r="E1554" s="4">
        <v>0.015</v>
      </c>
      <c r="F1554" s="4">
        <v>0.014</v>
      </c>
      <c r="G1554" s="4">
        <v>76</v>
      </c>
      <c r="H1554" s="4">
        <v>69</v>
      </c>
      <c r="I1554" s="4">
        <v>0.242</v>
      </c>
      <c r="J1554" s="4">
        <v>0.692</v>
      </c>
      <c r="K1554" s="4">
        <v>0.066</v>
      </c>
      <c r="L1554" s="4">
        <v>1243253</v>
      </c>
      <c r="M1554" s="4">
        <v>0.416</v>
      </c>
    </row>
    <row r="1555" ht="15.75" customHeight="1" spans="1:13">
      <c r="A1555" s="1" t="s">
        <v>200</v>
      </c>
      <c r="B1555" s="3" t="s">
        <v>70</v>
      </c>
      <c r="C1555" s="1" t="s">
        <v>80</v>
      </c>
      <c r="D1555" s="4" t="str">
        <f t="shared" si="0"/>
        <v>Mauritius-Africa2006</v>
      </c>
      <c r="E1555" s="4">
        <v>0.014</v>
      </c>
      <c r="F1555" s="4">
        <v>0.014</v>
      </c>
      <c r="G1555" s="4">
        <v>76</v>
      </c>
      <c r="H1555" s="4">
        <v>69</v>
      </c>
      <c r="I1555" s="4">
        <v>0.236</v>
      </c>
      <c r="J1555" s="4">
        <v>0.696</v>
      </c>
      <c r="K1555" s="4">
        <v>0.068</v>
      </c>
      <c r="L1555" s="4">
        <v>1252698</v>
      </c>
      <c r="M1555" s="4">
        <v>0.414</v>
      </c>
    </row>
    <row r="1556" ht="15.75" customHeight="1" spans="1:13">
      <c r="A1556" s="1" t="s">
        <v>200</v>
      </c>
      <c r="B1556" s="3" t="s">
        <v>71</v>
      </c>
      <c r="C1556" s="1" t="s">
        <v>80</v>
      </c>
      <c r="D1556" s="4" t="str">
        <f t="shared" si="0"/>
        <v>Mauritius-Africa2007</v>
      </c>
      <c r="E1556" s="4">
        <v>0.014</v>
      </c>
      <c r="F1556" s="4">
        <v>0.014</v>
      </c>
      <c r="G1556" s="4">
        <v>76</v>
      </c>
      <c r="H1556" s="4">
        <v>69</v>
      </c>
      <c r="I1556" s="4">
        <v>0.23</v>
      </c>
      <c r="J1556" s="4">
        <v>0.7</v>
      </c>
      <c r="K1556" s="4">
        <v>0.07</v>
      </c>
      <c r="L1556" s="4">
        <v>1260403</v>
      </c>
      <c r="M1556" s="4">
        <v>0.412</v>
      </c>
    </row>
    <row r="1557" ht="15.75" customHeight="1" spans="1:13">
      <c r="A1557" s="1" t="s">
        <v>200</v>
      </c>
      <c r="B1557" s="3" t="s">
        <v>72</v>
      </c>
      <c r="C1557" s="1" t="s">
        <v>80</v>
      </c>
      <c r="D1557" s="4" t="str">
        <f t="shared" si="0"/>
        <v>Mauritius-Africa2008</v>
      </c>
      <c r="E1557" s="4">
        <v>0.013</v>
      </c>
      <c r="F1557" s="4">
        <v>0.014</v>
      </c>
      <c r="G1557" s="4">
        <v>76</v>
      </c>
      <c r="H1557" s="4">
        <v>69</v>
      </c>
      <c r="I1557" s="4">
        <v>0.224</v>
      </c>
      <c r="J1557" s="4">
        <v>0.704</v>
      </c>
      <c r="K1557" s="4">
        <v>0.072</v>
      </c>
      <c r="L1557" s="4">
        <v>1268565</v>
      </c>
      <c r="M1557" s="4">
        <v>0.41</v>
      </c>
    </row>
    <row r="1558" ht="15.75" customHeight="1" spans="1:13">
      <c r="A1558" s="1" t="s">
        <v>200</v>
      </c>
      <c r="B1558" s="3" t="s">
        <v>73</v>
      </c>
      <c r="C1558" s="1" t="s">
        <v>80</v>
      </c>
      <c r="D1558" s="4" t="str">
        <f t="shared" si="0"/>
        <v>Mauritius-Africa2009</v>
      </c>
      <c r="E1558" s="4">
        <v>0.012</v>
      </c>
      <c r="F1558" s="4">
        <v>0.014</v>
      </c>
      <c r="G1558" s="4">
        <v>77</v>
      </c>
      <c r="H1558" s="4">
        <v>69</v>
      </c>
      <c r="I1558" s="4">
        <v>0.217</v>
      </c>
      <c r="J1558" s="4">
        <v>0.708</v>
      </c>
      <c r="K1558" s="4">
        <v>0.075</v>
      </c>
      <c r="L1558" s="4">
        <v>1275032</v>
      </c>
      <c r="M1558" s="4">
        <v>0.408</v>
      </c>
    </row>
    <row r="1559" ht="15.75" customHeight="1" spans="1:13">
      <c r="A1559" s="1" t="s">
        <v>200</v>
      </c>
      <c r="B1559" s="3" t="s">
        <v>74</v>
      </c>
      <c r="C1559" s="1" t="s">
        <v>80</v>
      </c>
      <c r="D1559" s="4" t="str">
        <f t="shared" si="0"/>
        <v>Mauritius-Africa2010</v>
      </c>
      <c r="E1559" s="4">
        <v>0.012</v>
      </c>
      <c r="F1559" s="4">
        <v>0.013</v>
      </c>
      <c r="G1559" s="4">
        <v>77</v>
      </c>
      <c r="H1559" s="4">
        <v>69</v>
      </c>
      <c r="I1559" s="4">
        <v>0.212</v>
      </c>
      <c r="J1559" s="4">
        <v>0.711</v>
      </c>
      <c r="K1559" s="4">
        <v>0.077</v>
      </c>
      <c r="L1559" s="4">
        <v>1280924</v>
      </c>
      <c r="M1559" s="4">
        <v>0.406</v>
      </c>
    </row>
    <row r="1560" ht="15.75" customHeight="1" spans="1:13">
      <c r="A1560" s="1" t="s">
        <v>200</v>
      </c>
      <c r="B1560" s="3" t="s">
        <v>75</v>
      </c>
      <c r="C1560" s="1" t="s">
        <v>80</v>
      </c>
      <c r="D1560" s="4" t="str">
        <f t="shared" si="0"/>
        <v>Mauritius-Africa2011</v>
      </c>
      <c r="E1560" s="4">
        <v>0.011</v>
      </c>
      <c r="F1560" s="4">
        <v>0.013</v>
      </c>
      <c r="G1560" s="4">
        <v>77</v>
      </c>
      <c r="H1560" s="4">
        <v>70</v>
      </c>
      <c r="I1560" s="4">
        <v>0.206</v>
      </c>
      <c r="J1560" s="4">
        <v>0.713</v>
      </c>
      <c r="K1560" s="4">
        <v>0.08</v>
      </c>
      <c r="L1560" s="4">
        <v>1286051</v>
      </c>
      <c r="M1560" s="4">
        <v>0.404</v>
      </c>
    </row>
    <row r="1561" ht="15.75" customHeight="1" spans="1:13">
      <c r="A1561" s="1" t="s">
        <v>200</v>
      </c>
      <c r="B1561" s="3" t="s">
        <v>76</v>
      </c>
      <c r="C1561" s="1" t="s">
        <v>80</v>
      </c>
      <c r="D1561" s="4" t="str">
        <f t="shared" si="0"/>
        <v>Mauritius-Africa2012</v>
      </c>
      <c r="E1561" s="4">
        <v>0.011</v>
      </c>
      <c r="F1561" s="4">
        <v>0.013</v>
      </c>
      <c r="G1561" s="4">
        <v>77</v>
      </c>
      <c r="H1561" s="4">
        <v>70</v>
      </c>
      <c r="I1561" s="4">
        <v>0.202</v>
      </c>
      <c r="J1561" s="4">
        <v>0.715</v>
      </c>
      <c r="K1561" s="4">
        <v>0.084</v>
      </c>
      <c r="L1561" s="4">
        <v>1291167</v>
      </c>
      <c r="M1561" s="4">
        <v>0.402</v>
      </c>
    </row>
    <row r="1562" ht="15.75" customHeight="1" spans="1:13">
      <c r="A1562" s="1" t="s">
        <v>201</v>
      </c>
      <c r="B1562" s="3" t="s">
        <v>63</v>
      </c>
      <c r="C1562" s="1" t="s">
        <v>86</v>
      </c>
      <c r="D1562" s="4" t="str">
        <f t="shared" si="0"/>
        <v>Mexico-The Americas2000</v>
      </c>
      <c r="E1562" s="4">
        <v>0.024</v>
      </c>
      <c r="F1562" s="4">
        <v>0.022</v>
      </c>
      <c r="G1562" s="4">
        <v>77</v>
      </c>
      <c r="H1562" s="4">
        <v>72</v>
      </c>
      <c r="I1562" s="4">
        <v>0.341</v>
      </c>
      <c r="J1562" s="4">
        <v>0.61</v>
      </c>
      <c r="K1562" s="4">
        <v>0.049</v>
      </c>
      <c r="L1562" s="4">
        <v>103873607</v>
      </c>
      <c r="M1562" s="4">
        <v>0.747</v>
      </c>
    </row>
    <row r="1563" ht="15.75" customHeight="1" spans="1:13">
      <c r="A1563" s="1" t="s">
        <v>201</v>
      </c>
      <c r="B1563" s="3" t="s">
        <v>65</v>
      </c>
      <c r="C1563" s="1" t="s">
        <v>86</v>
      </c>
      <c r="D1563" s="4" t="str">
        <f t="shared" si="0"/>
        <v>Mexico-The Americas2001</v>
      </c>
      <c r="E1563" s="4">
        <v>0.024</v>
      </c>
      <c r="F1563" s="4">
        <v>0.02</v>
      </c>
      <c r="G1563" s="4">
        <v>77</v>
      </c>
      <c r="H1563" s="4">
        <v>72</v>
      </c>
      <c r="I1563" s="4">
        <v>0.337</v>
      </c>
      <c r="J1563" s="4">
        <v>0.613</v>
      </c>
      <c r="K1563" s="4">
        <v>0.05</v>
      </c>
      <c r="L1563" s="4">
        <v>105339877</v>
      </c>
      <c r="M1563" s="4">
        <v>0.75</v>
      </c>
    </row>
    <row r="1564" ht="15.75" customHeight="1" spans="1:13">
      <c r="A1564" s="1" t="s">
        <v>201</v>
      </c>
      <c r="B1564" s="3" t="s">
        <v>66</v>
      </c>
      <c r="C1564" s="1" t="s">
        <v>86</v>
      </c>
      <c r="D1564" s="4" t="str">
        <f t="shared" si="0"/>
        <v>Mexico-The Americas2002</v>
      </c>
      <c r="E1564" s="4">
        <v>0.023</v>
      </c>
      <c r="F1564" s="4">
        <v>0.019</v>
      </c>
      <c r="G1564" s="4">
        <v>77</v>
      </c>
      <c r="H1564" s="4">
        <v>72</v>
      </c>
      <c r="I1564" s="4">
        <v>0.334</v>
      </c>
      <c r="J1564" s="4">
        <v>0.615</v>
      </c>
      <c r="K1564" s="4">
        <v>0.051</v>
      </c>
      <c r="L1564" s="4">
        <v>106723661</v>
      </c>
      <c r="M1564" s="4">
        <v>0.754</v>
      </c>
    </row>
    <row r="1565" ht="15.75" customHeight="1" spans="1:13">
      <c r="A1565" s="1" t="s">
        <v>201</v>
      </c>
      <c r="B1565" s="3" t="s">
        <v>67</v>
      </c>
      <c r="C1565" s="1" t="s">
        <v>86</v>
      </c>
      <c r="D1565" s="4" t="str">
        <f t="shared" si="0"/>
        <v>Mexico-The Americas2003</v>
      </c>
      <c r="E1565" s="4">
        <v>0.023</v>
      </c>
      <c r="F1565" s="4">
        <v>0.018</v>
      </c>
      <c r="G1565" s="4">
        <v>78</v>
      </c>
      <c r="H1565" s="4">
        <v>73</v>
      </c>
      <c r="I1565" s="4">
        <v>0.33</v>
      </c>
      <c r="J1565" s="4">
        <v>0.618</v>
      </c>
      <c r="K1565" s="4">
        <v>0.051</v>
      </c>
      <c r="L1565" s="4">
        <v>108056312</v>
      </c>
      <c r="M1565" s="4">
        <v>0.757</v>
      </c>
    </row>
    <row r="1566" ht="15.75" customHeight="1" spans="1:13">
      <c r="A1566" s="1" t="s">
        <v>201</v>
      </c>
      <c r="B1566" s="3" t="s">
        <v>68</v>
      </c>
      <c r="C1566" s="1" t="s">
        <v>86</v>
      </c>
      <c r="D1566" s="4" t="str">
        <f t="shared" si="0"/>
        <v>Mexico-The Americas2004</v>
      </c>
      <c r="E1566" s="4">
        <v>0.022</v>
      </c>
      <c r="F1566" s="4">
        <v>0.017</v>
      </c>
      <c r="G1566" s="4">
        <v>78</v>
      </c>
      <c r="H1566" s="4">
        <v>73</v>
      </c>
      <c r="I1566" s="4">
        <v>0.327</v>
      </c>
      <c r="J1566" s="4">
        <v>0.621</v>
      </c>
      <c r="K1566" s="4">
        <v>0.052</v>
      </c>
      <c r="L1566" s="4">
        <v>109381550</v>
      </c>
      <c r="M1566" s="4">
        <v>0.76</v>
      </c>
    </row>
    <row r="1567" ht="15.75" customHeight="1" spans="1:13">
      <c r="A1567" s="1" t="s">
        <v>201</v>
      </c>
      <c r="B1567" s="3" t="s">
        <v>69</v>
      </c>
      <c r="C1567" s="1" t="s">
        <v>86</v>
      </c>
      <c r="D1567" s="4" t="str">
        <f t="shared" si="0"/>
        <v>Mexico-The Americas2005</v>
      </c>
      <c r="E1567" s="4">
        <v>0.022</v>
      </c>
      <c r="F1567" s="4">
        <v>0.017</v>
      </c>
      <c r="G1567" s="4">
        <v>78</v>
      </c>
      <c r="H1567" s="4">
        <v>73</v>
      </c>
      <c r="I1567" s="4">
        <v>0.323</v>
      </c>
      <c r="J1567" s="4">
        <v>0.624</v>
      </c>
      <c r="K1567" s="4">
        <v>0.053</v>
      </c>
      <c r="L1567" s="4">
        <v>110731826</v>
      </c>
      <c r="M1567" s="4">
        <v>0.763</v>
      </c>
    </row>
    <row r="1568" ht="15.75" customHeight="1" spans="1:13">
      <c r="A1568" s="1" t="s">
        <v>201</v>
      </c>
      <c r="B1568" s="3" t="s">
        <v>70</v>
      </c>
      <c r="C1568" s="1" t="s">
        <v>86</v>
      </c>
      <c r="D1568" s="4" t="str">
        <f t="shared" si="0"/>
        <v>Mexico-The Americas2006</v>
      </c>
      <c r="E1568" s="4">
        <v>0.021</v>
      </c>
      <c r="F1568" s="4">
        <v>0.016</v>
      </c>
      <c r="G1568" s="4">
        <v>78</v>
      </c>
      <c r="H1568" s="4">
        <v>73</v>
      </c>
      <c r="I1568" s="4">
        <v>0.319</v>
      </c>
      <c r="J1568" s="4">
        <v>0.627</v>
      </c>
      <c r="K1568" s="4">
        <v>0.054</v>
      </c>
      <c r="L1568" s="4">
        <v>112116694</v>
      </c>
      <c r="M1568" s="4">
        <v>0.766</v>
      </c>
    </row>
    <row r="1569" ht="15.75" customHeight="1" spans="1:13">
      <c r="A1569" s="1" t="s">
        <v>201</v>
      </c>
      <c r="B1569" s="3" t="s">
        <v>71</v>
      </c>
      <c r="C1569" s="1" t="s">
        <v>86</v>
      </c>
      <c r="D1569" s="4" t="str">
        <f t="shared" si="0"/>
        <v>Mexico-The Americas2007</v>
      </c>
      <c r="E1569" s="4">
        <v>0.021</v>
      </c>
      <c r="F1569" s="4">
        <v>0.016</v>
      </c>
      <c r="G1569" s="4">
        <v>78</v>
      </c>
      <c r="H1569" s="4">
        <v>74</v>
      </c>
      <c r="I1569" s="4">
        <v>0.314</v>
      </c>
      <c r="J1569" s="4">
        <v>0.63</v>
      </c>
      <c r="K1569" s="4">
        <v>0.056</v>
      </c>
      <c r="L1569" s="4">
        <v>113529819</v>
      </c>
      <c r="M1569" s="4">
        <v>0.769</v>
      </c>
    </row>
    <row r="1570" ht="15.75" customHeight="1" spans="1:13">
      <c r="A1570" s="1" t="s">
        <v>201</v>
      </c>
      <c r="B1570" s="3" t="s">
        <v>72</v>
      </c>
      <c r="C1570" s="1" t="s">
        <v>86</v>
      </c>
      <c r="D1570" s="4" t="str">
        <f t="shared" si="0"/>
        <v>Mexico-The Americas2008</v>
      </c>
      <c r="E1570" s="4">
        <v>0.02</v>
      </c>
      <c r="F1570" s="4">
        <v>0.015</v>
      </c>
      <c r="G1570" s="4">
        <v>79</v>
      </c>
      <c r="H1570" s="4">
        <v>74</v>
      </c>
      <c r="I1570" s="4">
        <v>0.31</v>
      </c>
      <c r="J1570" s="4">
        <v>0.633</v>
      </c>
      <c r="K1570" s="4">
        <v>0.057</v>
      </c>
      <c r="L1570" s="4">
        <v>114968039</v>
      </c>
      <c r="M1570" s="4">
        <v>0.772</v>
      </c>
    </row>
    <row r="1571" ht="15.75" customHeight="1" spans="1:13">
      <c r="A1571" s="1" t="s">
        <v>201</v>
      </c>
      <c r="B1571" s="3" t="s">
        <v>73</v>
      </c>
      <c r="C1571" s="1" t="s">
        <v>86</v>
      </c>
      <c r="D1571" s="4" t="str">
        <f t="shared" si="0"/>
        <v>Mexico-The Americas2009</v>
      </c>
      <c r="E1571" s="4">
        <v>0.02</v>
      </c>
      <c r="F1571" s="4">
        <v>0.015</v>
      </c>
      <c r="G1571" s="4">
        <v>79</v>
      </c>
      <c r="H1571" s="4">
        <v>74</v>
      </c>
      <c r="I1571" s="4">
        <v>0.305</v>
      </c>
      <c r="J1571" s="4">
        <v>0.636</v>
      </c>
      <c r="K1571" s="4">
        <v>0.058</v>
      </c>
      <c r="L1571" s="4">
        <v>116422752</v>
      </c>
      <c r="M1571" s="4">
        <v>0.775</v>
      </c>
    </row>
    <row r="1572" ht="15.75" customHeight="1" spans="1:13">
      <c r="A1572" s="1" t="s">
        <v>201</v>
      </c>
      <c r="B1572" s="3" t="s">
        <v>74</v>
      </c>
      <c r="C1572" s="1" t="s">
        <v>86</v>
      </c>
      <c r="D1572" s="4" t="str">
        <f t="shared" si="0"/>
        <v>Mexico-The Americas2010</v>
      </c>
      <c r="E1572" s="4">
        <v>0.02</v>
      </c>
      <c r="F1572" s="4">
        <v>0.014</v>
      </c>
      <c r="G1572" s="4">
        <v>79</v>
      </c>
      <c r="H1572" s="4">
        <v>74</v>
      </c>
      <c r="I1572" s="4">
        <v>0.3</v>
      </c>
      <c r="J1572" s="4">
        <v>0.64</v>
      </c>
      <c r="K1572" s="4">
        <v>0.06</v>
      </c>
      <c r="L1572" s="4">
        <v>117886404</v>
      </c>
      <c r="M1572" s="4">
        <v>0.778</v>
      </c>
    </row>
    <row r="1573" ht="15.75" customHeight="1" spans="1:13">
      <c r="A1573" s="1" t="s">
        <v>201</v>
      </c>
      <c r="B1573" s="3" t="s">
        <v>75</v>
      </c>
      <c r="C1573" s="1" t="s">
        <v>86</v>
      </c>
      <c r="D1573" s="4" t="str">
        <f t="shared" si="0"/>
        <v>Mexico-The Americas2011</v>
      </c>
      <c r="E1573" s="4">
        <v>0.019</v>
      </c>
      <c r="F1573" s="4">
        <v>0.014</v>
      </c>
      <c r="G1573" s="4">
        <v>79</v>
      </c>
      <c r="H1573" s="4">
        <v>75</v>
      </c>
      <c r="I1573" s="4">
        <v>0.295</v>
      </c>
      <c r="J1573" s="4">
        <v>0.643</v>
      </c>
      <c r="K1573" s="4">
        <v>0.061</v>
      </c>
      <c r="L1573" s="4">
        <v>119361233</v>
      </c>
      <c r="M1573" s="4">
        <v>0.781</v>
      </c>
    </row>
    <row r="1574" ht="15.75" customHeight="1" spans="1:13">
      <c r="A1574" s="1" t="s">
        <v>201</v>
      </c>
      <c r="B1574" s="3" t="s">
        <v>76</v>
      </c>
      <c r="C1574" s="1" t="s">
        <v>86</v>
      </c>
      <c r="D1574" s="4" t="str">
        <f t="shared" si="0"/>
        <v>Mexico-The Americas2012</v>
      </c>
      <c r="E1574" s="4">
        <v>0.019</v>
      </c>
      <c r="F1574" s="4">
        <v>0.013</v>
      </c>
      <c r="G1574" s="4">
        <v>80</v>
      </c>
      <c r="H1574" s="4">
        <v>75</v>
      </c>
      <c r="I1574" s="4">
        <v>0.29</v>
      </c>
      <c r="J1574" s="4">
        <v>0.647</v>
      </c>
      <c r="K1574" s="4">
        <v>0.063</v>
      </c>
      <c r="L1574" s="4">
        <v>120847477</v>
      </c>
      <c r="M1574" s="4">
        <v>0.784</v>
      </c>
    </row>
    <row r="1575" ht="15.75" customHeight="1" spans="1:13">
      <c r="A1575" s="1" t="s">
        <v>202</v>
      </c>
      <c r="B1575" s="3" t="s">
        <v>63</v>
      </c>
      <c r="C1575" s="1" t="s">
        <v>82</v>
      </c>
      <c r="D1575" s="4" t="str">
        <f t="shared" si="0"/>
        <v>Micronesia, Fed. Sts.-Oceania2000</v>
      </c>
      <c r="E1575" s="4">
        <v>0.03</v>
      </c>
      <c r="F1575" s="4">
        <v>0.042</v>
      </c>
      <c r="G1575" s="4">
        <v>68</v>
      </c>
      <c r="H1575" s="4">
        <v>67</v>
      </c>
      <c r="I1575" s="4">
        <v>0.403</v>
      </c>
      <c r="J1575" s="4">
        <v>0.56</v>
      </c>
      <c r="K1575" s="4">
        <v>0.037</v>
      </c>
      <c r="L1575" s="4">
        <v>107430</v>
      </c>
      <c r="M1575" s="4">
        <v>0.223</v>
      </c>
    </row>
    <row r="1576" ht="15.75" customHeight="1" spans="1:13">
      <c r="A1576" s="1" t="s">
        <v>202</v>
      </c>
      <c r="B1576" s="3" t="s">
        <v>65</v>
      </c>
      <c r="C1576" s="1" t="s">
        <v>82</v>
      </c>
      <c r="D1576" s="4" t="str">
        <f t="shared" si="0"/>
        <v>Micronesia, Fed. Sts.-Oceania2001</v>
      </c>
      <c r="E1576" s="4">
        <v>0.029</v>
      </c>
      <c r="F1576" s="4">
        <v>0.041</v>
      </c>
      <c r="G1576" s="4">
        <v>68</v>
      </c>
      <c r="H1576" s="4">
        <v>67</v>
      </c>
      <c r="I1576" s="4">
        <v>0.399</v>
      </c>
      <c r="J1576" s="4">
        <v>0.563</v>
      </c>
      <c r="K1576" s="4">
        <v>0.038</v>
      </c>
      <c r="L1576" s="4">
        <v>107170</v>
      </c>
      <c r="M1576" s="4">
        <v>0.223</v>
      </c>
    </row>
    <row r="1577" ht="15.75" customHeight="1" spans="1:13">
      <c r="A1577" s="1" t="s">
        <v>202</v>
      </c>
      <c r="B1577" s="3" t="s">
        <v>66</v>
      </c>
      <c r="C1577" s="1" t="s">
        <v>82</v>
      </c>
      <c r="D1577" s="4" t="str">
        <f t="shared" si="0"/>
        <v>Micronesia, Fed. Sts.-Oceania2002</v>
      </c>
      <c r="E1577" s="4">
        <v>0.028</v>
      </c>
      <c r="F1577" s="4">
        <v>0.04</v>
      </c>
      <c r="G1577" s="4">
        <v>68</v>
      </c>
      <c r="H1577" s="4">
        <v>67</v>
      </c>
      <c r="I1577" s="4">
        <v>0.395</v>
      </c>
      <c r="J1577" s="4">
        <v>0.566</v>
      </c>
      <c r="K1577" s="4">
        <v>0.039</v>
      </c>
      <c r="L1577" s="4">
        <v>106983</v>
      </c>
      <c r="M1577" s="4">
        <v>0.223</v>
      </c>
    </row>
    <row r="1578" ht="15.75" customHeight="1" spans="1:13">
      <c r="A1578" s="1" t="s">
        <v>202</v>
      </c>
      <c r="B1578" s="3" t="s">
        <v>67</v>
      </c>
      <c r="C1578" s="1" t="s">
        <v>82</v>
      </c>
      <c r="D1578" s="4" t="str">
        <f t="shared" si="0"/>
        <v>Micronesia, Fed. Sts.-Oceania2003</v>
      </c>
      <c r="E1578" s="4">
        <v>0.028</v>
      </c>
      <c r="F1578" s="4">
        <v>0.039</v>
      </c>
      <c r="G1578" s="4">
        <v>68</v>
      </c>
      <c r="H1578" s="4">
        <v>67</v>
      </c>
      <c r="I1578" s="4">
        <v>0.393</v>
      </c>
      <c r="J1578" s="4">
        <v>0.568</v>
      </c>
      <c r="K1578" s="4">
        <v>0.039</v>
      </c>
      <c r="L1578" s="4">
        <v>106816</v>
      </c>
      <c r="M1578" s="4">
        <v>0.223</v>
      </c>
    </row>
    <row r="1579" ht="15.75" customHeight="1" spans="1:13">
      <c r="A1579" s="1" t="s">
        <v>202</v>
      </c>
      <c r="B1579" s="3" t="s">
        <v>68</v>
      </c>
      <c r="C1579" s="1" t="s">
        <v>82</v>
      </c>
      <c r="D1579" s="4" t="str">
        <f t="shared" si="0"/>
        <v>Micronesia, Fed. Sts.-Oceania2004</v>
      </c>
      <c r="E1579" s="4">
        <v>0.027</v>
      </c>
      <c r="F1579" s="4">
        <v>0.038</v>
      </c>
      <c r="G1579" s="4">
        <v>68</v>
      </c>
      <c r="H1579" s="4">
        <v>67</v>
      </c>
      <c r="I1579" s="4">
        <v>0.391</v>
      </c>
      <c r="J1579" s="4">
        <v>0.57</v>
      </c>
      <c r="K1579" s="4">
        <v>0.04</v>
      </c>
      <c r="L1579" s="4">
        <v>106575</v>
      </c>
      <c r="M1579" s="4">
        <v>0.223</v>
      </c>
    </row>
    <row r="1580" ht="15.75" customHeight="1" spans="1:13">
      <c r="A1580" s="1" t="s">
        <v>202</v>
      </c>
      <c r="B1580" s="3" t="s">
        <v>69</v>
      </c>
      <c r="C1580" s="1" t="s">
        <v>82</v>
      </c>
      <c r="D1580" s="4" t="str">
        <f t="shared" si="0"/>
        <v>Micronesia, Fed. Sts.-Oceania2005</v>
      </c>
      <c r="E1580" s="4">
        <v>0.026</v>
      </c>
      <c r="F1580" s="4">
        <v>0.037</v>
      </c>
      <c r="G1580" s="4">
        <v>69</v>
      </c>
      <c r="H1580" s="4">
        <v>67</v>
      </c>
      <c r="I1580" s="4">
        <v>0.388</v>
      </c>
      <c r="J1580" s="4">
        <v>0.572</v>
      </c>
      <c r="K1580" s="4">
        <v>0.04</v>
      </c>
      <c r="L1580" s="4">
        <v>106198</v>
      </c>
      <c r="M1580" s="4">
        <v>0.223</v>
      </c>
    </row>
    <row r="1581" ht="15.75" customHeight="1" spans="1:13">
      <c r="A1581" s="1" t="s">
        <v>202</v>
      </c>
      <c r="B1581" s="3" t="s">
        <v>70</v>
      </c>
      <c r="C1581" s="1" t="s">
        <v>82</v>
      </c>
      <c r="D1581" s="4" t="str">
        <f t="shared" si="0"/>
        <v>Micronesia, Fed. Sts.-Oceania2006</v>
      </c>
      <c r="E1581" s="4">
        <v>0.025</v>
      </c>
      <c r="F1581" s="4">
        <v>0.036</v>
      </c>
      <c r="G1581" s="4">
        <v>69</v>
      </c>
      <c r="H1581" s="4">
        <v>67</v>
      </c>
      <c r="I1581" s="4">
        <v>0.385</v>
      </c>
      <c r="J1581" s="4">
        <v>0.575</v>
      </c>
      <c r="K1581" s="4">
        <v>0.04</v>
      </c>
      <c r="L1581" s="4">
        <v>105686</v>
      </c>
      <c r="M1581" s="4">
        <v>0.223</v>
      </c>
    </row>
    <row r="1582" ht="15.75" customHeight="1" spans="1:13">
      <c r="A1582" s="1" t="s">
        <v>202</v>
      </c>
      <c r="B1582" s="3" t="s">
        <v>71</v>
      </c>
      <c r="C1582" s="1" t="s">
        <v>82</v>
      </c>
      <c r="D1582" s="4" t="str">
        <f t="shared" si="0"/>
        <v>Micronesia, Fed. Sts.-Oceania2007</v>
      </c>
      <c r="E1582" s="4">
        <v>0.025</v>
      </c>
      <c r="F1582" s="4">
        <v>0.035</v>
      </c>
      <c r="G1582" s="4">
        <v>69</v>
      </c>
      <c r="H1582" s="4">
        <v>67</v>
      </c>
      <c r="I1582" s="4">
        <v>0.382</v>
      </c>
      <c r="J1582" s="4">
        <v>0.579</v>
      </c>
      <c r="K1582" s="4">
        <v>0.039</v>
      </c>
      <c r="L1582" s="4">
        <v>105097</v>
      </c>
      <c r="M1582" s="4">
        <v>0.223</v>
      </c>
    </row>
    <row r="1583" ht="15.75" customHeight="1" spans="1:13">
      <c r="A1583" s="1" t="s">
        <v>202</v>
      </c>
      <c r="B1583" s="3" t="s">
        <v>72</v>
      </c>
      <c r="C1583" s="1" t="s">
        <v>82</v>
      </c>
      <c r="D1583" s="4" t="str">
        <f t="shared" si="0"/>
        <v>Micronesia, Fed. Sts.-Oceania2008</v>
      </c>
      <c r="E1583" s="4">
        <v>0.024</v>
      </c>
      <c r="F1583" s="4">
        <v>0.034</v>
      </c>
      <c r="G1583" s="4">
        <v>69</v>
      </c>
      <c r="H1583" s="4">
        <v>68</v>
      </c>
      <c r="I1583" s="4">
        <v>0.378</v>
      </c>
      <c r="J1583" s="4">
        <v>0.583</v>
      </c>
      <c r="K1583" s="4">
        <v>0.039</v>
      </c>
      <c r="L1583" s="4">
        <v>104498</v>
      </c>
      <c r="M1583" s="4">
        <v>0.223</v>
      </c>
    </row>
    <row r="1584" ht="15.75" customHeight="1" spans="1:13">
      <c r="A1584" s="1" t="s">
        <v>202</v>
      </c>
      <c r="B1584" s="3" t="s">
        <v>73</v>
      </c>
      <c r="C1584" s="1" t="s">
        <v>82</v>
      </c>
      <c r="D1584" s="4" t="str">
        <f t="shared" si="0"/>
        <v>Micronesia, Fed. Sts.-Oceania2009</v>
      </c>
      <c r="E1584" s="4">
        <v>0.024</v>
      </c>
      <c r="F1584" s="4">
        <v>0.033</v>
      </c>
      <c r="G1584" s="4">
        <v>69</v>
      </c>
      <c r="H1584" s="4">
        <v>68</v>
      </c>
      <c r="I1584" s="4">
        <v>0.374</v>
      </c>
      <c r="J1584" s="4">
        <v>0.588</v>
      </c>
      <c r="K1584" s="4">
        <v>0.039</v>
      </c>
      <c r="L1584" s="4">
        <v>103983</v>
      </c>
      <c r="M1584" s="4">
        <v>0.223</v>
      </c>
    </row>
    <row r="1585" ht="15.75" customHeight="1" spans="1:13">
      <c r="A1585" s="1" t="s">
        <v>202</v>
      </c>
      <c r="B1585" s="3" t="s">
        <v>74</v>
      </c>
      <c r="C1585" s="1" t="s">
        <v>82</v>
      </c>
      <c r="D1585" s="4" t="str">
        <f t="shared" si="0"/>
        <v>Micronesia, Fed. Sts.-Oceania2010</v>
      </c>
      <c r="E1585" s="4">
        <v>0.024</v>
      </c>
      <c r="F1585" s="4">
        <v>0.033</v>
      </c>
      <c r="G1585" s="4">
        <v>69</v>
      </c>
      <c r="H1585" s="4">
        <v>68</v>
      </c>
      <c r="I1585" s="4">
        <v>0.369</v>
      </c>
      <c r="J1585" s="4">
        <v>0.593</v>
      </c>
      <c r="K1585" s="4">
        <v>0.038</v>
      </c>
      <c r="L1585" s="4">
        <v>103619</v>
      </c>
      <c r="M1585" s="4">
        <v>0.223</v>
      </c>
    </row>
    <row r="1586" ht="15.75" customHeight="1" spans="1:13">
      <c r="A1586" s="1" t="s">
        <v>202</v>
      </c>
      <c r="B1586" s="3" t="s">
        <v>75</v>
      </c>
      <c r="C1586" s="1" t="s">
        <v>82</v>
      </c>
      <c r="D1586" s="4" t="str">
        <f t="shared" si="0"/>
        <v>Micronesia, Fed. Sts.-Oceania2011</v>
      </c>
      <c r="E1586" s="4">
        <v>0.024</v>
      </c>
      <c r="F1586" s="4">
        <v>0.032</v>
      </c>
      <c r="G1586" s="4">
        <v>70</v>
      </c>
      <c r="H1586" s="4">
        <v>68</v>
      </c>
      <c r="I1586" s="4">
        <v>0.364</v>
      </c>
      <c r="J1586" s="4">
        <v>0.597</v>
      </c>
      <c r="K1586" s="4">
        <v>0.039</v>
      </c>
      <c r="L1586" s="4">
        <v>103424</v>
      </c>
      <c r="M1586" s="4">
        <v>0.223</v>
      </c>
    </row>
    <row r="1587" ht="15.75" customHeight="1" spans="1:13">
      <c r="A1587" s="1" t="s">
        <v>202</v>
      </c>
      <c r="B1587" s="3" t="s">
        <v>76</v>
      </c>
      <c r="C1587" s="1" t="s">
        <v>82</v>
      </c>
      <c r="D1587" s="4" t="str">
        <f t="shared" si="0"/>
        <v>Micronesia, Fed. Sts.-Oceania2012</v>
      </c>
      <c r="E1587" s="4">
        <v>0.024</v>
      </c>
      <c r="F1587" s="4">
        <v>0.031</v>
      </c>
      <c r="G1587" s="4">
        <v>70</v>
      </c>
      <c r="H1587" s="4">
        <v>68</v>
      </c>
      <c r="I1587" s="4">
        <v>0.358</v>
      </c>
      <c r="J1587" s="4">
        <v>0.602</v>
      </c>
      <c r="K1587" s="4">
        <v>0.039</v>
      </c>
      <c r="L1587" s="4">
        <v>103395</v>
      </c>
      <c r="M1587" s="4">
        <v>0.223</v>
      </c>
    </row>
    <row r="1588" ht="15.75" customHeight="1" spans="1:13">
      <c r="A1588" s="1" t="s">
        <v>203</v>
      </c>
      <c r="B1588" s="3" t="s">
        <v>63</v>
      </c>
      <c r="C1588" s="1" t="s">
        <v>78</v>
      </c>
      <c r="D1588" s="4" t="str">
        <f t="shared" si="0"/>
        <v>Moldova-Europe2000</v>
      </c>
      <c r="E1588" s="4">
        <v>0.012</v>
      </c>
      <c r="F1588" s="4">
        <v>0.025</v>
      </c>
      <c r="G1588" s="4">
        <v>71</v>
      </c>
      <c r="H1588" s="4">
        <v>63</v>
      </c>
      <c r="I1588" s="4">
        <v>0.237</v>
      </c>
      <c r="J1588" s="4">
        <v>0.663</v>
      </c>
      <c r="K1588" s="4">
        <v>0.1</v>
      </c>
      <c r="L1588" s="4">
        <v>3639592</v>
      </c>
      <c r="M1588" s="4">
        <v>0.458</v>
      </c>
    </row>
    <row r="1589" ht="15.75" customHeight="1" spans="1:13">
      <c r="A1589" s="1" t="s">
        <v>203</v>
      </c>
      <c r="B1589" s="3" t="s">
        <v>65</v>
      </c>
      <c r="C1589" s="1" t="s">
        <v>78</v>
      </c>
      <c r="D1589" s="4" t="str">
        <f t="shared" si="0"/>
        <v>Moldova-Europe2001</v>
      </c>
      <c r="E1589" s="4">
        <v>0.012</v>
      </c>
      <c r="F1589" s="4">
        <v>0.024</v>
      </c>
      <c r="G1589" s="4">
        <v>71</v>
      </c>
      <c r="H1589" s="4">
        <v>63</v>
      </c>
      <c r="I1589" s="4">
        <v>0.228</v>
      </c>
      <c r="J1589" s="4">
        <v>0.669</v>
      </c>
      <c r="K1589" s="4">
        <v>0.102</v>
      </c>
      <c r="L1589" s="4">
        <v>3631462</v>
      </c>
      <c r="M1589" s="4">
        <v>0.457</v>
      </c>
    </row>
    <row r="1590" ht="15.75" customHeight="1" spans="1:13">
      <c r="A1590" s="1" t="s">
        <v>203</v>
      </c>
      <c r="B1590" s="3" t="s">
        <v>66</v>
      </c>
      <c r="C1590" s="1" t="s">
        <v>78</v>
      </c>
      <c r="D1590" s="4" t="str">
        <f t="shared" si="0"/>
        <v>Moldova-Europe2002</v>
      </c>
      <c r="E1590" s="4">
        <v>0.012</v>
      </c>
      <c r="F1590" s="4">
        <v>0.023</v>
      </c>
      <c r="G1590" s="4">
        <v>71</v>
      </c>
      <c r="H1590" s="4">
        <v>63</v>
      </c>
      <c r="I1590" s="4">
        <v>0.219</v>
      </c>
      <c r="J1590" s="4">
        <v>0.676</v>
      </c>
      <c r="K1590" s="4">
        <v>0.105</v>
      </c>
      <c r="L1590" s="4">
        <v>3623062</v>
      </c>
      <c r="M1590" s="4">
        <v>0.456</v>
      </c>
    </row>
    <row r="1591" ht="15.75" customHeight="1" spans="1:13">
      <c r="A1591" s="1" t="s">
        <v>203</v>
      </c>
      <c r="B1591" s="3" t="s">
        <v>67</v>
      </c>
      <c r="C1591" s="1" t="s">
        <v>78</v>
      </c>
      <c r="D1591" s="4" t="str">
        <f t="shared" si="0"/>
        <v>Moldova-Europe2003</v>
      </c>
      <c r="E1591" s="4">
        <v>0.012</v>
      </c>
      <c r="F1591" s="4">
        <v>0.021</v>
      </c>
      <c r="G1591" s="4">
        <v>72</v>
      </c>
      <c r="H1591" s="4">
        <v>64</v>
      </c>
      <c r="I1591" s="4">
        <v>0.208</v>
      </c>
      <c r="J1591" s="4">
        <v>0.683</v>
      </c>
      <c r="K1591" s="4">
        <v>0.108</v>
      </c>
      <c r="L1591" s="4">
        <v>3612874</v>
      </c>
      <c r="M1591" s="4">
        <v>0.455</v>
      </c>
    </row>
    <row r="1592" ht="15.75" customHeight="1" spans="1:13">
      <c r="A1592" s="1" t="s">
        <v>203</v>
      </c>
      <c r="B1592" s="3" t="s">
        <v>68</v>
      </c>
      <c r="C1592" s="1" t="s">
        <v>78</v>
      </c>
      <c r="D1592" s="4" t="str">
        <f t="shared" si="0"/>
        <v>Moldova-Europe2004</v>
      </c>
      <c r="E1592" s="4">
        <v>0.012</v>
      </c>
      <c r="F1592" s="4">
        <v>0.02</v>
      </c>
      <c r="G1592" s="4">
        <v>72</v>
      </c>
      <c r="H1592" s="4">
        <v>64</v>
      </c>
      <c r="I1592" s="4">
        <v>0.198</v>
      </c>
      <c r="J1592" s="4">
        <v>0.691</v>
      </c>
      <c r="K1592" s="4">
        <v>0.111</v>
      </c>
      <c r="L1592" s="4">
        <v>3603945</v>
      </c>
      <c r="M1592" s="4">
        <v>0.454</v>
      </c>
    </row>
    <row r="1593" ht="15.75" customHeight="1" spans="1:13">
      <c r="A1593" s="1" t="s">
        <v>203</v>
      </c>
      <c r="B1593" s="3" t="s">
        <v>69</v>
      </c>
      <c r="C1593" s="1" t="s">
        <v>78</v>
      </c>
      <c r="D1593" s="4" t="str">
        <f t="shared" si="0"/>
        <v>Moldova-Europe2005</v>
      </c>
      <c r="E1593" s="4">
        <v>0.012</v>
      </c>
      <c r="F1593" s="4">
        <v>0.019</v>
      </c>
      <c r="G1593" s="4">
        <v>72</v>
      </c>
      <c r="H1593" s="4">
        <v>64</v>
      </c>
      <c r="I1593" s="4">
        <v>0.19</v>
      </c>
      <c r="J1593" s="4">
        <v>0.698</v>
      </c>
      <c r="K1593" s="4">
        <v>0.112</v>
      </c>
      <c r="L1593" s="4">
        <v>3595187</v>
      </c>
      <c r="M1593" s="4">
        <v>0.453</v>
      </c>
    </row>
    <row r="1594" ht="15.75" customHeight="1" spans="1:13">
      <c r="A1594" s="1" t="s">
        <v>203</v>
      </c>
      <c r="B1594" s="3" t="s">
        <v>70</v>
      </c>
      <c r="C1594" s="1" t="s">
        <v>78</v>
      </c>
      <c r="D1594" s="4" t="str">
        <f t="shared" si="0"/>
        <v>Moldova-Europe2006</v>
      </c>
      <c r="E1594" s="4">
        <v>0.012</v>
      </c>
      <c r="F1594" s="4">
        <v>0.018</v>
      </c>
      <c r="G1594" s="4">
        <v>72</v>
      </c>
      <c r="H1594" s="4">
        <v>64</v>
      </c>
      <c r="I1594" s="4">
        <v>0.182</v>
      </c>
      <c r="J1594" s="4">
        <v>0.705</v>
      </c>
      <c r="K1594" s="4">
        <v>0.113</v>
      </c>
      <c r="L1594" s="4">
        <v>3585209</v>
      </c>
      <c r="M1594" s="4">
        <v>0.452</v>
      </c>
    </row>
    <row r="1595" ht="15.75" customHeight="1" spans="1:13">
      <c r="A1595" s="1" t="s">
        <v>203</v>
      </c>
      <c r="B1595" s="3" t="s">
        <v>71</v>
      </c>
      <c r="C1595" s="1" t="s">
        <v>78</v>
      </c>
      <c r="D1595" s="4" t="str">
        <f t="shared" si="0"/>
        <v>Moldova-Europe2007</v>
      </c>
      <c r="E1595" s="4">
        <v>0.012</v>
      </c>
      <c r="F1595" s="4">
        <v>0.017</v>
      </c>
      <c r="G1595" s="4">
        <v>72</v>
      </c>
      <c r="H1595" s="4">
        <v>64</v>
      </c>
      <c r="I1595" s="4">
        <v>0.177</v>
      </c>
      <c r="J1595" s="4">
        <v>0.71</v>
      </c>
      <c r="K1595" s="4">
        <v>0.113</v>
      </c>
      <c r="L1595" s="4">
        <v>3576910</v>
      </c>
      <c r="M1595" s="4">
        <v>0.451</v>
      </c>
    </row>
    <row r="1596" ht="15.75" customHeight="1" spans="1:13">
      <c r="A1596" s="1" t="s">
        <v>203</v>
      </c>
      <c r="B1596" s="3" t="s">
        <v>72</v>
      </c>
      <c r="C1596" s="1" t="s">
        <v>78</v>
      </c>
      <c r="D1596" s="4" t="str">
        <f t="shared" si="0"/>
        <v>Moldova-Europe2008</v>
      </c>
      <c r="E1596" s="4">
        <v>0.012</v>
      </c>
      <c r="F1596" s="4">
        <v>0.016</v>
      </c>
      <c r="G1596" s="4">
        <v>72</v>
      </c>
      <c r="H1596" s="4">
        <v>64</v>
      </c>
      <c r="I1596" s="4">
        <v>0.172</v>
      </c>
      <c r="J1596" s="4">
        <v>0.715</v>
      </c>
      <c r="K1596" s="4">
        <v>0.112</v>
      </c>
      <c r="L1596" s="4">
        <v>3570108</v>
      </c>
      <c r="M1596" s="4">
        <v>0.45</v>
      </c>
    </row>
    <row r="1597" ht="15.75" customHeight="1" spans="1:13">
      <c r="A1597" s="1" t="s">
        <v>203</v>
      </c>
      <c r="B1597" s="3" t="s">
        <v>73</v>
      </c>
      <c r="C1597" s="1" t="s">
        <v>78</v>
      </c>
      <c r="D1597" s="4" t="str">
        <f t="shared" si="0"/>
        <v>Moldova-Europe2009</v>
      </c>
      <c r="E1597" s="4">
        <v>0.012</v>
      </c>
      <c r="F1597" s="4">
        <v>0.016</v>
      </c>
      <c r="G1597" s="4">
        <v>72</v>
      </c>
      <c r="H1597" s="4">
        <v>65</v>
      </c>
      <c r="I1597" s="4">
        <v>0.169</v>
      </c>
      <c r="J1597" s="4">
        <v>0.719</v>
      </c>
      <c r="K1597" s="4">
        <v>0.112</v>
      </c>
      <c r="L1597" s="4">
        <v>3565604</v>
      </c>
      <c r="M1597" s="4">
        <v>0.449</v>
      </c>
    </row>
    <row r="1598" ht="15.75" customHeight="1" spans="1:13">
      <c r="A1598" s="1" t="s">
        <v>203</v>
      </c>
      <c r="B1598" s="3" t="s">
        <v>74</v>
      </c>
      <c r="C1598" s="1" t="s">
        <v>78</v>
      </c>
      <c r="D1598" s="4" t="str">
        <f t="shared" si="0"/>
        <v>Moldova-Europe2010</v>
      </c>
      <c r="E1598" s="4">
        <v>0.012</v>
      </c>
      <c r="F1598" s="4">
        <v>0.015</v>
      </c>
      <c r="G1598" s="4">
        <v>72</v>
      </c>
      <c r="H1598" s="4">
        <v>65</v>
      </c>
      <c r="I1598" s="4">
        <v>0.167</v>
      </c>
      <c r="J1598" s="4">
        <v>0.722</v>
      </c>
      <c r="K1598" s="4">
        <v>0.112</v>
      </c>
      <c r="L1598" s="4">
        <v>3562045</v>
      </c>
      <c r="M1598" s="4">
        <v>0.449</v>
      </c>
    </row>
    <row r="1599" ht="15.75" customHeight="1" spans="1:13">
      <c r="A1599" s="1" t="s">
        <v>203</v>
      </c>
      <c r="B1599" s="3" t="s">
        <v>75</v>
      </c>
      <c r="C1599" s="1" t="s">
        <v>78</v>
      </c>
      <c r="D1599" s="4" t="str">
        <f t="shared" si="0"/>
        <v>Moldova-Europe2011</v>
      </c>
      <c r="E1599" s="4">
        <v>0.012</v>
      </c>
      <c r="F1599" s="4">
        <v>0.014</v>
      </c>
      <c r="G1599" s="4">
        <v>73</v>
      </c>
      <c r="H1599" s="4">
        <v>65</v>
      </c>
      <c r="I1599" s="4">
        <v>0.165</v>
      </c>
      <c r="J1599" s="4">
        <v>0.723</v>
      </c>
      <c r="K1599" s="4">
        <v>0.112</v>
      </c>
      <c r="L1599" s="4">
        <v>3559986</v>
      </c>
      <c r="M1599" s="4">
        <v>0.449</v>
      </c>
    </row>
    <row r="1600" ht="15.75" customHeight="1" spans="1:13">
      <c r="A1600" s="1" t="s">
        <v>203</v>
      </c>
      <c r="B1600" s="3" t="s">
        <v>76</v>
      </c>
      <c r="C1600" s="1" t="s">
        <v>78</v>
      </c>
      <c r="D1600" s="4" t="str">
        <f t="shared" si="0"/>
        <v>Moldova-Europe2012</v>
      </c>
      <c r="E1600" s="4">
        <v>0.012</v>
      </c>
      <c r="F1600" s="4">
        <v>0.014</v>
      </c>
      <c r="G1600" s="4">
        <v>73</v>
      </c>
      <c r="H1600" s="4">
        <v>65</v>
      </c>
      <c r="I1600" s="4">
        <v>0.165</v>
      </c>
      <c r="J1600" s="4">
        <v>0.722</v>
      </c>
      <c r="K1600" s="4">
        <v>0.112</v>
      </c>
      <c r="L1600" s="4">
        <v>3559519</v>
      </c>
      <c r="M1600" s="4">
        <v>0.449</v>
      </c>
    </row>
    <row r="1601" ht="15.75" customHeight="1" spans="1:13">
      <c r="A1601" s="1" t="s">
        <v>204</v>
      </c>
      <c r="B1601" s="3" t="s">
        <v>63</v>
      </c>
      <c r="C1601" s="1" t="s">
        <v>78</v>
      </c>
      <c r="D1601" s="4" t="str">
        <f t="shared" si="0"/>
        <v>Monaco-Europe2000</v>
      </c>
      <c r="E1601" s="1"/>
      <c r="F1601" s="4">
        <v>0.004</v>
      </c>
      <c r="G1601" s="1"/>
      <c r="H1601" s="1"/>
      <c r="I1601" s="1"/>
      <c r="J1601" s="1"/>
      <c r="K1601" s="1"/>
      <c r="L1601" s="4">
        <v>32081</v>
      </c>
      <c r="M1601" s="4">
        <v>1</v>
      </c>
    </row>
    <row r="1602" ht="15.75" customHeight="1" spans="1:13">
      <c r="A1602" s="1" t="s">
        <v>204</v>
      </c>
      <c r="B1602" s="3" t="s">
        <v>65</v>
      </c>
      <c r="C1602" s="1" t="s">
        <v>78</v>
      </c>
      <c r="D1602" s="4" t="str">
        <f t="shared" si="0"/>
        <v>Monaco-Europe2001</v>
      </c>
      <c r="E1602" s="1"/>
      <c r="F1602" s="4">
        <v>0.004</v>
      </c>
      <c r="G1602" s="1"/>
      <c r="H1602" s="1"/>
      <c r="I1602" s="1"/>
      <c r="J1602" s="1"/>
      <c r="K1602" s="1"/>
      <c r="L1602" s="4">
        <v>32366</v>
      </c>
      <c r="M1602" s="4">
        <v>1</v>
      </c>
    </row>
    <row r="1603" ht="15.75" customHeight="1" spans="1:13">
      <c r="A1603" s="1" t="s">
        <v>204</v>
      </c>
      <c r="B1603" s="3" t="s">
        <v>66</v>
      </c>
      <c r="C1603" s="1" t="s">
        <v>78</v>
      </c>
      <c r="D1603" s="4" t="str">
        <f t="shared" si="0"/>
        <v>Monaco-Europe2002</v>
      </c>
      <c r="E1603" s="1"/>
      <c r="F1603" s="4">
        <v>0.004</v>
      </c>
      <c r="G1603" s="1"/>
      <c r="H1603" s="1"/>
      <c r="I1603" s="1"/>
      <c r="J1603" s="1"/>
      <c r="K1603" s="1"/>
      <c r="L1603" s="4">
        <v>32653</v>
      </c>
      <c r="M1603" s="4">
        <v>1</v>
      </c>
    </row>
    <row r="1604" ht="15.75" customHeight="1" spans="1:13">
      <c r="A1604" s="1" t="s">
        <v>204</v>
      </c>
      <c r="B1604" s="3" t="s">
        <v>67</v>
      </c>
      <c r="C1604" s="1" t="s">
        <v>78</v>
      </c>
      <c r="D1604" s="4" t="str">
        <f t="shared" si="0"/>
        <v>Monaco-Europe2003</v>
      </c>
      <c r="E1604" s="1"/>
      <c r="F1604" s="4">
        <v>0.004</v>
      </c>
      <c r="G1604" s="1"/>
      <c r="H1604" s="1"/>
      <c r="I1604" s="1"/>
      <c r="J1604" s="1"/>
      <c r="K1604" s="1"/>
      <c r="L1604" s="4">
        <v>32968</v>
      </c>
      <c r="M1604" s="4">
        <v>1</v>
      </c>
    </row>
    <row r="1605" ht="15.75" customHeight="1" spans="1:13">
      <c r="A1605" s="1" t="s">
        <v>204</v>
      </c>
      <c r="B1605" s="3" t="s">
        <v>68</v>
      </c>
      <c r="C1605" s="1" t="s">
        <v>78</v>
      </c>
      <c r="D1605" s="4" t="str">
        <f t="shared" si="0"/>
        <v>Monaco-Europe2004</v>
      </c>
      <c r="E1605" s="1"/>
      <c r="F1605" s="4">
        <v>0.004</v>
      </c>
      <c r="G1605" s="1"/>
      <c r="H1605" s="1"/>
      <c r="I1605" s="1"/>
      <c r="J1605" s="1"/>
      <c r="K1605" s="1"/>
      <c r="L1605" s="4">
        <v>33346</v>
      </c>
      <c r="M1605" s="4">
        <v>1</v>
      </c>
    </row>
    <row r="1606" ht="15.75" customHeight="1" spans="1:13">
      <c r="A1606" s="1" t="s">
        <v>204</v>
      </c>
      <c r="B1606" s="3" t="s">
        <v>69</v>
      </c>
      <c r="C1606" s="1" t="s">
        <v>78</v>
      </c>
      <c r="D1606" s="4" t="str">
        <f t="shared" si="0"/>
        <v>Monaco-Europe2005</v>
      </c>
      <c r="E1606" s="1"/>
      <c r="F1606" s="4">
        <v>0.004</v>
      </c>
      <c r="G1606" s="1"/>
      <c r="H1606" s="1"/>
      <c r="I1606" s="1"/>
      <c r="J1606" s="1"/>
      <c r="K1606" s="1"/>
      <c r="L1606" s="4">
        <v>33808</v>
      </c>
      <c r="M1606" s="4">
        <v>1</v>
      </c>
    </row>
    <row r="1607" ht="15.75" customHeight="1" spans="1:13">
      <c r="A1607" s="1" t="s">
        <v>204</v>
      </c>
      <c r="B1607" s="3" t="s">
        <v>70</v>
      </c>
      <c r="C1607" s="1" t="s">
        <v>78</v>
      </c>
      <c r="D1607" s="4" t="str">
        <f t="shared" si="0"/>
        <v>Monaco-Europe2006</v>
      </c>
      <c r="E1607" s="1"/>
      <c r="F1607" s="4">
        <v>0.004</v>
      </c>
      <c r="G1607" s="1"/>
      <c r="H1607" s="1"/>
      <c r="I1607" s="1"/>
      <c r="J1607" s="1"/>
      <c r="K1607" s="1"/>
      <c r="L1607" s="4">
        <v>34369</v>
      </c>
      <c r="M1607" s="4">
        <v>1</v>
      </c>
    </row>
    <row r="1608" ht="15.75" customHeight="1" spans="1:13">
      <c r="A1608" s="1" t="s">
        <v>204</v>
      </c>
      <c r="B1608" s="3" t="s">
        <v>71</v>
      </c>
      <c r="C1608" s="1" t="s">
        <v>78</v>
      </c>
      <c r="D1608" s="4" t="str">
        <f t="shared" si="0"/>
        <v>Monaco-Europe2007</v>
      </c>
      <c r="E1608" s="1"/>
      <c r="F1608" s="4">
        <v>0.004</v>
      </c>
      <c r="G1608" s="1"/>
      <c r="H1608" s="1"/>
      <c r="I1608" s="1"/>
      <c r="J1608" s="1"/>
      <c r="K1608" s="1"/>
      <c r="L1608" s="4">
        <v>35013</v>
      </c>
      <c r="M1608" s="4">
        <v>1</v>
      </c>
    </row>
    <row r="1609" ht="15.75" customHeight="1" spans="1:13">
      <c r="A1609" s="1" t="s">
        <v>204</v>
      </c>
      <c r="B1609" s="3" t="s">
        <v>72</v>
      </c>
      <c r="C1609" s="1" t="s">
        <v>78</v>
      </c>
      <c r="D1609" s="4" t="str">
        <f t="shared" si="0"/>
        <v>Monaco-Europe2008</v>
      </c>
      <c r="E1609" s="1"/>
      <c r="F1609" s="4">
        <v>0.003</v>
      </c>
      <c r="G1609" s="1"/>
      <c r="H1609" s="1"/>
      <c r="I1609" s="1"/>
      <c r="J1609" s="1"/>
      <c r="K1609" s="1"/>
      <c r="L1609" s="4">
        <v>35686</v>
      </c>
      <c r="M1609" s="4">
        <v>1</v>
      </c>
    </row>
    <row r="1610" ht="15.75" customHeight="1" spans="1:13">
      <c r="A1610" s="1" t="s">
        <v>204</v>
      </c>
      <c r="B1610" s="3" t="s">
        <v>73</v>
      </c>
      <c r="C1610" s="1" t="s">
        <v>78</v>
      </c>
      <c r="D1610" s="4" t="str">
        <f t="shared" si="0"/>
        <v>Monaco-Europe2009</v>
      </c>
      <c r="E1610" s="1"/>
      <c r="F1610" s="4">
        <v>0.003</v>
      </c>
      <c r="G1610" s="1"/>
      <c r="H1610" s="1"/>
      <c r="I1610" s="1"/>
      <c r="J1610" s="1"/>
      <c r="K1610" s="1"/>
      <c r="L1610" s="4">
        <v>36314</v>
      </c>
      <c r="M1610" s="4">
        <v>1</v>
      </c>
    </row>
    <row r="1611" ht="15.75" customHeight="1" spans="1:13">
      <c r="A1611" s="1" t="s">
        <v>204</v>
      </c>
      <c r="B1611" s="3" t="s">
        <v>74</v>
      </c>
      <c r="C1611" s="1" t="s">
        <v>78</v>
      </c>
      <c r="D1611" s="4" t="str">
        <f t="shared" si="0"/>
        <v>Monaco-Europe2010</v>
      </c>
      <c r="E1611" s="1"/>
      <c r="F1611" s="4">
        <v>0.003</v>
      </c>
      <c r="G1611" s="1"/>
      <c r="H1611" s="1"/>
      <c r="I1611" s="1"/>
      <c r="J1611" s="1"/>
      <c r="K1611" s="1"/>
      <c r="L1611" s="4">
        <v>36845</v>
      </c>
      <c r="M1611" s="4">
        <v>1</v>
      </c>
    </row>
    <row r="1612" ht="15.75" customHeight="1" spans="1:13">
      <c r="A1612" s="1" t="s">
        <v>204</v>
      </c>
      <c r="B1612" s="3" t="s">
        <v>75</v>
      </c>
      <c r="C1612" s="1" t="s">
        <v>78</v>
      </c>
      <c r="D1612" s="4" t="str">
        <f t="shared" si="0"/>
        <v>Monaco-Europe2011</v>
      </c>
      <c r="E1612" s="1"/>
      <c r="F1612" s="4">
        <v>0.003</v>
      </c>
      <c r="G1612" s="1"/>
      <c r="H1612" s="1"/>
      <c r="I1612" s="1"/>
      <c r="J1612" s="1"/>
      <c r="K1612" s="1"/>
      <c r="L1612" s="4">
        <v>37261</v>
      </c>
      <c r="M1612" s="4">
        <v>1</v>
      </c>
    </row>
    <row r="1613" ht="15.75" customHeight="1" spans="1:13">
      <c r="A1613" s="1" t="s">
        <v>204</v>
      </c>
      <c r="B1613" s="3" t="s">
        <v>76</v>
      </c>
      <c r="C1613" s="1" t="s">
        <v>78</v>
      </c>
      <c r="D1613" s="4" t="str">
        <f t="shared" si="0"/>
        <v>Monaco-Europe2012</v>
      </c>
      <c r="E1613" s="1"/>
      <c r="F1613" s="4">
        <v>0.003</v>
      </c>
      <c r="G1613" s="1"/>
      <c r="H1613" s="1"/>
      <c r="I1613" s="1"/>
      <c r="J1613" s="1"/>
      <c r="K1613" s="1"/>
      <c r="L1613" s="4">
        <v>37579</v>
      </c>
      <c r="M1613" s="4">
        <v>1</v>
      </c>
    </row>
    <row r="1614" ht="15.75" customHeight="1" spans="1:13">
      <c r="A1614" s="1" t="s">
        <v>205</v>
      </c>
      <c r="B1614" s="3" t="s">
        <v>63</v>
      </c>
      <c r="C1614" s="1" t="s">
        <v>64</v>
      </c>
      <c r="D1614" s="4" t="str">
        <f t="shared" si="0"/>
        <v>Mongolia-Asia2000</v>
      </c>
      <c r="E1614" s="4">
        <v>0.019</v>
      </c>
      <c r="F1614" s="4">
        <v>0.049</v>
      </c>
      <c r="G1614" s="4">
        <v>66</v>
      </c>
      <c r="H1614" s="4">
        <v>60</v>
      </c>
      <c r="I1614" s="4">
        <v>0.348</v>
      </c>
      <c r="J1614" s="4">
        <v>0.615</v>
      </c>
      <c r="K1614" s="4">
        <v>0.037</v>
      </c>
      <c r="L1614" s="4">
        <v>2397473</v>
      </c>
      <c r="M1614" s="4">
        <v>0.571</v>
      </c>
    </row>
    <row r="1615" ht="15.75" customHeight="1" spans="1:13">
      <c r="A1615" s="1" t="s">
        <v>205</v>
      </c>
      <c r="B1615" s="3" t="s">
        <v>65</v>
      </c>
      <c r="C1615" s="1" t="s">
        <v>64</v>
      </c>
      <c r="D1615" s="4" t="str">
        <f t="shared" si="0"/>
        <v>Mongolia-Asia2001</v>
      </c>
      <c r="E1615" s="4">
        <v>0.019</v>
      </c>
      <c r="F1615" s="4">
        <v>0.047</v>
      </c>
      <c r="G1615" s="4">
        <v>67</v>
      </c>
      <c r="H1615" s="4">
        <v>60</v>
      </c>
      <c r="I1615" s="4">
        <v>0.336</v>
      </c>
      <c r="J1615" s="4">
        <v>0.627</v>
      </c>
      <c r="K1615" s="4">
        <v>0.037</v>
      </c>
      <c r="L1615" s="4">
        <v>2419669</v>
      </c>
      <c r="M1615" s="4">
        <v>0.582</v>
      </c>
    </row>
    <row r="1616" ht="15.75" customHeight="1" spans="1:13">
      <c r="A1616" s="1" t="s">
        <v>205</v>
      </c>
      <c r="B1616" s="3" t="s">
        <v>66</v>
      </c>
      <c r="C1616" s="1" t="s">
        <v>64</v>
      </c>
      <c r="D1616" s="4" t="str">
        <f t="shared" si="0"/>
        <v>Mongolia-Asia2002</v>
      </c>
      <c r="E1616" s="4">
        <v>0.019</v>
      </c>
      <c r="F1616" s="4">
        <v>0.044</v>
      </c>
      <c r="G1616" s="4">
        <v>67</v>
      </c>
      <c r="H1616" s="4">
        <v>61</v>
      </c>
      <c r="I1616" s="4">
        <v>0.323</v>
      </c>
      <c r="J1616" s="4">
        <v>0.64</v>
      </c>
      <c r="K1616" s="4">
        <v>0.037</v>
      </c>
      <c r="L1616" s="4">
        <v>2443231</v>
      </c>
      <c r="M1616" s="4">
        <v>0.593</v>
      </c>
    </row>
    <row r="1617" ht="15.75" customHeight="1" spans="1:13">
      <c r="A1617" s="1" t="s">
        <v>205</v>
      </c>
      <c r="B1617" s="3" t="s">
        <v>67</v>
      </c>
      <c r="C1617" s="1" t="s">
        <v>64</v>
      </c>
      <c r="D1617" s="4" t="str">
        <f t="shared" si="0"/>
        <v>Mongolia-Asia2003</v>
      </c>
      <c r="E1617" s="4">
        <v>0.019</v>
      </c>
      <c r="F1617" s="4">
        <v>0.042</v>
      </c>
      <c r="G1617" s="4">
        <v>68</v>
      </c>
      <c r="H1617" s="4">
        <v>61</v>
      </c>
      <c r="I1617" s="4">
        <v>0.311</v>
      </c>
      <c r="J1617" s="4">
        <v>0.652</v>
      </c>
      <c r="K1617" s="4">
        <v>0.037</v>
      </c>
      <c r="L1617" s="4">
        <v>2468595</v>
      </c>
      <c r="M1617" s="4">
        <v>0.604</v>
      </c>
    </row>
    <row r="1618" ht="15.75" customHeight="1" spans="1:13">
      <c r="A1618" s="1" t="s">
        <v>205</v>
      </c>
      <c r="B1618" s="3" t="s">
        <v>68</v>
      </c>
      <c r="C1618" s="1" t="s">
        <v>64</v>
      </c>
      <c r="D1618" s="4" t="str">
        <f t="shared" si="0"/>
        <v>Mongolia-Asia2004</v>
      </c>
      <c r="E1618" s="4">
        <v>0.02</v>
      </c>
      <c r="F1618" s="4">
        <v>0.039</v>
      </c>
      <c r="G1618" s="4">
        <v>69</v>
      </c>
      <c r="H1618" s="4">
        <v>61</v>
      </c>
      <c r="I1618" s="4">
        <v>0.299</v>
      </c>
      <c r="J1618" s="4">
        <v>0.664</v>
      </c>
      <c r="K1618" s="4">
        <v>0.037</v>
      </c>
      <c r="L1618" s="4">
        <v>2496248</v>
      </c>
      <c r="M1618" s="4">
        <v>0.614</v>
      </c>
    </row>
    <row r="1619" ht="15.75" customHeight="1" spans="1:13">
      <c r="A1619" s="1" t="s">
        <v>205</v>
      </c>
      <c r="B1619" s="3" t="s">
        <v>69</v>
      </c>
      <c r="C1619" s="1" t="s">
        <v>64</v>
      </c>
      <c r="D1619" s="4" t="str">
        <f t="shared" si="0"/>
        <v>Mongolia-Asia2005</v>
      </c>
      <c r="E1619" s="4">
        <v>0.02</v>
      </c>
      <c r="F1619" s="4">
        <v>0.037</v>
      </c>
      <c r="G1619" s="4">
        <v>69</v>
      </c>
      <c r="H1619" s="4">
        <v>62</v>
      </c>
      <c r="I1619" s="4">
        <v>0.289</v>
      </c>
      <c r="J1619" s="4">
        <v>0.673</v>
      </c>
      <c r="K1619" s="4">
        <v>0.037</v>
      </c>
      <c r="L1619" s="4">
        <v>2526502</v>
      </c>
      <c r="M1619" s="4">
        <v>0.625</v>
      </c>
    </row>
    <row r="1620" ht="15.75" customHeight="1" spans="1:13">
      <c r="A1620" s="1" t="s">
        <v>205</v>
      </c>
      <c r="B1620" s="3" t="s">
        <v>70</v>
      </c>
      <c r="C1620" s="1" t="s">
        <v>64</v>
      </c>
      <c r="D1620" s="4" t="str">
        <f t="shared" si="0"/>
        <v>Mongolia-Asia2006</v>
      </c>
      <c r="E1620" s="4">
        <v>0.021</v>
      </c>
      <c r="F1620" s="4">
        <v>0.035</v>
      </c>
      <c r="G1620" s="4">
        <v>70</v>
      </c>
      <c r="H1620" s="4">
        <v>62</v>
      </c>
      <c r="I1620" s="4">
        <v>0.282</v>
      </c>
      <c r="J1620" s="4">
        <v>0.681</v>
      </c>
      <c r="K1620" s="4">
        <v>0.037</v>
      </c>
      <c r="L1620" s="4">
        <v>2559496</v>
      </c>
      <c r="M1620" s="4">
        <v>0.635</v>
      </c>
    </row>
    <row r="1621" ht="15.75" customHeight="1" spans="1:13">
      <c r="A1621" s="1" t="s">
        <v>205</v>
      </c>
      <c r="B1621" s="3" t="s">
        <v>71</v>
      </c>
      <c r="C1621" s="1" t="s">
        <v>64</v>
      </c>
      <c r="D1621" s="4" t="str">
        <f t="shared" si="0"/>
        <v>Mongolia-Asia2007</v>
      </c>
      <c r="E1621" s="4">
        <v>0.022</v>
      </c>
      <c r="F1621" s="4">
        <v>0.033</v>
      </c>
      <c r="G1621" s="4">
        <v>70</v>
      </c>
      <c r="H1621" s="4">
        <v>62</v>
      </c>
      <c r="I1621" s="4">
        <v>0.276</v>
      </c>
      <c r="J1621" s="4">
        <v>0.686</v>
      </c>
      <c r="K1621" s="4">
        <v>0.038</v>
      </c>
      <c r="L1621" s="4">
        <v>2595068</v>
      </c>
      <c r="M1621" s="4">
        <v>0.646</v>
      </c>
    </row>
    <row r="1622" ht="15.75" customHeight="1" spans="1:13">
      <c r="A1622" s="1" t="s">
        <v>205</v>
      </c>
      <c r="B1622" s="3" t="s">
        <v>72</v>
      </c>
      <c r="C1622" s="1" t="s">
        <v>64</v>
      </c>
      <c r="D1622" s="4" t="str">
        <f t="shared" si="0"/>
        <v>Mongolia-Asia2008</v>
      </c>
      <c r="E1622" s="4">
        <v>0.022</v>
      </c>
      <c r="F1622" s="4">
        <v>0.032</v>
      </c>
      <c r="G1622" s="4">
        <v>70</v>
      </c>
      <c r="H1622" s="4">
        <v>62</v>
      </c>
      <c r="I1622" s="4">
        <v>0.273</v>
      </c>
      <c r="J1622" s="4">
        <v>0.689</v>
      </c>
      <c r="K1622" s="4">
        <v>0.038</v>
      </c>
      <c r="L1622" s="4">
        <v>2632834</v>
      </c>
      <c r="M1622" s="4">
        <v>0.656</v>
      </c>
    </row>
    <row r="1623" ht="15.75" customHeight="1" spans="1:13">
      <c r="A1623" s="1" t="s">
        <v>205</v>
      </c>
      <c r="B1623" s="3" t="s">
        <v>73</v>
      </c>
      <c r="C1623" s="1" t="s">
        <v>64</v>
      </c>
      <c r="D1623" s="4" t="str">
        <f t="shared" si="0"/>
        <v>Mongolia-Asia2009</v>
      </c>
      <c r="E1623" s="4">
        <v>0.023</v>
      </c>
      <c r="F1623" s="4">
        <v>0.03</v>
      </c>
      <c r="G1623" s="4">
        <v>71</v>
      </c>
      <c r="H1623" s="4">
        <v>63</v>
      </c>
      <c r="I1623" s="4">
        <v>0.271</v>
      </c>
      <c r="J1623" s="4">
        <v>0.691</v>
      </c>
      <c r="K1623" s="4">
        <v>0.038</v>
      </c>
      <c r="L1623" s="4">
        <v>2672223</v>
      </c>
      <c r="M1623" s="4">
        <v>0.666</v>
      </c>
    </row>
    <row r="1624" ht="15.75" customHeight="1" spans="1:13">
      <c r="A1624" s="1" t="s">
        <v>205</v>
      </c>
      <c r="B1624" s="3" t="s">
        <v>74</v>
      </c>
      <c r="C1624" s="1" t="s">
        <v>64</v>
      </c>
      <c r="D1624" s="4" t="str">
        <f t="shared" si="0"/>
        <v>Mongolia-Asia2010</v>
      </c>
      <c r="E1624" s="4">
        <v>0.023</v>
      </c>
      <c r="F1624" s="4">
        <v>0.029</v>
      </c>
      <c r="G1624" s="4">
        <v>71</v>
      </c>
      <c r="H1624" s="4">
        <v>63</v>
      </c>
      <c r="I1624" s="4">
        <v>0.27</v>
      </c>
      <c r="J1624" s="4">
        <v>0.692</v>
      </c>
      <c r="K1624" s="4">
        <v>0.038</v>
      </c>
      <c r="L1624" s="4">
        <v>2712738</v>
      </c>
      <c r="M1624" s="4">
        <v>0.676</v>
      </c>
    </row>
    <row r="1625" ht="15.75" customHeight="1" spans="1:13">
      <c r="A1625" s="1" t="s">
        <v>205</v>
      </c>
      <c r="B1625" s="3" t="s">
        <v>75</v>
      </c>
      <c r="C1625" s="1" t="s">
        <v>64</v>
      </c>
      <c r="D1625" s="4" t="str">
        <f t="shared" si="0"/>
        <v>Mongolia-Asia2011</v>
      </c>
      <c r="E1625" s="4">
        <v>0.023</v>
      </c>
      <c r="F1625" s="4">
        <v>0.028</v>
      </c>
      <c r="G1625" s="4">
        <v>71</v>
      </c>
      <c r="H1625" s="4">
        <v>63</v>
      </c>
      <c r="I1625" s="4">
        <v>0.27</v>
      </c>
      <c r="J1625" s="4">
        <v>0.692</v>
      </c>
      <c r="K1625" s="4">
        <v>0.038</v>
      </c>
      <c r="L1625" s="4">
        <v>2754209</v>
      </c>
      <c r="M1625" s="4">
        <v>0.685</v>
      </c>
    </row>
    <row r="1626" ht="15.75" customHeight="1" spans="1:13">
      <c r="A1626" s="1" t="s">
        <v>205</v>
      </c>
      <c r="B1626" s="3" t="s">
        <v>76</v>
      </c>
      <c r="C1626" s="1" t="s">
        <v>64</v>
      </c>
      <c r="D1626" s="4" t="str">
        <f t="shared" si="0"/>
        <v>Mongolia-Asia2012</v>
      </c>
      <c r="E1626" s="4">
        <v>0.023</v>
      </c>
      <c r="F1626" s="4">
        <v>0.027</v>
      </c>
      <c r="G1626" s="4">
        <v>71</v>
      </c>
      <c r="H1626" s="4">
        <v>63</v>
      </c>
      <c r="I1626" s="4">
        <v>0.271</v>
      </c>
      <c r="J1626" s="4">
        <v>0.691</v>
      </c>
      <c r="K1626" s="4">
        <v>0.038</v>
      </c>
      <c r="L1626" s="4">
        <v>2796484</v>
      </c>
      <c r="M1626" s="4">
        <v>0.695</v>
      </c>
    </row>
    <row r="1627" ht="15.75" customHeight="1" spans="1:13">
      <c r="A1627" s="1" t="s">
        <v>206</v>
      </c>
      <c r="B1627" s="3" t="s">
        <v>63</v>
      </c>
      <c r="C1627" s="1" t="s">
        <v>78</v>
      </c>
      <c r="D1627" s="4" t="str">
        <f t="shared" si="0"/>
        <v>Montenegro-Europe2000</v>
      </c>
      <c r="E1627" s="4">
        <v>0.013</v>
      </c>
      <c r="F1627" s="4">
        <v>0.013</v>
      </c>
      <c r="G1627" s="4">
        <v>77</v>
      </c>
      <c r="H1627" s="4">
        <v>71</v>
      </c>
      <c r="I1627" s="4">
        <v>0.213</v>
      </c>
      <c r="J1627" s="4">
        <v>0.673</v>
      </c>
      <c r="K1627" s="4">
        <v>0.113</v>
      </c>
      <c r="L1627" s="4">
        <v>611196</v>
      </c>
      <c r="M1627" s="4">
        <v>0.585</v>
      </c>
    </row>
    <row r="1628" ht="15.75" customHeight="1" spans="1:13">
      <c r="A1628" s="1" t="s">
        <v>206</v>
      </c>
      <c r="B1628" s="3" t="s">
        <v>65</v>
      </c>
      <c r="C1628" s="1" t="s">
        <v>78</v>
      </c>
      <c r="D1628" s="4" t="str">
        <f t="shared" si="0"/>
        <v>Montenegro-Europe2001</v>
      </c>
      <c r="E1628" s="4">
        <v>0.013</v>
      </c>
      <c r="F1628" s="4">
        <v>0.012</v>
      </c>
      <c r="G1628" s="4">
        <v>77</v>
      </c>
      <c r="H1628" s="4">
        <v>71</v>
      </c>
      <c r="I1628" s="4">
        <v>0.21</v>
      </c>
      <c r="J1628" s="4">
        <v>0.673</v>
      </c>
      <c r="K1628" s="4">
        <v>0.117</v>
      </c>
      <c r="L1628" s="4">
        <v>611525</v>
      </c>
      <c r="M1628" s="4">
        <v>0.596</v>
      </c>
    </row>
    <row r="1629" ht="15.75" customHeight="1" spans="1:13">
      <c r="A1629" s="1" t="s">
        <v>206</v>
      </c>
      <c r="B1629" s="3" t="s">
        <v>66</v>
      </c>
      <c r="C1629" s="1" t="s">
        <v>78</v>
      </c>
      <c r="D1629" s="4" t="str">
        <f t="shared" si="0"/>
        <v>Montenegro-Europe2002</v>
      </c>
      <c r="E1629" s="4">
        <v>0.013</v>
      </c>
      <c r="F1629" s="4">
        <v>0.011</v>
      </c>
      <c r="G1629" s="4">
        <v>77</v>
      </c>
      <c r="H1629" s="4">
        <v>71</v>
      </c>
      <c r="I1629" s="4">
        <v>0.207</v>
      </c>
      <c r="J1629" s="4">
        <v>0.671</v>
      </c>
      <c r="K1629" s="4">
        <v>0.121</v>
      </c>
      <c r="L1629" s="4">
        <v>612325</v>
      </c>
      <c r="M1629" s="4">
        <v>0.606</v>
      </c>
    </row>
    <row r="1630" ht="15.75" customHeight="1" spans="1:13">
      <c r="A1630" s="1" t="s">
        <v>206</v>
      </c>
      <c r="B1630" s="3" t="s">
        <v>67</v>
      </c>
      <c r="C1630" s="1" t="s">
        <v>78</v>
      </c>
      <c r="D1630" s="4" t="str">
        <f t="shared" si="0"/>
        <v>Montenegro-Europe2003</v>
      </c>
      <c r="E1630" s="4">
        <v>0.013</v>
      </c>
      <c r="F1630" s="4">
        <v>0.011</v>
      </c>
      <c r="G1630" s="4">
        <v>76</v>
      </c>
      <c r="H1630" s="4">
        <v>71</v>
      </c>
      <c r="I1630" s="4">
        <v>0.205</v>
      </c>
      <c r="J1630" s="4">
        <v>0.67</v>
      </c>
      <c r="K1630" s="4">
        <v>0.125</v>
      </c>
      <c r="L1630" s="4">
        <v>613448</v>
      </c>
      <c r="M1630" s="4">
        <v>0.616</v>
      </c>
    </row>
    <row r="1631" ht="15.75" customHeight="1" spans="1:13">
      <c r="A1631" s="1" t="s">
        <v>206</v>
      </c>
      <c r="B1631" s="3" t="s">
        <v>68</v>
      </c>
      <c r="C1631" s="1" t="s">
        <v>78</v>
      </c>
      <c r="D1631" s="4" t="str">
        <f t="shared" si="0"/>
        <v>Montenegro-Europe2004</v>
      </c>
      <c r="E1631" s="4">
        <v>0.013</v>
      </c>
      <c r="F1631" s="4">
        <v>0.01</v>
      </c>
      <c r="G1631" s="4">
        <v>76</v>
      </c>
      <c r="H1631" s="4">
        <v>71</v>
      </c>
      <c r="I1631" s="4">
        <v>0.203</v>
      </c>
      <c r="J1631" s="4">
        <v>0.669</v>
      </c>
      <c r="K1631" s="4">
        <v>0.128</v>
      </c>
      <c r="L1631" s="4">
        <v>614670</v>
      </c>
      <c r="M1631" s="4">
        <v>0.62</v>
      </c>
    </row>
    <row r="1632" ht="15.75" customHeight="1" spans="1:13">
      <c r="A1632" s="1" t="s">
        <v>206</v>
      </c>
      <c r="B1632" s="3" t="s">
        <v>69</v>
      </c>
      <c r="C1632" s="1" t="s">
        <v>78</v>
      </c>
      <c r="D1632" s="4" t="str">
        <f t="shared" si="0"/>
        <v>Montenegro-Europe2005</v>
      </c>
      <c r="E1632" s="4">
        <v>0.013</v>
      </c>
      <c r="F1632" s="4">
        <v>0.01</v>
      </c>
      <c r="G1632" s="4">
        <v>76</v>
      </c>
      <c r="H1632" s="4">
        <v>71</v>
      </c>
      <c r="I1632" s="4">
        <v>0.201</v>
      </c>
      <c r="J1632" s="4">
        <v>0.67</v>
      </c>
      <c r="K1632" s="4">
        <v>0.129</v>
      </c>
      <c r="L1632" s="4">
        <v>615820</v>
      </c>
      <c r="M1632" s="4">
        <v>0.622</v>
      </c>
    </row>
    <row r="1633" ht="15.75" customHeight="1" spans="1:13">
      <c r="A1633" s="1" t="s">
        <v>206</v>
      </c>
      <c r="B1633" s="3" t="s">
        <v>70</v>
      </c>
      <c r="C1633" s="1" t="s">
        <v>78</v>
      </c>
      <c r="D1633" s="4" t="str">
        <f t="shared" si="0"/>
        <v>Montenegro-Europe2006</v>
      </c>
      <c r="E1633" s="4">
        <v>0.013</v>
      </c>
      <c r="F1633" s="4">
        <v>0.009</v>
      </c>
      <c r="G1633" s="4">
        <v>76</v>
      </c>
      <c r="H1633" s="4">
        <v>71</v>
      </c>
      <c r="I1633" s="4">
        <v>0.2</v>
      </c>
      <c r="J1633" s="4">
        <v>0.671</v>
      </c>
      <c r="K1633" s="4">
        <v>0.129</v>
      </c>
      <c r="L1633" s="4">
        <v>616854</v>
      </c>
      <c r="M1633" s="4">
        <v>0.624</v>
      </c>
    </row>
    <row r="1634" ht="15.75" customHeight="1" spans="1:13">
      <c r="A1634" s="1" t="s">
        <v>206</v>
      </c>
      <c r="B1634" s="3" t="s">
        <v>71</v>
      </c>
      <c r="C1634" s="1" t="s">
        <v>78</v>
      </c>
      <c r="D1634" s="4" t="str">
        <f t="shared" si="0"/>
        <v>Montenegro-Europe2007</v>
      </c>
      <c r="E1634" s="4">
        <v>0.013</v>
      </c>
      <c r="F1634" s="4">
        <v>0.008</v>
      </c>
      <c r="G1634" s="4">
        <v>76</v>
      </c>
      <c r="H1634" s="4">
        <v>72</v>
      </c>
      <c r="I1634" s="4">
        <v>0.199</v>
      </c>
      <c r="J1634" s="4">
        <v>0.673</v>
      </c>
      <c r="K1634" s="4">
        <v>0.128</v>
      </c>
      <c r="L1634" s="4">
        <v>617800</v>
      </c>
      <c r="M1634" s="4">
        <v>0.626</v>
      </c>
    </row>
    <row r="1635" ht="15.75" customHeight="1" spans="1:13">
      <c r="A1635" s="1" t="s">
        <v>206</v>
      </c>
      <c r="B1635" s="3" t="s">
        <v>72</v>
      </c>
      <c r="C1635" s="1" t="s">
        <v>78</v>
      </c>
      <c r="D1635" s="4" t="str">
        <f t="shared" si="0"/>
        <v>Montenegro-Europe2008</v>
      </c>
      <c r="E1635" s="4">
        <v>0.012</v>
      </c>
      <c r="F1635" s="4">
        <v>0.007</v>
      </c>
      <c r="G1635" s="4">
        <v>76</v>
      </c>
      <c r="H1635" s="4">
        <v>72</v>
      </c>
      <c r="I1635" s="4">
        <v>0.198</v>
      </c>
      <c r="J1635" s="4">
        <v>0.676</v>
      </c>
      <c r="K1635" s="4">
        <v>0.126</v>
      </c>
      <c r="L1635" s="4">
        <v>618649</v>
      </c>
      <c r="M1635" s="4">
        <v>0.627</v>
      </c>
    </row>
    <row r="1636" ht="15.75" customHeight="1" spans="1:13">
      <c r="A1636" s="1" t="s">
        <v>206</v>
      </c>
      <c r="B1636" s="3" t="s">
        <v>73</v>
      </c>
      <c r="C1636" s="1" t="s">
        <v>78</v>
      </c>
      <c r="D1636" s="4" t="str">
        <f t="shared" si="0"/>
        <v>Montenegro-Europe2009</v>
      </c>
      <c r="E1636" s="4">
        <v>0.012</v>
      </c>
      <c r="F1636" s="4">
        <v>0.007</v>
      </c>
      <c r="G1636" s="4">
        <v>77</v>
      </c>
      <c r="H1636" s="4">
        <v>72</v>
      </c>
      <c r="I1636" s="4">
        <v>0.196</v>
      </c>
      <c r="J1636" s="4">
        <v>0.679</v>
      </c>
      <c r="K1636" s="4">
        <v>0.125</v>
      </c>
      <c r="L1636" s="4">
        <v>619408</v>
      </c>
      <c r="M1636" s="4">
        <v>0.629</v>
      </c>
    </row>
    <row r="1637" ht="15.75" customHeight="1" spans="1:13">
      <c r="A1637" s="1" t="s">
        <v>206</v>
      </c>
      <c r="B1637" s="3" t="s">
        <v>74</v>
      </c>
      <c r="C1637" s="1" t="s">
        <v>78</v>
      </c>
      <c r="D1637" s="4" t="str">
        <f t="shared" si="0"/>
        <v>Montenegro-Europe2010</v>
      </c>
      <c r="E1637" s="4">
        <v>0.012</v>
      </c>
      <c r="F1637" s="4">
        <v>0.006</v>
      </c>
      <c r="G1637" s="4">
        <v>77</v>
      </c>
      <c r="H1637" s="4">
        <v>72</v>
      </c>
      <c r="I1637" s="4">
        <v>0.195</v>
      </c>
      <c r="J1637" s="4">
        <v>0.681</v>
      </c>
      <c r="K1637" s="4">
        <v>0.125</v>
      </c>
      <c r="L1637" s="4">
        <v>620078</v>
      </c>
      <c r="M1637" s="4">
        <v>0.631</v>
      </c>
    </row>
    <row r="1638" ht="15.75" customHeight="1" spans="1:13">
      <c r="A1638" s="1" t="s">
        <v>206</v>
      </c>
      <c r="B1638" s="3" t="s">
        <v>75</v>
      </c>
      <c r="C1638" s="1" t="s">
        <v>78</v>
      </c>
      <c r="D1638" s="4" t="str">
        <f t="shared" si="0"/>
        <v>Montenegro-Europe2011</v>
      </c>
      <c r="E1638" s="4">
        <v>0.012</v>
      </c>
      <c r="F1638" s="4">
        <v>0.006</v>
      </c>
      <c r="G1638" s="4">
        <v>77</v>
      </c>
      <c r="H1638" s="4">
        <v>72</v>
      </c>
      <c r="I1638" s="4">
        <v>0.193</v>
      </c>
      <c r="J1638" s="4">
        <v>0.682</v>
      </c>
      <c r="K1638" s="4">
        <v>0.126</v>
      </c>
      <c r="L1638" s="4">
        <v>620644</v>
      </c>
      <c r="M1638" s="4">
        <v>0.633</v>
      </c>
    </row>
    <row r="1639" ht="15.75" customHeight="1" spans="1:13">
      <c r="A1639" s="1" t="s">
        <v>206</v>
      </c>
      <c r="B1639" s="3" t="s">
        <v>76</v>
      </c>
      <c r="C1639" s="1" t="s">
        <v>78</v>
      </c>
      <c r="D1639" s="4" t="str">
        <f t="shared" si="0"/>
        <v>Montenegro-Europe2012</v>
      </c>
      <c r="E1639" s="4">
        <v>0.012</v>
      </c>
      <c r="F1639" s="4">
        <v>0.005</v>
      </c>
      <c r="G1639" s="4">
        <v>77</v>
      </c>
      <c r="H1639" s="4">
        <v>72</v>
      </c>
      <c r="I1639" s="4">
        <v>0.19</v>
      </c>
      <c r="J1639" s="4">
        <v>0.682</v>
      </c>
      <c r="K1639" s="4">
        <v>0.128</v>
      </c>
      <c r="L1639" s="4">
        <v>621081</v>
      </c>
      <c r="M1639" s="4">
        <v>0.635</v>
      </c>
    </row>
    <row r="1640" ht="15.75" customHeight="1" spans="1:13">
      <c r="A1640" s="1" t="s">
        <v>207</v>
      </c>
      <c r="B1640" s="3" t="s">
        <v>63</v>
      </c>
      <c r="C1640" s="1" t="s">
        <v>80</v>
      </c>
      <c r="D1640" s="4" t="str">
        <f t="shared" si="0"/>
        <v>Morocco-Africa2000</v>
      </c>
      <c r="E1640" s="4">
        <v>0.022</v>
      </c>
      <c r="F1640" s="4">
        <v>0.043</v>
      </c>
      <c r="G1640" s="4">
        <v>70</v>
      </c>
      <c r="H1640" s="4">
        <v>67</v>
      </c>
      <c r="I1640" s="4">
        <v>0.341</v>
      </c>
      <c r="J1640" s="4">
        <v>0.613</v>
      </c>
      <c r="K1640" s="4">
        <v>0.047</v>
      </c>
      <c r="L1640" s="4">
        <v>28710123</v>
      </c>
      <c r="M1640" s="4">
        <v>0.533</v>
      </c>
    </row>
    <row r="1641" ht="15.75" customHeight="1" spans="1:13">
      <c r="A1641" s="1" t="s">
        <v>207</v>
      </c>
      <c r="B1641" s="3" t="s">
        <v>65</v>
      </c>
      <c r="C1641" s="1" t="s">
        <v>80</v>
      </c>
      <c r="D1641" s="4" t="str">
        <f t="shared" si="0"/>
        <v>Morocco-Africa2001</v>
      </c>
      <c r="E1641" s="4">
        <v>0.021</v>
      </c>
      <c r="F1641" s="4">
        <v>0.041</v>
      </c>
      <c r="G1641" s="4">
        <v>70</v>
      </c>
      <c r="H1641" s="4">
        <v>67</v>
      </c>
      <c r="I1641" s="4">
        <v>0.333</v>
      </c>
      <c r="J1641" s="4">
        <v>0.619</v>
      </c>
      <c r="K1641" s="4">
        <v>0.048</v>
      </c>
      <c r="L1641" s="4">
        <v>29021156</v>
      </c>
      <c r="M1641" s="4">
        <v>0.537</v>
      </c>
    </row>
    <row r="1642" ht="15.75" customHeight="1" spans="1:13">
      <c r="A1642" s="1" t="s">
        <v>207</v>
      </c>
      <c r="B1642" s="3" t="s">
        <v>66</v>
      </c>
      <c r="C1642" s="1" t="s">
        <v>80</v>
      </c>
      <c r="D1642" s="4" t="str">
        <f t="shared" si="0"/>
        <v>Morocco-Africa2002</v>
      </c>
      <c r="E1642" s="4">
        <v>0.021</v>
      </c>
      <c r="F1642" s="4">
        <v>0.04</v>
      </c>
      <c r="G1642" s="4">
        <v>70</v>
      </c>
      <c r="H1642" s="4">
        <v>67</v>
      </c>
      <c r="I1642" s="4">
        <v>0.327</v>
      </c>
      <c r="J1642" s="4">
        <v>0.625</v>
      </c>
      <c r="K1642" s="4">
        <v>0.048</v>
      </c>
      <c r="L1642" s="4">
        <v>29311443</v>
      </c>
      <c r="M1642" s="4">
        <v>0.54</v>
      </c>
    </row>
    <row r="1643" ht="15.75" customHeight="1" spans="1:13">
      <c r="A1643" s="1" t="s">
        <v>207</v>
      </c>
      <c r="B1643" s="3" t="s">
        <v>67</v>
      </c>
      <c r="C1643" s="1" t="s">
        <v>80</v>
      </c>
      <c r="D1643" s="4" t="str">
        <f t="shared" si="0"/>
        <v>Morocco-Africa2003</v>
      </c>
      <c r="E1643" s="4">
        <v>0.021</v>
      </c>
      <c r="F1643" s="4">
        <v>0.038</v>
      </c>
      <c r="G1643" s="4">
        <v>70</v>
      </c>
      <c r="H1643" s="4">
        <v>67</v>
      </c>
      <c r="I1643" s="4">
        <v>0.32</v>
      </c>
      <c r="J1643" s="4">
        <v>0.631</v>
      </c>
      <c r="K1643" s="4">
        <v>0.049</v>
      </c>
      <c r="L1643" s="4">
        <v>29586937</v>
      </c>
      <c r="M1643" s="4">
        <v>0.543</v>
      </c>
    </row>
    <row r="1644" ht="15.75" customHeight="1" spans="1:13">
      <c r="A1644" s="1" t="s">
        <v>207</v>
      </c>
      <c r="B1644" s="3" t="s">
        <v>68</v>
      </c>
      <c r="C1644" s="1" t="s">
        <v>80</v>
      </c>
      <c r="D1644" s="4" t="str">
        <f t="shared" si="0"/>
        <v>Morocco-Africa2004</v>
      </c>
      <c r="E1644" s="4">
        <v>0.02</v>
      </c>
      <c r="F1644" s="4">
        <v>0.037</v>
      </c>
      <c r="G1644" s="4">
        <v>71</v>
      </c>
      <c r="H1644" s="4">
        <v>67</v>
      </c>
      <c r="I1644" s="4">
        <v>0.314</v>
      </c>
      <c r="J1644" s="4">
        <v>0.636</v>
      </c>
      <c r="K1644" s="4">
        <v>0.049</v>
      </c>
      <c r="L1644" s="4">
        <v>29855820</v>
      </c>
      <c r="M1644" s="4">
        <v>0.546</v>
      </c>
    </row>
    <row r="1645" ht="15.75" customHeight="1" spans="1:13">
      <c r="A1645" s="1" t="s">
        <v>207</v>
      </c>
      <c r="B1645" s="3" t="s">
        <v>69</v>
      </c>
      <c r="C1645" s="1" t="s">
        <v>80</v>
      </c>
      <c r="D1645" s="4" t="str">
        <f t="shared" si="0"/>
        <v>Morocco-Africa2005</v>
      </c>
      <c r="E1645" s="4">
        <v>0.02</v>
      </c>
      <c r="F1645" s="4">
        <v>0.035</v>
      </c>
      <c r="G1645" s="4">
        <v>71</v>
      </c>
      <c r="H1645" s="4">
        <v>67</v>
      </c>
      <c r="I1645" s="4">
        <v>0.308</v>
      </c>
      <c r="J1645" s="4">
        <v>0.642</v>
      </c>
      <c r="K1645" s="4">
        <v>0.05</v>
      </c>
      <c r="L1645" s="4">
        <v>30125445</v>
      </c>
      <c r="M1645" s="4">
        <v>0.551</v>
      </c>
    </row>
    <row r="1646" ht="15.75" customHeight="1" spans="1:13">
      <c r="A1646" s="1" t="s">
        <v>207</v>
      </c>
      <c r="B1646" s="3" t="s">
        <v>70</v>
      </c>
      <c r="C1646" s="1" t="s">
        <v>80</v>
      </c>
      <c r="D1646" s="4" t="str">
        <f t="shared" si="0"/>
        <v>Morocco-Africa2006</v>
      </c>
      <c r="E1646" s="4">
        <v>0.02</v>
      </c>
      <c r="F1646" s="4">
        <v>0.034</v>
      </c>
      <c r="G1646" s="4">
        <v>71</v>
      </c>
      <c r="H1646" s="4">
        <v>68</v>
      </c>
      <c r="I1646" s="4">
        <v>0.302</v>
      </c>
      <c r="J1646" s="4">
        <v>0.648</v>
      </c>
      <c r="K1646" s="4">
        <v>0.05</v>
      </c>
      <c r="L1646" s="4">
        <v>30395097</v>
      </c>
      <c r="M1646" s="4">
        <v>0.556</v>
      </c>
    </row>
    <row r="1647" ht="15.75" customHeight="1" spans="1:13">
      <c r="A1647" s="1" t="s">
        <v>207</v>
      </c>
      <c r="B1647" s="3" t="s">
        <v>71</v>
      </c>
      <c r="C1647" s="1" t="s">
        <v>80</v>
      </c>
      <c r="D1647" s="4" t="str">
        <f t="shared" si="0"/>
        <v>Morocco-Africa2007</v>
      </c>
      <c r="E1647" s="4">
        <v>0.02</v>
      </c>
      <c r="F1647" s="4">
        <v>0.033</v>
      </c>
      <c r="G1647" s="4">
        <v>71</v>
      </c>
      <c r="H1647" s="4">
        <v>68</v>
      </c>
      <c r="I1647" s="4">
        <v>0.295</v>
      </c>
      <c r="J1647" s="4">
        <v>0.654</v>
      </c>
      <c r="K1647" s="4">
        <v>0.05</v>
      </c>
      <c r="L1647" s="4">
        <v>30667086</v>
      </c>
      <c r="M1647" s="4">
        <v>0.562</v>
      </c>
    </row>
    <row r="1648" ht="15.75" customHeight="1" spans="1:13">
      <c r="A1648" s="1" t="s">
        <v>207</v>
      </c>
      <c r="B1648" s="3" t="s">
        <v>72</v>
      </c>
      <c r="C1648" s="1" t="s">
        <v>80</v>
      </c>
      <c r="D1648" s="4" t="str">
        <f t="shared" si="0"/>
        <v>Morocco-Africa2008</v>
      </c>
      <c r="E1648" s="4">
        <v>0.021</v>
      </c>
      <c r="F1648" s="4">
        <v>0.031</v>
      </c>
      <c r="G1648" s="4">
        <v>71</v>
      </c>
      <c r="H1648" s="4">
        <v>68</v>
      </c>
      <c r="I1648" s="4">
        <v>0.289</v>
      </c>
      <c r="J1648" s="4">
        <v>0.66</v>
      </c>
      <c r="K1648" s="4">
        <v>0.05</v>
      </c>
      <c r="L1648" s="4">
        <v>30955151</v>
      </c>
      <c r="M1648" s="4">
        <v>0.567</v>
      </c>
    </row>
    <row r="1649" ht="15.75" customHeight="1" spans="1:13">
      <c r="A1649" s="1" t="s">
        <v>207</v>
      </c>
      <c r="B1649" s="3" t="s">
        <v>73</v>
      </c>
      <c r="C1649" s="1" t="s">
        <v>80</v>
      </c>
      <c r="D1649" s="4" t="str">
        <f t="shared" si="0"/>
        <v>Morocco-Africa2009</v>
      </c>
      <c r="E1649" s="4">
        <v>0.021</v>
      </c>
      <c r="F1649" s="4">
        <v>0.03</v>
      </c>
      <c r="G1649" s="4">
        <v>72</v>
      </c>
      <c r="H1649" s="4">
        <v>68</v>
      </c>
      <c r="I1649" s="4">
        <v>0.285</v>
      </c>
      <c r="J1649" s="4">
        <v>0.665</v>
      </c>
      <c r="K1649" s="4">
        <v>0.05</v>
      </c>
      <c r="L1649" s="4">
        <v>31276564</v>
      </c>
      <c r="M1649" s="4">
        <v>0.572</v>
      </c>
    </row>
    <row r="1650" ht="15.75" customHeight="1" spans="1:13">
      <c r="A1650" s="1" t="s">
        <v>207</v>
      </c>
      <c r="B1650" s="3" t="s">
        <v>74</v>
      </c>
      <c r="C1650" s="1" t="s">
        <v>80</v>
      </c>
      <c r="D1650" s="4" t="str">
        <f t="shared" si="0"/>
        <v>Morocco-Africa2010</v>
      </c>
      <c r="E1650" s="4">
        <v>0.022</v>
      </c>
      <c r="F1650" s="4">
        <v>0.029</v>
      </c>
      <c r="G1650" s="4">
        <v>72</v>
      </c>
      <c r="H1650" s="4">
        <v>68</v>
      </c>
      <c r="I1650" s="4">
        <v>0.281</v>
      </c>
      <c r="J1650" s="4">
        <v>0.669</v>
      </c>
      <c r="K1650" s="4">
        <v>0.05</v>
      </c>
      <c r="L1650" s="4">
        <v>31642360</v>
      </c>
      <c r="M1650" s="4">
        <v>0.577</v>
      </c>
    </row>
    <row r="1651" ht="15.75" customHeight="1" spans="1:13">
      <c r="A1651" s="1" t="s">
        <v>207</v>
      </c>
      <c r="B1651" s="3" t="s">
        <v>75</v>
      </c>
      <c r="C1651" s="1" t="s">
        <v>80</v>
      </c>
      <c r="D1651" s="4" t="str">
        <f t="shared" si="0"/>
        <v>Morocco-Africa2011</v>
      </c>
      <c r="E1651" s="4">
        <v>0.022</v>
      </c>
      <c r="F1651" s="4">
        <v>0.028</v>
      </c>
      <c r="G1651" s="4">
        <v>72</v>
      </c>
      <c r="H1651" s="4">
        <v>69</v>
      </c>
      <c r="I1651" s="4">
        <v>0.279</v>
      </c>
      <c r="J1651" s="4">
        <v>0.671</v>
      </c>
      <c r="K1651" s="4">
        <v>0.05</v>
      </c>
      <c r="L1651" s="4">
        <v>32059424</v>
      </c>
      <c r="M1651" s="4">
        <v>0.582</v>
      </c>
    </row>
    <row r="1652" ht="15.75" customHeight="1" spans="1:13">
      <c r="A1652" s="1" t="s">
        <v>207</v>
      </c>
      <c r="B1652" s="3" t="s">
        <v>76</v>
      </c>
      <c r="C1652" s="1" t="s">
        <v>80</v>
      </c>
      <c r="D1652" s="4" t="str">
        <f t="shared" si="0"/>
        <v>Morocco-Africa2012</v>
      </c>
      <c r="E1652" s="4">
        <v>0.023</v>
      </c>
      <c r="F1652" s="4">
        <v>0.027</v>
      </c>
      <c r="G1652" s="4">
        <v>72</v>
      </c>
      <c r="H1652" s="4">
        <v>69</v>
      </c>
      <c r="I1652" s="4">
        <v>0.278</v>
      </c>
      <c r="J1652" s="4">
        <v>0.672</v>
      </c>
      <c r="K1652" s="4">
        <v>0.05</v>
      </c>
      <c r="L1652" s="4">
        <v>32521143</v>
      </c>
      <c r="M1652" s="4">
        <v>0.587</v>
      </c>
    </row>
    <row r="1653" ht="15.75" customHeight="1" spans="1:13">
      <c r="A1653" s="1" t="s">
        <v>208</v>
      </c>
      <c r="B1653" s="3" t="s">
        <v>63</v>
      </c>
      <c r="C1653" s="1" t="s">
        <v>80</v>
      </c>
      <c r="D1653" s="4" t="str">
        <f t="shared" si="0"/>
        <v>Mozambique-Africa2000</v>
      </c>
      <c r="E1653" s="4">
        <v>0.044</v>
      </c>
      <c r="F1653" s="4">
        <v>0.114</v>
      </c>
      <c r="G1653" s="4">
        <v>49</v>
      </c>
      <c r="H1653" s="4">
        <v>46</v>
      </c>
      <c r="I1653" s="4">
        <v>0.438</v>
      </c>
      <c r="J1653" s="4">
        <v>0.53</v>
      </c>
      <c r="K1653" s="4">
        <v>0.032</v>
      </c>
      <c r="L1653" s="4">
        <v>18275618</v>
      </c>
      <c r="M1653" s="4">
        <v>0.291</v>
      </c>
    </row>
    <row r="1654" ht="15.75" customHeight="1" spans="1:13">
      <c r="A1654" s="1" t="s">
        <v>208</v>
      </c>
      <c r="B1654" s="3" t="s">
        <v>65</v>
      </c>
      <c r="C1654" s="1" t="s">
        <v>80</v>
      </c>
      <c r="D1654" s="4" t="str">
        <f t="shared" si="0"/>
        <v>Mozambique-Africa2001</v>
      </c>
      <c r="E1654" s="4">
        <v>0.045</v>
      </c>
      <c r="F1654" s="4">
        <v>0.109</v>
      </c>
      <c r="G1654" s="4">
        <v>49</v>
      </c>
      <c r="H1654" s="4">
        <v>46</v>
      </c>
      <c r="I1654" s="4">
        <v>0.44</v>
      </c>
      <c r="J1654" s="4">
        <v>0.529</v>
      </c>
      <c r="K1654" s="4">
        <v>0.032</v>
      </c>
      <c r="L1654" s="4">
        <v>18785719</v>
      </c>
      <c r="M1654" s="4">
        <v>0.293</v>
      </c>
    </row>
    <row r="1655" ht="15.75" customHeight="1" spans="1:13">
      <c r="A1655" s="1" t="s">
        <v>208</v>
      </c>
      <c r="B1655" s="3" t="s">
        <v>66</v>
      </c>
      <c r="C1655" s="1" t="s">
        <v>80</v>
      </c>
      <c r="D1655" s="4" t="str">
        <f t="shared" si="0"/>
        <v>Mozambique-Africa2002</v>
      </c>
      <c r="E1655" s="4">
        <v>0.045</v>
      </c>
      <c r="F1655" s="4">
        <v>0.104</v>
      </c>
      <c r="G1655" s="4">
        <v>49</v>
      </c>
      <c r="H1655" s="4">
        <v>46</v>
      </c>
      <c r="I1655" s="4">
        <v>0.441</v>
      </c>
      <c r="J1655" s="4">
        <v>0.527</v>
      </c>
      <c r="K1655" s="4">
        <v>0.032</v>
      </c>
      <c r="L1655" s="4">
        <v>19319894</v>
      </c>
      <c r="M1655" s="4">
        <v>0.295</v>
      </c>
    </row>
    <row r="1656" ht="15.75" customHeight="1" spans="1:13">
      <c r="A1656" s="1" t="s">
        <v>208</v>
      </c>
      <c r="B1656" s="3" t="s">
        <v>67</v>
      </c>
      <c r="C1656" s="1" t="s">
        <v>80</v>
      </c>
      <c r="D1656" s="4" t="str">
        <f t="shared" si="0"/>
        <v>Mozambique-Africa2003</v>
      </c>
      <c r="E1656" s="4">
        <v>0.045</v>
      </c>
      <c r="F1656" s="4">
        <v>0.099</v>
      </c>
      <c r="G1656" s="4">
        <v>49</v>
      </c>
      <c r="H1656" s="4">
        <v>46</v>
      </c>
      <c r="I1656" s="4">
        <v>0.444</v>
      </c>
      <c r="J1656" s="4">
        <v>0.525</v>
      </c>
      <c r="K1656" s="4">
        <v>0.032</v>
      </c>
      <c r="L1656" s="4">
        <v>19873460</v>
      </c>
      <c r="M1656" s="4">
        <v>0.296</v>
      </c>
    </row>
    <row r="1657" ht="15.75" customHeight="1" spans="1:13">
      <c r="A1657" s="1" t="s">
        <v>208</v>
      </c>
      <c r="B1657" s="3" t="s">
        <v>68</v>
      </c>
      <c r="C1657" s="1" t="s">
        <v>80</v>
      </c>
      <c r="D1657" s="4" t="str">
        <f t="shared" si="0"/>
        <v>Mozambique-Africa2004</v>
      </c>
      <c r="E1657" s="4">
        <v>0.044</v>
      </c>
      <c r="F1657" s="4">
        <v>0.095</v>
      </c>
      <c r="G1657" s="4">
        <v>49</v>
      </c>
      <c r="H1657" s="4">
        <v>46</v>
      </c>
      <c r="I1657" s="4">
        <v>0.446</v>
      </c>
      <c r="J1657" s="4">
        <v>0.522</v>
      </c>
      <c r="K1657" s="4">
        <v>0.032</v>
      </c>
      <c r="L1657" s="4">
        <v>20438827</v>
      </c>
      <c r="M1657" s="4">
        <v>0.298</v>
      </c>
    </row>
    <row r="1658" ht="15.75" customHeight="1" spans="1:13">
      <c r="A1658" s="1" t="s">
        <v>208</v>
      </c>
      <c r="B1658" s="3" t="s">
        <v>69</v>
      </c>
      <c r="C1658" s="1" t="s">
        <v>80</v>
      </c>
      <c r="D1658" s="4" t="str">
        <f t="shared" si="0"/>
        <v>Mozambique-Africa2005</v>
      </c>
      <c r="E1658" s="4">
        <v>0.044</v>
      </c>
      <c r="F1658" s="4">
        <v>0.091</v>
      </c>
      <c r="G1658" s="4">
        <v>49</v>
      </c>
      <c r="H1658" s="4">
        <v>47</v>
      </c>
      <c r="I1658" s="4">
        <v>0.448</v>
      </c>
      <c r="J1658" s="4">
        <v>0.52</v>
      </c>
      <c r="K1658" s="4">
        <v>0.032</v>
      </c>
      <c r="L1658" s="4">
        <v>21010376</v>
      </c>
      <c r="M1658" s="4">
        <v>0.3</v>
      </c>
    </row>
    <row r="1659" ht="15.75" customHeight="1" spans="1:13">
      <c r="A1659" s="1" t="s">
        <v>208</v>
      </c>
      <c r="B1659" s="3" t="s">
        <v>70</v>
      </c>
      <c r="C1659" s="1" t="s">
        <v>80</v>
      </c>
      <c r="D1659" s="4" t="str">
        <f t="shared" si="0"/>
        <v>Mozambique-Africa2006</v>
      </c>
      <c r="E1659" s="4">
        <v>0.043</v>
      </c>
      <c r="F1659" s="4">
        <v>0.087</v>
      </c>
      <c r="G1659" s="4">
        <v>49</v>
      </c>
      <c r="H1659" s="4">
        <v>47</v>
      </c>
      <c r="I1659" s="4">
        <v>0.45</v>
      </c>
      <c r="J1659" s="4">
        <v>0.519</v>
      </c>
      <c r="K1659" s="4">
        <v>0.032</v>
      </c>
      <c r="L1659" s="4">
        <v>21587317</v>
      </c>
      <c r="M1659" s="4">
        <v>0.302</v>
      </c>
    </row>
    <row r="1660" ht="15.75" customHeight="1" spans="1:13">
      <c r="A1660" s="1" t="s">
        <v>208</v>
      </c>
      <c r="B1660" s="3" t="s">
        <v>71</v>
      </c>
      <c r="C1660" s="1" t="s">
        <v>80</v>
      </c>
      <c r="D1660" s="4" t="str">
        <f t="shared" si="0"/>
        <v>Mozambique-Africa2007</v>
      </c>
      <c r="E1660" s="4">
        <v>0.043</v>
      </c>
      <c r="F1660" s="4">
        <v>0.082</v>
      </c>
      <c r="G1660" s="4">
        <v>49</v>
      </c>
      <c r="H1660" s="4">
        <v>47</v>
      </c>
      <c r="I1660" s="4">
        <v>0.451</v>
      </c>
      <c r="J1660" s="4">
        <v>0.517</v>
      </c>
      <c r="K1660" s="4">
        <v>0.032</v>
      </c>
      <c r="L1660" s="4">
        <v>22171404</v>
      </c>
      <c r="M1660" s="4">
        <v>0.304</v>
      </c>
    </row>
    <row r="1661" ht="15.75" customHeight="1" spans="1:13">
      <c r="A1661" s="1" t="s">
        <v>208</v>
      </c>
      <c r="B1661" s="3" t="s">
        <v>72</v>
      </c>
      <c r="C1661" s="1" t="s">
        <v>80</v>
      </c>
      <c r="D1661" s="4" t="str">
        <f t="shared" si="0"/>
        <v>Mozambique-Africa2008</v>
      </c>
      <c r="E1661" s="4">
        <v>0.042</v>
      </c>
      <c r="F1661" s="4">
        <v>0.078</v>
      </c>
      <c r="G1661" s="4">
        <v>50</v>
      </c>
      <c r="H1661" s="4">
        <v>47</v>
      </c>
      <c r="I1661" s="4">
        <v>0.452</v>
      </c>
      <c r="J1661" s="4">
        <v>0.516</v>
      </c>
      <c r="K1661" s="4">
        <v>0.032</v>
      </c>
      <c r="L1661" s="4">
        <v>22762525</v>
      </c>
      <c r="M1661" s="4">
        <v>0.305</v>
      </c>
    </row>
    <row r="1662" ht="15.75" customHeight="1" spans="1:13">
      <c r="A1662" s="1" t="s">
        <v>208</v>
      </c>
      <c r="B1662" s="3" t="s">
        <v>73</v>
      </c>
      <c r="C1662" s="1" t="s">
        <v>80</v>
      </c>
      <c r="D1662" s="4" t="str">
        <f t="shared" si="0"/>
        <v>Mozambique-Africa2009</v>
      </c>
      <c r="E1662" s="4">
        <v>0.041</v>
      </c>
      <c r="F1662" s="4">
        <v>0.074</v>
      </c>
      <c r="G1662" s="4">
        <v>50</v>
      </c>
      <c r="H1662" s="4">
        <v>48</v>
      </c>
      <c r="I1662" s="4">
        <v>0.453</v>
      </c>
      <c r="J1662" s="4">
        <v>0.515</v>
      </c>
      <c r="K1662" s="4">
        <v>0.032</v>
      </c>
      <c r="L1662" s="4">
        <v>23361025</v>
      </c>
      <c r="M1662" s="4">
        <v>0.307</v>
      </c>
    </row>
    <row r="1663" ht="15.75" customHeight="1" spans="1:13">
      <c r="A1663" s="1" t="s">
        <v>208</v>
      </c>
      <c r="B1663" s="3" t="s">
        <v>74</v>
      </c>
      <c r="C1663" s="1" t="s">
        <v>80</v>
      </c>
      <c r="D1663" s="4" t="str">
        <f t="shared" si="0"/>
        <v>Mozambique-Africa2010</v>
      </c>
      <c r="E1663" s="4">
        <v>0.041</v>
      </c>
      <c r="F1663" s="4">
        <v>0.072</v>
      </c>
      <c r="G1663" s="4">
        <v>50</v>
      </c>
      <c r="H1663" s="4">
        <v>48</v>
      </c>
      <c r="I1663" s="4">
        <v>0.453</v>
      </c>
      <c r="J1663" s="4">
        <v>0.514</v>
      </c>
      <c r="K1663" s="4">
        <v>0.032</v>
      </c>
      <c r="L1663" s="4">
        <v>23967265</v>
      </c>
      <c r="M1663" s="4">
        <v>0.31</v>
      </c>
    </row>
    <row r="1664" ht="15.75" customHeight="1" spans="1:13">
      <c r="A1664" s="1" t="s">
        <v>208</v>
      </c>
      <c r="B1664" s="3" t="s">
        <v>75</v>
      </c>
      <c r="C1664" s="1" t="s">
        <v>80</v>
      </c>
      <c r="D1664" s="4" t="str">
        <f t="shared" si="0"/>
        <v>Mozambique-Africa2011</v>
      </c>
      <c r="E1664" s="4">
        <v>0.04</v>
      </c>
      <c r="F1664" s="4">
        <v>0.068</v>
      </c>
      <c r="G1664" s="4">
        <v>50</v>
      </c>
      <c r="H1664" s="4">
        <v>49</v>
      </c>
      <c r="I1664" s="4">
        <v>0.454</v>
      </c>
      <c r="J1664" s="4">
        <v>0.514</v>
      </c>
      <c r="K1664" s="4">
        <v>0.032</v>
      </c>
      <c r="L1664" s="4">
        <v>24581367</v>
      </c>
      <c r="M1664" s="4">
        <v>0.312</v>
      </c>
    </row>
    <row r="1665" ht="15.75" customHeight="1" spans="1:13">
      <c r="A1665" s="1" t="s">
        <v>208</v>
      </c>
      <c r="B1665" s="3" t="s">
        <v>76</v>
      </c>
      <c r="C1665" s="1" t="s">
        <v>80</v>
      </c>
      <c r="D1665" s="4" t="str">
        <f t="shared" si="0"/>
        <v>Mozambique-Africa2012</v>
      </c>
      <c r="E1665" s="4">
        <v>0.039</v>
      </c>
      <c r="F1665" s="4">
        <v>0.064</v>
      </c>
      <c r="G1665" s="4">
        <v>51</v>
      </c>
      <c r="H1665" s="4">
        <v>49</v>
      </c>
      <c r="I1665" s="4">
        <v>0.454</v>
      </c>
      <c r="J1665" s="4">
        <v>0.514</v>
      </c>
      <c r="K1665" s="4">
        <v>0.033</v>
      </c>
      <c r="L1665" s="4">
        <v>25203395</v>
      </c>
      <c r="M1665" s="4">
        <v>0.314</v>
      </c>
    </row>
    <row r="1666" ht="15.75" customHeight="1" spans="1:13">
      <c r="A1666" s="1" t="s">
        <v>209</v>
      </c>
      <c r="B1666" s="3" t="s">
        <v>63</v>
      </c>
      <c r="C1666" s="1" t="s">
        <v>64</v>
      </c>
      <c r="D1666" s="4" t="str">
        <f t="shared" si="0"/>
        <v>Myanmar-Asia2000</v>
      </c>
      <c r="E1666" s="4">
        <v>0.021</v>
      </c>
      <c r="F1666" s="4">
        <v>0.059</v>
      </c>
      <c r="G1666" s="4">
        <v>64</v>
      </c>
      <c r="H1666" s="4">
        <v>60</v>
      </c>
      <c r="I1666" s="4">
        <v>0.307</v>
      </c>
      <c r="J1666" s="4">
        <v>0.645</v>
      </c>
      <c r="K1666" s="4">
        <v>0.047</v>
      </c>
      <c r="L1666" s="4">
        <v>48453000</v>
      </c>
      <c r="M1666" s="4">
        <v>0.27</v>
      </c>
    </row>
    <row r="1667" ht="15.75" customHeight="1" spans="1:13">
      <c r="A1667" s="1" t="s">
        <v>209</v>
      </c>
      <c r="B1667" s="3" t="s">
        <v>65</v>
      </c>
      <c r="C1667" s="1" t="s">
        <v>64</v>
      </c>
      <c r="D1667" s="4" t="str">
        <f t="shared" si="0"/>
        <v>Myanmar-Asia2001</v>
      </c>
      <c r="E1667" s="4">
        <v>0.02</v>
      </c>
      <c r="F1667" s="4">
        <v>0.057</v>
      </c>
      <c r="G1667" s="4">
        <v>64</v>
      </c>
      <c r="H1667" s="4">
        <v>60</v>
      </c>
      <c r="I1667" s="4">
        <v>0.301</v>
      </c>
      <c r="J1667" s="4">
        <v>0.651</v>
      </c>
      <c r="K1667" s="4">
        <v>0.048</v>
      </c>
      <c r="L1667" s="4">
        <v>48894203</v>
      </c>
      <c r="M1667" s="4">
        <v>0.273</v>
      </c>
    </row>
    <row r="1668" ht="15.75" customHeight="1" spans="1:13">
      <c r="A1668" s="1" t="s">
        <v>209</v>
      </c>
      <c r="B1668" s="3" t="s">
        <v>66</v>
      </c>
      <c r="C1668" s="1" t="s">
        <v>64</v>
      </c>
      <c r="D1668" s="4" t="str">
        <f t="shared" si="0"/>
        <v>Myanmar-Asia2002</v>
      </c>
      <c r="E1668" s="4">
        <v>0.02</v>
      </c>
      <c r="F1668" s="4">
        <v>0.056</v>
      </c>
      <c r="G1668" s="4">
        <v>65</v>
      </c>
      <c r="H1668" s="4">
        <v>61</v>
      </c>
      <c r="I1668" s="4">
        <v>0.296</v>
      </c>
      <c r="J1668" s="4">
        <v>0.656</v>
      </c>
      <c r="K1668" s="4">
        <v>0.048</v>
      </c>
      <c r="L1668" s="4">
        <v>49261313</v>
      </c>
      <c r="M1668" s="4">
        <v>0.277</v>
      </c>
    </row>
    <row r="1669" ht="15.75" customHeight="1" spans="1:13">
      <c r="A1669" s="1" t="s">
        <v>209</v>
      </c>
      <c r="B1669" s="3" t="s">
        <v>67</v>
      </c>
      <c r="C1669" s="1" t="s">
        <v>64</v>
      </c>
      <c r="D1669" s="4" t="str">
        <f t="shared" si="0"/>
        <v>Myanmar-Asia2003</v>
      </c>
      <c r="E1669" s="4">
        <v>0.02</v>
      </c>
      <c r="F1669" s="4">
        <v>0.054</v>
      </c>
      <c r="G1669" s="4">
        <v>65</v>
      </c>
      <c r="H1669" s="4">
        <v>61</v>
      </c>
      <c r="I1669" s="4">
        <v>0.29</v>
      </c>
      <c r="J1669" s="4">
        <v>0.661</v>
      </c>
      <c r="K1669" s="4">
        <v>0.048</v>
      </c>
      <c r="L1669" s="4">
        <v>49577152</v>
      </c>
      <c r="M1669" s="4">
        <v>0.281</v>
      </c>
    </row>
    <row r="1670" ht="15.75" customHeight="1" spans="1:13">
      <c r="A1670" s="1" t="s">
        <v>209</v>
      </c>
      <c r="B1670" s="3" t="s">
        <v>68</v>
      </c>
      <c r="C1670" s="1" t="s">
        <v>64</v>
      </c>
      <c r="D1670" s="4" t="str">
        <f t="shared" si="0"/>
        <v>Myanmar-Asia2004</v>
      </c>
      <c r="E1670" s="4">
        <v>0.019</v>
      </c>
      <c r="F1670" s="4">
        <v>0.052</v>
      </c>
      <c r="G1670" s="4">
        <v>65</v>
      </c>
      <c r="H1670" s="4">
        <v>61</v>
      </c>
      <c r="I1670" s="4">
        <v>0.286</v>
      </c>
      <c r="J1670" s="4">
        <v>0.666</v>
      </c>
      <c r="K1670" s="4">
        <v>0.049</v>
      </c>
      <c r="L1670" s="4">
        <v>49875169</v>
      </c>
      <c r="M1670" s="4">
        <v>0.285</v>
      </c>
    </row>
    <row r="1671" ht="15.75" customHeight="1" spans="1:13">
      <c r="A1671" s="1" t="s">
        <v>209</v>
      </c>
      <c r="B1671" s="3" t="s">
        <v>69</v>
      </c>
      <c r="C1671" s="1" t="s">
        <v>64</v>
      </c>
      <c r="D1671" s="4" t="str">
        <f t="shared" si="0"/>
        <v>Myanmar-Asia2005</v>
      </c>
      <c r="E1671" s="4">
        <v>0.019</v>
      </c>
      <c r="F1671" s="4">
        <v>0.051</v>
      </c>
      <c r="G1671" s="4">
        <v>66</v>
      </c>
      <c r="H1671" s="4">
        <v>61</v>
      </c>
      <c r="I1671" s="4">
        <v>0.281</v>
      </c>
      <c r="J1671" s="4">
        <v>0.67</v>
      </c>
      <c r="K1671" s="4">
        <v>0.049</v>
      </c>
      <c r="L1671" s="4">
        <v>50181020</v>
      </c>
      <c r="M1671" s="4">
        <v>0.289</v>
      </c>
    </row>
    <row r="1672" ht="15.75" customHeight="1" spans="1:13">
      <c r="A1672" s="1" t="s">
        <v>209</v>
      </c>
      <c r="B1672" s="3" t="s">
        <v>70</v>
      </c>
      <c r="C1672" s="1" t="s">
        <v>64</v>
      </c>
      <c r="D1672" s="4" t="str">
        <f t="shared" si="0"/>
        <v>Myanmar-Asia2006</v>
      </c>
      <c r="E1672" s="4">
        <v>0.019</v>
      </c>
      <c r="F1672" s="4">
        <v>0.049</v>
      </c>
      <c r="G1672" s="4">
        <v>66</v>
      </c>
      <c r="H1672" s="4">
        <v>62</v>
      </c>
      <c r="I1672" s="4">
        <v>0.277</v>
      </c>
      <c r="J1672" s="4">
        <v>0.674</v>
      </c>
      <c r="K1672" s="4">
        <v>0.05</v>
      </c>
      <c r="L1672" s="4">
        <v>50500070</v>
      </c>
      <c r="M1672" s="4">
        <v>0.294</v>
      </c>
    </row>
    <row r="1673" ht="15.75" customHeight="1" spans="1:13">
      <c r="A1673" s="1" t="s">
        <v>209</v>
      </c>
      <c r="B1673" s="3" t="s">
        <v>71</v>
      </c>
      <c r="C1673" s="1" t="s">
        <v>64</v>
      </c>
      <c r="D1673" s="4" t="str">
        <f t="shared" si="0"/>
        <v>Myanmar-Asia2007</v>
      </c>
      <c r="E1673" s="4">
        <v>0.019</v>
      </c>
      <c r="F1673" s="4">
        <v>0.048</v>
      </c>
      <c r="G1673" s="4">
        <v>66</v>
      </c>
      <c r="H1673" s="4">
        <v>62</v>
      </c>
      <c r="I1673" s="4">
        <v>0.272</v>
      </c>
      <c r="J1673" s="4">
        <v>0.678</v>
      </c>
      <c r="K1673" s="4">
        <v>0.05</v>
      </c>
      <c r="L1673" s="4">
        <v>50828959</v>
      </c>
      <c r="M1673" s="4">
        <v>0.299</v>
      </c>
    </row>
    <row r="1674" ht="15.75" customHeight="1" spans="1:13">
      <c r="A1674" s="1" t="s">
        <v>209</v>
      </c>
      <c r="B1674" s="3" t="s">
        <v>72</v>
      </c>
      <c r="C1674" s="1" t="s">
        <v>64</v>
      </c>
      <c r="D1674" s="4" t="str">
        <f t="shared" si="0"/>
        <v>Myanmar-Asia2008</v>
      </c>
      <c r="E1674" s="4">
        <v>0.018</v>
      </c>
      <c r="F1674" s="4">
        <v>0.046</v>
      </c>
      <c r="G1674" s="4">
        <v>66</v>
      </c>
      <c r="H1674" s="4">
        <v>62</v>
      </c>
      <c r="I1674" s="4">
        <v>0.268</v>
      </c>
      <c r="J1674" s="4">
        <v>0.681</v>
      </c>
      <c r="K1674" s="4">
        <v>0.05</v>
      </c>
      <c r="L1674" s="4">
        <v>51174018</v>
      </c>
      <c r="M1674" s="4">
        <v>0.304</v>
      </c>
    </row>
    <row r="1675" ht="15.75" customHeight="1" spans="1:13">
      <c r="A1675" s="1" t="s">
        <v>209</v>
      </c>
      <c r="B1675" s="3" t="s">
        <v>73</v>
      </c>
      <c r="C1675" s="1" t="s">
        <v>64</v>
      </c>
      <c r="D1675" s="4" t="str">
        <f t="shared" si="0"/>
        <v>Myanmar-Asia2009</v>
      </c>
      <c r="E1675" s="4">
        <v>0.018</v>
      </c>
      <c r="F1675" s="4">
        <v>0.045</v>
      </c>
      <c r="G1675" s="4">
        <v>66</v>
      </c>
      <c r="H1675" s="4">
        <v>62</v>
      </c>
      <c r="I1675" s="4">
        <v>0.265</v>
      </c>
      <c r="J1675" s="4">
        <v>0.685</v>
      </c>
      <c r="K1675" s="4">
        <v>0.051</v>
      </c>
      <c r="L1675" s="4">
        <v>51540490</v>
      </c>
      <c r="M1675" s="4">
        <v>0.309</v>
      </c>
    </row>
    <row r="1676" ht="15.75" customHeight="1" spans="1:13">
      <c r="A1676" s="1" t="s">
        <v>209</v>
      </c>
      <c r="B1676" s="3" t="s">
        <v>74</v>
      </c>
      <c r="C1676" s="1" t="s">
        <v>64</v>
      </c>
      <c r="D1676" s="4" t="str">
        <f t="shared" si="0"/>
        <v>Myanmar-Asia2010</v>
      </c>
      <c r="E1676" s="4">
        <v>0.018</v>
      </c>
      <c r="F1676" s="4">
        <v>0.044</v>
      </c>
      <c r="G1676" s="4">
        <v>67</v>
      </c>
      <c r="H1676" s="4">
        <v>63</v>
      </c>
      <c r="I1676" s="4">
        <v>0.261</v>
      </c>
      <c r="J1676" s="4">
        <v>0.688</v>
      </c>
      <c r="K1676" s="4">
        <v>0.051</v>
      </c>
      <c r="L1676" s="4">
        <v>51931231</v>
      </c>
      <c r="M1676" s="4">
        <v>0.314</v>
      </c>
    </row>
    <row r="1677" ht="15.75" customHeight="1" spans="1:13">
      <c r="A1677" s="1" t="s">
        <v>209</v>
      </c>
      <c r="B1677" s="3" t="s">
        <v>75</v>
      </c>
      <c r="C1677" s="1" t="s">
        <v>64</v>
      </c>
      <c r="D1677" s="4" t="str">
        <f t="shared" si="0"/>
        <v>Myanmar-Asia2011</v>
      </c>
      <c r="E1677" s="4">
        <v>0.018</v>
      </c>
      <c r="F1677" s="4">
        <v>0.042</v>
      </c>
      <c r="G1677" s="4">
        <v>67</v>
      </c>
      <c r="H1677" s="4">
        <v>63</v>
      </c>
      <c r="I1677" s="4">
        <v>0.257</v>
      </c>
      <c r="J1677" s="4">
        <v>0.692</v>
      </c>
      <c r="K1677" s="4">
        <v>0.051</v>
      </c>
      <c r="L1677" s="4">
        <v>52350763</v>
      </c>
      <c r="M1677" s="4">
        <v>0.319</v>
      </c>
    </row>
    <row r="1678" ht="15.75" customHeight="1" spans="1:13">
      <c r="A1678" s="1" t="s">
        <v>209</v>
      </c>
      <c r="B1678" s="3" t="s">
        <v>76</v>
      </c>
      <c r="C1678" s="1" t="s">
        <v>64</v>
      </c>
      <c r="D1678" s="4" t="str">
        <f t="shared" si="0"/>
        <v>Myanmar-Asia2012</v>
      </c>
      <c r="E1678" s="4">
        <v>0.017</v>
      </c>
      <c r="F1678" s="4">
        <v>0.041</v>
      </c>
      <c r="G1678" s="4">
        <v>67</v>
      </c>
      <c r="H1678" s="4">
        <v>63</v>
      </c>
      <c r="I1678" s="4">
        <v>0.253</v>
      </c>
      <c r="J1678" s="4">
        <v>0.696</v>
      </c>
      <c r="K1678" s="4">
        <v>0.052</v>
      </c>
      <c r="L1678" s="4">
        <v>52797319</v>
      </c>
      <c r="M1678" s="4">
        <v>0.325</v>
      </c>
    </row>
    <row r="1679" ht="15.75" customHeight="1" spans="1:13">
      <c r="A1679" s="1" t="s">
        <v>210</v>
      </c>
      <c r="B1679" s="3" t="s">
        <v>63</v>
      </c>
      <c r="C1679" s="1" t="s">
        <v>80</v>
      </c>
      <c r="D1679" s="4" t="str">
        <f t="shared" si="0"/>
        <v>Namibia-Africa2000</v>
      </c>
      <c r="E1679" s="4">
        <v>0.032</v>
      </c>
      <c r="F1679" s="4">
        <v>0.049</v>
      </c>
      <c r="G1679" s="4">
        <v>57</v>
      </c>
      <c r="H1679" s="4">
        <v>53</v>
      </c>
      <c r="I1679" s="4">
        <v>0.405</v>
      </c>
      <c r="J1679" s="4">
        <v>0.562</v>
      </c>
      <c r="K1679" s="4">
        <v>0.033</v>
      </c>
      <c r="L1679" s="4">
        <v>1897953</v>
      </c>
      <c r="M1679" s="4">
        <v>0.324</v>
      </c>
    </row>
    <row r="1680" ht="15.75" customHeight="1" spans="1:13">
      <c r="A1680" s="1" t="s">
        <v>210</v>
      </c>
      <c r="B1680" s="3" t="s">
        <v>65</v>
      </c>
      <c r="C1680" s="1" t="s">
        <v>80</v>
      </c>
      <c r="D1680" s="4" t="str">
        <f t="shared" si="0"/>
        <v>Namibia-Africa2001</v>
      </c>
      <c r="E1680" s="4">
        <v>0.031</v>
      </c>
      <c r="F1680" s="4">
        <v>0.049</v>
      </c>
      <c r="G1680" s="4">
        <v>56</v>
      </c>
      <c r="H1680" s="4">
        <v>52</v>
      </c>
      <c r="I1680" s="4">
        <v>0.403</v>
      </c>
      <c r="J1680" s="4">
        <v>0.564</v>
      </c>
      <c r="K1680" s="4">
        <v>0.033</v>
      </c>
      <c r="L1680" s="4">
        <v>1931282</v>
      </c>
      <c r="M1680" s="4">
        <v>0.329</v>
      </c>
    </row>
    <row r="1681" ht="15.75" customHeight="1" spans="1:13">
      <c r="A1681" s="1" t="s">
        <v>210</v>
      </c>
      <c r="B1681" s="3" t="s">
        <v>66</v>
      </c>
      <c r="C1681" s="1" t="s">
        <v>80</v>
      </c>
      <c r="D1681" s="4" t="str">
        <f t="shared" si="0"/>
        <v>Namibia-Africa2002</v>
      </c>
      <c r="E1681" s="4">
        <v>0.031</v>
      </c>
      <c r="F1681" s="4">
        <v>0.049</v>
      </c>
      <c r="G1681" s="4">
        <v>56</v>
      </c>
      <c r="H1681" s="4">
        <v>52</v>
      </c>
      <c r="I1681" s="4">
        <v>0.402</v>
      </c>
      <c r="J1681" s="4">
        <v>0.565</v>
      </c>
      <c r="K1681" s="4">
        <v>0.033</v>
      </c>
      <c r="L1681" s="4">
        <v>1958303</v>
      </c>
      <c r="M1681" s="4">
        <v>0.338</v>
      </c>
    </row>
    <row r="1682" ht="15.75" customHeight="1" spans="1:13">
      <c r="A1682" s="1" t="s">
        <v>210</v>
      </c>
      <c r="B1682" s="3" t="s">
        <v>67</v>
      </c>
      <c r="C1682" s="1" t="s">
        <v>80</v>
      </c>
      <c r="D1682" s="4" t="str">
        <f t="shared" si="0"/>
        <v>Namibia-Africa2003</v>
      </c>
      <c r="E1682" s="4">
        <v>0.03</v>
      </c>
      <c r="F1682" s="4">
        <v>0.049</v>
      </c>
      <c r="G1682" s="4">
        <v>56</v>
      </c>
      <c r="H1682" s="4">
        <v>52</v>
      </c>
      <c r="I1682" s="4">
        <v>0.401</v>
      </c>
      <c r="J1682" s="4">
        <v>0.565</v>
      </c>
      <c r="K1682" s="4">
        <v>0.033</v>
      </c>
      <c r="L1682" s="4">
        <v>1981237</v>
      </c>
      <c r="M1682" s="4">
        <v>0.347</v>
      </c>
    </row>
    <row r="1683" ht="15.75" customHeight="1" spans="1:13">
      <c r="A1683" s="1" t="s">
        <v>210</v>
      </c>
      <c r="B1683" s="3" t="s">
        <v>68</v>
      </c>
      <c r="C1683" s="1" t="s">
        <v>80</v>
      </c>
      <c r="D1683" s="4" t="str">
        <f t="shared" si="0"/>
        <v>Namibia-Africa2004</v>
      </c>
      <c r="E1683" s="4">
        <v>0.03</v>
      </c>
      <c r="F1683" s="4">
        <v>0.048</v>
      </c>
      <c r="G1683" s="4">
        <v>57</v>
      </c>
      <c r="H1683" s="4">
        <v>53</v>
      </c>
      <c r="I1683" s="4">
        <v>0.4</v>
      </c>
      <c r="J1683" s="4">
        <v>0.567</v>
      </c>
      <c r="K1683" s="4">
        <v>0.033</v>
      </c>
      <c r="L1683" s="4">
        <v>2003320</v>
      </c>
      <c r="M1683" s="4">
        <v>0.357</v>
      </c>
    </row>
    <row r="1684" ht="15.75" customHeight="1" spans="1:13">
      <c r="A1684" s="1" t="s">
        <v>210</v>
      </c>
      <c r="B1684" s="3" t="s">
        <v>69</v>
      </c>
      <c r="C1684" s="1" t="s">
        <v>80</v>
      </c>
      <c r="D1684" s="4" t="str">
        <f t="shared" si="0"/>
        <v>Namibia-Africa2005</v>
      </c>
      <c r="E1684" s="4">
        <v>0.029</v>
      </c>
      <c r="F1684" s="4">
        <v>0.046</v>
      </c>
      <c r="G1684" s="4">
        <v>58</v>
      </c>
      <c r="H1684" s="4">
        <v>54</v>
      </c>
      <c r="I1684" s="4">
        <v>0.398</v>
      </c>
      <c r="J1684" s="4">
        <v>0.569</v>
      </c>
      <c r="K1684" s="4">
        <v>0.033</v>
      </c>
      <c r="L1684" s="4">
        <v>2027026</v>
      </c>
      <c r="M1684" s="4">
        <v>0.366</v>
      </c>
    </row>
    <row r="1685" ht="15.75" customHeight="1" spans="1:13">
      <c r="A1685" s="1" t="s">
        <v>210</v>
      </c>
      <c r="B1685" s="3" t="s">
        <v>70</v>
      </c>
      <c r="C1685" s="1" t="s">
        <v>80</v>
      </c>
      <c r="D1685" s="4" t="str">
        <f t="shared" si="0"/>
        <v>Namibia-Africa2006</v>
      </c>
      <c r="E1685" s="4">
        <v>0.029</v>
      </c>
      <c r="F1685" s="4">
        <v>0.044</v>
      </c>
      <c r="G1685" s="4">
        <v>60</v>
      </c>
      <c r="H1685" s="4">
        <v>55</v>
      </c>
      <c r="I1685" s="4">
        <v>0.395</v>
      </c>
      <c r="J1685" s="4">
        <v>0.571</v>
      </c>
      <c r="K1685" s="4">
        <v>0.033</v>
      </c>
      <c r="L1685" s="4">
        <v>2052931</v>
      </c>
      <c r="M1685" s="4">
        <v>0.376</v>
      </c>
    </row>
    <row r="1686" ht="15.75" customHeight="1" spans="1:13">
      <c r="A1686" s="1" t="s">
        <v>210</v>
      </c>
      <c r="B1686" s="3" t="s">
        <v>71</v>
      </c>
      <c r="C1686" s="1" t="s">
        <v>80</v>
      </c>
      <c r="D1686" s="4" t="str">
        <f t="shared" si="0"/>
        <v>Namibia-Africa2007</v>
      </c>
      <c r="E1686" s="4">
        <v>0.028</v>
      </c>
      <c r="F1686" s="4">
        <v>0.042</v>
      </c>
      <c r="G1686" s="4">
        <v>62</v>
      </c>
      <c r="H1686" s="4">
        <v>56</v>
      </c>
      <c r="I1686" s="4">
        <v>0.391</v>
      </c>
      <c r="J1686" s="4">
        <v>0.575</v>
      </c>
      <c r="K1686" s="4">
        <v>0.034</v>
      </c>
      <c r="L1686" s="4">
        <v>2080700</v>
      </c>
      <c r="M1686" s="4">
        <v>0.386</v>
      </c>
    </row>
    <row r="1687" ht="15.75" customHeight="1" spans="1:13">
      <c r="A1687" s="1" t="s">
        <v>210</v>
      </c>
      <c r="B1687" s="3" t="s">
        <v>72</v>
      </c>
      <c r="C1687" s="1" t="s">
        <v>80</v>
      </c>
      <c r="D1687" s="4" t="str">
        <f t="shared" si="0"/>
        <v>Namibia-Africa2008</v>
      </c>
      <c r="E1687" s="4">
        <v>0.028</v>
      </c>
      <c r="F1687" s="4">
        <v>0.041</v>
      </c>
      <c r="G1687" s="4">
        <v>63</v>
      </c>
      <c r="H1687" s="4">
        <v>57</v>
      </c>
      <c r="I1687" s="4">
        <v>0.387</v>
      </c>
      <c r="J1687" s="4">
        <v>0.579</v>
      </c>
      <c r="K1687" s="4">
        <v>0.034</v>
      </c>
      <c r="L1687" s="4">
        <v>2110791</v>
      </c>
      <c r="M1687" s="4">
        <v>0.396</v>
      </c>
    </row>
    <row r="1688" ht="15.75" customHeight="1" spans="1:13">
      <c r="A1688" s="1" t="s">
        <v>210</v>
      </c>
      <c r="B1688" s="3" t="s">
        <v>73</v>
      </c>
      <c r="C1688" s="1" t="s">
        <v>80</v>
      </c>
      <c r="D1688" s="4" t="str">
        <f t="shared" si="0"/>
        <v>Namibia-Africa2009</v>
      </c>
      <c r="E1688" s="4">
        <v>0.027</v>
      </c>
      <c r="F1688" s="4">
        <v>0.039</v>
      </c>
      <c r="G1688" s="4">
        <v>64</v>
      </c>
      <c r="H1688" s="4">
        <v>59</v>
      </c>
      <c r="I1688" s="4">
        <v>0.382</v>
      </c>
      <c r="J1688" s="4">
        <v>0.584</v>
      </c>
      <c r="K1688" s="4">
        <v>0.034</v>
      </c>
      <c r="L1688" s="4">
        <v>2143498</v>
      </c>
      <c r="M1688" s="4">
        <v>0.406</v>
      </c>
    </row>
    <row r="1689" ht="15.75" customHeight="1" spans="1:13">
      <c r="A1689" s="1" t="s">
        <v>210</v>
      </c>
      <c r="B1689" s="3" t="s">
        <v>74</v>
      </c>
      <c r="C1689" s="1" t="s">
        <v>80</v>
      </c>
      <c r="D1689" s="4" t="str">
        <f t="shared" si="0"/>
        <v>Namibia-Africa2010</v>
      </c>
      <c r="E1689" s="4">
        <v>0.027</v>
      </c>
      <c r="F1689" s="4">
        <v>0.038</v>
      </c>
      <c r="G1689" s="4">
        <v>65</v>
      </c>
      <c r="H1689" s="4">
        <v>60</v>
      </c>
      <c r="I1689" s="4">
        <v>0.377</v>
      </c>
      <c r="J1689" s="4">
        <v>0.589</v>
      </c>
      <c r="K1689" s="4">
        <v>0.034</v>
      </c>
      <c r="L1689" s="4">
        <v>2178967</v>
      </c>
      <c r="M1689" s="4">
        <v>0.416</v>
      </c>
    </row>
    <row r="1690" ht="15.75" customHeight="1" spans="1:13">
      <c r="A1690" s="1" t="s">
        <v>210</v>
      </c>
      <c r="B1690" s="3" t="s">
        <v>75</v>
      </c>
      <c r="C1690" s="1" t="s">
        <v>80</v>
      </c>
      <c r="D1690" s="4" t="str">
        <f t="shared" si="0"/>
        <v>Namibia-Africa2011</v>
      </c>
      <c r="E1690" s="4">
        <v>0.027</v>
      </c>
      <c r="F1690" s="4">
        <v>0.036</v>
      </c>
      <c r="G1690" s="4">
        <v>66</v>
      </c>
      <c r="H1690" s="4">
        <v>61</v>
      </c>
      <c r="I1690" s="4">
        <v>0.371</v>
      </c>
      <c r="J1690" s="4">
        <v>0.594</v>
      </c>
      <c r="K1690" s="4">
        <v>0.035</v>
      </c>
      <c r="L1690" s="4">
        <v>2217618</v>
      </c>
      <c r="M1690" s="4">
        <v>0.426</v>
      </c>
    </row>
    <row r="1691" ht="15.75" customHeight="1" spans="1:13">
      <c r="A1691" s="1" t="s">
        <v>210</v>
      </c>
      <c r="B1691" s="3" t="s">
        <v>76</v>
      </c>
      <c r="C1691" s="1" t="s">
        <v>80</v>
      </c>
      <c r="D1691" s="4" t="str">
        <f t="shared" si="0"/>
        <v>Namibia-Africa2012</v>
      </c>
      <c r="E1691" s="4">
        <v>0.026</v>
      </c>
      <c r="F1691" s="4">
        <v>0.036</v>
      </c>
      <c r="G1691" s="4">
        <v>67</v>
      </c>
      <c r="H1691" s="4">
        <v>61</v>
      </c>
      <c r="I1691" s="4">
        <v>0.366</v>
      </c>
      <c r="J1691" s="4">
        <v>0.599</v>
      </c>
      <c r="K1691" s="4">
        <v>0.035</v>
      </c>
      <c r="L1691" s="4">
        <v>2259393</v>
      </c>
      <c r="M1691" s="4">
        <v>0.437</v>
      </c>
    </row>
    <row r="1692" ht="15.75" customHeight="1" spans="1:13">
      <c r="A1692" s="1" t="s">
        <v>211</v>
      </c>
      <c r="B1692" s="3" t="s">
        <v>63</v>
      </c>
      <c r="C1692" s="1" t="s">
        <v>64</v>
      </c>
      <c r="D1692" s="4" t="str">
        <f t="shared" si="0"/>
        <v>Nepal-Asia2000</v>
      </c>
      <c r="E1692" s="4">
        <v>0.033</v>
      </c>
      <c r="F1692" s="4">
        <v>0.06</v>
      </c>
      <c r="G1692" s="4">
        <v>63</v>
      </c>
      <c r="H1692" s="4">
        <v>61</v>
      </c>
      <c r="I1692" s="4">
        <v>0.404</v>
      </c>
      <c r="J1692" s="4">
        <v>0.558</v>
      </c>
      <c r="K1692" s="4">
        <v>0.038</v>
      </c>
      <c r="L1692" s="4">
        <v>23184177</v>
      </c>
      <c r="M1692" s="4">
        <v>0.134</v>
      </c>
    </row>
    <row r="1693" ht="15.75" customHeight="1" spans="1:13">
      <c r="A1693" s="1" t="s">
        <v>211</v>
      </c>
      <c r="B1693" s="3" t="s">
        <v>65</v>
      </c>
      <c r="C1693" s="1" t="s">
        <v>64</v>
      </c>
      <c r="D1693" s="4" t="str">
        <f t="shared" si="0"/>
        <v>Nepal-Asia2001</v>
      </c>
      <c r="E1693" s="4">
        <v>0.032</v>
      </c>
      <c r="F1693" s="4">
        <v>0.057</v>
      </c>
      <c r="G1693" s="4">
        <v>64</v>
      </c>
      <c r="H1693" s="4">
        <v>62</v>
      </c>
      <c r="I1693" s="4">
        <v>0.403</v>
      </c>
      <c r="J1693" s="4">
        <v>0.559</v>
      </c>
      <c r="K1693" s="4">
        <v>0.039</v>
      </c>
      <c r="L1693" s="4">
        <v>23655119</v>
      </c>
      <c r="M1693" s="4">
        <v>0.14</v>
      </c>
    </row>
    <row r="1694" ht="15.75" customHeight="1" spans="1:13">
      <c r="A1694" s="1" t="s">
        <v>211</v>
      </c>
      <c r="B1694" s="3" t="s">
        <v>66</v>
      </c>
      <c r="C1694" s="1" t="s">
        <v>64</v>
      </c>
      <c r="D1694" s="4" t="str">
        <f t="shared" si="0"/>
        <v>Nepal-Asia2002</v>
      </c>
      <c r="E1694" s="4">
        <v>0.031</v>
      </c>
      <c r="F1694" s="4">
        <v>0.054</v>
      </c>
      <c r="G1694" s="4">
        <v>64</v>
      </c>
      <c r="H1694" s="4">
        <v>62</v>
      </c>
      <c r="I1694" s="4">
        <v>0.401</v>
      </c>
      <c r="J1694" s="4">
        <v>0.559</v>
      </c>
      <c r="K1694" s="4">
        <v>0.04</v>
      </c>
      <c r="L1694" s="4">
        <v>24102862</v>
      </c>
      <c r="M1694" s="4">
        <v>0.143</v>
      </c>
    </row>
    <row r="1695" ht="15.75" customHeight="1" spans="1:13">
      <c r="A1695" s="1" t="s">
        <v>211</v>
      </c>
      <c r="B1695" s="3" t="s">
        <v>67</v>
      </c>
      <c r="C1695" s="1" t="s">
        <v>64</v>
      </c>
      <c r="D1695" s="4" t="str">
        <f t="shared" si="0"/>
        <v>Nepal-Asia2003</v>
      </c>
      <c r="E1695" s="4">
        <v>0.03</v>
      </c>
      <c r="F1695" s="4">
        <v>0.052</v>
      </c>
      <c r="G1695" s="4">
        <v>65</v>
      </c>
      <c r="H1695" s="4">
        <v>63</v>
      </c>
      <c r="I1695" s="4">
        <v>0.399</v>
      </c>
      <c r="J1695" s="4">
        <v>0.559</v>
      </c>
      <c r="K1695" s="4">
        <v>0.041</v>
      </c>
      <c r="L1695" s="4">
        <v>24525527</v>
      </c>
      <c r="M1695" s="4">
        <v>0.146</v>
      </c>
    </row>
    <row r="1696" ht="15.75" customHeight="1" spans="1:13">
      <c r="A1696" s="1" t="s">
        <v>211</v>
      </c>
      <c r="B1696" s="3" t="s">
        <v>68</v>
      </c>
      <c r="C1696" s="1" t="s">
        <v>64</v>
      </c>
      <c r="D1696" s="4" t="str">
        <f t="shared" si="0"/>
        <v>Nepal-Asia2004</v>
      </c>
      <c r="E1696" s="4">
        <v>0.029</v>
      </c>
      <c r="F1696" s="4">
        <v>0.049</v>
      </c>
      <c r="G1696" s="4">
        <v>65</v>
      </c>
      <c r="H1696" s="4">
        <v>63</v>
      </c>
      <c r="I1696" s="4">
        <v>0.397</v>
      </c>
      <c r="J1696" s="4">
        <v>0.56</v>
      </c>
      <c r="K1696" s="4">
        <v>0.043</v>
      </c>
      <c r="L1696" s="4">
        <v>24921910</v>
      </c>
      <c r="M1696" s="4">
        <v>0.149</v>
      </c>
    </row>
    <row r="1697" ht="15.75" customHeight="1" spans="1:13">
      <c r="A1697" s="1" t="s">
        <v>211</v>
      </c>
      <c r="B1697" s="3" t="s">
        <v>69</v>
      </c>
      <c r="C1697" s="1" t="s">
        <v>64</v>
      </c>
      <c r="D1697" s="4" t="str">
        <f t="shared" si="0"/>
        <v>Nepal-Asia2005</v>
      </c>
      <c r="E1697" s="4">
        <v>0.028</v>
      </c>
      <c r="F1697" s="4">
        <v>0.047</v>
      </c>
      <c r="G1697" s="4">
        <v>66</v>
      </c>
      <c r="H1697" s="4">
        <v>64</v>
      </c>
      <c r="I1697" s="4">
        <v>0.395</v>
      </c>
      <c r="J1697" s="4">
        <v>0.561</v>
      </c>
      <c r="K1697" s="4">
        <v>0.044</v>
      </c>
      <c r="L1697" s="4">
        <v>25292058</v>
      </c>
      <c r="M1697" s="4">
        <v>0.152</v>
      </c>
    </row>
    <row r="1698" ht="15.75" customHeight="1" spans="1:13">
      <c r="A1698" s="1" t="s">
        <v>211</v>
      </c>
      <c r="B1698" s="3" t="s">
        <v>70</v>
      </c>
      <c r="C1698" s="1" t="s">
        <v>64</v>
      </c>
      <c r="D1698" s="4" t="str">
        <f t="shared" si="0"/>
        <v>Nepal-Asia2006</v>
      </c>
      <c r="E1698" s="4">
        <v>0.027</v>
      </c>
      <c r="F1698" s="4">
        <v>0.044</v>
      </c>
      <c r="G1698" s="4">
        <v>66</v>
      </c>
      <c r="H1698" s="4">
        <v>64</v>
      </c>
      <c r="I1698" s="4">
        <v>0.391</v>
      </c>
      <c r="J1698" s="4">
        <v>0.564</v>
      </c>
      <c r="K1698" s="4">
        <v>0.045</v>
      </c>
      <c r="L1698" s="4">
        <v>25634043</v>
      </c>
      <c r="M1698" s="4">
        <v>0.155</v>
      </c>
    </row>
    <row r="1699" ht="15.75" customHeight="1" spans="1:13">
      <c r="A1699" s="1" t="s">
        <v>211</v>
      </c>
      <c r="B1699" s="3" t="s">
        <v>71</v>
      </c>
      <c r="C1699" s="1" t="s">
        <v>64</v>
      </c>
      <c r="D1699" s="4" t="str">
        <f t="shared" si="0"/>
        <v>Nepal-Asia2007</v>
      </c>
      <c r="E1699" s="4">
        <v>0.026</v>
      </c>
      <c r="F1699" s="4">
        <v>0.042</v>
      </c>
      <c r="G1699" s="4">
        <v>67</v>
      </c>
      <c r="H1699" s="4">
        <v>65</v>
      </c>
      <c r="I1699" s="4">
        <v>0.387</v>
      </c>
      <c r="J1699" s="4">
        <v>0.566</v>
      </c>
      <c r="K1699" s="4">
        <v>0.046</v>
      </c>
      <c r="L1699" s="4">
        <v>25950022</v>
      </c>
      <c r="M1699" s="4">
        <v>0.158</v>
      </c>
    </row>
    <row r="1700" ht="15.75" customHeight="1" spans="1:13">
      <c r="A1700" s="1" t="s">
        <v>211</v>
      </c>
      <c r="B1700" s="3" t="s">
        <v>72</v>
      </c>
      <c r="C1700" s="1" t="s">
        <v>64</v>
      </c>
      <c r="D1700" s="4" t="str">
        <f t="shared" si="0"/>
        <v>Nepal-Asia2008</v>
      </c>
      <c r="E1700" s="4">
        <v>0.025</v>
      </c>
      <c r="F1700" s="4">
        <v>0.04</v>
      </c>
      <c r="G1700" s="4">
        <v>67</v>
      </c>
      <c r="H1700" s="4">
        <v>65</v>
      </c>
      <c r="I1700" s="4">
        <v>0.383</v>
      </c>
      <c r="J1700" s="4">
        <v>0.57</v>
      </c>
      <c r="K1700" s="4">
        <v>0.047</v>
      </c>
      <c r="L1700" s="4">
        <v>26249412</v>
      </c>
      <c r="M1700" s="4">
        <v>0.162</v>
      </c>
    </row>
    <row r="1701" ht="15.75" customHeight="1" spans="1:13">
      <c r="A1701" s="1" t="s">
        <v>211</v>
      </c>
      <c r="B1701" s="3" t="s">
        <v>73</v>
      </c>
      <c r="C1701" s="1" t="s">
        <v>64</v>
      </c>
      <c r="D1701" s="4" t="str">
        <f t="shared" si="0"/>
        <v>Nepal-Asia2009</v>
      </c>
      <c r="E1701" s="4">
        <v>0.024</v>
      </c>
      <c r="F1701" s="4">
        <v>0.038</v>
      </c>
      <c r="G1701" s="4">
        <v>68</v>
      </c>
      <c r="H1701" s="4">
        <v>66</v>
      </c>
      <c r="I1701" s="4">
        <v>0.377</v>
      </c>
      <c r="J1701" s="4">
        <v>0.574</v>
      </c>
      <c r="K1701" s="4">
        <v>0.048</v>
      </c>
      <c r="L1701" s="4">
        <v>26544943</v>
      </c>
      <c r="M1701" s="4">
        <v>0.165</v>
      </c>
    </row>
    <row r="1702" ht="15.75" customHeight="1" spans="1:13">
      <c r="A1702" s="1" t="s">
        <v>211</v>
      </c>
      <c r="B1702" s="3" t="s">
        <v>74</v>
      </c>
      <c r="C1702" s="1" t="s">
        <v>64</v>
      </c>
      <c r="D1702" s="4" t="str">
        <f t="shared" si="0"/>
        <v>Nepal-Asia2010</v>
      </c>
      <c r="E1702" s="4">
        <v>0.023</v>
      </c>
      <c r="F1702" s="4">
        <v>0.036</v>
      </c>
      <c r="G1702" s="4">
        <v>68</v>
      </c>
      <c r="H1702" s="4">
        <v>66</v>
      </c>
      <c r="I1702" s="4">
        <v>0.371</v>
      </c>
      <c r="J1702" s="4">
        <v>0.58</v>
      </c>
      <c r="K1702" s="4">
        <v>0.049</v>
      </c>
      <c r="L1702" s="4">
        <v>26846016</v>
      </c>
      <c r="M1702" s="4">
        <v>0.168</v>
      </c>
    </row>
    <row r="1703" ht="15.75" customHeight="1" spans="1:13">
      <c r="A1703" s="1" t="s">
        <v>211</v>
      </c>
      <c r="B1703" s="3" t="s">
        <v>75</v>
      </c>
      <c r="C1703" s="1" t="s">
        <v>64</v>
      </c>
      <c r="D1703" s="4" t="str">
        <f t="shared" si="0"/>
        <v>Nepal-Asia2011</v>
      </c>
      <c r="E1703" s="4">
        <v>0.022</v>
      </c>
      <c r="F1703" s="4">
        <v>0.035</v>
      </c>
      <c r="G1703" s="4">
        <v>69</v>
      </c>
      <c r="H1703" s="4">
        <v>66</v>
      </c>
      <c r="I1703" s="4">
        <v>0.364</v>
      </c>
      <c r="J1703" s="4">
        <v>0.586</v>
      </c>
      <c r="K1703" s="4">
        <v>0.05</v>
      </c>
      <c r="L1703" s="4">
        <v>27156367</v>
      </c>
      <c r="M1703" s="4">
        <v>0.172</v>
      </c>
    </row>
    <row r="1704" ht="15.75" customHeight="1" spans="1:13">
      <c r="A1704" s="1" t="s">
        <v>211</v>
      </c>
      <c r="B1704" s="3" t="s">
        <v>76</v>
      </c>
      <c r="C1704" s="1" t="s">
        <v>64</v>
      </c>
      <c r="D1704" s="4" t="str">
        <f t="shared" si="0"/>
        <v>Nepal-Asia2012</v>
      </c>
      <c r="E1704" s="4">
        <v>0.022</v>
      </c>
      <c r="F1704" s="4">
        <v>0.033</v>
      </c>
      <c r="G1704" s="4">
        <v>69</v>
      </c>
      <c r="H1704" s="4">
        <v>67</v>
      </c>
      <c r="I1704" s="4">
        <v>0.356</v>
      </c>
      <c r="J1704" s="4">
        <v>0.594</v>
      </c>
      <c r="K1704" s="4">
        <v>0.051</v>
      </c>
      <c r="L1704" s="4">
        <v>27474377</v>
      </c>
      <c r="M1704" s="4">
        <v>0.175</v>
      </c>
    </row>
    <row r="1705" ht="15.75" customHeight="1" spans="1:13">
      <c r="A1705" s="1" t="s">
        <v>212</v>
      </c>
      <c r="B1705" s="3" t="s">
        <v>63</v>
      </c>
      <c r="C1705" s="1" t="s">
        <v>78</v>
      </c>
      <c r="D1705" s="4" t="str">
        <f t="shared" si="0"/>
        <v>Netherlands-Europe2000</v>
      </c>
      <c r="E1705" s="4">
        <v>0.013</v>
      </c>
      <c r="F1705" s="4">
        <v>0.005</v>
      </c>
      <c r="G1705" s="4">
        <v>81</v>
      </c>
      <c r="H1705" s="4">
        <v>76</v>
      </c>
      <c r="I1705" s="4">
        <v>0.186</v>
      </c>
      <c r="J1705" s="4">
        <v>0.679</v>
      </c>
      <c r="K1705" s="4">
        <v>0.136</v>
      </c>
      <c r="L1705" s="4">
        <v>15925513</v>
      </c>
      <c r="M1705" s="4">
        <v>0.768</v>
      </c>
    </row>
    <row r="1706" ht="15.75" customHeight="1" spans="1:13">
      <c r="A1706" s="1" t="s">
        <v>212</v>
      </c>
      <c r="B1706" s="3" t="s">
        <v>65</v>
      </c>
      <c r="C1706" s="1" t="s">
        <v>78</v>
      </c>
      <c r="D1706" s="4" t="str">
        <f t="shared" si="0"/>
        <v>Netherlands-Europe2001</v>
      </c>
      <c r="E1706" s="4">
        <v>0.013</v>
      </c>
      <c r="F1706" s="4">
        <v>0.005</v>
      </c>
      <c r="G1706" s="4">
        <v>81</v>
      </c>
      <c r="H1706" s="4">
        <v>76</v>
      </c>
      <c r="I1706" s="4">
        <v>0.186</v>
      </c>
      <c r="J1706" s="4">
        <v>0.678</v>
      </c>
      <c r="K1706" s="4">
        <v>0.136</v>
      </c>
      <c r="L1706" s="4">
        <v>16046180</v>
      </c>
      <c r="M1706" s="4">
        <v>0.778</v>
      </c>
    </row>
    <row r="1707" ht="15.75" customHeight="1" spans="1:13">
      <c r="A1707" s="1" t="s">
        <v>212</v>
      </c>
      <c r="B1707" s="3" t="s">
        <v>66</v>
      </c>
      <c r="C1707" s="1" t="s">
        <v>78</v>
      </c>
      <c r="D1707" s="4" t="str">
        <f t="shared" si="0"/>
        <v>Netherlands-Europe2002</v>
      </c>
      <c r="E1707" s="4">
        <v>0.013</v>
      </c>
      <c r="F1707" s="4">
        <v>0.005</v>
      </c>
      <c r="G1707" s="4">
        <v>81</v>
      </c>
      <c r="H1707" s="4">
        <v>76</v>
      </c>
      <c r="I1707" s="4">
        <v>0.186</v>
      </c>
      <c r="J1707" s="4">
        <v>0.677</v>
      </c>
      <c r="K1707" s="4">
        <v>0.137</v>
      </c>
      <c r="L1707" s="4">
        <v>16148929</v>
      </c>
      <c r="M1707" s="4">
        <v>0.791</v>
      </c>
    </row>
    <row r="1708" ht="15.75" customHeight="1" spans="1:13">
      <c r="A1708" s="1" t="s">
        <v>212</v>
      </c>
      <c r="B1708" s="3" t="s">
        <v>67</v>
      </c>
      <c r="C1708" s="1" t="s">
        <v>78</v>
      </c>
      <c r="D1708" s="4" t="str">
        <f t="shared" si="0"/>
        <v>Netherlands-Europe2003</v>
      </c>
      <c r="E1708" s="4">
        <v>0.012</v>
      </c>
      <c r="F1708" s="4">
        <v>0.005</v>
      </c>
      <c r="G1708" s="4">
        <v>81</v>
      </c>
      <c r="H1708" s="4">
        <v>76</v>
      </c>
      <c r="I1708" s="4">
        <v>0.186</v>
      </c>
      <c r="J1708" s="4">
        <v>0.676</v>
      </c>
      <c r="K1708" s="4">
        <v>0.138</v>
      </c>
      <c r="L1708" s="4">
        <v>16225302</v>
      </c>
      <c r="M1708" s="4">
        <v>0.803</v>
      </c>
    </row>
    <row r="1709" ht="15.75" customHeight="1" spans="1:13">
      <c r="A1709" s="1" t="s">
        <v>212</v>
      </c>
      <c r="B1709" s="3" t="s">
        <v>68</v>
      </c>
      <c r="C1709" s="1" t="s">
        <v>78</v>
      </c>
      <c r="D1709" s="4" t="str">
        <f t="shared" si="0"/>
        <v>Netherlands-Europe2004</v>
      </c>
      <c r="E1709" s="4">
        <v>0.012</v>
      </c>
      <c r="F1709" s="4">
        <v>0.005</v>
      </c>
      <c r="G1709" s="4">
        <v>81</v>
      </c>
      <c r="H1709" s="4">
        <v>77</v>
      </c>
      <c r="I1709" s="4">
        <v>0.185</v>
      </c>
      <c r="J1709" s="4">
        <v>0.676</v>
      </c>
      <c r="K1709" s="4">
        <v>0.139</v>
      </c>
      <c r="L1709" s="4">
        <v>16281779</v>
      </c>
      <c r="M1709" s="4">
        <v>0.815</v>
      </c>
    </row>
    <row r="1710" ht="15.75" customHeight="1" spans="1:13">
      <c r="A1710" s="1" t="s">
        <v>212</v>
      </c>
      <c r="B1710" s="3" t="s">
        <v>69</v>
      </c>
      <c r="C1710" s="1" t="s">
        <v>78</v>
      </c>
      <c r="D1710" s="4" t="str">
        <f t="shared" si="0"/>
        <v>Netherlands-Europe2005</v>
      </c>
      <c r="E1710" s="4">
        <v>0.012</v>
      </c>
      <c r="F1710" s="4">
        <v>0.005</v>
      </c>
      <c r="G1710" s="4">
        <v>82</v>
      </c>
      <c r="H1710" s="4">
        <v>77</v>
      </c>
      <c r="I1710" s="4">
        <v>0.184</v>
      </c>
      <c r="J1710" s="4">
        <v>0.675</v>
      </c>
      <c r="K1710" s="4">
        <v>0.14</v>
      </c>
      <c r="L1710" s="4">
        <v>16319868</v>
      </c>
      <c r="M1710" s="4">
        <v>0.826</v>
      </c>
    </row>
    <row r="1711" ht="15.75" customHeight="1" spans="1:13">
      <c r="A1711" s="1" t="s">
        <v>212</v>
      </c>
      <c r="B1711" s="3" t="s">
        <v>70</v>
      </c>
      <c r="C1711" s="1" t="s">
        <v>78</v>
      </c>
      <c r="D1711" s="4" t="str">
        <f t="shared" si="0"/>
        <v>Netherlands-Europe2006</v>
      </c>
      <c r="E1711" s="4">
        <v>0.011</v>
      </c>
      <c r="F1711" s="4">
        <v>0.004</v>
      </c>
      <c r="G1711" s="4">
        <v>82</v>
      </c>
      <c r="H1711" s="4">
        <v>78</v>
      </c>
      <c r="I1711" s="4">
        <v>0.183</v>
      </c>
      <c r="J1711" s="4">
        <v>0.675</v>
      </c>
      <c r="K1711" s="4">
        <v>0.142</v>
      </c>
      <c r="L1711" s="4">
        <v>16346101</v>
      </c>
      <c r="M1711" s="4">
        <v>0.836</v>
      </c>
    </row>
    <row r="1712" ht="15.75" customHeight="1" spans="1:13">
      <c r="A1712" s="1" t="s">
        <v>212</v>
      </c>
      <c r="B1712" s="3" t="s">
        <v>71</v>
      </c>
      <c r="C1712" s="1" t="s">
        <v>78</v>
      </c>
      <c r="D1712" s="4" t="str">
        <f t="shared" si="0"/>
        <v>Netherlands-Europe2007</v>
      </c>
      <c r="E1712" s="4">
        <v>0.011</v>
      </c>
      <c r="F1712" s="4">
        <v>0.004</v>
      </c>
      <c r="G1712" s="4">
        <v>82</v>
      </c>
      <c r="H1712" s="4">
        <v>78</v>
      </c>
      <c r="I1712" s="4">
        <v>0.181</v>
      </c>
      <c r="J1712" s="4">
        <v>0.674</v>
      </c>
      <c r="K1712" s="4">
        <v>0.144</v>
      </c>
      <c r="L1712" s="4">
        <v>16381696</v>
      </c>
      <c r="M1712" s="4">
        <v>0.845</v>
      </c>
    </row>
    <row r="1713" ht="15.75" customHeight="1" spans="1:13">
      <c r="A1713" s="1" t="s">
        <v>212</v>
      </c>
      <c r="B1713" s="3" t="s">
        <v>72</v>
      </c>
      <c r="C1713" s="1" t="s">
        <v>78</v>
      </c>
      <c r="D1713" s="4" t="str">
        <f t="shared" si="0"/>
        <v>Netherlands-Europe2008</v>
      </c>
      <c r="E1713" s="4">
        <v>0.011</v>
      </c>
      <c r="F1713" s="4">
        <v>0.004</v>
      </c>
      <c r="G1713" s="4">
        <v>82</v>
      </c>
      <c r="H1713" s="4">
        <v>78</v>
      </c>
      <c r="I1713" s="4">
        <v>0.179</v>
      </c>
      <c r="J1713" s="4">
        <v>0.674</v>
      </c>
      <c r="K1713" s="4">
        <v>0.147</v>
      </c>
      <c r="L1713" s="4">
        <v>16445593</v>
      </c>
      <c r="M1713" s="4">
        <v>0.854</v>
      </c>
    </row>
    <row r="1714" ht="15.75" customHeight="1" spans="1:13">
      <c r="A1714" s="1" t="s">
        <v>212</v>
      </c>
      <c r="B1714" s="3" t="s">
        <v>73</v>
      </c>
      <c r="C1714" s="1" t="s">
        <v>78</v>
      </c>
      <c r="D1714" s="4" t="str">
        <f t="shared" si="0"/>
        <v>Netherlands-Europe2009</v>
      </c>
      <c r="E1714" s="4">
        <v>0.011</v>
      </c>
      <c r="F1714" s="4">
        <v>0.004</v>
      </c>
      <c r="G1714" s="4">
        <v>83</v>
      </c>
      <c r="H1714" s="4">
        <v>79</v>
      </c>
      <c r="I1714" s="4">
        <v>0.177</v>
      </c>
      <c r="J1714" s="4">
        <v>0.673</v>
      </c>
      <c r="K1714" s="4">
        <v>0.15</v>
      </c>
      <c r="L1714" s="4">
        <v>16530388</v>
      </c>
      <c r="M1714" s="4">
        <v>0.862</v>
      </c>
    </row>
    <row r="1715" ht="15.75" customHeight="1" spans="1:13">
      <c r="A1715" s="1" t="s">
        <v>212</v>
      </c>
      <c r="B1715" s="3" t="s">
        <v>74</v>
      </c>
      <c r="C1715" s="1" t="s">
        <v>78</v>
      </c>
      <c r="D1715" s="4" t="str">
        <f t="shared" si="0"/>
        <v>Netherlands-Europe2010</v>
      </c>
      <c r="E1715" s="4">
        <v>0.011</v>
      </c>
      <c r="F1715" s="4">
        <v>0.004</v>
      </c>
      <c r="G1715" s="4">
        <v>83</v>
      </c>
      <c r="H1715" s="4">
        <v>79</v>
      </c>
      <c r="I1715" s="4">
        <v>0.175</v>
      </c>
      <c r="J1715" s="4">
        <v>0.671</v>
      </c>
      <c r="K1715" s="4">
        <v>0.154</v>
      </c>
      <c r="L1715" s="4">
        <v>16615394</v>
      </c>
      <c r="M1715" s="4">
        <v>0.871</v>
      </c>
    </row>
    <row r="1716" ht="15.75" customHeight="1" spans="1:13">
      <c r="A1716" s="1" t="s">
        <v>212</v>
      </c>
      <c r="B1716" s="3" t="s">
        <v>75</v>
      </c>
      <c r="C1716" s="1" t="s">
        <v>78</v>
      </c>
      <c r="D1716" s="4" t="str">
        <f t="shared" si="0"/>
        <v>Netherlands-Europe2011</v>
      </c>
      <c r="E1716" s="4">
        <v>0.011</v>
      </c>
      <c r="F1716" s="4">
        <v>0.004</v>
      </c>
      <c r="G1716" s="4">
        <v>83</v>
      </c>
      <c r="H1716" s="4">
        <v>79</v>
      </c>
      <c r="I1716" s="4">
        <v>0.173</v>
      </c>
      <c r="J1716" s="4">
        <v>0.667</v>
      </c>
      <c r="K1716" s="4">
        <v>0.159</v>
      </c>
      <c r="L1716" s="4">
        <v>16693074</v>
      </c>
      <c r="M1716" s="4">
        <v>0.878</v>
      </c>
    </row>
    <row r="1717" ht="15.75" customHeight="1" spans="1:13">
      <c r="A1717" s="1" t="s">
        <v>212</v>
      </c>
      <c r="B1717" s="3" t="s">
        <v>76</v>
      </c>
      <c r="C1717" s="1" t="s">
        <v>78</v>
      </c>
      <c r="D1717" s="4" t="str">
        <f t="shared" si="0"/>
        <v>Netherlands-Europe2012</v>
      </c>
      <c r="E1717" s="4">
        <v>0.011</v>
      </c>
      <c r="F1717" s="4">
        <v>0.004</v>
      </c>
      <c r="G1717" s="4">
        <v>83</v>
      </c>
      <c r="H1717" s="4">
        <v>79</v>
      </c>
      <c r="I1717" s="4">
        <v>0.172</v>
      </c>
      <c r="J1717" s="4">
        <v>0.663</v>
      </c>
      <c r="K1717" s="4">
        <v>0.164</v>
      </c>
      <c r="L1717" s="4">
        <v>16754962</v>
      </c>
      <c r="M1717" s="4">
        <v>0.886</v>
      </c>
    </row>
    <row r="1718" ht="15.75" customHeight="1" spans="1:13">
      <c r="A1718" s="1" t="s">
        <v>213</v>
      </c>
      <c r="B1718" s="3" t="s">
        <v>63</v>
      </c>
      <c r="C1718" s="1" t="s">
        <v>82</v>
      </c>
      <c r="D1718" s="4" t="str">
        <f t="shared" si="0"/>
        <v>New Caledonia-Oceania2000</v>
      </c>
      <c r="E1718" s="4">
        <v>0.021</v>
      </c>
      <c r="F1718" s="1"/>
      <c r="G1718" s="4">
        <v>78</v>
      </c>
      <c r="H1718" s="4">
        <v>72</v>
      </c>
      <c r="I1718" s="4">
        <v>0.287</v>
      </c>
      <c r="J1718" s="4">
        <v>0.654</v>
      </c>
      <c r="K1718" s="4">
        <v>0.059</v>
      </c>
      <c r="L1718" s="4">
        <v>213230</v>
      </c>
      <c r="M1718" s="4">
        <v>0.618</v>
      </c>
    </row>
    <row r="1719" ht="15.75" customHeight="1" spans="1:13">
      <c r="A1719" s="1" t="s">
        <v>213</v>
      </c>
      <c r="B1719" s="3" t="s">
        <v>65</v>
      </c>
      <c r="C1719" s="1" t="s">
        <v>82</v>
      </c>
      <c r="D1719" s="4" t="str">
        <f t="shared" si="0"/>
        <v>New Caledonia-Oceania2001</v>
      </c>
      <c r="E1719" s="4">
        <v>0.02</v>
      </c>
      <c r="F1719" s="1"/>
      <c r="G1719" s="4">
        <v>78</v>
      </c>
      <c r="H1719" s="4">
        <v>72</v>
      </c>
      <c r="I1719" s="4">
        <v>0.284</v>
      </c>
      <c r="J1719" s="4">
        <v>0.655</v>
      </c>
      <c r="K1719" s="4">
        <v>0.061</v>
      </c>
      <c r="L1719" s="4">
        <v>217324</v>
      </c>
      <c r="M1719" s="4">
        <v>0.622</v>
      </c>
    </row>
    <row r="1720" ht="15.75" customHeight="1" spans="1:13">
      <c r="A1720" s="1" t="s">
        <v>213</v>
      </c>
      <c r="B1720" s="3" t="s">
        <v>66</v>
      </c>
      <c r="C1720" s="1" t="s">
        <v>82</v>
      </c>
      <c r="D1720" s="4" t="str">
        <f t="shared" si="0"/>
        <v>New Caledonia-Oceania2002</v>
      </c>
      <c r="E1720" s="4">
        <v>0.019</v>
      </c>
      <c r="F1720" s="1"/>
      <c r="G1720" s="4">
        <v>79</v>
      </c>
      <c r="H1720" s="4">
        <v>71</v>
      </c>
      <c r="I1720" s="4">
        <v>0.281</v>
      </c>
      <c r="J1720" s="4">
        <v>0.657</v>
      </c>
      <c r="K1720" s="4">
        <v>0.062</v>
      </c>
      <c r="L1720" s="4">
        <v>221490</v>
      </c>
      <c r="M1720" s="4">
        <v>0.626</v>
      </c>
    </row>
    <row r="1721" ht="15.75" customHeight="1" spans="1:13">
      <c r="A1721" s="1" t="s">
        <v>213</v>
      </c>
      <c r="B1721" s="3" t="s">
        <v>67</v>
      </c>
      <c r="C1721" s="1" t="s">
        <v>82</v>
      </c>
      <c r="D1721" s="4" t="str">
        <f t="shared" si="0"/>
        <v>New Caledonia-Oceania2003</v>
      </c>
      <c r="E1721" s="4">
        <v>0.018</v>
      </c>
      <c r="F1721" s="1"/>
      <c r="G1721" s="4">
        <v>79</v>
      </c>
      <c r="H1721" s="4">
        <v>72</v>
      </c>
      <c r="I1721" s="4">
        <v>0.278</v>
      </c>
      <c r="J1721" s="4">
        <v>0.659</v>
      </c>
      <c r="K1721" s="4">
        <v>0.063</v>
      </c>
      <c r="L1721" s="4">
        <v>225735</v>
      </c>
      <c r="M1721" s="4">
        <v>0.629</v>
      </c>
    </row>
    <row r="1722" ht="15.75" customHeight="1" spans="1:13">
      <c r="A1722" s="1" t="s">
        <v>213</v>
      </c>
      <c r="B1722" s="3" t="s">
        <v>68</v>
      </c>
      <c r="C1722" s="1" t="s">
        <v>82</v>
      </c>
      <c r="D1722" s="4" t="str">
        <f t="shared" si="0"/>
        <v>New Caledonia-Oceania2004</v>
      </c>
      <c r="E1722" s="4">
        <v>0.017</v>
      </c>
      <c r="F1722" s="1"/>
      <c r="G1722" s="4">
        <v>79</v>
      </c>
      <c r="H1722" s="4">
        <v>72</v>
      </c>
      <c r="I1722" s="4">
        <v>0.274</v>
      </c>
      <c r="J1722" s="4">
        <v>0.661</v>
      </c>
      <c r="K1722" s="4">
        <v>0.066</v>
      </c>
      <c r="L1722" s="4">
        <v>230068</v>
      </c>
      <c r="M1722" s="4">
        <v>0.633</v>
      </c>
    </row>
    <row r="1723" ht="15.75" customHeight="1" spans="1:13">
      <c r="A1723" s="1" t="s">
        <v>213</v>
      </c>
      <c r="B1723" s="3" t="s">
        <v>69</v>
      </c>
      <c r="C1723" s="1" t="s">
        <v>82</v>
      </c>
      <c r="D1723" s="4" t="str">
        <f t="shared" si="0"/>
        <v>New Caledonia-Oceania2005</v>
      </c>
      <c r="E1723" s="4">
        <v>0.017</v>
      </c>
      <c r="F1723" s="1"/>
      <c r="G1723" s="4">
        <v>79</v>
      </c>
      <c r="H1723" s="4">
        <v>72</v>
      </c>
      <c r="I1723" s="4">
        <v>0.269</v>
      </c>
      <c r="J1723" s="4">
        <v>0.662</v>
      </c>
      <c r="K1723" s="4">
        <v>0.069</v>
      </c>
      <c r="L1723" s="4">
        <v>234393</v>
      </c>
      <c r="M1723" s="4">
        <v>0.64</v>
      </c>
    </row>
    <row r="1724" ht="15.75" customHeight="1" spans="1:13">
      <c r="A1724" s="1" t="s">
        <v>213</v>
      </c>
      <c r="B1724" s="3" t="s">
        <v>70</v>
      </c>
      <c r="C1724" s="1" t="s">
        <v>82</v>
      </c>
      <c r="D1724" s="4" t="str">
        <f t="shared" si="0"/>
        <v>New Caledonia-Oceania2006</v>
      </c>
      <c r="E1724" s="4">
        <v>0.018</v>
      </c>
      <c r="F1724" s="1"/>
      <c r="G1724" s="4">
        <v>80</v>
      </c>
      <c r="H1724" s="4">
        <v>73</v>
      </c>
      <c r="I1724" s="4">
        <v>0.262</v>
      </c>
      <c r="J1724" s="4">
        <v>0.664</v>
      </c>
      <c r="K1724" s="4">
        <v>0.074</v>
      </c>
      <c r="L1724" s="4">
        <v>238459</v>
      </c>
      <c r="M1724" s="4">
        <v>0.646</v>
      </c>
    </row>
    <row r="1725" ht="15.75" customHeight="1" spans="1:13">
      <c r="A1725" s="1" t="s">
        <v>213</v>
      </c>
      <c r="B1725" s="3" t="s">
        <v>71</v>
      </c>
      <c r="C1725" s="1" t="s">
        <v>82</v>
      </c>
      <c r="D1725" s="4" t="str">
        <f t="shared" si="0"/>
        <v>New Caledonia-Oceania2007</v>
      </c>
      <c r="E1725" s="4">
        <v>0.017</v>
      </c>
      <c r="F1725" s="1"/>
      <c r="G1725" s="4">
        <v>80</v>
      </c>
      <c r="H1725" s="4">
        <v>72</v>
      </c>
      <c r="I1725" s="4">
        <v>0.255</v>
      </c>
      <c r="J1725" s="4">
        <v>0.665</v>
      </c>
      <c r="K1725" s="4">
        <v>0.08</v>
      </c>
      <c r="L1725" s="4">
        <v>242400</v>
      </c>
      <c r="M1725" s="4">
        <v>0.653</v>
      </c>
    </row>
    <row r="1726" ht="15.75" customHeight="1" spans="1:13">
      <c r="A1726" s="1" t="s">
        <v>213</v>
      </c>
      <c r="B1726" s="3" t="s">
        <v>72</v>
      </c>
      <c r="C1726" s="1" t="s">
        <v>82</v>
      </c>
      <c r="D1726" s="4" t="str">
        <f t="shared" si="0"/>
        <v>New Caledonia-Oceania2008</v>
      </c>
      <c r="E1726" s="4">
        <v>0.016</v>
      </c>
      <c r="F1726" s="1"/>
      <c r="G1726" s="4">
        <v>81</v>
      </c>
      <c r="H1726" s="4">
        <v>72</v>
      </c>
      <c r="I1726" s="4">
        <v>0.248</v>
      </c>
      <c r="J1726" s="4">
        <v>0.667</v>
      </c>
      <c r="K1726" s="4">
        <v>0.086</v>
      </c>
      <c r="L1726" s="4">
        <v>243985</v>
      </c>
      <c r="M1726" s="4">
        <v>0.66</v>
      </c>
    </row>
    <row r="1727" ht="15.75" customHeight="1" spans="1:13">
      <c r="A1727" s="1" t="s">
        <v>213</v>
      </c>
      <c r="B1727" s="3" t="s">
        <v>73</v>
      </c>
      <c r="C1727" s="1" t="s">
        <v>82</v>
      </c>
      <c r="D1727" s="4" t="str">
        <f t="shared" si="0"/>
        <v>New Caledonia-Oceania2009</v>
      </c>
      <c r="E1727" s="4">
        <v>0.016</v>
      </c>
      <c r="F1727" s="1"/>
      <c r="G1727" s="4">
        <v>81</v>
      </c>
      <c r="H1727" s="4">
        <v>72</v>
      </c>
      <c r="I1727" s="4">
        <v>0.241</v>
      </c>
      <c r="J1727" s="4">
        <v>0.668</v>
      </c>
      <c r="K1727" s="4">
        <v>0.091</v>
      </c>
      <c r="L1727" s="4">
        <v>245580</v>
      </c>
      <c r="M1727" s="4">
        <v>0.666</v>
      </c>
    </row>
    <row r="1728" ht="15.75" customHeight="1" spans="1:13">
      <c r="A1728" s="1" t="s">
        <v>213</v>
      </c>
      <c r="B1728" s="3" t="s">
        <v>74</v>
      </c>
      <c r="C1728" s="1" t="s">
        <v>82</v>
      </c>
      <c r="D1728" s="4" t="str">
        <f t="shared" si="0"/>
        <v>New Caledonia-Oceania2010</v>
      </c>
      <c r="E1728" s="4">
        <v>0.017</v>
      </c>
      <c r="F1728" s="1"/>
      <c r="G1728" s="4">
        <v>79</v>
      </c>
      <c r="H1728" s="4">
        <v>73</v>
      </c>
      <c r="I1728" s="4">
        <v>0.235</v>
      </c>
      <c r="J1728" s="4">
        <v>0.67</v>
      </c>
      <c r="K1728" s="4">
        <v>0.095</v>
      </c>
      <c r="L1728" s="4">
        <v>250000</v>
      </c>
      <c r="M1728" s="4">
        <v>0.673</v>
      </c>
    </row>
    <row r="1729" ht="15.75" customHeight="1" spans="1:13">
      <c r="A1729" s="1" t="s">
        <v>213</v>
      </c>
      <c r="B1729" s="3" t="s">
        <v>75</v>
      </c>
      <c r="C1729" s="1" t="s">
        <v>82</v>
      </c>
      <c r="D1729" s="4" t="str">
        <f t="shared" si="0"/>
        <v>New Caledonia-Oceania2011</v>
      </c>
      <c r="E1729" s="4">
        <v>0.016</v>
      </c>
      <c r="F1729" s="1"/>
      <c r="G1729" s="4">
        <v>79</v>
      </c>
      <c r="H1729" s="4">
        <v>73</v>
      </c>
      <c r="I1729" s="4">
        <v>0.231</v>
      </c>
      <c r="J1729" s="4">
        <v>0.671</v>
      </c>
      <c r="K1729" s="4">
        <v>0.098</v>
      </c>
      <c r="L1729" s="4">
        <v>254000</v>
      </c>
      <c r="M1729" s="4">
        <v>0.679</v>
      </c>
    </row>
    <row r="1730" ht="15.75" customHeight="1" spans="1:13">
      <c r="A1730" s="1" t="s">
        <v>213</v>
      </c>
      <c r="B1730" s="3" t="s">
        <v>76</v>
      </c>
      <c r="C1730" s="1" t="s">
        <v>82</v>
      </c>
      <c r="D1730" s="4" t="str">
        <f t="shared" si="0"/>
        <v>New Caledonia-Oceania2012</v>
      </c>
      <c r="E1730" s="4">
        <v>0.016</v>
      </c>
      <c r="F1730" s="1"/>
      <c r="G1730" s="4">
        <v>79</v>
      </c>
      <c r="H1730" s="4">
        <v>73</v>
      </c>
      <c r="I1730" s="4">
        <v>0.228</v>
      </c>
      <c r="J1730" s="4">
        <v>0.673</v>
      </c>
      <c r="K1730" s="4">
        <v>0.099</v>
      </c>
      <c r="L1730" s="4">
        <v>258000</v>
      </c>
      <c r="M1730" s="4">
        <v>0.685</v>
      </c>
    </row>
    <row r="1731" ht="15.75" customHeight="1" spans="1:13">
      <c r="A1731" s="1" t="s">
        <v>214</v>
      </c>
      <c r="B1731" s="3" t="s">
        <v>63</v>
      </c>
      <c r="C1731" s="1" t="s">
        <v>82</v>
      </c>
      <c r="D1731" s="4" t="str">
        <f t="shared" si="0"/>
        <v>New Zealand-Oceania2000</v>
      </c>
      <c r="E1731" s="4">
        <v>0.015</v>
      </c>
      <c r="F1731" s="4">
        <v>0.006</v>
      </c>
      <c r="G1731" s="4">
        <v>81</v>
      </c>
      <c r="H1731" s="4">
        <v>76</v>
      </c>
      <c r="I1731" s="4">
        <v>0.227</v>
      </c>
      <c r="J1731" s="4">
        <v>0.655</v>
      </c>
      <c r="K1731" s="4">
        <v>0.118</v>
      </c>
      <c r="L1731" s="4">
        <v>3857700</v>
      </c>
      <c r="M1731" s="4">
        <v>0.857</v>
      </c>
    </row>
    <row r="1732" ht="15.75" customHeight="1" spans="1:13">
      <c r="A1732" s="1" t="s">
        <v>214</v>
      </c>
      <c r="B1732" s="3" t="s">
        <v>65</v>
      </c>
      <c r="C1732" s="1" t="s">
        <v>82</v>
      </c>
      <c r="D1732" s="4" t="str">
        <f t="shared" si="0"/>
        <v>New Zealand-Oceania2001</v>
      </c>
      <c r="E1732" s="4">
        <v>0.014</v>
      </c>
      <c r="F1732" s="4">
        <v>0.006</v>
      </c>
      <c r="G1732" s="4">
        <v>81</v>
      </c>
      <c r="H1732" s="4">
        <v>76</v>
      </c>
      <c r="I1732" s="4">
        <v>0.225</v>
      </c>
      <c r="J1732" s="4">
        <v>0.657</v>
      </c>
      <c r="K1732" s="4">
        <v>0.118</v>
      </c>
      <c r="L1732" s="4">
        <v>3880500</v>
      </c>
      <c r="M1732" s="4">
        <v>0.858</v>
      </c>
    </row>
    <row r="1733" ht="15.75" customHeight="1" spans="1:13">
      <c r="A1733" s="1" t="s">
        <v>214</v>
      </c>
      <c r="B1733" s="3" t="s">
        <v>66</v>
      </c>
      <c r="C1733" s="1" t="s">
        <v>82</v>
      </c>
      <c r="D1733" s="4" t="str">
        <f t="shared" si="0"/>
        <v>New Zealand-Oceania2002</v>
      </c>
      <c r="E1733" s="4">
        <v>0.014</v>
      </c>
      <c r="F1733" s="4">
        <v>0.006</v>
      </c>
      <c r="G1733" s="4">
        <v>81</v>
      </c>
      <c r="H1733" s="4">
        <v>77</v>
      </c>
      <c r="I1733" s="4">
        <v>0.223</v>
      </c>
      <c r="J1733" s="4">
        <v>0.659</v>
      </c>
      <c r="K1733" s="4">
        <v>0.118</v>
      </c>
      <c r="L1733" s="4">
        <v>3948500</v>
      </c>
      <c r="M1733" s="4">
        <v>0.859</v>
      </c>
    </row>
    <row r="1734" ht="15.75" customHeight="1" spans="1:13">
      <c r="A1734" s="1" t="s">
        <v>214</v>
      </c>
      <c r="B1734" s="3" t="s">
        <v>67</v>
      </c>
      <c r="C1734" s="1" t="s">
        <v>82</v>
      </c>
      <c r="D1734" s="4" t="str">
        <f t="shared" si="0"/>
        <v>New Zealand-Oceania2003</v>
      </c>
      <c r="E1734" s="4">
        <v>0.014</v>
      </c>
      <c r="F1734" s="4">
        <v>0.006</v>
      </c>
      <c r="G1734" s="4">
        <v>81</v>
      </c>
      <c r="H1734" s="4">
        <v>77</v>
      </c>
      <c r="I1734" s="4">
        <v>0.221</v>
      </c>
      <c r="J1734" s="4">
        <v>0.661</v>
      </c>
      <c r="K1734" s="4">
        <v>0.119</v>
      </c>
      <c r="L1734" s="4">
        <v>4027200</v>
      </c>
      <c r="M1734" s="4">
        <v>0.86</v>
      </c>
    </row>
    <row r="1735" ht="15.75" customHeight="1" spans="1:13">
      <c r="A1735" s="1" t="s">
        <v>214</v>
      </c>
      <c r="B1735" s="3" t="s">
        <v>68</v>
      </c>
      <c r="C1735" s="1" t="s">
        <v>82</v>
      </c>
      <c r="D1735" s="4" t="str">
        <f t="shared" si="0"/>
        <v>New Zealand-Oceania2004</v>
      </c>
      <c r="E1735" s="4">
        <v>0.014</v>
      </c>
      <c r="F1735" s="4">
        <v>0.006</v>
      </c>
      <c r="G1735" s="4">
        <v>82</v>
      </c>
      <c r="H1735" s="4">
        <v>78</v>
      </c>
      <c r="I1735" s="4">
        <v>0.218</v>
      </c>
      <c r="J1735" s="4">
        <v>0.663</v>
      </c>
      <c r="K1735" s="4">
        <v>0.119</v>
      </c>
      <c r="L1735" s="4">
        <v>4087500</v>
      </c>
      <c r="M1735" s="4">
        <v>0.86</v>
      </c>
    </row>
    <row r="1736" ht="15.75" customHeight="1" spans="1:13">
      <c r="A1736" s="1" t="s">
        <v>214</v>
      </c>
      <c r="B1736" s="3" t="s">
        <v>69</v>
      </c>
      <c r="C1736" s="1" t="s">
        <v>82</v>
      </c>
      <c r="D1736" s="4" t="str">
        <f t="shared" si="0"/>
        <v>New Zealand-Oceania2005</v>
      </c>
      <c r="E1736" s="4">
        <v>0.014</v>
      </c>
      <c r="F1736" s="4">
        <v>0.005</v>
      </c>
      <c r="G1736" s="4">
        <v>82</v>
      </c>
      <c r="H1736" s="4">
        <v>78</v>
      </c>
      <c r="I1736" s="4">
        <v>0.215</v>
      </c>
      <c r="J1736" s="4">
        <v>0.664</v>
      </c>
      <c r="K1736" s="4">
        <v>0.12</v>
      </c>
      <c r="L1736" s="4">
        <v>4133900</v>
      </c>
      <c r="M1736" s="4">
        <v>0.861</v>
      </c>
    </row>
    <row r="1737" ht="15.75" customHeight="1" spans="1:13">
      <c r="A1737" s="1" t="s">
        <v>214</v>
      </c>
      <c r="B1737" s="3" t="s">
        <v>70</v>
      </c>
      <c r="C1737" s="1" t="s">
        <v>82</v>
      </c>
      <c r="D1737" s="4" t="str">
        <f t="shared" si="0"/>
        <v>New Zealand-Oceania2006</v>
      </c>
      <c r="E1737" s="4">
        <v>0.014</v>
      </c>
      <c r="F1737" s="4">
        <v>0.005</v>
      </c>
      <c r="G1737" s="4">
        <v>82</v>
      </c>
      <c r="H1737" s="4">
        <v>78</v>
      </c>
      <c r="I1737" s="4">
        <v>0.213</v>
      </c>
      <c r="J1737" s="4">
        <v>0.666</v>
      </c>
      <c r="K1737" s="4">
        <v>0.121</v>
      </c>
      <c r="L1737" s="4">
        <v>4184600</v>
      </c>
      <c r="M1737" s="4">
        <v>0.861</v>
      </c>
    </row>
    <row r="1738" ht="15.75" customHeight="1" spans="1:13">
      <c r="A1738" s="1" t="s">
        <v>214</v>
      </c>
      <c r="B1738" s="3" t="s">
        <v>71</v>
      </c>
      <c r="C1738" s="1" t="s">
        <v>82</v>
      </c>
      <c r="D1738" s="4" t="str">
        <f t="shared" si="0"/>
        <v>New Zealand-Oceania2007</v>
      </c>
      <c r="E1738" s="4">
        <v>0.015</v>
      </c>
      <c r="F1738" s="4">
        <v>0.005</v>
      </c>
      <c r="G1738" s="4">
        <v>82</v>
      </c>
      <c r="H1738" s="4">
        <v>78</v>
      </c>
      <c r="I1738" s="4">
        <v>0.211</v>
      </c>
      <c r="J1738" s="4">
        <v>0.666</v>
      </c>
      <c r="K1738" s="4">
        <v>0.123</v>
      </c>
      <c r="L1738" s="4">
        <v>4228300</v>
      </c>
      <c r="M1738" s="4">
        <v>0.861</v>
      </c>
    </row>
    <row r="1739" ht="15.75" customHeight="1" spans="1:13">
      <c r="A1739" s="1" t="s">
        <v>214</v>
      </c>
      <c r="B1739" s="3" t="s">
        <v>72</v>
      </c>
      <c r="C1739" s="1" t="s">
        <v>82</v>
      </c>
      <c r="D1739" s="4" t="str">
        <f t="shared" si="0"/>
        <v>New Zealand-Oceania2008</v>
      </c>
      <c r="E1739" s="4">
        <v>0.015</v>
      </c>
      <c r="F1739" s="4">
        <v>0.005</v>
      </c>
      <c r="G1739" s="4">
        <v>82</v>
      </c>
      <c r="H1739" s="4">
        <v>78</v>
      </c>
      <c r="I1739" s="4">
        <v>0.208</v>
      </c>
      <c r="J1739" s="4">
        <v>0.666</v>
      </c>
      <c r="K1739" s="4">
        <v>0.125</v>
      </c>
      <c r="L1739" s="4">
        <v>4268900</v>
      </c>
      <c r="M1739" s="4">
        <v>0.861</v>
      </c>
    </row>
    <row r="1740" ht="15.75" customHeight="1" spans="1:13">
      <c r="A1740" s="1" t="s">
        <v>214</v>
      </c>
      <c r="B1740" s="3" t="s">
        <v>73</v>
      </c>
      <c r="C1740" s="1" t="s">
        <v>82</v>
      </c>
      <c r="D1740" s="4" t="str">
        <f t="shared" si="0"/>
        <v>New Zealand-Oceania2009</v>
      </c>
      <c r="E1740" s="4">
        <v>0.014</v>
      </c>
      <c r="F1740" s="4">
        <v>0.005</v>
      </c>
      <c r="G1740" s="4">
        <v>83</v>
      </c>
      <c r="H1740" s="4">
        <v>79</v>
      </c>
      <c r="I1740" s="4">
        <v>0.207</v>
      </c>
      <c r="J1740" s="4">
        <v>0.666</v>
      </c>
      <c r="K1740" s="4">
        <v>0.127</v>
      </c>
      <c r="L1740" s="4">
        <v>4315800</v>
      </c>
      <c r="M1740" s="4">
        <v>0.861</v>
      </c>
    </row>
    <row r="1741" ht="15.75" customHeight="1" spans="1:13">
      <c r="A1741" s="1" t="s">
        <v>214</v>
      </c>
      <c r="B1741" s="3" t="s">
        <v>74</v>
      </c>
      <c r="C1741" s="1" t="s">
        <v>82</v>
      </c>
      <c r="D1741" s="4" t="str">
        <f t="shared" si="0"/>
        <v>New Zealand-Oceania2010</v>
      </c>
      <c r="E1741" s="4">
        <v>0.015</v>
      </c>
      <c r="F1741" s="4">
        <v>0.005</v>
      </c>
      <c r="G1741" s="4">
        <v>83</v>
      </c>
      <c r="H1741" s="4">
        <v>79</v>
      </c>
      <c r="I1741" s="4">
        <v>0.205</v>
      </c>
      <c r="J1741" s="4">
        <v>0.665</v>
      </c>
      <c r="K1741" s="4">
        <v>0.13</v>
      </c>
      <c r="L1741" s="4">
        <v>4367800</v>
      </c>
      <c r="M1741" s="4">
        <v>0.862</v>
      </c>
    </row>
    <row r="1742" ht="15.75" customHeight="1" spans="1:13">
      <c r="A1742" s="1" t="s">
        <v>214</v>
      </c>
      <c r="B1742" s="3" t="s">
        <v>75</v>
      </c>
      <c r="C1742" s="1" t="s">
        <v>82</v>
      </c>
      <c r="D1742" s="4" t="str">
        <f t="shared" si="0"/>
        <v>New Zealand-Oceania2011</v>
      </c>
      <c r="E1742" s="4">
        <v>0.014</v>
      </c>
      <c r="F1742" s="4">
        <v>0.005</v>
      </c>
      <c r="G1742" s="4">
        <v>83</v>
      </c>
      <c r="H1742" s="4">
        <v>79</v>
      </c>
      <c r="I1742" s="4">
        <v>0.204</v>
      </c>
      <c r="J1742" s="4">
        <v>0.663</v>
      </c>
      <c r="K1742" s="4">
        <v>0.133</v>
      </c>
      <c r="L1742" s="4">
        <v>4405200</v>
      </c>
      <c r="M1742" s="4">
        <v>0.862</v>
      </c>
    </row>
    <row r="1743" ht="15.75" customHeight="1" spans="1:13">
      <c r="A1743" s="1" t="s">
        <v>214</v>
      </c>
      <c r="B1743" s="3" t="s">
        <v>76</v>
      </c>
      <c r="C1743" s="1" t="s">
        <v>82</v>
      </c>
      <c r="D1743" s="4" t="str">
        <f t="shared" si="0"/>
        <v>New Zealand-Oceania2012</v>
      </c>
      <c r="E1743" s="4">
        <v>0.014</v>
      </c>
      <c r="F1743" s="4">
        <v>0.005</v>
      </c>
      <c r="G1743" s="4">
        <v>83</v>
      </c>
      <c r="H1743" s="4">
        <v>79</v>
      </c>
      <c r="I1743" s="4">
        <v>0.203</v>
      </c>
      <c r="J1743" s="4">
        <v>0.661</v>
      </c>
      <c r="K1743" s="4">
        <v>0.136</v>
      </c>
      <c r="L1743" s="4">
        <v>4433000</v>
      </c>
      <c r="M1743" s="4">
        <v>0.862</v>
      </c>
    </row>
    <row r="1744" ht="15.75" customHeight="1" spans="1:13">
      <c r="A1744" s="1" t="s">
        <v>215</v>
      </c>
      <c r="B1744" s="3" t="s">
        <v>63</v>
      </c>
      <c r="C1744" s="1" t="s">
        <v>86</v>
      </c>
      <c r="D1744" s="4" t="str">
        <f t="shared" si="0"/>
        <v>Nicaragua-The Americas2000</v>
      </c>
      <c r="E1744" s="4">
        <v>0.028</v>
      </c>
      <c r="F1744" s="4">
        <v>0.033</v>
      </c>
      <c r="G1744" s="4">
        <v>72</v>
      </c>
      <c r="H1744" s="4">
        <v>67</v>
      </c>
      <c r="I1744" s="4">
        <v>0.409</v>
      </c>
      <c r="J1744" s="4">
        <v>0.554</v>
      </c>
      <c r="K1744" s="4">
        <v>0.037</v>
      </c>
      <c r="L1744" s="4">
        <v>5100920</v>
      </c>
      <c r="M1744" s="4">
        <v>0.547</v>
      </c>
    </row>
    <row r="1745" ht="15.75" customHeight="1" spans="1:13">
      <c r="A1745" s="1" t="s">
        <v>215</v>
      </c>
      <c r="B1745" s="3" t="s">
        <v>65</v>
      </c>
      <c r="C1745" s="1" t="s">
        <v>86</v>
      </c>
      <c r="D1745" s="4" t="str">
        <f t="shared" si="0"/>
        <v>Nicaragua-The Americas2001</v>
      </c>
      <c r="E1745" s="4">
        <v>0.027</v>
      </c>
      <c r="F1745" s="4">
        <v>0.031</v>
      </c>
      <c r="G1745" s="4">
        <v>73</v>
      </c>
      <c r="H1745" s="4">
        <v>67</v>
      </c>
      <c r="I1745" s="4">
        <v>0.403</v>
      </c>
      <c r="J1745" s="4">
        <v>0.559</v>
      </c>
      <c r="K1745" s="4">
        <v>0.038</v>
      </c>
      <c r="L1745" s="4">
        <v>5176685</v>
      </c>
      <c r="M1745" s="4">
        <v>0.55</v>
      </c>
    </row>
    <row r="1746" ht="15.75" customHeight="1" spans="1:13">
      <c r="A1746" s="1" t="s">
        <v>215</v>
      </c>
      <c r="B1746" s="3" t="s">
        <v>66</v>
      </c>
      <c r="C1746" s="1" t="s">
        <v>86</v>
      </c>
      <c r="D1746" s="4" t="str">
        <f t="shared" si="0"/>
        <v>Nicaragua-The Americas2002</v>
      </c>
      <c r="E1746" s="4">
        <v>0.027</v>
      </c>
      <c r="F1746" s="4">
        <v>0.03</v>
      </c>
      <c r="G1746" s="4">
        <v>74</v>
      </c>
      <c r="H1746" s="4">
        <v>68</v>
      </c>
      <c r="I1746" s="4">
        <v>0.397</v>
      </c>
      <c r="J1746" s="4">
        <v>0.565</v>
      </c>
      <c r="K1746" s="4">
        <v>0.039</v>
      </c>
      <c r="L1746" s="4">
        <v>5248577</v>
      </c>
      <c r="M1746" s="4">
        <v>0.552</v>
      </c>
    </row>
    <row r="1747" ht="15.75" customHeight="1" spans="1:13">
      <c r="A1747" s="1" t="s">
        <v>215</v>
      </c>
      <c r="B1747" s="3" t="s">
        <v>67</v>
      </c>
      <c r="C1747" s="1" t="s">
        <v>86</v>
      </c>
      <c r="D1747" s="4" t="str">
        <f t="shared" si="0"/>
        <v>Nicaragua-The Americas2003</v>
      </c>
      <c r="E1747" s="4">
        <v>0.026</v>
      </c>
      <c r="F1747" s="4">
        <v>0.029</v>
      </c>
      <c r="G1747" s="4">
        <v>74</v>
      </c>
      <c r="H1747" s="4">
        <v>68</v>
      </c>
      <c r="I1747" s="4">
        <v>0.391</v>
      </c>
      <c r="J1747" s="4">
        <v>0.57</v>
      </c>
      <c r="K1747" s="4">
        <v>0.039</v>
      </c>
      <c r="L1747" s="4">
        <v>5317878</v>
      </c>
      <c r="M1747" s="4">
        <v>0.555</v>
      </c>
    </row>
    <row r="1748" ht="15.75" customHeight="1" spans="1:13">
      <c r="A1748" s="1" t="s">
        <v>215</v>
      </c>
      <c r="B1748" s="3" t="s">
        <v>68</v>
      </c>
      <c r="C1748" s="1" t="s">
        <v>86</v>
      </c>
      <c r="D1748" s="4" t="str">
        <f t="shared" si="0"/>
        <v>Nicaragua-The Americas2004</v>
      </c>
      <c r="E1748" s="4">
        <v>0.026</v>
      </c>
      <c r="F1748" s="4">
        <v>0.027</v>
      </c>
      <c r="G1748" s="4">
        <v>75</v>
      </c>
      <c r="H1748" s="4">
        <v>69</v>
      </c>
      <c r="I1748" s="4">
        <v>0.384</v>
      </c>
      <c r="J1748" s="4">
        <v>0.575</v>
      </c>
      <c r="K1748" s="4">
        <v>0.04</v>
      </c>
      <c r="L1748" s="4">
        <v>5386299</v>
      </c>
      <c r="M1748" s="4">
        <v>0.557</v>
      </c>
    </row>
    <row r="1749" ht="15.75" customHeight="1" spans="1:13">
      <c r="A1749" s="1" t="s">
        <v>215</v>
      </c>
      <c r="B1749" s="3" t="s">
        <v>69</v>
      </c>
      <c r="C1749" s="1" t="s">
        <v>86</v>
      </c>
      <c r="D1749" s="4" t="str">
        <f t="shared" si="0"/>
        <v>Nicaragua-The Americas2005</v>
      </c>
      <c r="E1749" s="4">
        <v>0.025</v>
      </c>
      <c r="F1749" s="4">
        <v>0.026</v>
      </c>
      <c r="G1749" s="4">
        <v>75</v>
      </c>
      <c r="H1749" s="4">
        <v>69</v>
      </c>
      <c r="I1749" s="4">
        <v>0.378</v>
      </c>
      <c r="J1749" s="4">
        <v>0.581</v>
      </c>
      <c r="K1749" s="4">
        <v>0.041</v>
      </c>
      <c r="L1749" s="4">
        <v>5455219</v>
      </c>
      <c r="M1749" s="4">
        <v>0.559</v>
      </c>
    </row>
    <row r="1750" ht="15.75" customHeight="1" spans="1:13">
      <c r="A1750" s="1" t="s">
        <v>215</v>
      </c>
      <c r="B1750" s="3" t="s">
        <v>70</v>
      </c>
      <c r="C1750" s="1" t="s">
        <v>86</v>
      </c>
      <c r="D1750" s="4" t="str">
        <f t="shared" si="0"/>
        <v>Nicaragua-The Americas2006</v>
      </c>
      <c r="E1750" s="4">
        <v>0.025</v>
      </c>
      <c r="F1750" s="4">
        <v>0.025</v>
      </c>
      <c r="G1750" s="4">
        <v>75</v>
      </c>
      <c r="H1750" s="4">
        <v>69</v>
      </c>
      <c r="I1750" s="4">
        <v>0.371</v>
      </c>
      <c r="J1750" s="4">
        <v>0.587</v>
      </c>
      <c r="K1750" s="4">
        <v>0.042</v>
      </c>
      <c r="L1750" s="4">
        <v>5524927</v>
      </c>
      <c r="M1750" s="4">
        <v>0.562</v>
      </c>
    </row>
    <row r="1751" ht="15.75" customHeight="1" spans="1:13">
      <c r="A1751" s="1" t="s">
        <v>215</v>
      </c>
      <c r="B1751" s="3" t="s">
        <v>71</v>
      </c>
      <c r="C1751" s="1" t="s">
        <v>86</v>
      </c>
      <c r="D1751" s="4" t="str">
        <f t="shared" si="0"/>
        <v>Nicaragua-The Americas2007</v>
      </c>
      <c r="E1751" s="4">
        <v>0.025</v>
      </c>
      <c r="F1751" s="4">
        <v>0.024</v>
      </c>
      <c r="G1751" s="4">
        <v>76</v>
      </c>
      <c r="H1751" s="4">
        <v>70</v>
      </c>
      <c r="I1751" s="4">
        <v>0.364</v>
      </c>
      <c r="J1751" s="4">
        <v>0.592</v>
      </c>
      <c r="K1751" s="4">
        <v>0.043</v>
      </c>
      <c r="L1751" s="4">
        <v>5595533</v>
      </c>
      <c r="M1751" s="4">
        <v>0.564</v>
      </c>
    </row>
    <row r="1752" ht="15.75" customHeight="1" spans="1:13">
      <c r="A1752" s="1" t="s">
        <v>215</v>
      </c>
      <c r="B1752" s="3" t="s">
        <v>72</v>
      </c>
      <c r="C1752" s="1" t="s">
        <v>86</v>
      </c>
      <c r="D1752" s="4" t="str">
        <f t="shared" si="0"/>
        <v>Nicaragua-The Americas2008</v>
      </c>
      <c r="E1752" s="4">
        <v>0.025</v>
      </c>
      <c r="F1752" s="4">
        <v>0.024</v>
      </c>
      <c r="G1752" s="4">
        <v>76</v>
      </c>
      <c r="H1752" s="4">
        <v>70</v>
      </c>
      <c r="I1752" s="4">
        <v>0.358</v>
      </c>
      <c r="J1752" s="4">
        <v>0.598</v>
      </c>
      <c r="K1752" s="4">
        <v>0.044</v>
      </c>
      <c r="L1752" s="4">
        <v>5667983</v>
      </c>
      <c r="M1752" s="4">
        <v>0.567</v>
      </c>
    </row>
    <row r="1753" ht="15.75" customHeight="1" spans="1:13">
      <c r="A1753" s="1" t="s">
        <v>215</v>
      </c>
      <c r="B1753" s="3" t="s">
        <v>73</v>
      </c>
      <c r="C1753" s="1" t="s">
        <v>86</v>
      </c>
      <c r="D1753" s="4" t="str">
        <f t="shared" si="0"/>
        <v>Nicaragua-The Americas2009</v>
      </c>
      <c r="E1753" s="4">
        <v>0.024</v>
      </c>
      <c r="F1753" s="4">
        <v>0.023</v>
      </c>
      <c r="G1753" s="4">
        <v>77</v>
      </c>
      <c r="H1753" s="4">
        <v>70</v>
      </c>
      <c r="I1753" s="4">
        <v>0.351</v>
      </c>
      <c r="J1753" s="4">
        <v>0.604</v>
      </c>
      <c r="K1753" s="4">
        <v>0.045</v>
      </c>
      <c r="L1753" s="4">
        <v>5743329</v>
      </c>
      <c r="M1753" s="4">
        <v>0.57</v>
      </c>
    </row>
    <row r="1754" ht="15.75" customHeight="1" spans="1:13">
      <c r="A1754" s="1" t="s">
        <v>215</v>
      </c>
      <c r="B1754" s="3" t="s">
        <v>74</v>
      </c>
      <c r="C1754" s="1" t="s">
        <v>86</v>
      </c>
      <c r="D1754" s="4" t="str">
        <f t="shared" si="0"/>
        <v>Nicaragua-The Americas2010</v>
      </c>
      <c r="E1754" s="4">
        <v>0.024</v>
      </c>
      <c r="F1754" s="4">
        <v>0.022</v>
      </c>
      <c r="G1754" s="4">
        <v>77</v>
      </c>
      <c r="H1754" s="4">
        <v>71</v>
      </c>
      <c r="I1754" s="4">
        <v>0.345</v>
      </c>
      <c r="J1754" s="4">
        <v>0.609</v>
      </c>
      <c r="K1754" s="4">
        <v>0.046</v>
      </c>
      <c r="L1754" s="4">
        <v>5822209</v>
      </c>
      <c r="M1754" s="4">
        <v>0.573</v>
      </c>
    </row>
    <row r="1755" ht="15.75" customHeight="1" spans="1:13">
      <c r="A1755" s="1" t="s">
        <v>215</v>
      </c>
      <c r="B1755" s="3" t="s">
        <v>75</v>
      </c>
      <c r="C1755" s="1" t="s">
        <v>86</v>
      </c>
      <c r="D1755" s="4" t="str">
        <f t="shared" si="0"/>
        <v>Nicaragua-The Americas2011</v>
      </c>
      <c r="E1755" s="4">
        <v>0.024</v>
      </c>
      <c r="F1755" s="4">
        <v>0.021</v>
      </c>
      <c r="G1755" s="4">
        <v>77</v>
      </c>
      <c r="H1755" s="4">
        <v>71</v>
      </c>
      <c r="I1755" s="4">
        <v>0.339</v>
      </c>
      <c r="J1755" s="4">
        <v>0.615</v>
      </c>
      <c r="K1755" s="4">
        <v>0.046</v>
      </c>
      <c r="L1755" s="4">
        <v>5905146</v>
      </c>
      <c r="M1755" s="4">
        <v>0.575</v>
      </c>
    </row>
    <row r="1756" ht="15.75" customHeight="1" spans="1:13">
      <c r="A1756" s="1" t="s">
        <v>215</v>
      </c>
      <c r="B1756" s="3" t="s">
        <v>76</v>
      </c>
      <c r="C1756" s="1" t="s">
        <v>86</v>
      </c>
      <c r="D1756" s="4" t="str">
        <f t="shared" si="0"/>
        <v>Nicaragua-The Americas2012</v>
      </c>
      <c r="E1756" s="4">
        <v>0.023</v>
      </c>
      <c r="F1756" s="4">
        <v>0.021</v>
      </c>
      <c r="G1756" s="4">
        <v>78</v>
      </c>
      <c r="H1756" s="4">
        <v>71</v>
      </c>
      <c r="I1756" s="4">
        <v>0.334</v>
      </c>
      <c r="J1756" s="4">
        <v>0.62</v>
      </c>
      <c r="K1756" s="4">
        <v>0.046</v>
      </c>
      <c r="L1756" s="4">
        <v>5991733</v>
      </c>
      <c r="M1756" s="4">
        <v>0.578</v>
      </c>
    </row>
    <row r="1757" ht="15.75" customHeight="1" spans="1:13">
      <c r="A1757" s="1" t="s">
        <v>216</v>
      </c>
      <c r="B1757" s="3" t="s">
        <v>63</v>
      </c>
      <c r="C1757" s="1" t="s">
        <v>80</v>
      </c>
      <c r="D1757" s="4" t="str">
        <f t="shared" si="0"/>
        <v>Niger-Africa2000</v>
      </c>
      <c r="E1757" s="4">
        <v>0.053</v>
      </c>
      <c r="F1757" s="4">
        <v>0.101</v>
      </c>
      <c r="G1757" s="4">
        <v>51</v>
      </c>
      <c r="H1757" s="4">
        <v>51</v>
      </c>
      <c r="I1757" s="4">
        <v>0.479</v>
      </c>
      <c r="J1757" s="4">
        <v>0.495</v>
      </c>
      <c r="K1757" s="4">
        <v>0.025</v>
      </c>
      <c r="L1757" s="4">
        <v>10989815</v>
      </c>
      <c r="M1757" s="4">
        <v>0.162</v>
      </c>
    </row>
    <row r="1758" ht="15.75" customHeight="1" spans="1:13">
      <c r="A1758" s="1" t="s">
        <v>216</v>
      </c>
      <c r="B1758" s="3" t="s">
        <v>65</v>
      </c>
      <c r="C1758" s="1" t="s">
        <v>80</v>
      </c>
      <c r="D1758" s="4" t="str">
        <f t="shared" si="0"/>
        <v>Niger-Africa2001</v>
      </c>
      <c r="E1758" s="4">
        <v>0.053</v>
      </c>
      <c r="F1758" s="4">
        <v>0.098</v>
      </c>
      <c r="G1758" s="4">
        <v>51</v>
      </c>
      <c r="H1758" s="4">
        <v>51</v>
      </c>
      <c r="I1758" s="4">
        <v>0.481</v>
      </c>
      <c r="J1758" s="4">
        <v>0.494</v>
      </c>
      <c r="K1758" s="4">
        <v>0.025</v>
      </c>
      <c r="L1758" s="4">
        <v>11396434</v>
      </c>
      <c r="M1758" s="4">
        <v>0.163</v>
      </c>
    </row>
    <row r="1759" ht="15.75" customHeight="1" spans="1:13">
      <c r="A1759" s="1" t="s">
        <v>216</v>
      </c>
      <c r="B1759" s="3" t="s">
        <v>66</v>
      </c>
      <c r="C1759" s="1" t="s">
        <v>80</v>
      </c>
      <c r="D1759" s="4" t="str">
        <f t="shared" si="0"/>
        <v>Niger-Africa2002</v>
      </c>
      <c r="E1759" s="4">
        <v>0.052</v>
      </c>
      <c r="F1759" s="4">
        <v>0.094</v>
      </c>
      <c r="G1759" s="4">
        <v>52</v>
      </c>
      <c r="H1759" s="4">
        <v>52</v>
      </c>
      <c r="I1759" s="4">
        <v>0.483</v>
      </c>
      <c r="J1759" s="4">
        <v>0.491</v>
      </c>
      <c r="K1759" s="4">
        <v>0.025</v>
      </c>
      <c r="L1759" s="4">
        <v>11817297</v>
      </c>
      <c r="M1759" s="4">
        <v>0.164</v>
      </c>
    </row>
    <row r="1760" ht="15.75" customHeight="1" spans="1:13">
      <c r="A1760" s="1" t="s">
        <v>216</v>
      </c>
      <c r="B1760" s="3" t="s">
        <v>67</v>
      </c>
      <c r="C1760" s="1" t="s">
        <v>80</v>
      </c>
      <c r="D1760" s="4" t="str">
        <f t="shared" si="0"/>
        <v>Niger-Africa2003</v>
      </c>
      <c r="E1760" s="4">
        <v>0.052</v>
      </c>
      <c r="F1760" s="4">
        <v>0.09</v>
      </c>
      <c r="G1760" s="4">
        <v>53</v>
      </c>
      <c r="H1760" s="4">
        <v>53</v>
      </c>
      <c r="I1760" s="4">
        <v>0.486</v>
      </c>
      <c r="J1760" s="4">
        <v>0.489</v>
      </c>
      <c r="K1760" s="4">
        <v>0.025</v>
      </c>
      <c r="L1760" s="4">
        <v>12254040</v>
      </c>
      <c r="M1760" s="4">
        <v>0.165</v>
      </c>
    </row>
    <row r="1761" ht="15.75" customHeight="1" spans="1:13">
      <c r="A1761" s="1" t="s">
        <v>216</v>
      </c>
      <c r="B1761" s="3" t="s">
        <v>68</v>
      </c>
      <c r="C1761" s="1" t="s">
        <v>80</v>
      </c>
      <c r="D1761" s="4" t="str">
        <f t="shared" si="0"/>
        <v>Niger-Africa2004</v>
      </c>
      <c r="E1761" s="4">
        <v>0.052</v>
      </c>
      <c r="F1761" s="4">
        <v>0.086</v>
      </c>
      <c r="G1761" s="4">
        <v>53</v>
      </c>
      <c r="H1761" s="4">
        <v>53</v>
      </c>
      <c r="I1761" s="4">
        <v>0.488</v>
      </c>
      <c r="J1761" s="4">
        <v>0.487</v>
      </c>
      <c r="K1761" s="4">
        <v>0.025</v>
      </c>
      <c r="L1761" s="4">
        <v>12708897</v>
      </c>
      <c r="M1761" s="4">
        <v>0.166</v>
      </c>
    </row>
    <row r="1762" ht="15.75" customHeight="1" spans="1:13">
      <c r="A1762" s="1" t="s">
        <v>216</v>
      </c>
      <c r="B1762" s="3" t="s">
        <v>69</v>
      </c>
      <c r="C1762" s="1" t="s">
        <v>80</v>
      </c>
      <c r="D1762" s="4" t="str">
        <f t="shared" si="0"/>
        <v>Niger-Africa2005</v>
      </c>
      <c r="E1762" s="4">
        <v>0.051</v>
      </c>
      <c r="F1762" s="4">
        <v>0.082</v>
      </c>
      <c r="G1762" s="4">
        <v>54</v>
      </c>
      <c r="H1762" s="4">
        <v>54</v>
      </c>
      <c r="I1762" s="4">
        <v>0.49</v>
      </c>
      <c r="J1762" s="4">
        <v>0.485</v>
      </c>
      <c r="K1762" s="4">
        <v>0.025</v>
      </c>
      <c r="L1762" s="4">
        <v>13183798</v>
      </c>
      <c r="M1762" s="4">
        <v>0.167</v>
      </c>
    </row>
    <row r="1763" ht="15.75" customHeight="1" spans="1:13">
      <c r="A1763" s="1" t="s">
        <v>216</v>
      </c>
      <c r="B1763" s="3" t="s">
        <v>70</v>
      </c>
      <c r="C1763" s="1" t="s">
        <v>80</v>
      </c>
      <c r="D1763" s="4" t="str">
        <f t="shared" si="0"/>
        <v>Niger-Africa2006</v>
      </c>
      <c r="E1763" s="4">
        <v>0.051</v>
      </c>
      <c r="F1763" s="4">
        <v>0.079</v>
      </c>
      <c r="G1763" s="4">
        <v>55</v>
      </c>
      <c r="H1763" s="4">
        <v>55</v>
      </c>
      <c r="I1763" s="4">
        <v>0.492</v>
      </c>
      <c r="J1763" s="4">
        <v>0.483</v>
      </c>
      <c r="K1763" s="4">
        <v>0.025</v>
      </c>
      <c r="L1763" s="4">
        <v>13679705</v>
      </c>
      <c r="M1763" s="4">
        <v>0.169</v>
      </c>
    </row>
    <row r="1764" ht="15.75" customHeight="1" spans="1:13">
      <c r="A1764" s="1" t="s">
        <v>216</v>
      </c>
      <c r="B1764" s="3" t="s">
        <v>71</v>
      </c>
      <c r="C1764" s="1" t="s">
        <v>80</v>
      </c>
      <c r="D1764" s="4" t="str">
        <f t="shared" si="0"/>
        <v>Niger-Africa2007</v>
      </c>
      <c r="E1764" s="4">
        <v>0.051</v>
      </c>
      <c r="F1764" s="4">
        <v>0.075</v>
      </c>
      <c r="G1764" s="4">
        <v>55</v>
      </c>
      <c r="H1764" s="4">
        <v>55</v>
      </c>
      <c r="I1764" s="4">
        <v>0.494</v>
      </c>
      <c r="J1764" s="4">
        <v>0.481</v>
      </c>
      <c r="K1764" s="4">
        <v>0.025</v>
      </c>
      <c r="L1764" s="4">
        <v>14197289</v>
      </c>
      <c r="M1764" s="4">
        <v>0.17</v>
      </c>
    </row>
    <row r="1765" ht="15.75" customHeight="1" spans="1:13">
      <c r="A1765" s="1" t="s">
        <v>216</v>
      </c>
      <c r="B1765" s="3" t="s">
        <v>72</v>
      </c>
      <c r="C1765" s="1" t="s">
        <v>80</v>
      </c>
      <c r="D1765" s="4" t="str">
        <f t="shared" si="0"/>
        <v>Niger-Africa2008</v>
      </c>
      <c r="E1765" s="4">
        <v>0.05</v>
      </c>
      <c r="F1765" s="4">
        <v>0.072</v>
      </c>
      <c r="G1765" s="4">
        <v>56</v>
      </c>
      <c r="H1765" s="4">
        <v>56</v>
      </c>
      <c r="I1765" s="4">
        <v>0.496</v>
      </c>
      <c r="J1765" s="4">
        <v>0.479</v>
      </c>
      <c r="K1765" s="4">
        <v>0.026</v>
      </c>
      <c r="L1765" s="4">
        <v>14737895</v>
      </c>
      <c r="M1765" s="4">
        <v>0.172</v>
      </c>
    </row>
    <row r="1766" ht="15.75" customHeight="1" spans="1:13">
      <c r="A1766" s="1" t="s">
        <v>216</v>
      </c>
      <c r="B1766" s="3" t="s">
        <v>73</v>
      </c>
      <c r="C1766" s="1" t="s">
        <v>80</v>
      </c>
      <c r="D1766" s="4" t="str">
        <f t="shared" si="0"/>
        <v>Niger-Africa2009</v>
      </c>
      <c r="E1766" s="4">
        <v>0.05</v>
      </c>
      <c r="F1766" s="4">
        <v>0.069</v>
      </c>
      <c r="G1766" s="4">
        <v>57</v>
      </c>
      <c r="H1766" s="4">
        <v>56</v>
      </c>
      <c r="I1766" s="4">
        <v>0.497</v>
      </c>
      <c r="J1766" s="4">
        <v>0.477</v>
      </c>
      <c r="K1766" s="4">
        <v>0.026</v>
      </c>
      <c r="L1766" s="4">
        <v>15302948</v>
      </c>
      <c r="M1766" s="4">
        <v>0.174</v>
      </c>
    </row>
    <row r="1767" ht="15.75" customHeight="1" spans="1:13">
      <c r="A1767" s="1" t="s">
        <v>216</v>
      </c>
      <c r="B1767" s="3" t="s">
        <v>74</v>
      </c>
      <c r="C1767" s="1" t="s">
        <v>80</v>
      </c>
      <c r="D1767" s="4" t="str">
        <f t="shared" si="0"/>
        <v>Niger-Africa2010</v>
      </c>
      <c r="E1767" s="4">
        <v>0.05</v>
      </c>
      <c r="F1767" s="4">
        <v>0.066</v>
      </c>
      <c r="G1767" s="4">
        <v>57</v>
      </c>
      <c r="H1767" s="4">
        <v>57</v>
      </c>
      <c r="I1767" s="4">
        <v>0.498</v>
      </c>
      <c r="J1767" s="4">
        <v>0.476</v>
      </c>
      <c r="K1767" s="4">
        <v>0.026</v>
      </c>
      <c r="L1767" s="4">
        <v>15893746</v>
      </c>
      <c r="M1767" s="4">
        <v>0.176</v>
      </c>
    </row>
    <row r="1768" ht="15.75" customHeight="1" spans="1:13">
      <c r="A1768" s="1" t="s">
        <v>216</v>
      </c>
      <c r="B1768" s="3" t="s">
        <v>75</v>
      </c>
      <c r="C1768" s="1" t="s">
        <v>80</v>
      </c>
      <c r="D1768" s="4" t="str">
        <f t="shared" si="0"/>
        <v>Niger-Africa2011</v>
      </c>
      <c r="E1768" s="4">
        <v>0.05</v>
      </c>
      <c r="F1768" s="4">
        <v>0.064</v>
      </c>
      <c r="G1768" s="4">
        <v>58</v>
      </c>
      <c r="H1768" s="4">
        <v>57</v>
      </c>
      <c r="I1768" s="4">
        <v>0.499</v>
      </c>
      <c r="J1768" s="4">
        <v>0.475</v>
      </c>
      <c r="K1768" s="4">
        <v>0.026</v>
      </c>
      <c r="L1768" s="4">
        <v>16511462</v>
      </c>
      <c r="M1768" s="4">
        <v>0.178</v>
      </c>
    </row>
    <row r="1769" ht="15.75" customHeight="1" spans="1:13">
      <c r="A1769" s="1" t="s">
        <v>216</v>
      </c>
      <c r="B1769" s="3" t="s">
        <v>76</v>
      </c>
      <c r="C1769" s="1" t="s">
        <v>80</v>
      </c>
      <c r="D1769" s="4" t="str">
        <f t="shared" si="0"/>
        <v>Niger-Africa2012</v>
      </c>
      <c r="E1769" s="4">
        <v>0.05</v>
      </c>
      <c r="F1769" s="4">
        <v>0.062</v>
      </c>
      <c r="G1769" s="4">
        <v>58</v>
      </c>
      <c r="H1769" s="4">
        <v>58</v>
      </c>
      <c r="I1769" s="4">
        <v>0.5</v>
      </c>
      <c r="J1769" s="4">
        <v>0.474</v>
      </c>
      <c r="K1769" s="4">
        <v>0.026</v>
      </c>
      <c r="L1769" s="4">
        <v>17157042</v>
      </c>
      <c r="M1769" s="4">
        <v>0.18</v>
      </c>
    </row>
    <row r="1770" ht="15.75" customHeight="1" spans="1:13">
      <c r="A1770" s="1" t="s">
        <v>217</v>
      </c>
      <c r="B1770" s="3" t="s">
        <v>63</v>
      </c>
      <c r="C1770" s="1" t="s">
        <v>80</v>
      </c>
      <c r="D1770" s="4" t="str">
        <f t="shared" si="0"/>
        <v>Nigeria-Africa2000</v>
      </c>
      <c r="E1770" s="4">
        <v>0.043</v>
      </c>
      <c r="F1770" s="4">
        <v>0.113</v>
      </c>
      <c r="G1770" s="4">
        <v>47</v>
      </c>
      <c r="H1770" s="4">
        <v>46</v>
      </c>
      <c r="I1770" s="4">
        <v>0.435</v>
      </c>
      <c r="J1770" s="4">
        <v>0.537</v>
      </c>
      <c r="K1770" s="4">
        <v>0.028</v>
      </c>
      <c r="L1770" s="4">
        <v>122876727</v>
      </c>
      <c r="M1770" s="4">
        <v>0.348</v>
      </c>
    </row>
    <row r="1771" ht="15.75" customHeight="1" spans="1:13">
      <c r="A1771" s="1" t="s">
        <v>217</v>
      </c>
      <c r="B1771" s="3" t="s">
        <v>65</v>
      </c>
      <c r="C1771" s="1" t="s">
        <v>80</v>
      </c>
      <c r="D1771" s="4" t="str">
        <f t="shared" si="0"/>
        <v>Nigeria-Africa2001</v>
      </c>
      <c r="E1771" s="4">
        <v>0.043</v>
      </c>
      <c r="F1771" s="4">
        <v>0.11</v>
      </c>
      <c r="G1771" s="4">
        <v>47</v>
      </c>
      <c r="H1771" s="4">
        <v>46</v>
      </c>
      <c r="I1771" s="4">
        <v>0.435</v>
      </c>
      <c r="J1771" s="4">
        <v>0.538</v>
      </c>
      <c r="K1771" s="4">
        <v>0.028</v>
      </c>
      <c r="L1771" s="4">
        <v>126004992</v>
      </c>
      <c r="M1771" s="4">
        <v>0.357</v>
      </c>
    </row>
    <row r="1772" ht="15.75" customHeight="1" spans="1:13">
      <c r="A1772" s="1" t="s">
        <v>217</v>
      </c>
      <c r="B1772" s="3" t="s">
        <v>66</v>
      </c>
      <c r="C1772" s="1" t="s">
        <v>80</v>
      </c>
      <c r="D1772" s="4" t="str">
        <f t="shared" si="0"/>
        <v>Nigeria-Africa2002</v>
      </c>
      <c r="E1772" s="4">
        <v>0.043</v>
      </c>
      <c r="F1772" s="4">
        <v>0.106</v>
      </c>
      <c r="G1772" s="4">
        <v>48</v>
      </c>
      <c r="H1772" s="4">
        <v>47</v>
      </c>
      <c r="I1772" s="4">
        <v>0.434</v>
      </c>
      <c r="J1772" s="4">
        <v>0.538</v>
      </c>
      <c r="K1772" s="4">
        <v>0.028</v>
      </c>
      <c r="L1772" s="4">
        <v>129224641</v>
      </c>
      <c r="M1772" s="4">
        <v>0.365</v>
      </c>
    </row>
    <row r="1773" ht="15.75" customHeight="1" spans="1:13">
      <c r="A1773" s="1" t="s">
        <v>217</v>
      </c>
      <c r="B1773" s="3" t="s">
        <v>67</v>
      </c>
      <c r="C1773" s="1" t="s">
        <v>80</v>
      </c>
      <c r="D1773" s="4" t="str">
        <f t="shared" si="0"/>
        <v>Nigeria-Africa2003</v>
      </c>
      <c r="E1773" s="4">
        <v>0.043</v>
      </c>
      <c r="F1773" s="4">
        <v>0.103</v>
      </c>
      <c r="G1773" s="4">
        <v>48</v>
      </c>
      <c r="H1773" s="4">
        <v>47</v>
      </c>
      <c r="I1773" s="4">
        <v>0.435</v>
      </c>
      <c r="J1773" s="4">
        <v>0.538</v>
      </c>
      <c r="K1773" s="4">
        <v>0.028</v>
      </c>
      <c r="L1773" s="4">
        <v>132550146</v>
      </c>
      <c r="M1773" s="4">
        <v>0.374</v>
      </c>
    </row>
    <row r="1774" ht="15.75" customHeight="1" spans="1:13">
      <c r="A1774" s="1" t="s">
        <v>217</v>
      </c>
      <c r="B1774" s="3" t="s">
        <v>68</v>
      </c>
      <c r="C1774" s="1" t="s">
        <v>80</v>
      </c>
      <c r="D1774" s="4" t="str">
        <f t="shared" si="0"/>
        <v>Nigeria-Africa2004</v>
      </c>
      <c r="E1774" s="4">
        <v>0.043</v>
      </c>
      <c r="F1774" s="4">
        <v>0.1</v>
      </c>
      <c r="G1774" s="4">
        <v>49</v>
      </c>
      <c r="H1774" s="4">
        <v>48</v>
      </c>
      <c r="I1774" s="4">
        <v>0.435</v>
      </c>
      <c r="J1774" s="4">
        <v>0.538</v>
      </c>
      <c r="K1774" s="4">
        <v>0.027</v>
      </c>
      <c r="L1774" s="4">
        <v>135999250</v>
      </c>
      <c r="M1774" s="4">
        <v>0.382</v>
      </c>
    </row>
    <row r="1775" ht="15.75" customHeight="1" spans="1:13">
      <c r="A1775" s="1" t="s">
        <v>217</v>
      </c>
      <c r="B1775" s="3" t="s">
        <v>69</v>
      </c>
      <c r="C1775" s="1" t="s">
        <v>80</v>
      </c>
      <c r="D1775" s="4" t="str">
        <f t="shared" si="0"/>
        <v>Nigeria-Africa2005</v>
      </c>
      <c r="E1775" s="4">
        <v>0.042</v>
      </c>
      <c r="F1775" s="4">
        <v>0.097</v>
      </c>
      <c r="G1775" s="4">
        <v>49</v>
      </c>
      <c r="H1775" s="4">
        <v>48</v>
      </c>
      <c r="I1775" s="4">
        <v>0.436</v>
      </c>
      <c r="J1775" s="4">
        <v>0.537</v>
      </c>
      <c r="K1775" s="4">
        <v>0.027</v>
      </c>
      <c r="L1775" s="4">
        <v>139585891</v>
      </c>
      <c r="M1775" s="4">
        <v>0.391</v>
      </c>
    </row>
    <row r="1776" ht="15.75" customHeight="1" spans="1:13">
      <c r="A1776" s="1" t="s">
        <v>217</v>
      </c>
      <c r="B1776" s="3" t="s">
        <v>70</v>
      </c>
      <c r="C1776" s="1" t="s">
        <v>80</v>
      </c>
      <c r="D1776" s="4" t="str">
        <f t="shared" si="0"/>
        <v>Nigeria-Africa2006</v>
      </c>
      <c r="E1776" s="4">
        <v>0.042</v>
      </c>
      <c r="F1776" s="4">
        <v>0.094</v>
      </c>
      <c r="G1776" s="4">
        <v>50</v>
      </c>
      <c r="H1776" s="4">
        <v>49</v>
      </c>
      <c r="I1776" s="4">
        <v>0.436</v>
      </c>
      <c r="J1776" s="4">
        <v>0.536</v>
      </c>
      <c r="K1776" s="4">
        <v>0.027</v>
      </c>
      <c r="L1776" s="4">
        <v>143314909</v>
      </c>
      <c r="M1776" s="4">
        <v>0.399</v>
      </c>
    </row>
    <row r="1777" ht="15.75" customHeight="1" spans="1:13">
      <c r="A1777" s="1" t="s">
        <v>217</v>
      </c>
      <c r="B1777" s="3" t="s">
        <v>71</v>
      </c>
      <c r="C1777" s="1" t="s">
        <v>80</v>
      </c>
      <c r="D1777" s="4" t="str">
        <f t="shared" si="0"/>
        <v>Nigeria-Africa2007</v>
      </c>
      <c r="E1777" s="4">
        <v>0.042</v>
      </c>
      <c r="F1777" s="4">
        <v>0.091</v>
      </c>
      <c r="G1777" s="4">
        <v>50</v>
      </c>
      <c r="H1777" s="4">
        <v>49</v>
      </c>
      <c r="I1777" s="4">
        <v>0.437</v>
      </c>
      <c r="J1777" s="4">
        <v>0.536</v>
      </c>
      <c r="K1777" s="4">
        <v>0.027</v>
      </c>
      <c r="L1777" s="4">
        <v>147187353</v>
      </c>
      <c r="M1777" s="4">
        <v>0.408</v>
      </c>
    </row>
    <row r="1778" ht="15.75" customHeight="1" spans="1:13">
      <c r="A1778" s="1" t="s">
        <v>217</v>
      </c>
      <c r="B1778" s="3" t="s">
        <v>72</v>
      </c>
      <c r="C1778" s="1" t="s">
        <v>80</v>
      </c>
      <c r="D1778" s="4" t="str">
        <f t="shared" si="0"/>
        <v>Nigeria-Africa2008</v>
      </c>
      <c r="E1778" s="4">
        <v>0.042</v>
      </c>
      <c r="F1778" s="4">
        <v>0.088</v>
      </c>
      <c r="G1778" s="4">
        <v>51</v>
      </c>
      <c r="H1778" s="4">
        <v>50</v>
      </c>
      <c r="I1778" s="4">
        <v>0.438</v>
      </c>
      <c r="J1778" s="4">
        <v>0.535</v>
      </c>
      <c r="K1778" s="4">
        <v>0.027</v>
      </c>
      <c r="L1778" s="4">
        <v>151208080</v>
      </c>
      <c r="M1778" s="4">
        <v>0.417</v>
      </c>
    </row>
    <row r="1779" ht="15.75" customHeight="1" spans="1:13">
      <c r="A1779" s="1" t="s">
        <v>217</v>
      </c>
      <c r="B1779" s="3" t="s">
        <v>73</v>
      </c>
      <c r="C1779" s="1" t="s">
        <v>80</v>
      </c>
      <c r="D1779" s="4" t="str">
        <f t="shared" si="0"/>
        <v>Nigeria-Africa2009</v>
      </c>
      <c r="E1779" s="4">
        <v>0.042</v>
      </c>
      <c r="F1779" s="4">
        <v>0.085</v>
      </c>
      <c r="G1779" s="4">
        <v>51</v>
      </c>
      <c r="H1779" s="4">
        <v>51</v>
      </c>
      <c r="I1779" s="4">
        <v>0.439</v>
      </c>
      <c r="J1779" s="4">
        <v>0.534</v>
      </c>
      <c r="K1779" s="4">
        <v>0.027</v>
      </c>
      <c r="L1779" s="4">
        <v>155381020</v>
      </c>
      <c r="M1779" s="4">
        <v>0.426</v>
      </c>
    </row>
    <row r="1780" ht="15.75" customHeight="1" spans="1:13">
      <c r="A1780" s="1" t="s">
        <v>217</v>
      </c>
      <c r="B1780" s="3" t="s">
        <v>74</v>
      </c>
      <c r="C1780" s="1" t="s">
        <v>80</v>
      </c>
      <c r="D1780" s="4" t="str">
        <f t="shared" si="0"/>
        <v>Nigeria-Africa2010</v>
      </c>
      <c r="E1780" s="4">
        <v>0.042</v>
      </c>
      <c r="F1780" s="4">
        <v>0.082</v>
      </c>
      <c r="G1780" s="4">
        <v>52</v>
      </c>
      <c r="H1780" s="4">
        <v>51</v>
      </c>
      <c r="I1780" s="4">
        <v>0.44</v>
      </c>
      <c r="J1780" s="4">
        <v>0.532</v>
      </c>
      <c r="K1780" s="4">
        <v>0.027</v>
      </c>
      <c r="L1780" s="4">
        <v>159707780</v>
      </c>
      <c r="M1780" s="4">
        <v>0.435</v>
      </c>
    </row>
    <row r="1781" ht="15.75" customHeight="1" spans="1:13">
      <c r="A1781" s="1" t="s">
        <v>217</v>
      </c>
      <c r="B1781" s="3" t="s">
        <v>75</v>
      </c>
      <c r="C1781" s="1" t="s">
        <v>80</v>
      </c>
      <c r="D1781" s="4" t="str">
        <f t="shared" si="0"/>
        <v>Nigeria-Africa2011</v>
      </c>
      <c r="E1781" s="4">
        <v>0.042</v>
      </c>
      <c r="F1781" s="4">
        <v>0.079</v>
      </c>
      <c r="G1781" s="4">
        <v>52</v>
      </c>
      <c r="H1781" s="4">
        <v>51</v>
      </c>
      <c r="I1781" s="4">
        <v>0.441</v>
      </c>
      <c r="J1781" s="4">
        <v>0.531</v>
      </c>
      <c r="K1781" s="4">
        <v>0.027</v>
      </c>
      <c r="L1781" s="4">
        <v>164192925</v>
      </c>
      <c r="M1781" s="4">
        <v>0.444</v>
      </c>
    </row>
    <row r="1782" ht="15.75" customHeight="1" spans="1:13">
      <c r="A1782" s="1" t="s">
        <v>217</v>
      </c>
      <c r="B1782" s="3" t="s">
        <v>76</v>
      </c>
      <c r="C1782" s="1" t="s">
        <v>80</v>
      </c>
      <c r="D1782" s="4" t="str">
        <f t="shared" si="0"/>
        <v>Nigeria-Africa2012</v>
      </c>
      <c r="E1782" s="4">
        <v>0.042</v>
      </c>
      <c r="F1782" s="4">
        <v>0.077</v>
      </c>
      <c r="G1782" s="4">
        <v>52</v>
      </c>
      <c r="H1782" s="4">
        <v>52</v>
      </c>
      <c r="I1782" s="4">
        <v>0.442</v>
      </c>
      <c r="J1782" s="4">
        <v>0.531</v>
      </c>
      <c r="K1782" s="4">
        <v>0.027</v>
      </c>
      <c r="L1782" s="4">
        <v>168833776</v>
      </c>
      <c r="M1782" s="4">
        <v>0.452</v>
      </c>
    </row>
    <row r="1783" ht="15.75" customHeight="1" spans="1:13">
      <c r="A1783" s="1" t="s">
        <v>218</v>
      </c>
      <c r="B1783" s="3" t="s">
        <v>63</v>
      </c>
      <c r="C1783" s="1" t="s">
        <v>64</v>
      </c>
      <c r="D1783" s="4" t="str">
        <f t="shared" si="0"/>
        <v>North Korea-Asia2000</v>
      </c>
      <c r="E1783" s="4">
        <v>0.018</v>
      </c>
      <c r="F1783" s="4">
        <v>0.045</v>
      </c>
      <c r="G1783" s="4">
        <v>69</v>
      </c>
      <c r="H1783" s="4">
        <v>61</v>
      </c>
      <c r="I1783" s="4">
        <v>0.26</v>
      </c>
      <c r="J1783" s="4">
        <v>0.681</v>
      </c>
      <c r="K1783" s="4">
        <v>0.059</v>
      </c>
      <c r="L1783" s="4">
        <v>22840225</v>
      </c>
      <c r="M1783" s="4">
        <v>0.594</v>
      </c>
    </row>
    <row r="1784" ht="15.75" customHeight="1" spans="1:13">
      <c r="A1784" s="1" t="s">
        <v>218</v>
      </c>
      <c r="B1784" s="3" t="s">
        <v>65</v>
      </c>
      <c r="C1784" s="1" t="s">
        <v>64</v>
      </c>
      <c r="D1784" s="4" t="str">
        <f t="shared" si="0"/>
        <v>North Korea-Asia2001</v>
      </c>
      <c r="E1784" s="4">
        <v>0.017</v>
      </c>
      <c r="F1784" s="4">
        <v>0.039</v>
      </c>
      <c r="G1784" s="4">
        <v>70</v>
      </c>
      <c r="H1784" s="4">
        <v>62</v>
      </c>
      <c r="I1784" s="4">
        <v>0.258</v>
      </c>
      <c r="J1784" s="4">
        <v>0.68</v>
      </c>
      <c r="K1784" s="4">
        <v>0.062</v>
      </c>
      <c r="L1784" s="4">
        <v>23043449</v>
      </c>
      <c r="M1784" s="4">
        <v>0.595</v>
      </c>
    </row>
    <row r="1785" ht="15.75" customHeight="1" spans="1:13">
      <c r="A1785" s="1" t="s">
        <v>218</v>
      </c>
      <c r="B1785" s="3" t="s">
        <v>66</v>
      </c>
      <c r="C1785" s="1" t="s">
        <v>64</v>
      </c>
      <c r="D1785" s="4" t="str">
        <f t="shared" si="0"/>
        <v>North Korea-Asia2002</v>
      </c>
      <c r="E1785" s="4">
        <v>0.017</v>
      </c>
      <c r="F1785" s="4">
        <v>0.034</v>
      </c>
      <c r="G1785" s="4">
        <v>70</v>
      </c>
      <c r="H1785" s="4">
        <v>63</v>
      </c>
      <c r="I1785" s="4">
        <v>0.256</v>
      </c>
      <c r="J1785" s="4">
        <v>0.68</v>
      </c>
      <c r="K1785" s="4">
        <v>0.065</v>
      </c>
      <c r="L1785" s="4">
        <v>23248059</v>
      </c>
      <c r="M1785" s="4">
        <v>0.596</v>
      </c>
    </row>
    <row r="1786" ht="15.75" customHeight="1" spans="1:13">
      <c r="A1786" s="1" t="s">
        <v>218</v>
      </c>
      <c r="B1786" s="3" t="s">
        <v>67</v>
      </c>
      <c r="C1786" s="1" t="s">
        <v>64</v>
      </c>
      <c r="D1786" s="4" t="str">
        <f t="shared" si="0"/>
        <v>North Korea-Asia2003</v>
      </c>
      <c r="E1786" s="4">
        <v>0.016</v>
      </c>
      <c r="F1786" s="4">
        <v>0.03</v>
      </c>
      <c r="G1786" s="4">
        <v>71</v>
      </c>
      <c r="H1786" s="4">
        <v>64</v>
      </c>
      <c r="I1786" s="4">
        <v>0.253</v>
      </c>
      <c r="J1786" s="4">
        <v>0.679</v>
      </c>
      <c r="K1786" s="4">
        <v>0.068</v>
      </c>
      <c r="L1786" s="4">
        <v>23449180</v>
      </c>
      <c r="M1786" s="4">
        <v>0.596</v>
      </c>
    </row>
    <row r="1787" ht="15.75" customHeight="1" spans="1:13">
      <c r="A1787" s="1" t="s">
        <v>218</v>
      </c>
      <c r="B1787" s="3" t="s">
        <v>68</v>
      </c>
      <c r="C1787" s="1" t="s">
        <v>64</v>
      </c>
      <c r="D1787" s="4" t="str">
        <f t="shared" si="0"/>
        <v>North Korea-Asia2004</v>
      </c>
      <c r="E1787" s="4">
        <v>0.016</v>
      </c>
      <c r="F1787" s="4">
        <v>0.028</v>
      </c>
      <c r="G1787" s="4">
        <v>72</v>
      </c>
      <c r="H1787" s="4">
        <v>64</v>
      </c>
      <c r="I1787" s="4">
        <v>0.25</v>
      </c>
      <c r="J1787" s="4">
        <v>0.678</v>
      </c>
      <c r="K1787" s="4">
        <v>0.071</v>
      </c>
      <c r="L1787" s="4">
        <v>23639303</v>
      </c>
      <c r="M1787" s="4">
        <v>0.597</v>
      </c>
    </row>
    <row r="1788" ht="15.75" customHeight="1" spans="1:13">
      <c r="A1788" s="1" t="s">
        <v>218</v>
      </c>
      <c r="B1788" s="3" t="s">
        <v>69</v>
      </c>
      <c r="C1788" s="1" t="s">
        <v>64</v>
      </c>
      <c r="D1788" s="4" t="str">
        <f t="shared" si="0"/>
        <v>North Korea-Asia2005</v>
      </c>
      <c r="E1788" s="4">
        <v>0.016</v>
      </c>
      <c r="F1788" s="4">
        <v>0.026</v>
      </c>
      <c r="G1788" s="4">
        <v>72</v>
      </c>
      <c r="H1788" s="4">
        <v>65</v>
      </c>
      <c r="I1788" s="4">
        <v>0.247</v>
      </c>
      <c r="J1788" s="4">
        <v>0.678</v>
      </c>
      <c r="K1788" s="4">
        <v>0.074</v>
      </c>
      <c r="L1788" s="4">
        <v>23813333</v>
      </c>
      <c r="M1788" s="4">
        <v>0.598</v>
      </c>
    </row>
    <row r="1789" ht="15.75" customHeight="1" spans="1:13">
      <c r="A1789" s="1" t="s">
        <v>218</v>
      </c>
      <c r="B1789" s="3" t="s">
        <v>70</v>
      </c>
      <c r="C1789" s="1" t="s">
        <v>64</v>
      </c>
      <c r="D1789" s="4" t="str">
        <f t="shared" si="0"/>
        <v>North Korea-Asia2006</v>
      </c>
      <c r="E1789" s="4">
        <v>0.015</v>
      </c>
      <c r="F1789" s="4">
        <v>0.026</v>
      </c>
      <c r="G1789" s="4">
        <v>72</v>
      </c>
      <c r="H1789" s="4">
        <v>65</v>
      </c>
      <c r="I1789" s="4">
        <v>0.243</v>
      </c>
      <c r="J1789" s="4">
        <v>0.679</v>
      </c>
      <c r="K1789" s="4">
        <v>0.077</v>
      </c>
      <c r="L1789" s="4">
        <v>23969917</v>
      </c>
      <c r="M1789" s="4">
        <v>0.599</v>
      </c>
    </row>
    <row r="1790" ht="15.75" customHeight="1" spans="1:13">
      <c r="A1790" s="1" t="s">
        <v>218</v>
      </c>
      <c r="B1790" s="3" t="s">
        <v>71</v>
      </c>
      <c r="C1790" s="1" t="s">
        <v>64</v>
      </c>
      <c r="D1790" s="4" t="str">
        <f t="shared" si="0"/>
        <v>North Korea-Asia2007</v>
      </c>
      <c r="E1790" s="4">
        <v>0.015</v>
      </c>
      <c r="F1790" s="4">
        <v>0.026</v>
      </c>
      <c r="G1790" s="4">
        <v>72</v>
      </c>
      <c r="H1790" s="4">
        <v>65</v>
      </c>
      <c r="I1790" s="4">
        <v>0.239</v>
      </c>
      <c r="J1790" s="4">
        <v>0.681</v>
      </c>
      <c r="K1790" s="4">
        <v>0.08</v>
      </c>
      <c r="L1790" s="4">
        <v>24111989</v>
      </c>
      <c r="M1790" s="4">
        <v>0.6</v>
      </c>
    </row>
    <row r="1791" ht="15.75" customHeight="1" spans="1:13">
      <c r="A1791" s="1" t="s">
        <v>218</v>
      </c>
      <c r="B1791" s="3" t="s">
        <v>72</v>
      </c>
      <c r="C1791" s="1" t="s">
        <v>64</v>
      </c>
      <c r="D1791" s="4" t="str">
        <f t="shared" si="0"/>
        <v>North Korea-Asia2008</v>
      </c>
      <c r="E1791" s="4">
        <v>0.015</v>
      </c>
      <c r="F1791" s="4">
        <v>0.026</v>
      </c>
      <c r="G1791" s="4">
        <v>72</v>
      </c>
      <c r="H1791" s="4">
        <v>65</v>
      </c>
      <c r="I1791" s="4">
        <v>0.235</v>
      </c>
      <c r="J1791" s="4">
        <v>0.682</v>
      </c>
      <c r="K1791" s="4">
        <v>0.083</v>
      </c>
      <c r="L1791" s="4">
        <v>24243894</v>
      </c>
      <c r="M1791" s="4">
        <v>0.6</v>
      </c>
    </row>
    <row r="1792" ht="15.75" customHeight="1" spans="1:13">
      <c r="A1792" s="1" t="s">
        <v>218</v>
      </c>
      <c r="B1792" s="3" t="s">
        <v>73</v>
      </c>
      <c r="C1792" s="1" t="s">
        <v>64</v>
      </c>
      <c r="D1792" s="4" t="str">
        <f t="shared" si="0"/>
        <v>North Korea-Asia2009</v>
      </c>
      <c r="E1792" s="4">
        <v>0.014</v>
      </c>
      <c r="F1792" s="4">
        <v>0.025</v>
      </c>
      <c r="G1792" s="4">
        <v>72</v>
      </c>
      <c r="H1792" s="4">
        <v>65</v>
      </c>
      <c r="I1792" s="4">
        <v>0.231</v>
      </c>
      <c r="J1792" s="4">
        <v>0.684</v>
      </c>
      <c r="K1792" s="4">
        <v>0.085</v>
      </c>
      <c r="L1792" s="4">
        <v>24371865</v>
      </c>
      <c r="M1792" s="4">
        <v>0.601</v>
      </c>
    </row>
    <row r="1793" ht="15.75" customHeight="1" spans="1:13">
      <c r="A1793" s="1" t="s">
        <v>218</v>
      </c>
      <c r="B1793" s="3" t="s">
        <v>74</v>
      </c>
      <c r="C1793" s="1" t="s">
        <v>64</v>
      </c>
      <c r="D1793" s="4" t="str">
        <f t="shared" si="0"/>
        <v>North Korea-Asia2010</v>
      </c>
      <c r="E1793" s="4">
        <v>0.014</v>
      </c>
      <c r="F1793" s="4">
        <v>0.025</v>
      </c>
      <c r="G1793" s="4">
        <v>72</v>
      </c>
      <c r="H1793" s="4">
        <v>66</v>
      </c>
      <c r="I1793" s="4">
        <v>0.227</v>
      </c>
      <c r="J1793" s="4">
        <v>0.686</v>
      </c>
      <c r="K1793" s="4">
        <v>0.088</v>
      </c>
      <c r="L1793" s="4">
        <v>24500520</v>
      </c>
      <c r="M1793" s="4">
        <v>0.602</v>
      </c>
    </row>
    <row r="1794" ht="15.75" customHeight="1" spans="1:13">
      <c r="A1794" s="1" t="s">
        <v>218</v>
      </c>
      <c r="B1794" s="3" t="s">
        <v>75</v>
      </c>
      <c r="C1794" s="1" t="s">
        <v>64</v>
      </c>
      <c r="D1794" s="4" t="str">
        <f t="shared" si="0"/>
        <v>North Korea-Asia2011</v>
      </c>
      <c r="E1794" s="4">
        <v>0.014</v>
      </c>
      <c r="F1794" s="4">
        <v>0.024</v>
      </c>
      <c r="G1794" s="4">
        <v>73</v>
      </c>
      <c r="H1794" s="4">
        <v>66</v>
      </c>
      <c r="I1794" s="4">
        <v>0.223</v>
      </c>
      <c r="J1794" s="4">
        <v>0.687</v>
      </c>
      <c r="K1794" s="4">
        <v>0.09</v>
      </c>
      <c r="L1794" s="4">
        <v>24631291</v>
      </c>
      <c r="M1794" s="4">
        <v>0.603</v>
      </c>
    </row>
    <row r="1795" ht="15.75" customHeight="1" spans="1:13">
      <c r="A1795" s="1" t="s">
        <v>218</v>
      </c>
      <c r="B1795" s="3" t="s">
        <v>76</v>
      </c>
      <c r="C1795" s="1" t="s">
        <v>64</v>
      </c>
      <c r="D1795" s="4" t="str">
        <f t="shared" si="0"/>
        <v>North Korea-Asia2012</v>
      </c>
      <c r="E1795" s="4">
        <v>0.014</v>
      </c>
      <c r="F1795" s="4">
        <v>0.023</v>
      </c>
      <c r="G1795" s="4">
        <v>73</v>
      </c>
      <c r="H1795" s="4">
        <v>66</v>
      </c>
      <c r="I1795" s="4">
        <v>0.22</v>
      </c>
      <c r="J1795" s="4">
        <v>0.688</v>
      </c>
      <c r="K1795" s="4">
        <v>0.092</v>
      </c>
      <c r="L1795" s="4">
        <v>24763188</v>
      </c>
      <c r="M1795" s="4">
        <v>0.604</v>
      </c>
    </row>
    <row r="1796" ht="15.75" customHeight="1" spans="1:13">
      <c r="A1796" s="1" t="s">
        <v>219</v>
      </c>
      <c r="B1796" s="3" t="s">
        <v>63</v>
      </c>
      <c r="C1796" s="1" t="s">
        <v>78</v>
      </c>
      <c r="D1796" s="4" t="str">
        <f t="shared" si="0"/>
        <v>North Macedonia-Europe2000</v>
      </c>
      <c r="E1796" s="4">
        <v>0.013</v>
      </c>
      <c r="F1796" s="4">
        <v>0.014</v>
      </c>
      <c r="G1796" s="4">
        <v>76</v>
      </c>
      <c r="H1796" s="4">
        <v>71</v>
      </c>
      <c r="I1796" s="4">
        <v>0.224</v>
      </c>
      <c r="J1796" s="4">
        <v>0.676</v>
      </c>
      <c r="K1796" s="4">
        <v>0.1</v>
      </c>
      <c r="L1796" s="4">
        <v>2052129</v>
      </c>
      <c r="M1796" s="4">
        <v>0.585</v>
      </c>
    </row>
    <row r="1797" ht="15.75" customHeight="1" spans="1:13">
      <c r="A1797" s="1" t="s">
        <v>219</v>
      </c>
      <c r="B1797" s="3" t="s">
        <v>65</v>
      </c>
      <c r="C1797" s="1" t="s">
        <v>78</v>
      </c>
      <c r="D1797" s="4" t="str">
        <f t="shared" si="0"/>
        <v>North Macedonia-Europe2001</v>
      </c>
      <c r="E1797" s="4">
        <v>0.012</v>
      </c>
      <c r="F1797" s="4">
        <v>0.014</v>
      </c>
      <c r="G1797" s="4">
        <v>76</v>
      </c>
      <c r="H1797" s="4">
        <v>71</v>
      </c>
      <c r="I1797" s="4">
        <v>0.219</v>
      </c>
      <c r="J1797" s="4">
        <v>0.679</v>
      </c>
      <c r="K1797" s="4">
        <v>0.103</v>
      </c>
      <c r="L1797" s="4">
        <v>2065098</v>
      </c>
      <c r="M1797" s="4">
        <v>0.583</v>
      </c>
    </row>
    <row r="1798" ht="15.75" customHeight="1" spans="1:13">
      <c r="A1798" s="1" t="s">
        <v>219</v>
      </c>
      <c r="B1798" s="3" t="s">
        <v>66</v>
      </c>
      <c r="C1798" s="1" t="s">
        <v>78</v>
      </c>
      <c r="D1798" s="4" t="str">
        <f t="shared" si="0"/>
        <v>North Macedonia-Europe2002</v>
      </c>
      <c r="E1798" s="4">
        <v>0.012</v>
      </c>
      <c r="F1798" s="4">
        <v>0.013</v>
      </c>
      <c r="G1798" s="4">
        <v>76</v>
      </c>
      <c r="H1798" s="4">
        <v>71</v>
      </c>
      <c r="I1798" s="4">
        <v>0.213</v>
      </c>
      <c r="J1798" s="4">
        <v>0.681</v>
      </c>
      <c r="K1798" s="4">
        <v>0.106</v>
      </c>
      <c r="L1798" s="4">
        <v>2074441</v>
      </c>
      <c r="M1798" s="4">
        <v>0.581</v>
      </c>
    </row>
    <row r="1799" ht="15.75" customHeight="1" spans="1:13">
      <c r="A1799" s="1" t="s">
        <v>219</v>
      </c>
      <c r="B1799" s="3" t="s">
        <v>67</v>
      </c>
      <c r="C1799" s="1" t="s">
        <v>78</v>
      </c>
      <c r="D1799" s="4" t="str">
        <f t="shared" si="0"/>
        <v>North Macedonia-Europe2003</v>
      </c>
      <c r="E1799" s="4">
        <v>0.012</v>
      </c>
      <c r="F1799" s="4">
        <v>0.013</v>
      </c>
      <c r="G1799" s="4">
        <v>76</v>
      </c>
      <c r="H1799" s="4">
        <v>71</v>
      </c>
      <c r="I1799" s="4">
        <v>0.208</v>
      </c>
      <c r="J1799" s="4">
        <v>0.684</v>
      </c>
      <c r="K1799" s="4">
        <v>0.108</v>
      </c>
      <c r="L1799" s="4">
        <v>2080866</v>
      </c>
      <c r="M1799" s="4">
        <v>0.579</v>
      </c>
    </row>
    <row r="1800" ht="15.75" customHeight="1" spans="1:13">
      <c r="A1800" s="1" t="s">
        <v>219</v>
      </c>
      <c r="B1800" s="3" t="s">
        <v>68</v>
      </c>
      <c r="C1800" s="1" t="s">
        <v>78</v>
      </c>
      <c r="D1800" s="4" t="str">
        <f t="shared" si="0"/>
        <v>North Macedonia-Europe2004</v>
      </c>
      <c r="E1800" s="4">
        <v>0.012</v>
      </c>
      <c r="F1800" s="4">
        <v>0.012</v>
      </c>
      <c r="G1800" s="4">
        <v>77</v>
      </c>
      <c r="H1800" s="4">
        <v>72</v>
      </c>
      <c r="I1800" s="4">
        <v>0.203</v>
      </c>
      <c r="J1800" s="4">
        <v>0.687</v>
      </c>
      <c r="K1800" s="4">
        <v>0.11</v>
      </c>
      <c r="L1800" s="4">
        <v>2085728</v>
      </c>
      <c r="M1800" s="4">
        <v>0.577</v>
      </c>
    </row>
    <row r="1801" ht="15.75" customHeight="1" spans="1:13">
      <c r="A1801" s="1" t="s">
        <v>219</v>
      </c>
      <c r="B1801" s="3" t="s">
        <v>69</v>
      </c>
      <c r="C1801" s="1" t="s">
        <v>78</v>
      </c>
      <c r="D1801" s="4" t="str">
        <f t="shared" si="0"/>
        <v>North Macedonia-Europe2005</v>
      </c>
      <c r="E1801" s="4">
        <v>0.011</v>
      </c>
      <c r="F1801" s="4">
        <v>0.012</v>
      </c>
      <c r="G1801" s="4">
        <v>77</v>
      </c>
      <c r="H1801" s="4">
        <v>72</v>
      </c>
      <c r="I1801" s="4">
        <v>0.198</v>
      </c>
      <c r="J1801" s="4">
        <v>0.69</v>
      </c>
      <c r="K1801" s="4">
        <v>0.112</v>
      </c>
      <c r="L1801" s="4">
        <v>2090044</v>
      </c>
      <c r="M1801" s="4">
        <v>0.575</v>
      </c>
    </row>
    <row r="1802" ht="15.75" customHeight="1" spans="1:13">
      <c r="A1802" s="1" t="s">
        <v>219</v>
      </c>
      <c r="B1802" s="3" t="s">
        <v>70</v>
      </c>
      <c r="C1802" s="1" t="s">
        <v>78</v>
      </c>
      <c r="D1802" s="4" t="str">
        <f t="shared" si="0"/>
        <v>North Macedonia-Europe2006</v>
      </c>
      <c r="E1802" s="4">
        <v>0.011</v>
      </c>
      <c r="F1802" s="4">
        <v>0.012</v>
      </c>
      <c r="G1802" s="4">
        <v>77</v>
      </c>
      <c r="H1802" s="4">
        <v>72</v>
      </c>
      <c r="I1802" s="4">
        <v>0.192</v>
      </c>
      <c r="J1802" s="4">
        <v>0.694</v>
      </c>
      <c r="K1802" s="4">
        <v>0.113</v>
      </c>
      <c r="L1802" s="4">
        <v>2093801</v>
      </c>
      <c r="M1802" s="4">
        <v>0.574</v>
      </c>
    </row>
    <row r="1803" ht="15.75" customHeight="1" spans="1:13">
      <c r="A1803" s="1" t="s">
        <v>219</v>
      </c>
      <c r="B1803" s="3" t="s">
        <v>71</v>
      </c>
      <c r="C1803" s="1" t="s">
        <v>78</v>
      </c>
      <c r="D1803" s="4" t="str">
        <f t="shared" si="0"/>
        <v>North Macedonia-Europe2007</v>
      </c>
      <c r="E1803" s="4">
        <v>0.011</v>
      </c>
      <c r="F1803" s="4">
        <v>0.011</v>
      </c>
      <c r="G1803" s="4">
        <v>77</v>
      </c>
      <c r="H1803" s="4">
        <v>72</v>
      </c>
      <c r="I1803" s="4">
        <v>0.187</v>
      </c>
      <c r="J1803" s="4">
        <v>0.699</v>
      </c>
      <c r="K1803" s="4">
        <v>0.114</v>
      </c>
      <c r="L1803" s="4">
        <v>2096620</v>
      </c>
      <c r="M1803" s="4">
        <v>0.572</v>
      </c>
    </row>
    <row r="1804" ht="15.75" customHeight="1" spans="1:13">
      <c r="A1804" s="1" t="s">
        <v>219</v>
      </c>
      <c r="B1804" s="3" t="s">
        <v>72</v>
      </c>
      <c r="C1804" s="1" t="s">
        <v>78</v>
      </c>
      <c r="D1804" s="4" t="str">
        <f t="shared" si="0"/>
        <v>North Macedonia-Europe2008</v>
      </c>
      <c r="E1804" s="4">
        <v>0.011</v>
      </c>
      <c r="F1804" s="4">
        <v>0.01</v>
      </c>
      <c r="G1804" s="4">
        <v>77</v>
      </c>
      <c r="H1804" s="4">
        <v>72</v>
      </c>
      <c r="I1804" s="4">
        <v>0.182</v>
      </c>
      <c r="J1804" s="4">
        <v>0.703</v>
      </c>
      <c r="K1804" s="4">
        <v>0.115</v>
      </c>
      <c r="L1804" s="4">
        <v>2098769</v>
      </c>
      <c r="M1804" s="4">
        <v>0.571</v>
      </c>
    </row>
    <row r="1805" ht="15.75" customHeight="1" spans="1:13">
      <c r="A1805" s="1" t="s">
        <v>219</v>
      </c>
      <c r="B1805" s="3" t="s">
        <v>73</v>
      </c>
      <c r="C1805" s="1" t="s">
        <v>78</v>
      </c>
      <c r="D1805" s="4" t="str">
        <f t="shared" si="0"/>
        <v>North Macedonia-Europe2009</v>
      </c>
      <c r="E1805" s="4">
        <v>0.011</v>
      </c>
      <c r="F1805" s="4">
        <v>0.01</v>
      </c>
      <c r="G1805" s="4">
        <v>77</v>
      </c>
      <c r="H1805" s="4">
        <v>72</v>
      </c>
      <c r="I1805" s="4">
        <v>0.178</v>
      </c>
      <c r="J1805" s="4">
        <v>0.707</v>
      </c>
      <c r="K1805" s="4">
        <v>0.115</v>
      </c>
      <c r="L1805" s="4">
        <v>2100558</v>
      </c>
      <c r="M1805" s="4">
        <v>0.57</v>
      </c>
    </row>
    <row r="1806" ht="15.75" customHeight="1" spans="1:13">
      <c r="A1806" s="1" t="s">
        <v>219</v>
      </c>
      <c r="B1806" s="3" t="s">
        <v>74</v>
      </c>
      <c r="C1806" s="1" t="s">
        <v>78</v>
      </c>
      <c r="D1806" s="4" t="str">
        <f t="shared" si="0"/>
        <v>North Macedonia-Europe2010</v>
      </c>
      <c r="E1806" s="4">
        <v>0.011</v>
      </c>
      <c r="F1806" s="4">
        <v>0.009</v>
      </c>
      <c r="G1806" s="4">
        <v>77</v>
      </c>
      <c r="H1806" s="4">
        <v>73</v>
      </c>
      <c r="I1806" s="4">
        <v>0.174</v>
      </c>
      <c r="J1806" s="4">
        <v>0.709</v>
      </c>
      <c r="K1806" s="4">
        <v>0.117</v>
      </c>
      <c r="L1806" s="4">
        <v>2102216</v>
      </c>
      <c r="M1806" s="4">
        <v>0.57</v>
      </c>
    </row>
    <row r="1807" ht="15.75" customHeight="1" spans="1:13">
      <c r="A1807" s="1" t="s">
        <v>219</v>
      </c>
      <c r="B1807" s="3" t="s">
        <v>75</v>
      </c>
      <c r="C1807" s="1" t="s">
        <v>78</v>
      </c>
      <c r="D1807" s="4" t="str">
        <f t="shared" si="0"/>
        <v>North Macedonia-Europe2011</v>
      </c>
      <c r="E1807" s="4">
        <v>0.011</v>
      </c>
      <c r="F1807" s="4">
        <v>0.008</v>
      </c>
      <c r="G1807" s="4">
        <v>77</v>
      </c>
      <c r="H1807" s="4">
        <v>73</v>
      </c>
      <c r="I1807" s="4">
        <v>0.171</v>
      </c>
      <c r="J1807" s="4">
        <v>0.71</v>
      </c>
      <c r="K1807" s="4">
        <v>0.118</v>
      </c>
      <c r="L1807" s="4">
        <v>2103890</v>
      </c>
      <c r="M1807" s="4">
        <v>0.57</v>
      </c>
    </row>
    <row r="1808" ht="15.75" customHeight="1" spans="1:13">
      <c r="A1808" s="1" t="s">
        <v>219</v>
      </c>
      <c r="B1808" s="3" t="s">
        <v>76</v>
      </c>
      <c r="C1808" s="1" t="s">
        <v>78</v>
      </c>
      <c r="D1808" s="4" t="str">
        <f t="shared" si="0"/>
        <v>North Macedonia-Europe2012</v>
      </c>
      <c r="E1808" s="4">
        <v>0.011</v>
      </c>
      <c r="F1808" s="4">
        <v>0.007</v>
      </c>
      <c r="G1808" s="4">
        <v>77</v>
      </c>
      <c r="H1808" s="4">
        <v>73</v>
      </c>
      <c r="I1808" s="4">
        <v>0.169</v>
      </c>
      <c r="J1808" s="4">
        <v>0.711</v>
      </c>
      <c r="K1808" s="4">
        <v>0.12</v>
      </c>
      <c r="L1808" s="4">
        <v>2105575</v>
      </c>
      <c r="M1808" s="4">
        <v>0.57</v>
      </c>
    </row>
    <row r="1809" ht="15.75" customHeight="1" spans="1:13">
      <c r="A1809" s="1" t="s">
        <v>220</v>
      </c>
      <c r="B1809" s="3" t="s">
        <v>63</v>
      </c>
      <c r="C1809" s="1" t="s">
        <v>78</v>
      </c>
      <c r="D1809" s="4" t="str">
        <f t="shared" si="0"/>
        <v>Norway-Europe2000</v>
      </c>
      <c r="E1809" s="4">
        <v>0.013</v>
      </c>
      <c r="F1809" s="4">
        <v>0.004</v>
      </c>
      <c r="G1809" s="4">
        <v>81</v>
      </c>
      <c r="H1809" s="4">
        <v>76</v>
      </c>
      <c r="I1809" s="4">
        <v>0.2</v>
      </c>
      <c r="J1809" s="4">
        <v>0.648</v>
      </c>
      <c r="K1809" s="4">
        <v>0.152</v>
      </c>
      <c r="L1809" s="4">
        <v>4490967</v>
      </c>
      <c r="M1809" s="4">
        <v>0.761</v>
      </c>
    </row>
    <row r="1810" ht="15.75" customHeight="1" spans="1:13">
      <c r="A1810" s="1" t="s">
        <v>220</v>
      </c>
      <c r="B1810" s="3" t="s">
        <v>65</v>
      </c>
      <c r="C1810" s="1" t="s">
        <v>78</v>
      </c>
      <c r="D1810" s="4" t="str">
        <f t="shared" si="0"/>
        <v>Norway-Europe2001</v>
      </c>
      <c r="E1810" s="4">
        <v>0.013</v>
      </c>
      <c r="F1810" s="4">
        <v>0.004</v>
      </c>
      <c r="G1810" s="4">
        <v>82</v>
      </c>
      <c r="H1810" s="4">
        <v>76</v>
      </c>
      <c r="I1810" s="4">
        <v>0.2</v>
      </c>
      <c r="J1810" s="4">
        <v>0.65</v>
      </c>
      <c r="K1810" s="4">
        <v>0.15</v>
      </c>
      <c r="L1810" s="4">
        <v>4513751</v>
      </c>
      <c r="M1810" s="4">
        <v>0.766</v>
      </c>
    </row>
    <row r="1811" ht="15.75" customHeight="1" spans="1:13">
      <c r="A1811" s="1" t="s">
        <v>220</v>
      </c>
      <c r="B1811" s="3" t="s">
        <v>66</v>
      </c>
      <c r="C1811" s="1" t="s">
        <v>78</v>
      </c>
      <c r="D1811" s="4" t="str">
        <f t="shared" si="0"/>
        <v>Norway-Europe2002</v>
      </c>
      <c r="E1811" s="4">
        <v>0.012</v>
      </c>
      <c r="F1811" s="4">
        <v>0.004</v>
      </c>
      <c r="G1811" s="4">
        <v>82</v>
      </c>
      <c r="H1811" s="4">
        <v>77</v>
      </c>
      <c r="I1811" s="4">
        <v>0.2</v>
      </c>
      <c r="J1811" s="4">
        <v>0.651</v>
      </c>
      <c r="K1811" s="4">
        <v>0.149</v>
      </c>
      <c r="L1811" s="4">
        <v>4538159</v>
      </c>
      <c r="M1811" s="4">
        <v>0.77</v>
      </c>
    </row>
    <row r="1812" ht="15.75" customHeight="1" spans="1:13">
      <c r="A1812" s="1" t="s">
        <v>220</v>
      </c>
      <c r="B1812" s="3" t="s">
        <v>67</v>
      </c>
      <c r="C1812" s="1" t="s">
        <v>78</v>
      </c>
      <c r="D1812" s="4" t="str">
        <f t="shared" si="0"/>
        <v>Norway-Europe2003</v>
      </c>
      <c r="E1812" s="4">
        <v>0.012</v>
      </c>
      <c r="F1812" s="4">
        <v>0.004</v>
      </c>
      <c r="G1812" s="4">
        <v>82</v>
      </c>
      <c r="H1812" s="4">
        <v>77</v>
      </c>
      <c r="I1812" s="4">
        <v>0.199</v>
      </c>
      <c r="J1812" s="4">
        <v>0.653</v>
      </c>
      <c r="K1812" s="4">
        <v>0.148</v>
      </c>
      <c r="L1812" s="4">
        <v>4564855</v>
      </c>
      <c r="M1812" s="4">
        <v>0.772</v>
      </c>
    </row>
    <row r="1813" ht="15.75" customHeight="1" spans="1:13">
      <c r="A1813" s="1" t="s">
        <v>220</v>
      </c>
      <c r="B1813" s="3" t="s">
        <v>68</v>
      </c>
      <c r="C1813" s="1" t="s">
        <v>78</v>
      </c>
      <c r="D1813" s="4" t="str">
        <f t="shared" si="0"/>
        <v>Norway-Europe2004</v>
      </c>
      <c r="E1813" s="4">
        <v>0.012</v>
      </c>
      <c r="F1813" s="4">
        <v>0.003</v>
      </c>
      <c r="G1813" s="4">
        <v>82</v>
      </c>
      <c r="H1813" s="4">
        <v>78</v>
      </c>
      <c r="I1813" s="4">
        <v>0.198</v>
      </c>
      <c r="J1813" s="4">
        <v>0.655</v>
      </c>
      <c r="K1813" s="4">
        <v>0.148</v>
      </c>
      <c r="L1813" s="4">
        <v>4591910</v>
      </c>
      <c r="M1813" s="4">
        <v>0.773</v>
      </c>
    </row>
    <row r="1814" ht="15.75" customHeight="1" spans="1:13">
      <c r="A1814" s="1" t="s">
        <v>220</v>
      </c>
      <c r="B1814" s="3" t="s">
        <v>69</v>
      </c>
      <c r="C1814" s="1" t="s">
        <v>78</v>
      </c>
      <c r="D1814" s="4" t="str">
        <f t="shared" si="0"/>
        <v>Norway-Europe2005</v>
      </c>
      <c r="E1814" s="4">
        <v>0.012</v>
      </c>
      <c r="F1814" s="4">
        <v>0.003</v>
      </c>
      <c r="G1814" s="4">
        <v>83</v>
      </c>
      <c r="H1814" s="4">
        <v>78</v>
      </c>
      <c r="I1814" s="4">
        <v>0.196</v>
      </c>
      <c r="J1814" s="4">
        <v>0.656</v>
      </c>
      <c r="K1814" s="4">
        <v>0.147</v>
      </c>
      <c r="L1814" s="4">
        <v>4623291</v>
      </c>
      <c r="M1814" s="4">
        <v>0.775</v>
      </c>
    </row>
    <row r="1815" ht="15.75" customHeight="1" spans="1:13">
      <c r="A1815" s="1" t="s">
        <v>220</v>
      </c>
      <c r="B1815" s="3" t="s">
        <v>70</v>
      </c>
      <c r="C1815" s="1" t="s">
        <v>78</v>
      </c>
      <c r="D1815" s="4" t="str">
        <f t="shared" si="0"/>
        <v>Norway-Europe2006</v>
      </c>
      <c r="E1815" s="4">
        <v>0.013</v>
      </c>
      <c r="F1815" s="4">
        <v>0.003</v>
      </c>
      <c r="G1815" s="4">
        <v>83</v>
      </c>
      <c r="H1815" s="4">
        <v>78</v>
      </c>
      <c r="I1815" s="4">
        <v>0.195</v>
      </c>
      <c r="J1815" s="4">
        <v>0.658</v>
      </c>
      <c r="K1815" s="4">
        <v>0.147</v>
      </c>
      <c r="L1815" s="4">
        <v>4660677</v>
      </c>
      <c r="M1815" s="4">
        <v>0.779</v>
      </c>
    </row>
    <row r="1816" ht="15.75" customHeight="1" spans="1:13">
      <c r="A1816" s="1" t="s">
        <v>220</v>
      </c>
      <c r="B1816" s="3" t="s">
        <v>71</v>
      </c>
      <c r="C1816" s="1" t="s">
        <v>78</v>
      </c>
      <c r="D1816" s="4" t="str">
        <f t="shared" si="0"/>
        <v>Norway-Europe2007</v>
      </c>
      <c r="E1816" s="4">
        <v>0.012</v>
      </c>
      <c r="F1816" s="4">
        <v>0.003</v>
      </c>
      <c r="G1816" s="4">
        <v>83</v>
      </c>
      <c r="H1816" s="4">
        <v>78</v>
      </c>
      <c r="I1816" s="4">
        <v>0.193</v>
      </c>
      <c r="J1816" s="4">
        <v>0.66</v>
      </c>
      <c r="K1816" s="4">
        <v>0.147</v>
      </c>
      <c r="L1816" s="4">
        <v>4709153</v>
      </c>
      <c r="M1816" s="4">
        <v>0.782</v>
      </c>
    </row>
    <row r="1817" ht="15.75" customHeight="1" spans="1:13">
      <c r="A1817" s="1" t="s">
        <v>220</v>
      </c>
      <c r="B1817" s="3" t="s">
        <v>72</v>
      </c>
      <c r="C1817" s="1" t="s">
        <v>78</v>
      </c>
      <c r="D1817" s="4" t="str">
        <f t="shared" si="0"/>
        <v>Norway-Europe2008</v>
      </c>
      <c r="E1817" s="4">
        <v>0.013</v>
      </c>
      <c r="F1817" s="4">
        <v>0.003</v>
      </c>
      <c r="G1817" s="4">
        <v>83</v>
      </c>
      <c r="H1817" s="4">
        <v>78</v>
      </c>
      <c r="I1817" s="4">
        <v>0.191</v>
      </c>
      <c r="J1817" s="4">
        <v>0.661</v>
      </c>
      <c r="K1817" s="4">
        <v>0.148</v>
      </c>
      <c r="L1817" s="4">
        <v>4768212</v>
      </c>
      <c r="M1817" s="4">
        <v>0.785</v>
      </c>
    </row>
    <row r="1818" ht="15.75" customHeight="1" spans="1:13">
      <c r="A1818" s="1" t="s">
        <v>220</v>
      </c>
      <c r="B1818" s="3" t="s">
        <v>73</v>
      </c>
      <c r="C1818" s="1" t="s">
        <v>78</v>
      </c>
      <c r="D1818" s="4" t="str">
        <f t="shared" si="0"/>
        <v>Norway-Europe2009</v>
      </c>
      <c r="E1818" s="4">
        <v>0.013</v>
      </c>
      <c r="F1818" s="4">
        <v>0.003</v>
      </c>
      <c r="G1818" s="4">
        <v>83</v>
      </c>
      <c r="H1818" s="4">
        <v>79</v>
      </c>
      <c r="I1818" s="4">
        <v>0.189</v>
      </c>
      <c r="J1818" s="4">
        <v>0.662</v>
      </c>
      <c r="K1818" s="4">
        <v>0.149</v>
      </c>
      <c r="L1818" s="4">
        <v>4828726</v>
      </c>
      <c r="M1818" s="4">
        <v>0.788</v>
      </c>
    </row>
    <row r="1819" ht="15.75" customHeight="1" spans="1:13">
      <c r="A1819" s="1" t="s">
        <v>220</v>
      </c>
      <c r="B1819" s="3" t="s">
        <v>74</v>
      </c>
      <c r="C1819" s="1" t="s">
        <v>78</v>
      </c>
      <c r="D1819" s="4" t="str">
        <f t="shared" si="0"/>
        <v>Norway-Europe2010</v>
      </c>
      <c r="E1819" s="4">
        <v>0.013</v>
      </c>
      <c r="F1819" s="4">
        <v>0.003</v>
      </c>
      <c r="G1819" s="4">
        <v>83</v>
      </c>
      <c r="H1819" s="4">
        <v>79</v>
      </c>
      <c r="I1819" s="4">
        <v>0.188</v>
      </c>
      <c r="J1819" s="4">
        <v>0.662</v>
      </c>
      <c r="K1819" s="4">
        <v>0.15</v>
      </c>
      <c r="L1819" s="4">
        <v>4889252</v>
      </c>
      <c r="M1819" s="4">
        <v>0.791</v>
      </c>
    </row>
    <row r="1820" ht="15.75" customHeight="1" spans="1:13">
      <c r="A1820" s="1" t="s">
        <v>220</v>
      </c>
      <c r="B1820" s="3" t="s">
        <v>75</v>
      </c>
      <c r="C1820" s="1" t="s">
        <v>78</v>
      </c>
      <c r="D1820" s="4" t="str">
        <f t="shared" si="0"/>
        <v>Norway-Europe2011</v>
      </c>
      <c r="E1820" s="4">
        <v>0.012</v>
      </c>
      <c r="F1820" s="4">
        <v>0.003</v>
      </c>
      <c r="G1820" s="4">
        <v>84</v>
      </c>
      <c r="H1820" s="4">
        <v>79</v>
      </c>
      <c r="I1820" s="4">
        <v>0.187</v>
      </c>
      <c r="J1820" s="4">
        <v>0.661</v>
      </c>
      <c r="K1820" s="4">
        <v>0.152</v>
      </c>
      <c r="L1820" s="4">
        <v>4953088</v>
      </c>
      <c r="M1820" s="4">
        <v>0.794</v>
      </c>
    </row>
    <row r="1821" ht="15.75" customHeight="1" spans="1:13">
      <c r="A1821" s="1" t="s">
        <v>220</v>
      </c>
      <c r="B1821" s="3" t="s">
        <v>76</v>
      </c>
      <c r="C1821" s="1" t="s">
        <v>78</v>
      </c>
      <c r="D1821" s="4" t="str">
        <f t="shared" si="0"/>
        <v>Norway-Europe2012</v>
      </c>
      <c r="E1821" s="4">
        <v>0.012</v>
      </c>
      <c r="F1821" s="4">
        <v>0.002</v>
      </c>
      <c r="G1821" s="4">
        <v>84</v>
      </c>
      <c r="H1821" s="4">
        <v>80</v>
      </c>
      <c r="I1821" s="4">
        <v>0.186</v>
      </c>
      <c r="J1821" s="4">
        <v>0.659</v>
      </c>
      <c r="K1821" s="4">
        <v>0.155</v>
      </c>
      <c r="L1821" s="4">
        <v>5018573</v>
      </c>
      <c r="M1821" s="4">
        <v>0.797</v>
      </c>
    </row>
    <row r="1822" ht="15.75" customHeight="1" spans="1:13">
      <c r="A1822" s="1" t="s">
        <v>221</v>
      </c>
      <c r="B1822" s="3" t="s">
        <v>63</v>
      </c>
      <c r="C1822" s="1" t="s">
        <v>95</v>
      </c>
      <c r="D1822" s="4" t="str">
        <f t="shared" si="0"/>
        <v>Oman-Middle East2000</v>
      </c>
      <c r="E1822" s="4">
        <v>0.024</v>
      </c>
      <c r="F1822" s="4">
        <v>0.014</v>
      </c>
      <c r="G1822" s="4">
        <v>74</v>
      </c>
      <c r="H1822" s="4">
        <v>70</v>
      </c>
      <c r="I1822" s="4">
        <v>0.372</v>
      </c>
      <c r="J1822" s="4">
        <v>0.605</v>
      </c>
      <c r="K1822" s="4">
        <v>0.023</v>
      </c>
      <c r="L1822" s="4">
        <v>2192535</v>
      </c>
      <c r="M1822" s="4">
        <v>0.716</v>
      </c>
    </row>
    <row r="1823" ht="15.75" customHeight="1" spans="1:13">
      <c r="A1823" s="1" t="s">
        <v>221</v>
      </c>
      <c r="B1823" s="3" t="s">
        <v>65</v>
      </c>
      <c r="C1823" s="1" t="s">
        <v>95</v>
      </c>
      <c r="D1823" s="4" t="str">
        <f t="shared" si="0"/>
        <v>Oman-Middle East2001</v>
      </c>
      <c r="E1823" s="4">
        <v>0.023</v>
      </c>
      <c r="F1823" s="4">
        <v>0.013</v>
      </c>
      <c r="G1823" s="4">
        <v>75</v>
      </c>
      <c r="H1823" s="4">
        <v>71</v>
      </c>
      <c r="I1823" s="4">
        <v>0.369</v>
      </c>
      <c r="J1823" s="4">
        <v>0.607</v>
      </c>
      <c r="K1823" s="4">
        <v>0.024</v>
      </c>
      <c r="L1823" s="4">
        <v>2239025</v>
      </c>
      <c r="M1823" s="4">
        <v>0.715</v>
      </c>
    </row>
    <row r="1824" ht="15.75" customHeight="1" spans="1:13">
      <c r="A1824" s="1" t="s">
        <v>221</v>
      </c>
      <c r="B1824" s="3" t="s">
        <v>66</v>
      </c>
      <c r="C1824" s="1" t="s">
        <v>95</v>
      </c>
      <c r="D1824" s="4" t="str">
        <f t="shared" si="0"/>
        <v>Oman-Middle East2002</v>
      </c>
      <c r="E1824" s="4">
        <v>0.023</v>
      </c>
      <c r="F1824" s="4">
        <v>0.013</v>
      </c>
      <c r="G1824" s="4">
        <v>75</v>
      </c>
      <c r="H1824" s="4">
        <v>71</v>
      </c>
      <c r="I1824" s="4">
        <v>0.366</v>
      </c>
      <c r="J1824" s="4">
        <v>0.609</v>
      </c>
      <c r="K1824" s="4">
        <v>0.024</v>
      </c>
      <c r="L1824" s="4">
        <v>2308409</v>
      </c>
      <c r="M1824" s="4">
        <v>0.715</v>
      </c>
    </row>
    <row r="1825" ht="15.75" customHeight="1" spans="1:13">
      <c r="A1825" s="1" t="s">
        <v>221</v>
      </c>
      <c r="B1825" s="3" t="s">
        <v>67</v>
      </c>
      <c r="C1825" s="1" t="s">
        <v>95</v>
      </c>
      <c r="D1825" s="4" t="str">
        <f t="shared" si="0"/>
        <v>Oman-Middle East2003</v>
      </c>
      <c r="E1825" s="4">
        <v>0.022</v>
      </c>
      <c r="F1825" s="4">
        <v>0.012</v>
      </c>
      <c r="G1825" s="4">
        <v>76</v>
      </c>
      <c r="H1825" s="4">
        <v>72</v>
      </c>
      <c r="I1825" s="4">
        <v>0.364</v>
      </c>
      <c r="J1825" s="4">
        <v>0.612</v>
      </c>
      <c r="K1825" s="4">
        <v>0.025</v>
      </c>
      <c r="L1825" s="4">
        <v>2389121</v>
      </c>
      <c r="M1825" s="4">
        <v>0.715</v>
      </c>
    </row>
    <row r="1826" ht="15.75" customHeight="1" spans="1:13">
      <c r="A1826" s="1" t="s">
        <v>221</v>
      </c>
      <c r="B1826" s="3" t="s">
        <v>68</v>
      </c>
      <c r="C1826" s="1" t="s">
        <v>95</v>
      </c>
      <c r="D1826" s="4" t="str">
        <f t="shared" si="0"/>
        <v>Oman-Middle East2004</v>
      </c>
      <c r="E1826" s="4">
        <v>0.022</v>
      </c>
      <c r="F1826" s="4">
        <v>0.011</v>
      </c>
      <c r="G1826" s="4">
        <v>76</v>
      </c>
      <c r="H1826" s="4">
        <v>72</v>
      </c>
      <c r="I1826" s="4">
        <v>0.359</v>
      </c>
      <c r="J1826" s="4">
        <v>0.616</v>
      </c>
      <c r="K1826" s="4">
        <v>0.025</v>
      </c>
      <c r="L1826" s="4">
        <v>2464001</v>
      </c>
      <c r="M1826" s="4">
        <v>0.718</v>
      </c>
    </row>
    <row r="1827" ht="15.75" customHeight="1" spans="1:13">
      <c r="A1827" s="1" t="s">
        <v>221</v>
      </c>
      <c r="B1827" s="3" t="s">
        <v>69</v>
      </c>
      <c r="C1827" s="1" t="s">
        <v>95</v>
      </c>
      <c r="D1827" s="4" t="str">
        <f t="shared" si="0"/>
        <v>Oman-Middle East2005</v>
      </c>
      <c r="E1827" s="4">
        <v>0.022</v>
      </c>
      <c r="F1827" s="4">
        <v>0.011</v>
      </c>
      <c r="G1827" s="4">
        <v>77</v>
      </c>
      <c r="H1827" s="4">
        <v>72</v>
      </c>
      <c r="I1827" s="4">
        <v>0.351</v>
      </c>
      <c r="J1827" s="4">
        <v>0.624</v>
      </c>
      <c r="K1827" s="4">
        <v>0.025</v>
      </c>
      <c r="L1827" s="4">
        <v>2522325</v>
      </c>
      <c r="M1827" s="4">
        <v>0.724</v>
      </c>
    </row>
    <row r="1828" ht="15.75" customHeight="1" spans="1:13">
      <c r="A1828" s="1" t="s">
        <v>221</v>
      </c>
      <c r="B1828" s="3" t="s">
        <v>70</v>
      </c>
      <c r="C1828" s="1" t="s">
        <v>95</v>
      </c>
      <c r="D1828" s="4" t="str">
        <f t="shared" si="0"/>
        <v>Oman-Middle East2006</v>
      </c>
      <c r="E1828" s="4">
        <v>0.022</v>
      </c>
      <c r="F1828" s="4">
        <v>0.011</v>
      </c>
      <c r="G1828" s="4">
        <v>77</v>
      </c>
      <c r="H1828" s="4">
        <v>73</v>
      </c>
      <c r="I1828" s="4">
        <v>0.34</v>
      </c>
      <c r="J1828" s="4">
        <v>0.635</v>
      </c>
      <c r="K1828" s="4">
        <v>0.025</v>
      </c>
      <c r="L1828" s="4">
        <v>2554905</v>
      </c>
      <c r="M1828" s="4">
        <v>0.73</v>
      </c>
    </row>
    <row r="1829" ht="15.75" customHeight="1" spans="1:13">
      <c r="A1829" s="1" t="s">
        <v>221</v>
      </c>
      <c r="B1829" s="3" t="s">
        <v>71</v>
      </c>
      <c r="C1829" s="1" t="s">
        <v>95</v>
      </c>
      <c r="D1829" s="4" t="str">
        <f t="shared" si="0"/>
        <v>Oman-Middle East2007</v>
      </c>
      <c r="E1829" s="4">
        <v>0.022</v>
      </c>
      <c r="F1829" s="4">
        <v>0.01</v>
      </c>
      <c r="G1829" s="4">
        <v>77</v>
      </c>
      <c r="H1829" s="4">
        <v>73</v>
      </c>
      <c r="I1829" s="4">
        <v>0.327</v>
      </c>
      <c r="J1829" s="4">
        <v>0.649</v>
      </c>
      <c r="K1829" s="4">
        <v>0.024</v>
      </c>
      <c r="L1829" s="4">
        <v>2569739</v>
      </c>
      <c r="M1829" s="4">
        <v>0.735</v>
      </c>
    </row>
    <row r="1830" ht="15.75" customHeight="1" spans="1:13">
      <c r="A1830" s="1" t="s">
        <v>221</v>
      </c>
      <c r="B1830" s="3" t="s">
        <v>72</v>
      </c>
      <c r="C1830" s="1" t="s">
        <v>95</v>
      </c>
      <c r="D1830" s="4" t="str">
        <f t="shared" si="0"/>
        <v>Oman-Middle East2008</v>
      </c>
      <c r="E1830" s="4">
        <v>0.022</v>
      </c>
      <c r="F1830" s="4">
        <v>0.01</v>
      </c>
      <c r="G1830" s="4">
        <v>78</v>
      </c>
      <c r="H1830" s="4">
        <v>73</v>
      </c>
      <c r="I1830" s="4">
        <v>0.311</v>
      </c>
      <c r="J1830" s="4">
        <v>0.665</v>
      </c>
      <c r="K1830" s="4">
        <v>0.024</v>
      </c>
      <c r="L1830" s="4">
        <v>2593523</v>
      </c>
      <c r="M1830" s="4">
        <v>0.741</v>
      </c>
    </row>
    <row r="1831" ht="15.75" customHeight="1" spans="1:13">
      <c r="A1831" s="1" t="s">
        <v>221</v>
      </c>
      <c r="B1831" s="3" t="s">
        <v>73</v>
      </c>
      <c r="C1831" s="1" t="s">
        <v>95</v>
      </c>
      <c r="D1831" s="4" t="str">
        <f t="shared" si="0"/>
        <v>Oman-Middle East2009</v>
      </c>
      <c r="E1831" s="4">
        <v>0.022</v>
      </c>
      <c r="F1831" s="4">
        <v>0.01</v>
      </c>
      <c r="G1831" s="4">
        <v>78</v>
      </c>
      <c r="H1831" s="4">
        <v>74</v>
      </c>
      <c r="I1831" s="4">
        <v>0.292</v>
      </c>
      <c r="J1831" s="4">
        <v>0.683</v>
      </c>
      <c r="K1831" s="4">
        <v>0.024</v>
      </c>
      <c r="L1831" s="4">
        <v>2663224</v>
      </c>
      <c r="M1831" s="4">
        <v>0.746</v>
      </c>
    </row>
    <row r="1832" ht="15.75" customHeight="1" spans="1:13">
      <c r="A1832" s="1" t="s">
        <v>221</v>
      </c>
      <c r="B1832" s="3" t="s">
        <v>74</v>
      </c>
      <c r="C1832" s="1" t="s">
        <v>95</v>
      </c>
      <c r="D1832" s="4" t="str">
        <f t="shared" si="0"/>
        <v>Oman-Middle East2010</v>
      </c>
      <c r="E1832" s="4">
        <v>0.022</v>
      </c>
      <c r="F1832" s="4">
        <v>0.01</v>
      </c>
      <c r="G1832" s="4">
        <v>78</v>
      </c>
      <c r="H1832" s="4">
        <v>74</v>
      </c>
      <c r="I1832" s="4">
        <v>0.274</v>
      </c>
      <c r="J1832" s="4">
        <v>0.701</v>
      </c>
      <c r="K1832" s="4">
        <v>0.025</v>
      </c>
      <c r="L1832" s="4">
        <v>2802768</v>
      </c>
      <c r="M1832" s="4">
        <v>0.752</v>
      </c>
    </row>
    <row r="1833" ht="15.75" customHeight="1" spans="1:13">
      <c r="A1833" s="1" t="s">
        <v>221</v>
      </c>
      <c r="B1833" s="3" t="s">
        <v>75</v>
      </c>
      <c r="C1833" s="1" t="s">
        <v>95</v>
      </c>
      <c r="D1833" s="4" t="str">
        <f t="shared" si="0"/>
        <v>Oman-Middle East2011</v>
      </c>
      <c r="E1833" s="4">
        <v>0.022</v>
      </c>
      <c r="F1833" s="4">
        <v>0.01</v>
      </c>
      <c r="G1833" s="4">
        <v>79</v>
      </c>
      <c r="H1833" s="4">
        <v>74</v>
      </c>
      <c r="I1833" s="4">
        <v>0.257</v>
      </c>
      <c r="J1833" s="4">
        <v>0.717</v>
      </c>
      <c r="K1833" s="4">
        <v>0.026</v>
      </c>
      <c r="L1833" s="4">
        <v>3024774</v>
      </c>
      <c r="M1833" s="4">
        <v>0.757</v>
      </c>
    </row>
    <row r="1834" ht="15.75" customHeight="1" spans="1:13">
      <c r="A1834" s="1" t="s">
        <v>221</v>
      </c>
      <c r="B1834" s="3" t="s">
        <v>76</v>
      </c>
      <c r="C1834" s="1" t="s">
        <v>95</v>
      </c>
      <c r="D1834" s="4" t="str">
        <f t="shared" si="0"/>
        <v>Oman-Middle East2012</v>
      </c>
      <c r="E1834" s="4">
        <v>0.021</v>
      </c>
      <c r="F1834" s="4">
        <v>0.01</v>
      </c>
      <c r="G1834" s="4">
        <v>79</v>
      </c>
      <c r="H1834" s="4">
        <v>75</v>
      </c>
      <c r="I1834" s="4">
        <v>0.242</v>
      </c>
      <c r="J1834" s="4">
        <v>0.731</v>
      </c>
      <c r="K1834" s="4">
        <v>0.028</v>
      </c>
      <c r="L1834" s="4">
        <v>3314001</v>
      </c>
      <c r="M1834" s="4">
        <v>0.762</v>
      </c>
    </row>
    <row r="1835" ht="15.75" customHeight="1" spans="1:13">
      <c r="A1835" s="1" t="s">
        <v>222</v>
      </c>
      <c r="B1835" s="3" t="s">
        <v>63</v>
      </c>
      <c r="C1835" s="1" t="s">
        <v>64</v>
      </c>
      <c r="D1835" s="4" t="str">
        <f t="shared" si="0"/>
        <v>Pakistan-Asia2000</v>
      </c>
      <c r="E1835" s="4">
        <v>0.031</v>
      </c>
      <c r="F1835" s="4">
        <v>0.088</v>
      </c>
      <c r="G1835" s="4">
        <v>65</v>
      </c>
      <c r="H1835" s="4">
        <v>63</v>
      </c>
      <c r="I1835" s="4">
        <v>0.415</v>
      </c>
      <c r="J1835" s="4">
        <v>0.546</v>
      </c>
      <c r="K1835" s="4">
        <v>0.039</v>
      </c>
      <c r="L1835" s="4">
        <v>143832014</v>
      </c>
      <c r="M1835" s="4">
        <v>0.332</v>
      </c>
    </row>
    <row r="1836" ht="15.75" customHeight="1" spans="1:13">
      <c r="A1836" s="1" t="s">
        <v>222</v>
      </c>
      <c r="B1836" s="3" t="s">
        <v>65</v>
      </c>
      <c r="C1836" s="1" t="s">
        <v>64</v>
      </c>
      <c r="D1836" s="4" t="str">
        <f t="shared" si="0"/>
        <v>Pakistan-Asia2001</v>
      </c>
      <c r="E1836" s="4">
        <v>0.03</v>
      </c>
      <c r="F1836" s="4">
        <v>0.086</v>
      </c>
      <c r="G1836" s="4">
        <v>65</v>
      </c>
      <c r="H1836" s="4">
        <v>63</v>
      </c>
      <c r="I1836" s="4">
        <v>0.409</v>
      </c>
      <c r="J1836" s="4">
        <v>0.552</v>
      </c>
      <c r="K1836" s="4">
        <v>0.04</v>
      </c>
      <c r="L1836" s="4">
        <v>146857081</v>
      </c>
      <c r="M1836" s="4">
        <v>0.334</v>
      </c>
    </row>
    <row r="1837" ht="15.75" customHeight="1" spans="1:13">
      <c r="A1837" s="1" t="s">
        <v>222</v>
      </c>
      <c r="B1837" s="3" t="s">
        <v>66</v>
      </c>
      <c r="C1837" s="1" t="s">
        <v>64</v>
      </c>
      <c r="D1837" s="4" t="str">
        <f t="shared" si="0"/>
        <v>Pakistan-Asia2002</v>
      </c>
      <c r="E1837" s="4">
        <v>0.029</v>
      </c>
      <c r="F1837" s="4">
        <v>0.085</v>
      </c>
      <c r="G1837" s="4">
        <v>65</v>
      </c>
      <c r="H1837" s="4">
        <v>64</v>
      </c>
      <c r="I1837" s="4">
        <v>0.402</v>
      </c>
      <c r="J1837" s="4">
        <v>0.558</v>
      </c>
      <c r="K1837" s="4">
        <v>0.04</v>
      </c>
      <c r="L1837" s="4">
        <v>149693684</v>
      </c>
      <c r="M1837" s="4">
        <v>0.338</v>
      </c>
    </row>
    <row r="1838" ht="15.75" customHeight="1" spans="1:13">
      <c r="A1838" s="1" t="s">
        <v>222</v>
      </c>
      <c r="B1838" s="3" t="s">
        <v>67</v>
      </c>
      <c r="C1838" s="1" t="s">
        <v>64</v>
      </c>
      <c r="D1838" s="4" t="str">
        <f t="shared" si="0"/>
        <v>Pakistan-Asia2003</v>
      </c>
      <c r="E1838" s="4">
        <v>0.029</v>
      </c>
      <c r="F1838" s="4">
        <v>0.083</v>
      </c>
      <c r="G1838" s="4">
        <v>65</v>
      </c>
      <c r="H1838" s="4">
        <v>64</v>
      </c>
      <c r="I1838" s="4">
        <v>0.395</v>
      </c>
      <c r="J1838" s="4">
        <v>0.564</v>
      </c>
      <c r="K1838" s="4">
        <v>0.04</v>
      </c>
      <c r="L1838" s="4">
        <v>152419974</v>
      </c>
      <c r="M1838" s="4">
        <v>0.341</v>
      </c>
    </row>
    <row r="1839" ht="15.75" customHeight="1" spans="1:13">
      <c r="A1839" s="1" t="s">
        <v>222</v>
      </c>
      <c r="B1839" s="3" t="s">
        <v>68</v>
      </c>
      <c r="C1839" s="1" t="s">
        <v>64</v>
      </c>
      <c r="D1839" s="4" t="str">
        <f t="shared" si="0"/>
        <v>Pakistan-Asia2004</v>
      </c>
      <c r="E1839" s="4">
        <v>0.028</v>
      </c>
      <c r="F1839" s="4">
        <v>0.082</v>
      </c>
      <c r="G1839" s="4">
        <v>66</v>
      </c>
      <c r="H1839" s="4">
        <v>64</v>
      </c>
      <c r="I1839" s="4">
        <v>0.388</v>
      </c>
      <c r="J1839" s="4">
        <v>0.571</v>
      </c>
      <c r="K1839" s="4">
        <v>0.041</v>
      </c>
      <c r="L1839" s="4">
        <v>155151394</v>
      </c>
      <c r="M1839" s="4">
        <v>0.344</v>
      </c>
    </row>
    <row r="1840" ht="15.75" customHeight="1" spans="1:13">
      <c r="A1840" s="1" t="s">
        <v>222</v>
      </c>
      <c r="B1840" s="3" t="s">
        <v>69</v>
      </c>
      <c r="C1840" s="1" t="s">
        <v>64</v>
      </c>
      <c r="D1840" s="4" t="str">
        <f t="shared" si="0"/>
        <v>Pakistan-Asia2005</v>
      </c>
      <c r="E1840" s="4">
        <v>0.028</v>
      </c>
      <c r="F1840" s="4">
        <v>0.08</v>
      </c>
      <c r="G1840" s="4">
        <v>66</v>
      </c>
      <c r="H1840" s="4">
        <v>64</v>
      </c>
      <c r="I1840" s="4">
        <v>0.382</v>
      </c>
      <c r="J1840" s="4">
        <v>0.577</v>
      </c>
      <c r="K1840" s="4">
        <v>0.041</v>
      </c>
      <c r="L1840" s="4">
        <v>157971415</v>
      </c>
      <c r="M1840" s="4">
        <v>0.347</v>
      </c>
    </row>
    <row r="1841" ht="15.75" customHeight="1" spans="1:13">
      <c r="A1841" s="1" t="s">
        <v>222</v>
      </c>
      <c r="B1841" s="3" t="s">
        <v>70</v>
      </c>
      <c r="C1841" s="1" t="s">
        <v>64</v>
      </c>
      <c r="D1841" s="4" t="str">
        <f t="shared" si="0"/>
        <v>Pakistan-Asia2006</v>
      </c>
      <c r="E1841" s="4">
        <v>0.028</v>
      </c>
      <c r="F1841" s="4">
        <v>0.079</v>
      </c>
      <c r="G1841" s="4">
        <v>66</v>
      </c>
      <c r="H1841" s="4">
        <v>65</v>
      </c>
      <c r="I1841" s="4">
        <v>0.376</v>
      </c>
      <c r="J1841" s="4">
        <v>0.583</v>
      </c>
      <c r="K1841" s="4">
        <v>0.042</v>
      </c>
      <c r="L1841" s="4">
        <v>160905794</v>
      </c>
      <c r="M1841" s="4">
        <v>0.351</v>
      </c>
    </row>
    <row r="1842" ht="15.75" customHeight="1" spans="1:13">
      <c r="A1842" s="1" t="s">
        <v>222</v>
      </c>
      <c r="B1842" s="3" t="s">
        <v>71</v>
      </c>
      <c r="C1842" s="1" t="s">
        <v>64</v>
      </c>
      <c r="D1842" s="4" t="str">
        <f t="shared" si="0"/>
        <v>Pakistan-Asia2007</v>
      </c>
      <c r="E1842" s="4">
        <v>0.028</v>
      </c>
      <c r="F1842" s="4">
        <v>0.078</v>
      </c>
      <c r="G1842" s="4">
        <v>66</v>
      </c>
      <c r="H1842" s="4">
        <v>65</v>
      </c>
      <c r="I1842" s="4">
        <v>0.37</v>
      </c>
      <c r="J1842" s="4">
        <v>0.588</v>
      </c>
      <c r="K1842" s="4">
        <v>0.042</v>
      </c>
      <c r="L1842" s="4">
        <v>163928329</v>
      </c>
      <c r="M1842" s="4">
        <v>0.354</v>
      </c>
    </row>
    <row r="1843" ht="15.75" customHeight="1" spans="1:13">
      <c r="A1843" s="1" t="s">
        <v>222</v>
      </c>
      <c r="B1843" s="3" t="s">
        <v>72</v>
      </c>
      <c r="C1843" s="1" t="s">
        <v>64</v>
      </c>
      <c r="D1843" s="4" t="str">
        <f t="shared" si="0"/>
        <v>Pakistan-Asia2008</v>
      </c>
      <c r="E1843" s="4">
        <v>0.027</v>
      </c>
      <c r="F1843" s="4">
        <v>0.076</v>
      </c>
      <c r="G1843" s="4">
        <v>67</v>
      </c>
      <c r="H1843" s="4">
        <v>65</v>
      </c>
      <c r="I1843" s="4">
        <v>0.365</v>
      </c>
      <c r="J1843" s="4">
        <v>0.593</v>
      </c>
      <c r="K1843" s="4">
        <v>0.043</v>
      </c>
      <c r="L1843" s="4">
        <v>167008083</v>
      </c>
      <c r="M1843" s="4">
        <v>0.358</v>
      </c>
    </row>
    <row r="1844" ht="15.75" customHeight="1" spans="1:13">
      <c r="A1844" s="1" t="s">
        <v>222</v>
      </c>
      <c r="B1844" s="3" t="s">
        <v>73</v>
      </c>
      <c r="C1844" s="1" t="s">
        <v>64</v>
      </c>
      <c r="D1844" s="4" t="str">
        <f t="shared" si="0"/>
        <v>Pakistan-Asia2009</v>
      </c>
      <c r="E1844" s="4">
        <v>0.027</v>
      </c>
      <c r="F1844" s="4">
        <v>0.075</v>
      </c>
      <c r="G1844" s="4">
        <v>67</v>
      </c>
      <c r="H1844" s="4">
        <v>65</v>
      </c>
      <c r="I1844" s="4">
        <v>0.36</v>
      </c>
      <c r="J1844" s="4">
        <v>0.597</v>
      </c>
      <c r="K1844" s="4">
        <v>0.043</v>
      </c>
      <c r="L1844" s="4">
        <v>170093999</v>
      </c>
      <c r="M1844" s="4">
        <v>0.362</v>
      </c>
    </row>
    <row r="1845" ht="15.75" customHeight="1" spans="1:13">
      <c r="A1845" s="1" t="s">
        <v>222</v>
      </c>
      <c r="B1845" s="3" t="s">
        <v>74</v>
      </c>
      <c r="C1845" s="1" t="s">
        <v>64</v>
      </c>
      <c r="D1845" s="4" t="str">
        <f t="shared" si="0"/>
        <v>Pakistan-Asia2010</v>
      </c>
      <c r="E1845" s="4">
        <v>0.027</v>
      </c>
      <c r="F1845" s="4">
        <v>0.073</v>
      </c>
      <c r="G1845" s="4">
        <v>67</v>
      </c>
      <c r="H1845" s="4">
        <v>65</v>
      </c>
      <c r="I1845" s="4">
        <v>0.354</v>
      </c>
      <c r="J1845" s="4">
        <v>0.602</v>
      </c>
      <c r="K1845" s="4">
        <v>0.043</v>
      </c>
      <c r="L1845" s="4">
        <v>173149306</v>
      </c>
      <c r="M1845" s="4">
        <v>0.366</v>
      </c>
    </row>
    <row r="1846" ht="15.75" customHeight="1" spans="1:13">
      <c r="A1846" s="1" t="s">
        <v>222</v>
      </c>
      <c r="B1846" s="3" t="s">
        <v>75</v>
      </c>
      <c r="C1846" s="1" t="s">
        <v>64</v>
      </c>
      <c r="D1846" s="4" t="str">
        <f t="shared" si="0"/>
        <v>Pakistan-Asia2011</v>
      </c>
      <c r="E1846" s="4">
        <v>0.026</v>
      </c>
      <c r="F1846" s="4">
        <v>0.072</v>
      </c>
      <c r="G1846" s="4">
        <v>67</v>
      </c>
      <c r="H1846" s="4">
        <v>65</v>
      </c>
      <c r="I1846" s="4">
        <v>0.349</v>
      </c>
      <c r="J1846" s="4">
        <v>0.608</v>
      </c>
      <c r="K1846" s="4">
        <v>0.043</v>
      </c>
      <c r="L1846" s="4">
        <v>176166353</v>
      </c>
      <c r="M1846" s="4">
        <v>0.37</v>
      </c>
    </row>
    <row r="1847" ht="15.75" customHeight="1" spans="1:13">
      <c r="A1847" s="1" t="s">
        <v>222</v>
      </c>
      <c r="B1847" s="3" t="s">
        <v>76</v>
      </c>
      <c r="C1847" s="1" t="s">
        <v>64</v>
      </c>
      <c r="D1847" s="4" t="str">
        <f t="shared" si="0"/>
        <v>Pakistan-Asia2012</v>
      </c>
      <c r="E1847" s="4">
        <v>0.026</v>
      </c>
      <c r="F1847" s="4">
        <v>0.071</v>
      </c>
      <c r="G1847" s="4">
        <v>67</v>
      </c>
      <c r="H1847" s="4">
        <v>66</v>
      </c>
      <c r="I1847" s="4">
        <v>0.343</v>
      </c>
      <c r="J1847" s="4">
        <v>0.613</v>
      </c>
      <c r="K1847" s="4">
        <v>0.044</v>
      </c>
      <c r="L1847" s="4">
        <v>179160111</v>
      </c>
      <c r="M1847" s="4">
        <v>0.374</v>
      </c>
    </row>
    <row r="1848" ht="15.75" customHeight="1" spans="1:13">
      <c r="A1848" s="1" t="s">
        <v>223</v>
      </c>
      <c r="B1848" s="3" t="s">
        <v>63</v>
      </c>
      <c r="C1848" s="1" t="s">
        <v>86</v>
      </c>
      <c r="D1848" s="4" t="str">
        <f t="shared" si="0"/>
        <v>Panama-The Americas2000</v>
      </c>
      <c r="E1848" s="4">
        <v>0.024</v>
      </c>
      <c r="F1848" s="4">
        <v>0.022</v>
      </c>
      <c r="G1848" s="4">
        <v>78</v>
      </c>
      <c r="H1848" s="4">
        <v>73</v>
      </c>
      <c r="I1848" s="4">
        <v>0.321</v>
      </c>
      <c r="J1848" s="4">
        <v>0.623</v>
      </c>
      <c r="K1848" s="4">
        <v>0.055</v>
      </c>
      <c r="L1848" s="4">
        <v>3054812</v>
      </c>
      <c r="M1848" s="4">
        <v>0.622</v>
      </c>
    </row>
    <row r="1849" ht="15.75" customHeight="1" spans="1:13">
      <c r="A1849" s="1" t="s">
        <v>223</v>
      </c>
      <c r="B1849" s="3" t="s">
        <v>65</v>
      </c>
      <c r="C1849" s="1" t="s">
        <v>86</v>
      </c>
      <c r="D1849" s="4" t="str">
        <f t="shared" si="0"/>
        <v>Panama-The Americas2001</v>
      </c>
      <c r="E1849" s="4">
        <v>0.024</v>
      </c>
      <c r="F1849" s="4">
        <v>0.021</v>
      </c>
      <c r="G1849" s="4">
        <v>78</v>
      </c>
      <c r="H1849" s="4">
        <v>73</v>
      </c>
      <c r="I1849" s="4">
        <v>0.318</v>
      </c>
      <c r="J1849" s="4">
        <v>0.625</v>
      </c>
      <c r="K1849" s="4">
        <v>0.056</v>
      </c>
      <c r="L1849" s="4">
        <v>3116409</v>
      </c>
      <c r="M1849" s="4">
        <v>0.625</v>
      </c>
    </row>
    <row r="1850" ht="15.75" customHeight="1" spans="1:13">
      <c r="A1850" s="1" t="s">
        <v>223</v>
      </c>
      <c r="B1850" s="3" t="s">
        <v>66</v>
      </c>
      <c r="C1850" s="1" t="s">
        <v>86</v>
      </c>
      <c r="D1850" s="4" t="str">
        <f t="shared" si="0"/>
        <v>Panama-The Americas2002</v>
      </c>
      <c r="E1850" s="4">
        <v>0.023</v>
      </c>
      <c r="F1850" s="4">
        <v>0.021</v>
      </c>
      <c r="G1850" s="4">
        <v>78</v>
      </c>
      <c r="H1850" s="4">
        <v>73</v>
      </c>
      <c r="I1850" s="4">
        <v>0.316</v>
      </c>
      <c r="J1850" s="4">
        <v>0.627</v>
      </c>
      <c r="K1850" s="4">
        <v>0.057</v>
      </c>
      <c r="L1850" s="4">
        <v>3178450</v>
      </c>
      <c r="M1850" s="4">
        <v>0.628</v>
      </c>
    </row>
    <row r="1851" ht="15.75" customHeight="1" spans="1:13">
      <c r="A1851" s="1" t="s">
        <v>223</v>
      </c>
      <c r="B1851" s="3" t="s">
        <v>67</v>
      </c>
      <c r="C1851" s="1" t="s">
        <v>86</v>
      </c>
      <c r="D1851" s="4" t="str">
        <f t="shared" si="0"/>
        <v>Panama-The Americas2003</v>
      </c>
      <c r="E1851" s="4">
        <v>0.023</v>
      </c>
      <c r="F1851" s="4">
        <v>0.02</v>
      </c>
      <c r="G1851" s="4">
        <v>78</v>
      </c>
      <c r="H1851" s="4">
        <v>73</v>
      </c>
      <c r="I1851" s="4">
        <v>0.313</v>
      </c>
      <c r="J1851" s="4">
        <v>0.629</v>
      </c>
      <c r="K1851" s="4">
        <v>0.058</v>
      </c>
      <c r="L1851" s="4">
        <v>3240805</v>
      </c>
      <c r="M1851" s="4">
        <v>0.631</v>
      </c>
    </row>
    <row r="1852" ht="15.75" customHeight="1" spans="1:13">
      <c r="A1852" s="1" t="s">
        <v>223</v>
      </c>
      <c r="B1852" s="3" t="s">
        <v>68</v>
      </c>
      <c r="C1852" s="1" t="s">
        <v>86</v>
      </c>
      <c r="D1852" s="4" t="str">
        <f t="shared" si="0"/>
        <v>Panama-The Americas2004</v>
      </c>
      <c r="E1852" s="4">
        <v>0.023</v>
      </c>
      <c r="F1852" s="4">
        <v>0.02</v>
      </c>
      <c r="G1852" s="4">
        <v>79</v>
      </c>
      <c r="H1852" s="4">
        <v>73</v>
      </c>
      <c r="I1852" s="4">
        <v>0.31</v>
      </c>
      <c r="J1852" s="4">
        <v>0.63</v>
      </c>
      <c r="K1852" s="4">
        <v>0.06</v>
      </c>
      <c r="L1852" s="4">
        <v>3303335</v>
      </c>
      <c r="M1852" s="4">
        <v>0.634</v>
      </c>
    </row>
    <row r="1853" ht="15.75" customHeight="1" spans="1:13">
      <c r="A1853" s="1" t="s">
        <v>223</v>
      </c>
      <c r="B1853" s="3" t="s">
        <v>69</v>
      </c>
      <c r="C1853" s="1" t="s">
        <v>86</v>
      </c>
      <c r="D1853" s="4" t="str">
        <f t="shared" si="0"/>
        <v>Panama-The Americas2005</v>
      </c>
      <c r="E1853" s="4">
        <v>0.022</v>
      </c>
      <c r="F1853" s="4">
        <v>0.019</v>
      </c>
      <c r="G1853" s="4">
        <v>79</v>
      </c>
      <c r="H1853" s="4">
        <v>73</v>
      </c>
      <c r="I1853" s="4">
        <v>0.307</v>
      </c>
      <c r="J1853" s="4">
        <v>0.632</v>
      </c>
      <c r="K1853" s="4">
        <v>0.061</v>
      </c>
      <c r="L1853" s="4">
        <v>3365929</v>
      </c>
      <c r="M1853" s="4">
        <v>0.637</v>
      </c>
    </row>
    <row r="1854" ht="15.75" customHeight="1" spans="1:13">
      <c r="A1854" s="1" t="s">
        <v>223</v>
      </c>
      <c r="B1854" s="3" t="s">
        <v>70</v>
      </c>
      <c r="C1854" s="1" t="s">
        <v>86</v>
      </c>
      <c r="D1854" s="4" t="str">
        <f t="shared" si="0"/>
        <v>Panama-The Americas2006</v>
      </c>
      <c r="E1854" s="4">
        <v>0.022</v>
      </c>
      <c r="F1854" s="4">
        <v>0.019</v>
      </c>
      <c r="G1854" s="4">
        <v>79</v>
      </c>
      <c r="H1854" s="4">
        <v>73</v>
      </c>
      <c r="I1854" s="4">
        <v>0.305</v>
      </c>
      <c r="J1854" s="4">
        <v>0.633</v>
      </c>
      <c r="K1854" s="4">
        <v>0.062</v>
      </c>
      <c r="L1854" s="4">
        <v>3428509</v>
      </c>
      <c r="M1854" s="4">
        <v>0.64</v>
      </c>
    </row>
    <row r="1855" ht="15.75" customHeight="1" spans="1:13">
      <c r="A1855" s="1" t="s">
        <v>223</v>
      </c>
      <c r="B1855" s="3" t="s">
        <v>71</v>
      </c>
      <c r="C1855" s="1" t="s">
        <v>86</v>
      </c>
      <c r="D1855" s="4" t="str">
        <f t="shared" si="0"/>
        <v>Panama-The Americas2007</v>
      </c>
      <c r="E1855" s="4">
        <v>0.021</v>
      </c>
      <c r="F1855" s="4">
        <v>0.018</v>
      </c>
      <c r="G1855" s="4">
        <v>79</v>
      </c>
      <c r="H1855" s="4">
        <v>74</v>
      </c>
      <c r="I1855" s="4">
        <v>0.302</v>
      </c>
      <c r="J1855" s="4">
        <v>0.635</v>
      </c>
      <c r="K1855" s="4">
        <v>0.063</v>
      </c>
      <c r="L1855" s="4">
        <v>3491034</v>
      </c>
      <c r="M1855" s="4">
        <v>0.643</v>
      </c>
    </row>
    <row r="1856" ht="15.75" customHeight="1" spans="1:13">
      <c r="A1856" s="1" t="s">
        <v>223</v>
      </c>
      <c r="B1856" s="3" t="s">
        <v>72</v>
      </c>
      <c r="C1856" s="1" t="s">
        <v>86</v>
      </c>
      <c r="D1856" s="4" t="str">
        <f t="shared" si="0"/>
        <v>Panama-The Americas2008</v>
      </c>
      <c r="E1856" s="4">
        <v>0.021</v>
      </c>
      <c r="F1856" s="4">
        <v>0.018</v>
      </c>
      <c r="G1856" s="4">
        <v>80</v>
      </c>
      <c r="H1856" s="4">
        <v>74</v>
      </c>
      <c r="I1856" s="4">
        <v>0.299</v>
      </c>
      <c r="J1856" s="4">
        <v>0.636</v>
      </c>
      <c r="K1856" s="4">
        <v>0.065</v>
      </c>
      <c r="L1856" s="4">
        <v>3553480</v>
      </c>
      <c r="M1856" s="4">
        <v>0.645</v>
      </c>
    </row>
    <row r="1857" ht="15.75" customHeight="1" spans="1:13">
      <c r="A1857" s="1" t="s">
        <v>223</v>
      </c>
      <c r="B1857" s="3" t="s">
        <v>73</v>
      </c>
      <c r="C1857" s="1" t="s">
        <v>86</v>
      </c>
      <c r="D1857" s="4" t="str">
        <f t="shared" si="0"/>
        <v>Panama-The Americas2009</v>
      </c>
      <c r="E1857" s="4">
        <v>0.021</v>
      </c>
      <c r="F1857" s="4">
        <v>0.017</v>
      </c>
      <c r="G1857" s="4">
        <v>80</v>
      </c>
      <c r="H1857" s="4">
        <v>74</v>
      </c>
      <c r="I1857" s="4">
        <v>0.296</v>
      </c>
      <c r="J1857" s="4">
        <v>0.638</v>
      </c>
      <c r="K1857" s="4">
        <v>0.066</v>
      </c>
      <c r="L1857" s="4">
        <v>3615846</v>
      </c>
      <c r="M1857" s="4">
        <v>0.648</v>
      </c>
    </row>
    <row r="1858" ht="15.75" customHeight="1" spans="1:13">
      <c r="A1858" s="1" t="s">
        <v>223</v>
      </c>
      <c r="B1858" s="3" t="s">
        <v>74</v>
      </c>
      <c r="C1858" s="1" t="s">
        <v>86</v>
      </c>
      <c r="D1858" s="4" t="str">
        <f t="shared" si="0"/>
        <v>Panama-The Americas2010</v>
      </c>
      <c r="E1858" s="4">
        <v>0.02</v>
      </c>
      <c r="F1858" s="4">
        <v>0.017</v>
      </c>
      <c r="G1858" s="4">
        <v>80</v>
      </c>
      <c r="H1858" s="4">
        <v>74</v>
      </c>
      <c r="I1858" s="4">
        <v>0.293</v>
      </c>
      <c r="J1858" s="4">
        <v>0.639</v>
      </c>
      <c r="K1858" s="4">
        <v>0.068</v>
      </c>
      <c r="L1858" s="4">
        <v>3678128</v>
      </c>
      <c r="M1858" s="4">
        <v>0.651</v>
      </c>
    </row>
    <row r="1859" ht="15.75" customHeight="1" spans="1:13">
      <c r="A1859" s="1" t="s">
        <v>223</v>
      </c>
      <c r="B1859" s="3" t="s">
        <v>75</v>
      </c>
      <c r="C1859" s="1" t="s">
        <v>86</v>
      </c>
      <c r="D1859" s="4" t="str">
        <f t="shared" si="0"/>
        <v>Panama-The Americas2011</v>
      </c>
      <c r="E1859" s="4">
        <v>0.02</v>
      </c>
      <c r="F1859" s="4">
        <v>0.016</v>
      </c>
      <c r="G1859" s="4">
        <v>80</v>
      </c>
      <c r="H1859" s="4">
        <v>74</v>
      </c>
      <c r="I1859" s="4">
        <v>0.29</v>
      </c>
      <c r="J1859" s="4">
        <v>0.641</v>
      </c>
      <c r="K1859" s="4">
        <v>0.069</v>
      </c>
      <c r="L1859" s="4">
        <v>3740282</v>
      </c>
      <c r="M1859" s="4">
        <v>0.654</v>
      </c>
    </row>
    <row r="1860" ht="15.75" customHeight="1" spans="1:13">
      <c r="A1860" s="1" t="s">
        <v>223</v>
      </c>
      <c r="B1860" s="3" t="s">
        <v>76</v>
      </c>
      <c r="C1860" s="1" t="s">
        <v>86</v>
      </c>
      <c r="D1860" s="4" t="str">
        <f t="shared" si="0"/>
        <v>Panama-The Americas2012</v>
      </c>
      <c r="E1860" s="4">
        <v>0.02</v>
      </c>
      <c r="F1860" s="4">
        <v>0.016</v>
      </c>
      <c r="G1860" s="4">
        <v>80</v>
      </c>
      <c r="H1860" s="4">
        <v>75</v>
      </c>
      <c r="I1860" s="4">
        <v>0.286</v>
      </c>
      <c r="J1860" s="4">
        <v>0.643</v>
      </c>
      <c r="K1860" s="4">
        <v>0.071</v>
      </c>
      <c r="L1860" s="4">
        <v>3802281</v>
      </c>
      <c r="M1860" s="4">
        <v>0.657</v>
      </c>
    </row>
    <row r="1861" ht="15.75" customHeight="1" spans="1:13">
      <c r="A1861" s="1" t="s">
        <v>224</v>
      </c>
      <c r="B1861" s="3" t="s">
        <v>63</v>
      </c>
      <c r="C1861" s="1" t="s">
        <v>82</v>
      </c>
      <c r="D1861" s="4" t="str">
        <f t="shared" si="0"/>
        <v>Papua New Guinea-Oceania2000</v>
      </c>
      <c r="E1861" s="4">
        <v>0.035</v>
      </c>
      <c r="F1861" s="4">
        <v>0.058</v>
      </c>
      <c r="G1861" s="4">
        <v>61</v>
      </c>
      <c r="H1861" s="4">
        <v>57</v>
      </c>
      <c r="I1861" s="4">
        <v>0.402</v>
      </c>
      <c r="J1861" s="4">
        <v>0.573</v>
      </c>
      <c r="K1861" s="4">
        <v>0.025</v>
      </c>
      <c r="L1861" s="4">
        <v>5379226</v>
      </c>
      <c r="M1861" s="4">
        <v>0.132</v>
      </c>
    </row>
    <row r="1862" ht="15.75" customHeight="1" spans="1:13">
      <c r="A1862" s="1" t="s">
        <v>224</v>
      </c>
      <c r="B1862" s="3" t="s">
        <v>65</v>
      </c>
      <c r="C1862" s="1" t="s">
        <v>82</v>
      </c>
      <c r="D1862" s="4" t="str">
        <f t="shared" si="0"/>
        <v>Papua New Guinea-Oceania2001</v>
      </c>
      <c r="E1862" s="4">
        <v>0.035</v>
      </c>
      <c r="F1862" s="4">
        <v>0.058</v>
      </c>
      <c r="G1862" s="4">
        <v>61</v>
      </c>
      <c r="H1862" s="4">
        <v>57</v>
      </c>
      <c r="I1862" s="4">
        <v>0.402</v>
      </c>
      <c r="J1862" s="4">
        <v>0.573</v>
      </c>
      <c r="K1862" s="4">
        <v>0.025</v>
      </c>
      <c r="L1862" s="4">
        <v>5518971</v>
      </c>
      <c r="M1862" s="4">
        <v>0.132</v>
      </c>
    </row>
    <row r="1863" ht="15.75" customHeight="1" spans="1:13">
      <c r="A1863" s="1" t="s">
        <v>224</v>
      </c>
      <c r="B1863" s="3" t="s">
        <v>66</v>
      </c>
      <c r="C1863" s="1" t="s">
        <v>82</v>
      </c>
      <c r="D1863" s="4" t="str">
        <f t="shared" si="0"/>
        <v>Papua New Guinea-Oceania2002</v>
      </c>
      <c r="E1863" s="4">
        <v>0.034</v>
      </c>
      <c r="F1863" s="4">
        <v>0.057</v>
      </c>
      <c r="G1863" s="4">
        <v>62</v>
      </c>
      <c r="H1863" s="4">
        <v>57</v>
      </c>
      <c r="I1863" s="4">
        <v>0.402</v>
      </c>
      <c r="J1863" s="4">
        <v>0.573</v>
      </c>
      <c r="K1863" s="4">
        <v>0.025</v>
      </c>
      <c r="L1863" s="4">
        <v>5660267</v>
      </c>
      <c r="M1863" s="4">
        <v>0.132</v>
      </c>
    </row>
    <row r="1864" ht="15.75" customHeight="1" spans="1:13">
      <c r="A1864" s="1" t="s">
        <v>224</v>
      </c>
      <c r="B1864" s="3" t="s">
        <v>67</v>
      </c>
      <c r="C1864" s="1" t="s">
        <v>82</v>
      </c>
      <c r="D1864" s="4" t="str">
        <f t="shared" si="0"/>
        <v>Papua New Guinea-Oceania2003</v>
      </c>
      <c r="E1864" s="4">
        <v>0.034</v>
      </c>
      <c r="F1864" s="4">
        <v>0.057</v>
      </c>
      <c r="G1864" s="4">
        <v>62</v>
      </c>
      <c r="H1864" s="4">
        <v>58</v>
      </c>
      <c r="I1864" s="4">
        <v>0.401</v>
      </c>
      <c r="J1864" s="4">
        <v>0.573</v>
      </c>
      <c r="K1864" s="4">
        <v>0.026</v>
      </c>
      <c r="L1864" s="4">
        <v>5803302</v>
      </c>
      <c r="M1864" s="4">
        <v>0.131</v>
      </c>
    </row>
    <row r="1865" ht="15.75" customHeight="1" spans="1:13">
      <c r="A1865" s="1" t="s">
        <v>224</v>
      </c>
      <c r="B1865" s="3" t="s">
        <v>68</v>
      </c>
      <c r="C1865" s="1" t="s">
        <v>82</v>
      </c>
      <c r="D1865" s="4" t="str">
        <f t="shared" si="0"/>
        <v>Papua New Guinea-Oceania2004</v>
      </c>
      <c r="E1865" s="4">
        <v>0.033</v>
      </c>
      <c r="F1865" s="4">
        <v>0.056</v>
      </c>
      <c r="G1865" s="4">
        <v>62</v>
      </c>
      <c r="H1865" s="4">
        <v>58</v>
      </c>
      <c r="I1865" s="4">
        <v>0.401</v>
      </c>
      <c r="J1865" s="4">
        <v>0.574</v>
      </c>
      <c r="K1865" s="4">
        <v>0.026</v>
      </c>
      <c r="L1865" s="4">
        <v>5948461</v>
      </c>
      <c r="M1865" s="4">
        <v>0.131</v>
      </c>
    </row>
    <row r="1866" ht="15.75" customHeight="1" spans="1:13">
      <c r="A1866" s="1" t="s">
        <v>224</v>
      </c>
      <c r="B1866" s="3" t="s">
        <v>69</v>
      </c>
      <c r="C1866" s="1" t="s">
        <v>82</v>
      </c>
      <c r="D1866" s="4" t="str">
        <f t="shared" si="0"/>
        <v>Papua New Guinea-Oceania2005</v>
      </c>
      <c r="E1866" s="4">
        <v>0.033</v>
      </c>
      <c r="F1866" s="4">
        <v>0.056</v>
      </c>
      <c r="G1866" s="4">
        <v>63</v>
      </c>
      <c r="H1866" s="4">
        <v>59</v>
      </c>
      <c r="I1866" s="4">
        <v>0.4</v>
      </c>
      <c r="J1866" s="4">
        <v>0.574</v>
      </c>
      <c r="K1866" s="4">
        <v>0.026</v>
      </c>
      <c r="L1866" s="4">
        <v>6095959</v>
      </c>
      <c r="M1866" s="4">
        <v>0.131</v>
      </c>
    </row>
    <row r="1867" ht="15.75" customHeight="1" spans="1:13">
      <c r="A1867" s="1" t="s">
        <v>224</v>
      </c>
      <c r="B1867" s="3" t="s">
        <v>70</v>
      </c>
      <c r="C1867" s="1" t="s">
        <v>82</v>
      </c>
      <c r="D1867" s="4" t="str">
        <f t="shared" si="0"/>
        <v>Papua New Guinea-Oceania2006</v>
      </c>
      <c r="E1867" s="4">
        <v>0.032</v>
      </c>
      <c r="F1867" s="4">
        <v>0.055</v>
      </c>
      <c r="G1867" s="4">
        <v>63</v>
      </c>
      <c r="H1867" s="4">
        <v>59</v>
      </c>
      <c r="I1867" s="4">
        <v>0.399</v>
      </c>
      <c r="J1867" s="4">
        <v>0.575</v>
      </c>
      <c r="K1867" s="4">
        <v>0.026</v>
      </c>
      <c r="L1867" s="4">
        <v>6245797</v>
      </c>
      <c r="M1867" s="4">
        <v>0.131</v>
      </c>
    </row>
    <row r="1868" ht="15.75" customHeight="1" spans="1:13">
      <c r="A1868" s="1" t="s">
        <v>224</v>
      </c>
      <c r="B1868" s="3" t="s">
        <v>71</v>
      </c>
      <c r="C1868" s="1" t="s">
        <v>82</v>
      </c>
      <c r="D1868" s="4" t="str">
        <f t="shared" si="0"/>
        <v>Papua New Guinea-Oceania2007</v>
      </c>
      <c r="E1868" s="4">
        <v>0.032</v>
      </c>
      <c r="F1868" s="4">
        <v>0.054</v>
      </c>
      <c r="G1868" s="4">
        <v>63</v>
      </c>
      <c r="H1868" s="4">
        <v>59</v>
      </c>
      <c r="I1868" s="4">
        <v>0.397</v>
      </c>
      <c r="J1868" s="4">
        <v>0.576</v>
      </c>
      <c r="K1868" s="4">
        <v>0.027</v>
      </c>
      <c r="L1868" s="4">
        <v>6397623</v>
      </c>
      <c r="M1868" s="4">
        <v>0.131</v>
      </c>
    </row>
    <row r="1869" ht="15.75" customHeight="1" spans="1:13">
      <c r="A1869" s="1" t="s">
        <v>224</v>
      </c>
      <c r="B1869" s="3" t="s">
        <v>72</v>
      </c>
      <c r="C1869" s="1" t="s">
        <v>82</v>
      </c>
      <c r="D1869" s="4" t="str">
        <f t="shared" si="0"/>
        <v>Papua New Guinea-Oceania2008</v>
      </c>
      <c r="E1869" s="4">
        <v>0.031</v>
      </c>
      <c r="F1869" s="4">
        <v>0.053</v>
      </c>
      <c r="G1869" s="4">
        <v>64</v>
      </c>
      <c r="H1869" s="4">
        <v>60</v>
      </c>
      <c r="I1869" s="4">
        <v>0.395</v>
      </c>
      <c r="J1869" s="4">
        <v>0.578</v>
      </c>
      <c r="K1869" s="4">
        <v>0.027</v>
      </c>
      <c r="L1869" s="4">
        <v>6550877</v>
      </c>
      <c r="M1869" s="4">
        <v>0.131</v>
      </c>
    </row>
    <row r="1870" ht="15.75" customHeight="1" spans="1:13">
      <c r="A1870" s="1" t="s">
        <v>224</v>
      </c>
      <c r="B1870" s="3" t="s">
        <v>73</v>
      </c>
      <c r="C1870" s="1" t="s">
        <v>82</v>
      </c>
      <c r="D1870" s="4" t="str">
        <f t="shared" si="0"/>
        <v>Papua New Guinea-Oceania2009</v>
      </c>
      <c r="E1870" s="4">
        <v>0.031</v>
      </c>
      <c r="F1870" s="4">
        <v>0.052</v>
      </c>
      <c r="G1870" s="4">
        <v>64</v>
      </c>
      <c r="H1870" s="4">
        <v>60</v>
      </c>
      <c r="I1870" s="4">
        <v>0.393</v>
      </c>
      <c r="J1870" s="4">
        <v>0.579</v>
      </c>
      <c r="K1870" s="4">
        <v>0.027</v>
      </c>
      <c r="L1870" s="4">
        <v>6704829</v>
      </c>
      <c r="M1870" s="4">
        <v>0.13</v>
      </c>
    </row>
    <row r="1871" ht="15.75" customHeight="1" spans="1:13">
      <c r="A1871" s="1" t="s">
        <v>224</v>
      </c>
      <c r="B1871" s="3" t="s">
        <v>74</v>
      </c>
      <c r="C1871" s="1" t="s">
        <v>82</v>
      </c>
      <c r="D1871" s="4" t="str">
        <f t="shared" si="0"/>
        <v>Papua New Guinea-Oceania2010</v>
      </c>
      <c r="E1871" s="4">
        <v>0.03</v>
      </c>
      <c r="F1871" s="4">
        <v>0.051</v>
      </c>
      <c r="G1871" s="4">
        <v>64</v>
      </c>
      <c r="H1871" s="4">
        <v>60</v>
      </c>
      <c r="I1871" s="4">
        <v>0.391</v>
      </c>
      <c r="J1871" s="4">
        <v>0.582</v>
      </c>
      <c r="K1871" s="4">
        <v>0.028</v>
      </c>
      <c r="L1871" s="4">
        <v>6858945</v>
      </c>
      <c r="M1871" s="4">
        <v>0.13</v>
      </c>
    </row>
    <row r="1872" ht="15.75" customHeight="1" spans="1:13">
      <c r="A1872" s="1" t="s">
        <v>224</v>
      </c>
      <c r="B1872" s="3" t="s">
        <v>75</v>
      </c>
      <c r="C1872" s="1" t="s">
        <v>82</v>
      </c>
      <c r="D1872" s="4" t="str">
        <f t="shared" si="0"/>
        <v>Papua New Guinea-Oceania2011</v>
      </c>
      <c r="E1872" s="4">
        <v>0.03</v>
      </c>
      <c r="F1872" s="4">
        <v>0.05</v>
      </c>
      <c r="G1872" s="4">
        <v>64</v>
      </c>
      <c r="H1872" s="4">
        <v>60</v>
      </c>
      <c r="I1872" s="4">
        <v>0.387</v>
      </c>
      <c r="J1872" s="4">
        <v>0.584</v>
      </c>
      <c r="K1872" s="4">
        <v>0.028</v>
      </c>
      <c r="L1872" s="4">
        <v>7012977</v>
      </c>
      <c r="M1872" s="4">
        <v>0.13</v>
      </c>
    </row>
    <row r="1873" ht="15.75" customHeight="1" spans="1:13">
      <c r="A1873" s="1" t="s">
        <v>224</v>
      </c>
      <c r="B1873" s="3" t="s">
        <v>76</v>
      </c>
      <c r="C1873" s="1" t="s">
        <v>82</v>
      </c>
      <c r="D1873" s="4" t="str">
        <f t="shared" si="0"/>
        <v>Papua New Guinea-Oceania2012</v>
      </c>
      <c r="E1873" s="4">
        <v>0.029</v>
      </c>
      <c r="F1873" s="4">
        <v>0.048</v>
      </c>
      <c r="G1873" s="4">
        <v>64</v>
      </c>
      <c r="H1873" s="4">
        <v>60</v>
      </c>
      <c r="I1873" s="4">
        <v>0.384</v>
      </c>
      <c r="J1873" s="4">
        <v>0.588</v>
      </c>
      <c r="K1873" s="4">
        <v>0.029</v>
      </c>
      <c r="L1873" s="4">
        <v>7167010</v>
      </c>
      <c r="M1873" s="4">
        <v>0.13</v>
      </c>
    </row>
    <row r="1874" ht="15.75" customHeight="1" spans="1:13">
      <c r="A1874" s="1" t="s">
        <v>225</v>
      </c>
      <c r="B1874" s="3" t="s">
        <v>63</v>
      </c>
      <c r="C1874" s="1" t="s">
        <v>86</v>
      </c>
      <c r="D1874" s="4" t="str">
        <f t="shared" si="0"/>
        <v>Paraguay-The Americas2000</v>
      </c>
      <c r="E1874" s="4">
        <v>0.028</v>
      </c>
      <c r="F1874" s="4">
        <v>0.028</v>
      </c>
      <c r="G1874" s="4">
        <v>72</v>
      </c>
      <c r="H1874" s="4">
        <v>68</v>
      </c>
      <c r="I1874" s="4">
        <v>0.382</v>
      </c>
      <c r="J1874" s="4">
        <v>0.574</v>
      </c>
      <c r="K1874" s="4">
        <v>0.044</v>
      </c>
      <c r="L1874" s="4">
        <v>5350253</v>
      </c>
      <c r="M1874" s="4">
        <v>0.553</v>
      </c>
    </row>
    <row r="1875" ht="15.75" customHeight="1" spans="1:13">
      <c r="A1875" s="1" t="s">
        <v>225</v>
      </c>
      <c r="B1875" s="3" t="s">
        <v>65</v>
      </c>
      <c r="C1875" s="1" t="s">
        <v>86</v>
      </c>
      <c r="D1875" s="4" t="str">
        <f t="shared" si="0"/>
        <v>Paraguay-The Americas2001</v>
      </c>
      <c r="E1875" s="4">
        <v>0.028</v>
      </c>
      <c r="F1875" s="4">
        <v>0.027</v>
      </c>
      <c r="G1875" s="4">
        <v>73</v>
      </c>
      <c r="H1875" s="4">
        <v>68</v>
      </c>
      <c r="I1875" s="4">
        <v>0.377</v>
      </c>
      <c r="J1875" s="4">
        <v>0.578</v>
      </c>
      <c r="K1875" s="4">
        <v>0.045</v>
      </c>
      <c r="L1875" s="4">
        <v>5460621</v>
      </c>
      <c r="M1875" s="4">
        <v>0.56</v>
      </c>
    </row>
    <row r="1876" ht="15.75" customHeight="1" spans="1:13">
      <c r="A1876" s="1" t="s">
        <v>225</v>
      </c>
      <c r="B1876" s="3" t="s">
        <v>66</v>
      </c>
      <c r="C1876" s="1" t="s">
        <v>86</v>
      </c>
      <c r="D1876" s="4" t="str">
        <f t="shared" si="0"/>
        <v>Paraguay-The Americas2002</v>
      </c>
      <c r="E1876" s="4">
        <v>0.027</v>
      </c>
      <c r="F1876" s="4">
        <v>0.026</v>
      </c>
      <c r="G1876" s="4">
        <v>73</v>
      </c>
      <c r="H1876" s="4">
        <v>69</v>
      </c>
      <c r="I1876" s="4">
        <v>0.372</v>
      </c>
      <c r="J1876" s="4">
        <v>0.582</v>
      </c>
      <c r="K1876" s="4">
        <v>0.045</v>
      </c>
      <c r="L1876" s="4">
        <v>5571371</v>
      </c>
      <c r="M1876" s="4">
        <v>0.566</v>
      </c>
    </row>
    <row r="1877" ht="15.75" customHeight="1" spans="1:13">
      <c r="A1877" s="1" t="s">
        <v>225</v>
      </c>
      <c r="B1877" s="3" t="s">
        <v>67</v>
      </c>
      <c r="C1877" s="1" t="s">
        <v>86</v>
      </c>
      <c r="D1877" s="4" t="str">
        <f t="shared" si="0"/>
        <v>Paraguay-The Americas2003</v>
      </c>
      <c r="E1877" s="4">
        <v>0.027</v>
      </c>
      <c r="F1877" s="4">
        <v>0.025</v>
      </c>
      <c r="G1877" s="4">
        <v>73</v>
      </c>
      <c r="H1877" s="4">
        <v>69</v>
      </c>
      <c r="I1877" s="4">
        <v>0.368</v>
      </c>
      <c r="J1877" s="4">
        <v>0.586</v>
      </c>
      <c r="K1877" s="4">
        <v>0.046</v>
      </c>
      <c r="L1877" s="4">
        <v>5682350</v>
      </c>
      <c r="M1877" s="4">
        <v>0.569</v>
      </c>
    </row>
    <row r="1878" ht="15.75" customHeight="1" spans="1:13">
      <c r="A1878" s="1" t="s">
        <v>225</v>
      </c>
      <c r="B1878" s="3" t="s">
        <v>68</v>
      </c>
      <c r="C1878" s="1" t="s">
        <v>86</v>
      </c>
      <c r="D1878" s="4" t="str">
        <f t="shared" si="0"/>
        <v>Paraguay-The Americas2004</v>
      </c>
      <c r="E1878" s="4">
        <v>0.026</v>
      </c>
      <c r="F1878" s="4">
        <v>0.025</v>
      </c>
      <c r="G1878" s="4">
        <v>73</v>
      </c>
      <c r="H1878" s="4">
        <v>69</v>
      </c>
      <c r="I1878" s="4">
        <v>0.363</v>
      </c>
      <c r="J1878" s="4">
        <v>0.59</v>
      </c>
      <c r="K1878" s="4">
        <v>0.047</v>
      </c>
      <c r="L1878" s="4">
        <v>5793330</v>
      </c>
      <c r="M1878" s="4">
        <v>0.571</v>
      </c>
    </row>
    <row r="1879" ht="15.75" customHeight="1" spans="1:13">
      <c r="A1879" s="1" t="s">
        <v>225</v>
      </c>
      <c r="B1879" s="3" t="s">
        <v>69</v>
      </c>
      <c r="C1879" s="1" t="s">
        <v>86</v>
      </c>
      <c r="D1879" s="4" t="str">
        <f t="shared" si="0"/>
        <v>Paraguay-The Americas2005</v>
      </c>
      <c r="E1879" s="4">
        <v>0.026</v>
      </c>
      <c r="F1879" s="4">
        <v>0.024</v>
      </c>
      <c r="G1879" s="4">
        <v>73</v>
      </c>
      <c r="H1879" s="4">
        <v>69</v>
      </c>
      <c r="I1879" s="4">
        <v>0.358</v>
      </c>
      <c r="J1879" s="4">
        <v>0.594</v>
      </c>
      <c r="K1879" s="4">
        <v>0.048</v>
      </c>
      <c r="L1879" s="4">
        <v>5904170</v>
      </c>
      <c r="M1879" s="4">
        <v>0.574</v>
      </c>
    </row>
    <row r="1880" ht="15.75" customHeight="1" spans="1:13">
      <c r="A1880" s="1" t="s">
        <v>225</v>
      </c>
      <c r="B1880" s="3" t="s">
        <v>70</v>
      </c>
      <c r="C1880" s="1" t="s">
        <v>86</v>
      </c>
      <c r="D1880" s="4" t="str">
        <f t="shared" si="0"/>
        <v>Paraguay-The Americas2006</v>
      </c>
      <c r="E1880" s="4">
        <v>0.025</v>
      </c>
      <c r="F1880" s="4">
        <v>0.023</v>
      </c>
      <c r="G1880" s="4">
        <v>74</v>
      </c>
      <c r="H1880" s="4">
        <v>69</v>
      </c>
      <c r="I1880" s="4">
        <v>0.353</v>
      </c>
      <c r="J1880" s="4">
        <v>0.598</v>
      </c>
      <c r="K1880" s="4">
        <v>0.048</v>
      </c>
      <c r="L1880" s="4">
        <v>6014781</v>
      </c>
      <c r="M1880" s="4">
        <v>0.576</v>
      </c>
    </row>
    <row r="1881" ht="15.75" customHeight="1" spans="1:13">
      <c r="A1881" s="1" t="s">
        <v>225</v>
      </c>
      <c r="B1881" s="3" t="s">
        <v>71</v>
      </c>
      <c r="C1881" s="1" t="s">
        <v>86</v>
      </c>
      <c r="D1881" s="4" t="str">
        <f t="shared" si="0"/>
        <v>Paraguay-The Americas2007</v>
      </c>
      <c r="E1881" s="4">
        <v>0.025</v>
      </c>
      <c r="F1881" s="4">
        <v>0.023</v>
      </c>
      <c r="G1881" s="4">
        <v>74</v>
      </c>
      <c r="H1881" s="4">
        <v>70</v>
      </c>
      <c r="I1881" s="4">
        <v>0.349</v>
      </c>
      <c r="J1881" s="4">
        <v>0.602</v>
      </c>
      <c r="K1881" s="4">
        <v>0.049</v>
      </c>
      <c r="L1881" s="4">
        <v>6125285</v>
      </c>
      <c r="M1881" s="4">
        <v>0.578</v>
      </c>
    </row>
    <row r="1882" ht="15.75" customHeight="1" spans="1:13">
      <c r="A1882" s="1" t="s">
        <v>225</v>
      </c>
      <c r="B1882" s="3" t="s">
        <v>72</v>
      </c>
      <c r="C1882" s="1" t="s">
        <v>86</v>
      </c>
      <c r="D1882" s="4" t="str">
        <f t="shared" si="0"/>
        <v>Paraguay-The Americas2008</v>
      </c>
      <c r="E1882" s="4">
        <v>0.025</v>
      </c>
      <c r="F1882" s="4">
        <v>0.022</v>
      </c>
      <c r="G1882" s="4">
        <v>74</v>
      </c>
      <c r="H1882" s="4">
        <v>70</v>
      </c>
      <c r="I1882" s="4">
        <v>0.344</v>
      </c>
      <c r="J1882" s="4">
        <v>0.606</v>
      </c>
      <c r="K1882" s="4">
        <v>0.05</v>
      </c>
      <c r="L1882" s="4">
        <v>6236005</v>
      </c>
      <c r="M1882" s="4">
        <v>0.58</v>
      </c>
    </row>
    <row r="1883" ht="15.75" customHeight="1" spans="1:13">
      <c r="A1883" s="1" t="s">
        <v>225</v>
      </c>
      <c r="B1883" s="3" t="s">
        <v>73</v>
      </c>
      <c r="C1883" s="1" t="s">
        <v>86</v>
      </c>
      <c r="D1883" s="4" t="str">
        <f t="shared" si="0"/>
        <v>Paraguay-The Americas2009</v>
      </c>
      <c r="E1883" s="4">
        <v>0.025</v>
      </c>
      <c r="F1883" s="4">
        <v>0.021</v>
      </c>
      <c r="G1883" s="4">
        <v>74</v>
      </c>
      <c r="H1883" s="4">
        <v>70</v>
      </c>
      <c r="I1883" s="4">
        <v>0.34</v>
      </c>
      <c r="J1883" s="4">
        <v>0.61</v>
      </c>
      <c r="K1883" s="4">
        <v>0.051</v>
      </c>
      <c r="L1883" s="4">
        <v>6347383</v>
      </c>
      <c r="M1883" s="4">
        <v>0.583</v>
      </c>
    </row>
    <row r="1884" ht="15.75" customHeight="1" spans="1:13">
      <c r="A1884" s="1" t="s">
        <v>225</v>
      </c>
      <c r="B1884" s="3" t="s">
        <v>74</v>
      </c>
      <c r="C1884" s="1" t="s">
        <v>86</v>
      </c>
      <c r="D1884" s="4" t="str">
        <f t="shared" si="0"/>
        <v>Paraguay-The Americas2010</v>
      </c>
      <c r="E1884" s="4">
        <v>0.024</v>
      </c>
      <c r="F1884" s="4">
        <v>0.021</v>
      </c>
      <c r="G1884" s="4">
        <v>74</v>
      </c>
      <c r="H1884" s="4">
        <v>70</v>
      </c>
      <c r="I1884" s="4">
        <v>0.335</v>
      </c>
      <c r="J1884" s="4">
        <v>0.613</v>
      </c>
      <c r="K1884" s="4">
        <v>0.052</v>
      </c>
      <c r="L1884" s="4">
        <v>6459721</v>
      </c>
      <c r="M1884" s="4">
        <v>0.585</v>
      </c>
    </row>
    <row r="1885" ht="15.75" customHeight="1" spans="1:13">
      <c r="A1885" s="1" t="s">
        <v>225</v>
      </c>
      <c r="B1885" s="3" t="s">
        <v>75</v>
      </c>
      <c r="C1885" s="1" t="s">
        <v>86</v>
      </c>
      <c r="D1885" s="4" t="str">
        <f t="shared" si="0"/>
        <v>Paraguay-The Americas2011</v>
      </c>
      <c r="E1885" s="4">
        <v>0.024</v>
      </c>
      <c r="F1885" s="4">
        <v>0.02</v>
      </c>
      <c r="G1885" s="4">
        <v>74</v>
      </c>
      <c r="H1885" s="4">
        <v>70</v>
      </c>
      <c r="I1885" s="4">
        <v>0.331</v>
      </c>
      <c r="J1885" s="4">
        <v>0.616</v>
      </c>
      <c r="K1885" s="4">
        <v>0.053</v>
      </c>
      <c r="L1885" s="4">
        <v>6573097</v>
      </c>
      <c r="M1885" s="4">
        <v>0.587</v>
      </c>
    </row>
    <row r="1886" ht="15.75" customHeight="1" spans="1:13">
      <c r="A1886" s="1" t="s">
        <v>225</v>
      </c>
      <c r="B1886" s="3" t="s">
        <v>76</v>
      </c>
      <c r="C1886" s="1" t="s">
        <v>86</v>
      </c>
      <c r="D1886" s="4" t="str">
        <f t="shared" si="0"/>
        <v>Paraguay-The Americas2012</v>
      </c>
      <c r="E1886" s="4">
        <v>0.024</v>
      </c>
      <c r="F1886" s="4">
        <v>0.019</v>
      </c>
      <c r="G1886" s="4">
        <v>74</v>
      </c>
      <c r="H1886" s="4">
        <v>70</v>
      </c>
      <c r="I1886" s="4">
        <v>0.328</v>
      </c>
      <c r="J1886" s="4">
        <v>0.619</v>
      </c>
      <c r="K1886" s="4">
        <v>0.054</v>
      </c>
      <c r="L1886" s="4">
        <v>6687361</v>
      </c>
      <c r="M1886" s="4">
        <v>0.589</v>
      </c>
    </row>
    <row r="1887" ht="15.75" customHeight="1" spans="1:13">
      <c r="A1887" s="1" t="s">
        <v>226</v>
      </c>
      <c r="B1887" s="3" t="s">
        <v>63</v>
      </c>
      <c r="C1887" s="1" t="s">
        <v>86</v>
      </c>
      <c r="D1887" s="4" t="str">
        <f t="shared" si="0"/>
        <v>Peru-The Americas2000</v>
      </c>
      <c r="E1887" s="4">
        <v>0.024</v>
      </c>
      <c r="F1887" s="4">
        <v>0.03</v>
      </c>
      <c r="G1887" s="4">
        <v>73</v>
      </c>
      <c r="H1887" s="4">
        <v>68</v>
      </c>
      <c r="I1887" s="4">
        <v>0.341</v>
      </c>
      <c r="J1887" s="4">
        <v>0.611</v>
      </c>
      <c r="K1887" s="4">
        <v>0.048</v>
      </c>
      <c r="L1887" s="4">
        <v>26000080</v>
      </c>
      <c r="M1887" s="4">
        <v>0.73</v>
      </c>
    </row>
    <row r="1888" ht="15.75" customHeight="1" spans="1:13">
      <c r="A1888" s="1" t="s">
        <v>226</v>
      </c>
      <c r="B1888" s="3" t="s">
        <v>65</v>
      </c>
      <c r="C1888" s="1" t="s">
        <v>86</v>
      </c>
      <c r="D1888" s="4" t="str">
        <f t="shared" si="0"/>
        <v>Peru-The Americas2001</v>
      </c>
      <c r="E1888" s="4">
        <v>0.024</v>
      </c>
      <c r="F1888" s="4">
        <v>0.028</v>
      </c>
      <c r="G1888" s="4">
        <v>74</v>
      </c>
      <c r="H1888" s="4">
        <v>68</v>
      </c>
      <c r="I1888" s="4">
        <v>0.337</v>
      </c>
      <c r="J1888" s="4">
        <v>0.614</v>
      </c>
      <c r="K1888" s="4">
        <v>0.049</v>
      </c>
      <c r="L1888" s="4">
        <v>26372358</v>
      </c>
      <c r="M1888" s="4">
        <v>0.734</v>
      </c>
    </row>
    <row r="1889" ht="15.75" customHeight="1" spans="1:13">
      <c r="A1889" s="1" t="s">
        <v>226</v>
      </c>
      <c r="B1889" s="3" t="s">
        <v>66</v>
      </c>
      <c r="C1889" s="1" t="s">
        <v>86</v>
      </c>
      <c r="D1889" s="4" t="str">
        <f t="shared" si="0"/>
        <v>Peru-The Americas2002</v>
      </c>
      <c r="E1889" s="4">
        <v>0.023</v>
      </c>
      <c r="F1889" s="4">
        <v>0.026</v>
      </c>
      <c r="G1889" s="4">
        <v>74</v>
      </c>
      <c r="H1889" s="4">
        <v>69</v>
      </c>
      <c r="I1889" s="4">
        <v>0.333</v>
      </c>
      <c r="J1889" s="4">
        <v>0.617</v>
      </c>
      <c r="K1889" s="4">
        <v>0.051</v>
      </c>
      <c r="L1889" s="4">
        <v>26729909</v>
      </c>
      <c r="M1889" s="4">
        <v>0.739</v>
      </c>
    </row>
    <row r="1890" ht="15.75" customHeight="1" spans="1:13">
      <c r="A1890" s="1" t="s">
        <v>226</v>
      </c>
      <c r="B1890" s="3" t="s">
        <v>67</v>
      </c>
      <c r="C1890" s="1" t="s">
        <v>86</v>
      </c>
      <c r="D1890" s="4" t="str">
        <f t="shared" si="0"/>
        <v>Peru-The Americas2003</v>
      </c>
      <c r="E1890" s="4">
        <v>0.023</v>
      </c>
      <c r="F1890" s="4">
        <v>0.025</v>
      </c>
      <c r="G1890" s="4">
        <v>74</v>
      </c>
      <c r="H1890" s="4">
        <v>69</v>
      </c>
      <c r="I1890" s="4">
        <v>0.328</v>
      </c>
      <c r="J1890" s="4">
        <v>0.62</v>
      </c>
      <c r="K1890" s="4">
        <v>0.052</v>
      </c>
      <c r="L1890" s="4">
        <v>27073334</v>
      </c>
      <c r="M1890" s="4">
        <v>0.742</v>
      </c>
    </row>
    <row r="1891" ht="15.75" customHeight="1" spans="1:13">
      <c r="A1891" s="1" t="s">
        <v>226</v>
      </c>
      <c r="B1891" s="3" t="s">
        <v>68</v>
      </c>
      <c r="C1891" s="1" t="s">
        <v>86</v>
      </c>
      <c r="D1891" s="4" t="str">
        <f t="shared" si="0"/>
        <v>Peru-The Americas2004</v>
      </c>
      <c r="E1891" s="4">
        <v>0.022</v>
      </c>
      <c r="F1891" s="4">
        <v>0.023</v>
      </c>
      <c r="G1891" s="4">
        <v>75</v>
      </c>
      <c r="H1891" s="4">
        <v>69</v>
      </c>
      <c r="I1891" s="4">
        <v>0.324</v>
      </c>
      <c r="J1891" s="4">
        <v>0.623</v>
      </c>
      <c r="K1891" s="4">
        <v>0.053</v>
      </c>
      <c r="L1891" s="4">
        <v>27403845</v>
      </c>
      <c r="M1891" s="4">
        <v>0.746</v>
      </c>
    </row>
    <row r="1892" ht="15.75" customHeight="1" spans="1:13">
      <c r="A1892" s="1" t="s">
        <v>226</v>
      </c>
      <c r="B1892" s="3" t="s">
        <v>69</v>
      </c>
      <c r="C1892" s="1" t="s">
        <v>86</v>
      </c>
      <c r="D1892" s="4" t="str">
        <f t="shared" si="0"/>
        <v>Peru-The Americas2005</v>
      </c>
      <c r="E1892" s="4">
        <v>0.022</v>
      </c>
      <c r="F1892" s="4">
        <v>0.022</v>
      </c>
      <c r="G1892" s="4">
        <v>75</v>
      </c>
      <c r="H1892" s="4">
        <v>70</v>
      </c>
      <c r="I1892" s="4">
        <v>0.32</v>
      </c>
      <c r="J1892" s="4">
        <v>0.626</v>
      </c>
      <c r="K1892" s="4">
        <v>0.054</v>
      </c>
      <c r="L1892" s="4">
        <v>27723281</v>
      </c>
      <c r="M1892" s="4">
        <v>0.75</v>
      </c>
    </row>
    <row r="1893" ht="15.75" customHeight="1" spans="1:13">
      <c r="A1893" s="1" t="s">
        <v>226</v>
      </c>
      <c r="B1893" s="3" t="s">
        <v>70</v>
      </c>
      <c r="C1893" s="1" t="s">
        <v>86</v>
      </c>
      <c r="D1893" s="4" t="str">
        <f t="shared" si="0"/>
        <v>Peru-The Americas2006</v>
      </c>
      <c r="E1893" s="4">
        <v>0.022</v>
      </c>
      <c r="F1893" s="4">
        <v>0.02</v>
      </c>
      <c r="G1893" s="4">
        <v>75</v>
      </c>
      <c r="H1893" s="4">
        <v>70</v>
      </c>
      <c r="I1893" s="4">
        <v>0.316</v>
      </c>
      <c r="J1893" s="4">
        <v>0.629</v>
      </c>
      <c r="K1893" s="4">
        <v>0.055</v>
      </c>
      <c r="L1893" s="4">
        <v>28030688</v>
      </c>
      <c r="M1893" s="4">
        <v>0.754</v>
      </c>
    </row>
    <row r="1894" ht="15.75" customHeight="1" spans="1:13">
      <c r="A1894" s="1" t="s">
        <v>226</v>
      </c>
      <c r="B1894" s="3" t="s">
        <v>71</v>
      </c>
      <c r="C1894" s="1" t="s">
        <v>86</v>
      </c>
      <c r="D1894" s="4" t="str">
        <f t="shared" si="0"/>
        <v>Peru-The Americas2007</v>
      </c>
      <c r="E1894" s="4">
        <v>0.021</v>
      </c>
      <c r="F1894" s="4">
        <v>0.019</v>
      </c>
      <c r="G1894" s="4">
        <v>76</v>
      </c>
      <c r="H1894" s="4">
        <v>70</v>
      </c>
      <c r="I1894" s="4">
        <v>0.312</v>
      </c>
      <c r="J1894" s="4">
        <v>0.632</v>
      </c>
      <c r="K1894" s="4">
        <v>0.056</v>
      </c>
      <c r="L1894" s="4">
        <v>28328410</v>
      </c>
      <c r="M1894" s="4">
        <v>0.758</v>
      </c>
    </row>
    <row r="1895" ht="15.75" customHeight="1" spans="1:13">
      <c r="A1895" s="1" t="s">
        <v>226</v>
      </c>
      <c r="B1895" s="3" t="s">
        <v>72</v>
      </c>
      <c r="C1895" s="1" t="s">
        <v>86</v>
      </c>
      <c r="D1895" s="4" t="str">
        <f t="shared" si="0"/>
        <v>Peru-The Americas2008</v>
      </c>
      <c r="E1895" s="4">
        <v>0.021</v>
      </c>
      <c r="F1895" s="4">
        <v>0.017</v>
      </c>
      <c r="G1895" s="4">
        <v>76</v>
      </c>
      <c r="H1895" s="4">
        <v>71</v>
      </c>
      <c r="I1895" s="4">
        <v>0.308</v>
      </c>
      <c r="J1895" s="4">
        <v>0.635</v>
      </c>
      <c r="K1895" s="4">
        <v>0.057</v>
      </c>
      <c r="L1895" s="4">
        <v>28625628</v>
      </c>
      <c r="M1895" s="4">
        <v>0.762</v>
      </c>
    </row>
    <row r="1896" ht="15.75" customHeight="1" spans="1:13">
      <c r="A1896" s="1" t="s">
        <v>226</v>
      </c>
      <c r="B1896" s="3" t="s">
        <v>73</v>
      </c>
      <c r="C1896" s="1" t="s">
        <v>86</v>
      </c>
      <c r="D1896" s="4" t="str">
        <f t="shared" si="0"/>
        <v>Peru-The Americas2009</v>
      </c>
      <c r="E1896" s="4">
        <v>0.021</v>
      </c>
      <c r="F1896" s="4">
        <v>0.016</v>
      </c>
      <c r="G1896" s="4">
        <v>76</v>
      </c>
      <c r="H1896" s="4">
        <v>71</v>
      </c>
      <c r="I1896" s="4">
        <v>0.304</v>
      </c>
      <c r="J1896" s="4">
        <v>0.637</v>
      </c>
      <c r="K1896" s="4">
        <v>0.059</v>
      </c>
      <c r="L1896" s="4">
        <v>28934303</v>
      </c>
      <c r="M1896" s="4">
        <v>0.766</v>
      </c>
    </row>
    <row r="1897" ht="15.75" customHeight="1" spans="1:13">
      <c r="A1897" s="1" t="s">
        <v>226</v>
      </c>
      <c r="B1897" s="3" t="s">
        <v>74</v>
      </c>
      <c r="C1897" s="1" t="s">
        <v>86</v>
      </c>
      <c r="D1897" s="4" t="str">
        <f t="shared" si="0"/>
        <v>Peru-The Americas2010</v>
      </c>
      <c r="E1897" s="4">
        <v>0.021</v>
      </c>
      <c r="F1897" s="4">
        <v>0.015</v>
      </c>
      <c r="G1897" s="4">
        <v>77</v>
      </c>
      <c r="H1897" s="4">
        <v>71</v>
      </c>
      <c r="I1897" s="4">
        <v>0.3</v>
      </c>
      <c r="J1897" s="4">
        <v>0.64</v>
      </c>
      <c r="K1897" s="4">
        <v>0.06</v>
      </c>
      <c r="L1897" s="4">
        <v>29262830</v>
      </c>
      <c r="M1897" s="4">
        <v>0.769</v>
      </c>
    </row>
    <row r="1898" ht="15.75" customHeight="1" spans="1:13">
      <c r="A1898" s="1" t="s">
        <v>226</v>
      </c>
      <c r="B1898" s="3" t="s">
        <v>75</v>
      </c>
      <c r="C1898" s="1" t="s">
        <v>86</v>
      </c>
      <c r="D1898" s="4" t="str">
        <f t="shared" si="0"/>
        <v>Peru-The Americas2011</v>
      </c>
      <c r="E1898" s="4">
        <v>0.02</v>
      </c>
      <c r="F1898" s="4">
        <v>0.014</v>
      </c>
      <c r="G1898" s="4">
        <v>77</v>
      </c>
      <c r="H1898" s="4">
        <v>72</v>
      </c>
      <c r="I1898" s="4">
        <v>0.296</v>
      </c>
      <c r="J1898" s="4">
        <v>0.643</v>
      </c>
      <c r="K1898" s="4">
        <v>0.061</v>
      </c>
      <c r="L1898" s="4">
        <v>29614887</v>
      </c>
      <c r="M1898" s="4">
        <v>0.773</v>
      </c>
    </row>
    <row r="1899" ht="15.75" customHeight="1" spans="1:13">
      <c r="A1899" s="1" t="s">
        <v>226</v>
      </c>
      <c r="B1899" s="3" t="s">
        <v>76</v>
      </c>
      <c r="C1899" s="1" t="s">
        <v>86</v>
      </c>
      <c r="D1899" s="4" t="str">
        <f t="shared" si="0"/>
        <v>Peru-The Americas2012</v>
      </c>
      <c r="E1899" s="4">
        <v>0.02</v>
      </c>
      <c r="F1899" s="4">
        <v>0.014</v>
      </c>
      <c r="G1899" s="4">
        <v>77</v>
      </c>
      <c r="H1899" s="4">
        <v>72</v>
      </c>
      <c r="I1899" s="4">
        <v>0.292</v>
      </c>
      <c r="J1899" s="4">
        <v>0.646</v>
      </c>
      <c r="K1899" s="4">
        <v>0.063</v>
      </c>
      <c r="L1899" s="4">
        <v>29987800</v>
      </c>
      <c r="M1899" s="4">
        <v>0.776</v>
      </c>
    </row>
    <row r="1900" ht="15.75" customHeight="1" spans="1:13">
      <c r="A1900" s="1" t="s">
        <v>227</v>
      </c>
      <c r="B1900" s="3" t="s">
        <v>63</v>
      </c>
      <c r="C1900" s="1" t="s">
        <v>64</v>
      </c>
      <c r="D1900" s="4" t="str">
        <f t="shared" si="0"/>
        <v>Philippines-Asia2000</v>
      </c>
      <c r="E1900" s="4">
        <v>0.03</v>
      </c>
      <c r="F1900" s="4">
        <v>0.03</v>
      </c>
      <c r="G1900" s="4">
        <v>70</v>
      </c>
      <c r="H1900" s="4">
        <v>64</v>
      </c>
      <c r="I1900" s="4">
        <v>0.385</v>
      </c>
      <c r="J1900" s="4">
        <v>0.583</v>
      </c>
      <c r="K1900" s="4">
        <v>0.032</v>
      </c>
      <c r="L1900" s="4">
        <v>77651848</v>
      </c>
      <c r="M1900" s="4">
        <v>0.48</v>
      </c>
    </row>
    <row r="1901" ht="15.75" customHeight="1" spans="1:13">
      <c r="A1901" s="1" t="s">
        <v>227</v>
      </c>
      <c r="B1901" s="3" t="s">
        <v>65</v>
      </c>
      <c r="C1901" s="1" t="s">
        <v>64</v>
      </c>
      <c r="D1901" s="4" t="str">
        <f t="shared" si="0"/>
        <v>Philippines-Asia2001</v>
      </c>
      <c r="E1901" s="4">
        <v>0.029</v>
      </c>
      <c r="F1901" s="4">
        <v>0.03</v>
      </c>
      <c r="G1901" s="4">
        <v>70</v>
      </c>
      <c r="H1901" s="4">
        <v>64</v>
      </c>
      <c r="I1901" s="4">
        <v>0.382</v>
      </c>
      <c r="J1901" s="4">
        <v>0.585</v>
      </c>
      <c r="K1901" s="4">
        <v>0.033</v>
      </c>
      <c r="L1901" s="4">
        <v>79297756</v>
      </c>
      <c r="M1901" s="4">
        <v>0.477</v>
      </c>
    </row>
    <row r="1902" ht="15.75" customHeight="1" spans="1:13">
      <c r="A1902" s="1" t="s">
        <v>227</v>
      </c>
      <c r="B1902" s="3" t="s">
        <v>66</v>
      </c>
      <c r="C1902" s="1" t="s">
        <v>64</v>
      </c>
      <c r="D1902" s="4" t="str">
        <f t="shared" si="0"/>
        <v>Philippines-Asia2002</v>
      </c>
      <c r="E1902" s="4">
        <v>0.029</v>
      </c>
      <c r="F1902" s="4">
        <v>0.029</v>
      </c>
      <c r="G1902" s="4">
        <v>70</v>
      </c>
      <c r="H1902" s="4">
        <v>64</v>
      </c>
      <c r="I1902" s="4">
        <v>0.38</v>
      </c>
      <c r="J1902" s="4">
        <v>0.587</v>
      </c>
      <c r="K1902" s="4">
        <v>0.033</v>
      </c>
      <c r="L1902" s="4">
        <v>80953652</v>
      </c>
      <c r="M1902" s="4">
        <v>0.474</v>
      </c>
    </row>
    <row r="1903" ht="15.75" customHeight="1" spans="1:13">
      <c r="A1903" s="1" t="s">
        <v>227</v>
      </c>
      <c r="B1903" s="3" t="s">
        <v>67</v>
      </c>
      <c r="C1903" s="1" t="s">
        <v>64</v>
      </c>
      <c r="D1903" s="4" t="str">
        <f t="shared" si="0"/>
        <v>Philippines-Asia2003</v>
      </c>
      <c r="E1903" s="4">
        <v>0.028</v>
      </c>
      <c r="F1903" s="4">
        <v>0.029</v>
      </c>
      <c r="G1903" s="4">
        <v>71</v>
      </c>
      <c r="H1903" s="4">
        <v>64</v>
      </c>
      <c r="I1903" s="4">
        <v>0.377</v>
      </c>
      <c r="J1903" s="4">
        <v>0.59</v>
      </c>
      <c r="K1903" s="4">
        <v>0.033</v>
      </c>
      <c r="L1903" s="4">
        <v>82604681</v>
      </c>
      <c r="M1903" s="4">
        <v>0.471</v>
      </c>
    </row>
    <row r="1904" ht="15.75" customHeight="1" spans="1:13">
      <c r="A1904" s="1" t="s">
        <v>227</v>
      </c>
      <c r="B1904" s="3" t="s">
        <v>68</v>
      </c>
      <c r="C1904" s="1" t="s">
        <v>64</v>
      </c>
      <c r="D1904" s="4" t="str">
        <f t="shared" si="0"/>
        <v>Philippines-Asia2004</v>
      </c>
      <c r="E1904" s="4">
        <v>0.028</v>
      </c>
      <c r="F1904" s="4">
        <v>0.028</v>
      </c>
      <c r="G1904" s="4">
        <v>71</v>
      </c>
      <c r="H1904" s="4">
        <v>64</v>
      </c>
      <c r="I1904" s="4">
        <v>0.374</v>
      </c>
      <c r="J1904" s="4">
        <v>0.592</v>
      </c>
      <c r="K1904" s="4">
        <v>0.034</v>
      </c>
      <c r="L1904" s="4">
        <v>84231329</v>
      </c>
      <c r="M1904" s="4">
        <v>0.469</v>
      </c>
    </row>
    <row r="1905" ht="15.75" customHeight="1" spans="1:13">
      <c r="A1905" s="1" t="s">
        <v>227</v>
      </c>
      <c r="B1905" s="3" t="s">
        <v>69</v>
      </c>
      <c r="C1905" s="1" t="s">
        <v>64</v>
      </c>
      <c r="D1905" s="4" t="str">
        <f t="shared" si="0"/>
        <v>Philippines-Asia2005</v>
      </c>
      <c r="E1905" s="4">
        <v>0.027</v>
      </c>
      <c r="F1905" s="4">
        <v>0.028</v>
      </c>
      <c r="G1905" s="4">
        <v>71</v>
      </c>
      <c r="H1905" s="4">
        <v>64</v>
      </c>
      <c r="I1905" s="4">
        <v>0.371</v>
      </c>
      <c r="J1905" s="4">
        <v>0.595</v>
      </c>
      <c r="K1905" s="4">
        <v>0.034</v>
      </c>
      <c r="L1905" s="4">
        <v>85821214</v>
      </c>
      <c r="M1905" s="4">
        <v>0.466</v>
      </c>
    </row>
    <row r="1906" ht="15.75" customHeight="1" spans="1:13">
      <c r="A1906" s="1" t="s">
        <v>227</v>
      </c>
      <c r="B1906" s="3" t="s">
        <v>70</v>
      </c>
      <c r="C1906" s="1" t="s">
        <v>64</v>
      </c>
      <c r="D1906" s="4" t="str">
        <f t="shared" si="0"/>
        <v>Philippines-Asia2006</v>
      </c>
      <c r="E1906" s="4">
        <v>0.027</v>
      </c>
      <c r="F1906" s="4">
        <v>0.027</v>
      </c>
      <c r="G1906" s="4">
        <v>71</v>
      </c>
      <c r="H1906" s="4">
        <v>64</v>
      </c>
      <c r="I1906" s="4">
        <v>0.367</v>
      </c>
      <c r="J1906" s="4">
        <v>0.598</v>
      </c>
      <c r="K1906" s="4">
        <v>0.035</v>
      </c>
      <c r="L1906" s="4">
        <v>87366573</v>
      </c>
      <c r="M1906" s="4">
        <v>0.463</v>
      </c>
    </row>
    <row r="1907" ht="15.75" customHeight="1" spans="1:13">
      <c r="A1907" s="1" t="s">
        <v>227</v>
      </c>
      <c r="B1907" s="3" t="s">
        <v>71</v>
      </c>
      <c r="C1907" s="1" t="s">
        <v>64</v>
      </c>
      <c r="D1907" s="4" t="str">
        <f t="shared" si="0"/>
        <v>Philippines-Asia2007</v>
      </c>
      <c r="E1907" s="4">
        <v>0.026</v>
      </c>
      <c r="F1907" s="4">
        <v>0.027</v>
      </c>
      <c r="G1907" s="4">
        <v>71</v>
      </c>
      <c r="H1907" s="4">
        <v>64</v>
      </c>
      <c r="I1907" s="4">
        <v>0.364</v>
      </c>
      <c r="J1907" s="4">
        <v>0.601</v>
      </c>
      <c r="K1907" s="4">
        <v>0.035</v>
      </c>
      <c r="L1907" s="4">
        <v>88875548</v>
      </c>
      <c r="M1907" s="4">
        <v>0.461</v>
      </c>
    </row>
    <row r="1908" ht="15.75" customHeight="1" spans="1:13">
      <c r="A1908" s="1" t="s">
        <v>227</v>
      </c>
      <c r="B1908" s="3" t="s">
        <v>72</v>
      </c>
      <c r="C1908" s="1" t="s">
        <v>64</v>
      </c>
      <c r="D1908" s="4" t="str">
        <f t="shared" si="0"/>
        <v>Philippines-Asia2008</v>
      </c>
      <c r="E1908" s="4">
        <v>0.026</v>
      </c>
      <c r="F1908" s="4">
        <v>0.026</v>
      </c>
      <c r="G1908" s="4">
        <v>71</v>
      </c>
      <c r="H1908" s="4">
        <v>65</v>
      </c>
      <c r="I1908" s="4">
        <v>0.36</v>
      </c>
      <c r="J1908" s="4">
        <v>0.604</v>
      </c>
      <c r="K1908" s="4">
        <v>0.036</v>
      </c>
      <c r="L1908" s="4">
        <v>90371287</v>
      </c>
      <c r="M1908" s="4">
        <v>0.458</v>
      </c>
    </row>
    <row r="1909" ht="15.75" customHeight="1" spans="1:13">
      <c r="A1909" s="1" t="s">
        <v>227</v>
      </c>
      <c r="B1909" s="3" t="s">
        <v>73</v>
      </c>
      <c r="C1909" s="1" t="s">
        <v>64</v>
      </c>
      <c r="D1909" s="4" t="str">
        <f t="shared" si="0"/>
        <v>Philippines-Asia2009</v>
      </c>
      <c r="E1909" s="4">
        <v>0.025</v>
      </c>
      <c r="F1909" s="4">
        <v>0.026</v>
      </c>
      <c r="G1909" s="4">
        <v>72</v>
      </c>
      <c r="H1909" s="4">
        <v>65</v>
      </c>
      <c r="I1909" s="4">
        <v>0.357</v>
      </c>
      <c r="J1909" s="4">
        <v>0.607</v>
      </c>
      <c r="K1909" s="4">
        <v>0.037</v>
      </c>
      <c r="L1909" s="4">
        <v>91886400</v>
      </c>
      <c r="M1909" s="4">
        <v>0.455</v>
      </c>
    </row>
    <row r="1910" ht="15.75" customHeight="1" spans="1:13">
      <c r="A1910" s="1" t="s">
        <v>227</v>
      </c>
      <c r="B1910" s="3" t="s">
        <v>74</v>
      </c>
      <c r="C1910" s="1" t="s">
        <v>64</v>
      </c>
      <c r="D1910" s="4" t="str">
        <f t="shared" si="0"/>
        <v>Philippines-Asia2010</v>
      </c>
      <c r="E1910" s="4">
        <v>0.025</v>
      </c>
      <c r="F1910" s="4">
        <v>0.025</v>
      </c>
      <c r="G1910" s="4">
        <v>72</v>
      </c>
      <c r="H1910" s="4">
        <v>65</v>
      </c>
      <c r="I1910" s="4">
        <v>0.353</v>
      </c>
      <c r="J1910" s="4">
        <v>0.61</v>
      </c>
      <c r="K1910" s="4">
        <v>0.037</v>
      </c>
      <c r="L1910" s="4">
        <v>93444322</v>
      </c>
      <c r="M1910" s="4">
        <v>0.453</v>
      </c>
    </row>
    <row r="1911" ht="15.75" customHeight="1" spans="1:13">
      <c r="A1911" s="1" t="s">
        <v>227</v>
      </c>
      <c r="B1911" s="3" t="s">
        <v>75</v>
      </c>
      <c r="C1911" s="1" t="s">
        <v>64</v>
      </c>
      <c r="D1911" s="4" t="str">
        <f t="shared" si="0"/>
        <v>Philippines-Asia2011</v>
      </c>
      <c r="E1911" s="4">
        <v>0.025</v>
      </c>
      <c r="F1911" s="4">
        <v>0.025</v>
      </c>
      <c r="G1911" s="4">
        <v>72</v>
      </c>
      <c r="H1911" s="4">
        <v>65</v>
      </c>
      <c r="I1911" s="4">
        <v>0.349</v>
      </c>
      <c r="J1911" s="4">
        <v>0.613</v>
      </c>
      <c r="K1911" s="4">
        <v>0.038</v>
      </c>
      <c r="L1911" s="4">
        <v>95053437</v>
      </c>
      <c r="M1911" s="4">
        <v>0.45</v>
      </c>
    </row>
    <row r="1912" ht="15.75" customHeight="1" spans="1:13">
      <c r="A1912" s="1" t="s">
        <v>227</v>
      </c>
      <c r="B1912" s="3" t="s">
        <v>76</v>
      </c>
      <c r="C1912" s="1" t="s">
        <v>64</v>
      </c>
      <c r="D1912" s="4" t="str">
        <f t="shared" si="0"/>
        <v>Philippines-Asia2012</v>
      </c>
      <c r="E1912" s="4">
        <v>0.025</v>
      </c>
      <c r="F1912" s="4">
        <v>0.024</v>
      </c>
      <c r="G1912" s="4">
        <v>72</v>
      </c>
      <c r="H1912" s="4">
        <v>65</v>
      </c>
      <c r="I1912" s="4">
        <v>0.345</v>
      </c>
      <c r="J1912" s="4">
        <v>0.616</v>
      </c>
      <c r="K1912" s="4">
        <v>0.038</v>
      </c>
      <c r="L1912" s="4">
        <v>96706764</v>
      </c>
      <c r="M1912" s="4">
        <v>0.448</v>
      </c>
    </row>
    <row r="1913" ht="15.75" customHeight="1" spans="1:13">
      <c r="A1913" s="1" t="s">
        <v>228</v>
      </c>
      <c r="B1913" s="3" t="s">
        <v>63</v>
      </c>
      <c r="C1913" s="1" t="s">
        <v>78</v>
      </c>
      <c r="D1913" s="4" t="str">
        <f t="shared" si="0"/>
        <v>Poland-Europe2000</v>
      </c>
      <c r="E1913" s="4">
        <v>0.01</v>
      </c>
      <c r="F1913" s="4">
        <v>0.008</v>
      </c>
      <c r="G1913" s="4">
        <v>78</v>
      </c>
      <c r="H1913" s="4">
        <v>70</v>
      </c>
      <c r="I1913" s="4">
        <v>0.194</v>
      </c>
      <c r="J1913" s="4">
        <v>0.684</v>
      </c>
      <c r="K1913" s="4">
        <v>0.123</v>
      </c>
      <c r="L1913" s="4">
        <v>38258629</v>
      </c>
      <c r="M1913" s="4">
        <v>0.617</v>
      </c>
    </row>
    <row r="1914" ht="15.75" customHeight="1" spans="1:13">
      <c r="A1914" s="1" t="s">
        <v>228</v>
      </c>
      <c r="B1914" s="3" t="s">
        <v>65</v>
      </c>
      <c r="C1914" s="1" t="s">
        <v>78</v>
      </c>
      <c r="D1914" s="4" t="str">
        <f t="shared" si="0"/>
        <v>Poland-Europe2001</v>
      </c>
      <c r="E1914" s="4">
        <v>0.01</v>
      </c>
      <c r="F1914" s="4">
        <v>0.008</v>
      </c>
      <c r="G1914" s="4">
        <v>78</v>
      </c>
      <c r="H1914" s="4">
        <v>70</v>
      </c>
      <c r="I1914" s="4">
        <v>0.187</v>
      </c>
      <c r="J1914" s="4">
        <v>0.688</v>
      </c>
      <c r="K1914" s="4">
        <v>0.125</v>
      </c>
      <c r="L1914" s="4">
        <v>38248076</v>
      </c>
      <c r="M1914" s="4">
        <v>0.618</v>
      </c>
    </row>
    <row r="1915" ht="15.75" customHeight="1" spans="1:13">
      <c r="A1915" s="1" t="s">
        <v>228</v>
      </c>
      <c r="B1915" s="3" t="s">
        <v>66</v>
      </c>
      <c r="C1915" s="1" t="s">
        <v>78</v>
      </c>
      <c r="D1915" s="4" t="str">
        <f t="shared" si="0"/>
        <v>Poland-Europe2002</v>
      </c>
      <c r="E1915" s="4">
        <v>0.009</v>
      </c>
      <c r="F1915" s="4">
        <v>0.007</v>
      </c>
      <c r="G1915" s="4">
        <v>79</v>
      </c>
      <c r="H1915" s="4">
        <v>70</v>
      </c>
      <c r="I1915" s="4">
        <v>0.18</v>
      </c>
      <c r="J1915" s="4">
        <v>0.692</v>
      </c>
      <c r="K1915" s="4">
        <v>0.127</v>
      </c>
      <c r="L1915" s="4">
        <v>38230364</v>
      </c>
      <c r="M1915" s="4">
        <v>0.618</v>
      </c>
    </row>
    <row r="1916" ht="15.75" customHeight="1" spans="1:13">
      <c r="A1916" s="1" t="s">
        <v>228</v>
      </c>
      <c r="B1916" s="3" t="s">
        <v>67</v>
      </c>
      <c r="C1916" s="1" t="s">
        <v>78</v>
      </c>
      <c r="D1916" s="4" t="str">
        <f t="shared" si="0"/>
        <v>Poland-Europe2003</v>
      </c>
      <c r="E1916" s="4">
        <v>0.009</v>
      </c>
      <c r="F1916" s="4">
        <v>0.007</v>
      </c>
      <c r="G1916" s="4">
        <v>79</v>
      </c>
      <c r="H1916" s="4">
        <v>71</v>
      </c>
      <c r="I1916" s="4">
        <v>0.174</v>
      </c>
      <c r="J1916" s="4">
        <v>0.696</v>
      </c>
      <c r="K1916" s="4">
        <v>0.13</v>
      </c>
      <c r="L1916" s="4">
        <v>38204570</v>
      </c>
      <c r="M1916" s="4">
        <v>0.617</v>
      </c>
    </row>
    <row r="1917" ht="15.75" customHeight="1" spans="1:13">
      <c r="A1917" s="1" t="s">
        <v>228</v>
      </c>
      <c r="B1917" s="3" t="s">
        <v>68</v>
      </c>
      <c r="C1917" s="1" t="s">
        <v>78</v>
      </c>
      <c r="D1917" s="4" t="str">
        <f t="shared" si="0"/>
        <v>Poland-Europe2004</v>
      </c>
      <c r="E1917" s="4">
        <v>0.009</v>
      </c>
      <c r="F1917" s="4">
        <v>0.007</v>
      </c>
      <c r="G1917" s="4">
        <v>79</v>
      </c>
      <c r="H1917" s="4">
        <v>71</v>
      </c>
      <c r="I1917" s="4">
        <v>0.169</v>
      </c>
      <c r="J1917" s="4">
        <v>0.7</v>
      </c>
      <c r="K1917" s="4">
        <v>0.131</v>
      </c>
      <c r="L1917" s="4">
        <v>38182222</v>
      </c>
      <c r="M1917" s="4">
        <v>0.616</v>
      </c>
    </row>
    <row r="1918" ht="15.75" customHeight="1" spans="1:13">
      <c r="A1918" s="1" t="s">
        <v>228</v>
      </c>
      <c r="B1918" s="3" t="s">
        <v>69</v>
      </c>
      <c r="C1918" s="1" t="s">
        <v>78</v>
      </c>
      <c r="D1918" s="4" t="str">
        <f t="shared" si="0"/>
        <v>Poland-Europe2005</v>
      </c>
      <c r="E1918" s="4">
        <v>0.01</v>
      </c>
      <c r="F1918" s="4">
        <v>0.007</v>
      </c>
      <c r="G1918" s="4">
        <v>79</v>
      </c>
      <c r="H1918" s="4">
        <v>71</v>
      </c>
      <c r="I1918" s="4">
        <v>0.164</v>
      </c>
      <c r="J1918" s="4">
        <v>0.703</v>
      </c>
      <c r="K1918" s="4">
        <v>0.133</v>
      </c>
      <c r="L1918" s="4">
        <v>38165445</v>
      </c>
      <c r="M1918" s="4">
        <v>0.615</v>
      </c>
    </row>
    <row r="1919" ht="15.75" customHeight="1" spans="1:13">
      <c r="A1919" s="1" t="s">
        <v>228</v>
      </c>
      <c r="B1919" s="3" t="s">
        <v>70</v>
      </c>
      <c r="C1919" s="1" t="s">
        <v>78</v>
      </c>
      <c r="D1919" s="4" t="str">
        <f t="shared" si="0"/>
        <v>Poland-Europe2006</v>
      </c>
      <c r="E1919" s="4">
        <v>0.01</v>
      </c>
      <c r="F1919" s="4">
        <v>0.006</v>
      </c>
      <c r="G1919" s="4">
        <v>80</v>
      </c>
      <c r="H1919" s="4">
        <v>71</v>
      </c>
      <c r="I1919" s="4">
        <v>0.16</v>
      </c>
      <c r="J1919" s="4">
        <v>0.707</v>
      </c>
      <c r="K1919" s="4">
        <v>0.133</v>
      </c>
      <c r="L1919" s="4">
        <v>38141267</v>
      </c>
      <c r="M1919" s="4">
        <v>0.613</v>
      </c>
    </row>
    <row r="1920" ht="15.75" customHeight="1" spans="1:13">
      <c r="A1920" s="1" t="s">
        <v>228</v>
      </c>
      <c r="B1920" s="3" t="s">
        <v>71</v>
      </c>
      <c r="C1920" s="1" t="s">
        <v>78</v>
      </c>
      <c r="D1920" s="4" t="str">
        <f t="shared" si="0"/>
        <v>Poland-Europe2007</v>
      </c>
      <c r="E1920" s="4">
        <v>0.01</v>
      </c>
      <c r="F1920" s="4">
        <v>0.006</v>
      </c>
      <c r="G1920" s="4">
        <v>80</v>
      </c>
      <c r="H1920" s="4">
        <v>71</v>
      </c>
      <c r="I1920" s="4">
        <v>0.156</v>
      </c>
      <c r="J1920" s="4">
        <v>0.71</v>
      </c>
      <c r="K1920" s="4">
        <v>0.133</v>
      </c>
      <c r="L1920" s="4">
        <v>38120560</v>
      </c>
      <c r="M1920" s="4">
        <v>0.612</v>
      </c>
    </row>
    <row r="1921" ht="15.75" customHeight="1" spans="1:13">
      <c r="A1921" s="1" t="s">
        <v>228</v>
      </c>
      <c r="B1921" s="3" t="s">
        <v>72</v>
      </c>
      <c r="C1921" s="1" t="s">
        <v>78</v>
      </c>
      <c r="D1921" s="4" t="str">
        <f t="shared" si="0"/>
        <v>Poland-Europe2008</v>
      </c>
      <c r="E1921" s="4">
        <v>0.011</v>
      </c>
      <c r="F1921" s="4">
        <v>0.006</v>
      </c>
      <c r="G1921" s="4">
        <v>80</v>
      </c>
      <c r="H1921" s="4">
        <v>71</v>
      </c>
      <c r="I1921" s="4">
        <v>0.154</v>
      </c>
      <c r="J1921" s="4">
        <v>0.713</v>
      </c>
      <c r="K1921" s="4">
        <v>0.133</v>
      </c>
      <c r="L1921" s="4">
        <v>38125759</v>
      </c>
      <c r="M1921" s="4">
        <v>0.611</v>
      </c>
    </row>
    <row r="1922" ht="15.75" customHeight="1" spans="1:13">
      <c r="A1922" s="1" t="s">
        <v>228</v>
      </c>
      <c r="B1922" s="3" t="s">
        <v>73</v>
      </c>
      <c r="C1922" s="1" t="s">
        <v>78</v>
      </c>
      <c r="D1922" s="4" t="str">
        <f t="shared" si="0"/>
        <v>Poland-Europe2009</v>
      </c>
      <c r="E1922" s="4">
        <v>0.011</v>
      </c>
      <c r="F1922" s="4">
        <v>0.005</v>
      </c>
      <c r="G1922" s="4">
        <v>80</v>
      </c>
      <c r="H1922" s="4">
        <v>72</v>
      </c>
      <c r="I1922" s="4">
        <v>0.152</v>
      </c>
      <c r="J1922" s="4">
        <v>0.715</v>
      </c>
      <c r="K1922" s="4">
        <v>0.134</v>
      </c>
      <c r="L1922" s="4">
        <v>38151603</v>
      </c>
      <c r="M1922" s="4">
        <v>0.61</v>
      </c>
    </row>
    <row r="1923" ht="15.75" customHeight="1" spans="1:13">
      <c r="A1923" s="1" t="s">
        <v>228</v>
      </c>
      <c r="B1923" s="3" t="s">
        <v>74</v>
      </c>
      <c r="C1923" s="1" t="s">
        <v>78</v>
      </c>
      <c r="D1923" s="4" t="str">
        <f t="shared" si="0"/>
        <v>Poland-Europe2010</v>
      </c>
      <c r="E1923" s="4">
        <v>0.011</v>
      </c>
      <c r="F1923" s="4">
        <v>0.005</v>
      </c>
      <c r="G1923" s="4">
        <v>81</v>
      </c>
      <c r="H1923" s="4">
        <v>72</v>
      </c>
      <c r="I1923" s="4">
        <v>0.15</v>
      </c>
      <c r="J1923" s="4">
        <v>0.715</v>
      </c>
      <c r="K1923" s="4">
        <v>0.135</v>
      </c>
      <c r="L1923" s="4">
        <v>38183683</v>
      </c>
      <c r="M1923" s="4">
        <v>0.609</v>
      </c>
    </row>
    <row r="1924" ht="15.75" customHeight="1" spans="1:13">
      <c r="A1924" s="1" t="s">
        <v>228</v>
      </c>
      <c r="B1924" s="3" t="s">
        <v>75</v>
      </c>
      <c r="C1924" s="1" t="s">
        <v>78</v>
      </c>
      <c r="D1924" s="4" t="str">
        <f t="shared" si="0"/>
        <v>Poland-Europe2011</v>
      </c>
      <c r="E1924" s="4">
        <v>0.01</v>
      </c>
      <c r="F1924" s="4">
        <v>0.005</v>
      </c>
      <c r="G1924" s="4">
        <v>81</v>
      </c>
      <c r="H1924" s="4">
        <v>73</v>
      </c>
      <c r="I1924" s="4">
        <v>0.149</v>
      </c>
      <c r="J1924" s="4">
        <v>0.713</v>
      </c>
      <c r="K1924" s="4">
        <v>0.137</v>
      </c>
      <c r="L1924" s="4">
        <v>38534157</v>
      </c>
      <c r="M1924" s="4">
        <v>0.608</v>
      </c>
    </row>
    <row r="1925" ht="15.75" customHeight="1" spans="1:13">
      <c r="A1925" s="1" t="s">
        <v>228</v>
      </c>
      <c r="B1925" s="3" t="s">
        <v>76</v>
      </c>
      <c r="C1925" s="1" t="s">
        <v>78</v>
      </c>
      <c r="D1925" s="4" t="str">
        <f t="shared" si="0"/>
        <v>Poland-Europe2012</v>
      </c>
      <c r="E1925" s="4">
        <v>0.01</v>
      </c>
      <c r="F1925" s="4">
        <v>0.005</v>
      </c>
      <c r="G1925" s="4">
        <v>81</v>
      </c>
      <c r="H1925" s="4">
        <v>73</v>
      </c>
      <c r="I1925" s="4">
        <v>0.149</v>
      </c>
      <c r="J1925" s="4">
        <v>0.71</v>
      </c>
      <c r="K1925" s="4">
        <v>0.14</v>
      </c>
      <c r="L1925" s="4">
        <v>38535873</v>
      </c>
      <c r="M1925" s="4">
        <v>0.607</v>
      </c>
    </row>
    <row r="1926" ht="15.75" customHeight="1" spans="1:13">
      <c r="A1926" s="1" t="s">
        <v>229</v>
      </c>
      <c r="B1926" s="3" t="s">
        <v>63</v>
      </c>
      <c r="C1926" s="1" t="s">
        <v>78</v>
      </c>
      <c r="D1926" s="4" t="str">
        <f t="shared" si="0"/>
        <v>Portugal-Europe2000</v>
      </c>
      <c r="E1926" s="4">
        <v>0.012</v>
      </c>
      <c r="F1926" s="4">
        <v>0.006</v>
      </c>
      <c r="G1926" s="4">
        <v>80</v>
      </c>
      <c r="H1926" s="4">
        <v>73</v>
      </c>
      <c r="I1926" s="4">
        <v>0.162</v>
      </c>
      <c r="J1926" s="4">
        <v>0.676</v>
      </c>
      <c r="K1926" s="4">
        <v>0.162</v>
      </c>
      <c r="L1926" s="4">
        <v>10289898</v>
      </c>
      <c r="M1926" s="4">
        <v>0.544</v>
      </c>
    </row>
    <row r="1927" ht="15.75" customHeight="1" spans="1:13">
      <c r="A1927" s="1" t="s">
        <v>229</v>
      </c>
      <c r="B1927" s="3" t="s">
        <v>65</v>
      </c>
      <c r="C1927" s="1" t="s">
        <v>78</v>
      </c>
      <c r="D1927" s="4" t="str">
        <f t="shared" si="0"/>
        <v>Portugal-Europe2001</v>
      </c>
      <c r="E1927" s="4">
        <v>0.011</v>
      </c>
      <c r="F1927" s="4">
        <v>0.005</v>
      </c>
      <c r="G1927" s="4">
        <v>80</v>
      </c>
      <c r="H1927" s="4">
        <v>73</v>
      </c>
      <c r="I1927" s="4">
        <v>0.16</v>
      </c>
      <c r="J1927" s="4">
        <v>0.676</v>
      </c>
      <c r="K1927" s="4">
        <v>0.164</v>
      </c>
      <c r="L1927" s="4">
        <v>10362722</v>
      </c>
      <c r="M1927" s="4">
        <v>0.55</v>
      </c>
    </row>
    <row r="1928" ht="15.75" customHeight="1" spans="1:13">
      <c r="A1928" s="1" t="s">
        <v>229</v>
      </c>
      <c r="B1928" s="3" t="s">
        <v>66</v>
      </c>
      <c r="C1928" s="1" t="s">
        <v>78</v>
      </c>
      <c r="D1928" s="4" t="str">
        <f t="shared" si="0"/>
        <v>Portugal-Europe2002</v>
      </c>
      <c r="E1928" s="4">
        <v>0.011</v>
      </c>
      <c r="F1928" s="4">
        <v>0.005</v>
      </c>
      <c r="G1928" s="4">
        <v>81</v>
      </c>
      <c r="H1928" s="4">
        <v>74</v>
      </c>
      <c r="I1928" s="4">
        <v>0.159</v>
      </c>
      <c r="J1928" s="4">
        <v>0.675</v>
      </c>
      <c r="K1928" s="4">
        <v>0.166</v>
      </c>
      <c r="L1928" s="4">
        <v>10419631</v>
      </c>
      <c r="M1928" s="4">
        <v>0.557</v>
      </c>
    </row>
    <row r="1929" ht="15.75" customHeight="1" spans="1:13">
      <c r="A1929" s="1" t="s">
        <v>229</v>
      </c>
      <c r="B1929" s="3" t="s">
        <v>67</v>
      </c>
      <c r="C1929" s="1" t="s">
        <v>78</v>
      </c>
      <c r="D1929" s="4" t="str">
        <f t="shared" si="0"/>
        <v>Portugal-Europe2003</v>
      </c>
      <c r="E1929" s="4">
        <v>0.011</v>
      </c>
      <c r="F1929" s="4">
        <v>0.004</v>
      </c>
      <c r="G1929" s="4">
        <v>81</v>
      </c>
      <c r="H1929" s="4">
        <v>74</v>
      </c>
      <c r="I1929" s="4">
        <v>0.158</v>
      </c>
      <c r="J1929" s="4">
        <v>0.674</v>
      </c>
      <c r="K1929" s="4">
        <v>0.168</v>
      </c>
      <c r="L1929" s="4">
        <v>10458821</v>
      </c>
      <c r="M1929" s="4">
        <v>0.563</v>
      </c>
    </row>
    <row r="1930" ht="15.75" customHeight="1" spans="1:13">
      <c r="A1930" s="1" t="s">
        <v>229</v>
      </c>
      <c r="B1930" s="3" t="s">
        <v>68</v>
      </c>
      <c r="C1930" s="1" t="s">
        <v>78</v>
      </c>
      <c r="D1930" s="4" t="str">
        <f t="shared" si="0"/>
        <v>Portugal-Europe2004</v>
      </c>
      <c r="E1930" s="4">
        <v>0.01</v>
      </c>
      <c r="F1930" s="4">
        <v>0.004</v>
      </c>
      <c r="G1930" s="4">
        <v>81</v>
      </c>
      <c r="H1930" s="4">
        <v>75</v>
      </c>
      <c r="I1930" s="4">
        <v>0.157</v>
      </c>
      <c r="J1930" s="4">
        <v>0.674</v>
      </c>
      <c r="K1930" s="4">
        <v>0.17</v>
      </c>
      <c r="L1930" s="4">
        <v>10483861</v>
      </c>
      <c r="M1930" s="4">
        <v>0.569</v>
      </c>
    </row>
    <row r="1931" ht="15.75" customHeight="1" spans="1:13">
      <c r="A1931" s="1" t="s">
        <v>229</v>
      </c>
      <c r="B1931" s="3" t="s">
        <v>69</v>
      </c>
      <c r="C1931" s="1" t="s">
        <v>78</v>
      </c>
      <c r="D1931" s="4" t="str">
        <f t="shared" si="0"/>
        <v>Portugal-Europe2005</v>
      </c>
      <c r="E1931" s="4">
        <v>0.01</v>
      </c>
      <c r="F1931" s="4">
        <v>0.004</v>
      </c>
      <c r="G1931" s="4">
        <v>81</v>
      </c>
      <c r="H1931" s="4">
        <v>75</v>
      </c>
      <c r="I1931" s="4">
        <v>0.156</v>
      </c>
      <c r="J1931" s="4">
        <v>0.673</v>
      </c>
      <c r="K1931" s="4">
        <v>0.171</v>
      </c>
      <c r="L1931" s="4">
        <v>10503330</v>
      </c>
      <c r="M1931" s="4">
        <v>0.575</v>
      </c>
    </row>
    <row r="1932" ht="15.75" customHeight="1" spans="1:13">
      <c r="A1932" s="1" t="s">
        <v>229</v>
      </c>
      <c r="B1932" s="3" t="s">
        <v>70</v>
      </c>
      <c r="C1932" s="1" t="s">
        <v>78</v>
      </c>
      <c r="D1932" s="4" t="str">
        <f t="shared" si="0"/>
        <v>Portugal-Europe2006</v>
      </c>
      <c r="E1932" s="4">
        <v>0.01</v>
      </c>
      <c r="F1932" s="4">
        <v>0.004</v>
      </c>
      <c r="G1932" s="4">
        <v>82</v>
      </c>
      <c r="H1932" s="4">
        <v>75</v>
      </c>
      <c r="I1932" s="4">
        <v>0.155</v>
      </c>
      <c r="J1932" s="4">
        <v>0.672</v>
      </c>
      <c r="K1932" s="4">
        <v>0.173</v>
      </c>
      <c r="L1932" s="4">
        <v>10522288</v>
      </c>
      <c r="M1932" s="4">
        <v>0.581</v>
      </c>
    </row>
    <row r="1933" ht="15.75" customHeight="1" spans="1:13">
      <c r="A1933" s="1" t="s">
        <v>229</v>
      </c>
      <c r="B1933" s="3" t="s">
        <v>71</v>
      </c>
      <c r="C1933" s="1" t="s">
        <v>78</v>
      </c>
      <c r="D1933" s="4" t="str">
        <f t="shared" si="0"/>
        <v>Portugal-Europe2007</v>
      </c>
      <c r="E1933" s="4">
        <v>0.01</v>
      </c>
      <c r="F1933" s="4">
        <v>0.003</v>
      </c>
      <c r="G1933" s="4">
        <v>82</v>
      </c>
      <c r="H1933" s="4">
        <v>75</v>
      </c>
      <c r="I1933" s="4">
        <v>0.154</v>
      </c>
      <c r="J1933" s="4">
        <v>0.671</v>
      </c>
      <c r="K1933" s="4">
        <v>0.175</v>
      </c>
      <c r="L1933" s="4">
        <v>10542964</v>
      </c>
      <c r="M1933" s="4">
        <v>0.587</v>
      </c>
    </row>
    <row r="1934" ht="15.75" customHeight="1" spans="1:13">
      <c r="A1934" s="1" t="s">
        <v>229</v>
      </c>
      <c r="B1934" s="3" t="s">
        <v>72</v>
      </c>
      <c r="C1934" s="1" t="s">
        <v>78</v>
      </c>
      <c r="D1934" s="4" t="str">
        <f t="shared" si="0"/>
        <v>Portugal-Europe2008</v>
      </c>
      <c r="E1934" s="4">
        <v>0.01</v>
      </c>
      <c r="F1934" s="4">
        <v>0.003</v>
      </c>
      <c r="G1934" s="4">
        <v>82</v>
      </c>
      <c r="H1934" s="4">
        <v>76</v>
      </c>
      <c r="I1934" s="4">
        <v>0.153</v>
      </c>
      <c r="J1934" s="4">
        <v>0.67</v>
      </c>
      <c r="K1934" s="4">
        <v>0.176</v>
      </c>
      <c r="L1934" s="4">
        <v>10558177</v>
      </c>
      <c r="M1934" s="4">
        <v>0.594</v>
      </c>
    </row>
    <row r="1935" ht="15.75" customHeight="1" spans="1:13">
      <c r="A1935" s="1" t="s">
        <v>229</v>
      </c>
      <c r="B1935" s="3" t="s">
        <v>73</v>
      </c>
      <c r="C1935" s="1" t="s">
        <v>78</v>
      </c>
      <c r="D1935" s="4" t="str">
        <f t="shared" si="0"/>
        <v>Portugal-Europe2009</v>
      </c>
      <c r="E1935" s="4">
        <v>0.009</v>
      </c>
      <c r="F1935" s="4">
        <v>0.003</v>
      </c>
      <c r="G1935" s="4">
        <v>82</v>
      </c>
      <c r="H1935" s="4">
        <v>76</v>
      </c>
      <c r="I1935" s="4">
        <v>0.153</v>
      </c>
      <c r="J1935" s="4">
        <v>0.669</v>
      </c>
      <c r="K1935" s="4">
        <v>0.178</v>
      </c>
      <c r="L1935" s="4">
        <v>10568247</v>
      </c>
      <c r="M1935" s="4">
        <v>0.6</v>
      </c>
    </row>
    <row r="1936" ht="15.75" customHeight="1" spans="1:13">
      <c r="A1936" s="1" t="s">
        <v>229</v>
      </c>
      <c r="B1936" s="3" t="s">
        <v>74</v>
      </c>
      <c r="C1936" s="1" t="s">
        <v>78</v>
      </c>
      <c r="D1936" s="4" t="str">
        <f t="shared" si="0"/>
        <v>Portugal-Europe2010</v>
      </c>
      <c r="E1936" s="4">
        <v>0.01</v>
      </c>
      <c r="F1936" s="4">
        <v>0.003</v>
      </c>
      <c r="G1936" s="4">
        <v>82</v>
      </c>
      <c r="H1936" s="4">
        <v>76</v>
      </c>
      <c r="I1936" s="4">
        <v>0.151</v>
      </c>
      <c r="J1936" s="4">
        <v>0.668</v>
      </c>
      <c r="K1936" s="4">
        <v>0.18</v>
      </c>
      <c r="L1936" s="4">
        <v>10573100</v>
      </c>
      <c r="M1936" s="4">
        <v>0.606</v>
      </c>
    </row>
    <row r="1937" ht="15.75" customHeight="1" spans="1:13">
      <c r="A1937" s="1" t="s">
        <v>229</v>
      </c>
      <c r="B1937" s="3" t="s">
        <v>75</v>
      </c>
      <c r="C1937" s="1" t="s">
        <v>78</v>
      </c>
      <c r="D1937" s="4" t="str">
        <f t="shared" si="0"/>
        <v>Portugal-Europe2011</v>
      </c>
      <c r="E1937" s="4">
        <v>0.009</v>
      </c>
      <c r="F1937" s="4">
        <v>0.003</v>
      </c>
      <c r="G1937" s="4">
        <v>84</v>
      </c>
      <c r="H1937" s="4">
        <v>77</v>
      </c>
      <c r="I1937" s="4">
        <v>0.15</v>
      </c>
      <c r="J1937" s="4">
        <v>0.667</v>
      </c>
      <c r="K1937" s="4">
        <v>0.182</v>
      </c>
      <c r="L1937" s="4">
        <v>10557560</v>
      </c>
      <c r="M1937" s="4">
        <v>0.612</v>
      </c>
    </row>
    <row r="1938" ht="15.75" customHeight="1" spans="1:13">
      <c r="A1938" s="1" t="s">
        <v>229</v>
      </c>
      <c r="B1938" s="3" t="s">
        <v>76</v>
      </c>
      <c r="C1938" s="1" t="s">
        <v>78</v>
      </c>
      <c r="D1938" s="4" t="str">
        <f t="shared" si="0"/>
        <v>Portugal-Europe2012</v>
      </c>
      <c r="E1938" s="4">
        <v>0.009</v>
      </c>
      <c r="F1938" s="4">
        <v>0.003</v>
      </c>
      <c r="G1938" s="4">
        <v>84</v>
      </c>
      <c r="H1938" s="4">
        <v>77</v>
      </c>
      <c r="I1938" s="4">
        <v>0.149</v>
      </c>
      <c r="J1938" s="4">
        <v>0.666</v>
      </c>
      <c r="K1938" s="4">
        <v>0.185</v>
      </c>
      <c r="L1938" s="4">
        <v>10514844</v>
      </c>
      <c r="M1938" s="4">
        <v>0.618</v>
      </c>
    </row>
    <row r="1939" ht="15.75" customHeight="1" spans="1:13">
      <c r="A1939" s="1" t="s">
        <v>230</v>
      </c>
      <c r="B1939" s="3" t="s">
        <v>63</v>
      </c>
      <c r="C1939" s="1" t="s">
        <v>86</v>
      </c>
      <c r="D1939" s="4" t="str">
        <f t="shared" si="0"/>
        <v>Puerto Rico-The Americas2000</v>
      </c>
      <c r="E1939" s="4">
        <v>0.016</v>
      </c>
      <c r="F1939" s="1"/>
      <c r="G1939" s="4">
        <v>81</v>
      </c>
      <c r="H1939" s="4">
        <v>73</v>
      </c>
      <c r="I1939" s="4">
        <v>0.236</v>
      </c>
      <c r="J1939" s="4">
        <v>0.651</v>
      </c>
      <c r="K1939" s="4">
        <v>0.113</v>
      </c>
      <c r="L1939" s="4">
        <v>3810605</v>
      </c>
      <c r="M1939" s="4">
        <v>0.944</v>
      </c>
    </row>
    <row r="1940" ht="15.75" customHeight="1" spans="1:13">
      <c r="A1940" s="1" t="s">
        <v>230</v>
      </c>
      <c r="B1940" s="3" t="s">
        <v>65</v>
      </c>
      <c r="C1940" s="1" t="s">
        <v>86</v>
      </c>
      <c r="D1940" s="4" t="str">
        <f t="shared" si="0"/>
        <v>Puerto Rico-The Americas2001</v>
      </c>
      <c r="E1940" s="4">
        <v>0.015</v>
      </c>
      <c r="F1940" s="1"/>
      <c r="G1940" s="4">
        <v>81</v>
      </c>
      <c r="H1940" s="4">
        <v>73</v>
      </c>
      <c r="I1940" s="4">
        <v>0.233</v>
      </c>
      <c r="J1940" s="4">
        <v>0.652</v>
      </c>
      <c r="K1940" s="4">
        <v>0.115</v>
      </c>
      <c r="L1940" s="4">
        <v>3818774</v>
      </c>
      <c r="M1940" s="4">
        <v>0.943</v>
      </c>
    </row>
    <row r="1941" ht="15.75" customHeight="1" spans="1:13">
      <c r="A1941" s="1" t="s">
        <v>230</v>
      </c>
      <c r="B1941" s="3" t="s">
        <v>66</v>
      </c>
      <c r="C1941" s="1" t="s">
        <v>86</v>
      </c>
      <c r="D1941" s="4" t="str">
        <f t="shared" si="0"/>
        <v>Puerto Rico-The Americas2002</v>
      </c>
      <c r="E1941" s="4">
        <v>0.014</v>
      </c>
      <c r="F1941" s="1"/>
      <c r="G1941" s="4">
        <v>82</v>
      </c>
      <c r="H1941" s="4">
        <v>74</v>
      </c>
      <c r="I1941" s="4">
        <v>0.23</v>
      </c>
      <c r="J1941" s="4">
        <v>0.653</v>
      </c>
      <c r="K1941" s="4">
        <v>0.117</v>
      </c>
      <c r="L1941" s="4">
        <v>3823701</v>
      </c>
      <c r="M1941" s="4">
        <v>0.943</v>
      </c>
    </row>
    <row r="1942" ht="15.75" customHeight="1" spans="1:13">
      <c r="A1942" s="1" t="s">
        <v>230</v>
      </c>
      <c r="B1942" s="3" t="s">
        <v>67</v>
      </c>
      <c r="C1942" s="1" t="s">
        <v>86</v>
      </c>
      <c r="D1942" s="4" t="str">
        <f t="shared" si="0"/>
        <v>Puerto Rico-The Americas2003</v>
      </c>
      <c r="E1942" s="4">
        <v>0.013</v>
      </c>
      <c r="F1942" s="1"/>
      <c r="G1942" s="4">
        <v>82</v>
      </c>
      <c r="H1942" s="4">
        <v>74</v>
      </c>
      <c r="I1942" s="4">
        <v>0.227</v>
      </c>
      <c r="J1942" s="4">
        <v>0.654</v>
      </c>
      <c r="K1942" s="4">
        <v>0.118</v>
      </c>
      <c r="L1942" s="4">
        <v>3826095</v>
      </c>
      <c r="M1942" s="4">
        <v>0.942</v>
      </c>
    </row>
    <row r="1943" ht="15.75" customHeight="1" spans="1:13">
      <c r="A1943" s="1" t="s">
        <v>230</v>
      </c>
      <c r="B1943" s="3" t="s">
        <v>68</v>
      </c>
      <c r="C1943" s="1" t="s">
        <v>86</v>
      </c>
      <c r="D1943" s="4" t="str">
        <f t="shared" si="0"/>
        <v>Puerto Rico-The Americas2004</v>
      </c>
      <c r="E1943" s="4">
        <v>0.013</v>
      </c>
      <c r="F1943" s="1"/>
      <c r="G1943" s="4">
        <v>82</v>
      </c>
      <c r="H1943" s="4">
        <v>74</v>
      </c>
      <c r="I1943" s="4">
        <v>0.225</v>
      </c>
      <c r="J1943" s="4">
        <v>0.655</v>
      </c>
      <c r="K1943" s="4">
        <v>0.12</v>
      </c>
      <c r="L1943" s="4">
        <v>3826878</v>
      </c>
      <c r="M1943" s="4">
        <v>0.942</v>
      </c>
    </row>
    <row r="1944" ht="15.75" customHeight="1" spans="1:13">
      <c r="A1944" s="1" t="s">
        <v>230</v>
      </c>
      <c r="B1944" s="3" t="s">
        <v>69</v>
      </c>
      <c r="C1944" s="1" t="s">
        <v>86</v>
      </c>
      <c r="D1944" s="4" t="str">
        <f t="shared" si="0"/>
        <v>Puerto Rico-The Americas2005</v>
      </c>
      <c r="E1944" s="4">
        <v>0.013</v>
      </c>
      <c r="F1944" s="1"/>
      <c r="G1944" s="4">
        <v>82</v>
      </c>
      <c r="H1944" s="4">
        <v>74</v>
      </c>
      <c r="I1944" s="4">
        <v>0.222</v>
      </c>
      <c r="J1944" s="4">
        <v>0.657</v>
      </c>
      <c r="K1944" s="4">
        <v>0.122</v>
      </c>
      <c r="L1944" s="4">
        <v>3821362</v>
      </c>
      <c r="M1944" s="4">
        <v>0.941</v>
      </c>
    </row>
    <row r="1945" ht="15.75" customHeight="1" spans="1:13">
      <c r="A1945" s="1" t="s">
        <v>230</v>
      </c>
      <c r="B1945" s="3" t="s">
        <v>70</v>
      </c>
      <c r="C1945" s="1" t="s">
        <v>86</v>
      </c>
      <c r="D1945" s="4" t="str">
        <f t="shared" si="0"/>
        <v>Puerto Rico-The Americas2006</v>
      </c>
      <c r="E1945" s="4">
        <v>0.012</v>
      </c>
      <c r="F1945" s="1"/>
      <c r="G1945" s="4">
        <v>83</v>
      </c>
      <c r="H1945" s="4">
        <v>74</v>
      </c>
      <c r="I1945" s="4">
        <v>0.219</v>
      </c>
      <c r="J1945" s="4">
        <v>0.658</v>
      </c>
      <c r="K1945" s="4">
        <v>0.123</v>
      </c>
      <c r="L1945" s="4">
        <v>3805214</v>
      </c>
      <c r="M1945" s="4">
        <v>0.941</v>
      </c>
    </row>
    <row r="1946" ht="15.75" customHeight="1" spans="1:13">
      <c r="A1946" s="1" t="s">
        <v>230</v>
      </c>
      <c r="B1946" s="3" t="s">
        <v>71</v>
      </c>
      <c r="C1946" s="1" t="s">
        <v>86</v>
      </c>
      <c r="D1946" s="4" t="str">
        <f t="shared" si="0"/>
        <v>Puerto Rico-The Americas2007</v>
      </c>
      <c r="E1946" s="4">
        <v>0.012</v>
      </c>
      <c r="F1946" s="1"/>
      <c r="G1946" s="4">
        <v>83</v>
      </c>
      <c r="H1946" s="4">
        <v>74</v>
      </c>
      <c r="I1946" s="4">
        <v>0.215</v>
      </c>
      <c r="J1946" s="4">
        <v>0.66</v>
      </c>
      <c r="K1946" s="4">
        <v>0.125</v>
      </c>
      <c r="L1946" s="4">
        <v>3782995</v>
      </c>
      <c r="M1946" s="4">
        <v>0.94</v>
      </c>
    </row>
    <row r="1947" ht="15.75" customHeight="1" spans="1:13">
      <c r="A1947" s="1" t="s">
        <v>230</v>
      </c>
      <c r="B1947" s="3" t="s">
        <v>72</v>
      </c>
      <c r="C1947" s="1" t="s">
        <v>86</v>
      </c>
      <c r="D1947" s="4" t="str">
        <f t="shared" si="0"/>
        <v>Puerto Rico-The Americas2008</v>
      </c>
      <c r="E1947" s="4">
        <v>0.012</v>
      </c>
      <c r="F1947" s="1"/>
      <c r="G1947" s="4">
        <v>83</v>
      </c>
      <c r="H1947" s="4">
        <v>75</v>
      </c>
      <c r="I1947" s="4">
        <v>0.212</v>
      </c>
      <c r="J1947" s="4">
        <v>0.662</v>
      </c>
      <c r="K1947" s="4">
        <v>0.126</v>
      </c>
      <c r="L1947" s="4">
        <v>3760866</v>
      </c>
      <c r="M1947" s="4">
        <v>0.939</v>
      </c>
    </row>
    <row r="1948" ht="15.75" customHeight="1" spans="1:13">
      <c r="A1948" s="1" t="s">
        <v>230</v>
      </c>
      <c r="B1948" s="3" t="s">
        <v>73</v>
      </c>
      <c r="C1948" s="1" t="s">
        <v>86</v>
      </c>
      <c r="D1948" s="4" t="str">
        <f t="shared" si="0"/>
        <v>Puerto Rico-The Americas2009</v>
      </c>
      <c r="E1948" s="4">
        <v>0.012</v>
      </c>
      <c r="F1948" s="1"/>
      <c r="G1948" s="4">
        <v>82</v>
      </c>
      <c r="H1948" s="4">
        <v>74</v>
      </c>
      <c r="I1948" s="4">
        <v>0.208</v>
      </c>
      <c r="J1948" s="4">
        <v>0.664</v>
      </c>
      <c r="K1948" s="4">
        <v>0.128</v>
      </c>
      <c r="L1948" s="4">
        <v>3740410</v>
      </c>
      <c r="M1948" s="4">
        <v>0.939</v>
      </c>
    </row>
    <row r="1949" ht="15.75" customHeight="1" spans="1:13">
      <c r="A1949" s="1" t="s">
        <v>230</v>
      </c>
      <c r="B1949" s="3" t="s">
        <v>74</v>
      </c>
      <c r="C1949" s="1" t="s">
        <v>86</v>
      </c>
      <c r="D1949" s="4" t="str">
        <f t="shared" si="0"/>
        <v>Puerto Rico-The Americas2010</v>
      </c>
      <c r="E1949" s="4">
        <v>0.011</v>
      </c>
      <c r="F1949" s="1"/>
      <c r="G1949" s="4">
        <v>82</v>
      </c>
      <c r="H1949" s="4">
        <v>74</v>
      </c>
      <c r="I1949" s="4">
        <v>0.205</v>
      </c>
      <c r="J1949" s="4">
        <v>0.665</v>
      </c>
      <c r="K1949" s="4">
        <v>0.13</v>
      </c>
      <c r="L1949" s="4">
        <v>3721208</v>
      </c>
      <c r="M1949" s="4">
        <v>0.938</v>
      </c>
    </row>
    <row r="1950" ht="15.75" customHeight="1" spans="1:13">
      <c r="A1950" s="1" t="s">
        <v>230</v>
      </c>
      <c r="B1950" s="3" t="s">
        <v>75</v>
      </c>
      <c r="C1950" s="1" t="s">
        <v>86</v>
      </c>
      <c r="D1950" s="4" t="str">
        <f t="shared" si="0"/>
        <v>Puerto Rico-The Americas2011</v>
      </c>
      <c r="E1950" s="4">
        <v>0.011</v>
      </c>
      <c r="F1950" s="1"/>
      <c r="G1950" s="4">
        <v>82</v>
      </c>
      <c r="H1950" s="4">
        <v>75</v>
      </c>
      <c r="I1950" s="4">
        <v>0.201</v>
      </c>
      <c r="J1950" s="4">
        <v>0.666</v>
      </c>
      <c r="K1950" s="4">
        <v>0.132</v>
      </c>
      <c r="L1950" s="4">
        <v>3686580</v>
      </c>
      <c r="M1950" s="4">
        <v>0.938</v>
      </c>
    </row>
    <row r="1951" ht="15.75" customHeight="1" spans="1:13">
      <c r="A1951" s="1" t="s">
        <v>230</v>
      </c>
      <c r="B1951" s="3" t="s">
        <v>76</v>
      </c>
      <c r="C1951" s="1" t="s">
        <v>86</v>
      </c>
      <c r="D1951" s="4" t="str">
        <f t="shared" si="0"/>
        <v>Puerto Rico-The Americas2012</v>
      </c>
      <c r="E1951" s="4">
        <v>0.011</v>
      </c>
      <c r="F1951" s="1"/>
      <c r="G1951" s="4">
        <v>82</v>
      </c>
      <c r="H1951" s="4">
        <v>75</v>
      </c>
      <c r="I1951" s="4">
        <v>0.198</v>
      </c>
      <c r="J1951" s="4">
        <v>0.667</v>
      </c>
      <c r="K1951" s="4">
        <v>0.135</v>
      </c>
      <c r="L1951" s="4">
        <v>3651545</v>
      </c>
      <c r="M1951" s="4">
        <v>0.937</v>
      </c>
    </row>
    <row r="1952" ht="15.75" customHeight="1" spans="1:13">
      <c r="A1952" s="1" t="s">
        <v>231</v>
      </c>
      <c r="B1952" s="3" t="s">
        <v>63</v>
      </c>
      <c r="C1952" s="1" t="s">
        <v>95</v>
      </c>
      <c r="D1952" s="4" t="str">
        <f t="shared" si="0"/>
        <v>Qatar-Middle East2000</v>
      </c>
      <c r="E1952" s="4">
        <v>0.019</v>
      </c>
      <c r="F1952" s="4">
        <v>0.011</v>
      </c>
      <c r="G1952" s="4">
        <v>78</v>
      </c>
      <c r="H1952" s="4">
        <v>76</v>
      </c>
      <c r="I1952" s="4">
        <v>0.259</v>
      </c>
      <c r="J1952" s="4">
        <v>0.724</v>
      </c>
      <c r="K1952" s="4">
        <v>0.017</v>
      </c>
      <c r="L1952" s="4">
        <v>593693</v>
      </c>
      <c r="M1952" s="4">
        <v>0.963</v>
      </c>
    </row>
    <row r="1953" ht="15.75" customHeight="1" spans="1:13">
      <c r="A1953" s="1" t="s">
        <v>231</v>
      </c>
      <c r="B1953" s="3" t="s">
        <v>65</v>
      </c>
      <c r="C1953" s="1" t="s">
        <v>95</v>
      </c>
      <c r="D1953" s="4" t="str">
        <f t="shared" si="0"/>
        <v>Qatar-Middle East2001</v>
      </c>
      <c r="E1953" s="4">
        <v>0.019</v>
      </c>
      <c r="F1953" s="4">
        <v>0.01</v>
      </c>
      <c r="G1953" s="4">
        <v>78</v>
      </c>
      <c r="H1953" s="4">
        <v>76</v>
      </c>
      <c r="I1953" s="4">
        <v>0.263</v>
      </c>
      <c r="J1953" s="4">
        <v>0.72</v>
      </c>
      <c r="K1953" s="4">
        <v>0.017</v>
      </c>
      <c r="L1953" s="4">
        <v>611808</v>
      </c>
      <c r="M1953" s="4">
        <v>0.965</v>
      </c>
    </row>
    <row r="1954" ht="15.75" customHeight="1" spans="1:13">
      <c r="A1954" s="1" t="s">
        <v>231</v>
      </c>
      <c r="B1954" s="3" t="s">
        <v>66</v>
      </c>
      <c r="C1954" s="1" t="s">
        <v>95</v>
      </c>
      <c r="D1954" s="4" t="str">
        <f t="shared" si="0"/>
        <v>Qatar-Middle East2002</v>
      </c>
      <c r="E1954" s="4">
        <v>0.018</v>
      </c>
      <c r="F1954" s="4">
        <v>0.01</v>
      </c>
      <c r="G1954" s="4">
        <v>78</v>
      </c>
      <c r="H1954" s="4">
        <v>76</v>
      </c>
      <c r="I1954" s="4">
        <v>0.268</v>
      </c>
      <c r="J1954" s="4">
        <v>0.716</v>
      </c>
      <c r="K1954" s="4">
        <v>0.016</v>
      </c>
      <c r="L1954" s="4">
        <v>629745</v>
      </c>
      <c r="M1954" s="4">
        <v>0.967</v>
      </c>
    </row>
    <row r="1955" ht="15.75" customHeight="1" spans="1:13">
      <c r="A1955" s="1" t="s">
        <v>231</v>
      </c>
      <c r="B1955" s="3" t="s">
        <v>67</v>
      </c>
      <c r="C1955" s="1" t="s">
        <v>95</v>
      </c>
      <c r="D1955" s="4" t="str">
        <f t="shared" si="0"/>
        <v>Qatar-Middle East2003</v>
      </c>
      <c r="E1955" s="4">
        <v>0.017</v>
      </c>
      <c r="F1955" s="4">
        <v>0.01</v>
      </c>
      <c r="G1955" s="4">
        <v>78</v>
      </c>
      <c r="H1955" s="4">
        <v>76</v>
      </c>
      <c r="I1955" s="4">
        <v>0.269</v>
      </c>
      <c r="J1955" s="4">
        <v>0.716</v>
      </c>
      <c r="K1955" s="4">
        <v>0.015</v>
      </c>
      <c r="L1955" s="4">
        <v>660238</v>
      </c>
      <c r="M1955" s="4">
        <v>0.969</v>
      </c>
    </row>
    <row r="1956" ht="15.75" customHeight="1" spans="1:13">
      <c r="A1956" s="1" t="s">
        <v>231</v>
      </c>
      <c r="B1956" s="3" t="s">
        <v>68</v>
      </c>
      <c r="C1956" s="1" t="s">
        <v>95</v>
      </c>
      <c r="D1956" s="4" t="str">
        <f t="shared" si="0"/>
        <v>Qatar-Middle East2004</v>
      </c>
      <c r="E1956" s="4">
        <v>0.016</v>
      </c>
      <c r="F1956" s="4">
        <v>0.009</v>
      </c>
      <c r="G1956" s="4">
        <v>78</v>
      </c>
      <c r="H1956" s="4">
        <v>76</v>
      </c>
      <c r="I1956" s="4">
        <v>0.259</v>
      </c>
      <c r="J1956" s="4">
        <v>0.727</v>
      </c>
      <c r="K1956" s="4">
        <v>0.014</v>
      </c>
      <c r="L1956" s="4">
        <v>720383</v>
      </c>
      <c r="M1956" s="4">
        <v>0.971</v>
      </c>
    </row>
    <row r="1957" ht="15.75" customHeight="1" spans="1:13">
      <c r="A1957" s="1" t="s">
        <v>231</v>
      </c>
      <c r="B1957" s="3" t="s">
        <v>69</v>
      </c>
      <c r="C1957" s="1" t="s">
        <v>95</v>
      </c>
      <c r="D1957" s="4" t="str">
        <f t="shared" si="0"/>
        <v>Qatar-Middle East2005</v>
      </c>
      <c r="E1957" s="4">
        <v>0.015</v>
      </c>
      <c r="F1957" s="4">
        <v>0.009</v>
      </c>
      <c r="G1957" s="4">
        <v>78</v>
      </c>
      <c r="H1957" s="4">
        <v>77</v>
      </c>
      <c r="I1957" s="4">
        <v>0.237</v>
      </c>
      <c r="J1957" s="4">
        <v>0.749</v>
      </c>
      <c r="K1957" s="4">
        <v>0.014</v>
      </c>
      <c r="L1957" s="4">
        <v>821159</v>
      </c>
      <c r="M1957" s="4">
        <v>0.974</v>
      </c>
    </row>
    <row r="1958" ht="15.75" customHeight="1" spans="1:13">
      <c r="A1958" s="1" t="s">
        <v>231</v>
      </c>
      <c r="B1958" s="3" t="s">
        <v>70</v>
      </c>
      <c r="C1958" s="1" t="s">
        <v>95</v>
      </c>
      <c r="D1958" s="4" t="str">
        <f t="shared" si="0"/>
        <v>Qatar-Middle East2006</v>
      </c>
      <c r="E1958" s="4">
        <v>0.014</v>
      </c>
      <c r="F1958" s="4">
        <v>0.009</v>
      </c>
      <c r="G1958" s="4">
        <v>78</v>
      </c>
      <c r="H1958" s="4">
        <v>77</v>
      </c>
      <c r="I1958" s="4">
        <v>0.21</v>
      </c>
      <c r="J1958" s="4">
        <v>0.778</v>
      </c>
      <c r="K1958" s="4">
        <v>0.013</v>
      </c>
      <c r="L1958" s="4">
        <v>967602</v>
      </c>
      <c r="M1958" s="4">
        <v>0.978</v>
      </c>
    </row>
    <row r="1959" ht="15.75" customHeight="1" spans="1:13">
      <c r="A1959" s="1" t="s">
        <v>231</v>
      </c>
      <c r="B1959" s="3" t="s">
        <v>71</v>
      </c>
      <c r="C1959" s="1" t="s">
        <v>95</v>
      </c>
      <c r="D1959" s="4" t="str">
        <f t="shared" si="0"/>
        <v>Qatar-Middle East2007</v>
      </c>
      <c r="E1959" s="4">
        <v>0.013</v>
      </c>
      <c r="F1959" s="4">
        <v>0.008</v>
      </c>
      <c r="G1959" s="4">
        <v>79</v>
      </c>
      <c r="H1959" s="4">
        <v>77</v>
      </c>
      <c r="I1959" s="4">
        <v>0.183</v>
      </c>
      <c r="J1959" s="4">
        <v>0.805</v>
      </c>
      <c r="K1959" s="4">
        <v>0.012</v>
      </c>
      <c r="L1959" s="4">
        <v>1152459</v>
      </c>
      <c r="M1959" s="4">
        <v>0.98</v>
      </c>
    </row>
    <row r="1960" ht="15.75" customHeight="1" spans="1:13">
      <c r="A1960" s="1" t="s">
        <v>231</v>
      </c>
      <c r="B1960" s="3" t="s">
        <v>72</v>
      </c>
      <c r="C1960" s="1" t="s">
        <v>95</v>
      </c>
      <c r="D1960" s="4" t="str">
        <f t="shared" si="0"/>
        <v>Qatar-Middle East2008</v>
      </c>
      <c r="E1960" s="4">
        <v>0.013</v>
      </c>
      <c r="F1960" s="4">
        <v>0.008</v>
      </c>
      <c r="G1960" s="4">
        <v>79</v>
      </c>
      <c r="H1960" s="4">
        <v>77</v>
      </c>
      <c r="I1960" s="4">
        <v>0.161</v>
      </c>
      <c r="J1960" s="4">
        <v>0.827</v>
      </c>
      <c r="K1960" s="4">
        <v>0.012</v>
      </c>
      <c r="L1960" s="4">
        <v>1359114</v>
      </c>
      <c r="M1960" s="4">
        <v>0.983</v>
      </c>
    </row>
    <row r="1961" ht="15.75" customHeight="1" spans="1:13">
      <c r="A1961" s="1" t="s">
        <v>231</v>
      </c>
      <c r="B1961" s="3" t="s">
        <v>73</v>
      </c>
      <c r="C1961" s="1" t="s">
        <v>95</v>
      </c>
      <c r="D1961" s="4" t="str">
        <f t="shared" si="0"/>
        <v>Qatar-Middle East2009</v>
      </c>
      <c r="E1961" s="4">
        <v>0.012</v>
      </c>
      <c r="F1961" s="4">
        <v>0.008</v>
      </c>
      <c r="G1961" s="4">
        <v>79</v>
      </c>
      <c r="H1961" s="4">
        <v>77</v>
      </c>
      <c r="I1961" s="4">
        <v>0.146</v>
      </c>
      <c r="J1961" s="4">
        <v>0.843</v>
      </c>
      <c r="K1961" s="4">
        <v>0.011</v>
      </c>
      <c r="L1961" s="4">
        <v>1564082</v>
      </c>
      <c r="M1961" s="4">
        <v>0.985</v>
      </c>
    </row>
    <row r="1962" ht="15.75" customHeight="1" spans="1:13">
      <c r="A1962" s="1" t="s">
        <v>231</v>
      </c>
      <c r="B1962" s="3" t="s">
        <v>74</v>
      </c>
      <c r="C1962" s="1" t="s">
        <v>95</v>
      </c>
      <c r="D1962" s="4" t="str">
        <f t="shared" si="0"/>
        <v>Qatar-Middle East2010</v>
      </c>
      <c r="E1962" s="4">
        <v>0.012</v>
      </c>
      <c r="F1962" s="4">
        <v>0.008</v>
      </c>
      <c r="G1962" s="4">
        <v>79</v>
      </c>
      <c r="H1962" s="4">
        <v>77</v>
      </c>
      <c r="I1962" s="4">
        <v>0.137</v>
      </c>
      <c r="J1962" s="4">
        <v>0.852</v>
      </c>
      <c r="K1962" s="4">
        <v>0.011</v>
      </c>
      <c r="L1962" s="4">
        <v>1749713</v>
      </c>
      <c r="M1962" s="4">
        <v>0.987</v>
      </c>
    </row>
    <row r="1963" ht="15.75" customHeight="1" spans="1:13">
      <c r="A1963" s="1" t="s">
        <v>231</v>
      </c>
      <c r="B1963" s="3" t="s">
        <v>75</v>
      </c>
      <c r="C1963" s="1" t="s">
        <v>95</v>
      </c>
      <c r="D1963" s="4" t="str">
        <f t="shared" si="0"/>
        <v>Qatar-Middle East2011</v>
      </c>
      <c r="E1963" s="4">
        <v>0.011</v>
      </c>
      <c r="F1963" s="4">
        <v>0.007</v>
      </c>
      <c r="G1963" s="4">
        <v>79</v>
      </c>
      <c r="H1963" s="4">
        <v>77</v>
      </c>
      <c r="I1963" s="4">
        <v>0.134</v>
      </c>
      <c r="J1963" s="4">
        <v>0.856</v>
      </c>
      <c r="K1963" s="4">
        <v>0.01</v>
      </c>
      <c r="L1963" s="4">
        <v>1910902</v>
      </c>
      <c r="M1963" s="4">
        <v>0.988</v>
      </c>
    </row>
    <row r="1964" ht="15.75" customHeight="1" spans="1:13">
      <c r="A1964" s="1" t="s">
        <v>231</v>
      </c>
      <c r="B1964" s="3" t="s">
        <v>76</v>
      </c>
      <c r="C1964" s="1" t="s">
        <v>95</v>
      </c>
      <c r="D1964" s="4" t="str">
        <f t="shared" si="0"/>
        <v>Qatar-Middle East2012</v>
      </c>
      <c r="E1964" s="4">
        <v>0.011</v>
      </c>
      <c r="F1964" s="4">
        <v>0.007</v>
      </c>
      <c r="G1964" s="4">
        <v>79</v>
      </c>
      <c r="H1964" s="4">
        <v>78</v>
      </c>
      <c r="I1964" s="4">
        <v>0.133</v>
      </c>
      <c r="J1964" s="4">
        <v>0.857</v>
      </c>
      <c r="K1964" s="4">
        <v>0.01</v>
      </c>
      <c r="L1964" s="4">
        <v>2050514</v>
      </c>
      <c r="M1964" s="4">
        <v>0.989</v>
      </c>
    </row>
    <row r="1965" ht="15.75" customHeight="1" spans="1:13">
      <c r="A1965" s="1" t="s">
        <v>232</v>
      </c>
      <c r="B1965" s="3" t="s">
        <v>63</v>
      </c>
      <c r="C1965" s="1" t="s">
        <v>78</v>
      </c>
      <c r="D1965" s="4" t="str">
        <f t="shared" si="0"/>
        <v>Romania-Europe2000</v>
      </c>
      <c r="E1965" s="4">
        <v>0.01</v>
      </c>
      <c r="F1965" s="4">
        <v>0.023</v>
      </c>
      <c r="G1965" s="4">
        <v>75</v>
      </c>
      <c r="H1965" s="4">
        <v>68</v>
      </c>
      <c r="I1965" s="4">
        <v>0.186</v>
      </c>
      <c r="J1965" s="4">
        <v>0.68</v>
      </c>
      <c r="K1965" s="4">
        <v>0.134</v>
      </c>
      <c r="L1965" s="4">
        <v>22442971</v>
      </c>
      <c r="M1965" s="4">
        <v>0.53</v>
      </c>
    </row>
    <row r="1966" ht="15.75" customHeight="1" spans="1:13">
      <c r="A1966" s="1" t="s">
        <v>232</v>
      </c>
      <c r="B1966" s="3" t="s">
        <v>65</v>
      </c>
      <c r="C1966" s="1" t="s">
        <v>78</v>
      </c>
      <c r="D1966" s="4" t="str">
        <f t="shared" si="0"/>
        <v>Romania-Europe2001</v>
      </c>
      <c r="E1966" s="4">
        <v>0.01</v>
      </c>
      <c r="F1966" s="4">
        <v>0.022</v>
      </c>
      <c r="G1966" s="4">
        <v>75</v>
      </c>
      <c r="H1966" s="4">
        <v>68</v>
      </c>
      <c r="I1966" s="4">
        <v>0.181</v>
      </c>
      <c r="J1966" s="4">
        <v>0.683</v>
      </c>
      <c r="K1966" s="4">
        <v>0.137</v>
      </c>
      <c r="L1966" s="4">
        <v>22131970</v>
      </c>
      <c r="M1966" s="4">
        <v>0.529</v>
      </c>
    </row>
    <row r="1967" ht="15.75" customHeight="1" spans="1:13">
      <c r="A1967" s="1" t="s">
        <v>232</v>
      </c>
      <c r="B1967" s="3" t="s">
        <v>66</v>
      </c>
      <c r="C1967" s="1" t="s">
        <v>78</v>
      </c>
      <c r="D1967" s="4" t="str">
        <f t="shared" si="0"/>
        <v>Romania-Europe2002</v>
      </c>
      <c r="E1967" s="4">
        <v>0.01</v>
      </c>
      <c r="F1967" s="4">
        <v>0.022</v>
      </c>
      <c r="G1967" s="4">
        <v>75</v>
      </c>
      <c r="H1967" s="4">
        <v>67</v>
      </c>
      <c r="I1967" s="4">
        <v>0.174</v>
      </c>
      <c r="J1967" s="4">
        <v>0.686</v>
      </c>
      <c r="K1967" s="4">
        <v>0.14</v>
      </c>
      <c r="L1967" s="4">
        <v>21730496</v>
      </c>
      <c r="M1967" s="4">
        <v>0.528</v>
      </c>
    </row>
    <row r="1968" ht="15.75" customHeight="1" spans="1:13">
      <c r="A1968" s="1" t="s">
        <v>232</v>
      </c>
      <c r="B1968" s="3" t="s">
        <v>67</v>
      </c>
      <c r="C1968" s="1" t="s">
        <v>78</v>
      </c>
      <c r="D1968" s="4" t="str">
        <f t="shared" si="0"/>
        <v>Romania-Europe2003</v>
      </c>
      <c r="E1968" s="4">
        <v>0.01</v>
      </c>
      <c r="F1968" s="4">
        <v>0.021</v>
      </c>
      <c r="G1968" s="4">
        <v>75</v>
      </c>
      <c r="H1968" s="4">
        <v>68</v>
      </c>
      <c r="I1968" s="4">
        <v>0.166</v>
      </c>
      <c r="J1968" s="4">
        <v>0.691</v>
      </c>
      <c r="K1968" s="4">
        <v>0.143</v>
      </c>
      <c r="L1968" s="4">
        <v>21574326</v>
      </c>
      <c r="M1968" s="4">
        <v>0.529</v>
      </c>
    </row>
    <row r="1969" ht="15.75" customHeight="1" spans="1:13">
      <c r="A1969" s="1" t="s">
        <v>232</v>
      </c>
      <c r="B1969" s="3" t="s">
        <v>68</v>
      </c>
      <c r="C1969" s="1" t="s">
        <v>78</v>
      </c>
      <c r="D1969" s="4" t="str">
        <f t="shared" si="0"/>
        <v>Romania-Europe2004</v>
      </c>
      <c r="E1969" s="4">
        <v>0.01</v>
      </c>
      <c r="F1969" s="4">
        <v>0.02</v>
      </c>
      <c r="G1969" s="4">
        <v>75</v>
      </c>
      <c r="H1969" s="4">
        <v>68</v>
      </c>
      <c r="I1969" s="4">
        <v>0.16</v>
      </c>
      <c r="J1969" s="4">
        <v>0.694</v>
      </c>
      <c r="K1969" s="4">
        <v>0.146</v>
      </c>
      <c r="L1969" s="4">
        <v>21451748</v>
      </c>
      <c r="M1969" s="4">
        <v>0.53</v>
      </c>
    </row>
    <row r="1970" ht="15.75" customHeight="1" spans="1:13">
      <c r="A1970" s="1" t="s">
        <v>232</v>
      </c>
      <c r="B1970" s="3" t="s">
        <v>69</v>
      </c>
      <c r="C1970" s="1" t="s">
        <v>78</v>
      </c>
      <c r="D1970" s="4" t="str">
        <f t="shared" si="0"/>
        <v>Romania-Europe2005</v>
      </c>
      <c r="E1970" s="4">
        <v>0.01</v>
      </c>
      <c r="F1970" s="4">
        <v>0.018</v>
      </c>
      <c r="G1970" s="4">
        <v>76</v>
      </c>
      <c r="H1970" s="4">
        <v>68</v>
      </c>
      <c r="I1970" s="4">
        <v>0.155</v>
      </c>
      <c r="J1970" s="4">
        <v>0.697</v>
      </c>
      <c r="K1970" s="4">
        <v>0.148</v>
      </c>
      <c r="L1970" s="4">
        <v>21319685</v>
      </c>
      <c r="M1970" s="4">
        <v>0.532</v>
      </c>
    </row>
    <row r="1971" ht="15.75" customHeight="1" spans="1:13">
      <c r="A1971" s="1" t="s">
        <v>232</v>
      </c>
      <c r="B1971" s="3" t="s">
        <v>70</v>
      </c>
      <c r="C1971" s="1" t="s">
        <v>78</v>
      </c>
      <c r="D1971" s="4" t="str">
        <f t="shared" si="0"/>
        <v>Romania-Europe2006</v>
      </c>
      <c r="E1971" s="4">
        <v>0.01</v>
      </c>
      <c r="F1971" s="4">
        <v>0.017</v>
      </c>
      <c r="G1971" s="4">
        <v>76</v>
      </c>
      <c r="H1971" s="4">
        <v>69</v>
      </c>
      <c r="I1971" s="4">
        <v>0.152</v>
      </c>
      <c r="J1971" s="4">
        <v>0.7</v>
      </c>
      <c r="K1971" s="4">
        <v>0.149</v>
      </c>
      <c r="L1971" s="4">
        <v>21193760</v>
      </c>
      <c r="M1971" s="4">
        <v>0.533</v>
      </c>
    </row>
    <row r="1972" ht="15.75" customHeight="1" spans="1:13">
      <c r="A1972" s="1" t="s">
        <v>232</v>
      </c>
      <c r="B1972" s="3" t="s">
        <v>71</v>
      </c>
      <c r="C1972" s="1" t="s">
        <v>78</v>
      </c>
      <c r="D1972" s="4" t="str">
        <f t="shared" si="0"/>
        <v>Romania-Europe2007</v>
      </c>
      <c r="E1972" s="4">
        <v>0.01</v>
      </c>
      <c r="F1972" s="4">
        <v>0.015</v>
      </c>
      <c r="G1972" s="4">
        <v>76</v>
      </c>
      <c r="H1972" s="4">
        <v>69</v>
      </c>
      <c r="I1972" s="4">
        <v>0.15</v>
      </c>
      <c r="J1972" s="4">
        <v>0.701</v>
      </c>
      <c r="K1972" s="4">
        <v>0.149</v>
      </c>
      <c r="L1972" s="4">
        <v>20882982</v>
      </c>
      <c r="M1972" s="4">
        <v>0.534</v>
      </c>
    </row>
    <row r="1973" ht="15.75" customHeight="1" spans="1:13">
      <c r="A1973" s="1" t="s">
        <v>232</v>
      </c>
      <c r="B1973" s="3" t="s">
        <v>72</v>
      </c>
      <c r="C1973" s="1" t="s">
        <v>78</v>
      </c>
      <c r="D1973" s="4" t="str">
        <f t="shared" si="0"/>
        <v>Romania-Europe2008</v>
      </c>
      <c r="E1973" s="4">
        <v>0.011</v>
      </c>
      <c r="F1973" s="4">
        <v>0.014</v>
      </c>
      <c r="G1973" s="4">
        <v>76</v>
      </c>
      <c r="H1973" s="4">
        <v>69</v>
      </c>
      <c r="I1973" s="4">
        <v>0.15</v>
      </c>
      <c r="J1973" s="4">
        <v>0.702</v>
      </c>
      <c r="K1973" s="4">
        <v>0.149</v>
      </c>
      <c r="L1973" s="4">
        <v>20537875</v>
      </c>
      <c r="M1973" s="4">
        <v>0.536</v>
      </c>
    </row>
    <row r="1974" ht="15.75" customHeight="1" spans="1:13">
      <c r="A1974" s="1" t="s">
        <v>232</v>
      </c>
      <c r="B1974" s="3" t="s">
        <v>73</v>
      </c>
      <c r="C1974" s="1" t="s">
        <v>78</v>
      </c>
      <c r="D1974" s="4" t="str">
        <f t="shared" si="0"/>
        <v>Romania-Europe2009</v>
      </c>
      <c r="E1974" s="4">
        <v>0.011</v>
      </c>
      <c r="F1974" s="4">
        <v>0.013</v>
      </c>
      <c r="G1974" s="4">
        <v>77</v>
      </c>
      <c r="H1974" s="4">
        <v>70</v>
      </c>
      <c r="I1974" s="4">
        <v>0.15</v>
      </c>
      <c r="J1974" s="4">
        <v>0.702</v>
      </c>
      <c r="K1974" s="4">
        <v>0.148</v>
      </c>
      <c r="L1974" s="4">
        <v>20367487</v>
      </c>
      <c r="M1974" s="4">
        <v>0.537</v>
      </c>
    </row>
    <row r="1975" ht="15.75" customHeight="1" spans="1:13">
      <c r="A1975" s="1" t="s">
        <v>232</v>
      </c>
      <c r="B1975" s="3" t="s">
        <v>74</v>
      </c>
      <c r="C1975" s="1" t="s">
        <v>78</v>
      </c>
      <c r="D1975" s="4" t="str">
        <f t="shared" si="0"/>
        <v>Romania-Europe2010</v>
      </c>
      <c r="E1975" s="4">
        <v>0.011</v>
      </c>
      <c r="F1975" s="4">
        <v>0.012</v>
      </c>
      <c r="G1975" s="4">
        <v>77</v>
      </c>
      <c r="H1975" s="4">
        <v>70</v>
      </c>
      <c r="I1975" s="4">
        <v>0.15</v>
      </c>
      <c r="J1975" s="4">
        <v>0.701</v>
      </c>
      <c r="K1975" s="4">
        <v>0.148</v>
      </c>
      <c r="L1975" s="4">
        <v>20246871</v>
      </c>
      <c r="M1975" s="4">
        <v>0.538</v>
      </c>
    </row>
    <row r="1976" ht="15.75" customHeight="1" spans="1:13">
      <c r="A1976" s="1" t="s">
        <v>232</v>
      </c>
      <c r="B1976" s="3" t="s">
        <v>75</v>
      </c>
      <c r="C1976" s="1" t="s">
        <v>78</v>
      </c>
      <c r="D1976" s="4" t="str">
        <f t="shared" si="0"/>
        <v>Romania-Europe2011</v>
      </c>
      <c r="E1976" s="4">
        <v>0.01</v>
      </c>
      <c r="F1976" s="4">
        <v>0.012</v>
      </c>
      <c r="G1976" s="4">
        <v>78</v>
      </c>
      <c r="H1976" s="4">
        <v>71</v>
      </c>
      <c r="I1976" s="4">
        <v>0.15</v>
      </c>
      <c r="J1976" s="4">
        <v>0.701</v>
      </c>
      <c r="K1976" s="4">
        <v>0.149</v>
      </c>
      <c r="L1976" s="4">
        <v>20147528</v>
      </c>
      <c r="M1976" s="4">
        <v>0.54</v>
      </c>
    </row>
    <row r="1977" ht="15.75" customHeight="1" spans="1:13">
      <c r="A1977" s="1" t="s">
        <v>232</v>
      </c>
      <c r="B1977" s="3" t="s">
        <v>76</v>
      </c>
      <c r="C1977" s="1" t="s">
        <v>78</v>
      </c>
      <c r="D1977" s="4" t="str">
        <f t="shared" si="0"/>
        <v>Romania-Europe2012</v>
      </c>
      <c r="E1977" s="4">
        <v>0.01</v>
      </c>
      <c r="F1977" s="4">
        <v>0.011</v>
      </c>
      <c r="G1977" s="4">
        <v>78</v>
      </c>
      <c r="H1977" s="4">
        <v>71</v>
      </c>
      <c r="I1977" s="4">
        <v>0.15</v>
      </c>
      <c r="J1977" s="4">
        <v>0.7</v>
      </c>
      <c r="K1977" s="4">
        <v>0.15</v>
      </c>
      <c r="L1977" s="4">
        <v>20076727</v>
      </c>
      <c r="M1977" s="4">
        <v>0.541</v>
      </c>
    </row>
    <row r="1978" ht="15.75" customHeight="1" spans="1:13">
      <c r="A1978" s="1" t="s">
        <v>233</v>
      </c>
      <c r="B1978" s="3" t="s">
        <v>63</v>
      </c>
      <c r="C1978" s="1" t="s">
        <v>78</v>
      </c>
      <c r="D1978" s="4" t="str">
        <f t="shared" si="0"/>
        <v>Russia-Europe2000</v>
      </c>
      <c r="E1978" s="4">
        <v>0.009</v>
      </c>
      <c r="F1978" s="4">
        <v>0.02</v>
      </c>
      <c r="G1978" s="4">
        <v>72</v>
      </c>
      <c r="H1978" s="4">
        <v>59</v>
      </c>
      <c r="I1978" s="4">
        <v>0.182</v>
      </c>
      <c r="J1978" s="4">
        <v>0.694</v>
      </c>
      <c r="K1978" s="4">
        <v>0.124</v>
      </c>
      <c r="L1978" s="4">
        <v>146596870</v>
      </c>
      <c r="M1978" s="4">
        <v>0.734</v>
      </c>
    </row>
    <row r="1979" ht="15.75" customHeight="1" spans="1:13">
      <c r="A1979" s="1" t="s">
        <v>233</v>
      </c>
      <c r="B1979" s="3" t="s">
        <v>65</v>
      </c>
      <c r="C1979" s="1" t="s">
        <v>78</v>
      </c>
      <c r="D1979" s="4" t="str">
        <f t="shared" si="0"/>
        <v>Russia-Europe2001</v>
      </c>
      <c r="E1979" s="4">
        <v>0.009</v>
      </c>
      <c r="F1979" s="4">
        <v>0.019</v>
      </c>
      <c r="G1979" s="4">
        <v>72</v>
      </c>
      <c r="H1979" s="4">
        <v>59</v>
      </c>
      <c r="I1979" s="4">
        <v>0.175</v>
      </c>
      <c r="J1979" s="4">
        <v>0.698</v>
      </c>
      <c r="K1979" s="4">
        <v>0.127</v>
      </c>
      <c r="L1979" s="4">
        <v>145976473</v>
      </c>
      <c r="M1979" s="4">
        <v>0.733</v>
      </c>
    </row>
    <row r="1980" ht="15.75" customHeight="1" spans="1:13">
      <c r="A1980" s="1" t="s">
        <v>233</v>
      </c>
      <c r="B1980" s="3" t="s">
        <v>66</v>
      </c>
      <c r="C1980" s="1" t="s">
        <v>78</v>
      </c>
      <c r="D1980" s="4" t="str">
        <f t="shared" si="0"/>
        <v>Russia-Europe2002</v>
      </c>
      <c r="E1980" s="4">
        <v>0.01</v>
      </c>
      <c r="F1980" s="4">
        <v>0.018</v>
      </c>
      <c r="G1980" s="4">
        <v>72</v>
      </c>
      <c r="H1980" s="4">
        <v>59</v>
      </c>
      <c r="I1980" s="4">
        <v>0.168</v>
      </c>
      <c r="J1980" s="4">
        <v>0.702</v>
      </c>
      <c r="K1980" s="4">
        <v>0.13</v>
      </c>
      <c r="L1980" s="4">
        <v>145408033</v>
      </c>
      <c r="M1980" s="4">
        <v>0.733</v>
      </c>
    </row>
    <row r="1981" ht="15.75" customHeight="1" spans="1:13">
      <c r="A1981" s="1" t="s">
        <v>233</v>
      </c>
      <c r="B1981" s="3" t="s">
        <v>67</v>
      </c>
      <c r="C1981" s="1" t="s">
        <v>78</v>
      </c>
      <c r="D1981" s="4" t="str">
        <f t="shared" si="0"/>
        <v>Russia-Europe2003</v>
      </c>
      <c r="E1981" s="4">
        <v>0.01</v>
      </c>
      <c r="F1981" s="4">
        <v>0.017</v>
      </c>
      <c r="G1981" s="4">
        <v>72</v>
      </c>
      <c r="H1981" s="4">
        <v>59</v>
      </c>
      <c r="I1981" s="4">
        <v>0.162</v>
      </c>
      <c r="J1981" s="4">
        <v>0.705</v>
      </c>
      <c r="K1981" s="4">
        <v>0.134</v>
      </c>
      <c r="L1981" s="4">
        <v>144667468</v>
      </c>
      <c r="M1981" s="4">
        <v>0.734</v>
      </c>
    </row>
    <row r="1982" ht="15.75" customHeight="1" spans="1:13">
      <c r="A1982" s="1" t="s">
        <v>233</v>
      </c>
      <c r="B1982" s="3" t="s">
        <v>68</v>
      </c>
      <c r="C1982" s="1" t="s">
        <v>78</v>
      </c>
      <c r="D1982" s="4" t="str">
        <f t="shared" si="0"/>
        <v>Russia-Europe2004</v>
      </c>
      <c r="E1982" s="4">
        <v>0.01</v>
      </c>
      <c r="F1982" s="4">
        <v>0.015</v>
      </c>
      <c r="G1982" s="4">
        <v>72</v>
      </c>
      <c r="H1982" s="4">
        <v>59</v>
      </c>
      <c r="I1982" s="4">
        <v>0.156</v>
      </c>
      <c r="J1982" s="4">
        <v>0.707</v>
      </c>
      <c r="K1982" s="4">
        <v>0.136</v>
      </c>
      <c r="L1982" s="4">
        <v>143821212</v>
      </c>
      <c r="M1982" s="4">
        <v>0.734</v>
      </c>
    </row>
    <row r="1983" ht="15.75" customHeight="1" spans="1:13">
      <c r="A1983" s="1" t="s">
        <v>233</v>
      </c>
      <c r="B1983" s="3" t="s">
        <v>69</v>
      </c>
      <c r="C1983" s="1" t="s">
        <v>78</v>
      </c>
      <c r="D1983" s="4" t="str">
        <f t="shared" si="0"/>
        <v>Russia-Europe2005</v>
      </c>
      <c r="E1983" s="4">
        <v>0.01</v>
      </c>
      <c r="F1983" s="4">
        <v>0.014</v>
      </c>
      <c r="G1983" s="4">
        <v>72</v>
      </c>
      <c r="H1983" s="4">
        <v>59</v>
      </c>
      <c r="I1983" s="4">
        <v>0.152</v>
      </c>
      <c r="J1983" s="4">
        <v>0.71</v>
      </c>
      <c r="K1983" s="4">
        <v>0.138</v>
      </c>
      <c r="L1983" s="4">
        <v>143113885</v>
      </c>
      <c r="M1983" s="4">
        <v>0.735</v>
      </c>
    </row>
    <row r="1984" ht="15.75" customHeight="1" spans="1:13">
      <c r="A1984" s="1" t="s">
        <v>233</v>
      </c>
      <c r="B1984" s="3" t="s">
        <v>70</v>
      </c>
      <c r="C1984" s="1" t="s">
        <v>78</v>
      </c>
      <c r="D1984" s="4" t="str">
        <f t="shared" si="0"/>
        <v>Russia-Europe2006</v>
      </c>
      <c r="E1984" s="4">
        <v>0.01</v>
      </c>
      <c r="F1984" s="4">
        <v>0.013</v>
      </c>
      <c r="G1984" s="4">
        <v>73</v>
      </c>
      <c r="H1984" s="4">
        <v>60</v>
      </c>
      <c r="I1984" s="4">
        <v>0.149</v>
      </c>
      <c r="J1984" s="4">
        <v>0.713</v>
      </c>
      <c r="K1984" s="4">
        <v>0.138</v>
      </c>
      <c r="L1984" s="4">
        <v>142487260</v>
      </c>
      <c r="M1984" s="4">
        <v>0.735</v>
      </c>
    </row>
    <row r="1985" ht="15.75" customHeight="1" spans="1:13">
      <c r="A1985" s="1" t="s">
        <v>233</v>
      </c>
      <c r="B1985" s="3" t="s">
        <v>71</v>
      </c>
      <c r="C1985" s="1" t="s">
        <v>78</v>
      </c>
      <c r="D1985" s="4" t="str">
        <f t="shared" si="0"/>
        <v>Russia-Europe2007</v>
      </c>
      <c r="E1985" s="4">
        <v>0.011</v>
      </c>
      <c r="F1985" s="4">
        <v>0.012</v>
      </c>
      <c r="G1985" s="4">
        <v>74</v>
      </c>
      <c r="H1985" s="4">
        <v>61</v>
      </c>
      <c r="I1985" s="4">
        <v>0.147</v>
      </c>
      <c r="J1985" s="4">
        <v>0.716</v>
      </c>
      <c r="K1985" s="4">
        <v>0.137</v>
      </c>
      <c r="L1985" s="4">
        <v>142114903</v>
      </c>
      <c r="M1985" s="4">
        <v>0.736</v>
      </c>
    </row>
    <row r="1986" ht="15.75" customHeight="1" spans="1:13">
      <c r="A1986" s="1" t="s">
        <v>233</v>
      </c>
      <c r="B1986" s="3" t="s">
        <v>72</v>
      </c>
      <c r="C1986" s="1" t="s">
        <v>78</v>
      </c>
      <c r="D1986" s="4" t="str">
        <f t="shared" si="0"/>
        <v>Russia-Europe2008</v>
      </c>
      <c r="E1986" s="4">
        <v>0.012</v>
      </c>
      <c r="F1986" s="4">
        <v>0.012</v>
      </c>
      <c r="G1986" s="4">
        <v>74</v>
      </c>
      <c r="H1986" s="4">
        <v>62</v>
      </c>
      <c r="I1986" s="4">
        <v>0.147</v>
      </c>
      <c r="J1986" s="4">
        <v>0.718</v>
      </c>
      <c r="K1986" s="4">
        <v>0.135</v>
      </c>
      <c r="L1986" s="4">
        <v>141956409</v>
      </c>
      <c r="M1986" s="4">
        <v>0.736</v>
      </c>
    </row>
    <row r="1987" ht="15.75" customHeight="1" spans="1:13">
      <c r="A1987" s="1" t="s">
        <v>233</v>
      </c>
      <c r="B1987" s="3" t="s">
        <v>73</v>
      </c>
      <c r="C1987" s="1" t="s">
        <v>78</v>
      </c>
      <c r="D1987" s="4" t="str">
        <f t="shared" si="0"/>
        <v>Russia-Europe2009</v>
      </c>
      <c r="E1987" s="4">
        <v>0.012</v>
      </c>
      <c r="F1987" s="4">
        <v>0.011</v>
      </c>
      <c r="G1987" s="4">
        <v>75</v>
      </c>
      <c r="H1987" s="4">
        <v>63</v>
      </c>
      <c r="I1987" s="4">
        <v>0.148</v>
      </c>
      <c r="J1987" s="4">
        <v>0.72</v>
      </c>
      <c r="K1987" s="4">
        <v>0.133</v>
      </c>
      <c r="L1987" s="4">
        <v>141909244</v>
      </c>
      <c r="M1987" s="4">
        <v>0.736</v>
      </c>
    </row>
    <row r="1988" ht="15.75" customHeight="1" spans="1:13">
      <c r="A1988" s="1" t="s">
        <v>233</v>
      </c>
      <c r="B1988" s="3" t="s">
        <v>74</v>
      </c>
      <c r="C1988" s="1" t="s">
        <v>78</v>
      </c>
      <c r="D1988" s="4" t="str">
        <f t="shared" si="0"/>
        <v>Russia-Europe2010</v>
      </c>
      <c r="E1988" s="4">
        <v>0.013</v>
      </c>
      <c r="F1988" s="4">
        <v>0.01</v>
      </c>
      <c r="G1988" s="4">
        <v>75</v>
      </c>
      <c r="H1988" s="4">
        <v>63</v>
      </c>
      <c r="I1988" s="4">
        <v>0.149</v>
      </c>
      <c r="J1988" s="4">
        <v>0.72</v>
      </c>
      <c r="K1988" s="4">
        <v>0.131</v>
      </c>
      <c r="L1988" s="4">
        <v>142385523</v>
      </c>
      <c r="M1988" s="4">
        <v>0.737</v>
      </c>
    </row>
    <row r="1989" ht="15.75" customHeight="1" spans="1:13">
      <c r="A1989" s="1" t="s">
        <v>233</v>
      </c>
      <c r="B1989" s="3" t="s">
        <v>75</v>
      </c>
      <c r="C1989" s="1" t="s">
        <v>78</v>
      </c>
      <c r="D1989" s="4" t="str">
        <f t="shared" si="0"/>
        <v>Russia-Europe2011</v>
      </c>
      <c r="E1989" s="4">
        <v>0.013</v>
      </c>
      <c r="F1989" s="4">
        <v>0.01</v>
      </c>
      <c r="G1989" s="4">
        <v>76</v>
      </c>
      <c r="H1989" s="4">
        <v>64</v>
      </c>
      <c r="I1989" s="4">
        <v>0.151</v>
      </c>
      <c r="J1989" s="4">
        <v>0.718</v>
      </c>
      <c r="K1989" s="4">
        <v>0.13</v>
      </c>
      <c r="L1989" s="4">
        <v>142956460</v>
      </c>
      <c r="M1989" s="4">
        <v>0.737</v>
      </c>
    </row>
    <row r="1990" ht="15.75" customHeight="1" spans="1:13">
      <c r="A1990" s="1" t="s">
        <v>233</v>
      </c>
      <c r="B1990" s="3" t="s">
        <v>76</v>
      </c>
      <c r="C1990" s="1" t="s">
        <v>78</v>
      </c>
      <c r="D1990" s="4" t="str">
        <f t="shared" si="0"/>
        <v>Russia-Europe2012</v>
      </c>
      <c r="E1990" s="4">
        <v>0.013</v>
      </c>
      <c r="F1990" s="4">
        <v>0.009</v>
      </c>
      <c r="G1990" s="4">
        <v>76</v>
      </c>
      <c r="H1990" s="4">
        <v>65</v>
      </c>
      <c r="I1990" s="4">
        <v>0.154</v>
      </c>
      <c r="J1990" s="4">
        <v>0.716</v>
      </c>
      <c r="K1990" s="4">
        <v>0.13</v>
      </c>
      <c r="L1990" s="4">
        <v>143178000</v>
      </c>
      <c r="M1990" s="4">
        <v>0.738</v>
      </c>
    </row>
    <row r="1991" ht="15.75" customHeight="1" spans="1:13">
      <c r="A1991" s="1" t="s">
        <v>234</v>
      </c>
      <c r="B1991" s="3" t="s">
        <v>63</v>
      </c>
      <c r="C1991" s="1" t="s">
        <v>80</v>
      </c>
      <c r="D1991" s="4" t="str">
        <f t="shared" si="0"/>
        <v>Rwanda-Africa2000</v>
      </c>
      <c r="E1991" s="4">
        <v>0.041</v>
      </c>
      <c r="F1991" s="4">
        <v>0.108</v>
      </c>
      <c r="G1991" s="4">
        <v>49</v>
      </c>
      <c r="H1991" s="4">
        <v>47</v>
      </c>
      <c r="I1991" s="4">
        <v>0.466</v>
      </c>
      <c r="J1991" s="4">
        <v>0.505</v>
      </c>
      <c r="K1991" s="4">
        <v>0.03</v>
      </c>
      <c r="L1991" s="4">
        <v>8395577</v>
      </c>
      <c r="M1991" s="4">
        <v>0.149</v>
      </c>
    </row>
    <row r="1992" ht="15.75" customHeight="1" spans="1:13">
      <c r="A1992" s="1" t="s">
        <v>234</v>
      </c>
      <c r="B1992" s="3" t="s">
        <v>65</v>
      </c>
      <c r="C1992" s="1" t="s">
        <v>80</v>
      </c>
      <c r="D1992" s="4" t="str">
        <f t="shared" si="0"/>
        <v>Rwanda-Africa2001</v>
      </c>
      <c r="E1992" s="4">
        <v>0.04</v>
      </c>
      <c r="F1992" s="4">
        <v>0.101</v>
      </c>
      <c r="G1992" s="4">
        <v>50</v>
      </c>
      <c r="H1992" s="4">
        <v>48</v>
      </c>
      <c r="I1992" s="4">
        <v>0.464</v>
      </c>
      <c r="J1992" s="4">
        <v>0.507</v>
      </c>
      <c r="K1992" s="4">
        <v>0.029</v>
      </c>
      <c r="L1992" s="4">
        <v>8760003</v>
      </c>
      <c r="M1992" s="4">
        <v>0.158</v>
      </c>
    </row>
    <row r="1993" ht="15.75" customHeight="1" spans="1:13">
      <c r="A1993" s="1" t="s">
        <v>234</v>
      </c>
      <c r="B1993" s="3" t="s">
        <v>66</v>
      </c>
      <c r="C1993" s="1" t="s">
        <v>80</v>
      </c>
      <c r="D1993" s="4" t="str">
        <f t="shared" si="0"/>
        <v>Rwanda-Africa2002</v>
      </c>
      <c r="E1993" s="4">
        <v>0.04</v>
      </c>
      <c r="F1993" s="4">
        <v>0.092</v>
      </c>
      <c r="G1993" s="4">
        <v>51</v>
      </c>
      <c r="H1993" s="4">
        <v>50</v>
      </c>
      <c r="I1993" s="4">
        <v>0.459</v>
      </c>
      <c r="J1993" s="4">
        <v>0.513</v>
      </c>
      <c r="K1993" s="4">
        <v>0.029</v>
      </c>
      <c r="L1993" s="4">
        <v>8987523</v>
      </c>
      <c r="M1993" s="4">
        <v>0.168</v>
      </c>
    </row>
    <row r="1994" ht="15.75" customHeight="1" spans="1:13">
      <c r="A1994" s="1" t="s">
        <v>234</v>
      </c>
      <c r="B1994" s="3" t="s">
        <v>67</v>
      </c>
      <c r="C1994" s="1" t="s">
        <v>80</v>
      </c>
      <c r="D1994" s="4" t="str">
        <f t="shared" si="0"/>
        <v>Rwanda-Africa2003</v>
      </c>
      <c r="E1994" s="4">
        <v>0.039</v>
      </c>
      <c r="F1994" s="4">
        <v>0.083</v>
      </c>
      <c r="G1994" s="4">
        <v>53</v>
      </c>
      <c r="H1994" s="4">
        <v>51</v>
      </c>
      <c r="I1994" s="4">
        <v>0.452</v>
      </c>
      <c r="J1994" s="4">
        <v>0.521</v>
      </c>
      <c r="K1994" s="4">
        <v>0.027</v>
      </c>
      <c r="L1994" s="4">
        <v>9126167</v>
      </c>
      <c r="M1994" s="4">
        <v>0.176</v>
      </c>
    </row>
    <row r="1995" ht="15.75" customHeight="1" spans="1:13">
      <c r="A1995" s="1" t="s">
        <v>234</v>
      </c>
      <c r="B1995" s="3" t="s">
        <v>68</v>
      </c>
      <c r="C1995" s="1" t="s">
        <v>80</v>
      </c>
      <c r="D1995" s="4" t="str">
        <f t="shared" si="0"/>
        <v>Rwanda-Africa2004</v>
      </c>
      <c r="E1995" s="4">
        <v>0.039</v>
      </c>
      <c r="F1995" s="4">
        <v>0.075</v>
      </c>
      <c r="G1995" s="4">
        <v>55</v>
      </c>
      <c r="H1995" s="4">
        <v>52</v>
      </c>
      <c r="I1995" s="4">
        <v>0.446</v>
      </c>
      <c r="J1995" s="4">
        <v>0.528</v>
      </c>
      <c r="K1995" s="4">
        <v>0.026</v>
      </c>
      <c r="L1995" s="4">
        <v>9254379</v>
      </c>
      <c r="M1995" s="4">
        <v>0.184</v>
      </c>
    </row>
    <row r="1996" ht="15.75" customHeight="1" spans="1:13">
      <c r="A1996" s="1" t="s">
        <v>234</v>
      </c>
      <c r="B1996" s="3" t="s">
        <v>69</v>
      </c>
      <c r="C1996" s="1" t="s">
        <v>80</v>
      </c>
      <c r="D1996" s="4" t="str">
        <f t="shared" si="0"/>
        <v>Rwanda-Africa2005</v>
      </c>
      <c r="E1996" s="4">
        <v>0.038</v>
      </c>
      <c r="F1996" s="4">
        <v>0.067</v>
      </c>
      <c r="G1996" s="4">
        <v>56</v>
      </c>
      <c r="H1996" s="4">
        <v>54</v>
      </c>
      <c r="I1996" s="4">
        <v>0.442</v>
      </c>
      <c r="J1996" s="4">
        <v>0.532</v>
      </c>
      <c r="K1996" s="4">
        <v>0.025</v>
      </c>
      <c r="L1996" s="4">
        <v>9429457</v>
      </c>
      <c r="M1996" s="4">
        <v>0.193</v>
      </c>
    </row>
    <row r="1997" ht="15.75" customHeight="1" spans="1:13">
      <c r="A1997" s="1" t="s">
        <v>234</v>
      </c>
      <c r="B1997" s="3" t="s">
        <v>70</v>
      </c>
      <c r="C1997" s="1" t="s">
        <v>80</v>
      </c>
      <c r="D1997" s="4" t="str">
        <f t="shared" si="0"/>
        <v>Rwanda-Africa2006</v>
      </c>
      <c r="E1997" s="4">
        <v>0.038</v>
      </c>
      <c r="F1997" s="4">
        <v>0.061</v>
      </c>
      <c r="G1997" s="4">
        <v>58</v>
      </c>
      <c r="H1997" s="4">
        <v>56</v>
      </c>
      <c r="I1997" s="4">
        <v>0.442</v>
      </c>
      <c r="J1997" s="4">
        <v>0.533</v>
      </c>
      <c r="K1997" s="4">
        <v>0.024</v>
      </c>
      <c r="L1997" s="4">
        <v>9660946</v>
      </c>
      <c r="M1997" s="4">
        <v>0.202</v>
      </c>
    </row>
    <row r="1998" ht="15.75" customHeight="1" spans="1:13">
      <c r="A1998" s="1" t="s">
        <v>234</v>
      </c>
      <c r="B1998" s="3" t="s">
        <v>71</v>
      </c>
      <c r="C1998" s="1" t="s">
        <v>80</v>
      </c>
      <c r="D1998" s="4" t="str">
        <f t="shared" si="0"/>
        <v>Rwanda-Africa2007</v>
      </c>
      <c r="E1998" s="4">
        <v>0.038</v>
      </c>
      <c r="F1998" s="4">
        <v>0.055</v>
      </c>
      <c r="G1998" s="4">
        <v>60</v>
      </c>
      <c r="H1998" s="4">
        <v>57</v>
      </c>
      <c r="I1998" s="4">
        <v>0.445</v>
      </c>
      <c r="J1998" s="4">
        <v>0.532</v>
      </c>
      <c r="K1998" s="4">
        <v>0.024</v>
      </c>
      <c r="L1998" s="4">
        <v>9928143</v>
      </c>
      <c r="M1998" s="4">
        <v>0.211</v>
      </c>
    </row>
    <row r="1999" ht="15.75" customHeight="1" spans="1:13">
      <c r="A1999" s="1" t="s">
        <v>234</v>
      </c>
      <c r="B1999" s="3" t="s">
        <v>72</v>
      </c>
      <c r="C1999" s="1" t="s">
        <v>80</v>
      </c>
      <c r="D1999" s="4" t="str">
        <f t="shared" si="0"/>
        <v>Rwanda-Africa2008</v>
      </c>
      <c r="E1999" s="4">
        <v>0.038</v>
      </c>
      <c r="F1999" s="4">
        <v>0.05</v>
      </c>
      <c r="G1999" s="4">
        <v>61</v>
      </c>
      <c r="H1999" s="4">
        <v>59</v>
      </c>
      <c r="I1999" s="4">
        <v>0.447</v>
      </c>
      <c r="J1999" s="4">
        <v>0.53</v>
      </c>
      <c r="K1999" s="4">
        <v>0.023</v>
      </c>
      <c r="L1999" s="4">
        <v>10222961</v>
      </c>
      <c r="M1999" s="4">
        <v>0.22</v>
      </c>
    </row>
    <row r="2000" ht="15.75" customHeight="1" spans="1:13">
      <c r="A2000" s="1" t="s">
        <v>234</v>
      </c>
      <c r="B2000" s="3" t="s">
        <v>73</v>
      </c>
      <c r="C2000" s="1" t="s">
        <v>80</v>
      </c>
      <c r="D2000" s="4" t="str">
        <f t="shared" si="0"/>
        <v>Rwanda-Africa2009</v>
      </c>
      <c r="E2000" s="4">
        <v>0.037</v>
      </c>
      <c r="F2000" s="4">
        <v>0.047</v>
      </c>
      <c r="G2000" s="4">
        <v>63</v>
      </c>
      <c r="H2000" s="4">
        <v>60</v>
      </c>
      <c r="I2000" s="4">
        <v>0.448</v>
      </c>
      <c r="J2000" s="4">
        <v>0.529</v>
      </c>
      <c r="K2000" s="4">
        <v>0.023</v>
      </c>
      <c r="L2000" s="4">
        <v>10529668</v>
      </c>
      <c r="M2000" s="4">
        <v>0.23</v>
      </c>
    </row>
    <row r="2001" ht="15.75" customHeight="1" spans="1:13">
      <c r="A2001" s="1" t="s">
        <v>234</v>
      </c>
      <c r="B2001" s="3" t="s">
        <v>74</v>
      </c>
      <c r="C2001" s="1" t="s">
        <v>80</v>
      </c>
      <c r="D2001" s="4" t="str">
        <f t="shared" si="0"/>
        <v>Rwanda-Africa2010</v>
      </c>
      <c r="E2001" s="4">
        <v>0.037</v>
      </c>
      <c r="F2001" s="4">
        <v>0.044</v>
      </c>
      <c r="G2001" s="4">
        <v>64</v>
      </c>
      <c r="H2001" s="4">
        <v>61</v>
      </c>
      <c r="I2001" s="4">
        <v>0.447</v>
      </c>
      <c r="J2001" s="4">
        <v>0.53</v>
      </c>
      <c r="K2001" s="4">
        <v>0.023</v>
      </c>
      <c r="L2001" s="4">
        <v>10836732</v>
      </c>
      <c r="M2001" s="4">
        <v>0.24</v>
      </c>
    </row>
    <row r="2002" ht="15.75" customHeight="1" spans="1:13">
      <c r="A2002" s="1" t="s">
        <v>234</v>
      </c>
      <c r="B2002" s="3" t="s">
        <v>75</v>
      </c>
      <c r="C2002" s="1" t="s">
        <v>80</v>
      </c>
      <c r="D2002" s="4" t="str">
        <f t="shared" si="0"/>
        <v>Rwanda-Africa2011</v>
      </c>
      <c r="E2002" s="4">
        <v>0.036</v>
      </c>
      <c r="F2002" s="4">
        <v>0.041</v>
      </c>
      <c r="G2002" s="4">
        <v>65</v>
      </c>
      <c r="H2002" s="4">
        <v>61</v>
      </c>
      <c r="I2002" s="4">
        <v>0.442</v>
      </c>
      <c r="J2002" s="4">
        <v>0.535</v>
      </c>
      <c r="K2002" s="4">
        <v>0.023</v>
      </c>
      <c r="L2002" s="4">
        <v>11144315</v>
      </c>
      <c r="M2002" s="4">
        <v>0.249</v>
      </c>
    </row>
    <row r="2003" ht="15.75" customHeight="1" spans="1:13">
      <c r="A2003" s="1" t="s">
        <v>234</v>
      </c>
      <c r="B2003" s="3" t="s">
        <v>76</v>
      </c>
      <c r="C2003" s="1" t="s">
        <v>80</v>
      </c>
      <c r="D2003" s="4" t="str">
        <f t="shared" si="0"/>
        <v>Rwanda-Africa2012</v>
      </c>
      <c r="E2003" s="4">
        <v>0.036</v>
      </c>
      <c r="F2003" s="4">
        <v>0.039</v>
      </c>
      <c r="G2003" s="4">
        <v>65</v>
      </c>
      <c r="H2003" s="4">
        <v>62</v>
      </c>
      <c r="I2003" s="4">
        <v>0.436</v>
      </c>
      <c r="J2003" s="4">
        <v>0.541</v>
      </c>
      <c r="K2003" s="4">
        <v>0.023</v>
      </c>
      <c r="L2003" s="4">
        <v>11457801</v>
      </c>
      <c r="M2003" s="4">
        <v>0.259</v>
      </c>
    </row>
    <row r="2004" ht="15.75" customHeight="1" spans="1:13">
      <c r="A2004" s="1" t="s">
        <v>235</v>
      </c>
      <c r="B2004" s="3" t="s">
        <v>63</v>
      </c>
      <c r="C2004" s="1" t="s">
        <v>82</v>
      </c>
      <c r="D2004" s="4" t="str">
        <f t="shared" si="0"/>
        <v>Samoa-Oceania2000</v>
      </c>
      <c r="E2004" s="4">
        <v>0.031</v>
      </c>
      <c r="F2004" s="4">
        <v>0.019</v>
      </c>
      <c r="G2004" s="4">
        <v>73</v>
      </c>
      <c r="H2004" s="4">
        <v>66</v>
      </c>
      <c r="I2004" s="4">
        <v>0.407</v>
      </c>
      <c r="J2004" s="4">
        <v>0.548</v>
      </c>
      <c r="K2004" s="4">
        <v>0.045</v>
      </c>
      <c r="L2004" s="4">
        <v>174614</v>
      </c>
      <c r="M2004" s="4">
        <v>0.22</v>
      </c>
    </row>
    <row r="2005" ht="15.75" customHeight="1" spans="1:13">
      <c r="A2005" s="1" t="s">
        <v>235</v>
      </c>
      <c r="B2005" s="3" t="s">
        <v>65</v>
      </c>
      <c r="C2005" s="1" t="s">
        <v>82</v>
      </c>
      <c r="D2005" s="4" t="str">
        <f t="shared" si="0"/>
        <v>Samoa-Oceania2001</v>
      </c>
      <c r="E2005" s="4">
        <v>0.03</v>
      </c>
      <c r="F2005" s="4">
        <v>0.018</v>
      </c>
      <c r="G2005" s="4">
        <v>73</v>
      </c>
      <c r="H2005" s="4">
        <v>67</v>
      </c>
      <c r="I2005" s="4">
        <v>0.406</v>
      </c>
      <c r="J2005" s="4">
        <v>0.549</v>
      </c>
      <c r="K2005" s="4">
        <v>0.045</v>
      </c>
      <c r="L2005" s="4">
        <v>175567</v>
      </c>
      <c r="M2005" s="4">
        <v>0.221</v>
      </c>
    </row>
    <row r="2006" ht="15.75" customHeight="1" spans="1:13">
      <c r="A2006" s="1" t="s">
        <v>235</v>
      </c>
      <c r="B2006" s="3" t="s">
        <v>66</v>
      </c>
      <c r="C2006" s="1" t="s">
        <v>82</v>
      </c>
      <c r="D2006" s="4" t="str">
        <f t="shared" si="0"/>
        <v>Samoa-Oceania2002</v>
      </c>
      <c r="E2006" s="4">
        <v>0.03</v>
      </c>
      <c r="F2006" s="4">
        <v>0.018</v>
      </c>
      <c r="G2006" s="4">
        <v>73</v>
      </c>
      <c r="H2006" s="4">
        <v>67</v>
      </c>
      <c r="I2006" s="4">
        <v>0.404</v>
      </c>
      <c r="J2006" s="4">
        <v>0.55</v>
      </c>
      <c r="K2006" s="4">
        <v>0.046</v>
      </c>
      <c r="L2006" s="4">
        <v>176592</v>
      </c>
      <c r="M2006" s="4">
        <v>0.219</v>
      </c>
    </row>
    <row r="2007" ht="15.75" customHeight="1" spans="1:13">
      <c r="A2007" s="1" t="s">
        <v>235</v>
      </c>
      <c r="B2007" s="3" t="s">
        <v>67</v>
      </c>
      <c r="C2007" s="1" t="s">
        <v>82</v>
      </c>
      <c r="D2007" s="4" t="str">
        <f t="shared" si="0"/>
        <v>Samoa-Oceania2003</v>
      </c>
      <c r="E2007" s="4">
        <v>0.03</v>
      </c>
      <c r="F2007" s="4">
        <v>0.017</v>
      </c>
      <c r="G2007" s="4">
        <v>74</v>
      </c>
      <c r="H2007" s="4">
        <v>67</v>
      </c>
      <c r="I2007" s="4">
        <v>0.401</v>
      </c>
      <c r="J2007" s="4">
        <v>0.552</v>
      </c>
      <c r="K2007" s="4">
        <v>0.047</v>
      </c>
      <c r="L2007" s="4">
        <v>177677</v>
      </c>
      <c r="M2007" s="4">
        <v>0.217</v>
      </c>
    </row>
    <row r="2008" ht="15.75" customHeight="1" spans="1:13">
      <c r="A2008" s="1" t="s">
        <v>235</v>
      </c>
      <c r="B2008" s="3" t="s">
        <v>68</v>
      </c>
      <c r="C2008" s="1" t="s">
        <v>82</v>
      </c>
      <c r="D2008" s="4" t="str">
        <f t="shared" si="0"/>
        <v>Samoa-Oceania2004</v>
      </c>
      <c r="E2008" s="4">
        <v>0.03</v>
      </c>
      <c r="F2008" s="4">
        <v>0.017</v>
      </c>
      <c r="G2008" s="4">
        <v>74</v>
      </c>
      <c r="H2008" s="4">
        <v>68</v>
      </c>
      <c r="I2008" s="4">
        <v>0.398</v>
      </c>
      <c r="J2008" s="4">
        <v>0.554</v>
      </c>
      <c r="K2008" s="4">
        <v>0.048</v>
      </c>
      <c r="L2008" s="4">
        <v>178794</v>
      </c>
      <c r="M2008" s="4">
        <v>0.215</v>
      </c>
    </row>
    <row r="2009" ht="15.75" customHeight="1" spans="1:13">
      <c r="A2009" s="1" t="s">
        <v>235</v>
      </c>
      <c r="B2009" s="3" t="s">
        <v>69</v>
      </c>
      <c r="C2009" s="1" t="s">
        <v>82</v>
      </c>
      <c r="D2009" s="4" t="str">
        <f t="shared" si="0"/>
        <v>Samoa-Oceania2005</v>
      </c>
      <c r="E2009" s="4">
        <v>0.029</v>
      </c>
      <c r="F2009" s="4">
        <v>0.017</v>
      </c>
      <c r="G2009" s="4">
        <v>74</v>
      </c>
      <c r="H2009" s="4">
        <v>68</v>
      </c>
      <c r="I2009" s="4">
        <v>0.396</v>
      </c>
      <c r="J2009" s="4">
        <v>0.556</v>
      </c>
      <c r="K2009" s="4">
        <v>0.048</v>
      </c>
      <c r="L2009" s="4">
        <v>179928</v>
      </c>
      <c r="M2009" s="4">
        <v>0.212</v>
      </c>
    </row>
    <row r="2010" ht="15.75" customHeight="1" spans="1:13">
      <c r="A2010" s="1" t="s">
        <v>235</v>
      </c>
      <c r="B2010" s="3" t="s">
        <v>70</v>
      </c>
      <c r="C2010" s="1" t="s">
        <v>82</v>
      </c>
      <c r="D2010" s="4" t="str">
        <f t="shared" si="0"/>
        <v>Samoa-Oceania2006</v>
      </c>
      <c r="E2010" s="4">
        <v>0.029</v>
      </c>
      <c r="F2010" s="4">
        <v>0.016</v>
      </c>
      <c r="G2010" s="4">
        <v>75</v>
      </c>
      <c r="H2010" s="4">
        <v>68</v>
      </c>
      <c r="I2010" s="4">
        <v>0.393</v>
      </c>
      <c r="J2010" s="4">
        <v>0.558</v>
      </c>
      <c r="K2010" s="4">
        <v>0.049</v>
      </c>
      <c r="L2010" s="4">
        <v>181073</v>
      </c>
      <c r="M2010" s="4">
        <v>0.21</v>
      </c>
    </row>
    <row r="2011" ht="15.75" customHeight="1" spans="1:13">
      <c r="A2011" s="1" t="s">
        <v>235</v>
      </c>
      <c r="B2011" s="3" t="s">
        <v>71</v>
      </c>
      <c r="C2011" s="1" t="s">
        <v>82</v>
      </c>
      <c r="D2011" s="4" t="str">
        <f t="shared" si="0"/>
        <v>Samoa-Oceania2007</v>
      </c>
      <c r="E2011" s="4">
        <v>0.029</v>
      </c>
      <c r="F2011" s="4">
        <v>0.016</v>
      </c>
      <c r="G2011" s="4">
        <v>75</v>
      </c>
      <c r="H2011" s="4">
        <v>68</v>
      </c>
      <c r="I2011" s="4">
        <v>0.39</v>
      </c>
      <c r="J2011" s="4">
        <v>0.56</v>
      </c>
      <c r="K2011" s="4">
        <v>0.049</v>
      </c>
      <c r="L2011" s="4">
        <v>182240</v>
      </c>
      <c r="M2011" s="4">
        <v>0.208</v>
      </c>
    </row>
    <row r="2012" ht="15.75" customHeight="1" spans="1:13">
      <c r="A2012" s="1" t="s">
        <v>235</v>
      </c>
      <c r="B2012" s="3" t="s">
        <v>72</v>
      </c>
      <c r="C2012" s="1" t="s">
        <v>82</v>
      </c>
      <c r="D2012" s="4" t="str">
        <f t="shared" si="0"/>
        <v>Samoa-Oceania2008</v>
      </c>
      <c r="E2012" s="4">
        <v>0.029</v>
      </c>
      <c r="F2012" s="4">
        <v>0.016</v>
      </c>
      <c r="G2012" s="4">
        <v>75</v>
      </c>
      <c r="H2012" s="4">
        <v>69</v>
      </c>
      <c r="I2012" s="4">
        <v>0.388</v>
      </c>
      <c r="J2012" s="4">
        <v>0.563</v>
      </c>
      <c r="K2012" s="4">
        <v>0.05</v>
      </c>
      <c r="L2012" s="4">
        <v>183444</v>
      </c>
      <c r="M2012" s="4">
        <v>0.205</v>
      </c>
    </row>
    <row r="2013" ht="15.75" customHeight="1" spans="1:13">
      <c r="A2013" s="1" t="s">
        <v>235</v>
      </c>
      <c r="B2013" s="3" t="s">
        <v>73</v>
      </c>
      <c r="C2013" s="1" t="s">
        <v>82</v>
      </c>
      <c r="D2013" s="4" t="str">
        <f t="shared" si="0"/>
        <v>Samoa-Oceania2009</v>
      </c>
      <c r="E2013" s="4">
        <v>0.028</v>
      </c>
      <c r="F2013" s="4">
        <v>0.016</v>
      </c>
      <c r="G2013" s="4">
        <v>75</v>
      </c>
      <c r="H2013" s="4">
        <v>69</v>
      </c>
      <c r="I2013" s="4">
        <v>0.385</v>
      </c>
      <c r="J2013" s="4">
        <v>0.565</v>
      </c>
      <c r="K2013" s="4">
        <v>0.05</v>
      </c>
      <c r="L2013" s="4">
        <v>184704</v>
      </c>
      <c r="M2013" s="4">
        <v>0.203</v>
      </c>
    </row>
    <row r="2014" ht="15.75" customHeight="1" spans="1:13">
      <c r="A2014" s="1" t="s">
        <v>235</v>
      </c>
      <c r="B2014" s="3" t="s">
        <v>74</v>
      </c>
      <c r="C2014" s="1" t="s">
        <v>82</v>
      </c>
      <c r="D2014" s="4" t="str">
        <f t="shared" si="0"/>
        <v>Samoa-Oceania2010</v>
      </c>
      <c r="E2014" s="4">
        <v>0.028</v>
      </c>
      <c r="F2014" s="4">
        <v>0.016</v>
      </c>
      <c r="G2014" s="4">
        <v>76</v>
      </c>
      <c r="H2014" s="4">
        <v>69</v>
      </c>
      <c r="I2014" s="4">
        <v>0.383</v>
      </c>
      <c r="J2014" s="4">
        <v>0.567</v>
      </c>
      <c r="K2014" s="4">
        <v>0.051</v>
      </c>
      <c r="L2014" s="4">
        <v>186029</v>
      </c>
      <c r="M2014" s="4">
        <v>0.201</v>
      </c>
    </row>
    <row r="2015" ht="15.75" customHeight="1" spans="1:13">
      <c r="A2015" s="1" t="s">
        <v>235</v>
      </c>
      <c r="B2015" s="3" t="s">
        <v>75</v>
      </c>
      <c r="C2015" s="1" t="s">
        <v>82</v>
      </c>
      <c r="D2015" s="4" t="str">
        <f t="shared" si="0"/>
        <v>Samoa-Oceania2011</v>
      </c>
      <c r="E2015" s="4">
        <v>0.027</v>
      </c>
      <c r="F2015" s="4">
        <v>0.016</v>
      </c>
      <c r="G2015" s="4">
        <v>76</v>
      </c>
      <c r="H2015" s="4">
        <v>70</v>
      </c>
      <c r="I2015" s="4">
        <v>0.381</v>
      </c>
      <c r="J2015" s="4">
        <v>0.569</v>
      </c>
      <c r="K2015" s="4">
        <v>0.051</v>
      </c>
      <c r="L2015" s="4">
        <v>187429</v>
      </c>
      <c r="M2015" s="4">
        <v>0.199</v>
      </c>
    </row>
    <row r="2016" ht="15.75" customHeight="1" spans="1:13">
      <c r="A2016" s="1" t="s">
        <v>235</v>
      </c>
      <c r="B2016" s="3" t="s">
        <v>76</v>
      </c>
      <c r="C2016" s="1" t="s">
        <v>82</v>
      </c>
      <c r="D2016" s="4" t="str">
        <f t="shared" si="0"/>
        <v>Samoa-Oceania2012</v>
      </c>
      <c r="E2016" s="4">
        <v>0.027</v>
      </c>
      <c r="F2016" s="4">
        <v>0.016</v>
      </c>
      <c r="G2016" s="4">
        <v>76</v>
      </c>
      <c r="H2016" s="4">
        <v>70</v>
      </c>
      <c r="I2016" s="4">
        <v>0.379</v>
      </c>
      <c r="J2016" s="4">
        <v>0.57</v>
      </c>
      <c r="K2016" s="4">
        <v>0.051</v>
      </c>
      <c r="L2016" s="4">
        <v>188889</v>
      </c>
      <c r="M2016" s="4">
        <v>0.196</v>
      </c>
    </row>
    <row r="2017" ht="15.75" customHeight="1" spans="1:13">
      <c r="A2017" s="1" t="s">
        <v>236</v>
      </c>
      <c r="B2017" s="3" t="s">
        <v>63</v>
      </c>
      <c r="C2017" s="1" t="s">
        <v>78</v>
      </c>
      <c r="D2017" s="4" t="str">
        <f t="shared" si="0"/>
        <v>San Marino-Europe2000</v>
      </c>
      <c r="E2017" s="1"/>
      <c r="F2017" s="4">
        <v>0.005</v>
      </c>
      <c r="G2017" s="4">
        <v>84</v>
      </c>
      <c r="H2017" s="4">
        <v>77</v>
      </c>
      <c r="I2017" s="1"/>
      <c r="J2017" s="1"/>
      <c r="K2017" s="1"/>
      <c r="L2017" s="4">
        <v>26969</v>
      </c>
      <c r="M2017" s="4">
        <v>0.934</v>
      </c>
    </row>
    <row r="2018" ht="15.75" customHeight="1" spans="1:13">
      <c r="A2018" s="1" t="s">
        <v>236</v>
      </c>
      <c r="B2018" s="3" t="s">
        <v>65</v>
      </c>
      <c r="C2018" s="1" t="s">
        <v>78</v>
      </c>
      <c r="D2018" s="4" t="str">
        <f t="shared" si="0"/>
        <v>San Marino-Europe2001</v>
      </c>
      <c r="E2018" s="1"/>
      <c r="F2018" s="4">
        <v>0.005</v>
      </c>
      <c r="G2018" s="4">
        <v>84</v>
      </c>
      <c r="H2018" s="4">
        <v>78</v>
      </c>
      <c r="I2018" s="1"/>
      <c r="J2018" s="1"/>
      <c r="K2018" s="1"/>
      <c r="L2018" s="4">
        <v>27467</v>
      </c>
      <c r="M2018" s="4">
        <v>0.938</v>
      </c>
    </row>
    <row r="2019" ht="15.75" customHeight="1" spans="1:13">
      <c r="A2019" s="1" t="s">
        <v>236</v>
      </c>
      <c r="B2019" s="3" t="s">
        <v>66</v>
      </c>
      <c r="C2019" s="1" t="s">
        <v>78</v>
      </c>
      <c r="D2019" s="4" t="str">
        <f t="shared" si="0"/>
        <v>San Marino-Europe2002</v>
      </c>
      <c r="E2019" s="1"/>
      <c r="F2019" s="4">
        <v>0.004</v>
      </c>
      <c r="G2019" s="4">
        <v>85</v>
      </c>
      <c r="H2019" s="4">
        <v>78</v>
      </c>
      <c r="I2019" s="1"/>
      <c r="J2019" s="1"/>
      <c r="K2019" s="1"/>
      <c r="L2019" s="4">
        <v>28064</v>
      </c>
      <c r="M2019" s="4">
        <v>0.939</v>
      </c>
    </row>
    <row r="2020" ht="15.75" customHeight="1" spans="1:13">
      <c r="A2020" s="1" t="s">
        <v>236</v>
      </c>
      <c r="B2020" s="3" t="s">
        <v>67</v>
      </c>
      <c r="C2020" s="1" t="s">
        <v>78</v>
      </c>
      <c r="D2020" s="4" t="str">
        <f t="shared" si="0"/>
        <v>San Marino-Europe2003</v>
      </c>
      <c r="E2020" s="1"/>
      <c r="F2020" s="4">
        <v>0.004</v>
      </c>
      <c r="G2020" s="4">
        <v>85</v>
      </c>
      <c r="H2020" s="4">
        <v>78</v>
      </c>
      <c r="I2020" s="1"/>
      <c r="J2020" s="1"/>
      <c r="K2020" s="1"/>
      <c r="L2020" s="4">
        <v>28700</v>
      </c>
      <c r="M2020" s="4">
        <v>0.94</v>
      </c>
    </row>
    <row r="2021" ht="15.75" customHeight="1" spans="1:13">
      <c r="A2021" s="1" t="s">
        <v>236</v>
      </c>
      <c r="B2021" s="3" t="s">
        <v>68</v>
      </c>
      <c r="C2021" s="1" t="s">
        <v>78</v>
      </c>
      <c r="D2021" s="4" t="str">
        <f t="shared" si="0"/>
        <v>San Marino-Europe2004</v>
      </c>
      <c r="E2021" s="4">
        <v>0.01</v>
      </c>
      <c r="F2021" s="4">
        <v>0.004</v>
      </c>
      <c r="G2021" s="4">
        <v>85</v>
      </c>
      <c r="H2021" s="4">
        <v>79</v>
      </c>
      <c r="I2021" s="1"/>
      <c r="J2021" s="1"/>
      <c r="K2021" s="1"/>
      <c r="L2021" s="4">
        <v>29290</v>
      </c>
      <c r="M2021" s="4">
        <v>0.94</v>
      </c>
    </row>
    <row r="2022" ht="15.75" customHeight="1" spans="1:13">
      <c r="A2022" s="1" t="s">
        <v>236</v>
      </c>
      <c r="B2022" s="3" t="s">
        <v>69</v>
      </c>
      <c r="C2022" s="1" t="s">
        <v>78</v>
      </c>
      <c r="D2022" s="4" t="str">
        <f t="shared" si="0"/>
        <v>San Marino-Europe2005</v>
      </c>
      <c r="E2022" s="4">
        <v>0.01</v>
      </c>
      <c r="F2022" s="4">
        <v>0.004</v>
      </c>
      <c r="G2022" s="4">
        <v>85</v>
      </c>
      <c r="H2022" s="4">
        <v>79</v>
      </c>
      <c r="I2022" s="1"/>
      <c r="J2022" s="1"/>
      <c r="K2022" s="1"/>
      <c r="L2022" s="4">
        <v>29775</v>
      </c>
      <c r="M2022" s="4">
        <v>0.94</v>
      </c>
    </row>
    <row r="2023" ht="15.75" customHeight="1" spans="1:13">
      <c r="A2023" s="1" t="s">
        <v>236</v>
      </c>
      <c r="B2023" s="3" t="s">
        <v>70</v>
      </c>
      <c r="C2023" s="1" t="s">
        <v>78</v>
      </c>
      <c r="D2023" s="4" t="str">
        <f t="shared" si="0"/>
        <v>San Marino-Europe2006</v>
      </c>
      <c r="E2023" s="4">
        <v>0.01</v>
      </c>
      <c r="F2023" s="4">
        <v>0.004</v>
      </c>
      <c r="G2023" s="4">
        <v>85</v>
      </c>
      <c r="H2023" s="4">
        <v>79</v>
      </c>
      <c r="I2023" s="1"/>
      <c r="J2023" s="1"/>
      <c r="K2023" s="1"/>
      <c r="L2023" s="4">
        <v>30130</v>
      </c>
      <c r="M2023" s="4">
        <v>0.94</v>
      </c>
    </row>
    <row r="2024" ht="15.75" customHeight="1" spans="1:13">
      <c r="A2024" s="1" t="s">
        <v>236</v>
      </c>
      <c r="B2024" s="3" t="s">
        <v>71</v>
      </c>
      <c r="C2024" s="1" t="s">
        <v>78</v>
      </c>
      <c r="D2024" s="4" t="str">
        <f t="shared" si="0"/>
        <v>San Marino-Europe2007</v>
      </c>
      <c r="E2024" s="4">
        <v>0.009</v>
      </c>
      <c r="F2024" s="4">
        <v>0.003</v>
      </c>
      <c r="G2024" s="4">
        <v>85</v>
      </c>
      <c r="H2024" s="4">
        <v>80</v>
      </c>
      <c r="I2024" s="1"/>
      <c r="J2024" s="1"/>
      <c r="K2024" s="1"/>
      <c r="L2024" s="4">
        <v>30377</v>
      </c>
      <c r="M2024" s="4">
        <v>0.94</v>
      </c>
    </row>
    <row r="2025" ht="15.75" customHeight="1" spans="1:13">
      <c r="A2025" s="1" t="s">
        <v>236</v>
      </c>
      <c r="B2025" s="3" t="s">
        <v>72</v>
      </c>
      <c r="C2025" s="1" t="s">
        <v>78</v>
      </c>
      <c r="D2025" s="4" t="str">
        <f t="shared" si="0"/>
        <v>San Marino-Europe2008</v>
      </c>
      <c r="E2025" s="4">
        <v>0.011</v>
      </c>
      <c r="F2025" s="4">
        <v>0.003</v>
      </c>
      <c r="G2025" s="4">
        <v>86</v>
      </c>
      <c r="H2025" s="4">
        <v>80</v>
      </c>
      <c r="I2025" s="1"/>
      <c r="J2025" s="1"/>
      <c r="K2025" s="1"/>
      <c r="L2025" s="4">
        <v>30549</v>
      </c>
      <c r="M2025" s="4">
        <v>0.941</v>
      </c>
    </row>
    <row r="2026" ht="15.75" customHeight="1" spans="1:13">
      <c r="A2026" s="1" t="s">
        <v>236</v>
      </c>
      <c r="B2026" s="3" t="s">
        <v>73</v>
      </c>
      <c r="C2026" s="1" t="s">
        <v>78</v>
      </c>
      <c r="D2026" s="4" t="str">
        <f t="shared" si="0"/>
        <v>San Marino-Europe2009</v>
      </c>
      <c r="E2026" s="4">
        <v>0.011</v>
      </c>
      <c r="F2026" s="4">
        <v>0.003</v>
      </c>
      <c r="G2026" s="4">
        <v>86</v>
      </c>
      <c r="H2026" s="4">
        <v>80</v>
      </c>
      <c r="I2026" s="1"/>
      <c r="J2026" s="1"/>
      <c r="K2026" s="1"/>
      <c r="L2026" s="4">
        <v>30698</v>
      </c>
      <c r="M2026" s="4">
        <v>0.941</v>
      </c>
    </row>
    <row r="2027" ht="15.75" customHeight="1" spans="1:13">
      <c r="A2027" s="1" t="s">
        <v>236</v>
      </c>
      <c r="B2027" s="3" t="s">
        <v>74</v>
      </c>
      <c r="C2027" s="1" t="s">
        <v>78</v>
      </c>
      <c r="D2027" s="4" t="str">
        <f t="shared" si="0"/>
        <v>San Marino-Europe2010</v>
      </c>
      <c r="E2027" s="4">
        <v>0.011</v>
      </c>
      <c r="F2027" s="4">
        <v>0.003</v>
      </c>
      <c r="G2027" s="4">
        <v>86</v>
      </c>
      <c r="H2027" s="4">
        <v>80</v>
      </c>
      <c r="I2027" s="1"/>
      <c r="J2027" s="1"/>
      <c r="K2027" s="1"/>
      <c r="L2027" s="4">
        <v>30861</v>
      </c>
      <c r="M2027" s="4">
        <v>0.941</v>
      </c>
    </row>
    <row r="2028" ht="15.75" customHeight="1" spans="1:13">
      <c r="A2028" s="1" t="s">
        <v>236</v>
      </c>
      <c r="B2028" s="3" t="s">
        <v>75</v>
      </c>
      <c r="C2028" s="1" t="s">
        <v>78</v>
      </c>
      <c r="D2028" s="4" t="str">
        <f t="shared" si="0"/>
        <v>San Marino-Europe2011</v>
      </c>
      <c r="E2028" s="4">
        <v>0.01</v>
      </c>
      <c r="F2028" s="4">
        <v>0.003</v>
      </c>
      <c r="G2028" s="4">
        <v>86</v>
      </c>
      <c r="H2028" s="4">
        <v>80</v>
      </c>
      <c r="I2028" s="1"/>
      <c r="J2028" s="1"/>
      <c r="K2028" s="1"/>
      <c r="L2028" s="4">
        <v>31048</v>
      </c>
      <c r="M2028" s="4">
        <v>0.941</v>
      </c>
    </row>
    <row r="2029" ht="15.75" customHeight="1" spans="1:13">
      <c r="A2029" s="1" t="s">
        <v>236</v>
      </c>
      <c r="B2029" s="3" t="s">
        <v>76</v>
      </c>
      <c r="C2029" s="1" t="s">
        <v>78</v>
      </c>
      <c r="D2029" s="4" t="str">
        <f t="shared" si="0"/>
        <v>San Marino-Europe2012</v>
      </c>
      <c r="E2029" s="4">
        <v>0.01</v>
      </c>
      <c r="F2029" s="4">
        <v>0.003</v>
      </c>
      <c r="G2029" s="1"/>
      <c r="H2029" s="1"/>
      <c r="I2029" s="1"/>
      <c r="J2029" s="1"/>
      <c r="K2029" s="1"/>
      <c r="L2029" s="4">
        <v>31247</v>
      </c>
      <c r="M2029" s="4">
        <v>0.941</v>
      </c>
    </row>
    <row r="2030" ht="15.75" customHeight="1" spans="1:13">
      <c r="A2030" s="1" t="s">
        <v>237</v>
      </c>
      <c r="B2030" s="3" t="s">
        <v>63</v>
      </c>
      <c r="C2030" s="1" t="s">
        <v>80</v>
      </c>
      <c r="D2030" s="4" t="str">
        <f t="shared" si="0"/>
        <v>Sao Tome and Principe-Africa2000</v>
      </c>
      <c r="E2030" s="4">
        <v>0.036</v>
      </c>
      <c r="F2030" s="4">
        <v>0.058</v>
      </c>
      <c r="G2030" s="4">
        <v>65</v>
      </c>
      <c r="H2030" s="4">
        <v>62</v>
      </c>
      <c r="I2030" s="4">
        <v>0.44</v>
      </c>
      <c r="J2030" s="4">
        <v>0.52</v>
      </c>
      <c r="K2030" s="4">
        <v>0.04</v>
      </c>
      <c r="L2030" s="4">
        <v>139428</v>
      </c>
      <c r="M2030" s="4">
        <v>0.534</v>
      </c>
    </row>
    <row r="2031" ht="15.75" customHeight="1" spans="1:13">
      <c r="A2031" s="1" t="s">
        <v>237</v>
      </c>
      <c r="B2031" s="3" t="s">
        <v>65</v>
      </c>
      <c r="C2031" s="1" t="s">
        <v>80</v>
      </c>
      <c r="D2031" s="4" t="str">
        <f t="shared" si="0"/>
        <v>Sao Tome and Principe-Africa2001</v>
      </c>
      <c r="E2031" s="4">
        <v>0.037</v>
      </c>
      <c r="F2031" s="4">
        <v>0.056</v>
      </c>
      <c r="G2031" s="4">
        <v>65</v>
      </c>
      <c r="H2031" s="4">
        <v>62</v>
      </c>
      <c r="I2031" s="4">
        <v>0.434</v>
      </c>
      <c r="J2031" s="4">
        <v>0.526</v>
      </c>
      <c r="K2031" s="4">
        <v>0.04</v>
      </c>
      <c r="L2031" s="4">
        <v>141783</v>
      </c>
      <c r="M2031" s="4">
        <v>0.544</v>
      </c>
    </row>
    <row r="2032" ht="15.75" customHeight="1" spans="1:13">
      <c r="A2032" s="1" t="s">
        <v>237</v>
      </c>
      <c r="B2032" s="3" t="s">
        <v>66</v>
      </c>
      <c r="C2032" s="1" t="s">
        <v>80</v>
      </c>
      <c r="D2032" s="4" t="str">
        <f t="shared" si="0"/>
        <v>Sao Tome and Principe-Africa2002</v>
      </c>
      <c r="E2032" s="4">
        <v>0.037</v>
      </c>
      <c r="F2032" s="4">
        <v>0.054</v>
      </c>
      <c r="G2032" s="4">
        <v>66</v>
      </c>
      <c r="H2032" s="4">
        <v>62</v>
      </c>
      <c r="I2032" s="4">
        <v>0.429</v>
      </c>
      <c r="J2032" s="4">
        <v>0.53</v>
      </c>
      <c r="K2032" s="4">
        <v>0.04</v>
      </c>
      <c r="L2032" s="4">
        <v>144447</v>
      </c>
      <c r="M2032" s="4">
        <v>0.553</v>
      </c>
    </row>
    <row r="2033" ht="15.75" customHeight="1" spans="1:13">
      <c r="A2033" s="1" t="s">
        <v>237</v>
      </c>
      <c r="B2033" s="3" t="s">
        <v>67</v>
      </c>
      <c r="C2033" s="1" t="s">
        <v>80</v>
      </c>
      <c r="D2033" s="4" t="str">
        <f t="shared" si="0"/>
        <v>Sao Tome and Principe-Africa2003</v>
      </c>
      <c r="E2033" s="4">
        <v>0.037</v>
      </c>
      <c r="F2033" s="4">
        <v>0.052</v>
      </c>
      <c r="G2033" s="4">
        <v>66</v>
      </c>
      <c r="H2033" s="4">
        <v>62</v>
      </c>
      <c r="I2033" s="4">
        <v>0.426</v>
      </c>
      <c r="J2033" s="4">
        <v>0.534</v>
      </c>
      <c r="K2033" s="4">
        <v>0.04</v>
      </c>
      <c r="L2033" s="4">
        <v>147455</v>
      </c>
      <c r="M2033" s="4">
        <v>0.563</v>
      </c>
    </row>
    <row r="2034" ht="15.75" customHeight="1" spans="1:13">
      <c r="A2034" s="1" t="s">
        <v>237</v>
      </c>
      <c r="B2034" s="3" t="s">
        <v>68</v>
      </c>
      <c r="C2034" s="1" t="s">
        <v>80</v>
      </c>
      <c r="D2034" s="4" t="str">
        <f t="shared" si="0"/>
        <v>Sao Tome and Principe-Africa2004</v>
      </c>
      <c r="E2034" s="4">
        <v>0.038</v>
      </c>
      <c r="F2034" s="4">
        <v>0.05</v>
      </c>
      <c r="G2034" s="4">
        <v>66</v>
      </c>
      <c r="H2034" s="4">
        <v>62</v>
      </c>
      <c r="I2034" s="4">
        <v>0.422</v>
      </c>
      <c r="J2034" s="4">
        <v>0.537</v>
      </c>
      <c r="K2034" s="4">
        <v>0.04</v>
      </c>
      <c r="L2034" s="4">
        <v>150842</v>
      </c>
      <c r="M2034" s="4">
        <v>0.571</v>
      </c>
    </row>
    <row r="2035" ht="15.75" customHeight="1" spans="1:13">
      <c r="A2035" s="1" t="s">
        <v>237</v>
      </c>
      <c r="B2035" s="3" t="s">
        <v>69</v>
      </c>
      <c r="C2035" s="1" t="s">
        <v>80</v>
      </c>
      <c r="D2035" s="4" t="str">
        <f t="shared" si="0"/>
        <v>Sao Tome and Principe-Africa2005</v>
      </c>
      <c r="E2035" s="4">
        <v>0.038</v>
      </c>
      <c r="F2035" s="4">
        <v>0.048</v>
      </c>
      <c r="G2035" s="4">
        <v>66</v>
      </c>
      <c r="H2035" s="4">
        <v>63</v>
      </c>
      <c r="I2035" s="4">
        <v>0.42</v>
      </c>
      <c r="J2035" s="4">
        <v>0.54</v>
      </c>
      <c r="K2035" s="4">
        <v>0.04</v>
      </c>
      <c r="L2035" s="4">
        <v>154615</v>
      </c>
      <c r="M2035" s="4">
        <v>0.58</v>
      </c>
    </row>
    <row r="2036" ht="15.75" customHeight="1" spans="1:13">
      <c r="A2036" s="1" t="s">
        <v>237</v>
      </c>
      <c r="B2036" s="3" t="s">
        <v>70</v>
      </c>
      <c r="C2036" s="1" t="s">
        <v>80</v>
      </c>
      <c r="D2036" s="4" t="str">
        <f t="shared" si="0"/>
        <v>Sao Tome and Principe-Africa2006</v>
      </c>
      <c r="E2036" s="4">
        <v>0.038</v>
      </c>
      <c r="F2036" s="4">
        <v>0.046</v>
      </c>
      <c r="G2036" s="4">
        <v>67</v>
      </c>
      <c r="H2036" s="4">
        <v>63</v>
      </c>
      <c r="I2036" s="4">
        <v>0.418</v>
      </c>
      <c r="J2036" s="4">
        <v>0.542</v>
      </c>
      <c r="K2036" s="4">
        <v>0.039</v>
      </c>
      <c r="L2036" s="4">
        <v>158806</v>
      </c>
      <c r="M2036" s="4">
        <v>0.588</v>
      </c>
    </row>
    <row r="2037" ht="15.75" customHeight="1" spans="1:13">
      <c r="A2037" s="1" t="s">
        <v>237</v>
      </c>
      <c r="B2037" s="3" t="s">
        <v>71</v>
      </c>
      <c r="C2037" s="1" t="s">
        <v>80</v>
      </c>
      <c r="D2037" s="4" t="str">
        <f t="shared" si="0"/>
        <v>Sao Tome and Principe-Africa2007</v>
      </c>
      <c r="E2037" s="4">
        <v>0.038</v>
      </c>
      <c r="F2037" s="4">
        <v>0.044</v>
      </c>
      <c r="G2037" s="4">
        <v>67</v>
      </c>
      <c r="H2037" s="4">
        <v>63</v>
      </c>
      <c r="I2037" s="4">
        <v>0.417</v>
      </c>
      <c r="J2037" s="4">
        <v>0.544</v>
      </c>
      <c r="K2037" s="4">
        <v>0.039</v>
      </c>
      <c r="L2037" s="4">
        <v>163390</v>
      </c>
      <c r="M2037" s="4">
        <v>0.597</v>
      </c>
    </row>
    <row r="2038" ht="15.75" customHeight="1" spans="1:13">
      <c r="A2038" s="1" t="s">
        <v>237</v>
      </c>
      <c r="B2038" s="3" t="s">
        <v>72</v>
      </c>
      <c r="C2038" s="1" t="s">
        <v>80</v>
      </c>
      <c r="D2038" s="4" t="str">
        <f t="shared" si="0"/>
        <v>Sao Tome and Principe-Africa2008</v>
      </c>
      <c r="E2038" s="4">
        <v>0.037</v>
      </c>
      <c r="F2038" s="4">
        <v>0.043</v>
      </c>
      <c r="G2038" s="4">
        <v>67</v>
      </c>
      <c r="H2038" s="4">
        <v>64</v>
      </c>
      <c r="I2038" s="4">
        <v>0.416</v>
      </c>
      <c r="J2038" s="4">
        <v>0.546</v>
      </c>
      <c r="K2038" s="4">
        <v>0.038</v>
      </c>
      <c r="L2038" s="4">
        <v>168253</v>
      </c>
      <c r="M2038" s="4">
        <v>0.604</v>
      </c>
    </row>
    <row r="2039" ht="15.75" customHeight="1" spans="1:13">
      <c r="A2039" s="1" t="s">
        <v>237</v>
      </c>
      <c r="B2039" s="3" t="s">
        <v>73</v>
      </c>
      <c r="C2039" s="1" t="s">
        <v>80</v>
      </c>
      <c r="D2039" s="4" t="str">
        <f t="shared" si="0"/>
        <v>Sao Tome and Principe-Africa2009</v>
      </c>
      <c r="E2039" s="4">
        <v>0.037</v>
      </c>
      <c r="F2039" s="4">
        <v>0.041</v>
      </c>
      <c r="G2039" s="4">
        <v>68</v>
      </c>
      <c r="H2039" s="4">
        <v>64</v>
      </c>
      <c r="I2039" s="4">
        <v>0.416</v>
      </c>
      <c r="J2039" s="4">
        <v>0.547</v>
      </c>
      <c r="K2039" s="4">
        <v>0.037</v>
      </c>
      <c r="L2039" s="4">
        <v>173240</v>
      </c>
      <c r="M2039" s="4">
        <v>0.612</v>
      </c>
    </row>
    <row r="2040" ht="15.75" customHeight="1" spans="1:13">
      <c r="A2040" s="1" t="s">
        <v>237</v>
      </c>
      <c r="B2040" s="3" t="s">
        <v>74</v>
      </c>
      <c r="C2040" s="1" t="s">
        <v>80</v>
      </c>
      <c r="D2040" s="4" t="str">
        <f t="shared" si="0"/>
        <v>Sao Tome and Principe-Africa2010</v>
      </c>
      <c r="E2040" s="4">
        <v>0.036</v>
      </c>
      <c r="F2040" s="4">
        <v>0.04</v>
      </c>
      <c r="G2040" s="4">
        <v>68</v>
      </c>
      <c r="H2040" s="4">
        <v>64</v>
      </c>
      <c r="I2040" s="4">
        <v>0.416</v>
      </c>
      <c r="J2040" s="4">
        <v>0.548</v>
      </c>
      <c r="K2040" s="4">
        <v>0.036</v>
      </c>
      <c r="L2040" s="4">
        <v>178228</v>
      </c>
      <c r="M2040" s="4">
        <v>0.619</v>
      </c>
    </row>
    <row r="2041" ht="15.75" customHeight="1" spans="1:13">
      <c r="A2041" s="1" t="s">
        <v>237</v>
      </c>
      <c r="B2041" s="3" t="s">
        <v>75</v>
      </c>
      <c r="C2041" s="1" t="s">
        <v>80</v>
      </c>
      <c r="D2041" s="4" t="str">
        <f t="shared" si="0"/>
        <v>Sao Tome and Principe-Africa2011</v>
      </c>
      <c r="E2041" s="4">
        <v>0.036</v>
      </c>
      <c r="F2041" s="4">
        <v>0.039</v>
      </c>
      <c r="G2041" s="4">
        <v>68</v>
      </c>
      <c r="H2041" s="4">
        <v>64</v>
      </c>
      <c r="I2041" s="4">
        <v>0.416</v>
      </c>
      <c r="J2041" s="4">
        <v>0.549</v>
      </c>
      <c r="K2041" s="4">
        <v>0.035</v>
      </c>
      <c r="L2041" s="4">
        <v>183177</v>
      </c>
      <c r="M2041" s="4">
        <v>0.626</v>
      </c>
    </row>
    <row r="2042" ht="15.75" customHeight="1" spans="1:13">
      <c r="A2042" s="1" t="s">
        <v>237</v>
      </c>
      <c r="B2042" s="3" t="s">
        <v>76</v>
      </c>
      <c r="C2042" s="1" t="s">
        <v>80</v>
      </c>
      <c r="D2042" s="4" t="str">
        <f t="shared" si="0"/>
        <v>Sao Tome and Principe-Africa2012</v>
      </c>
      <c r="E2042" s="4">
        <v>0.035</v>
      </c>
      <c r="F2042" s="4">
        <v>0.038</v>
      </c>
      <c r="G2042" s="4">
        <v>68</v>
      </c>
      <c r="H2042" s="4">
        <v>64</v>
      </c>
      <c r="I2042" s="4">
        <v>0.416</v>
      </c>
      <c r="J2042" s="4">
        <v>0.55</v>
      </c>
      <c r="K2042" s="4">
        <v>0.034</v>
      </c>
      <c r="L2042" s="4">
        <v>188098</v>
      </c>
      <c r="M2042" s="4">
        <v>0.633</v>
      </c>
    </row>
    <row r="2043" ht="15.75" customHeight="1" spans="1:13">
      <c r="A2043" s="1" t="s">
        <v>238</v>
      </c>
      <c r="B2043" s="3" t="s">
        <v>63</v>
      </c>
      <c r="C2043" s="1" t="s">
        <v>95</v>
      </c>
      <c r="D2043" s="4" t="str">
        <f t="shared" si="0"/>
        <v>Saudi Arabia-Middle East2000</v>
      </c>
      <c r="E2043" s="4">
        <v>0.027</v>
      </c>
      <c r="F2043" s="4">
        <v>0.019</v>
      </c>
      <c r="G2043" s="4">
        <v>74</v>
      </c>
      <c r="H2043" s="4">
        <v>71</v>
      </c>
      <c r="I2043" s="4">
        <v>0.384</v>
      </c>
      <c r="J2043" s="4">
        <v>0.581</v>
      </c>
      <c r="K2043" s="4">
        <v>0.035</v>
      </c>
      <c r="L2043" s="4">
        <v>20144584</v>
      </c>
      <c r="M2043" s="4">
        <v>0.798</v>
      </c>
    </row>
    <row r="2044" ht="15.75" customHeight="1" spans="1:13">
      <c r="A2044" s="1" t="s">
        <v>238</v>
      </c>
      <c r="B2044" s="3" t="s">
        <v>65</v>
      </c>
      <c r="C2044" s="1" t="s">
        <v>95</v>
      </c>
      <c r="D2044" s="4" t="str">
        <f t="shared" si="0"/>
        <v>Saudi Arabia-Middle East2001</v>
      </c>
      <c r="E2044" s="4">
        <v>0.026</v>
      </c>
      <c r="F2044" s="4">
        <v>0.019</v>
      </c>
      <c r="G2044" s="4">
        <v>75</v>
      </c>
      <c r="H2044" s="4">
        <v>71</v>
      </c>
      <c r="I2044" s="4">
        <v>0.376</v>
      </c>
      <c r="J2044" s="4">
        <v>0.589</v>
      </c>
      <c r="K2044" s="4">
        <v>0.035</v>
      </c>
      <c r="L2044" s="4">
        <v>20891594</v>
      </c>
      <c r="M2044" s="4">
        <v>0.801</v>
      </c>
    </row>
    <row r="2045" ht="15.75" customHeight="1" spans="1:13">
      <c r="A2045" s="1" t="s">
        <v>238</v>
      </c>
      <c r="B2045" s="3" t="s">
        <v>66</v>
      </c>
      <c r="C2045" s="1" t="s">
        <v>95</v>
      </c>
      <c r="D2045" s="4" t="str">
        <f t="shared" si="0"/>
        <v>Saudi Arabia-Middle East2002</v>
      </c>
      <c r="E2045" s="4">
        <v>0.025</v>
      </c>
      <c r="F2045" s="4">
        <v>0.018</v>
      </c>
      <c r="G2045" s="4">
        <v>75</v>
      </c>
      <c r="H2045" s="4">
        <v>71</v>
      </c>
      <c r="I2045" s="4">
        <v>0.368</v>
      </c>
      <c r="J2045" s="4">
        <v>0.598</v>
      </c>
      <c r="K2045" s="4">
        <v>0.034</v>
      </c>
      <c r="L2045" s="4">
        <v>21825217</v>
      </c>
      <c r="M2045" s="4">
        <v>0.803</v>
      </c>
    </row>
    <row r="2046" ht="15.75" customHeight="1" spans="1:13">
      <c r="A2046" s="1" t="s">
        <v>238</v>
      </c>
      <c r="B2046" s="3" t="s">
        <v>67</v>
      </c>
      <c r="C2046" s="1" t="s">
        <v>95</v>
      </c>
      <c r="D2046" s="4" t="str">
        <f t="shared" si="0"/>
        <v>Saudi Arabia-Middle East2003</v>
      </c>
      <c r="E2046" s="4">
        <v>0.024</v>
      </c>
      <c r="F2046" s="4">
        <v>0.018</v>
      </c>
      <c r="G2046" s="4">
        <v>75</v>
      </c>
      <c r="H2046" s="4">
        <v>72</v>
      </c>
      <c r="I2046" s="4">
        <v>0.359</v>
      </c>
      <c r="J2046" s="4">
        <v>0.608</v>
      </c>
      <c r="K2046" s="4">
        <v>0.033</v>
      </c>
      <c r="L2046" s="4">
        <v>22852333</v>
      </c>
      <c r="M2046" s="4">
        <v>0.805</v>
      </c>
    </row>
    <row r="2047" ht="15.75" customHeight="1" spans="1:13">
      <c r="A2047" s="1" t="s">
        <v>238</v>
      </c>
      <c r="B2047" s="3" t="s">
        <v>68</v>
      </c>
      <c r="C2047" s="1" t="s">
        <v>95</v>
      </c>
      <c r="D2047" s="4" t="str">
        <f t="shared" si="0"/>
        <v>Saudi Arabia-Middle East2004</v>
      </c>
      <c r="E2047" s="4">
        <v>0.024</v>
      </c>
      <c r="F2047" s="4">
        <v>0.017</v>
      </c>
      <c r="G2047" s="4">
        <v>76</v>
      </c>
      <c r="H2047" s="4">
        <v>72</v>
      </c>
      <c r="I2047" s="4">
        <v>0.351</v>
      </c>
      <c r="J2047" s="4">
        <v>0.617</v>
      </c>
      <c r="K2047" s="4">
        <v>0.032</v>
      </c>
      <c r="L2047" s="4">
        <v>23839231</v>
      </c>
      <c r="M2047" s="4">
        <v>0.808</v>
      </c>
    </row>
    <row r="2048" ht="15.75" customHeight="1" spans="1:13">
      <c r="A2048" s="1" t="s">
        <v>238</v>
      </c>
      <c r="B2048" s="3" t="s">
        <v>69</v>
      </c>
      <c r="C2048" s="1" t="s">
        <v>95</v>
      </c>
      <c r="D2048" s="4" t="str">
        <f t="shared" si="0"/>
        <v>Saudi Arabia-Middle East2005</v>
      </c>
      <c r="E2048" s="4">
        <v>0.023</v>
      </c>
      <c r="F2048" s="4">
        <v>0.017</v>
      </c>
      <c r="G2048" s="4">
        <v>76</v>
      </c>
      <c r="H2048" s="4">
        <v>72</v>
      </c>
      <c r="I2048" s="4">
        <v>0.343</v>
      </c>
      <c r="J2048" s="4">
        <v>0.626</v>
      </c>
      <c r="K2048" s="4">
        <v>0.031</v>
      </c>
      <c r="L2048" s="4">
        <v>24690067</v>
      </c>
      <c r="M2048" s="4">
        <v>0.81</v>
      </c>
    </row>
    <row r="2049" ht="15.75" customHeight="1" spans="1:13">
      <c r="A2049" s="1" t="s">
        <v>238</v>
      </c>
      <c r="B2049" s="3" t="s">
        <v>70</v>
      </c>
      <c r="C2049" s="1" t="s">
        <v>95</v>
      </c>
      <c r="D2049" s="4" t="str">
        <f t="shared" si="0"/>
        <v>Saudi Arabia-Middle East2006</v>
      </c>
      <c r="E2049" s="4">
        <v>0.023</v>
      </c>
      <c r="F2049" s="4">
        <v>0.016</v>
      </c>
      <c r="G2049" s="4">
        <v>76</v>
      </c>
      <c r="H2049" s="4">
        <v>72</v>
      </c>
      <c r="I2049" s="4">
        <v>0.335</v>
      </c>
      <c r="J2049" s="4">
        <v>0.634</v>
      </c>
      <c r="K2049" s="4">
        <v>0.03</v>
      </c>
      <c r="L2049" s="4">
        <v>25371936</v>
      </c>
      <c r="M2049" s="4">
        <v>0.812</v>
      </c>
    </row>
    <row r="2050" ht="15.75" customHeight="1" spans="1:13">
      <c r="A2050" s="1" t="s">
        <v>238</v>
      </c>
      <c r="B2050" s="3" t="s">
        <v>71</v>
      </c>
      <c r="C2050" s="1" t="s">
        <v>95</v>
      </c>
      <c r="D2050" s="4" t="str">
        <f t="shared" si="0"/>
        <v>Saudi Arabia-Middle East2007</v>
      </c>
      <c r="E2050" s="4">
        <v>0.022</v>
      </c>
      <c r="F2050" s="4">
        <v>0.016</v>
      </c>
      <c r="G2050" s="4">
        <v>76</v>
      </c>
      <c r="H2050" s="4">
        <v>73</v>
      </c>
      <c r="I2050" s="4">
        <v>0.328</v>
      </c>
      <c r="J2050" s="4">
        <v>0.642</v>
      </c>
      <c r="K2050" s="4">
        <v>0.03</v>
      </c>
      <c r="L2050" s="4">
        <v>25915624</v>
      </c>
      <c r="M2050" s="4">
        <v>0.814</v>
      </c>
    </row>
    <row r="2051" ht="15.75" customHeight="1" spans="1:13">
      <c r="A2051" s="1" t="s">
        <v>238</v>
      </c>
      <c r="B2051" s="3" t="s">
        <v>72</v>
      </c>
      <c r="C2051" s="1" t="s">
        <v>95</v>
      </c>
      <c r="D2051" s="4" t="str">
        <f t="shared" si="0"/>
        <v>Saudi Arabia-Middle East2008</v>
      </c>
      <c r="E2051" s="4">
        <v>0.022</v>
      </c>
      <c r="F2051" s="4">
        <v>0.016</v>
      </c>
      <c r="G2051" s="4">
        <v>76</v>
      </c>
      <c r="H2051" s="4">
        <v>73</v>
      </c>
      <c r="I2051" s="4">
        <v>0.32</v>
      </c>
      <c r="J2051" s="4">
        <v>0.65</v>
      </c>
      <c r="K2051" s="4">
        <v>0.03</v>
      </c>
      <c r="L2051" s="4">
        <v>26366358</v>
      </c>
      <c r="M2051" s="4">
        <v>0.816</v>
      </c>
    </row>
    <row r="2052" ht="15.75" customHeight="1" spans="1:13">
      <c r="A2052" s="1" t="s">
        <v>238</v>
      </c>
      <c r="B2052" s="3" t="s">
        <v>73</v>
      </c>
      <c r="C2052" s="1" t="s">
        <v>95</v>
      </c>
      <c r="D2052" s="4" t="str">
        <f t="shared" si="0"/>
        <v>Saudi Arabia-Middle East2009</v>
      </c>
      <c r="E2052" s="4">
        <v>0.021</v>
      </c>
      <c r="F2052" s="4">
        <v>0.015</v>
      </c>
      <c r="G2052" s="4">
        <v>77</v>
      </c>
      <c r="H2052" s="4">
        <v>73</v>
      </c>
      <c r="I2052" s="4">
        <v>0.313</v>
      </c>
      <c r="J2052" s="4">
        <v>0.657</v>
      </c>
      <c r="K2052" s="4">
        <v>0.03</v>
      </c>
      <c r="L2052" s="4">
        <v>26796375</v>
      </c>
      <c r="M2052" s="4">
        <v>0.819</v>
      </c>
    </row>
    <row r="2053" ht="15.75" customHeight="1" spans="1:13">
      <c r="A2053" s="1" t="s">
        <v>238</v>
      </c>
      <c r="B2053" s="3" t="s">
        <v>74</v>
      </c>
      <c r="C2053" s="1" t="s">
        <v>95</v>
      </c>
      <c r="D2053" s="4" t="str">
        <f t="shared" si="0"/>
        <v>Saudi Arabia-Middle East2010</v>
      </c>
      <c r="E2053" s="4">
        <v>0.021</v>
      </c>
      <c r="F2053" s="4">
        <v>0.015</v>
      </c>
      <c r="G2053" s="4">
        <v>77</v>
      </c>
      <c r="H2053" s="4">
        <v>73</v>
      </c>
      <c r="I2053" s="4">
        <v>0.307</v>
      </c>
      <c r="J2053" s="4">
        <v>0.663</v>
      </c>
      <c r="K2053" s="4">
        <v>0.03</v>
      </c>
      <c r="L2053" s="4">
        <v>27258387</v>
      </c>
      <c r="M2053" s="4">
        <v>0.821</v>
      </c>
    </row>
    <row r="2054" ht="15.75" customHeight="1" spans="1:13">
      <c r="A2054" s="1" t="s">
        <v>238</v>
      </c>
      <c r="B2054" s="3" t="s">
        <v>75</v>
      </c>
      <c r="C2054" s="1" t="s">
        <v>95</v>
      </c>
      <c r="D2054" s="4" t="str">
        <f t="shared" si="0"/>
        <v>Saudi Arabia-Middle East2011</v>
      </c>
      <c r="E2054" s="4">
        <v>0.02</v>
      </c>
      <c r="F2054" s="4">
        <v>0.014</v>
      </c>
      <c r="G2054" s="4">
        <v>77</v>
      </c>
      <c r="H2054" s="4">
        <v>74</v>
      </c>
      <c r="I2054" s="4">
        <v>0.302</v>
      </c>
      <c r="J2054" s="4">
        <v>0.669</v>
      </c>
      <c r="K2054" s="4">
        <v>0.029</v>
      </c>
      <c r="L2054" s="4">
        <v>27761728</v>
      </c>
      <c r="M2054" s="4">
        <v>0.823</v>
      </c>
    </row>
    <row r="2055" ht="15.75" customHeight="1" spans="1:13">
      <c r="A2055" s="1" t="s">
        <v>238</v>
      </c>
      <c r="B2055" s="3" t="s">
        <v>76</v>
      </c>
      <c r="C2055" s="1" t="s">
        <v>95</v>
      </c>
      <c r="D2055" s="4" t="str">
        <f t="shared" si="0"/>
        <v>Saudi Arabia-Middle East2012</v>
      </c>
      <c r="E2055" s="4">
        <v>0.02</v>
      </c>
      <c r="F2055" s="4">
        <v>0.014</v>
      </c>
      <c r="G2055" s="4">
        <v>77</v>
      </c>
      <c r="H2055" s="4">
        <v>74</v>
      </c>
      <c r="I2055" s="4">
        <v>0.297</v>
      </c>
      <c r="J2055" s="4">
        <v>0.674</v>
      </c>
      <c r="K2055" s="4">
        <v>0.029</v>
      </c>
      <c r="L2055" s="4">
        <v>28287855</v>
      </c>
      <c r="M2055" s="4">
        <v>0.825</v>
      </c>
    </row>
    <row r="2056" ht="15.75" customHeight="1" spans="1:13">
      <c r="A2056" s="1" t="s">
        <v>239</v>
      </c>
      <c r="B2056" s="3" t="s">
        <v>63</v>
      </c>
      <c r="C2056" s="1" t="s">
        <v>80</v>
      </c>
      <c r="D2056" s="4" t="str">
        <f t="shared" si="0"/>
        <v>Senegal-Africa2000</v>
      </c>
      <c r="E2056" s="4">
        <v>0.04</v>
      </c>
      <c r="F2056" s="4">
        <v>0.069</v>
      </c>
      <c r="G2056" s="4">
        <v>59</v>
      </c>
      <c r="H2056" s="4">
        <v>56</v>
      </c>
      <c r="I2056" s="4">
        <v>0.451</v>
      </c>
      <c r="J2056" s="4">
        <v>0.517</v>
      </c>
      <c r="K2056" s="4">
        <v>0.032</v>
      </c>
      <c r="L2056" s="4">
        <v>9861679</v>
      </c>
      <c r="M2056" s="4">
        <v>0.403</v>
      </c>
    </row>
    <row r="2057" ht="15.75" customHeight="1" spans="1:13">
      <c r="A2057" s="1" t="s">
        <v>239</v>
      </c>
      <c r="B2057" s="3" t="s">
        <v>65</v>
      </c>
      <c r="C2057" s="1" t="s">
        <v>80</v>
      </c>
      <c r="D2057" s="4" t="str">
        <f t="shared" si="0"/>
        <v>Senegal-Africa2001</v>
      </c>
      <c r="E2057" s="4">
        <v>0.04</v>
      </c>
      <c r="F2057" s="4">
        <v>0.067</v>
      </c>
      <c r="G2057" s="4">
        <v>60</v>
      </c>
      <c r="H2057" s="4">
        <v>57</v>
      </c>
      <c r="I2057" s="4">
        <v>0.449</v>
      </c>
      <c r="J2057" s="4">
        <v>0.519</v>
      </c>
      <c r="K2057" s="4">
        <v>0.032</v>
      </c>
      <c r="L2057" s="4">
        <v>10119118</v>
      </c>
      <c r="M2057" s="4">
        <v>0.405</v>
      </c>
    </row>
    <row r="2058" ht="15.75" customHeight="1" spans="1:13">
      <c r="A2058" s="1" t="s">
        <v>239</v>
      </c>
      <c r="B2058" s="3" t="s">
        <v>66</v>
      </c>
      <c r="C2058" s="1" t="s">
        <v>80</v>
      </c>
      <c r="D2058" s="4" t="str">
        <f t="shared" si="0"/>
        <v>Senegal-Africa2002</v>
      </c>
      <c r="E2058" s="4">
        <v>0.04</v>
      </c>
      <c r="F2058" s="4">
        <v>0.065</v>
      </c>
      <c r="G2058" s="4">
        <v>60</v>
      </c>
      <c r="H2058" s="4">
        <v>57</v>
      </c>
      <c r="I2058" s="4">
        <v>0.447</v>
      </c>
      <c r="J2058" s="4">
        <v>0.521</v>
      </c>
      <c r="K2058" s="4">
        <v>0.032</v>
      </c>
      <c r="L2058" s="4">
        <v>10390050</v>
      </c>
      <c r="M2058" s="4">
        <v>0.406</v>
      </c>
    </row>
    <row r="2059" ht="15.75" customHeight="1" spans="1:13">
      <c r="A2059" s="1" t="s">
        <v>239</v>
      </c>
      <c r="B2059" s="3" t="s">
        <v>67</v>
      </c>
      <c r="C2059" s="1" t="s">
        <v>80</v>
      </c>
      <c r="D2059" s="4" t="str">
        <f t="shared" si="0"/>
        <v>Senegal-Africa2003</v>
      </c>
      <c r="E2059" s="4">
        <v>0.039</v>
      </c>
      <c r="F2059" s="4">
        <v>0.062</v>
      </c>
      <c r="G2059" s="4">
        <v>61</v>
      </c>
      <c r="H2059" s="4">
        <v>58</v>
      </c>
      <c r="I2059" s="4">
        <v>0.445</v>
      </c>
      <c r="J2059" s="4">
        <v>0.524</v>
      </c>
      <c r="K2059" s="4">
        <v>0.032</v>
      </c>
      <c r="L2059" s="4">
        <v>10673535</v>
      </c>
      <c r="M2059" s="4">
        <v>0.408</v>
      </c>
    </row>
    <row r="2060" ht="15.75" customHeight="1" spans="1:13">
      <c r="A2060" s="1" t="s">
        <v>239</v>
      </c>
      <c r="B2060" s="3" t="s">
        <v>68</v>
      </c>
      <c r="C2060" s="1" t="s">
        <v>80</v>
      </c>
      <c r="D2060" s="4" t="str">
        <f t="shared" si="0"/>
        <v>Senegal-Africa2004</v>
      </c>
      <c r="E2060" s="4">
        <v>0.039</v>
      </c>
      <c r="F2060" s="4">
        <v>0.059</v>
      </c>
      <c r="G2060" s="4">
        <v>62</v>
      </c>
      <c r="H2060" s="4">
        <v>58</v>
      </c>
      <c r="I2060" s="4">
        <v>0.443</v>
      </c>
      <c r="J2060" s="4">
        <v>0.526</v>
      </c>
      <c r="K2060" s="4">
        <v>0.032</v>
      </c>
      <c r="L2060" s="4">
        <v>10967568</v>
      </c>
      <c r="M2060" s="4">
        <v>0.409</v>
      </c>
    </row>
    <row r="2061" ht="15.75" customHeight="1" spans="1:13">
      <c r="A2061" s="1" t="s">
        <v>239</v>
      </c>
      <c r="B2061" s="3" t="s">
        <v>69</v>
      </c>
      <c r="C2061" s="1" t="s">
        <v>80</v>
      </c>
      <c r="D2061" s="4" t="str">
        <f t="shared" si="0"/>
        <v>Senegal-Africa2005</v>
      </c>
      <c r="E2061" s="4">
        <v>0.039</v>
      </c>
      <c r="F2061" s="4">
        <v>0.057</v>
      </c>
      <c r="G2061" s="4">
        <v>62</v>
      </c>
      <c r="H2061" s="4">
        <v>59</v>
      </c>
      <c r="I2061" s="4">
        <v>0.441</v>
      </c>
      <c r="J2061" s="4">
        <v>0.527</v>
      </c>
      <c r="K2061" s="4">
        <v>0.032</v>
      </c>
      <c r="L2061" s="4">
        <v>11270826</v>
      </c>
      <c r="M2061" s="4">
        <v>0.411</v>
      </c>
    </row>
    <row r="2062" ht="15.75" customHeight="1" spans="1:13">
      <c r="A2062" s="1" t="s">
        <v>239</v>
      </c>
      <c r="B2062" s="3" t="s">
        <v>70</v>
      </c>
      <c r="C2062" s="1" t="s">
        <v>80</v>
      </c>
      <c r="D2062" s="4" t="str">
        <f t="shared" si="0"/>
        <v>Senegal-Africa2006</v>
      </c>
      <c r="E2062" s="4">
        <v>0.039</v>
      </c>
      <c r="F2062" s="4">
        <v>0.055</v>
      </c>
      <c r="G2062" s="4">
        <v>63</v>
      </c>
      <c r="H2062" s="4">
        <v>60</v>
      </c>
      <c r="I2062" s="4">
        <v>0.44</v>
      </c>
      <c r="J2062" s="4">
        <v>0.529</v>
      </c>
      <c r="K2062" s="4">
        <v>0.032</v>
      </c>
      <c r="L2062" s="4">
        <v>11582925</v>
      </c>
      <c r="M2062" s="4">
        <v>0.413</v>
      </c>
    </row>
    <row r="2063" ht="15.75" customHeight="1" spans="1:13">
      <c r="A2063" s="1" t="s">
        <v>239</v>
      </c>
      <c r="B2063" s="3" t="s">
        <v>71</v>
      </c>
      <c r="C2063" s="1" t="s">
        <v>80</v>
      </c>
      <c r="D2063" s="4" t="str">
        <f t="shared" si="0"/>
        <v>Senegal-Africa2007</v>
      </c>
      <c r="E2063" s="4">
        <v>0.039</v>
      </c>
      <c r="F2063" s="4">
        <v>0.052</v>
      </c>
      <c r="G2063" s="4">
        <v>63</v>
      </c>
      <c r="H2063" s="4">
        <v>60</v>
      </c>
      <c r="I2063" s="4">
        <v>0.439</v>
      </c>
      <c r="J2063" s="4">
        <v>0.53</v>
      </c>
      <c r="K2063" s="4">
        <v>0.031</v>
      </c>
      <c r="L2063" s="4">
        <v>11904974</v>
      </c>
      <c r="M2063" s="4">
        <v>0.415</v>
      </c>
    </row>
    <row r="2064" ht="15.75" customHeight="1" spans="1:13">
      <c r="A2064" s="1" t="s">
        <v>239</v>
      </c>
      <c r="B2064" s="3" t="s">
        <v>72</v>
      </c>
      <c r="C2064" s="1" t="s">
        <v>80</v>
      </c>
      <c r="D2064" s="4" t="str">
        <f t="shared" si="0"/>
        <v>Senegal-Africa2008</v>
      </c>
      <c r="E2064" s="4">
        <v>0.039</v>
      </c>
      <c r="F2064" s="4">
        <v>0.051</v>
      </c>
      <c r="G2064" s="4">
        <v>64</v>
      </c>
      <c r="H2064" s="4">
        <v>61</v>
      </c>
      <c r="I2064" s="4">
        <v>0.438</v>
      </c>
      <c r="J2064" s="4">
        <v>0.531</v>
      </c>
      <c r="K2064" s="4">
        <v>0.031</v>
      </c>
      <c r="L2064" s="4">
        <v>12238791</v>
      </c>
      <c r="M2064" s="4">
        <v>0.417</v>
      </c>
    </row>
    <row r="2065" ht="15.75" customHeight="1" spans="1:13">
      <c r="A2065" s="1" t="s">
        <v>239</v>
      </c>
      <c r="B2065" s="3" t="s">
        <v>73</v>
      </c>
      <c r="C2065" s="1" t="s">
        <v>80</v>
      </c>
      <c r="D2065" s="4" t="str">
        <f t="shared" si="0"/>
        <v>Senegal-Africa2009</v>
      </c>
      <c r="E2065" s="4">
        <v>0.039</v>
      </c>
      <c r="F2065" s="4">
        <v>0.049</v>
      </c>
      <c r="G2065" s="4">
        <v>64</v>
      </c>
      <c r="H2065" s="4">
        <v>61</v>
      </c>
      <c r="I2065" s="4">
        <v>0.437</v>
      </c>
      <c r="J2065" s="4">
        <v>0.532</v>
      </c>
      <c r="K2065" s="4">
        <v>0.031</v>
      </c>
      <c r="L2065" s="4">
        <v>12586827</v>
      </c>
      <c r="M2065" s="4">
        <v>0.42</v>
      </c>
    </row>
    <row r="2066" ht="15.75" customHeight="1" spans="1:13">
      <c r="A2066" s="1" t="s">
        <v>239</v>
      </c>
      <c r="B2066" s="3" t="s">
        <v>74</v>
      </c>
      <c r="C2066" s="1" t="s">
        <v>80</v>
      </c>
      <c r="D2066" s="4" t="str">
        <f t="shared" si="0"/>
        <v>Senegal-Africa2010</v>
      </c>
      <c r="E2066" s="4">
        <v>0.039</v>
      </c>
      <c r="F2066" s="4">
        <v>0.047</v>
      </c>
      <c r="G2066" s="4">
        <v>64</v>
      </c>
      <c r="H2066" s="4">
        <v>61</v>
      </c>
      <c r="I2066" s="4">
        <v>0.436</v>
      </c>
      <c r="J2066" s="4">
        <v>0.533</v>
      </c>
      <c r="K2066" s="4">
        <v>0.031</v>
      </c>
      <c r="L2066" s="4">
        <v>12950564</v>
      </c>
      <c r="M2066" s="4">
        <v>0.422</v>
      </c>
    </row>
    <row r="2067" ht="15.75" customHeight="1" spans="1:13">
      <c r="A2067" s="1" t="s">
        <v>239</v>
      </c>
      <c r="B2067" s="3" t="s">
        <v>75</v>
      </c>
      <c r="C2067" s="1" t="s">
        <v>80</v>
      </c>
      <c r="D2067" s="4" t="str">
        <f t="shared" si="0"/>
        <v>Senegal-Africa2011</v>
      </c>
      <c r="E2067" s="4">
        <v>0.038</v>
      </c>
      <c r="F2067" s="4">
        <v>0.046</v>
      </c>
      <c r="G2067" s="4">
        <v>65</v>
      </c>
      <c r="H2067" s="4">
        <v>62</v>
      </c>
      <c r="I2067" s="4">
        <v>0.436</v>
      </c>
      <c r="J2067" s="4">
        <v>0.534</v>
      </c>
      <c r="K2067" s="4">
        <v>0.031</v>
      </c>
      <c r="L2067" s="4">
        <v>13330737</v>
      </c>
      <c r="M2067" s="4">
        <v>0.425</v>
      </c>
    </row>
    <row r="2068" ht="15.75" customHeight="1" spans="1:13">
      <c r="A2068" s="1" t="s">
        <v>239</v>
      </c>
      <c r="B2068" s="3" t="s">
        <v>76</v>
      </c>
      <c r="C2068" s="1" t="s">
        <v>80</v>
      </c>
      <c r="D2068" s="4" t="str">
        <f t="shared" si="0"/>
        <v>Senegal-Africa2012</v>
      </c>
      <c r="E2068" s="4">
        <v>0.038</v>
      </c>
      <c r="F2068" s="4">
        <v>0.045</v>
      </c>
      <c r="G2068" s="4">
        <v>65</v>
      </c>
      <c r="H2068" s="4">
        <v>62</v>
      </c>
      <c r="I2068" s="4">
        <v>0.435</v>
      </c>
      <c r="J2068" s="4">
        <v>0.534</v>
      </c>
      <c r="K2068" s="4">
        <v>0.03</v>
      </c>
      <c r="L2068" s="4">
        <v>13726021</v>
      </c>
      <c r="M2068" s="4">
        <v>0.428</v>
      </c>
    </row>
    <row r="2069" ht="15.75" customHeight="1" spans="1:13">
      <c r="A2069" s="1" t="s">
        <v>240</v>
      </c>
      <c r="B2069" s="3" t="s">
        <v>63</v>
      </c>
      <c r="C2069" s="1" t="s">
        <v>78</v>
      </c>
      <c r="D2069" s="4" t="str">
        <f t="shared" si="0"/>
        <v>Serbia-Europe2000</v>
      </c>
      <c r="E2069" s="4">
        <v>0.01</v>
      </c>
      <c r="F2069" s="4">
        <v>0.011</v>
      </c>
      <c r="G2069" s="4">
        <v>75</v>
      </c>
      <c r="H2069" s="4">
        <v>70</v>
      </c>
      <c r="I2069" s="4">
        <v>0.202</v>
      </c>
      <c r="J2069" s="4">
        <v>0.669</v>
      </c>
      <c r="K2069" s="4">
        <v>0.129</v>
      </c>
      <c r="L2069" s="4">
        <v>7516346</v>
      </c>
      <c r="M2069" s="4">
        <v>0.532</v>
      </c>
    </row>
    <row r="2070" ht="15.75" customHeight="1" spans="1:13">
      <c r="A2070" s="1" t="s">
        <v>240</v>
      </c>
      <c r="B2070" s="3" t="s">
        <v>65</v>
      </c>
      <c r="C2070" s="1" t="s">
        <v>78</v>
      </c>
      <c r="D2070" s="4" t="str">
        <f t="shared" si="0"/>
        <v>Serbia-Europe2001</v>
      </c>
      <c r="E2070" s="4">
        <v>0.011</v>
      </c>
      <c r="F2070" s="4">
        <v>0.011</v>
      </c>
      <c r="G2070" s="4">
        <v>75</v>
      </c>
      <c r="H2070" s="4">
        <v>70</v>
      </c>
      <c r="I2070" s="4">
        <v>0.197</v>
      </c>
      <c r="J2070" s="4">
        <v>0.67</v>
      </c>
      <c r="K2070" s="4">
        <v>0.132</v>
      </c>
      <c r="L2070" s="4">
        <v>7503433</v>
      </c>
      <c r="M2070" s="4">
        <v>0.535</v>
      </c>
    </row>
    <row r="2071" ht="15.75" customHeight="1" spans="1:13">
      <c r="A2071" s="1" t="s">
        <v>240</v>
      </c>
      <c r="B2071" s="3" t="s">
        <v>66</v>
      </c>
      <c r="C2071" s="1" t="s">
        <v>78</v>
      </c>
      <c r="D2071" s="4" t="str">
        <f t="shared" si="0"/>
        <v>Serbia-Europe2002</v>
      </c>
      <c r="E2071" s="4">
        <v>0.01</v>
      </c>
      <c r="F2071" s="4">
        <v>0.01</v>
      </c>
      <c r="G2071" s="4">
        <v>75</v>
      </c>
      <c r="H2071" s="4">
        <v>70</v>
      </c>
      <c r="I2071" s="4">
        <v>0.193</v>
      </c>
      <c r="J2071" s="4">
        <v>0.672</v>
      </c>
      <c r="K2071" s="4">
        <v>0.135</v>
      </c>
      <c r="L2071" s="4">
        <v>7500031</v>
      </c>
      <c r="M2071" s="4">
        <v>0.537</v>
      </c>
    </row>
    <row r="2072" ht="15.75" customHeight="1" spans="1:13">
      <c r="A2072" s="1" t="s">
        <v>240</v>
      </c>
      <c r="B2072" s="3" t="s">
        <v>67</v>
      </c>
      <c r="C2072" s="1" t="s">
        <v>78</v>
      </c>
      <c r="D2072" s="4" t="str">
        <f t="shared" si="0"/>
        <v>Serbia-Europe2003</v>
      </c>
      <c r="E2072" s="4">
        <v>0.011</v>
      </c>
      <c r="F2072" s="4">
        <v>0.009</v>
      </c>
      <c r="G2072" s="4">
        <v>75</v>
      </c>
      <c r="H2072" s="4">
        <v>70</v>
      </c>
      <c r="I2072" s="4">
        <v>0.189</v>
      </c>
      <c r="J2072" s="4">
        <v>0.674</v>
      </c>
      <c r="K2072" s="4">
        <v>0.137</v>
      </c>
      <c r="L2072" s="4">
        <v>7480591</v>
      </c>
      <c r="M2072" s="4">
        <v>0.54</v>
      </c>
    </row>
    <row r="2073" ht="15.75" customHeight="1" spans="1:13">
      <c r="A2073" s="1" t="s">
        <v>240</v>
      </c>
      <c r="B2073" s="3" t="s">
        <v>68</v>
      </c>
      <c r="C2073" s="1" t="s">
        <v>78</v>
      </c>
      <c r="D2073" s="4" t="str">
        <f t="shared" si="0"/>
        <v>Serbia-Europe2004</v>
      </c>
      <c r="E2073" s="4">
        <v>0.011</v>
      </c>
      <c r="F2073" s="4">
        <v>0.008</v>
      </c>
      <c r="G2073" s="4">
        <v>75</v>
      </c>
      <c r="H2073" s="4">
        <v>70</v>
      </c>
      <c r="I2073" s="4">
        <v>0.185</v>
      </c>
      <c r="J2073" s="4">
        <v>0.676</v>
      </c>
      <c r="K2073" s="4">
        <v>0.139</v>
      </c>
      <c r="L2073" s="4">
        <v>7463157</v>
      </c>
      <c r="M2073" s="4">
        <v>0.543</v>
      </c>
    </row>
    <row r="2074" ht="15.75" customHeight="1" spans="1:13">
      <c r="A2074" s="1" t="s">
        <v>240</v>
      </c>
      <c r="B2074" s="3" t="s">
        <v>69</v>
      </c>
      <c r="C2074" s="1" t="s">
        <v>78</v>
      </c>
      <c r="D2074" s="4" t="str">
        <f t="shared" si="0"/>
        <v>Serbia-Europe2005</v>
      </c>
      <c r="E2074" s="4">
        <v>0.01</v>
      </c>
      <c r="F2074" s="4">
        <v>0.008</v>
      </c>
      <c r="G2074" s="4">
        <v>75</v>
      </c>
      <c r="H2074" s="4">
        <v>70</v>
      </c>
      <c r="I2074" s="4">
        <v>0.181</v>
      </c>
      <c r="J2074" s="4">
        <v>0.679</v>
      </c>
      <c r="K2074" s="4">
        <v>0.14</v>
      </c>
      <c r="L2074" s="4">
        <v>7440769</v>
      </c>
      <c r="M2074" s="4">
        <v>0.545</v>
      </c>
    </row>
    <row r="2075" ht="15.75" customHeight="1" spans="1:13">
      <c r="A2075" s="1" t="s">
        <v>240</v>
      </c>
      <c r="B2075" s="3" t="s">
        <v>70</v>
      </c>
      <c r="C2075" s="1" t="s">
        <v>78</v>
      </c>
      <c r="D2075" s="4" t="str">
        <f t="shared" si="0"/>
        <v>Serbia-Europe2006</v>
      </c>
      <c r="E2075" s="4">
        <v>0.01</v>
      </c>
      <c r="F2075" s="4">
        <v>0.007</v>
      </c>
      <c r="G2075" s="4">
        <v>76</v>
      </c>
      <c r="H2075" s="4">
        <v>71</v>
      </c>
      <c r="I2075" s="4">
        <v>0.178</v>
      </c>
      <c r="J2075" s="4">
        <v>0.682</v>
      </c>
      <c r="K2075" s="4">
        <v>0.14</v>
      </c>
      <c r="L2075" s="4">
        <v>7411569</v>
      </c>
      <c r="M2075" s="4">
        <v>0.548</v>
      </c>
    </row>
    <row r="2076" ht="15.75" customHeight="1" spans="1:13">
      <c r="A2076" s="1" t="s">
        <v>240</v>
      </c>
      <c r="B2076" s="3" t="s">
        <v>71</v>
      </c>
      <c r="C2076" s="1" t="s">
        <v>78</v>
      </c>
      <c r="D2076" s="4" t="str">
        <f t="shared" si="0"/>
        <v>Serbia-Europe2007</v>
      </c>
      <c r="E2076" s="4">
        <v>0.009</v>
      </c>
      <c r="F2076" s="4">
        <v>0.007</v>
      </c>
      <c r="G2076" s="4">
        <v>76</v>
      </c>
      <c r="H2076" s="4">
        <v>71</v>
      </c>
      <c r="I2076" s="4">
        <v>0.176</v>
      </c>
      <c r="J2076" s="4">
        <v>0.686</v>
      </c>
      <c r="K2076" s="4">
        <v>0.139</v>
      </c>
      <c r="L2076" s="4">
        <v>7381579</v>
      </c>
      <c r="M2076" s="4">
        <v>0.551</v>
      </c>
    </row>
    <row r="2077" ht="15.75" customHeight="1" spans="1:13">
      <c r="A2077" s="1" t="s">
        <v>240</v>
      </c>
      <c r="B2077" s="3" t="s">
        <v>72</v>
      </c>
      <c r="C2077" s="1" t="s">
        <v>78</v>
      </c>
      <c r="D2077" s="4" t="str">
        <f t="shared" si="0"/>
        <v>Serbia-Europe2008</v>
      </c>
      <c r="E2077" s="4">
        <v>0.009</v>
      </c>
      <c r="F2077" s="4">
        <v>0.007</v>
      </c>
      <c r="G2077" s="4">
        <v>76</v>
      </c>
      <c r="H2077" s="4">
        <v>71</v>
      </c>
      <c r="I2077" s="4">
        <v>0.173</v>
      </c>
      <c r="J2077" s="4">
        <v>0.689</v>
      </c>
      <c r="K2077" s="4">
        <v>0.138</v>
      </c>
      <c r="L2077" s="4">
        <v>7350221</v>
      </c>
      <c r="M2077" s="4">
        <v>0.551</v>
      </c>
    </row>
    <row r="2078" ht="15.75" customHeight="1" spans="1:13">
      <c r="A2078" s="1" t="s">
        <v>240</v>
      </c>
      <c r="B2078" s="3" t="s">
        <v>73</v>
      </c>
      <c r="C2078" s="1" t="s">
        <v>78</v>
      </c>
      <c r="D2078" s="4" t="str">
        <f t="shared" si="0"/>
        <v>Serbia-Europe2009</v>
      </c>
      <c r="E2078" s="4">
        <v>0.01</v>
      </c>
      <c r="F2078" s="4">
        <v>0.007</v>
      </c>
      <c r="G2078" s="4">
        <v>76</v>
      </c>
      <c r="H2078" s="4">
        <v>71</v>
      </c>
      <c r="I2078" s="4">
        <v>0.171</v>
      </c>
      <c r="J2078" s="4">
        <v>0.692</v>
      </c>
      <c r="K2078" s="4">
        <v>0.137</v>
      </c>
      <c r="L2078" s="4">
        <v>7320807</v>
      </c>
      <c r="M2078" s="4">
        <v>0.552</v>
      </c>
    </row>
    <row r="2079" ht="15.75" customHeight="1" spans="1:13">
      <c r="A2079" s="1" t="s">
        <v>240</v>
      </c>
      <c r="B2079" s="3" t="s">
        <v>74</v>
      </c>
      <c r="C2079" s="1" t="s">
        <v>78</v>
      </c>
      <c r="D2079" s="4" t="str">
        <f t="shared" si="0"/>
        <v>Serbia-Europe2010</v>
      </c>
      <c r="E2079" s="4">
        <v>0.009</v>
      </c>
      <c r="F2079" s="4">
        <v>0.007</v>
      </c>
      <c r="G2079" s="4">
        <v>77</v>
      </c>
      <c r="H2079" s="4">
        <v>71</v>
      </c>
      <c r="I2079" s="4">
        <v>0.169</v>
      </c>
      <c r="J2079" s="4">
        <v>0.694</v>
      </c>
      <c r="K2079" s="4">
        <v>0.137</v>
      </c>
      <c r="L2079" s="4">
        <v>7291436</v>
      </c>
      <c r="M2079" s="4">
        <v>0.552</v>
      </c>
    </row>
    <row r="2080" ht="15.75" customHeight="1" spans="1:13">
      <c r="A2080" s="1" t="s">
        <v>240</v>
      </c>
      <c r="B2080" s="3" t="s">
        <v>75</v>
      </c>
      <c r="C2080" s="1" t="s">
        <v>78</v>
      </c>
      <c r="D2080" s="4" t="str">
        <f t="shared" si="0"/>
        <v>Serbia-Europe2011</v>
      </c>
      <c r="E2080" s="4">
        <v>0.009</v>
      </c>
      <c r="F2080" s="4">
        <v>0.006</v>
      </c>
      <c r="G2080" s="4">
        <v>77</v>
      </c>
      <c r="H2080" s="4">
        <v>72</v>
      </c>
      <c r="I2080" s="4">
        <v>0.167</v>
      </c>
      <c r="J2080" s="4">
        <v>0.695</v>
      </c>
      <c r="K2080" s="4">
        <v>0.138</v>
      </c>
      <c r="L2080" s="4">
        <v>7234099</v>
      </c>
      <c r="M2080" s="4">
        <v>0.553</v>
      </c>
    </row>
    <row r="2081" ht="15.75" customHeight="1" spans="1:13">
      <c r="A2081" s="1" t="s">
        <v>240</v>
      </c>
      <c r="B2081" s="3" t="s">
        <v>76</v>
      </c>
      <c r="C2081" s="1" t="s">
        <v>78</v>
      </c>
      <c r="D2081" s="4" t="str">
        <f t="shared" si="0"/>
        <v>Serbia-Europe2012</v>
      </c>
      <c r="E2081" s="4">
        <v>0.009</v>
      </c>
      <c r="F2081" s="4">
        <v>0.006</v>
      </c>
      <c r="G2081" s="4">
        <v>78</v>
      </c>
      <c r="H2081" s="4">
        <v>73</v>
      </c>
      <c r="I2081" s="4">
        <v>0.165</v>
      </c>
      <c r="J2081" s="4">
        <v>0.695</v>
      </c>
      <c r="K2081" s="4">
        <v>0.14</v>
      </c>
      <c r="L2081" s="4">
        <v>7199077</v>
      </c>
      <c r="M2081" s="4">
        <v>0.553</v>
      </c>
    </row>
    <row r="2082" ht="15.75" customHeight="1" spans="1:13">
      <c r="A2082" s="1" t="s">
        <v>241</v>
      </c>
      <c r="B2082" s="3" t="s">
        <v>63</v>
      </c>
      <c r="C2082" s="1" t="s">
        <v>80</v>
      </c>
      <c r="D2082" s="4" t="str">
        <f t="shared" si="0"/>
        <v>Seychelles-Africa2000</v>
      </c>
      <c r="E2082" s="4">
        <v>0.019</v>
      </c>
      <c r="F2082" s="4">
        <v>0.012</v>
      </c>
      <c r="G2082" s="1"/>
      <c r="H2082" s="1"/>
      <c r="I2082" s="4">
        <v>0.282</v>
      </c>
      <c r="J2082" s="4">
        <v>0.637</v>
      </c>
      <c r="K2082" s="4">
        <v>0.081</v>
      </c>
      <c r="L2082" s="4">
        <v>81131</v>
      </c>
      <c r="M2082" s="4">
        <v>0.501</v>
      </c>
    </row>
    <row r="2083" ht="15.75" customHeight="1" spans="1:13">
      <c r="A2083" s="1" t="s">
        <v>241</v>
      </c>
      <c r="B2083" s="3" t="s">
        <v>65</v>
      </c>
      <c r="C2083" s="1" t="s">
        <v>80</v>
      </c>
      <c r="D2083" s="4" t="str">
        <f t="shared" si="0"/>
        <v>Seychelles-Africa2001</v>
      </c>
      <c r="E2083" s="4">
        <v>0.018</v>
      </c>
      <c r="F2083" s="4">
        <v>0.012</v>
      </c>
      <c r="G2083" s="1"/>
      <c r="H2083" s="1"/>
      <c r="I2083" s="4">
        <v>0.275</v>
      </c>
      <c r="J2083" s="4">
        <v>0.645</v>
      </c>
      <c r="K2083" s="4">
        <v>0.08</v>
      </c>
      <c r="L2083" s="4">
        <v>81202</v>
      </c>
      <c r="M2083" s="4">
        <v>0.503</v>
      </c>
    </row>
    <row r="2084" ht="15.75" customHeight="1" spans="1:13">
      <c r="A2084" s="1" t="s">
        <v>241</v>
      </c>
      <c r="B2084" s="3" t="s">
        <v>66</v>
      </c>
      <c r="C2084" s="1" t="s">
        <v>80</v>
      </c>
      <c r="D2084" s="4" t="str">
        <f t="shared" si="0"/>
        <v>Seychelles-Africa2002</v>
      </c>
      <c r="E2084" s="4">
        <v>0.018</v>
      </c>
      <c r="F2084" s="4">
        <v>0.012</v>
      </c>
      <c r="G2084" s="4">
        <v>77</v>
      </c>
      <c r="H2084" s="4">
        <v>69</v>
      </c>
      <c r="I2084" s="4">
        <v>0.267</v>
      </c>
      <c r="J2084" s="4">
        <v>0.654</v>
      </c>
      <c r="K2084" s="4">
        <v>0.079</v>
      </c>
      <c r="L2084" s="4">
        <v>83700</v>
      </c>
      <c r="M2084" s="4">
        <v>0.505</v>
      </c>
    </row>
    <row r="2085" ht="15.75" customHeight="1" spans="1:13">
      <c r="A2085" s="1" t="s">
        <v>241</v>
      </c>
      <c r="B2085" s="3" t="s">
        <v>67</v>
      </c>
      <c r="C2085" s="1" t="s">
        <v>80</v>
      </c>
      <c r="D2085" s="4" t="str">
        <f t="shared" si="0"/>
        <v>Seychelles-Africa2003</v>
      </c>
      <c r="E2085" s="4">
        <v>0.018</v>
      </c>
      <c r="F2085" s="4">
        <v>0.012</v>
      </c>
      <c r="G2085" s="4">
        <v>76</v>
      </c>
      <c r="H2085" s="4">
        <v>66</v>
      </c>
      <c r="I2085" s="4">
        <v>0.258</v>
      </c>
      <c r="J2085" s="4">
        <v>0.664</v>
      </c>
      <c r="K2085" s="4">
        <v>0.078</v>
      </c>
      <c r="L2085" s="4">
        <v>82800</v>
      </c>
      <c r="M2085" s="4">
        <v>0.506</v>
      </c>
    </row>
    <row r="2086" ht="15.75" customHeight="1" spans="1:13">
      <c r="A2086" s="1" t="s">
        <v>241</v>
      </c>
      <c r="B2086" s="3" t="s">
        <v>68</v>
      </c>
      <c r="C2086" s="1" t="s">
        <v>80</v>
      </c>
      <c r="D2086" s="4" t="str">
        <f t="shared" si="0"/>
        <v>Seychelles-Africa2004</v>
      </c>
      <c r="E2086" s="4">
        <v>0.017</v>
      </c>
      <c r="F2086" s="4">
        <v>0.012</v>
      </c>
      <c r="G2086" s="4">
        <v>76</v>
      </c>
      <c r="H2086" s="4">
        <v>69</v>
      </c>
      <c r="I2086" s="4">
        <v>0.25</v>
      </c>
      <c r="J2086" s="4">
        <v>0.673</v>
      </c>
      <c r="K2086" s="4">
        <v>0.076</v>
      </c>
      <c r="L2086" s="4">
        <v>82500</v>
      </c>
      <c r="M2086" s="4">
        <v>0.508</v>
      </c>
    </row>
    <row r="2087" ht="15.75" customHeight="1" spans="1:13">
      <c r="A2087" s="1" t="s">
        <v>241</v>
      </c>
      <c r="B2087" s="3" t="s">
        <v>69</v>
      </c>
      <c r="C2087" s="1" t="s">
        <v>80</v>
      </c>
      <c r="D2087" s="4" t="str">
        <f t="shared" si="0"/>
        <v>Seychelles-Africa2005</v>
      </c>
      <c r="E2087" s="4">
        <v>0.019</v>
      </c>
      <c r="F2087" s="4">
        <v>0.012</v>
      </c>
      <c r="G2087" s="4">
        <v>77</v>
      </c>
      <c r="H2087" s="4">
        <v>67</v>
      </c>
      <c r="I2087" s="4">
        <v>0.243</v>
      </c>
      <c r="J2087" s="4">
        <v>0.681</v>
      </c>
      <c r="K2087" s="4">
        <v>0.075</v>
      </c>
      <c r="L2087" s="4">
        <v>82900</v>
      </c>
      <c r="M2087" s="4">
        <v>0.511</v>
      </c>
    </row>
    <row r="2088" ht="15.75" customHeight="1" spans="1:13">
      <c r="A2088" s="1" t="s">
        <v>241</v>
      </c>
      <c r="B2088" s="3" t="s">
        <v>70</v>
      </c>
      <c r="C2088" s="1" t="s">
        <v>80</v>
      </c>
      <c r="D2088" s="4" t="str">
        <f t="shared" si="0"/>
        <v>Seychelles-Africa2006</v>
      </c>
      <c r="E2088" s="4">
        <v>0.017</v>
      </c>
      <c r="F2088" s="4">
        <v>0.012</v>
      </c>
      <c r="G2088" s="4">
        <v>76</v>
      </c>
      <c r="H2088" s="4">
        <v>69</v>
      </c>
      <c r="I2088" s="4">
        <v>0.238</v>
      </c>
      <c r="J2088" s="4">
        <v>0.688</v>
      </c>
      <c r="K2088" s="4">
        <v>0.075</v>
      </c>
      <c r="L2088" s="4">
        <v>84600</v>
      </c>
      <c r="M2088" s="4">
        <v>0.513</v>
      </c>
    </row>
    <row r="2089" ht="15.75" customHeight="1" spans="1:13">
      <c r="A2089" s="1" t="s">
        <v>241</v>
      </c>
      <c r="B2089" s="3" t="s">
        <v>71</v>
      </c>
      <c r="C2089" s="1" t="s">
        <v>80</v>
      </c>
      <c r="D2089" s="4" t="str">
        <f t="shared" si="0"/>
        <v>Seychelles-Africa2007</v>
      </c>
      <c r="E2089" s="4">
        <v>0.018</v>
      </c>
      <c r="F2089" s="4">
        <v>0.012</v>
      </c>
      <c r="G2089" s="4">
        <v>78</v>
      </c>
      <c r="H2089" s="4">
        <v>69</v>
      </c>
      <c r="I2089" s="4">
        <v>0.233</v>
      </c>
      <c r="J2089" s="4">
        <v>0.693</v>
      </c>
      <c r="K2089" s="4">
        <v>0.075</v>
      </c>
      <c r="L2089" s="4">
        <v>85033</v>
      </c>
      <c r="M2089" s="4">
        <v>0.515</v>
      </c>
    </row>
    <row r="2090" ht="15.75" customHeight="1" spans="1:13">
      <c r="A2090" s="1" t="s">
        <v>241</v>
      </c>
      <c r="B2090" s="3" t="s">
        <v>72</v>
      </c>
      <c r="C2090" s="1" t="s">
        <v>80</v>
      </c>
      <c r="D2090" s="4" t="str">
        <f t="shared" si="0"/>
        <v>Seychelles-Africa2008</v>
      </c>
      <c r="E2090" s="4">
        <v>0.018</v>
      </c>
      <c r="F2090" s="4">
        <v>0.012</v>
      </c>
      <c r="G2090" s="4">
        <v>79</v>
      </c>
      <c r="H2090" s="4">
        <v>68</v>
      </c>
      <c r="I2090" s="4">
        <v>0.229</v>
      </c>
      <c r="J2090" s="4">
        <v>0.696</v>
      </c>
      <c r="K2090" s="4">
        <v>0.075</v>
      </c>
      <c r="L2090" s="4">
        <v>86956</v>
      </c>
      <c r="M2090" s="4">
        <v>0.518</v>
      </c>
    </row>
    <row r="2091" ht="15.75" customHeight="1" spans="1:13">
      <c r="A2091" s="1" t="s">
        <v>241</v>
      </c>
      <c r="B2091" s="3" t="s">
        <v>73</v>
      </c>
      <c r="C2091" s="1" t="s">
        <v>80</v>
      </c>
      <c r="D2091" s="4" t="str">
        <f t="shared" si="0"/>
        <v>Seychelles-Africa2009</v>
      </c>
      <c r="E2091" s="4">
        <v>0.018</v>
      </c>
      <c r="F2091" s="4">
        <v>0.012</v>
      </c>
      <c r="G2091" s="4">
        <v>78</v>
      </c>
      <c r="H2091" s="4">
        <v>68</v>
      </c>
      <c r="I2091" s="4">
        <v>0.225</v>
      </c>
      <c r="J2091" s="4">
        <v>0.699</v>
      </c>
      <c r="K2091" s="4">
        <v>0.076</v>
      </c>
      <c r="L2091" s="4">
        <v>87298</v>
      </c>
      <c r="M2091" s="4">
        <v>0.52</v>
      </c>
    </row>
    <row r="2092" ht="15.75" customHeight="1" spans="1:13">
      <c r="A2092" s="1" t="s">
        <v>241</v>
      </c>
      <c r="B2092" s="3" t="s">
        <v>74</v>
      </c>
      <c r="C2092" s="1" t="s">
        <v>80</v>
      </c>
      <c r="D2092" s="4" t="str">
        <f t="shared" si="0"/>
        <v>Seychelles-Africa2010</v>
      </c>
      <c r="E2092" s="4">
        <v>0.017</v>
      </c>
      <c r="F2092" s="4">
        <v>0.012</v>
      </c>
      <c r="G2092" s="4">
        <v>78</v>
      </c>
      <c r="H2092" s="4">
        <v>69</v>
      </c>
      <c r="I2092" s="4">
        <v>0.223</v>
      </c>
      <c r="J2092" s="4">
        <v>0.701</v>
      </c>
      <c r="K2092" s="4">
        <v>0.076</v>
      </c>
      <c r="L2092" s="4">
        <v>89770</v>
      </c>
      <c r="M2092" s="4">
        <v>0.523</v>
      </c>
    </row>
    <row r="2093" ht="15.75" customHeight="1" spans="1:13">
      <c r="A2093" s="1" t="s">
        <v>241</v>
      </c>
      <c r="B2093" s="3" t="s">
        <v>75</v>
      </c>
      <c r="C2093" s="1" t="s">
        <v>80</v>
      </c>
      <c r="D2093" s="4" t="str">
        <f t="shared" si="0"/>
        <v>Seychelles-Africa2011</v>
      </c>
      <c r="E2093" s="4">
        <v>0.019</v>
      </c>
      <c r="F2093" s="4">
        <v>0.012</v>
      </c>
      <c r="G2093" s="4">
        <v>78</v>
      </c>
      <c r="H2093" s="4">
        <v>68</v>
      </c>
      <c r="I2093" s="4">
        <v>0.222</v>
      </c>
      <c r="J2093" s="4">
        <v>0.702</v>
      </c>
      <c r="K2093" s="4">
        <v>0.076</v>
      </c>
      <c r="L2093" s="4">
        <v>87441</v>
      </c>
      <c r="M2093" s="4">
        <v>0.526</v>
      </c>
    </row>
    <row r="2094" ht="15.75" customHeight="1" spans="1:13">
      <c r="A2094" s="1" t="s">
        <v>241</v>
      </c>
      <c r="B2094" s="3" t="s">
        <v>76</v>
      </c>
      <c r="C2094" s="1" t="s">
        <v>80</v>
      </c>
      <c r="D2094" s="4" t="str">
        <f t="shared" si="0"/>
        <v>Seychelles-Africa2012</v>
      </c>
      <c r="E2094" s="4">
        <v>0.019</v>
      </c>
      <c r="F2094" s="4">
        <v>0.012</v>
      </c>
      <c r="G2094" s="4">
        <v>78</v>
      </c>
      <c r="H2094" s="4">
        <v>68</v>
      </c>
      <c r="I2094" s="4">
        <v>0.221</v>
      </c>
      <c r="J2094" s="4">
        <v>0.702</v>
      </c>
      <c r="K2094" s="4">
        <v>0.077</v>
      </c>
      <c r="L2094" s="4">
        <v>88303</v>
      </c>
      <c r="M2094" s="4">
        <v>0.529</v>
      </c>
    </row>
    <row r="2095" ht="15.75" customHeight="1" spans="1:13">
      <c r="A2095" s="1" t="s">
        <v>242</v>
      </c>
      <c r="B2095" s="3" t="s">
        <v>63</v>
      </c>
      <c r="C2095" s="1" t="s">
        <v>80</v>
      </c>
      <c r="D2095" s="4" t="str">
        <f t="shared" si="0"/>
        <v>Sierra Leone-Africa2000</v>
      </c>
      <c r="E2095" s="4">
        <v>0.044</v>
      </c>
      <c r="F2095" s="4">
        <v>0.141</v>
      </c>
      <c r="G2095" s="4">
        <v>39</v>
      </c>
      <c r="H2095" s="4">
        <v>37</v>
      </c>
      <c r="I2095" s="4">
        <v>0.43</v>
      </c>
      <c r="J2095" s="4">
        <v>0.546</v>
      </c>
      <c r="K2095" s="4">
        <v>0.025</v>
      </c>
      <c r="L2095" s="4">
        <v>4139757</v>
      </c>
      <c r="M2095" s="4">
        <v>0.356</v>
      </c>
    </row>
    <row r="2096" ht="15.75" customHeight="1" spans="1:13">
      <c r="A2096" s="1" t="s">
        <v>242</v>
      </c>
      <c r="B2096" s="3" t="s">
        <v>65</v>
      </c>
      <c r="C2096" s="1" t="s">
        <v>80</v>
      </c>
      <c r="D2096" s="4" t="str">
        <f t="shared" si="0"/>
        <v>Sierra Leone-Africa2001</v>
      </c>
      <c r="E2096" s="4">
        <v>0.044</v>
      </c>
      <c r="F2096" s="4">
        <v>0.139</v>
      </c>
      <c r="G2096" s="4">
        <v>40</v>
      </c>
      <c r="H2096" s="4">
        <v>38</v>
      </c>
      <c r="I2096" s="4">
        <v>0.429</v>
      </c>
      <c r="J2096" s="4">
        <v>0.547</v>
      </c>
      <c r="K2096" s="4">
        <v>0.024</v>
      </c>
      <c r="L2096" s="4">
        <v>4295667</v>
      </c>
      <c r="M2096" s="4">
        <v>0.359</v>
      </c>
    </row>
    <row r="2097" ht="15.75" customHeight="1" spans="1:13">
      <c r="A2097" s="1" t="s">
        <v>242</v>
      </c>
      <c r="B2097" s="3" t="s">
        <v>66</v>
      </c>
      <c r="C2097" s="1" t="s">
        <v>80</v>
      </c>
      <c r="D2097" s="4" t="str">
        <f t="shared" si="0"/>
        <v>Sierra Leone-Africa2002</v>
      </c>
      <c r="E2097" s="4">
        <v>0.043</v>
      </c>
      <c r="F2097" s="4">
        <v>0.136</v>
      </c>
      <c r="G2097" s="4">
        <v>40</v>
      </c>
      <c r="H2097" s="4">
        <v>39</v>
      </c>
      <c r="I2097" s="4">
        <v>0.428</v>
      </c>
      <c r="J2097" s="4">
        <v>0.548</v>
      </c>
      <c r="K2097" s="4">
        <v>0.024</v>
      </c>
      <c r="L2097" s="4">
        <v>4493047</v>
      </c>
      <c r="M2097" s="4">
        <v>0.361</v>
      </c>
    </row>
    <row r="2098" ht="15.75" customHeight="1" spans="1:13">
      <c r="A2098" s="1" t="s">
        <v>242</v>
      </c>
      <c r="B2098" s="3" t="s">
        <v>67</v>
      </c>
      <c r="C2098" s="1" t="s">
        <v>80</v>
      </c>
      <c r="D2098" s="4" t="str">
        <f t="shared" si="0"/>
        <v>Sierra Leone-Africa2003</v>
      </c>
      <c r="E2098" s="4">
        <v>0.043</v>
      </c>
      <c r="F2098" s="4">
        <v>0.133</v>
      </c>
      <c r="G2098" s="4">
        <v>41</v>
      </c>
      <c r="H2098" s="4">
        <v>40</v>
      </c>
      <c r="I2098" s="4">
        <v>0.428</v>
      </c>
      <c r="J2098" s="4">
        <v>0.548</v>
      </c>
      <c r="K2098" s="4">
        <v>0.024</v>
      </c>
      <c r="L2098" s="4">
        <v>4712763</v>
      </c>
      <c r="M2098" s="4">
        <v>0.364</v>
      </c>
    </row>
    <row r="2099" ht="15.75" customHeight="1" spans="1:13">
      <c r="A2099" s="1" t="s">
        <v>242</v>
      </c>
      <c r="B2099" s="3" t="s">
        <v>68</v>
      </c>
      <c r="C2099" s="1" t="s">
        <v>80</v>
      </c>
      <c r="D2099" s="4" t="str">
        <f t="shared" si="0"/>
        <v>Sierra Leone-Africa2004</v>
      </c>
      <c r="E2099" s="4">
        <v>0.042</v>
      </c>
      <c r="F2099" s="4">
        <v>0.13</v>
      </c>
      <c r="G2099" s="4">
        <v>42</v>
      </c>
      <c r="H2099" s="4">
        <v>41</v>
      </c>
      <c r="I2099" s="4">
        <v>0.427</v>
      </c>
      <c r="J2099" s="4">
        <v>0.549</v>
      </c>
      <c r="K2099" s="4">
        <v>0.024</v>
      </c>
      <c r="L2099" s="4">
        <v>4928175</v>
      </c>
      <c r="M2099" s="4">
        <v>0.366</v>
      </c>
    </row>
    <row r="2100" ht="15.75" customHeight="1" spans="1:13">
      <c r="A2100" s="1" t="s">
        <v>242</v>
      </c>
      <c r="B2100" s="3" t="s">
        <v>69</v>
      </c>
      <c r="C2100" s="1" t="s">
        <v>80</v>
      </c>
      <c r="D2100" s="4" t="str">
        <f t="shared" si="0"/>
        <v>Sierra Leone-Africa2005</v>
      </c>
      <c r="E2100" s="4">
        <v>0.042</v>
      </c>
      <c r="F2100" s="4">
        <v>0.128</v>
      </c>
      <c r="G2100" s="4">
        <v>42</v>
      </c>
      <c r="H2100" s="4">
        <v>42</v>
      </c>
      <c r="I2100" s="4">
        <v>0.427</v>
      </c>
      <c r="J2100" s="4">
        <v>0.549</v>
      </c>
      <c r="K2100" s="4">
        <v>0.024</v>
      </c>
      <c r="L2100" s="4">
        <v>5119895</v>
      </c>
      <c r="M2100" s="4">
        <v>0.368</v>
      </c>
    </row>
    <row r="2101" ht="15.75" customHeight="1" spans="1:13">
      <c r="A2101" s="1" t="s">
        <v>242</v>
      </c>
      <c r="B2101" s="3" t="s">
        <v>70</v>
      </c>
      <c r="C2101" s="1" t="s">
        <v>80</v>
      </c>
      <c r="D2101" s="4" t="str">
        <f t="shared" si="0"/>
        <v>Sierra Leone-Africa2006</v>
      </c>
      <c r="E2101" s="4">
        <v>0.041</v>
      </c>
      <c r="F2101" s="4">
        <v>0.125</v>
      </c>
      <c r="G2101" s="4">
        <v>43</v>
      </c>
      <c r="H2101" s="4">
        <v>43</v>
      </c>
      <c r="I2101" s="4">
        <v>0.426</v>
      </c>
      <c r="J2101" s="4">
        <v>0.549</v>
      </c>
      <c r="K2101" s="4">
        <v>0.025</v>
      </c>
      <c r="L2101" s="4">
        <v>5280909</v>
      </c>
      <c r="M2101" s="4">
        <v>0.371</v>
      </c>
    </row>
    <row r="2102" ht="15.75" customHeight="1" spans="1:13">
      <c r="A2102" s="1" t="s">
        <v>242</v>
      </c>
      <c r="B2102" s="3" t="s">
        <v>71</v>
      </c>
      <c r="C2102" s="1" t="s">
        <v>80</v>
      </c>
      <c r="D2102" s="4" t="str">
        <f t="shared" si="0"/>
        <v>Sierra Leone-Africa2007</v>
      </c>
      <c r="E2102" s="4">
        <v>0.04</v>
      </c>
      <c r="F2102" s="4">
        <v>0.122</v>
      </c>
      <c r="G2102" s="4">
        <v>44</v>
      </c>
      <c r="H2102" s="4">
        <v>43</v>
      </c>
      <c r="I2102" s="4">
        <v>0.425</v>
      </c>
      <c r="J2102" s="4">
        <v>0.55</v>
      </c>
      <c r="K2102" s="4">
        <v>0.025</v>
      </c>
      <c r="L2102" s="4">
        <v>5416015</v>
      </c>
      <c r="M2102" s="4">
        <v>0.374</v>
      </c>
    </row>
    <row r="2103" ht="15.75" customHeight="1" spans="1:13">
      <c r="A2103" s="1" t="s">
        <v>242</v>
      </c>
      <c r="B2103" s="3" t="s">
        <v>72</v>
      </c>
      <c r="C2103" s="1" t="s">
        <v>80</v>
      </c>
      <c r="D2103" s="4" t="str">
        <f t="shared" si="0"/>
        <v>Sierra Leone-Africa2008</v>
      </c>
      <c r="E2103" s="4">
        <v>0.04</v>
      </c>
      <c r="F2103" s="4">
        <v>0.12</v>
      </c>
      <c r="G2103" s="4">
        <v>44</v>
      </c>
      <c r="H2103" s="4">
        <v>44</v>
      </c>
      <c r="I2103" s="4">
        <v>0.424</v>
      </c>
      <c r="J2103" s="4">
        <v>0.551</v>
      </c>
      <c r="K2103" s="4">
        <v>0.025</v>
      </c>
      <c r="L2103" s="4">
        <v>5532139</v>
      </c>
      <c r="M2103" s="4">
        <v>0.376</v>
      </c>
    </row>
    <row r="2104" ht="15.75" customHeight="1" spans="1:13">
      <c r="A2104" s="1" t="s">
        <v>242</v>
      </c>
      <c r="B2104" s="3" t="s">
        <v>73</v>
      </c>
      <c r="C2104" s="1" t="s">
        <v>80</v>
      </c>
      <c r="D2104" s="4" t="str">
        <f t="shared" si="0"/>
        <v>Sierra Leone-Africa2009</v>
      </c>
      <c r="E2104" s="4">
        <v>0.039</v>
      </c>
      <c r="F2104" s="4">
        <v>0.117</v>
      </c>
      <c r="G2104" s="4">
        <v>45</v>
      </c>
      <c r="H2104" s="4">
        <v>44</v>
      </c>
      <c r="I2104" s="4">
        <v>0.423</v>
      </c>
      <c r="J2104" s="4">
        <v>0.551</v>
      </c>
      <c r="K2104" s="4">
        <v>0.025</v>
      </c>
      <c r="L2104" s="4">
        <v>5641182</v>
      </c>
      <c r="M2104" s="4">
        <v>0.379</v>
      </c>
    </row>
    <row r="2105" ht="15.75" customHeight="1" spans="1:13">
      <c r="A2105" s="1" t="s">
        <v>242</v>
      </c>
      <c r="B2105" s="3" t="s">
        <v>74</v>
      </c>
      <c r="C2105" s="1" t="s">
        <v>80</v>
      </c>
      <c r="D2105" s="4" t="str">
        <f t="shared" si="0"/>
        <v>Sierra Leone-Africa2010</v>
      </c>
      <c r="E2105" s="4">
        <v>0.038</v>
      </c>
      <c r="F2105" s="4">
        <v>0.114</v>
      </c>
      <c r="G2105" s="4">
        <v>45</v>
      </c>
      <c r="H2105" s="4">
        <v>45</v>
      </c>
      <c r="I2105" s="4">
        <v>0.422</v>
      </c>
      <c r="J2105" s="4">
        <v>0.553</v>
      </c>
      <c r="K2105" s="4">
        <v>0.026</v>
      </c>
      <c r="L2105" s="4">
        <v>5751976</v>
      </c>
      <c r="M2105" s="4">
        <v>0.382</v>
      </c>
    </row>
    <row r="2106" ht="15.75" customHeight="1" spans="1:13">
      <c r="A2106" s="1" t="s">
        <v>242</v>
      </c>
      <c r="B2106" s="3" t="s">
        <v>75</v>
      </c>
      <c r="C2106" s="1" t="s">
        <v>80</v>
      </c>
      <c r="D2106" s="4" t="str">
        <f t="shared" si="0"/>
        <v>Sierra Leone-Africa2011</v>
      </c>
      <c r="E2106" s="4">
        <v>0.038</v>
      </c>
      <c r="F2106" s="4">
        <v>0.112</v>
      </c>
      <c r="G2106" s="4">
        <v>45</v>
      </c>
      <c r="H2106" s="4">
        <v>45</v>
      </c>
      <c r="I2106" s="4">
        <v>0.42</v>
      </c>
      <c r="J2106" s="4">
        <v>0.554</v>
      </c>
      <c r="K2106" s="4">
        <v>0.026</v>
      </c>
      <c r="L2106" s="4">
        <v>5865491</v>
      </c>
      <c r="M2106" s="4">
        <v>0.386</v>
      </c>
    </row>
    <row r="2107" ht="15.75" customHeight="1" spans="1:13">
      <c r="A2107" s="1" t="s">
        <v>242</v>
      </c>
      <c r="B2107" s="3" t="s">
        <v>76</v>
      </c>
      <c r="C2107" s="1" t="s">
        <v>80</v>
      </c>
      <c r="D2107" s="4" t="str">
        <f t="shared" si="0"/>
        <v>Sierra Leone-Africa2012</v>
      </c>
      <c r="E2107" s="4">
        <v>0.037</v>
      </c>
      <c r="F2107" s="4">
        <v>0.11</v>
      </c>
      <c r="G2107" s="4">
        <v>46</v>
      </c>
      <c r="H2107" s="4">
        <v>45</v>
      </c>
      <c r="I2107" s="4">
        <v>0.417</v>
      </c>
      <c r="J2107" s="4">
        <v>0.556</v>
      </c>
      <c r="K2107" s="4">
        <v>0.026</v>
      </c>
      <c r="L2107" s="4">
        <v>5978727</v>
      </c>
      <c r="M2107" s="4">
        <v>0.389</v>
      </c>
    </row>
    <row r="2108" ht="15.75" customHeight="1" spans="1:13">
      <c r="A2108" s="1" t="s">
        <v>243</v>
      </c>
      <c r="B2108" s="3" t="s">
        <v>63</v>
      </c>
      <c r="C2108" s="1" t="s">
        <v>64</v>
      </c>
      <c r="D2108" s="4" t="str">
        <f t="shared" si="0"/>
        <v>Singapore-Asia2000</v>
      </c>
      <c r="E2108" s="4">
        <v>0.012</v>
      </c>
      <c r="F2108" s="4">
        <v>0.003</v>
      </c>
      <c r="G2108" s="4">
        <v>80</v>
      </c>
      <c r="H2108" s="4">
        <v>76</v>
      </c>
      <c r="I2108" s="4">
        <v>0.215</v>
      </c>
      <c r="J2108" s="4">
        <v>0.712</v>
      </c>
      <c r="K2108" s="4">
        <v>0.073</v>
      </c>
      <c r="L2108" s="4">
        <v>4027900</v>
      </c>
      <c r="M2108" s="4">
        <v>1</v>
      </c>
    </row>
    <row r="2109" ht="15.75" customHeight="1" spans="1:13">
      <c r="A2109" s="1" t="s">
        <v>243</v>
      </c>
      <c r="B2109" s="3" t="s">
        <v>65</v>
      </c>
      <c r="C2109" s="1" t="s">
        <v>64</v>
      </c>
      <c r="D2109" s="4" t="str">
        <f t="shared" si="0"/>
        <v>Singapore-Asia2001</v>
      </c>
      <c r="E2109" s="4">
        <v>0.012</v>
      </c>
      <c r="F2109" s="4">
        <v>0.003</v>
      </c>
      <c r="G2109" s="4">
        <v>80</v>
      </c>
      <c r="H2109" s="4">
        <v>76</v>
      </c>
      <c r="I2109" s="4">
        <v>0.211</v>
      </c>
      <c r="J2109" s="4">
        <v>0.714</v>
      </c>
      <c r="K2109" s="4">
        <v>0.075</v>
      </c>
      <c r="L2109" s="4">
        <v>4138000</v>
      </c>
      <c r="M2109" s="4">
        <v>1</v>
      </c>
    </row>
    <row r="2110" ht="15.75" customHeight="1" spans="1:13">
      <c r="A2110" s="1" t="s">
        <v>243</v>
      </c>
      <c r="B2110" s="3" t="s">
        <v>66</v>
      </c>
      <c r="C2110" s="1" t="s">
        <v>64</v>
      </c>
      <c r="D2110" s="4" t="str">
        <f t="shared" si="0"/>
        <v>Singapore-Asia2002</v>
      </c>
      <c r="E2110" s="4">
        <v>0.011</v>
      </c>
      <c r="F2110" s="4">
        <v>0.003</v>
      </c>
      <c r="G2110" s="4">
        <v>81</v>
      </c>
      <c r="H2110" s="4">
        <v>77</v>
      </c>
      <c r="I2110" s="4">
        <v>0.206</v>
      </c>
      <c r="J2110" s="4">
        <v>0.717</v>
      </c>
      <c r="K2110" s="4">
        <v>0.077</v>
      </c>
      <c r="L2110" s="4">
        <v>4176000</v>
      </c>
      <c r="M2110" s="4">
        <v>1</v>
      </c>
    </row>
    <row r="2111" ht="15.75" customHeight="1" spans="1:13">
      <c r="A2111" s="1" t="s">
        <v>243</v>
      </c>
      <c r="B2111" s="3" t="s">
        <v>67</v>
      </c>
      <c r="C2111" s="1" t="s">
        <v>64</v>
      </c>
      <c r="D2111" s="4" t="str">
        <f t="shared" si="0"/>
        <v>Singapore-Asia2003</v>
      </c>
      <c r="E2111" s="4">
        <v>0.011</v>
      </c>
      <c r="F2111" s="4">
        <v>0.003</v>
      </c>
      <c r="G2111" s="4">
        <v>82</v>
      </c>
      <c r="H2111" s="4">
        <v>77</v>
      </c>
      <c r="I2111" s="4">
        <v>0.201</v>
      </c>
      <c r="J2111" s="4">
        <v>0.72</v>
      </c>
      <c r="K2111" s="4">
        <v>0.079</v>
      </c>
      <c r="L2111" s="4">
        <v>4114800</v>
      </c>
      <c r="M2111" s="4">
        <v>1</v>
      </c>
    </row>
    <row r="2112" ht="15.75" customHeight="1" spans="1:13">
      <c r="A2112" s="1" t="s">
        <v>243</v>
      </c>
      <c r="B2112" s="3" t="s">
        <v>68</v>
      </c>
      <c r="C2112" s="1" t="s">
        <v>64</v>
      </c>
      <c r="D2112" s="4" t="str">
        <f t="shared" si="0"/>
        <v>Singapore-Asia2004</v>
      </c>
      <c r="E2112" s="4">
        <v>0.01</v>
      </c>
      <c r="F2112" s="4">
        <v>0.002</v>
      </c>
      <c r="G2112" s="4">
        <v>82</v>
      </c>
      <c r="H2112" s="4">
        <v>77</v>
      </c>
      <c r="I2112" s="4">
        <v>0.196</v>
      </c>
      <c r="J2112" s="4">
        <v>0.723</v>
      </c>
      <c r="K2112" s="4">
        <v>0.081</v>
      </c>
      <c r="L2112" s="4">
        <v>4166700</v>
      </c>
      <c r="M2112" s="4">
        <v>1</v>
      </c>
    </row>
    <row r="2113" ht="15.75" customHeight="1" spans="1:13">
      <c r="A2113" s="1" t="s">
        <v>243</v>
      </c>
      <c r="B2113" s="3" t="s">
        <v>69</v>
      </c>
      <c r="C2113" s="1" t="s">
        <v>64</v>
      </c>
      <c r="D2113" s="4" t="str">
        <f t="shared" si="0"/>
        <v>Singapore-Asia2005</v>
      </c>
      <c r="E2113" s="4">
        <v>0.01</v>
      </c>
      <c r="F2113" s="4">
        <v>0.002</v>
      </c>
      <c r="G2113" s="4">
        <v>83</v>
      </c>
      <c r="H2113" s="4">
        <v>78</v>
      </c>
      <c r="I2113" s="4">
        <v>0.191</v>
      </c>
      <c r="J2113" s="4">
        <v>0.726</v>
      </c>
      <c r="K2113" s="4">
        <v>0.082</v>
      </c>
      <c r="L2113" s="4">
        <v>4265800</v>
      </c>
      <c r="M2113" s="4">
        <v>1</v>
      </c>
    </row>
    <row r="2114" ht="15.75" customHeight="1" spans="1:13">
      <c r="A2114" s="1" t="s">
        <v>243</v>
      </c>
      <c r="B2114" s="3" t="s">
        <v>70</v>
      </c>
      <c r="C2114" s="1" t="s">
        <v>64</v>
      </c>
      <c r="D2114" s="4" t="str">
        <f t="shared" si="0"/>
        <v>Singapore-Asia2006</v>
      </c>
      <c r="E2114" s="4">
        <v>0.01</v>
      </c>
      <c r="F2114" s="4">
        <v>0.002</v>
      </c>
      <c r="G2114" s="4">
        <v>83</v>
      </c>
      <c r="H2114" s="4">
        <v>78</v>
      </c>
      <c r="I2114" s="4">
        <v>0.188</v>
      </c>
      <c r="J2114" s="4">
        <v>0.729</v>
      </c>
      <c r="K2114" s="4">
        <v>0.083</v>
      </c>
      <c r="L2114" s="4">
        <v>4401400</v>
      </c>
      <c r="M2114" s="4">
        <v>1</v>
      </c>
    </row>
    <row r="2115" ht="15.75" customHeight="1" spans="1:13">
      <c r="A2115" s="1" t="s">
        <v>243</v>
      </c>
      <c r="B2115" s="3" t="s">
        <v>71</v>
      </c>
      <c r="C2115" s="1" t="s">
        <v>64</v>
      </c>
      <c r="D2115" s="4" t="str">
        <f t="shared" si="0"/>
        <v>Singapore-Asia2007</v>
      </c>
      <c r="E2115" s="4">
        <v>0.01</v>
      </c>
      <c r="F2115" s="4">
        <v>0.002</v>
      </c>
      <c r="G2115" s="4">
        <v>83</v>
      </c>
      <c r="H2115" s="4">
        <v>78</v>
      </c>
      <c r="I2115" s="4">
        <v>0.184</v>
      </c>
      <c r="J2115" s="4">
        <v>0.731</v>
      </c>
      <c r="K2115" s="4">
        <v>0.085</v>
      </c>
      <c r="L2115" s="4">
        <v>4588600</v>
      </c>
      <c r="M2115" s="4">
        <v>1</v>
      </c>
    </row>
    <row r="2116" ht="15.75" customHeight="1" spans="1:13">
      <c r="A2116" s="1" t="s">
        <v>243</v>
      </c>
      <c r="B2116" s="3" t="s">
        <v>72</v>
      </c>
      <c r="C2116" s="1" t="s">
        <v>64</v>
      </c>
      <c r="D2116" s="4" t="str">
        <f t="shared" si="0"/>
        <v>Singapore-Asia2008</v>
      </c>
      <c r="E2116" s="4">
        <v>0.01</v>
      </c>
      <c r="F2116" s="4">
        <v>0.002</v>
      </c>
      <c r="G2116" s="4">
        <v>83</v>
      </c>
      <c r="H2116" s="4">
        <v>78</v>
      </c>
      <c r="I2116" s="4">
        <v>0.181</v>
      </c>
      <c r="J2116" s="4">
        <v>0.733</v>
      </c>
      <c r="K2116" s="4">
        <v>0.086</v>
      </c>
      <c r="L2116" s="4">
        <v>4839400</v>
      </c>
      <c r="M2116" s="4">
        <v>1</v>
      </c>
    </row>
    <row r="2117" ht="15.75" customHeight="1" spans="1:13">
      <c r="A2117" s="1" t="s">
        <v>243</v>
      </c>
      <c r="B2117" s="3" t="s">
        <v>73</v>
      </c>
      <c r="C2117" s="1" t="s">
        <v>64</v>
      </c>
      <c r="D2117" s="4" t="str">
        <f t="shared" si="0"/>
        <v>Singapore-Asia2009</v>
      </c>
      <c r="E2117" s="4">
        <v>0.01</v>
      </c>
      <c r="F2117" s="4">
        <v>0.002</v>
      </c>
      <c r="G2117" s="4">
        <v>84</v>
      </c>
      <c r="H2117" s="4">
        <v>79</v>
      </c>
      <c r="I2117" s="4">
        <v>0.177</v>
      </c>
      <c r="J2117" s="4">
        <v>0.735</v>
      </c>
      <c r="K2117" s="4">
        <v>0.088</v>
      </c>
      <c r="L2117" s="4">
        <v>4987600</v>
      </c>
      <c r="M2117" s="4">
        <v>1</v>
      </c>
    </row>
    <row r="2118" ht="15.75" customHeight="1" spans="1:13">
      <c r="A2118" s="1" t="s">
        <v>243</v>
      </c>
      <c r="B2118" s="3" t="s">
        <v>74</v>
      </c>
      <c r="C2118" s="1" t="s">
        <v>64</v>
      </c>
      <c r="D2118" s="4" t="str">
        <f t="shared" si="0"/>
        <v>Singapore-Asia2010</v>
      </c>
      <c r="E2118" s="4">
        <v>0.009</v>
      </c>
      <c r="F2118" s="4">
        <v>0.002</v>
      </c>
      <c r="G2118" s="4">
        <v>84</v>
      </c>
      <c r="H2118" s="4">
        <v>79</v>
      </c>
      <c r="I2118" s="4">
        <v>0.173</v>
      </c>
      <c r="J2118" s="4">
        <v>0.736</v>
      </c>
      <c r="K2118" s="4">
        <v>0.09</v>
      </c>
      <c r="L2118" s="4">
        <v>5076700</v>
      </c>
      <c r="M2118" s="4">
        <v>1</v>
      </c>
    </row>
    <row r="2119" ht="15.75" customHeight="1" spans="1:13">
      <c r="A2119" s="1" t="s">
        <v>243</v>
      </c>
      <c r="B2119" s="3" t="s">
        <v>75</v>
      </c>
      <c r="C2119" s="1" t="s">
        <v>64</v>
      </c>
      <c r="D2119" s="4" t="str">
        <f t="shared" si="0"/>
        <v>Singapore-Asia2011</v>
      </c>
      <c r="E2119" s="4">
        <v>0.01</v>
      </c>
      <c r="F2119" s="4">
        <v>0.002</v>
      </c>
      <c r="G2119" s="4">
        <v>84</v>
      </c>
      <c r="H2119" s="4">
        <v>80</v>
      </c>
      <c r="I2119" s="4">
        <v>0.169</v>
      </c>
      <c r="J2119" s="4">
        <v>0.737</v>
      </c>
      <c r="K2119" s="4">
        <v>0.093</v>
      </c>
      <c r="L2119" s="4">
        <v>5183700</v>
      </c>
      <c r="M2119" s="4">
        <v>1</v>
      </c>
    </row>
    <row r="2120" ht="15.75" customHeight="1" spans="1:13">
      <c r="A2120" s="1" t="s">
        <v>243</v>
      </c>
      <c r="B2120" s="3" t="s">
        <v>76</v>
      </c>
      <c r="C2120" s="1" t="s">
        <v>64</v>
      </c>
      <c r="D2120" s="4" t="str">
        <f t="shared" si="0"/>
        <v>Singapore-Asia2012</v>
      </c>
      <c r="E2120" s="4">
        <v>0.01</v>
      </c>
      <c r="F2120" s="4">
        <v>0.002</v>
      </c>
      <c r="G2120" s="4">
        <v>85</v>
      </c>
      <c r="H2120" s="4">
        <v>80</v>
      </c>
      <c r="I2120" s="4">
        <v>0.165</v>
      </c>
      <c r="J2120" s="4">
        <v>0.738</v>
      </c>
      <c r="K2120" s="4">
        <v>0.097</v>
      </c>
      <c r="L2120" s="4">
        <v>5312400</v>
      </c>
      <c r="M2120" s="4">
        <v>1</v>
      </c>
    </row>
    <row r="2121" ht="15.75" customHeight="1" spans="1:13">
      <c r="A2121" s="1" t="s">
        <v>244</v>
      </c>
      <c r="B2121" s="3" t="s">
        <v>63</v>
      </c>
      <c r="C2121" s="1" t="s">
        <v>86</v>
      </c>
      <c r="D2121" s="4" t="str">
        <f t="shared" si="0"/>
        <v>Sint Maarten (Dutch part)-The Americas2000</v>
      </c>
      <c r="E2121" s="1"/>
      <c r="F2121" s="1"/>
      <c r="G2121" s="1"/>
      <c r="H2121" s="1"/>
      <c r="I2121" s="1"/>
      <c r="J2121" s="1"/>
      <c r="K2121" s="1"/>
      <c r="L2121" s="4">
        <v>30519</v>
      </c>
      <c r="M2121" s="4">
        <v>1</v>
      </c>
    </row>
    <row r="2122" ht="15.75" customHeight="1" spans="1:13">
      <c r="A2122" s="1" t="s">
        <v>244</v>
      </c>
      <c r="B2122" s="3" t="s">
        <v>65</v>
      </c>
      <c r="C2122" s="1" t="s">
        <v>86</v>
      </c>
      <c r="D2122" s="4" t="str">
        <f t="shared" si="0"/>
        <v>Sint Maarten (Dutch part)-The Americas2001</v>
      </c>
      <c r="E2122" s="1"/>
      <c r="F2122" s="1"/>
      <c r="G2122" s="1"/>
      <c r="H2122" s="1"/>
      <c r="I2122" s="1"/>
      <c r="J2122" s="1"/>
      <c r="K2122" s="1"/>
      <c r="L2122" s="4">
        <v>31189</v>
      </c>
      <c r="M2122" s="4">
        <v>1</v>
      </c>
    </row>
    <row r="2123" ht="15.75" customHeight="1" spans="1:13">
      <c r="A2123" s="1" t="s">
        <v>244</v>
      </c>
      <c r="B2123" s="3" t="s">
        <v>66</v>
      </c>
      <c r="C2123" s="1" t="s">
        <v>86</v>
      </c>
      <c r="D2123" s="4" t="str">
        <f t="shared" si="0"/>
        <v>Sint Maarten (Dutch part)-The Americas2002</v>
      </c>
      <c r="E2123" s="1"/>
      <c r="F2123" s="1"/>
      <c r="G2123" s="1"/>
      <c r="H2123" s="1"/>
      <c r="I2123" s="1"/>
      <c r="J2123" s="1"/>
      <c r="K2123" s="1"/>
      <c r="L2123" s="4">
        <v>32566</v>
      </c>
      <c r="M2123" s="4">
        <v>1</v>
      </c>
    </row>
    <row r="2124" ht="15.75" customHeight="1" spans="1:13">
      <c r="A2124" s="1" t="s">
        <v>244</v>
      </c>
      <c r="B2124" s="3" t="s">
        <v>67</v>
      </c>
      <c r="C2124" s="1" t="s">
        <v>86</v>
      </c>
      <c r="D2124" s="4" t="str">
        <f t="shared" si="0"/>
        <v>Sint Maarten (Dutch part)-The Americas2003</v>
      </c>
      <c r="E2124" s="1"/>
      <c r="F2124" s="1"/>
      <c r="G2124" s="1"/>
      <c r="H2124" s="1"/>
      <c r="I2124" s="1"/>
      <c r="J2124" s="1"/>
      <c r="K2124" s="1"/>
      <c r="L2124" s="4">
        <v>33791</v>
      </c>
      <c r="M2124" s="4">
        <v>1</v>
      </c>
    </row>
    <row r="2125" ht="15.75" customHeight="1" spans="1:13">
      <c r="A2125" s="1" t="s">
        <v>244</v>
      </c>
      <c r="B2125" s="3" t="s">
        <v>68</v>
      </c>
      <c r="C2125" s="1" t="s">
        <v>86</v>
      </c>
      <c r="D2125" s="4" t="str">
        <f t="shared" si="0"/>
        <v>Sint Maarten (Dutch part)-The Americas2004</v>
      </c>
      <c r="E2125" s="1"/>
      <c r="F2125" s="1"/>
      <c r="G2125" s="1"/>
      <c r="H2125" s="1"/>
      <c r="I2125" s="1"/>
      <c r="J2125" s="1"/>
      <c r="K2125" s="1"/>
      <c r="L2125" s="4">
        <v>35318</v>
      </c>
      <c r="M2125" s="4">
        <v>1</v>
      </c>
    </row>
    <row r="2126" ht="15.75" customHeight="1" spans="1:13">
      <c r="A2126" s="1" t="s">
        <v>244</v>
      </c>
      <c r="B2126" s="3" t="s">
        <v>69</v>
      </c>
      <c r="C2126" s="1" t="s">
        <v>86</v>
      </c>
      <c r="D2126" s="4" t="str">
        <f t="shared" si="0"/>
        <v>Sint Maarten (Dutch part)-The Americas2005</v>
      </c>
      <c r="E2126" s="1"/>
      <c r="F2126" s="1"/>
      <c r="G2126" s="1"/>
      <c r="H2126" s="1"/>
      <c r="I2126" s="1"/>
      <c r="J2126" s="1"/>
      <c r="K2126" s="1"/>
      <c r="L2126" s="4">
        <v>36936</v>
      </c>
      <c r="M2126" s="4">
        <v>1</v>
      </c>
    </row>
    <row r="2127" ht="15.75" customHeight="1" spans="1:13">
      <c r="A2127" s="1" t="s">
        <v>244</v>
      </c>
      <c r="B2127" s="3" t="s">
        <v>70</v>
      </c>
      <c r="C2127" s="1" t="s">
        <v>86</v>
      </c>
      <c r="D2127" s="4" t="str">
        <f t="shared" si="0"/>
        <v>Sint Maarten (Dutch part)-The Americas2006</v>
      </c>
      <c r="E2127" s="1"/>
      <c r="F2127" s="1"/>
      <c r="G2127" s="1"/>
      <c r="H2127" s="1"/>
      <c r="I2127" s="1"/>
      <c r="J2127" s="1"/>
      <c r="K2127" s="1"/>
      <c r="L2127" s="4">
        <v>38272</v>
      </c>
      <c r="M2127" s="4">
        <v>1</v>
      </c>
    </row>
    <row r="2128" ht="15.75" customHeight="1" spans="1:13">
      <c r="A2128" s="1" t="s">
        <v>244</v>
      </c>
      <c r="B2128" s="3" t="s">
        <v>71</v>
      </c>
      <c r="C2128" s="1" t="s">
        <v>86</v>
      </c>
      <c r="D2128" s="4" t="str">
        <f t="shared" si="0"/>
        <v>Sint Maarten (Dutch part)-The Americas2007</v>
      </c>
      <c r="E2128" s="1"/>
      <c r="F2128" s="1"/>
      <c r="G2128" s="4">
        <v>77</v>
      </c>
      <c r="H2128" s="4">
        <v>72</v>
      </c>
      <c r="I2128" s="1"/>
      <c r="J2128" s="1"/>
      <c r="K2128" s="1"/>
      <c r="L2128" s="4">
        <v>39464</v>
      </c>
      <c r="M2128" s="4">
        <v>1</v>
      </c>
    </row>
    <row r="2129" ht="15.75" customHeight="1" spans="1:13">
      <c r="A2129" s="1" t="s">
        <v>244</v>
      </c>
      <c r="B2129" s="3" t="s">
        <v>72</v>
      </c>
      <c r="C2129" s="1" t="s">
        <v>86</v>
      </c>
      <c r="D2129" s="4" t="str">
        <f t="shared" si="0"/>
        <v>Sint Maarten (Dutch part)-The Americas2008</v>
      </c>
      <c r="E2129" s="4">
        <v>0.013</v>
      </c>
      <c r="F2129" s="1"/>
      <c r="G2129" s="4">
        <v>77</v>
      </c>
      <c r="H2129" s="4">
        <v>72</v>
      </c>
      <c r="I2129" s="1"/>
      <c r="J2129" s="1"/>
      <c r="K2129" s="1"/>
      <c r="L2129" s="4">
        <v>40459</v>
      </c>
      <c r="M2129" s="4">
        <v>1</v>
      </c>
    </row>
    <row r="2130" ht="15.75" customHeight="1" spans="1:13">
      <c r="A2130" s="1" t="s">
        <v>244</v>
      </c>
      <c r="B2130" s="3" t="s">
        <v>73</v>
      </c>
      <c r="C2130" s="1" t="s">
        <v>86</v>
      </c>
      <c r="D2130" s="4" t="str">
        <f t="shared" si="0"/>
        <v>Sint Maarten (Dutch part)-The Americas2009</v>
      </c>
      <c r="E2130" s="1"/>
      <c r="F2130" s="1"/>
      <c r="G2130" s="4">
        <v>78</v>
      </c>
      <c r="H2130" s="4">
        <v>73</v>
      </c>
      <c r="I2130" s="1"/>
      <c r="J2130" s="1"/>
      <c r="K2130" s="1"/>
      <c r="L2130" s="4">
        <v>39133</v>
      </c>
      <c r="M2130" s="4">
        <v>1</v>
      </c>
    </row>
    <row r="2131" ht="15.75" customHeight="1" spans="1:13">
      <c r="A2131" s="1" t="s">
        <v>244</v>
      </c>
      <c r="B2131" s="3" t="s">
        <v>74</v>
      </c>
      <c r="C2131" s="1" t="s">
        <v>86</v>
      </c>
      <c r="D2131" s="4" t="str">
        <f t="shared" si="0"/>
        <v>Sint Maarten (Dutch part)-The Americas2010</v>
      </c>
      <c r="E2131" s="1"/>
      <c r="F2131" s="1"/>
      <c r="G2131" s="1"/>
      <c r="H2131" s="1"/>
      <c r="I2131" s="1"/>
      <c r="J2131" s="1"/>
      <c r="K2131" s="1"/>
      <c r="L2131" s="4">
        <v>37850</v>
      </c>
      <c r="M2131" s="4">
        <v>1</v>
      </c>
    </row>
    <row r="2132" ht="15.75" customHeight="1" spans="1:13">
      <c r="A2132" s="1" t="s">
        <v>244</v>
      </c>
      <c r="B2132" s="3" t="s">
        <v>75</v>
      </c>
      <c r="C2132" s="1" t="s">
        <v>86</v>
      </c>
      <c r="D2132" s="4" t="str">
        <f t="shared" si="0"/>
        <v>Sint Maarten (Dutch part)-The Americas2011</v>
      </c>
      <c r="E2132" s="1"/>
      <c r="F2132" s="1"/>
      <c r="G2132" s="1"/>
      <c r="H2132" s="1"/>
      <c r="I2132" s="1"/>
      <c r="J2132" s="1"/>
      <c r="K2132" s="1"/>
      <c r="L2132" s="4">
        <v>38486</v>
      </c>
      <c r="M2132" s="4">
        <v>1</v>
      </c>
    </row>
    <row r="2133" ht="15.75" customHeight="1" spans="1:13">
      <c r="A2133" s="1" t="s">
        <v>244</v>
      </c>
      <c r="B2133" s="3" t="s">
        <v>76</v>
      </c>
      <c r="C2133" s="1" t="s">
        <v>86</v>
      </c>
      <c r="D2133" s="4" t="str">
        <f t="shared" si="0"/>
        <v>Sint Maarten (Dutch part)-The Americas2012</v>
      </c>
      <c r="E2133" s="1"/>
      <c r="F2133" s="1"/>
      <c r="G2133" s="1"/>
      <c r="H2133" s="1"/>
      <c r="I2133" s="1"/>
      <c r="J2133" s="1"/>
      <c r="K2133" s="1"/>
      <c r="L2133" s="4">
        <v>39088</v>
      </c>
      <c r="M2133" s="4">
        <v>1</v>
      </c>
    </row>
    <row r="2134" ht="15.75" customHeight="1" spans="1:13">
      <c r="A2134" s="1" t="s">
        <v>245</v>
      </c>
      <c r="B2134" s="3" t="s">
        <v>63</v>
      </c>
      <c r="C2134" s="1" t="s">
        <v>78</v>
      </c>
      <c r="D2134" s="4" t="str">
        <f t="shared" si="0"/>
        <v>Slovakia-Europe2000</v>
      </c>
      <c r="E2134" s="4">
        <v>0.01</v>
      </c>
      <c r="F2134" s="4">
        <v>0.01</v>
      </c>
      <c r="G2134" s="4">
        <v>77</v>
      </c>
      <c r="H2134" s="4">
        <v>69</v>
      </c>
      <c r="I2134" s="4">
        <v>0.197</v>
      </c>
      <c r="J2134" s="4">
        <v>0.689</v>
      </c>
      <c r="K2134" s="4">
        <v>0.114</v>
      </c>
      <c r="L2134" s="4">
        <v>5388720</v>
      </c>
      <c r="M2134" s="4">
        <v>0.562</v>
      </c>
    </row>
    <row r="2135" ht="15.75" customHeight="1" spans="1:13">
      <c r="A2135" s="1" t="s">
        <v>245</v>
      </c>
      <c r="B2135" s="3" t="s">
        <v>65</v>
      </c>
      <c r="C2135" s="1" t="s">
        <v>78</v>
      </c>
      <c r="D2135" s="4" t="str">
        <f t="shared" si="0"/>
        <v>Slovakia-Europe2001</v>
      </c>
      <c r="E2135" s="4">
        <v>0.01</v>
      </c>
      <c r="F2135" s="4">
        <v>0.01</v>
      </c>
      <c r="G2135" s="4">
        <v>78</v>
      </c>
      <c r="H2135" s="4">
        <v>70</v>
      </c>
      <c r="I2135" s="4">
        <v>0.191</v>
      </c>
      <c r="J2135" s="4">
        <v>0.695</v>
      </c>
      <c r="K2135" s="4">
        <v>0.114</v>
      </c>
      <c r="L2135" s="4">
        <v>5378867</v>
      </c>
      <c r="M2135" s="4">
        <v>0.562</v>
      </c>
    </row>
    <row r="2136" ht="15.75" customHeight="1" spans="1:13">
      <c r="A2136" s="1" t="s">
        <v>245</v>
      </c>
      <c r="B2136" s="3" t="s">
        <v>66</v>
      </c>
      <c r="C2136" s="1" t="s">
        <v>78</v>
      </c>
      <c r="D2136" s="4" t="str">
        <f t="shared" si="0"/>
        <v>Slovakia-Europe2002</v>
      </c>
      <c r="E2136" s="4">
        <v>0.01</v>
      </c>
      <c r="F2136" s="4">
        <v>0.009</v>
      </c>
      <c r="G2136" s="4">
        <v>78</v>
      </c>
      <c r="H2136" s="4">
        <v>70</v>
      </c>
      <c r="I2136" s="4">
        <v>0.185</v>
      </c>
      <c r="J2136" s="4">
        <v>0.7</v>
      </c>
      <c r="K2136" s="4">
        <v>0.115</v>
      </c>
      <c r="L2136" s="4">
        <v>5376912</v>
      </c>
      <c r="M2136" s="4">
        <v>0.56</v>
      </c>
    </row>
    <row r="2137" ht="15.75" customHeight="1" spans="1:13">
      <c r="A2137" s="1" t="s">
        <v>245</v>
      </c>
      <c r="B2137" s="3" t="s">
        <v>67</v>
      </c>
      <c r="C2137" s="1" t="s">
        <v>78</v>
      </c>
      <c r="D2137" s="4" t="str">
        <f t="shared" si="0"/>
        <v>Slovakia-Europe2003</v>
      </c>
      <c r="E2137" s="4">
        <v>0.01</v>
      </c>
      <c r="F2137" s="4">
        <v>0.009</v>
      </c>
      <c r="G2137" s="4">
        <v>78</v>
      </c>
      <c r="H2137" s="4">
        <v>70</v>
      </c>
      <c r="I2137" s="4">
        <v>0.179</v>
      </c>
      <c r="J2137" s="4">
        <v>0.706</v>
      </c>
      <c r="K2137" s="4">
        <v>0.116</v>
      </c>
      <c r="L2137" s="4">
        <v>5373374</v>
      </c>
      <c r="M2137" s="4">
        <v>0.559</v>
      </c>
    </row>
    <row r="2138" ht="15.75" customHeight="1" spans="1:13">
      <c r="A2138" s="1" t="s">
        <v>245</v>
      </c>
      <c r="B2138" s="3" t="s">
        <v>68</v>
      </c>
      <c r="C2138" s="1" t="s">
        <v>78</v>
      </c>
      <c r="D2138" s="4" t="str">
        <f t="shared" si="0"/>
        <v>Slovakia-Europe2004</v>
      </c>
      <c r="E2138" s="4">
        <v>0.01</v>
      </c>
      <c r="F2138" s="4">
        <v>0.009</v>
      </c>
      <c r="G2138" s="4">
        <v>78</v>
      </c>
      <c r="H2138" s="4">
        <v>70</v>
      </c>
      <c r="I2138" s="4">
        <v>0.173</v>
      </c>
      <c r="J2138" s="4">
        <v>0.711</v>
      </c>
      <c r="K2138" s="4">
        <v>0.116</v>
      </c>
      <c r="L2138" s="4">
        <v>5372280</v>
      </c>
      <c r="M2138" s="4">
        <v>0.557</v>
      </c>
    </row>
    <row r="2139" ht="15.75" customHeight="1" spans="1:13">
      <c r="A2139" s="1" t="s">
        <v>245</v>
      </c>
      <c r="B2139" s="3" t="s">
        <v>69</v>
      </c>
      <c r="C2139" s="1" t="s">
        <v>78</v>
      </c>
      <c r="D2139" s="4" t="str">
        <f t="shared" si="0"/>
        <v>Slovakia-Europe2005</v>
      </c>
      <c r="E2139" s="4">
        <v>0.01</v>
      </c>
      <c r="F2139" s="4">
        <v>0.008</v>
      </c>
      <c r="G2139" s="4">
        <v>78</v>
      </c>
      <c r="H2139" s="4">
        <v>70</v>
      </c>
      <c r="I2139" s="4">
        <v>0.168</v>
      </c>
      <c r="J2139" s="4">
        <v>0.716</v>
      </c>
      <c r="K2139" s="4">
        <v>0.117</v>
      </c>
      <c r="L2139" s="4">
        <v>5372807</v>
      </c>
      <c r="M2139" s="4">
        <v>0.556</v>
      </c>
    </row>
    <row r="2140" ht="15.75" customHeight="1" spans="1:13">
      <c r="A2140" s="1" t="s">
        <v>245</v>
      </c>
      <c r="B2140" s="3" t="s">
        <v>70</v>
      </c>
      <c r="C2140" s="1" t="s">
        <v>78</v>
      </c>
      <c r="D2140" s="4" t="str">
        <f t="shared" si="0"/>
        <v>Slovakia-Europe2006</v>
      </c>
      <c r="E2140" s="4">
        <v>0.01</v>
      </c>
      <c r="F2140" s="4">
        <v>0.008</v>
      </c>
      <c r="G2140" s="4">
        <v>78</v>
      </c>
      <c r="H2140" s="4">
        <v>70</v>
      </c>
      <c r="I2140" s="4">
        <v>0.163</v>
      </c>
      <c r="J2140" s="4">
        <v>0.719</v>
      </c>
      <c r="K2140" s="4">
        <v>0.118</v>
      </c>
      <c r="L2140" s="4">
        <v>5373054</v>
      </c>
      <c r="M2140" s="4">
        <v>0.554</v>
      </c>
    </row>
    <row r="2141" ht="15.75" customHeight="1" spans="1:13">
      <c r="A2141" s="1" t="s">
        <v>245</v>
      </c>
      <c r="B2141" s="3" t="s">
        <v>71</v>
      </c>
      <c r="C2141" s="1" t="s">
        <v>78</v>
      </c>
      <c r="D2141" s="4" t="str">
        <f t="shared" si="0"/>
        <v>Slovakia-Europe2007</v>
      </c>
      <c r="E2141" s="4">
        <v>0.01</v>
      </c>
      <c r="F2141" s="4">
        <v>0.008</v>
      </c>
      <c r="G2141" s="4">
        <v>78</v>
      </c>
      <c r="H2141" s="4">
        <v>71</v>
      </c>
      <c r="I2141" s="4">
        <v>0.159</v>
      </c>
      <c r="J2141" s="4">
        <v>0.722</v>
      </c>
      <c r="K2141" s="4">
        <v>0.119</v>
      </c>
      <c r="L2141" s="4">
        <v>5374622</v>
      </c>
      <c r="M2141" s="4">
        <v>0.553</v>
      </c>
    </row>
    <row r="2142" ht="15.75" customHeight="1" spans="1:13">
      <c r="A2142" s="1" t="s">
        <v>245</v>
      </c>
      <c r="B2142" s="3" t="s">
        <v>72</v>
      </c>
      <c r="C2142" s="1" t="s">
        <v>78</v>
      </c>
      <c r="D2142" s="4" t="str">
        <f t="shared" si="0"/>
        <v>Slovakia-Europe2008</v>
      </c>
      <c r="E2142" s="4">
        <v>0.011</v>
      </c>
      <c r="F2142" s="4">
        <v>0.007</v>
      </c>
      <c r="G2142" s="4">
        <v>79</v>
      </c>
      <c r="H2142" s="4">
        <v>71</v>
      </c>
      <c r="I2142" s="4">
        <v>0.156</v>
      </c>
      <c r="J2142" s="4">
        <v>0.724</v>
      </c>
      <c r="K2142" s="4">
        <v>0.12</v>
      </c>
      <c r="L2142" s="4">
        <v>5379233</v>
      </c>
      <c r="M2142" s="4">
        <v>0.551</v>
      </c>
    </row>
    <row r="2143" ht="15.75" customHeight="1" spans="1:13">
      <c r="A2143" s="1" t="s">
        <v>245</v>
      </c>
      <c r="B2143" s="3" t="s">
        <v>73</v>
      </c>
      <c r="C2143" s="1" t="s">
        <v>78</v>
      </c>
      <c r="D2143" s="4" t="str">
        <f t="shared" si="0"/>
        <v>Slovakia-Europe2009</v>
      </c>
      <c r="E2143" s="4">
        <v>0.011</v>
      </c>
      <c r="F2143" s="4">
        <v>0.007</v>
      </c>
      <c r="G2143" s="4">
        <v>79</v>
      </c>
      <c r="H2143" s="4">
        <v>71</v>
      </c>
      <c r="I2143" s="4">
        <v>0.153</v>
      </c>
      <c r="J2143" s="4">
        <v>0.726</v>
      </c>
      <c r="K2143" s="4">
        <v>0.121</v>
      </c>
      <c r="L2143" s="4">
        <v>5386406</v>
      </c>
      <c r="M2143" s="4">
        <v>0.55</v>
      </c>
    </row>
    <row r="2144" ht="15.75" customHeight="1" spans="1:13">
      <c r="A2144" s="1" t="s">
        <v>245</v>
      </c>
      <c r="B2144" s="3" t="s">
        <v>74</v>
      </c>
      <c r="C2144" s="1" t="s">
        <v>78</v>
      </c>
      <c r="D2144" s="4" t="str">
        <f t="shared" si="0"/>
        <v>Slovakia-Europe2010</v>
      </c>
      <c r="E2144" s="4">
        <v>0.011</v>
      </c>
      <c r="F2144" s="4">
        <v>0.007</v>
      </c>
      <c r="G2144" s="4">
        <v>79</v>
      </c>
      <c r="H2144" s="4">
        <v>72</v>
      </c>
      <c r="I2144" s="4">
        <v>0.151</v>
      </c>
      <c r="J2144" s="4">
        <v>0.726</v>
      </c>
      <c r="K2144" s="4">
        <v>0.123</v>
      </c>
      <c r="L2144" s="4">
        <v>5391428</v>
      </c>
      <c r="M2144" s="4">
        <v>0.547</v>
      </c>
    </row>
    <row r="2145" ht="15.75" customHeight="1" spans="1:13">
      <c r="A2145" s="1" t="s">
        <v>245</v>
      </c>
      <c r="B2145" s="3" t="s">
        <v>75</v>
      </c>
      <c r="C2145" s="1" t="s">
        <v>78</v>
      </c>
      <c r="D2145" s="4" t="str">
        <f t="shared" si="0"/>
        <v>Slovakia-Europe2011</v>
      </c>
      <c r="E2145" s="4">
        <v>0.011</v>
      </c>
      <c r="F2145" s="4">
        <v>0.007</v>
      </c>
      <c r="G2145" s="4">
        <v>80</v>
      </c>
      <c r="H2145" s="4">
        <v>72</v>
      </c>
      <c r="I2145" s="4">
        <v>0.15</v>
      </c>
      <c r="J2145" s="4">
        <v>0.725</v>
      </c>
      <c r="K2145" s="4">
        <v>0.125</v>
      </c>
      <c r="L2145" s="4">
        <v>5398384</v>
      </c>
      <c r="M2145" s="4">
        <v>0.544</v>
      </c>
    </row>
    <row r="2146" ht="15.75" customHeight="1" spans="1:13">
      <c r="A2146" s="1" t="s">
        <v>245</v>
      </c>
      <c r="B2146" s="3" t="s">
        <v>76</v>
      </c>
      <c r="C2146" s="1" t="s">
        <v>78</v>
      </c>
      <c r="D2146" s="4" t="str">
        <f t="shared" si="0"/>
        <v>Slovakia-Europe2012</v>
      </c>
      <c r="E2146" s="4">
        <v>0.01</v>
      </c>
      <c r="F2146" s="4">
        <v>0.006</v>
      </c>
      <c r="G2146" s="4">
        <v>80</v>
      </c>
      <c r="H2146" s="4">
        <v>73</v>
      </c>
      <c r="I2146" s="4">
        <v>0.15</v>
      </c>
      <c r="J2146" s="4">
        <v>0.723</v>
      </c>
      <c r="K2146" s="4">
        <v>0.127</v>
      </c>
      <c r="L2146" s="4">
        <v>5407579</v>
      </c>
      <c r="M2146" s="4">
        <v>0.542</v>
      </c>
    </row>
    <row r="2147" ht="15.75" customHeight="1" spans="1:13">
      <c r="A2147" s="1" t="s">
        <v>246</v>
      </c>
      <c r="B2147" s="3" t="s">
        <v>63</v>
      </c>
      <c r="C2147" s="1" t="s">
        <v>78</v>
      </c>
      <c r="D2147" s="4" t="str">
        <f t="shared" si="0"/>
        <v>Slovenia-Europe2000</v>
      </c>
      <c r="E2147" s="4">
        <v>0.009</v>
      </c>
      <c r="F2147" s="4">
        <v>0.005</v>
      </c>
      <c r="G2147" s="4">
        <v>79</v>
      </c>
      <c r="H2147" s="4">
        <v>72</v>
      </c>
      <c r="I2147" s="4">
        <v>0.159</v>
      </c>
      <c r="J2147" s="4">
        <v>0.7</v>
      </c>
      <c r="K2147" s="4">
        <v>0.141</v>
      </c>
      <c r="L2147" s="4">
        <v>1988925</v>
      </c>
      <c r="M2147" s="4">
        <v>0.508</v>
      </c>
    </row>
    <row r="2148" ht="15.75" customHeight="1" spans="1:13">
      <c r="A2148" s="1" t="s">
        <v>246</v>
      </c>
      <c r="B2148" s="3" t="s">
        <v>65</v>
      </c>
      <c r="C2148" s="1" t="s">
        <v>78</v>
      </c>
      <c r="D2148" s="4" t="str">
        <f t="shared" si="0"/>
        <v>Slovenia-Europe2001</v>
      </c>
      <c r="E2148" s="4">
        <v>0.009</v>
      </c>
      <c r="F2148" s="4">
        <v>0.004</v>
      </c>
      <c r="G2148" s="4">
        <v>80</v>
      </c>
      <c r="H2148" s="4">
        <v>72</v>
      </c>
      <c r="I2148" s="4">
        <v>0.155</v>
      </c>
      <c r="J2148" s="4">
        <v>0.701</v>
      </c>
      <c r="K2148" s="4">
        <v>0.144</v>
      </c>
      <c r="L2148" s="4">
        <v>1992060</v>
      </c>
      <c r="M2148" s="4">
        <v>0.508</v>
      </c>
    </row>
    <row r="2149" ht="15.75" customHeight="1" spans="1:13">
      <c r="A2149" s="1" t="s">
        <v>246</v>
      </c>
      <c r="B2149" s="3" t="s">
        <v>66</v>
      </c>
      <c r="C2149" s="1" t="s">
        <v>78</v>
      </c>
      <c r="D2149" s="4" t="str">
        <f t="shared" si="0"/>
        <v>Slovenia-Europe2002</v>
      </c>
      <c r="E2149" s="4">
        <v>0.009</v>
      </c>
      <c r="F2149" s="4">
        <v>0.004</v>
      </c>
      <c r="G2149" s="4">
        <v>80</v>
      </c>
      <c r="H2149" s="4">
        <v>72</v>
      </c>
      <c r="I2149" s="4">
        <v>0.151</v>
      </c>
      <c r="J2149" s="4">
        <v>0.702</v>
      </c>
      <c r="K2149" s="4">
        <v>0.147</v>
      </c>
      <c r="L2149" s="4">
        <v>1994530</v>
      </c>
      <c r="M2149" s="4">
        <v>0.508</v>
      </c>
    </row>
    <row r="2150" ht="15.75" customHeight="1" spans="1:13">
      <c r="A2150" s="1" t="s">
        <v>246</v>
      </c>
      <c r="B2150" s="3" t="s">
        <v>67</v>
      </c>
      <c r="C2150" s="1" t="s">
        <v>78</v>
      </c>
      <c r="D2150" s="4" t="str">
        <f t="shared" si="0"/>
        <v>Slovenia-Europe2003</v>
      </c>
      <c r="E2150" s="4">
        <v>0.009</v>
      </c>
      <c r="F2150" s="4">
        <v>0.004</v>
      </c>
      <c r="G2150" s="4">
        <v>81</v>
      </c>
      <c r="H2150" s="4">
        <v>73</v>
      </c>
      <c r="I2150" s="4">
        <v>0.147</v>
      </c>
      <c r="J2150" s="4">
        <v>0.703</v>
      </c>
      <c r="K2150" s="4">
        <v>0.15</v>
      </c>
      <c r="L2150" s="4">
        <v>1995733</v>
      </c>
      <c r="M2150" s="4">
        <v>0.507</v>
      </c>
    </row>
    <row r="2151" ht="15.75" customHeight="1" spans="1:13">
      <c r="A2151" s="1" t="s">
        <v>246</v>
      </c>
      <c r="B2151" s="3" t="s">
        <v>68</v>
      </c>
      <c r="C2151" s="1" t="s">
        <v>78</v>
      </c>
      <c r="D2151" s="4" t="str">
        <f t="shared" si="0"/>
        <v>Slovenia-Europe2004</v>
      </c>
      <c r="E2151" s="4">
        <v>0.009</v>
      </c>
      <c r="F2151" s="4">
        <v>0.004</v>
      </c>
      <c r="G2151" s="4">
        <v>81</v>
      </c>
      <c r="H2151" s="4">
        <v>74</v>
      </c>
      <c r="I2151" s="4">
        <v>0.144</v>
      </c>
      <c r="J2151" s="4">
        <v>0.703</v>
      </c>
      <c r="K2151" s="4">
        <v>0.153</v>
      </c>
      <c r="L2151" s="4">
        <v>1997012</v>
      </c>
      <c r="M2151" s="4">
        <v>0.506</v>
      </c>
    </row>
    <row r="2152" ht="15.75" customHeight="1" spans="1:13">
      <c r="A2152" s="1" t="s">
        <v>246</v>
      </c>
      <c r="B2152" s="3" t="s">
        <v>69</v>
      </c>
      <c r="C2152" s="1" t="s">
        <v>78</v>
      </c>
      <c r="D2152" s="4" t="str">
        <f t="shared" si="0"/>
        <v>Slovenia-Europe2005</v>
      </c>
      <c r="E2152" s="4">
        <v>0.009</v>
      </c>
      <c r="F2152" s="4">
        <v>0.004</v>
      </c>
      <c r="G2152" s="4">
        <v>81</v>
      </c>
      <c r="H2152" s="4">
        <v>74</v>
      </c>
      <c r="I2152" s="4">
        <v>0.142</v>
      </c>
      <c r="J2152" s="4">
        <v>0.703</v>
      </c>
      <c r="K2152" s="4">
        <v>0.155</v>
      </c>
      <c r="L2152" s="4">
        <v>2000474</v>
      </c>
      <c r="M2152" s="4">
        <v>0.505</v>
      </c>
    </row>
    <row r="2153" ht="15.75" customHeight="1" spans="1:13">
      <c r="A2153" s="1" t="s">
        <v>246</v>
      </c>
      <c r="B2153" s="3" t="s">
        <v>70</v>
      </c>
      <c r="C2153" s="1" t="s">
        <v>78</v>
      </c>
      <c r="D2153" s="4" t="str">
        <f t="shared" si="0"/>
        <v>Slovenia-Europe2006</v>
      </c>
      <c r="E2153" s="4">
        <v>0.009</v>
      </c>
      <c r="F2153" s="4">
        <v>0.003</v>
      </c>
      <c r="G2153" s="4">
        <v>82</v>
      </c>
      <c r="H2153" s="4">
        <v>75</v>
      </c>
      <c r="I2153" s="4">
        <v>0.14</v>
      </c>
      <c r="J2153" s="4">
        <v>0.702</v>
      </c>
      <c r="K2153" s="4">
        <v>0.158</v>
      </c>
      <c r="L2153" s="4">
        <v>2006868</v>
      </c>
      <c r="M2153" s="4">
        <v>0.504</v>
      </c>
    </row>
    <row r="2154" ht="15.75" customHeight="1" spans="1:13">
      <c r="A2154" s="1" t="s">
        <v>246</v>
      </c>
      <c r="B2154" s="3" t="s">
        <v>71</v>
      </c>
      <c r="C2154" s="1" t="s">
        <v>78</v>
      </c>
      <c r="D2154" s="4" t="str">
        <f t="shared" si="0"/>
        <v>Slovenia-Europe2007</v>
      </c>
      <c r="E2154" s="4">
        <v>0.01</v>
      </c>
      <c r="F2154" s="4">
        <v>0.003</v>
      </c>
      <c r="G2154" s="4">
        <v>82</v>
      </c>
      <c r="H2154" s="4">
        <v>75</v>
      </c>
      <c r="I2154" s="4">
        <v>0.14</v>
      </c>
      <c r="J2154" s="4">
        <v>0.7</v>
      </c>
      <c r="K2154" s="4">
        <v>0.16</v>
      </c>
      <c r="L2154" s="4">
        <v>2018122</v>
      </c>
      <c r="M2154" s="4">
        <v>0.503</v>
      </c>
    </row>
    <row r="2155" ht="15.75" customHeight="1" spans="1:13">
      <c r="A2155" s="1" t="s">
        <v>246</v>
      </c>
      <c r="B2155" s="3" t="s">
        <v>72</v>
      </c>
      <c r="C2155" s="1" t="s">
        <v>78</v>
      </c>
      <c r="D2155" s="4" t="str">
        <f t="shared" si="0"/>
        <v>Slovenia-Europe2008</v>
      </c>
      <c r="E2155" s="4">
        <v>0.011</v>
      </c>
      <c r="F2155" s="4">
        <v>0.003</v>
      </c>
      <c r="G2155" s="4">
        <v>82</v>
      </c>
      <c r="H2155" s="4">
        <v>75</v>
      </c>
      <c r="I2155" s="4">
        <v>0.139</v>
      </c>
      <c r="J2155" s="4">
        <v>0.698</v>
      </c>
      <c r="K2155" s="4">
        <v>0.162</v>
      </c>
      <c r="L2155" s="4">
        <v>2021316</v>
      </c>
      <c r="M2155" s="4">
        <v>0.502</v>
      </c>
    </row>
    <row r="2156" ht="15.75" customHeight="1" spans="1:13">
      <c r="A2156" s="1" t="s">
        <v>246</v>
      </c>
      <c r="B2156" s="3" t="s">
        <v>73</v>
      </c>
      <c r="C2156" s="1" t="s">
        <v>78</v>
      </c>
      <c r="D2156" s="4" t="str">
        <f t="shared" si="0"/>
        <v>Slovenia-Europe2009</v>
      </c>
      <c r="E2156" s="4">
        <v>0.011</v>
      </c>
      <c r="F2156" s="4">
        <v>0.003</v>
      </c>
      <c r="G2156" s="4">
        <v>82</v>
      </c>
      <c r="H2156" s="4">
        <v>76</v>
      </c>
      <c r="I2156" s="4">
        <v>0.14</v>
      </c>
      <c r="J2156" s="4">
        <v>0.696</v>
      </c>
      <c r="K2156" s="4">
        <v>0.165</v>
      </c>
      <c r="L2156" s="4">
        <v>2039669</v>
      </c>
      <c r="M2156" s="4">
        <v>0.501</v>
      </c>
    </row>
    <row r="2157" ht="15.75" customHeight="1" spans="1:13">
      <c r="A2157" s="1" t="s">
        <v>246</v>
      </c>
      <c r="B2157" s="3" t="s">
        <v>74</v>
      </c>
      <c r="C2157" s="1" t="s">
        <v>78</v>
      </c>
      <c r="D2157" s="4" t="str">
        <f t="shared" si="0"/>
        <v>Slovenia-Europe2010</v>
      </c>
      <c r="E2157" s="4">
        <v>0.011</v>
      </c>
      <c r="F2157" s="4">
        <v>0.003</v>
      </c>
      <c r="G2157" s="4">
        <v>83</v>
      </c>
      <c r="H2157" s="4">
        <v>76</v>
      </c>
      <c r="I2157" s="4">
        <v>0.14</v>
      </c>
      <c r="J2157" s="4">
        <v>0.693</v>
      </c>
      <c r="K2157" s="4">
        <v>0.167</v>
      </c>
      <c r="L2157" s="4">
        <v>2048583</v>
      </c>
      <c r="M2157" s="4">
        <v>0.5</v>
      </c>
    </row>
    <row r="2158" ht="15.75" customHeight="1" spans="1:13">
      <c r="A2158" s="1" t="s">
        <v>246</v>
      </c>
      <c r="B2158" s="3" t="s">
        <v>75</v>
      </c>
      <c r="C2158" s="1" t="s">
        <v>78</v>
      </c>
      <c r="D2158" s="4" t="str">
        <f t="shared" si="0"/>
        <v>Slovenia-Europe2011</v>
      </c>
      <c r="E2158" s="4">
        <v>0.011</v>
      </c>
      <c r="F2158" s="4">
        <v>0.003</v>
      </c>
      <c r="G2158" s="4">
        <v>83</v>
      </c>
      <c r="H2158" s="4">
        <v>77</v>
      </c>
      <c r="I2158" s="4">
        <v>0.141</v>
      </c>
      <c r="J2158" s="4">
        <v>0.691</v>
      </c>
      <c r="K2158" s="4">
        <v>0.169</v>
      </c>
      <c r="L2158" s="4">
        <v>2052843</v>
      </c>
      <c r="M2158" s="4">
        <v>0.499</v>
      </c>
    </row>
    <row r="2159" ht="15.75" customHeight="1" spans="1:13">
      <c r="A2159" s="1" t="s">
        <v>246</v>
      </c>
      <c r="B2159" s="3" t="s">
        <v>76</v>
      </c>
      <c r="C2159" s="1" t="s">
        <v>78</v>
      </c>
      <c r="D2159" s="4" t="str">
        <f t="shared" si="0"/>
        <v>Slovenia-Europe2012</v>
      </c>
      <c r="E2159" s="4">
        <v>0.011</v>
      </c>
      <c r="F2159" s="4">
        <v>0.002</v>
      </c>
      <c r="G2159" s="4">
        <v>83</v>
      </c>
      <c r="H2159" s="4">
        <v>77</v>
      </c>
      <c r="I2159" s="4">
        <v>0.142</v>
      </c>
      <c r="J2159" s="4">
        <v>0.688</v>
      </c>
      <c r="K2159" s="4">
        <v>0.171</v>
      </c>
      <c r="L2159" s="4">
        <v>2057159</v>
      </c>
      <c r="M2159" s="4">
        <v>0.499</v>
      </c>
    </row>
    <row r="2160" ht="15.75" customHeight="1" spans="1:13">
      <c r="A2160" s="1" t="s">
        <v>247</v>
      </c>
      <c r="B2160" s="3" t="s">
        <v>63</v>
      </c>
      <c r="C2160" s="1" t="s">
        <v>82</v>
      </c>
      <c r="D2160" s="4" t="str">
        <f t="shared" si="0"/>
        <v>Solomon Islands-Oceania2000</v>
      </c>
      <c r="E2160" s="4">
        <v>0.036</v>
      </c>
      <c r="F2160" s="4">
        <v>0.028</v>
      </c>
      <c r="G2160" s="4">
        <v>64</v>
      </c>
      <c r="H2160" s="4">
        <v>62</v>
      </c>
      <c r="I2160" s="4">
        <v>0.419</v>
      </c>
      <c r="J2160" s="4">
        <v>0.553</v>
      </c>
      <c r="K2160" s="4">
        <v>0.028</v>
      </c>
      <c r="L2160" s="4">
        <v>412336</v>
      </c>
      <c r="M2160" s="4">
        <v>0.158</v>
      </c>
    </row>
    <row r="2161" ht="15.75" customHeight="1" spans="1:13">
      <c r="A2161" s="1" t="s">
        <v>247</v>
      </c>
      <c r="B2161" s="3" t="s">
        <v>65</v>
      </c>
      <c r="C2161" s="1" t="s">
        <v>82</v>
      </c>
      <c r="D2161" s="4" t="str">
        <f t="shared" si="0"/>
        <v>Solomon Islands-Oceania2001</v>
      </c>
      <c r="E2161" s="4">
        <v>0.035</v>
      </c>
      <c r="F2161" s="4">
        <v>0.029</v>
      </c>
      <c r="G2161" s="4">
        <v>65</v>
      </c>
      <c r="H2161" s="4">
        <v>62</v>
      </c>
      <c r="I2161" s="4">
        <v>0.418</v>
      </c>
      <c r="J2161" s="4">
        <v>0.554</v>
      </c>
      <c r="K2161" s="4">
        <v>0.029</v>
      </c>
      <c r="L2161" s="4">
        <v>423529</v>
      </c>
      <c r="M2161" s="4">
        <v>0.162</v>
      </c>
    </row>
    <row r="2162" ht="15.75" customHeight="1" spans="1:13">
      <c r="A2162" s="1" t="s">
        <v>247</v>
      </c>
      <c r="B2162" s="3" t="s">
        <v>66</v>
      </c>
      <c r="C2162" s="1" t="s">
        <v>82</v>
      </c>
      <c r="D2162" s="4" t="str">
        <f t="shared" si="0"/>
        <v>Solomon Islands-Oceania2002</v>
      </c>
      <c r="E2162" s="4">
        <v>0.035</v>
      </c>
      <c r="F2162" s="4">
        <v>0.029</v>
      </c>
      <c r="G2162" s="4">
        <v>66</v>
      </c>
      <c r="H2162" s="4">
        <v>63</v>
      </c>
      <c r="I2162" s="4">
        <v>0.416</v>
      </c>
      <c r="J2162" s="4">
        <v>0.555</v>
      </c>
      <c r="K2162" s="4">
        <v>0.029</v>
      </c>
      <c r="L2162" s="4">
        <v>434880</v>
      </c>
      <c r="M2162" s="4">
        <v>0.166</v>
      </c>
    </row>
    <row r="2163" ht="15.75" customHeight="1" spans="1:13">
      <c r="A2163" s="1" t="s">
        <v>247</v>
      </c>
      <c r="B2163" s="3" t="s">
        <v>67</v>
      </c>
      <c r="C2163" s="1" t="s">
        <v>82</v>
      </c>
      <c r="D2163" s="4" t="str">
        <f t="shared" si="0"/>
        <v>Solomon Islands-Oceania2003</v>
      </c>
      <c r="E2163" s="4">
        <v>0.035</v>
      </c>
      <c r="F2163" s="4">
        <v>0.029</v>
      </c>
      <c r="G2163" s="4">
        <v>66</v>
      </c>
      <c r="H2163" s="4">
        <v>63</v>
      </c>
      <c r="I2163" s="4">
        <v>0.415</v>
      </c>
      <c r="J2163" s="4">
        <v>0.556</v>
      </c>
      <c r="K2163" s="4">
        <v>0.029</v>
      </c>
      <c r="L2163" s="4">
        <v>446335</v>
      </c>
      <c r="M2163" s="4">
        <v>0.17</v>
      </c>
    </row>
    <row r="2164" ht="15.75" customHeight="1" spans="1:13">
      <c r="A2164" s="1" t="s">
        <v>247</v>
      </c>
      <c r="B2164" s="3" t="s">
        <v>68</v>
      </c>
      <c r="C2164" s="1" t="s">
        <v>82</v>
      </c>
      <c r="D2164" s="4" t="str">
        <f t="shared" si="0"/>
        <v>Solomon Islands-Oceania2004</v>
      </c>
      <c r="E2164" s="4">
        <v>0.035</v>
      </c>
      <c r="F2164" s="4">
        <v>0.029</v>
      </c>
      <c r="G2164" s="4">
        <v>67</v>
      </c>
      <c r="H2164" s="4">
        <v>64</v>
      </c>
      <c r="I2164" s="4">
        <v>0.414</v>
      </c>
      <c r="J2164" s="4">
        <v>0.557</v>
      </c>
      <c r="K2164" s="4">
        <v>0.029</v>
      </c>
      <c r="L2164" s="4">
        <v>457827</v>
      </c>
      <c r="M2164" s="4">
        <v>0.174</v>
      </c>
    </row>
    <row r="2165" ht="15.75" customHeight="1" spans="1:13">
      <c r="A2165" s="1" t="s">
        <v>247</v>
      </c>
      <c r="B2165" s="3" t="s">
        <v>69</v>
      </c>
      <c r="C2165" s="1" t="s">
        <v>82</v>
      </c>
      <c r="D2165" s="4" t="str">
        <f t="shared" si="0"/>
        <v>Solomon Islands-Oceania2005</v>
      </c>
      <c r="E2165" s="4">
        <v>0.035</v>
      </c>
      <c r="F2165" s="4">
        <v>0.029</v>
      </c>
      <c r="G2165" s="4">
        <v>67</v>
      </c>
      <c r="H2165" s="4">
        <v>64</v>
      </c>
      <c r="I2165" s="4">
        <v>0.413</v>
      </c>
      <c r="J2165" s="4">
        <v>0.557</v>
      </c>
      <c r="K2165" s="4">
        <v>0.03</v>
      </c>
      <c r="L2165" s="4">
        <v>469306</v>
      </c>
      <c r="M2165" s="4">
        <v>0.178</v>
      </c>
    </row>
    <row r="2166" ht="15.75" customHeight="1" spans="1:13">
      <c r="A2166" s="1" t="s">
        <v>247</v>
      </c>
      <c r="B2166" s="3" t="s">
        <v>70</v>
      </c>
      <c r="C2166" s="1" t="s">
        <v>82</v>
      </c>
      <c r="D2166" s="4" t="str">
        <f t="shared" si="0"/>
        <v>Solomon Islands-Oceania2006</v>
      </c>
      <c r="E2166" s="4">
        <v>0.034</v>
      </c>
      <c r="F2166" s="4">
        <v>0.029</v>
      </c>
      <c r="G2166" s="4">
        <v>67</v>
      </c>
      <c r="H2166" s="4">
        <v>65</v>
      </c>
      <c r="I2166" s="4">
        <v>0.412</v>
      </c>
      <c r="J2166" s="4">
        <v>0.557</v>
      </c>
      <c r="K2166" s="4">
        <v>0.03</v>
      </c>
      <c r="L2166" s="4">
        <v>480745</v>
      </c>
      <c r="M2166" s="4">
        <v>0.183</v>
      </c>
    </row>
    <row r="2167" ht="15.75" customHeight="1" spans="1:13">
      <c r="A2167" s="1" t="s">
        <v>247</v>
      </c>
      <c r="B2167" s="3" t="s">
        <v>71</v>
      </c>
      <c r="C2167" s="1" t="s">
        <v>82</v>
      </c>
      <c r="D2167" s="4" t="str">
        <f t="shared" si="0"/>
        <v>Solomon Islands-Oceania2007</v>
      </c>
      <c r="E2167" s="4">
        <v>0.034</v>
      </c>
      <c r="F2167" s="4">
        <v>0.029</v>
      </c>
      <c r="G2167" s="4">
        <v>68</v>
      </c>
      <c r="H2167" s="4">
        <v>65</v>
      </c>
      <c r="I2167" s="4">
        <v>0.411</v>
      </c>
      <c r="J2167" s="4">
        <v>0.558</v>
      </c>
      <c r="K2167" s="4">
        <v>0.031</v>
      </c>
      <c r="L2167" s="4">
        <v>492148</v>
      </c>
      <c r="M2167" s="4">
        <v>0.187</v>
      </c>
    </row>
    <row r="2168" ht="15.75" customHeight="1" spans="1:13">
      <c r="A2168" s="1" t="s">
        <v>247</v>
      </c>
      <c r="B2168" s="3" t="s">
        <v>72</v>
      </c>
      <c r="C2168" s="1" t="s">
        <v>82</v>
      </c>
      <c r="D2168" s="4" t="str">
        <f t="shared" si="0"/>
        <v>Solomon Islands-Oceania2008</v>
      </c>
      <c r="E2168" s="4">
        <v>0.034</v>
      </c>
      <c r="F2168" s="4">
        <v>0.028</v>
      </c>
      <c r="G2168" s="4">
        <v>68</v>
      </c>
      <c r="H2168" s="4">
        <v>65</v>
      </c>
      <c r="I2168" s="4">
        <v>0.41</v>
      </c>
      <c r="J2168" s="4">
        <v>0.558</v>
      </c>
      <c r="K2168" s="4">
        <v>0.032</v>
      </c>
      <c r="L2168" s="4">
        <v>503541</v>
      </c>
      <c r="M2168" s="4">
        <v>0.191</v>
      </c>
    </row>
    <row r="2169" ht="15.75" customHeight="1" spans="1:13">
      <c r="A2169" s="1" t="s">
        <v>247</v>
      </c>
      <c r="B2169" s="3" t="s">
        <v>73</v>
      </c>
      <c r="C2169" s="1" t="s">
        <v>82</v>
      </c>
      <c r="D2169" s="4" t="str">
        <f t="shared" si="0"/>
        <v>Solomon Islands-Oceania2009</v>
      </c>
      <c r="E2169" s="4">
        <v>0.033</v>
      </c>
      <c r="F2169" s="4">
        <v>0.028</v>
      </c>
      <c r="G2169" s="4">
        <v>68</v>
      </c>
      <c r="H2169" s="4">
        <v>66</v>
      </c>
      <c r="I2169" s="4">
        <v>0.409</v>
      </c>
      <c r="J2169" s="4">
        <v>0.559</v>
      </c>
      <c r="K2169" s="4">
        <v>0.032</v>
      </c>
      <c r="L2169" s="4">
        <v>514964</v>
      </c>
      <c r="M2169" s="4">
        <v>0.196</v>
      </c>
    </row>
    <row r="2170" ht="15.75" customHeight="1" spans="1:13">
      <c r="A2170" s="1" t="s">
        <v>247</v>
      </c>
      <c r="B2170" s="3" t="s">
        <v>74</v>
      </c>
      <c r="C2170" s="1" t="s">
        <v>82</v>
      </c>
      <c r="D2170" s="4" t="str">
        <f t="shared" si="0"/>
        <v>Solomon Islands-Oceania2010</v>
      </c>
      <c r="E2170" s="4">
        <v>0.033</v>
      </c>
      <c r="F2170" s="4">
        <v>0.027</v>
      </c>
      <c r="G2170" s="4">
        <v>68</v>
      </c>
      <c r="H2170" s="4">
        <v>66</v>
      </c>
      <c r="I2170" s="4">
        <v>0.408</v>
      </c>
      <c r="J2170" s="4">
        <v>0.56</v>
      </c>
      <c r="K2170" s="4">
        <v>0.033</v>
      </c>
      <c r="L2170" s="4">
        <v>526447</v>
      </c>
      <c r="M2170" s="4">
        <v>0.2</v>
      </c>
    </row>
    <row r="2171" ht="15.75" customHeight="1" spans="1:13">
      <c r="A2171" s="1" t="s">
        <v>247</v>
      </c>
      <c r="B2171" s="3" t="s">
        <v>75</v>
      </c>
      <c r="C2171" s="1" t="s">
        <v>82</v>
      </c>
      <c r="D2171" s="4" t="str">
        <f t="shared" si="0"/>
        <v>Solomon Islands-Oceania2011</v>
      </c>
      <c r="E2171" s="4">
        <v>0.032</v>
      </c>
      <c r="F2171" s="4">
        <v>0.026</v>
      </c>
      <c r="G2171" s="4">
        <v>69</v>
      </c>
      <c r="H2171" s="4">
        <v>66</v>
      </c>
      <c r="I2171" s="4">
        <v>0.406</v>
      </c>
      <c r="J2171" s="4">
        <v>0.561</v>
      </c>
      <c r="K2171" s="4">
        <v>0.033</v>
      </c>
      <c r="L2171" s="4">
        <v>537997</v>
      </c>
      <c r="M2171" s="4">
        <v>0.205</v>
      </c>
    </row>
    <row r="2172" ht="15.75" customHeight="1" spans="1:13">
      <c r="A2172" s="1" t="s">
        <v>247</v>
      </c>
      <c r="B2172" s="3" t="s">
        <v>76</v>
      </c>
      <c r="C2172" s="1" t="s">
        <v>82</v>
      </c>
      <c r="D2172" s="4" t="str">
        <f t="shared" si="0"/>
        <v>Solomon Islands-Oceania2012</v>
      </c>
      <c r="E2172" s="4">
        <v>0.031</v>
      </c>
      <c r="F2172" s="4">
        <v>0.026</v>
      </c>
      <c r="G2172" s="4">
        <v>69</v>
      </c>
      <c r="H2172" s="4">
        <v>66</v>
      </c>
      <c r="I2172" s="4">
        <v>0.404</v>
      </c>
      <c r="J2172" s="4">
        <v>0.563</v>
      </c>
      <c r="K2172" s="4">
        <v>0.033</v>
      </c>
      <c r="L2172" s="4">
        <v>549598</v>
      </c>
      <c r="M2172" s="4">
        <v>0.21</v>
      </c>
    </row>
    <row r="2173" ht="15.75" customHeight="1" spans="1:13">
      <c r="A2173" s="1" t="s">
        <v>248</v>
      </c>
      <c r="B2173" s="3" t="s">
        <v>63</v>
      </c>
      <c r="C2173" s="1" t="s">
        <v>80</v>
      </c>
      <c r="D2173" s="4" t="str">
        <f t="shared" si="0"/>
        <v>Somalia-Africa2000</v>
      </c>
      <c r="E2173" s="4">
        <v>0.049</v>
      </c>
      <c r="F2173" s="4">
        <v>0.105</v>
      </c>
      <c r="G2173" s="4">
        <v>52</v>
      </c>
      <c r="H2173" s="4">
        <v>49</v>
      </c>
      <c r="I2173" s="4">
        <v>0.472</v>
      </c>
      <c r="J2173" s="4">
        <v>0.499</v>
      </c>
      <c r="K2173" s="4">
        <v>0.029</v>
      </c>
      <c r="L2173" s="4">
        <v>7385416</v>
      </c>
      <c r="M2173" s="4">
        <v>0.332</v>
      </c>
    </row>
    <row r="2174" ht="15.75" customHeight="1" spans="1:13">
      <c r="A2174" s="1" t="s">
        <v>248</v>
      </c>
      <c r="B2174" s="3" t="s">
        <v>65</v>
      </c>
      <c r="C2174" s="1" t="s">
        <v>80</v>
      </c>
      <c r="D2174" s="4" t="str">
        <f t="shared" si="0"/>
        <v>Somalia-Africa2001</v>
      </c>
      <c r="E2174" s="4">
        <v>0.048</v>
      </c>
      <c r="F2174" s="4">
        <v>0.105</v>
      </c>
      <c r="G2174" s="4">
        <v>53</v>
      </c>
      <c r="H2174" s="4">
        <v>50</v>
      </c>
      <c r="I2174" s="4">
        <v>0.473</v>
      </c>
      <c r="J2174" s="4">
        <v>0.497</v>
      </c>
      <c r="K2174" s="4">
        <v>0.029</v>
      </c>
      <c r="L2174" s="4">
        <v>7609265</v>
      </c>
      <c r="M2174" s="4">
        <v>0.336</v>
      </c>
    </row>
    <row r="2175" ht="15.75" customHeight="1" spans="1:13">
      <c r="A2175" s="1" t="s">
        <v>248</v>
      </c>
      <c r="B2175" s="3" t="s">
        <v>66</v>
      </c>
      <c r="C2175" s="1" t="s">
        <v>80</v>
      </c>
      <c r="D2175" s="4" t="str">
        <f t="shared" si="0"/>
        <v>Somalia-Africa2002</v>
      </c>
      <c r="E2175" s="4">
        <v>0.048</v>
      </c>
      <c r="F2175" s="4">
        <v>0.105</v>
      </c>
      <c r="G2175" s="4">
        <v>53</v>
      </c>
      <c r="H2175" s="4">
        <v>50</v>
      </c>
      <c r="I2175" s="4">
        <v>0.475</v>
      </c>
      <c r="J2175" s="4">
        <v>0.496</v>
      </c>
      <c r="K2175" s="4">
        <v>0.029</v>
      </c>
      <c r="L2175" s="4">
        <v>7825924</v>
      </c>
      <c r="M2175" s="4">
        <v>0.34</v>
      </c>
    </row>
    <row r="2176" ht="15.75" customHeight="1" spans="1:13">
      <c r="A2176" s="1" t="s">
        <v>248</v>
      </c>
      <c r="B2176" s="3" t="s">
        <v>67</v>
      </c>
      <c r="C2176" s="1" t="s">
        <v>80</v>
      </c>
      <c r="D2176" s="4" t="str">
        <f t="shared" si="0"/>
        <v>Somalia-Africa2003</v>
      </c>
      <c r="E2176" s="4">
        <v>0.047</v>
      </c>
      <c r="F2176" s="4">
        <v>0.105</v>
      </c>
      <c r="G2176" s="4">
        <v>53</v>
      </c>
      <c r="H2176" s="4">
        <v>50</v>
      </c>
      <c r="I2176" s="4">
        <v>0.476</v>
      </c>
      <c r="J2176" s="4">
        <v>0.495</v>
      </c>
      <c r="K2176" s="4">
        <v>0.029</v>
      </c>
      <c r="L2176" s="4">
        <v>8037706</v>
      </c>
      <c r="M2176" s="4">
        <v>0.344</v>
      </c>
    </row>
    <row r="2177" ht="15.75" customHeight="1" spans="1:13">
      <c r="A2177" s="1" t="s">
        <v>248</v>
      </c>
      <c r="B2177" s="3" t="s">
        <v>68</v>
      </c>
      <c r="C2177" s="1" t="s">
        <v>80</v>
      </c>
      <c r="D2177" s="4" t="str">
        <f t="shared" si="0"/>
        <v>Somalia-Africa2004</v>
      </c>
      <c r="E2177" s="4">
        <v>0.047</v>
      </c>
      <c r="F2177" s="4">
        <v>0.105</v>
      </c>
      <c r="G2177" s="4">
        <v>54</v>
      </c>
      <c r="H2177" s="4">
        <v>51</v>
      </c>
      <c r="I2177" s="4">
        <v>0.477</v>
      </c>
      <c r="J2177" s="4">
        <v>0.494</v>
      </c>
      <c r="K2177" s="4">
        <v>0.029</v>
      </c>
      <c r="L2177" s="4">
        <v>8249965</v>
      </c>
      <c r="M2177" s="4">
        <v>0.348</v>
      </c>
    </row>
    <row r="2178" ht="15.75" customHeight="1" spans="1:13">
      <c r="A2178" s="1" t="s">
        <v>248</v>
      </c>
      <c r="B2178" s="3" t="s">
        <v>69</v>
      </c>
      <c r="C2178" s="1" t="s">
        <v>80</v>
      </c>
      <c r="D2178" s="4" t="str">
        <f t="shared" si="0"/>
        <v>Somalia-Africa2005</v>
      </c>
      <c r="E2178" s="4">
        <v>0.047</v>
      </c>
      <c r="F2178" s="4">
        <v>0.105</v>
      </c>
      <c r="G2178" s="4">
        <v>54</v>
      </c>
      <c r="H2178" s="4">
        <v>51</v>
      </c>
      <c r="I2178" s="4">
        <v>0.477</v>
      </c>
      <c r="J2178" s="4">
        <v>0.494</v>
      </c>
      <c r="K2178" s="4">
        <v>0.029</v>
      </c>
      <c r="L2178" s="4">
        <v>8466938</v>
      </c>
      <c r="M2178" s="4">
        <v>0.352</v>
      </c>
    </row>
    <row r="2179" ht="15.75" customHeight="1" spans="1:13">
      <c r="A2179" s="1" t="s">
        <v>248</v>
      </c>
      <c r="B2179" s="3" t="s">
        <v>70</v>
      </c>
      <c r="C2179" s="1" t="s">
        <v>80</v>
      </c>
      <c r="D2179" s="4" t="str">
        <f t="shared" si="0"/>
        <v>Somalia-Africa2006</v>
      </c>
      <c r="E2179" s="4">
        <v>0.047</v>
      </c>
      <c r="F2179" s="4">
        <v>0.105</v>
      </c>
      <c r="G2179" s="4">
        <v>54</v>
      </c>
      <c r="H2179" s="4">
        <v>51</v>
      </c>
      <c r="I2179" s="4">
        <v>0.478</v>
      </c>
      <c r="J2179" s="4">
        <v>0.493</v>
      </c>
      <c r="K2179" s="4">
        <v>0.029</v>
      </c>
      <c r="L2179" s="4">
        <v>8687671</v>
      </c>
      <c r="M2179" s="4">
        <v>0.356</v>
      </c>
    </row>
    <row r="2180" ht="15.75" customHeight="1" spans="1:13">
      <c r="A2180" s="1" t="s">
        <v>248</v>
      </c>
      <c r="B2180" s="3" t="s">
        <v>71</v>
      </c>
      <c r="C2180" s="1" t="s">
        <v>80</v>
      </c>
      <c r="D2180" s="4" t="str">
        <f t="shared" si="0"/>
        <v>Somalia-Africa2007</v>
      </c>
      <c r="E2180" s="4">
        <v>0.046</v>
      </c>
      <c r="F2180" s="4">
        <v>0.104</v>
      </c>
      <c r="G2180" s="4">
        <v>55</v>
      </c>
      <c r="H2180" s="4">
        <v>51</v>
      </c>
      <c r="I2180" s="4">
        <v>0.478</v>
      </c>
      <c r="J2180" s="4">
        <v>0.493</v>
      </c>
      <c r="K2180" s="4">
        <v>0.029</v>
      </c>
      <c r="L2180" s="4">
        <v>8910851</v>
      </c>
      <c r="M2180" s="4">
        <v>0.36</v>
      </c>
    </row>
    <row r="2181" ht="15.75" customHeight="1" spans="1:13">
      <c r="A2181" s="1" t="s">
        <v>248</v>
      </c>
      <c r="B2181" s="3" t="s">
        <v>72</v>
      </c>
      <c r="C2181" s="1" t="s">
        <v>80</v>
      </c>
      <c r="D2181" s="4" t="str">
        <f t="shared" si="0"/>
        <v>Somalia-Africa2008</v>
      </c>
      <c r="E2181" s="4">
        <v>0.046</v>
      </c>
      <c r="F2181" s="4">
        <v>0.102</v>
      </c>
      <c r="G2181" s="4">
        <v>55</v>
      </c>
      <c r="H2181" s="4">
        <v>52</v>
      </c>
      <c r="I2181" s="4">
        <v>0.478</v>
      </c>
      <c r="J2181" s="4">
        <v>0.493</v>
      </c>
      <c r="K2181" s="4">
        <v>0.029</v>
      </c>
      <c r="L2181" s="4">
        <v>9140259</v>
      </c>
      <c r="M2181" s="4">
        <v>0.364</v>
      </c>
    </row>
    <row r="2182" ht="15.75" customHeight="1" spans="1:13">
      <c r="A2182" s="1" t="s">
        <v>248</v>
      </c>
      <c r="B2182" s="3" t="s">
        <v>73</v>
      </c>
      <c r="C2182" s="1" t="s">
        <v>80</v>
      </c>
      <c r="D2182" s="4" t="str">
        <f t="shared" si="0"/>
        <v>Somalia-Africa2009</v>
      </c>
      <c r="E2182" s="4">
        <v>0.046</v>
      </c>
      <c r="F2182" s="4">
        <v>0.1</v>
      </c>
      <c r="G2182" s="4">
        <v>55</v>
      </c>
      <c r="H2182" s="4">
        <v>52</v>
      </c>
      <c r="I2182" s="4">
        <v>0.478</v>
      </c>
      <c r="J2182" s="4">
        <v>0.494</v>
      </c>
      <c r="K2182" s="4">
        <v>0.028</v>
      </c>
      <c r="L2182" s="4">
        <v>9380854</v>
      </c>
      <c r="M2182" s="4">
        <v>0.368</v>
      </c>
    </row>
    <row r="2183" ht="15.75" customHeight="1" spans="1:13">
      <c r="A2183" s="1" t="s">
        <v>248</v>
      </c>
      <c r="B2183" s="3" t="s">
        <v>74</v>
      </c>
      <c r="C2183" s="1" t="s">
        <v>80</v>
      </c>
      <c r="D2183" s="4" t="str">
        <f t="shared" si="0"/>
        <v>Somalia-Africa2010</v>
      </c>
      <c r="E2183" s="4">
        <v>0.045</v>
      </c>
      <c r="F2183" s="4">
        <v>0.097</v>
      </c>
      <c r="G2183" s="4">
        <v>56</v>
      </c>
      <c r="H2183" s="4">
        <v>52</v>
      </c>
      <c r="I2183" s="4">
        <v>0.477</v>
      </c>
      <c r="J2183" s="4">
        <v>0.495</v>
      </c>
      <c r="K2183" s="4">
        <v>0.028</v>
      </c>
      <c r="L2183" s="4">
        <v>9636173</v>
      </c>
      <c r="M2183" s="4">
        <v>0.373</v>
      </c>
    </row>
    <row r="2184" ht="15.75" customHeight="1" spans="1:13">
      <c r="A2184" s="1" t="s">
        <v>248</v>
      </c>
      <c r="B2184" s="3" t="s">
        <v>75</v>
      </c>
      <c r="C2184" s="1" t="s">
        <v>80</v>
      </c>
      <c r="D2184" s="4" t="str">
        <f t="shared" si="0"/>
        <v>Somalia-Africa2011</v>
      </c>
      <c r="E2184" s="4">
        <v>0.045</v>
      </c>
      <c r="F2184" s="4">
        <v>0.095</v>
      </c>
      <c r="G2184" s="4">
        <v>56</v>
      </c>
      <c r="H2184" s="4">
        <v>53</v>
      </c>
      <c r="I2184" s="4">
        <v>0.475</v>
      </c>
      <c r="J2184" s="4">
        <v>0.496</v>
      </c>
      <c r="K2184" s="4">
        <v>0.028</v>
      </c>
      <c r="L2184" s="4">
        <v>9907903</v>
      </c>
      <c r="M2184" s="4">
        <v>0.377</v>
      </c>
    </row>
    <row r="2185" ht="15.75" customHeight="1" spans="1:13">
      <c r="A2185" s="1" t="s">
        <v>248</v>
      </c>
      <c r="B2185" s="3" t="s">
        <v>76</v>
      </c>
      <c r="C2185" s="1" t="s">
        <v>80</v>
      </c>
      <c r="D2185" s="4" t="str">
        <f t="shared" si="0"/>
        <v>Somalia-Africa2012</v>
      </c>
      <c r="E2185" s="4">
        <v>0.044</v>
      </c>
      <c r="F2185" s="4">
        <v>0.092</v>
      </c>
      <c r="G2185" s="4">
        <v>56</v>
      </c>
      <c r="H2185" s="4">
        <v>53</v>
      </c>
      <c r="I2185" s="4">
        <v>0.473</v>
      </c>
      <c r="J2185" s="4">
        <v>0.498</v>
      </c>
      <c r="K2185" s="4">
        <v>0.028</v>
      </c>
      <c r="L2185" s="4">
        <v>10195134</v>
      </c>
      <c r="M2185" s="4">
        <v>0.382</v>
      </c>
    </row>
    <row r="2186" ht="15.75" customHeight="1" spans="1:13">
      <c r="A2186" s="1" t="s">
        <v>249</v>
      </c>
      <c r="B2186" s="3" t="s">
        <v>63</v>
      </c>
      <c r="C2186" s="1" t="s">
        <v>80</v>
      </c>
      <c r="D2186" s="4" t="str">
        <f t="shared" si="0"/>
        <v>South Africa-Africa2000</v>
      </c>
      <c r="E2186" s="4">
        <v>0.024</v>
      </c>
      <c r="F2186" s="4">
        <v>0.052</v>
      </c>
      <c r="G2186" s="4">
        <v>58</v>
      </c>
      <c r="H2186" s="4">
        <v>54</v>
      </c>
      <c r="I2186" s="4">
        <v>0.33</v>
      </c>
      <c r="J2186" s="4">
        <v>0.636</v>
      </c>
      <c r="K2186" s="4">
        <v>0.034</v>
      </c>
      <c r="L2186" s="4">
        <v>44000000</v>
      </c>
      <c r="M2186" s="4">
        <v>0.569</v>
      </c>
    </row>
    <row r="2187" ht="15.75" customHeight="1" spans="1:13">
      <c r="A2187" s="1" t="s">
        <v>249</v>
      </c>
      <c r="B2187" s="3" t="s">
        <v>65</v>
      </c>
      <c r="C2187" s="1" t="s">
        <v>80</v>
      </c>
      <c r="D2187" s="4" t="str">
        <f t="shared" si="0"/>
        <v>South Africa-Africa2001</v>
      </c>
      <c r="E2187" s="4">
        <v>0.024</v>
      </c>
      <c r="F2187" s="4">
        <v>0.053</v>
      </c>
      <c r="G2187" s="4">
        <v>57</v>
      </c>
      <c r="H2187" s="4">
        <v>53</v>
      </c>
      <c r="I2187" s="4">
        <v>0.325</v>
      </c>
      <c r="J2187" s="4">
        <v>0.64</v>
      </c>
      <c r="K2187" s="4">
        <v>0.036</v>
      </c>
      <c r="L2187" s="4">
        <v>44909738</v>
      </c>
      <c r="M2187" s="4">
        <v>0.574</v>
      </c>
    </row>
    <row r="2188" ht="15.75" customHeight="1" spans="1:13">
      <c r="A2188" s="1" t="s">
        <v>249</v>
      </c>
      <c r="B2188" s="3" t="s">
        <v>66</v>
      </c>
      <c r="C2188" s="1" t="s">
        <v>80</v>
      </c>
      <c r="D2188" s="4" t="str">
        <f t="shared" si="0"/>
        <v>South Africa-Africa2002</v>
      </c>
      <c r="E2188" s="4">
        <v>0.024</v>
      </c>
      <c r="F2188" s="4">
        <v>0.053</v>
      </c>
      <c r="G2188" s="4">
        <v>55</v>
      </c>
      <c r="H2188" s="4">
        <v>52</v>
      </c>
      <c r="I2188" s="4">
        <v>0.32</v>
      </c>
      <c r="J2188" s="4">
        <v>0.643</v>
      </c>
      <c r="K2188" s="4">
        <v>0.037</v>
      </c>
      <c r="L2188" s="4">
        <v>45808736</v>
      </c>
      <c r="M2188" s="4">
        <v>0.579</v>
      </c>
    </row>
    <row r="2189" ht="15.75" customHeight="1" spans="1:13">
      <c r="A2189" s="1" t="s">
        <v>249</v>
      </c>
      <c r="B2189" s="3" t="s">
        <v>67</v>
      </c>
      <c r="C2189" s="1" t="s">
        <v>80</v>
      </c>
      <c r="D2189" s="4" t="str">
        <f t="shared" si="0"/>
        <v>South Africa-Africa2003</v>
      </c>
      <c r="E2189" s="4">
        <v>0.023</v>
      </c>
      <c r="F2189" s="4">
        <v>0.053</v>
      </c>
      <c r="G2189" s="4">
        <v>54</v>
      </c>
      <c r="H2189" s="4">
        <v>51</v>
      </c>
      <c r="I2189" s="4">
        <v>0.316</v>
      </c>
      <c r="J2189" s="4">
        <v>0.645</v>
      </c>
      <c r="K2189" s="4">
        <v>0.039</v>
      </c>
      <c r="L2189" s="4">
        <v>46409243</v>
      </c>
      <c r="M2189" s="4">
        <v>0.584</v>
      </c>
    </row>
    <row r="2190" ht="15.75" customHeight="1" spans="1:13">
      <c r="A2190" s="1" t="s">
        <v>249</v>
      </c>
      <c r="B2190" s="3" t="s">
        <v>68</v>
      </c>
      <c r="C2190" s="1" t="s">
        <v>80</v>
      </c>
      <c r="D2190" s="4" t="str">
        <f t="shared" si="0"/>
        <v>South Africa-Africa2004</v>
      </c>
      <c r="E2190" s="4">
        <v>0.023</v>
      </c>
      <c r="F2190" s="4">
        <v>0.052</v>
      </c>
      <c r="G2190" s="4">
        <v>53</v>
      </c>
      <c r="H2190" s="4">
        <v>51</v>
      </c>
      <c r="I2190" s="4">
        <v>0.312</v>
      </c>
      <c r="J2190" s="4">
        <v>0.647</v>
      </c>
      <c r="K2190" s="4">
        <v>0.042</v>
      </c>
      <c r="L2190" s="4">
        <v>47019452</v>
      </c>
      <c r="M2190" s="4">
        <v>0.59</v>
      </c>
    </row>
    <row r="2191" ht="15.75" customHeight="1" spans="1:13">
      <c r="A2191" s="1" t="s">
        <v>249</v>
      </c>
      <c r="B2191" s="3" t="s">
        <v>69</v>
      </c>
      <c r="C2191" s="1" t="s">
        <v>80</v>
      </c>
      <c r="D2191" s="4" t="str">
        <f t="shared" si="0"/>
        <v>South Africa-Africa2005</v>
      </c>
      <c r="E2191" s="4">
        <v>0.023</v>
      </c>
      <c r="F2191" s="4">
        <v>0.051</v>
      </c>
      <c r="G2191" s="4">
        <v>53</v>
      </c>
      <c r="H2191" s="4">
        <v>50</v>
      </c>
      <c r="I2191" s="4">
        <v>0.308</v>
      </c>
      <c r="J2191" s="4">
        <v>0.648</v>
      </c>
      <c r="K2191" s="4">
        <v>0.044</v>
      </c>
      <c r="L2191" s="4">
        <v>47639556</v>
      </c>
      <c r="M2191" s="4">
        <v>0.595</v>
      </c>
    </row>
    <row r="2192" ht="15.75" customHeight="1" spans="1:13">
      <c r="A2192" s="1" t="s">
        <v>249</v>
      </c>
      <c r="B2192" s="3" t="s">
        <v>70</v>
      </c>
      <c r="C2192" s="1" t="s">
        <v>80</v>
      </c>
      <c r="D2192" s="4" t="str">
        <f t="shared" si="0"/>
        <v>South Africa-Africa2006</v>
      </c>
      <c r="E2192" s="4">
        <v>0.023</v>
      </c>
      <c r="F2192" s="4">
        <v>0.05</v>
      </c>
      <c r="G2192" s="4">
        <v>53</v>
      </c>
      <c r="H2192" s="4">
        <v>50</v>
      </c>
      <c r="I2192" s="4">
        <v>0.305</v>
      </c>
      <c r="J2192" s="4">
        <v>0.649</v>
      </c>
      <c r="K2192" s="4">
        <v>0.046</v>
      </c>
      <c r="L2192" s="4">
        <v>48269753</v>
      </c>
      <c r="M2192" s="4">
        <v>0.601</v>
      </c>
    </row>
    <row r="2193" ht="15.75" customHeight="1" spans="1:13">
      <c r="A2193" s="1" t="s">
        <v>249</v>
      </c>
      <c r="B2193" s="3" t="s">
        <v>71</v>
      </c>
      <c r="C2193" s="1" t="s">
        <v>80</v>
      </c>
      <c r="D2193" s="4" t="str">
        <f t="shared" si="0"/>
        <v>South Africa-Africa2007</v>
      </c>
      <c r="E2193" s="4">
        <v>0.022</v>
      </c>
      <c r="F2193" s="4">
        <v>0.047</v>
      </c>
      <c r="G2193" s="4">
        <v>53</v>
      </c>
      <c r="H2193" s="4">
        <v>51</v>
      </c>
      <c r="I2193" s="4">
        <v>0.303</v>
      </c>
      <c r="J2193" s="4">
        <v>0.65</v>
      </c>
      <c r="K2193" s="4">
        <v>0.048</v>
      </c>
      <c r="L2193" s="4">
        <v>48910248</v>
      </c>
      <c r="M2193" s="4">
        <v>0.606</v>
      </c>
    </row>
    <row r="2194" ht="15.75" customHeight="1" spans="1:13">
      <c r="A2194" s="1" t="s">
        <v>249</v>
      </c>
      <c r="B2194" s="3" t="s">
        <v>72</v>
      </c>
      <c r="C2194" s="1" t="s">
        <v>80</v>
      </c>
      <c r="D2194" s="4" t="str">
        <f t="shared" si="0"/>
        <v>South Africa-Africa2008</v>
      </c>
      <c r="E2194" s="4">
        <v>0.022</v>
      </c>
      <c r="F2194" s="4">
        <v>0.046</v>
      </c>
      <c r="G2194" s="4">
        <v>54</v>
      </c>
      <c r="H2194" s="4">
        <v>51</v>
      </c>
      <c r="I2194" s="4">
        <v>0.3</v>
      </c>
      <c r="J2194" s="4">
        <v>0.65</v>
      </c>
      <c r="K2194" s="4">
        <v>0.049</v>
      </c>
      <c r="L2194" s="4">
        <v>49561256</v>
      </c>
      <c r="M2194" s="4">
        <v>0.612</v>
      </c>
    </row>
    <row r="2195" ht="15.75" customHeight="1" spans="1:13">
      <c r="A2195" s="1" t="s">
        <v>249</v>
      </c>
      <c r="B2195" s="3" t="s">
        <v>73</v>
      </c>
      <c r="C2195" s="1" t="s">
        <v>80</v>
      </c>
      <c r="D2195" s="4" t="str">
        <f t="shared" si="0"/>
        <v>South Africa-Africa2009</v>
      </c>
      <c r="E2195" s="4">
        <v>0.022</v>
      </c>
      <c r="F2195" s="4">
        <v>0.04</v>
      </c>
      <c r="G2195" s="4">
        <v>55</v>
      </c>
      <c r="H2195" s="4">
        <v>52</v>
      </c>
      <c r="I2195" s="4">
        <v>0.299</v>
      </c>
      <c r="J2195" s="4">
        <v>0.651</v>
      </c>
      <c r="K2195" s="4">
        <v>0.051</v>
      </c>
      <c r="L2195" s="4">
        <v>50222996</v>
      </c>
      <c r="M2195" s="4">
        <v>0.617</v>
      </c>
    </row>
    <row r="2196" ht="15.75" customHeight="1" spans="1:13">
      <c r="A2196" s="1" t="s">
        <v>249</v>
      </c>
      <c r="B2196" s="3" t="s">
        <v>74</v>
      </c>
      <c r="C2196" s="1" t="s">
        <v>80</v>
      </c>
      <c r="D2196" s="4" t="str">
        <f t="shared" si="0"/>
        <v>South Africa-Africa2010</v>
      </c>
      <c r="E2196" s="4">
        <v>0.022</v>
      </c>
      <c r="F2196" s="4">
        <v>0.035</v>
      </c>
      <c r="G2196" s="4">
        <v>56</v>
      </c>
      <c r="H2196" s="4">
        <v>53</v>
      </c>
      <c r="I2196" s="4">
        <v>0.297</v>
      </c>
      <c r="J2196" s="4">
        <v>0.651</v>
      </c>
      <c r="K2196" s="4">
        <v>0.052</v>
      </c>
      <c r="L2196" s="4">
        <v>50895698</v>
      </c>
      <c r="M2196" s="4">
        <v>0.622</v>
      </c>
    </row>
    <row r="2197" ht="15.75" customHeight="1" spans="1:13">
      <c r="A2197" s="1" t="s">
        <v>249</v>
      </c>
      <c r="B2197" s="3" t="s">
        <v>75</v>
      </c>
      <c r="C2197" s="1" t="s">
        <v>80</v>
      </c>
      <c r="D2197" s="4" t="str">
        <f t="shared" si="0"/>
        <v>South Africa-Africa2011</v>
      </c>
      <c r="E2197" s="4">
        <v>0.021</v>
      </c>
      <c r="F2197" s="4">
        <v>0.034</v>
      </c>
      <c r="G2197" s="4">
        <v>57</v>
      </c>
      <c r="H2197" s="4">
        <v>53</v>
      </c>
      <c r="I2197" s="4">
        <v>0.296</v>
      </c>
      <c r="J2197" s="4">
        <v>0.651</v>
      </c>
      <c r="K2197" s="4">
        <v>0.053</v>
      </c>
      <c r="L2197" s="4">
        <v>51579599</v>
      </c>
      <c r="M2197" s="4">
        <v>0.627</v>
      </c>
    </row>
    <row r="2198" ht="15.75" customHeight="1" spans="1:13">
      <c r="A2198" s="1" t="s">
        <v>249</v>
      </c>
      <c r="B2198" s="3" t="s">
        <v>76</v>
      </c>
      <c r="C2198" s="1" t="s">
        <v>80</v>
      </c>
      <c r="D2198" s="4" t="str">
        <f t="shared" si="0"/>
        <v>South Africa-Africa2012</v>
      </c>
      <c r="E2198" s="4">
        <v>0.021</v>
      </c>
      <c r="F2198" s="4">
        <v>0.034</v>
      </c>
      <c r="G2198" s="4">
        <v>58</v>
      </c>
      <c r="H2198" s="4">
        <v>54</v>
      </c>
      <c r="I2198" s="4">
        <v>0.295</v>
      </c>
      <c r="J2198" s="4">
        <v>0.65</v>
      </c>
      <c r="K2198" s="4">
        <v>0.054</v>
      </c>
      <c r="L2198" s="4">
        <v>52274945</v>
      </c>
      <c r="M2198" s="4">
        <v>0.633</v>
      </c>
    </row>
    <row r="2199" ht="15.75" customHeight="1" spans="1:13">
      <c r="A2199" s="1" t="s">
        <v>250</v>
      </c>
      <c r="B2199" s="3" t="s">
        <v>63</v>
      </c>
      <c r="C2199" s="1" t="s">
        <v>64</v>
      </c>
      <c r="D2199" s="4" t="str">
        <f t="shared" si="0"/>
        <v>South Korea-Asia2000</v>
      </c>
      <c r="E2199" s="4">
        <v>0.013</v>
      </c>
      <c r="F2199" s="4">
        <v>0.005</v>
      </c>
      <c r="G2199" s="4">
        <v>80</v>
      </c>
      <c r="H2199" s="4">
        <v>72</v>
      </c>
      <c r="I2199" s="4">
        <v>0.21</v>
      </c>
      <c r="J2199" s="4">
        <v>0.717</v>
      </c>
      <c r="K2199" s="4">
        <v>0.073</v>
      </c>
      <c r="L2199" s="4">
        <v>47008111</v>
      </c>
      <c r="M2199" s="4">
        <v>0.796</v>
      </c>
    </row>
    <row r="2200" ht="15.75" customHeight="1" spans="1:13">
      <c r="A2200" s="1" t="s">
        <v>250</v>
      </c>
      <c r="B2200" s="3" t="s">
        <v>65</v>
      </c>
      <c r="C2200" s="1" t="s">
        <v>64</v>
      </c>
      <c r="D2200" s="4" t="str">
        <f t="shared" si="0"/>
        <v>South Korea-Asia2001</v>
      </c>
      <c r="E2200" s="4">
        <v>0.012</v>
      </c>
      <c r="F2200" s="4">
        <v>0.006</v>
      </c>
      <c r="G2200" s="4">
        <v>80</v>
      </c>
      <c r="H2200" s="4">
        <v>73</v>
      </c>
      <c r="I2200" s="4">
        <v>0.206</v>
      </c>
      <c r="J2200" s="4">
        <v>0.717</v>
      </c>
      <c r="K2200" s="4">
        <v>0.077</v>
      </c>
      <c r="L2200" s="4">
        <v>47357362</v>
      </c>
      <c r="M2200" s="4">
        <v>0.799</v>
      </c>
    </row>
    <row r="2201" ht="15.75" customHeight="1" spans="1:13">
      <c r="A2201" s="1" t="s">
        <v>250</v>
      </c>
      <c r="B2201" s="3" t="s">
        <v>66</v>
      </c>
      <c r="C2201" s="1" t="s">
        <v>64</v>
      </c>
      <c r="D2201" s="4" t="str">
        <f t="shared" si="0"/>
        <v>South Korea-Asia2002</v>
      </c>
      <c r="E2201" s="4">
        <v>0.01</v>
      </c>
      <c r="F2201" s="4">
        <v>0.006</v>
      </c>
      <c r="G2201" s="4">
        <v>80</v>
      </c>
      <c r="H2201" s="4">
        <v>73</v>
      </c>
      <c r="I2201" s="4">
        <v>0.203</v>
      </c>
      <c r="J2201" s="4">
        <v>0.716</v>
      </c>
      <c r="K2201" s="4">
        <v>0.081</v>
      </c>
      <c r="L2201" s="4">
        <v>47622179</v>
      </c>
      <c r="M2201" s="4">
        <v>0.803</v>
      </c>
    </row>
    <row r="2202" ht="15.75" customHeight="1" spans="1:13">
      <c r="A2202" s="1" t="s">
        <v>250</v>
      </c>
      <c r="B2202" s="3" t="s">
        <v>67</v>
      </c>
      <c r="C2202" s="1" t="s">
        <v>64</v>
      </c>
      <c r="D2202" s="4" t="str">
        <f t="shared" si="0"/>
        <v>South Korea-Asia2003</v>
      </c>
      <c r="E2202" s="4">
        <v>0.01</v>
      </c>
      <c r="F2202" s="4">
        <v>0.005</v>
      </c>
      <c r="G2202" s="4">
        <v>81</v>
      </c>
      <c r="H2202" s="4">
        <v>74</v>
      </c>
      <c r="I2202" s="4">
        <v>0.199</v>
      </c>
      <c r="J2202" s="4">
        <v>0.716</v>
      </c>
      <c r="K2202" s="4">
        <v>0.085</v>
      </c>
      <c r="L2202" s="4">
        <v>47859311</v>
      </c>
      <c r="M2202" s="4">
        <v>0.807</v>
      </c>
    </row>
    <row r="2203" ht="15.75" customHeight="1" spans="1:13">
      <c r="A2203" s="1" t="s">
        <v>250</v>
      </c>
      <c r="B2203" s="3" t="s">
        <v>68</v>
      </c>
      <c r="C2203" s="1" t="s">
        <v>64</v>
      </c>
      <c r="D2203" s="4" t="str">
        <f t="shared" si="0"/>
        <v>South Korea-Asia2004</v>
      </c>
      <c r="E2203" s="4">
        <v>0.01</v>
      </c>
      <c r="F2203" s="4">
        <v>0.005</v>
      </c>
      <c r="G2203" s="4">
        <v>81</v>
      </c>
      <c r="H2203" s="4">
        <v>75</v>
      </c>
      <c r="I2203" s="4">
        <v>0.196</v>
      </c>
      <c r="J2203" s="4">
        <v>0.716</v>
      </c>
      <c r="K2203" s="4">
        <v>0.089</v>
      </c>
      <c r="L2203" s="4">
        <v>48039415</v>
      </c>
      <c r="M2203" s="4">
        <v>0.81</v>
      </c>
    </row>
    <row r="2204" ht="15.75" customHeight="1" spans="1:13">
      <c r="A2204" s="1" t="s">
        <v>250</v>
      </c>
      <c r="B2204" s="3" t="s">
        <v>69</v>
      </c>
      <c r="C2204" s="1" t="s">
        <v>64</v>
      </c>
      <c r="D2204" s="4" t="str">
        <f t="shared" si="0"/>
        <v>South Korea-Asia2005</v>
      </c>
      <c r="E2204" s="4">
        <v>0.009</v>
      </c>
      <c r="F2204" s="4">
        <v>0.005</v>
      </c>
      <c r="G2204" s="4">
        <v>82</v>
      </c>
      <c r="H2204" s="4">
        <v>75</v>
      </c>
      <c r="I2204" s="4">
        <v>0.191</v>
      </c>
      <c r="J2204" s="4">
        <v>0.716</v>
      </c>
      <c r="K2204" s="4">
        <v>0.093</v>
      </c>
      <c r="L2204" s="4">
        <v>48138077</v>
      </c>
      <c r="M2204" s="4">
        <v>0.813</v>
      </c>
    </row>
    <row r="2205" ht="15.75" customHeight="1" spans="1:13">
      <c r="A2205" s="1" t="s">
        <v>250</v>
      </c>
      <c r="B2205" s="3" t="s">
        <v>70</v>
      </c>
      <c r="C2205" s="1" t="s">
        <v>64</v>
      </c>
      <c r="D2205" s="4" t="str">
        <f t="shared" si="0"/>
        <v>South Korea-Asia2006</v>
      </c>
      <c r="E2205" s="4">
        <v>0.009</v>
      </c>
      <c r="F2205" s="4">
        <v>0.005</v>
      </c>
      <c r="G2205" s="4">
        <v>82</v>
      </c>
      <c r="H2205" s="4">
        <v>76</v>
      </c>
      <c r="I2205" s="4">
        <v>0.186</v>
      </c>
      <c r="J2205" s="4">
        <v>0.718</v>
      </c>
      <c r="K2205" s="4">
        <v>0.097</v>
      </c>
      <c r="L2205" s="4">
        <v>48371946</v>
      </c>
      <c r="M2205" s="4">
        <v>0.815</v>
      </c>
    </row>
    <row r="2206" ht="15.75" customHeight="1" spans="1:13">
      <c r="A2206" s="1" t="s">
        <v>250</v>
      </c>
      <c r="B2206" s="3" t="s">
        <v>71</v>
      </c>
      <c r="C2206" s="1" t="s">
        <v>64</v>
      </c>
      <c r="D2206" s="4" t="str">
        <f t="shared" si="0"/>
        <v>South Korea-Asia2007</v>
      </c>
      <c r="E2206" s="4">
        <v>0.01</v>
      </c>
      <c r="F2206" s="4">
        <v>0.004</v>
      </c>
      <c r="G2206" s="4">
        <v>83</v>
      </c>
      <c r="H2206" s="4">
        <v>76</v>
      </c>
      <c r="I2206" s="4">
        <v>0.18</v>
      </c>
      <c r="J2206" s="4">
        <v>0.72</v>
      </c>
      <c r="K2206" s="4">
        <v>0.1</v>
      </c>
      <c r="L2206" s="4">
        <v>48597652</v>
      </c>
      <c r="M2206" s="4">
        <v>0.816</v>
      </c>
    </row>
    <row r="2207" ht="15.75" customHeight="1" spans="1:13">
      <c r="A2207" s="1" t="s">
        <v>250</v>
      </c>
      <c r="B2207" s="3" t="s">
        <v>72</v>
      </c>
      <c r="C2207" s="1" t="s">
        <v>64</v>
      </c>
      <c r="D2207" s="4" t="str">
        <f t="shared" si="0"/>
        <v>South Korea-Asia2008</v>
      </c>
      <c r="E2207" s="4">
        <v>0.009</v>
      </c>
      <c r="F2207" s="4">
        <v>0.004</v>
      </c>
      <c r="G2207" s="4">
        <v>83</v>
      </c>
      <c r="H2207" s="4">
        <v>77</v>
      </c>
      <c r="I2207" s="4">
        <v>0.174</v>
      </c>
      <c r="J2207" s="4">
        <v>0.722</v>
      </c>
      <c r="K2207" s="4">
        <v>0.104</v>
      </c>
      <c r="L2207" s="4">
        <v>48948698</v>
      </c>
      <c r="M2207" s="4">
        <v>0.817</v>
      </c>
    </row>
    <row r="2208" ht="15.75" customHeight="1" spans="1:13">
      <c r="A2208" s="1" t="s">
        <v>250</v>
      </c>
      <c r="B2208" s="3" t="s">
        <v>73</v>
      </c>
      <c r="C2208" s="1" t="s">
        <v>64</v>
      </c>
      <c r="D2208" s="4" t="str">
        <f t="shared" si="0"/>
        <v>South Korea-Asia2009</v>
      </c>
      <c r="E2208" s="4">
        <v>0.009</v>
      </c>
      <c r="F2208" s="4">
        <v>0.004</v>
      </c>
      <c r="G2208" s="4">
        <v>84</v>
      </c>
      <c r="H2208" s="4">
        <v>77</v>
      </c>
      <c r="I2208" s="4">
        <v>0.168</v>
      </c>
      <c r="J2208" s="4">
        <v>0.725</v>
      </c>
      <c r="K2208" s="4">
        <v>0.107</v>
      </c>
      <c r="L2208" s="4">
        <v>49182038</v>
      </c>
      <c r="M2208" s="4">
        <v>0.818</v>
      </c>
    </row>
    <row r="2209" ht="15.75" customHeight="1" spans="1:13">
      <c r="A2209" s="1" t="s">
        <v>250</v>
      </c>
      <c r="B2209" s="3" t="s">
        <v>74</v>
      </c>
      <c r="C2209" s="1" t="s">
        <v>64</v>
      </c>
      <c r="D2209" s="4" t="str">
        <f t="shared" si="0"/>
        <v>South Korea-Asia2010</v>
      </c>
      <c r="E2209" s="4">
        <v>0.009</v>
      </c>
      <c r="F2209" s="4">
        <v>0.004</v>
      </c>
      <c r="G2209" s="4">
        <v>84</v>
      </c>
      <c r="H2209" s="4">
        <v>77</v>
      </c>
      <c r="I2209" s="4">
        <v>0.162</v>
      </c>
      <c r="J2209" s="4">
        <v>0.727</v>
      </c>
      <c r="K2209" s="4">
        <v>0.111</v>
      </c>
      <c r="L2209" s="4">
        <v>49410366</v>
      </c>
      <c r="M2209" s="4">
        <v>0.819</v>
      </c>
    </row>
    <row r="2210" ht="15.75" customHeight="1" spans="1:13">
      <c r="A2210" s="1" t="s">
        <v>250</v>
      </c>
      <c r="B2210" s="3" t="s">
        <v>75</v>
      </c>
      <c r="C2210" s="1" t="s">
        <v>64</v>
      </c>
      <c r="D2210" s="4" t="str">
        <f t="shared" si="0"/>
        <v>South Korea-Asia2011</v>
      </c>
      <c r="E2210" s="4">
        <v>0.009</v>
      </c>
      <c r="F2210" s="4">
        <v>0.003</v>
      </c>
      <c r="G2210" s="4">
        <v>84</v>
      </c>
      <c r="H2210" s="4">
        <v>78</v>
      </c>
      <c r="I2210" s="4">
        <v>0.157</v>
      </c>
      <c r="J2210" s="4">
        <v>0.728</v>
      </c>
      <c r="K2210" s="4">
        <v>0.114</v>
      </c>
      <c r="L2210" s="4">
        <v>49779440</v>
      </c>
      <c r="M2210" s="4">
        <v>0.82</v>
      </c>
    </row>
    <row r="2211" ht="15.75" customHeight="1" spans="1:13">
      <c r="A2211" s="1" t="s">
        <v>250</v>
      </c>
      <c r="B2211" s="3" t="s">
        <v>76</v>
      </c>
      <c r="C2211" s="1" t="s">
        <v>64</v>
      </c>
      <c r="D2211" s="4" t="str">
        <f t="shared" si="0"/>
        <v>South Korea-Asia2012</v>
      </c>
      <c r="E2211" s="4">
        <v>0.01</v>
      </c>
      <c r="F2211" s="4">
        <v>0.003</v>
      </c>
      <c r="G2211" s="4">
        <v>85</v>
      </c>
      <c r="H2211" s="4">
        <v>78</v>
      </c>
      <c r="I2211" s="4">
        <v>0.153</v>
      </c>
      <c r="J2211" s="4">
        <v>0.729</v>
      </c>
      <c r="K2211" s="4">
        <v>0.118</v>
      </c>
      <c r="L2211" s="4">
        <v>50004441</v>
      </c>
      <c r="M2211" s="4">
        <v>0.821</v>
      </c>
    </row>
    <row r="2212" ht="15.75" customHeight="1" spans="1:13">
      <c r="A2212" s="1" t="s">
        <v>251</v>
      </c>
      <c r="B2212" s="3" t="s">
        <v>63</v>
      </c>
      <c r="C2212" s="1" t="s">
        <v>80</v>
      </c>
      <c r="D2212" s="4" t="str">
        <f t="shared" si="0"/>
        <v>South Sudan-Africa2000</v>
      </c>
      <c r="E2212" s="4">
        <v>0.043</v>
      </c>
      <c r="F2212" s="4">
        <v>0.11</v>
      </c>
      <c r="G2212" s="4">
        <v>50</v>
      </c>
      <c r="H2212" s="4">
        <v>48</v>
      </c>
      <c r="I2212" s="4">
        <v>0.447</v>
      </c>
      <c r="J2212" s="4">
        <v>0.523</v>
      </c>
      <c r="K2212" s="4">
        <v>0.03</v>
      </c>
      <c r="L2212" s="4">
        <v>6652984</v>
      </c>
      <c r="M2212" s="4">
        <v>0.165</v>
      </c>
    </row>
    <row r="2213" ht="15.75" customHeight="1" spans="1:13">
      <c r="A2213" s="1" t="s">
        <v>251</v>
      </c>
      <c r="B2213" s="3" t="s">
        <v>65</v>
      </c>
      <c r="C2213" s="1" t="s">
        <v>80</v>
      </c>
      <c r="D2213" s="4" t="str">
        <f t="shared" si="0"/>
        <v>South Sudan-Africa2001</v>
      </c>
      <c r="E2213" s="4">
        <v>0.042</v>
      </c>
      <c r="F2213" s="4">
        <v>0.105</v>
      </c>
      <c r="G2213" s="4">
        <v>51</v>
      </c>
      <c r="H2213" s="4">
        <v>48</v>
      </c>
      <c r="I2213" s="4">
        <v>0.446</v>
      </c>
      <c r="J2213" s="4">
        <v>0.523</v>
      </c>
      <c r="K2213" s="4">
        <v>0.031</v>
      </c>
      <c r="L2213" s="4">
        <v>6924455</v>
      </c>
      <c r="M2213" s="4">
        <v>0.166</v>
      </c>
    </row>
    <row r="2214" ht="15.75" customHeight="1" spans="1:13">
      <c r="A2214" s="1" t="s">
        <v>251</v>
      </c>
      <c r="B2214" s="3" t="s">
        <v>66</v>
      </c>
      <c r="C2214" s="1" t="s">
        <v>80</v>
      </c>
      <c r="D2214" s="4" t="str">
        <f t="shared" si="0"/>
        <v>South Sudan-Africa2002</v>
      </c>
      <c r="E2214" s="4">
        <v>0.041</v>
      </c>
      <c r="F2214" s="4">
        <v>0.1</v>
      </c>
      <c r="G2214" s="4">
        <v>51</v>
      </c>
      <c r="H2214" s="4">
        <v>49</v>
      </c>
      <c r="I2214" s="4">
        <v>0.445</v>
      </c>
      <c r="J2214" s="4">
        <v>0.524</v>
      </c>
      <c r="K2214" s="4">
        <v>0.031</v>
      </c>
      <c r="L2214" s="4">
        <v>7186820</v>
      </c>
      <c r="M2214" s="4">
        <v>0.168</v>
      </c>
    </row>
    <row r="2215" ht="15.75" customHeight="1" spans="1:13">
      <c r="A2215" s="1" t="s">
        <v>251</v>
      </c>
      <c r="B2215" s="3" t="s">
        <v>67</v>
      </c>
      <c r="C2215" s="1" t="s">
        <v>80</v>
      </c>
      <c r="D2215" s="4" t="str">
        <f t="shared" si="0"/>
        <v>South Sudan-Africa2003</v>
      </c>
      <c r="E2215" s="4">
        <v>0.041</v>
      </c>
      <c r="F2215" s="4">
        <v>0.095</v>
      </c>
      <c r="G2215" s="4">
        <v>51</v>
      </c>
      <c r="H2215" s="4">
        <v>49</v>
      </c>
      <c r="I2215" s="4">
        <v>0.444</v>
      </c>
      <c r="J2215" s="4">
        <v>0.525</v>
      </c>
      <c r="K2215" s="4">
        <v>0.031</v>
      </c>
      <c r="L2215" s="4">
        <v>7449905</v>
      </c>
      <c r="M2215" s="4">
        <v>0.169</v>
      </c>
    </row>
    <row r="2216" ht="15.75" customHeight="1" spans="1:13">
      <c r="A2216" s="1" t="s">
        <v>251</v>
      </c>
      <c r="B2216" s="3" t="s">
        <v>68</v>
      </c>
      <c r="C2216" s="1" t="s">
        <v>80</v>
      </c>
      <c r="D2216" s="4" t="str">
        <f t="shared" si="0"/>
        <v>South Sudan-Africa2004</v>
      </c>
      <c r="E2216" s="4">
        <v>0.04</v>
      </c>
      <c r="F2216" s="4">
        <v>0.091</v>
      </c>
      <c r="G2216" s="4">
        <v>52</v>
      </c>
      <c r="H2216" s="4">
        <v>50</v>
      </c>
      <c r="I2216" s="4">
        <v>0.442</v>
      </c>
      <c r="J2216" s="4">
        <v>0.526</v>
      </c>
      <c r="K2216" s="4">
        <v>0.032</v>
      </c>
      <c r="L2216" s="4">
        <v>7730180</v>
      </c>
      <c r="M2216" s="4">
        <v>0.17</v>
      </c>
    </row>
    <row r="2217" ht="15.75" customHeight="1" spans="1:13">
      <c r="A2217" s="1" t="s">
        <v>251</v>
      </c>
      <c r="B2217" s="3" t="s">
        <v>69</v>
      </c>
      <c r="C2217" s="1" t="s">
        <v>80</v>
      </c>
      <c r="D2217" s="4" t="str">
        <f t="shared" si="0"/>
        <v>South Sudan-Africa2005</v>
      </c>
      <c r="E2217" s="4">
        <v>0.04</v>
      </c>
      <c r="F2217" s="4">
        <v>0.087</v>
      </c>
      <c r="G2217" s="4">
        <v>52</v>
      </c>
      <c r="H2217" s="4">
        <v>50</v>
      </c>
      <c r="I2217" s="4">
        <v>0.44</v>
      </c>
      <c r="J2217" s="4">
        <v>0.527</v>
      </c>
      <c r="K2217" s="4">
        <v>0.032</v>
      </c>
      <c r="L2217" s="4">
        <v>8039351</v>
      </c>
      <c r="M2217" s="4">
        <v>0.172</v>
      </c>
    </row>
    <row r="2218" ht="15.75" customHeight="1" spans="1:13">
      <c r="A2218" s="1" t="s">
        <v>251</v>
      </c>
      <c r="B2218" s="3" t="s">
        <v>70</v>
      </c>
      <c r="C2218" s="1" t="s">
        <v>80</v>
      </c>
      <c r="D2218" s="4" t="str">
        <f t="shared" si="0"/>
        <v>South Sudan-Africa2006</v>
      </c>
      <c r="E2218" s="4">
        <v>0.039</v>
      </c>
      <c r="F2218" s="4">
        <v>0.083</v>
      </c>
      <c r="G2218" s="4">
        <v>53</v>
      </c>
      <c r="H2218" s="4">
        <v>50</v>
      </c>
      <c r="I2218" s="4">
        <v>0.438</v>
      </c>
      <c r="J2218" s="4">
        <v>0.529</v>
      </c>
      <c r="K2218" s="4">
        <v>0.033</v>
      </c>
      <c r="L2218" s="4">
        <v>8376893</v>
      </c>
      <c r="M2218" s="4">
        <v>0.173</v>
      </c>
    </row>
    <row r="2219" ht="15.75" customHeight="1" spans="1:13">
      <c r="A2219" s="1" t="s">
        <v>251</v>
      </c>
      <c r="B2219" s="3" t="s">
        <v>71</v>
      </c>
      <c r="C2219" s="1" t="s">
        <v>80</v>
      </c>
      <c r="D2219" s="4" t="str">
        <f t="shared" si="0"/>
        <v>South Sudan-Africa2007</v>
      </c>
      <c r="E2219" s="4">
        <v>0.039</v>
      </c>
      <c r="F2219" s="4">
        <v>0.079</v>
      </c>
      <c r="G2219" s="4">
        <v>53</v>
      </c>
      <c r="H2219" s="4">
        <v>51</v>
      </c>
      <c r="I2219" s="4">
        <v>0.436</v>
      </c>
      <c r="J2219" s="4">
        <v>0.531</v>
      </c>
      <c r="K2219" s="4">
        <v>0.033</v>
      </c>
      <c r="L2219" s="4">
        <v>8736736</v>
      </c>
      <c r="M2219" s="4">
        <v>0.174</v>
      </c>
    </row>
    <row r="2220" ht="15.75" customHeight="1" spans="1:13">
      <c r="A2220" s="1" t="s">
        <v>251</v>
      </c>
      <c r="B2220" s="3" t="s">
        <v>72</v>
      </c>
      <c r="C2220" s="1" t="s">
        <v>80</v>
      </c>
      <c r="D2220" s="4" t="str">
        <f t="shared" si="0"/>
        <v>South Sudan-Africa2008</v>
      </c>
      <c r="E2220" s="4">
        <v>0.038</v>
      </c>
      <c r="F2220" s="4">
        <v>0.076</v>
      </c>
      <c r="G2220" s="4">
        <v>53</v>
      </c>
      <c r="H2220" s="4">
        <v>51</v>
      </c>
      <c r="I2220" s="4">
        <v>0.434</v>
      </c>
      <c r="J2220" s="4">
        <v>0.533</v>
      </c>
      <c r="K2220" s="4">
        <v>0.033</v>
      </c>
      <c r="L2220" s="4">
        <v>9118386</v>
      </c>
      <c r="M2220" s="4">
        <v>0.176</v>
      </c>
    </row>
    <row r="2221" ht="15.75" customHeight="1" spans="1:13">
      <c r="A2221" s="1" t="s">
        <v>251</v>
      </c>
      <c r="B2221" s="3" t="s">
        <v>73</v>
      </c>
      <c r="C2221" s="1" t="s">
        <v>80</v>
      </c>
      <c r="D2221" s="4" t="str">
        <f t="shared" si="0"/>
        <v>South Sudan-Africa2009</v>
      </c>
      <c r="E2221" s="4">
        <v>0.038</v>
      </c>
      <c r="F2221" s="4">
        <v>0.073</v>
      </c>
      <c r="G2221" s="4">
        <v>54</v>
      </c>
      <c r="H2221" s="4">
        <v>52</v>
      </c>
      <c r="I2221" s="4">
        <v>0.431</v>
      </c>
      <c r="J2221" s="4">
        <v>0.535</v>
      </c>
      <c r="K2221" s="4">
        <v>0.034</v>
      </c>
      <c r="L2221" s="4">
        <v>9520571</v>
      </c>
      <c r="M2221" s="4">
        <v>0.177</v>
      </c>
    </row>
    <row r="2222" ht="15.75" customHeight="1" spans="1:13">
      <c r="A2222" s="1" t="s">
        <v>251</v>
      </c>
      <c r="B2222" s="3" t="s">
        <v>74</v>
      </c>
      <c r="C2222" s="1" t="s">
        <v>80</v>
      </c>
      <c r="D2222" s="4" t="str">
        <f t="shared" si="0"/>
        <v>South Sudan-Africa2010</v>
      </c>
      <c r="E2222" s="4">
        <v>0.037</v>
      </c>
      <c r="F2222" s="4">
        <v>0.071</v>
      </c>
      <c r="G2222" s="4">
        <v>54</v>
      </c>
      <c r="H2222" s="4">
        <v>52</v>
      </c>
      <c r="I2222" s="4">
        <v>0.428</v>
      </c>
      <c r="J2222" s="4">
        <v>0.538</v>
      </c>
      <c r="K2222" s="4">
        <v>0.034</v>
      </c>
      <c r="L2222" s="4">
        <v>9940929</v>
      </c>
      <c r="M2222" s="4">
        <v>0.179</v>
      </c>
    </row>
    <row r="2223" ht="15.75" customHeight="1" spans="1:13">
      <c r="A2223" s="1" t="s">
        <v>251</v>
      </c>
      <c r="B2223" s="3" t="s">
        <v>75</v>
      </c>
      <c r="C2223" s="1" t="s">
        <v>80</v>
      </c>
      <c r="D2223" s="4" t="str">
        <f t="shared" si="0"/>
        <v>South Sudan-Africa2011</v>
      </c>
      <c r="E2223" s="4">
        <v>0.037</v>
      </c>
      <c r="F2223" s="4">
        <v>0.068</v>
      </c>
      <c r="G2223" s="4">
        <v>55</v>
      </c>
      <c r="H2223" s="4">
        <v>53</v>
      </c>
      <c r="I2223" s="4">
        <v>0.426</v>
      </c>
      <c r="J2223" s="4">
        <v>0.54</v>
      </c>
      <c r="K2223" s="4">
        <v>0.034</v>
      </c>
      <c r="L2223" s="4">
        <v>10381110</v>
      </c>
      <c r="M2223" s="4">
        <v>0.18</v>
      </c>
    </row>
    <row r="2224" ht="15.75" customHeight="1" spans="1:13">
      <c r="A2224" s="1" t="s">
        <v>251</v>
      </c>
      <c r="B2224" s="3" t="s">
        <v>76</v>
      </c>
      <c r="C2224" s="1" t="s">
        <v>80</v>
      </c>
      <c r="D2224" s="4" t="str">
        <f t="shared" si="0"/>
        <v>South Sudan-Africa2012</v>
      </c>
      <c r="E2224" s="4">
        <v>0.037</v>
      </c>
      <c r="F2224" s="4">
        <v>0.066</v>
      </c>
      <c r="G2224" s="4">
        <v>56</v>
      </c>
      <c r="H2224" s="4">
        <v>54</v>
      </c>
      <c r="I2224" s="4">
        <v>0.423</v>
      </c>
      <c r="J2224" s="4">
        <v>0.543</v>
      </c>
      <c r="K2224" s="4">
        <v>0.035</v>
      </c>
      <c r="L2224" s="4">
        <v>10837527</v>
      </c>
      <c r="M2224" s="4">
        <v>0.182</v>
      </c>
    </row>
    <row r="2225" ht="15.75" customHeight="1" spans="1:13">
      <c r="A2225" s="1" t="s">
        <v>252</v>
      </c>
      <c r="B2225" s="3" t="s">
        <v>63</v>
      </c>
      <c r="C2225" s="1" t="s">
        <v>78</v>
      </c>
      <c r="D2225" s="4" t="str">
        <f t="shared" si="0"/>
        <v>Spain-Europe2000</v>
      </c>
      <c r="E2225" s="4">
        <v>0.01</v>
      </c>
      <c r="F2225" s="4">
        <v>0.005</v>
      </c>
      <c r="G2225" s="4">
        <v>83</v>
      </c>
      <c r="H2225" s="4">
        <v>76</v>
      </c>
      <c r="I2225" s="4">
        <v>0.148</v>
      </c>
      <c r="J2225" s="4">
        <v>0.684</v>
      </c>
      <c r="K2225" s="4">
        <v>0.169</v>
      </c>
      <c r="L2225" s="4">
        <v>40263216</v>
      </c>
      <c r="M2225" s="4">
        <v>0.763</v>
      </c>
    </row>
    <row r="2226" ht="15.75" customHeight="1" spans="1:13">
      <c r="A2226" s="1" t="s">
        <v>252</v>
      </c>
      <c r="B2226" s="3" t="s">
        <v>65</v>
      </c>
      <c r="C2226" s="1" t="s">
        <v>78</v>
      </c>
      <c r="D2226" s="4" t="str">
        <f t="shared" si="0"/>
        <v>Spain-Europe2001</v>
      </c>
      <c r="E2226" s="4">
        <v>0.01</v>
      </c>
      <c r="F2226" s="4">
        <v>0.005</v>
      </c>
      <c r="G2226" s="4">
        <v>83</v>
      </c>
      <c r="H2226" s="4">
        <v>76</v>
      </c>
      <c r="I2226" s="4">
        <v>0.146</v>
      </c>
      <c r="J2226" s="4">
        <v>0.685</v>
      </c>
      <c r="K2226" s="4">
        <v>0.169</v>
      </c>
      <c r="L2226" s="4">
        <v>40756001</v>
      </c>
      <c r="M2226" s="4">
        <v>0.763</v>
      </c>
    </row>
    <row r="2227" ht="15.75" customHeight="1" spans="1:13">
      <c r="A2227" s="1" t="s">
        <v>252</v>
      </c>
      <c r="B2227" s="3" t="s">
        <v>66</v>
      </c>
      <c r="C2227" s="1" t="s">
        <v>78</v>
      </c>
      <c r="D2227" s="4" t="str">
        <f t="shared" si="0"/>
        <v>Spain-Europe2002</v>
      </c>
      <c r="E2227" s="4">
        <v>0.01</v>
      </c>
      <c r="F2227" s="4">
        <v>0.005</v>
      </c>
      <c r="G2227" s="4">
        <v>83</v>
      </c>
      <c r="H2227" s="4">
        <v>76</v>
      </c>
      <c r="I2227" s="4">
        <v>0.145</v>
      </c>
      <c r="J2227" s="4">
        <v>0.686</v>
      </c>
      <c r="K2227" s="4">
        <v>0.169</v>
      </c>
      <c r="L2227" s="4">
        <v>41431558</v>
      </c>
      <c r="M2227" s="4">
        <v>0.765</v>
      </c>
    </row>
    <row r="2228" ht="15.75" customHeight="1" spans="1:13">
      <c r="A2228" s="1" t="s">
        <v>252</v>
      </c>
      <c r="B2228" s="3" t="s">
        <v>67</v>
      </c>
      <c r="C2228" s="1" t="s">
        <v>78</v>
      </c>
      <c r="D2228" s="4" t="str">
        <f t="shared" si="0"/>
        <v>Spain-Europe2003</v>
      </c>
      <c r="E2228" s="4">
        <v>0.01</v>
      </c>
      <c r="F2228" s="4">
        <v>0.005</v>
      </c>
      <c r="G2228" s="4">
        <v>83</v>
      </c>
      <c r="H2228" s="4">
        <v>76</v>
      </c>
      <c r="I2228" s="4">
        <v>0.145</v>
      </c>
      <c r="J2228" s="4">
        <v>0.687</v>
      </c>
      <c r="K2228" s="4">
        <v>0.169</v>
      </c>
      <c r="L2228" s="4">
        <v>42187645</v>
      </c>
      <c r="M2228" s="4">
        <v>0.768</v>
      </c>
    </row>
    <row r="2229" ht="15.75" customHeight="1" spans="1:13">
      <c r="A2229" s="1" t="s">
        <v>252</v>
      </c>
      <c r="B2229" s="3" t="s">
        <v>68</v>
      </c>
      <c r="C2229" s="1" t="s">
        <v>78</v>
      </c>
      <c r="D2229" s="4" t="str">
        <f t="shared" si="0"/>
        <v>Spain-Europe2004</v>
      </c>
      <c r="E2229" s="4">
        <v>0.011</v>
      </c>
      <c r="F2229" s="4">
        <v>0.005</v>
      </c>
      <c r="G2229" s="4">
        <v>83</v>
      </c>
      <c r="H2229" s="4">
        <v>77</v>
      </c>
      <c r="I2229" s="4">
        <v>0.145</v>
      </c>
      <c r="J2229" s="4">
        <v>0.687</v>
      </c>
      <c r="K2229" s="4">
        <v>0.168</v>
      </c>
      <c r="L2229" s="4">
        <v>42921895</v>
      </c>
      <c r="M2229" s="4">
        <v>0.77</v>
      </c>
    </row>
    <row r="2230" ht="15.75" customHeight="1" spans="1:13">
      <c r="A2230" s="1" t="s">
        <v>252</v>
      </c>
      <c r="B2230" s="3" t="s">
        <v>69</v>
      </c>
      <c r="C2230" s="1" t="s">
        <v>78</v>
      </c>
      <c r="D2230" s="4" t="str">
        <f t="shared" si="0"/>
        <v>Spain-Europe2005</v>
      </c>
      <c r="E2230" s="4">
        <v>0.011</v>
      </c>
      <c r="F2230" s="4">
        <v>0.005</v>
      </c>
      <c r="G2230" s="4">
        <v>84</v>
      </c>
      <c r="H2230" s="4">
        <v>77</v>
      </c>
      <c r="I2230" s="4">
        <v>0.145</v>
      </c>
      <c r="J2230" s="4">
        <v>0.688</v>
      </c>
      <c r="K2230" s="4">
        <v>0.168</v>
      </c>
      <c r="L2230" s="4">
        <v>43653155</v>
      </c>
      <c r="M2230" s="4">
        <v>0.773</v>
      </c>
    </row>
    <row r="2231" ht="15.75" customHeight="1" spans="1:13">
      <c r="A2231" s="1" t="s">
        <v>252</v>
      </c>
      <c r="B2231" s="3" t="s">
        <v>70</v>
      </c>
      <c r="C2231" s="1" t="s">
        <v>78</v>
      </c>
      <c r="D2231" s="4" t="str">
        <f t="shared" si="0"/>
        <v>Spain-Europe2006</v>
      </c>
      <c r="E2231" s="4">
        <v>0.011</v>
      </c>
      <c r="F2231" s="4">
        <v>0.005</v>
      </c>
      <c r="G2231" s="4">
        <v>84</v>
      </c>
      <c r="H2231" s="4">
        <v>78</v>
      </c>
      <c r="I2231" s="4">
        <v>0.145</v>
      </c>
      <c r="J2231" s="4">
        <v>0.687</v>
      </c>
      <c r="K2231" s="4">
        <v>0.168</v>
      </c>
      <c r="L2231" s="4">
        <v>44397319</v>
      </c>
      <c r="M2231" s="4">
        <v>0.775</v>
      </c>
    </row>
    <row r="2232" ht="15.75" customHeight="1" spans="1:13">
      <c r="A2232" s="1" t="s">
        <v>252</v>
      </c>
      <c r="B2232" s="3" t="s">
        <v>71</v>
      </c>
      <c r="C2232" s="1" t="s">
        <v>78</v>
      </c>
      <c r="D2232" s="4" t="str">
        <f t="shared" si="0"/>
        <v>Spain-Europe2007</v>
      </c>
      <c r="E2232" s="4">
        <v>0.011</v>
      </c>
      <c r="F2232" s="4">
        <v>0.004</v>
      </c>
      <c r="G2232" s="4">
        <v>84</v>
      </c>
      <c r="H2232" s="4">
        <v>78</v>
      </c>
      <c r="I2232" s="4">
        <v>0.146</v>
      </c>
      <c r="J2232" s="4">
        <v>0.686</v>
      </c>
      <c r="K2232" s="4">
        <v>0.168</v>
      </c>
      <c r="L2232" s="4">
        <v>45226803</v>
      </c>
      <c r="M2232" s="4">
        <v>0.777</v>
      </c>
    </row>
    <row r="2233" ht="15.75" customHeight="1" spans="1:13">
      <c r="A2233" s="1" t="s">
        <v>252</v>
      </c>
      <c r="B2233" s="3" t="s">
        <v>72</v>
      </c>
      <c r="C2233" s="1" t="s">
        <v>78</v>
      </c>
      <c r="D2233" s="4" t="str">
        <f t="shared" si="0"/>
        <v>Spain-Europe2008</v>
      </c>
      <c r="E2233" s="4">
        <v>0.011</v>
      </c>
      <c r="F2233" s="4">
        <v>0.004</v>
      </c>
      <c r="G2233" s="4">
        <v>84</v>
      </c>
      <c r="H2233" s="4">
        <v>78</v>
      </c>
      <c r="I2233" s="4">
        <v>0.147</v>
      </c>
      <c r="J2233" s="4">
        <v>0.684</v>
      </c>
      <c r="K2233" s="4">
        <v>0.169</v>
      </c>
      <c r="L2233" s="4">
        <v>45954106</v>
      </c>
      <c r="M2233" s="4">
        <v>0.78</v>
      </c>
    </row>
    <row r="2234" ht="15.75" customHeight="1" spans="1:13">
      <c r="A2234" s="1" t="s">
        <v>252</v>
      </c>
      <c r="B2234" s="3" t="s">
        <v>73</v>
      </c>
      <c r="C2234" s="1" t="s">
        <v>78</v>
      </c>
      <c r="D2234" s="4" t="str">
        <f t="shared" si="0"/>
        <v>Spain-Europe2009</v>
      </c>
      <c r="E2234" s="4">
        <v>0.011</v>
      </c>
      <c r="F2234" s="4">
        <v>0.004</v>
      </c>
      <c r="G2234" s="4">
        <v>85</v>
      </c>
      <c r="H2234" s="4">
        <v>79</v>
      </c>
      <c r="I2234" s="4">
        <v>0.148</v>
      </c>
      <c r="J2234" s="4">
        <v>0.682</v>
      </c>
      <c r="K2234" s="4">
        <v>0.17</v>
      </c>
      <c r="L2234" s="4">
        <v>46362946</v>
      </c>
      <c r="M2234" s="4">
        <v>0.782</v>
      </c>
    </row>
    <row r="2235" ht="15.75" customHeight="1" spans="1:13">
      <c r="A2235" s="1" t="s">
        <v>252</v>
      </c>
      <c r="B2235" s="3" t="s">
        <v>74</v>
      </c>
      <c r="C2235" s="1" t="s">
        <v>78</v>
      </c>
      <c r="D2235" s="4" t="str">
        <f t="shared" si="0"/>
        <v>Spain-Europe2010</v>
      </c>
      <c r="E2235" s="4">
        <v>0.01</v>
      </c>
      <c r="F2235" s="4">
        <v>0.004</v>
      </c>
      <c r="G2235" s="4">
        <v>85</v>
      </c>
      <c r="H2235" s="4">
        <v>79</v>
      </c>
      <c r="I2235" s="4">
        <v>0.149</v>
      </c>
      <c r="J2235" s="4">
        <v>0.68</v>
      </c>
      <c r="K2235" s="4">
        <v>0.171</v>
      </c>
      <c r="L2235" s="4">
        <v>46576897</v>
      </c>
      <c r="M2235" s="4">
        <v>0.784</v>
      </c>
    </row>
    <row r="2236" ht="15.75" customHeight="1" spans="1:13">
      <c r="A2236" s="1" t="s">
        <v>252</v>
      </c>
      <c r="B2236" s="3" t="s">
        <v>75</v>
      </c>
      <c r="C2236" s="1" t="s">
        <v>78</v>
      </c>
      <c r="D2236" s="4" t="str">
        <f t="shared" si="0"/>
        <v>Spain-Europe2011</v>
      </c>
      <c r="E2236" s="4">
        <v>0.01</v>
      </c>
      <c r="F2236" s="4">
        <v>0.004</v>
      </c>
      <c r="G2236" s="4">
        <v>86</v>
      </c>
      <c r="H2236" s="4">
        <v>80</v>
      </c>
      <c r="I2236" s="4">
        <v>0.151</v>
      </c>
      <c r="J2236" s="4">
        <v>0.677</v>
      </c>
      <c r="K2236" s="4">
        <v>0.173</v>
      </c>
      <c r="L2236" s="4">
        <v>46742697</v>
      </c>
      <c r="M2236" s="4">
        <v>0.787</v>
      </c>
    </row>
    <row r="2237" ht="15.75" customHeight="1" spans="1:13">
      <c r="A2237" s="1" t="s">
        <v>252</v>
      </c>
      <c r="B2237" s="3" t="s">
        <v>76</v>
      </c>
      <c r="C2237" s="1" t="s">
        <v>78</v>
      </c>
      <c r="D2237" s="4" t="str">
        <f t="shared" si="0"/>
        <v>Spain-Europe2012</v>
      </c>
      <c r="E2237" s="4">
        <v>0.01</v>
      </c>
      <c r="F2237" s="4">
        <v>0.004</v>
      </c>
      <c r="G2237" s="4">
        <v>85</v>
      </c>
      <c r="H2237" s="4">
        <v>80</v>
      </c>
      <c r="I2237" s="4">
        <v>0.152</v>
      </c>
      <c r="J2237" s="4">
        <v>0.673</v>
      </c>
      <c r="K2237" s="4">
        <v>0.175</v>
      </c>
      <c r="L2237" s="4">
        <v>46761264</v>
      </c>
      <c r="M2237" s="4">
        <v>0.789</v>
      </c>
    </row>
    <row r="2238" ht="15.75" customHeight="1" spans="1:13">
      <c r="A2238" s="1" t="s">
        <v>253</v>
      </c>
      <c r="B2238" s="3" t="s">
        <v>63</v>
      </c>
      <c r="C2238" s="1" t="s">
        <v>64</v>
      </c>
      <c r="D2238" s="4" t="str">
        <f t="shared" si="0"/>
        <v>Sri Lanka-Asia2000</v>
      </c>
      <c r="E2238" s="4">
        <v>0.018</v>
      </c>
      <c r="F2238" s="4">
        <v>0.014</v>
      </c>
      <c r="G2238" s="4">
        <v>75</v>
      </c>
      <c r="H2238" s="4">
        <v>68</v>
      </c>
      <c r="I2238" s="4">
        <v>0.269</v>
      </c>
      <c r="J2238" s="4">
        <v>0.669</v>
      </c>
      <c r="K2238" s="4">
        <v>0.063</v>
      </c>
      <c r="L2238" s="4">
        <v>19102000</v>
      </c>
      <c r="M2238" s="4">
        <v>0.184</v>
      </c>
    </row>
    <row r="2239" ht="15.75" customHeight="1" spans="1:13">
      <c r="A2239" s="1" t="s">
        <v>253</v>
      </c>
      <c r="B2239" s="3" t="s">
        <v>65</v>
      </c>
      <c r="C2239" s="1" t="s">
        <v>64</v>
      </c>
      <c r="D2239" s="4" t="str">
        <f t="shared" si="0"/>
        <v>Sri Lanka-Asia2001</v>
      </c>
      <c r="E2239" s="4">
        <v>0.018</v>
      </c>
      <c r="F2239" s="4">
        <v>0.013</v>
      </c>
      <c r="G2239" s="4">
        <v>76</v>
      </c>
      <c r="H2239" s="4">
        <v>68</v>
      </c>
      <c r="I2239" s="4">
        <v>0.265</v>
      </c>
      <c r="J2239" s="4">
        <v>0.672</v>
      </c>
      <c r="K2239" s="4">
        <v>0.064</v>
      </c>
      <c r="L2239" s="4">
        <v>18797000</v>
      </c>
      <c r="M2239" s="4">
        <v>0.184</v>
      </c>
    </row>
    <row r="2240" ht="15.75" customHeight="1" spans="1:13">
      <c r="A2240" s="1" t="s">
        <v>253</v>
      </c>
      <c r="B2240" s="3" t="s">
        <v>66</v>
      </c>
      <c r="C2240" s="1" t="s">
        <v>64</v>
      </c>
      <c r="D2240" s="4" t="str">
        <f t="shared" si="0"/>
        <v>Sri Lanka-Asia2002</v>
      </c>
      <c r="E2240" s="4">
        <v>0.019</v>
      </c>
      <c r="F2240" s="4">
        <v>0.013</v>
      </c>
      <c r="G2240" s="4">
        <v>76</v>
      </c>
      <c r="H2240" s="4">
        <v>69</v>
      </c>
      <c r="I2240" s="4">
        <v>0.261</v>
      </c>
      <c r="J2240" s="4">
        <v>0.673</v>
      </c>
      <c r="K2240" s="4">
        <v>0.065</v>
      </c>
      <c r="L2240" s="4">
        <v>18921000</v>
      </c>
      <c r="M2240" s="4">
        <v>0.184</v>
      </c>
    </row>
    <row r="2241" ht="15.75" customHeight="1" spans="1:13">
      <c r="A2241" s="1" t="s">
        <v>253</v>
      </c>
      <c r="B2241" s="3" t="s">
        <v>67</v>
      </c>
      <c r="C2241" s="1" t="s">
        <v>64</v>
      </c>
      <c r="D2241" s="4" t="str">
        <f t="shared" si="0"/>
        <v>Sri Lanka-Asia2003</v>
      </c>
      <c r="E2241" s="4">
        <v>0.019</v>
      </c>
      <c r="F2241" s="4">
        <v>0.013</v>
      </c>
      <c r="G2241" s="4">
        <v>77</v>
      </c>
      <c r="H2241" s="4">
        <v>70</v>
      </c>
      <c r="I2241" s="4">
        <v>0.258</v>
      </c>
      <c r="J2241" s="4">
        <v>0.675</v>
      </c>
      <c r="K2241" s="4">
        <v>0.067</v>
      </c>
      <c r="L2241" s="4">
        <v>19173000</v>
      </c>
      <c r="M2241" s="4">
        <v>0.184</v>
      </c>
    </row>
    <row r="2242" ht="15.75" customHeight="1" spans="1:13">
      <c r="A2242" s="1" t="s">
        <v>253</v>
      </c>
      <c r="B2242" s="3" t="s">
        <v>68</v>
      </c>
      <c r="C2242" s="1" t="s">
        <v>64</v>
      </c>
      <c r="D2242" s="4" t="str">
        <f t="shared" si="0"/>
        <v>Sri Lanka-Asia2004</v>
      </c>
      <c r="E2242" s="4">
        <v>0.019</v>
      </c>
      <c r="F2242" s="4">
        <v>0.012</v>
      </c>
      <c r="G2242" s="4">
        <v>77</v>
      </c>
      <c r="H2242" s="4">
        <v>70</v>
      </c>
      <c r="I2242" s="4">
        <v>0.256</v>
      </c>
      <c r="J2242" s="4">
        <v>0.675</v>
      </c>
      <c r="K2242" s="4">
        <v>0.069</v>
      </c>
      <c r="L2242" s="4">
        <v>19435000</v>
      </c>
      <c r="M2242" s="4">
        <v>0.184</v>
      </c>
    </row>
    <row r="2243" ht="15.75" customHeight="1" spans="1:13">
      <c r="A2243" s="1" t="s">
        <v>253</v>
      </c>
      <c r="B2243" s="3" t="s">
        <v>69</v>
      </c>
      <c r="C2243" s="1" t="s">
        <v>64</v>
      </c>
      <c r="D2243" s="4" t="str">
        <f t="shared" si="0"/>
        <v>Sri Lanka-Asia2005</v>
      </c>
      <c r="E2243" s="4">
        <v>0.019</v>
      </c>
      <c r="F2243" s="4">
        <v>0.012</v>
      </c>
      <c r="G2243" s="4">
        <v>77</v>
      </c>
      <c r="H2243" s="4">
        <v>70</v>
      </c>
      <c r="I2243" s="4">
        <v>0.254</v>
      </c>
      <c r="J2243" s="4">
        <v>0.675</v>
      </c>
      <c r="K2243" s="4">
        <v>0.07</v>
      </c>
      <c r="L2243" s="4">
        <v>19644000</v>
      </c>
      <c r="M2243" s="4">
        <v>0.184</v>
      </c>
    </row>
    <row r="2244" ht="15.75" customHeight="1" spans="1:13">
      <c r="A2244" s="1" t="s">
        <v>253</v>
      </c>
      <c r="B2244" s="3" t="s">
        <v>70</v>
      </c>
      <c r="C2244" s="1" t="s">
        <v>64</v>
      </c>
      <c r="D2244" s="4" t="str">
        <f t="shared" si="0"/>
        <v>Sri Lanka-Asia2006</v>
      </c>
      <c r="E2244" s="4">
        <v>0.019</v>
      </c>
      <c r="F2244" s="4">
        <v>0.011</v>
      </c>
      <c r="G2244" s="4">
        <v>77</v>
      </c>
      <c r="H2244" s="4">
        <v>70</v>
      </c>
      <c r="I2244" s="4">
        <v>0.253</v>
      </c>
      <c r="J2244" s="4">
        <v>0.675</v>
      </c>
      <c r="K2244" s="4">
        <v>0.072</v>
      </c>
      <c r="L2244" s="4">
        <v>19858000</v>
      </c>
      <c r="M2244" s="4">
        <v>0.184</v>
      </c>
    </row>
    <row r="2245" ht="15.75" customHeight="1" spans="1:13">
      <c r="A2245" s="1" t="s">
        <v>253</v>
      </c>
      <c r="B2245" s="3" t="s">
        <v>71</v>
      </c>
      <c r="C2245" s="1" t="s">
        <v>64</v>
      </c>
      <c r="D2245" s="4" t="str">
        <f t="shared" si="0"/>
        <v>Sri Lanka-Asia2007</v>
      </c>
      <c r="E2245" s="4">
        <v>0.019</v>
      </c>
      <c r="F2245" s="4">
        <v>0.011</v>
      </c>
      <c r="G2245" s="4">
        <v>77</v>
      </c>
      <c r="H2245" s="4">
        <v>70</v>
      </c>
      <c r="I2245" s="4">
        <v>0.252</v>
      </c>
      <c r="J2245" s="4">
        <v>0.675</v>
      </c>
      <c r="K2245" s="4">
        <v>0.073</v>
      </c>
      <c r="L2245" s="4">
        <v>20039000</v>
      </c>
      <c r="M2245" s="4">
        <v>0.184</v>
      </c>
    </row>
    <row r="2246" ht="15.75" customHeight="1" spans="1:13">
      <c r="A2246" s="1" t="s">
        <v>253</v>
      </c>
      <c r="B2246" s="3" t="s">
        <v>72</v>
      </c>
      <c r="C2246" s="1" t="s">
        <v>64</v>
      </c>
      <c r="D2246" s="4" t="str">
        <f t="shared" si="0"/>
        <v>Sri Lanka-Asia2008</v>
      </c>
      <c r="E2246" s="4">
        <v>0.019</v>
      </c>
      <c r="F2246" s="4">
        <v>0.01</v>
      </c>
      <c r="G2246" s="4">
        <v>77</v>
      </c>
      <c r="H2246" s="4">
        <v>71</v>
      </c>
      <c r="I2246" s="4">
        <v>0.252</v>
      </c>
      <c r="J2246" s="4">
        <v>0.674</v>
      </c>
      <c r="K2246" s="4">
        <v>0.074</v>
      </c>
      <c r="L2246" s="4">
        <v>20217000</v>
      </c>
      <c r="M2246" s="4">
        <v>0.183</v>
      </c>
    </row>
    <row r="2247" ht="15.75" customHeight="1" spans="1:13">
      <c r="A2247" s="1" t="s">
        <v>253</v>
      </c>
      <c r="B2247" s="3" t="s">
        <v>73</v>
      </c>
      <c r="C2247" s="1" t="s">
        <v>64</v>
      </c>
      <c r="D2247" s="4" t="str">
        <f t="shared" si="0"/>
        <v>Sri Lanka-Asia2009</v>
      </c>
      <c r="E2247" s="4">
        <v>0.019</v>
      </c>
      <c r="F2247" s="4">
        <v>0.01</v>
      </c>
      <c r="G2247" s="4">
        <v>77</v>
      </c>
      <c r="H2247" s="4">
        <v>71</v>
      </c>
      <c r="I2247" s="4">
        <v>0.251</v>
      </c>
      <c r="J2247" s="4">
        <v>0.673</v>
      </c>
      <c r="K2247" s="4">
        <v>0.076</v>
      </c>
      <c r="L2247" s="4">
        <v>20450000</v>
      </c>
      <c r="M2247" s="4">
        <v>0.183</v>
      </c>
    </row>
    <row r="2248" ht="15.75" customHeight="1" spans="1:13">
      <c r="A2248" s="1" t="s">
        <v>253</v>
      </c>
      <c r="B2248" s="3" t="s">
        <v>74</v>
      </c>
      <c r="C2248" s="1" t="s">
        <v>64</v>
      </c>
      <c r="D2248" s="4" t="str">
        <f t="shared" si="0"/>
        <v>Sri Lanka-Asia2010</v>
      </c>
      <c r="E2248" s="4">
        <v>0.018</v>
      </c>
      <c r="F2248" s="4">
        <v>0.009</v>
      </c>
      <c r="G2248" s="4">
        <v>77</v>
      </c>
      <c r="H2248" s="4">
        <v>71</v>
      </c>
      <c r="I2248" s="4">
        <v>0.251</v>
      </c>
      <c r="J2248" s="4">
        <v>0.671</v>
      </c>
      <c r="K2248" s="4">
        <v>0.078</v>
      </c>
      <c r="L2248" s="4">
        <v>20653000</v>
      </c>
      <c r="M2248" s="4">
        <v>0.183</v>
      </c>
    </row>
    <row r="2249" ht="15.75" customHeight="1" spans="1:13">
      <c r="A2249" s="1" t="s">
        <v>253</v>
      </c>
      <c r="B2249" s="3" t="s">
        <v>75</v>
      </c>
      <c r="C2249" s="1" t="s">
        <v>64</v>
      </c>
      <c r="D2249" s="4" t="str">
        <f t="shared" si="0"/>
        <v>Sri Lanka-Asia2011</v>
      </c>
      <c r="E2249" s="4">
        <v>0.018</v>
      </c>
      <c r="F2249" s="4">
        <v>0.009</v>
      </c>
      <c r="G2249" s="4">
        <v>77</v>
      </c>
      <c r="H2249" s="4">
        <v>71</v>
      </c>
      <c r="I2249" s="4">
        <v>0.251</v>
      </c>
      <c r="J2249" s="4">
        <v>0.669</v>
      </c>
      <c r="K2249" s="4">
        <v>0.08</v>
      </c>
      <c r="L2249" s="4">
        <v>20869000</v>
      </c>
      <c r="M2249" s="4">
        <v>0.183</v>
      </c>
    </row>
    <row r="2250" ht="15.75" customHeight="1" spans="1:13">
      <c r="A2250" s="1" t="s">
        <v>253</v>
      </c>
      <c r="B2250" s="3" t="s">
        <v>76</v>
      </c>
      <c r="C2250" s="1" t="s">
        <v>64</v>
      </c>
      <c r="D2250" s="4" t="str">
        <f t="shared" si="0"/>
        <v>Sri Lanka-Asia2012</v>
      </c>
      <c r="E2250" s="4">
        <v>0.018</v>
      </c>
      <c r="F2250" s="4">
        <v>0.009</v>
      </c>
      <c r="G2250" s="4">
        <v>77</v>
      </c>
      <c r="H2250" s="4">
        <v>71</v>
      </c>
      <c r="I2250" s="4">
        <v>0.252</v>
      </c>
      <c r="J2250" s="4">
        <v>0.666</v>
      </c>
      <c r="K2250" s="4">
        <v>0.082</v>
      </c>
      <c r="L2250" s="4">
        <v>20328000</v>
      </c>
      <c r="M2250" s="4">
        <v>0.183</v>
      </c>
    </row>
    <row r="2251" ht="15.75" customHeight="1" spans="1:13">
      <c r="A2251" s="1" t="s">
        <v>254</v>
      </c>
      <c r="B2251" s="3" t="s">
        <v>63</v>
      </c>
      <c r="C2251" s="1" t="s">
        <v>86</v>
      </c>
      <c r="D2251" s="4" t="str">
        <f t="shared" si="0"/>
        <v>St. Kitts and Nevis-The Americas2000</v>
      </c>
      <c r="E2251" s="1"/>
      <c r="F2251" s="4">
        <v>0.014</v>
      </c>
      <c r="G2251" s="1"/>
      <c r="H2251" s="1"/>
      <c r="I2251" s="1"/>
      <c r="J2251" s="1"/>
      <c r="K2251" s="1"/>
      <c r="L2251" s="4">
        <v>45544</v>
      </c>
      <c r="M2251" s="4">
        <v>0.328</v>
      </c>
    </row>
    <row r="2252" ht="15.75" customHeight="1" spans="1:13">
      <c r="A2252" s="1" t="s">
        <v>254</v>
      </c>
      <c r="B2252" s="3" t="s">
        <v>65</v>
      </c>
      <c r="C2252" s="1" t="s">
        <v>86</v>
      </c>
      <c r="D2252" s="4" t="str">
        <f t="shared" si="0"/>
        <v>St. Kitts and Nevis-The Americas2001</v>
      </c>
      <c r="E2252" s="4">
        <v>0.017</v>
      </c>
      <c r="F2252" s="4">
        <v>0.013</v>
      </c>
      <c r="G2252" s="1"/>
      <c r="H2252" s="1"/>
      <c r="I2252" s="1"/>
      <c r="J2252" s="1"/>
      <c r="K2252" s="1"/>
      <c r="L2252" s="4">
        <v>46214</v>
      </c>
      <c r="M2252" s="4">
        <v>0.326</v>
      </c>
    </row>
    <row r="2253" ht="15.75" customHeight="1" spans="1:13">
      <c r="A2253" s="1" t="s">
        <v>254</v>
      </c>
      <c r="B2253" s="3" t="s">
        <v>66</v>
      </c>
      <c r="C2253" s="1" t="s">
        <v>86</v>
      </c>
      <c r="D2253" s="4" t="str">
        <f t="shared" si="0"/>
        <v>St. Kitts and Nevis-The Americas2002</v>
      </c>
      <c r="E2253" s="4">
        <v>0.017</v>
      </c>
      <c r="F2253" s="4">
        <v>0.012</v>
      </c>
      <c r="G2253" s="4">
        <v>74</v>
      </c>
      <c r="H2253" s="4">
        <v>69</v>
      </c>
      <c r="I2253" s="1"/>
      <c r="J2253" s="1"/>
      <c r="K2253" s="1"/>
      <c r="L2253" s="4">
        <v>46934</v>
      </c>
      <c r="M2253" s="4">
        <v>0.324</v>
      </c>
    </row>
    <row r="2254" ht="15.75" customHeight="1" spans="1:13">
      <c r="A2254" s="1" t="s">
        <v>254</v>
      </c>
      <c r="B2254" s="3" t="s">
        <v>67</v>
      </c>
      <c r="C2254" s="1" t="s">
        <v>86</v>
      </c>
      <c r="D2254" s="4" t="str">
        <f t="shared" si="0"/>
        <v>St. Kitts and Nevis-The Americas2003</v>
      </c>
      <c r="E2254" s="1"/>
      <c r="F2254" s="4">
        <v>0.012</v>
      </c>
      <c r="G2254" s="1"/>
      <c r="H2254" s="1"/>
      <c r="I2254" s="1"/>
      <c r="J2254" s="1"/>
      <c r="K2254" s="1"/>
      <c r="L2254" s="4">
        <v>47679</v>
      </c>
      <c r="M2254" s="4">
        <v>0.323</v>
      </c>
    </row>
    <row r="2255" ht="15.75" customHeight="1" spans="1:13">
      <c r="A2255" s="1" t="s">
        <v>254</v>
      </c>
      <c r="B2255" s="3" t="s">
        <v>68</v>
      </c>
      <c r="C2255" s="1" t="s">
        <v>86</v>
      </c>
      <c r="D2255" s="4" t="str">
        <f t="shared" si="0"/>
        <v>St. Kitts and Nevis-The Americas2004</v>
      </c>
      <c r="E2255" s="1"/>
      <c r="F2255" s="4">
        <v>0.011</v>
      </c>
      <c r="G2255" s="1"/>
      <c r="H2255" s="1"/>
      <c r="I2255" s="1"/>
      <c r="J2255" s="1"/>
      <c r="K2255" s="1"/>
      <c r="L2255" s="4">
        <v>48421</v>
      </c>
      <c r="M2255" s="4">
        <v>0.322</v>
      </c>
    </row>
    <row r="2256" ht="15.75" customHeight="1" spans="1:13">
      <c r="A2256" s="1" t="s">
        <v>254</v>
      </c>
      <c r="B2256" s="3" t="s">
        <v>69</v>
      </c>
      <c r="C2256" s="1" t="s">
        <v>86</v>
      </c>
      <c r="D2256" s="4" t="str">
        <f t="shared" si="0"/>
        <v>St. Kitts and Nevis-The Americas2005</v>
      </c>
      <c r="E2256" s="1"/>
      <c r="F2256" s="4">
        <v>0.011</v>
      </c>
      <c r="G2256" s="1"/>
      <c r="H2256" s="1"/>
      <c r="I2256" s="1"/>
      <c r="J2256" s="1"/>
      <c r="K2256" s="1"/>
      <c r="L2256" s="4">
        <v>49139</v>
      </c>
      <c r="M2256" s="4">
        <v>0.32</v>
      </c>
    </row>
    <row r="2257" ht="15.75" customHeight="1" spans="1:13">
      <c r="A2257" s="1" t="s">
        <v>254</v>
      </c>
      <c r="B2257" s="3" t="s">
        <v>70</v>
      </c>
      <c r="C2257" s="1" t="s">
        <v>86</v>
      </c>
      <c r="D2257" s="4" t="str">
        <f t="shared" si="0"/>
        <v>St. Kitts and Nevis-The Americas2006</v>
      </c>
      <c r="E2257" s="1"/>
      <c r="F2257" s="4">
        <v>0.01</v>
      </c>
      <c r="G2257" s="1"/>
      <c r="H2257" s="1"/>
      <c r="I2257" s="1"/>
      <c r="J2257" s="1"/>
      <c r="K2257" s="1"/>
      <c r="L2257" s="4">
        <v>49823</v>
      </c>
      <c r="M2257" s="4">
        <v>0.32</v>
      </c>
    </row>
    <row r="2258" ht="15.75" customHeight="1" spans="1:13">
      <c r="A2258" s="1" t="s">
        <v>254</v>
      </c>
      <c r="B2258" s="3" t="s">
        <v>71</v>
      </c>
      <c r="C2258" s="1" t="s">
        <v>86</v>
      </c>
      <c r="D2258" s="4" t="str">
        <f t="shared" si="0"/>
        <v>St. Kitts and Nevis-The Americas2007</v>
      </c>
      <c r="E2258" s="1"/>
      <c r="F2258" s="4">
        <v>0.01</v>
      </c>
      <c r="G2258" s="1"/>
      <c r="H2258" s="1"/>
      <c r="I2258" s="1"/>
      <c r="J2258" s="1"/>
      <c r="K2258" s="1"/>
      <c r="L2258" s="4">
        <v>50478</v>
      </c>
      <c r="M2258" s="4">
        <v>0.319</v>
      </c>
    </row>
    <row r="2259" ht="15.75" customHeight="1" spans="1:13">
      <c r="A2259" s="1" t="s">
        <v>254</v>
      </c>
      <c r="B2259" s="3" t="s">
        <v>72</v>
      </c>
      <c r="C2259" s="1" t="s">
        <v>86</v>
      </c>
      <c r="D2259" s="4" t="str">
        <f t="shared" si="0"/>
        <v>St. Kitts and Nevis-The Americas2008</v>
      </c>
      <c r="E2259" s="1"/>
      <c r="F2259" s="4">
        <v>0.009</v>
      </c>
      <c r="G2259" s="1"/>
      <c r="H2259" s="1"/>
      <c r="I2259" s="1"/>
      <c r="J2259" s="1"/>
      <c r="K2259" s="1"/>
      <c r="L2259" s="4">
        <v>51110</v>
      </c>
      <c r="M2259" s="4">
        <v>0.318</v>
      </c>
    </row>
    <row r="2260" ht="15.75" customHeight="1" spans="1:13">
      <c r="A2260" s="1" t="s">
        <v>254</v>
      </c>
      <c r="B2260" s="3" t="s">
        <v>73</v>
      </c>
      <c r="C2260" s="1" t="s">
        <v>86</v>
      </c>
      <c r="D2260" s="4" t="str">
        <f t="shared" si="0"/>
        <v>St. Kitts and Nevis-The Americas2009</v>
      </c>
      <c r="E2260" s="1"/>
      <c r="F2260" s="4">
        <v>0.009</v>
      </c>
      <c r="G2260" s="1"/>
      <c r="H2260" s="1"/>
      <c r="I2260" s="1"/>
      <c r="J2260" s="1"/>
      <c r="K2260" s="1"/>
      <c r="L2260" s="4">
        <v>51731</v>
      </c>
      <c r="M2260" s="4">
        <v>0.318</v>
      </c>
    </row>
    <row r="2261" ht="15.75" customHeight="1" spans="1:13">
      <c r="A2261" s="1" t="s">
        <v>254</v>
      </c>
      <c r="B2261" s="3" t="s">
        <v>74</v>
      </c>
      <c r="C2261" s="1" t="s">
        <v>86</v>
      </c>
      <c r="D2261" s="4" t="str">
        <f t="shared" si="0"/>
        <v>St. Kitts and Nevis-The Americas2010</v>
      </c>
      <c r="E2261" s="1"/>
      <c r="F2261" s="4">
        <v>0.009</v>
      </c>
      <c r="G2261" s="1"/>
      <c r="H2261" s="1"/>
      <c r="I2261" s="1"/>
      <c r="J2261" s="1"/>
      <c r="K2261" s="1"/>
      <c r="L2261" s="4">
        <v>52352</v>
      </c>
      <c r="M2261" s="4">
        <v>0.318</v>
      </c>
    </row>
    <row r="2262" ht="15.75" customHeight="1" spans="1:13">
      <c r="A2262" s="1" t="s">
        <v>254</v>
      </c>
      <c r="B2262" s="3" t="s">
        <v>75</v>
      </c>
      <c r="C2262" s="1" t="s">
        <v>86</v>
      </c>
      <c r="D2262" s="4" t="str">
        <f t="shared" si="0"/>
        <v>St. Kitts and Nevis-The Americas2011</v>
      </c>
      <c r="E2262" s="1"/>
      <c r="F2262" s="4">
        <v>0.008</v>
      </c>
      <c r="G2262" s="1"/>
      <c r="H2262" s="1"/>
      <c r="I2262" s="1"/>
      <c r="J2262" s="1"/>
      <c r="K2262" s="1"/>
      <c r="L2262" s="4">
        <v>52971</v>
      </c>
      <c r="M2262" s="4">
        <v>0.318</v>
      </c>
    </row>
    <row r="2263" ht="15.75" customHeight="1" spans="1:13">
      <c r="A2263" s="1" t="s">
        <v>254</v>
      </c>
      <c r="B2263" s="3" t="s">
        <v>76</v>
      </c>
      <c r="C2263" s="1" t="s">
        <v>86</v>
      </c>
      <c r="D2263" s="4" t="str">
        <f t="shared" si="0"/>
        <v>St. Kitts and Nevis-The Americas2012</v>
      </c>
      <c r="E2263" s="1"/>
      <c r="F2263" s="4">
        <v>0.008</v>
      </c>
      <c r="G2263" s="1"/>
      <c r="H2263" s="1"/>
      <c r="I2263" s="1"/>
      <c r="J2263" s="1"/>
      <c r="K2263" s="1"/>
      <c r="L2263" s="4">
        <v>53584</v>
      </c>
      <c r="M2263" s="4">
        <v>0.318</v>
      </c>
    </row>
    <row r="2264" ht="15.75" customHeight="1" spans="1:13">
      <c r="A2264" s="1" t="s">
        <v>255</v>
      </c>
      <c r="B2264" s="3" t="s">
        <v>63</v>
      </c>
      <c r="C2264" s="1" t="s">
        <v>86</v>
      </c>
      <c r="D2264" s="4" t="str">
        <f t="shared" si="0"/>
        <v>St. Lucia-The Americas2000</v>
      </c>
      <c r="E2264" s="4">
        <v>0.02</v>
      </c>
      <c r="F2264" s="4">
        <v>0.015</v>
      </c>
      <c r="G2264" s="4">
        <v>73</v>
      </c>
      <c r="H2264" s="4">
        <v>70</v>
      </c>
      <c r="I2264" s="4">
        <v>0.322</v>
      </c>
      <c r="J2264" s="4">
        <v>0.602</v>
      </c>
      <c r="K2264" s="4">
        <v>0.076</v>
      </c>
      <c r="L2264" s="4">
        <v>156949</v>
      </c>
      <c r="M2264" s="4">
        <v>0.278</v>
      </c>
    </row>
    <row r="2265" ht="15.75" customHeight="1" spans="1:13">
      <c r="A2265" s="1" t="s">
        <v>255</v>
      </c>
      <c r="B2265" s="3" t="s">
        <v>65</v>
      </c>
      <c r="C2265" s="1" t="s">
        <v>86</v>
      </c>
      <c r="D2265" s="4" t="str">
        <f t="shared" si="0"/>
        <v>St. Lucia-The Americas2001</v>
      </c>
      <c r="E2265" s="4">
        <v>0.019</v>
      </c>
      <c r="F2265" s="4">
        <v>0.015</v>
      </c>
      <c r="G2265" s="4">
        <v>74</v>
      </c>
      <c r="H2265" s="4">
        <v>70</v>
      </c>
      <c r="I2265" s="4">
        <v>0.315</v>
      </c>
      <c r="J2265" s="4">
        <v>0.61</v>
      </c>
      <c r="K2265" s="4">
        <v>0.075</v>
      </c>
      <c r="L2265" s="4">
        <v>158650</v>
      </c>
      <c r="M2265" s="4">
        <v>0.275</v>
      </c>
    </row>
    <row r="2266" ht="15.75" customHeight="1" spans="1:13">
      <c r="A2266" s="1" t="s">
        <v>255</v>
      </c>
      <c r="B2266" s="3" t="s">
        <v>66</v>
      </c>
      <c r="C2266" s="1" t="s">
        <v>86</v>
      </c>
      <c r="D2266" s="4" t="str">
        <f t="shared" si="0"/>
        <v>St. Lucia-The Americas2002</v>
      </c>
      <c r="E2266" s="4">
        <v>0.018</v>
      </c>
      <c r="F2266" s="4">
        <v>0.015</v>
      </c>
      <c r="G2266" s="4">
        <v>74</v>
      </c>
      <c r="H2266" s="4">
        <v>70</v>
      </c>
      <c r="I2266" s="4">
        <v>0.308</v>
      </c>
      <c r="J2266" s="4">
        <v>0.619</v>
      </c>
      <c r="K2266" s="4">
        <v>0.073</v>
      </c>
      <c r="L2266" s="4">
        <v>160217</v>
      </c>
      <c r="M2266" s="4">
        <v>0.263</v>
      </c>
    </row>
    <row r="2267" ht="15.75" customHeight="1" spans="1:13">
      <c r="A2267" s="1" t="s">
        <v>255</v>
      </c>
      <c r="B2267" s="3" t="s">
        <v>67</v>
      </c>
      <c r="C2267" s="1" t="s">
        <v>86</v>
      </c>
      <c r="D2267" s="4" t="str">
        <f t="shared" si="0"/>
        <v>St. Lucia-The Americas2003</v>
      </c>
      <c r="E2267" s="4">
        <v>0.018</v>
      </c>
      <c r="F2267" s="4">
        <v>0.015</v>
      </c>
      <c r="G2267" s="4">
        <v>74</v>
      </c>
      <c r="H2267" s="4">
        <v>70</v>
      </c>
      <c r="I2267" s="4">
        <v>0.3</v>
      </c>
      <c r="J2267" s="4">
        <v>0.628</v>
      </c>
      <c r="K2267" s="4">
        <v>0.072</v>
      </c>
      <c r="L2267" s="4">
        <v>161766</v>
      </c>
      <c r="M2267" s="4">
        <v>0.252</v>
      </c>
    </row>
    <row r="2268" ht="15.75" customHeight="1" spans="1:13">
      <c r="A2268" s="1" t="s">
        <v>255</v>
      </c>
      <c r="B2268" s="3" t="s">
        <v>68</v>
      </c>
      <c r="C2268" s="1" t="s">
        <v>86</v>
      </c>
      <c r="D2268" s="4" t="str">
        <f t="shared" si="0"/>
        <v>St. Lucia-The Americas2004</v>
      </c>
      <c r="E2268" s="4">
        <v>0.018</v>
      </c>
      <c r="F2268" s="4">
        <v>0.015</v>
      </c>
      <c r="G2268" s="4">
        <v>75</v>
      </c>
      <c r="H2268" s="4">
        <v>71</v>
      </c>
      <c r="I2268" s="4">
        <v>0.292</v>
      </c>
      <c r="J2268" s="4">
        <v>0.636</v>
      </c>
      <c r="K2268" s="4">
        <v>0.072</v>
      </c>
      <c r="L2268" s="4">
        <v>163460</v>
      </c>
      <c r="M2268" s="4">
        <v>0.241</v>
      </c>
    </row>
    <row r="2269" ht="15.75" customHeight="1" spans="1:13">
      <c r="A2269" s="1" t="s">
        <v>255</v>
      </c>
      <c r="B2269" s="3" t="s">
        <v>69</v>
      </c>
      <c r="C2269" s="1" t="s">
        <v>86</v>
      </c>
      <c r="D2269" s="4" t="str">
        <f t="shared" si="0"/>
        <v>St. Lucia-The Americas2005</v>
      </c>
      <c r="E2269" s="4">
        <v>0.017</v>
      </c>
      <c r="F2269" s="4">
        <v>0.015</v>
      </c>
      <c r="G2269" s="4">
        <v>75</v>
      </c>
      <c r="H2269" s="4">
        <v>71</v>
      </c>
      <c r="I2269" s="4">
        <v>0.285</v>
      </c>
      <c r="J2269" s="4">
        <v>0.643</v>
      </c>
      <c r="K2269" s="4">
        <v>0.072</v>
      </c>
      <c r="L2269" s="4">
        <v>165407</v>
      </c>
      <c r="M2269" s="4">
        <v>0.231</v>
      </c>
    </row>
    <row r="2270" ht="15.75" customHeight="1" spans="1:13">
      <c r="A2270" s="1" t="s">
        <v>255</v>
      </c>
      <c r="B2270" s="3" t="s">
        <v>70</v>
      </c>
      <c r="C2270" s="1" t="s">
        <v>86</v>
      </c>
      <c r="D2270" s="4" t="str">
        <f t="shared" si="0"/>
        <v>St. Lucia-The Americas2006</v>
      </c>
      <c r="E2270" s="4">
        <v>0.017</v>
      </c>
      <c r="F2270" s="4">
        <v>0.015</v>
      </c>
      <c r="G2270" s="4">
        <v>76</v>
      </c>
      <c r="H2270" s="4">
        <v>71</v>
      </c>
      <c r="I2270" s="4">
        <v>0.277</v>
      </c>
      <c r="J2270" s="4">
        <v>0.649</v>
      </c>
      <c r="K2270" s="4">
        <v>0.074</v>
      </c>
      <c r="L2270" s="4">
        <v>167658</v>
      </c>
      <c r="M2270" s="4">
        <v>0.221</v>
      </c>
    </row>
    <row r="2271" ht="15.75" customHeight="1" spans="1:13">
      <c r="A2271" s="1" t="s">
        <v>255</v>
      </c>
      <c r="B2271" s="3" t="s">
        <v>71</v>
      </c>
      <c r="C2271" s="1" t="s">
        <v>86</v>
      </c>
      <c r="D2271" s="4" t="str">
        <f t="shared" si="0"/>
        <v>St. Lucia-The Americas2007</v>
      </c>
      <c r="E2271" s="4">
        <v>0.017</v>
      </c>
      <c r="F2271" s="4">
        <v>0.014</v>
      </c>
      <c r="G2271" s="4">
        <v>76</v>
      </c>
      <c r="H2271" s="4">
        <v>71</v>
      </c>
      <c r="I2271" s="4">
        <v>0.27</v>
      </c>
      <c r="J2271" s="4">
        <v>0.653</v>
      </c>
      <c r="K2271" s="4">
        <v>0.077</v>
      </c>
      <c r="L2271" s="4">
        <v>170149</v>
      </c>
      <c r="M2271" s="4">
        <v>0.211</v>
      </c>
    </row>
    <row r="2272" ht="15.75" customHeight="1" spans="1:13">
      <c r="A2272" s="1" t="s">
        <v>255</v>
      </c>
      <c r="B2272" s="3" t="s">
        <v>72</v>
      </c>
      <c r="C2272" s="1" t="s">
        <v>86</v>
      </c>
      <c r="D2272" s="4" t="str">
        <f t="shared" si="0"/>
        <v>St. Lucia-The Americas2008</v>
      </c>
      <c r="E2272" s="4">
        <v>0.017</v>
      </c>
      <c r="F2272" s="4">
        <v>0.014</v>
      </c>
      <c r="G2272" s="4">
        <v>77</v>
      </c>
      <c r="H2272" s="4">
        <v>71</v>
      </c>
      <c r="I2272" s="4">
        <v>0.264</v>
      </c>
      <c r="J2272" s="4">
        <v>0.656</v>
      </c>
      <c r="K2272" s="4">
        <v>0.08</v>
      </c>
      <c r="L2272" s="4">
        <v>172734</v>
      </c>
      <c r="M2272" s="4">
        <v>0.201</v>
      </c>
    </row>
    <row r="2273" ht="15.75" customHeight="1" spans="1:13">
      <c r="A2273" s="1" t="s">
        <v>255</v>
      </c>
      <c r="B2273" s="3" t="s">
        <v>73</v>
      </c>
      <c r="C2273" s="1" t="s">
        <v>86</v>
      </c>
      <c r="D2273" s="4" t="str">
        <f t="shared" si="0"/>
        <v>St. Lucia-The Americas2009</v>
      </c>
      <c r="E2273" s="4">
        <v>0.017</v>
      </c>
      <c r="F2273" s="4">
        <v>0.014</v>
      </c>
      <c r="G2273" s="4">
        <v>77</v>
      </c>
      <c r="H2273" s="4">
        <v>72</v>
      </c>
      <c r="I2273" s="4">
        <v>0.258</v>
      </c>
      <c r="J2273" s="4">
        <v>0.66</v>
      </c>
      <c r="K2273" s="4">
        <v>0.083</v>
      </c>
      <c r="L2273" s="4">
        <v>175200</v>
      </c>
      <c r="M2273" s="4">
        <v>0.192</v>
      </c>
    </row>
    <row r="2274" ht="15.75" customHeight="1" spans="1:13">
      <c r="A2274" s="1" t="s">
        <v>255</v>
      </c>
      <c r="B2274" s="3" t="s">
        <v>74</v>
      </c>
      <c r="C2274" s="1" t="s">
        <v>86</v>
      </c>
      <c r="D2274" s="4" t="str">
        <f t="shared" si="0"/>
        <v>St. Lucia-The Americas2010</v>
      </c>
      <c r="E2274" s="4">
        <v>0.016</v>
      </c>
      <c r="F2274" s="4">
        <v>0.014</v>
      </c>
      <c r="G2274" s="4">
        <v>77</v>
      </c>
      <c r="H2274" s="4">
        <v>72</v>
      </c>
      <c r="I2274" s="4">
        <v>0.253</v>
      </c>
      <c r="J2274" s="4">
        <v>0.663</v>
      </c>
      <c r="K2274" s="4">
        <v>0.085</v>
      </c>
      <c r="L2274" s="4">
        <v>177397</v>
      </c>
      <c r="M2274" s="4">
        <v>0.185</v>
      </c>
    </row>
    <row r="2275" ht="15.75" customHeight="1" spans="1:13">
      <c r="A2275" s="1" t="s">
        <v>255</v>
      </c>
      <c r="B2275" s="3" t="s">
        <v>75</v>
      </c>
      <c r="C2275" s="1" t="s">
        <v>86</v>
      </c>
      <c r="D2275" s="4" t="str">
        <f t="shared" si="0"/>
        <v>St. Lucia-The Americas2011</v>
      </c>
      <c r="E2275" s="4">
        <v>0.016</v>
      </c>
      <c r="F2275" s="4">
        <v>0.013</v>
      </c>
      <c r="G2275" s="4">
        <v>77</v>
      </c>
      <c r="H2275" s="4">
        <v>72</v>
      </c>
      <c r="I2275" s="4">
        <v>0.248</v>
      </c>
      <c r="J2275" s="4">
        <v>0.666</v>
      </c>
      <c r="K2275" s="4">
        <v>0.086</v>
      </c>
      <c r="L2275" s="4">
        <v>179271</v>
      </c>
      <c r="M2275" s="4">
        <v>0.185</v>
      </c>
    </row>
    <row r="2276" ht="15.75" customHeight="1" spans="1:13">
      <c r="A2276" s="1" t="s">
        <v>255</v>
      </c>
      <c r="B2276" s="3" t="s">
        <v>76</v>
      </c>
      <c r="C2276" s="1" t="s">
        <v>86</v>
      </c>
      <c r="D2276" s="4" t="str">
        <f t="shared" si="0"/>
        <v>St. Lucia-The Americas2012</v>
      </c>
      <c r="E2276" s="4">
        <v>0.016</v>
      </c>
      <c r="F2276" s="4">
        <v>0.013</v>
      </c>
      <c r="G2276" s="4">
        <v>77</v>
      </c>
      <c r="H2276" s="4">
        <v>72</v>
      </c>
      <c r="I2276" s="4">
        <v>0.243</v>
      </c>
      <c r="J2276" s="4">
        <v>0.67</v>
      </c>
      <c r="K2276" s="4">
        <v>0.087</v>
      </c>
      <c r="L2276" s="4">
        <v>180870</v>
      </c>
      <c r="M2276" s="4">
        <v>0.185</v>
      </c>
    </row>
    <row r="2277" ht="15.75" customHeight="1" spans="1:13">
      <c r="A2277" s="1" t="s">
        <v>256</v>
      </c>
      <c r="B2277" s="3" t="s">
        <v>63</v>
      </c>
      <c r="C2277" s="1" t="s">
        <v>86</v>
      </c>
      <c r="D2277" s="4" t="str">
        <f t="shared" si="0"/>
        <v>St. Martin (French part)-The Americas2000</v>
      </c>
      <c r="E2277" s="4">
        <v>0.017</v>
      </c>
      <c r="F2277" s="1"/>
      <c r="G2277" s="4">
        <v>80</v>
      </c>
      <c r="H2277" s="4">
        <v>74</v>
      </c>
      <c r="I2277" s="1"/>
      <c r="J2277" s="1"/>
      <c r="K2277" s="1"/>
      <c r="L2277" s="4">
        <v>28384</v>
      </c>
      <c r="M2277" s="1"/>
    </row>
    <row r="2278" ht="15.75" customHeight="1" spans="1:13">
      <c r="A2278" s="1" t="s">
        <v>256</v>
      </c>
      <c r="B2278" s="3" t="s">
        <v>65</v>
      </c>
      <c r="C2278" s="1" t="s">
        <v>86</v>
      </c>
      <c r="D2278" s="4" t="str">
        <f t="shared" si="0"/>
        <v>St. Martin (French part)-The Americas2001</v>
      </c>
      <c r="E2278" s="4">
        <v>0.017</v>
      </c>
      <c r="F2278" s="1"/>
      <c r="G2278" s="4">
        <v>81</v>
      </c>
      <c r="H2278" s="4">
        <v>74</v>
      </c>
      <c r="I2278" s="1"/>
      <c r="J2278" s="1"/>
      <c r="K2278" s="1"/>
      <c r="L2278" s="4">
        <v>27782</v>
      </c>
      <c r="M2278" s="1"/>
    </row>
    <row r="2279" ht="15.75" customHeight="1" spans="1:13">
      <c r="A2279" s="1" t="s">
        <v>256</v>
      </c>
      <c r="B2279" s="3" t="s">
        <v>66</v>
      </c>
      <c r="C2279" s="1" t="s">
        <v>86</v>
      </c>
      <c r="D2279" s="4" t="str">
        <f t="shared" si="0"/>
        <v>St. Martin (French part)-The Americas2002</v>
      </c>
      <c r="E2279" s="4">
        <v>0.017</v>
      </c>
      <c r="F2279" s="1"/>
      <c r="G2279" s="4">
        <v>81</v>
      </c>
      <c r="H2279" s="4">
        <v>74</v>
      </c>
      <c r="I2279" s="1"/>
      <c r="J2279" s="1"/>
      <c r="K2279" s="1"/>
      <c r="L2279" s="4">
        <v>27450</v>
      </c>
      <c r="M2279" s="1"/>
    </row>
    <row r="2280" ht="15.75" customHeight="1" spans="1:13">
      <c r="A2280" s="1" t="s">
        <v>256</v>
      </c>
      <c r="B2280" s="3" t="s">
        <v>67</v>
      </c>
      <c r="C2280" s="1" t="s">
        <v>86</v>
      </c>
      <c r="D2280" s="4" t="str">
        <f t="shared" si="0"/>
        <v>St. Martin (French part)-The Americas2003</v>
      </c>
      <c r="E2280" s="4">
        <v>0.017</v>
      </c>
      <c r="F2280" s="1"/>
      <c r="G2280" s="4">
        <v>81</v>
      </c>
      <c r="H2280" s="4">
        <v>74</v>
      </c>
      <c r="I2280" s="1"/>
      <c r="J2280" s="1"/>
      <c r="K2280" s="1"/>
      <c r="L2280" s="4">
        <v>27363</v>
      </c>
      <c r="M2280" s="1"/>
    </row>
    <row r="2281" ht="15.75" customHeight="1" spans="1:13">
      <c r="A2281" s="1" t="s">
        <v>256</v>
      </c>
      <c r="B2281" s="3" t="s">
        <v>68</v>
      </c>
      <c r="C2281" s="1" t="s">
        <v>86</v>
      </c>
      <c r="D2281" s="4" t="str">
        <f t="shared" si="0"/>
        <v>St. Martin (French part)-The Americas2004</v>
      </c>
      <c r="E2281" s="4">
        <v>0.017</v>
      </c>
      <c r="F2281" s="1"/>
      <c r="G2281" s="4">
        <v>81</v>
      </c>
      <c r="H2281" s="4">
        <v>75</v>
      </c>
      <c r="I2281" s="1"/>
      <c r="J2281" s="1"/>
      <c r="K2281" s="1"/>
      <c r="L2281" s="4">
        <v>27514</v>
      </c>
      <c r="M2281" s="1"/>
    </row>
    <row r="2282" ht="15.75" customHeight="1" spans="1:13">
      <c r="A2282" s="1" t="s">
        <v>256</v>
      </c>
      <c r="B2282" s="3" t="s">
        <v>69</v>
      </c>
      <c r="C2282" s="1" t="s">
        <v>86</v>
      </c>
      <c r="D2282" s="4" t="str">
        <f t="shared" si="0"/>
        <v>St. Martin (French part)-The Americas2005</v>
      </c>
      <c r="E2282" s="4">
        <v>0.018</v>
      </c>
      <c r="F2282" s="1"/>
      <c r="G2282" s="4">
        <v>81</v>
      </c>
      <c r="H2282" s="4">
        <v>75</v>
      </c>
      <c r="I2282" s="1"/>
      <c r="J2282" s="1"/>
      <c r="K2282" s="1"/>
      <c r="L2282" s="4">
        <v>27906</v>
      </c>
      <c r="M2282" s="1"/>
    </row>
    <row r="2283" ht="15.75" customHeight="1" spans="1:13">
      <c r="A2283" s="1" t="s">
        <v>256</v>
      </c>
      <c r="B2283" s="3" t="s">
        <v>70</v>
      </c>
      <c r="C2283" s="1" t="s">
        <v>86</v>
      </c>
      <c r="D2283" s="4" t="str">
        <f t="shared" si="0"/>
        <v>St. Martin (French part)-The Americas2006</v>
      </c>
      <c r="E2283" s="4">
        <v>0.018</v>
      </c>
      <c r="F2283" s="1"/>
      <c r="G2283" s="4">
        <v>81</v>
      </c>
      <c r="H2283" s="4">
        <v>75</v>
      </c>
      <c r="I2283" s="1"/>
      <c r="J2283" s="1"/>
      <c r="K2283" s="1"/>
      <c r="L2283" s="4">
        <v>28414</v>
      </c>
      <c r="M2283" s="1"/>
    </row>
    <row r="2284" ht="15.75" customHeight="1" spans="1:13">
      <c r="A2284" s="1" t="s">
        <v>256</v>
      </c>
      <c r="B2284" s="3" t="s">
        <v>71</v>
      </c>
      <c r="C2284" s="1" t="s">
        <v>86</v>
      </c>
      <c r="D2284" s="4" t="str">
        <f t="shared" si="0"/>
        <v>St. Martin (French part)-The Americas2007</v>
      </c>
      <c r="E2284" s="4">
        <v>0.017</v>
      </c>
      <c r="F2284" s="1"/>
      <c r="G2284" s="4">
        <v>82</v>
      </c>
      <c r="H2284" s="4">
        <v>75</v>
      </c>
      <c r="I2284" s="1"/>
      <c r="J2284" s="1"/>
      <c r="K2284" s="1"/>
      <c r="L2284" s="4">
        <v>28905</v>
      </c>
      <c r="M2284" s="1"/>
    </row>
    <row r="2285" ht="15.75" customHeight="1" spans="1:13">
      <c r="A2285" s="1" t="s">
        <v>256</v>
      </c>
      <c r="B2285" s="3" t="s">
        <v>72</v>
      </c>
      <c r="C2285" s="1" t="s">
        <v>86</v>
      </c>
      <c r="D2285" s="4" t="str">
        <f t="shared" si="0"/>
        <v>St. Martin (French part)-The Americas2008</v>
      </c>
      <c r="E2285" s="4">
        <v>0.017</v>
      </c>
      <c r="F2285" s="1"/>
      <c r="G2285" s="4">
        <v>82</v>
      </c>
      <c r="H2285" s="4">
        <v>75</v>
      </c>
      <c r="I2285" s="1"/>
      <c r="J2285" s="1"/>
      <c r="K2285" s="1"/>
      <c r="L2285" s="4">
        <v>29376</v>
      </c>
      <c r="M2285" s="1"/>
    </row>
    <row r="2286" ht="15.75" customHeight="1" spans="1:13">
      <c r="A2286" s="1" t="s">
        <v>256</v>
      </c>
      <c r="B2286" s="3" t="s">
        <v>73</v>
      </c>
      <c r="C2286" s="1" t="s">
        <v>86</v>
      </c>
      <c r="D2286" s="4" t="str">
        <f t="shared" si="0"/>
        <v>St. Martin (French part)-The Americas2009</v>
      </c>
      <c r="E2286" s="4">
        <v>0.017</v>
      </c>
      <c r="F2286" s="1"/>
      <c r="G2286" s="4">
        <v>82</v>
      </c>
      <c r="H2286" s="4">
        <v>75</v>
      </c>
      <c r="I2286" s="1"/>
      <c r="J2286" s="1"/>
      <c r="K2286" s="1"/>
      <c r="L2286" s="4">
        <v>29820</v>
      </c>
      <c r="M2286" s="1"/>
    </row>
    <row r="2287" ht="15.75" customHeight="1" spans="1:13">
      <c r="A2287" s="1" t="s">
        <v>256</v>
      </c>
      <c r="B2287" s="3" t="s">
        <v>74</v>
      </c>
      <c r="C2287" s="1" t="s">
        <v>86</v>
      </c>
      <c r="D2287" s="4" t="str">
        <f t="shared" si="0"/>
        <v>St. Martin (French part)-The Americas2010</v>
      </c>
      <c r="E2287" s="4">
        <v>0.017</v>
      </c>
      <c r="F2287" s="1"/>
      <c r="G2287" s="4">
        <v>82</v>
      </c>
      <c r="H2287" s="4">
        <v>76</v>
      </c>
      <c r="I2287" s="1"/>
      <c r="J2287" s="1"/>
      <c r="K2287" s="1"/>
      <c r="L2287" s="4">
        <v>30235</v>
      </c>
      <c r="M2287" s="1"/>
    </row>
    <row r="2288" ht="15.75" customHeight="1" spans="1:13">
      <c r="A2288" s="1" t="s">
        <v>256</v>
      </c>
      <c r="B2288" s="3" t="s">
        <v>75</v>
      </c>
      <c r="C2288" s="1" t="s">
        <v>86</v>
      </c>
      <c r="D2288" s="4" t="str">
        <f t="shared" si="0"/>
        <v>St. Martin (French part)-The Americas2011</v>
      </c>
      <c r="E2288" s="4">
        <v>0.017</v>
      </c>
      <c r="F2288" s="1"/>
      <c r="G2288" s="4">
        <v>82</v>
      </c>
      <c r="H2288" s="4">
        <v>76</v>
      </c>
      <c r="I2288" s="1"/>
      <c r="J2288" s="1"/>
      <c r="K2288" s="1"/>
      <c r="L2288" s="4">
        <v>30615</v>
      </c>
      <c r="M2288" s="1"/>
    </row>
    <row r="2289" ht="15.75" customHeight="1" spans="1:13">
      <c r="A2289" s="1" t="s">
        <v>256</v>
      </c>
      <c r="B2289" s="3" t="s">
        <v>76</v>
      </c>
      <c r="C2289" s="1" t="s">
        <v>86</v>
      </c>
      <c r="D2289" s="4" t="str">
        <f t="shared" si="0"/>
        <v>St. Martin (French part)-The Americas2012</v>
      </c>
      <c r="E2289" s="4">
        <v>0.016</v>
      </c>
      <c r="F2289" s="1"/>
      <c r="G2289" s="4">
        <v>82</v>
      </c>
      <c r="H2289" s="4">
        <v>76</v>
      </c>
      <c r="I2289" s="1"/>
      <c r="J2289" s="1"/>
      <c r="K2289" s="1"/>
      <c r="L2289" s="4">
        <v>30959</v>
      </c>
      <c r="M2289" s="1"/>
    </row>
    <row r="2290" ht="15.75" customHeight="1" spans="1:13">
      <c r="A2290" s="1" t="s">
        <v>257</v>
      </c>
      <c r="B2290" s="3" t="s">
        <v>63</v>
      </c>
      <c r="C2290" s="1" t="s">
        <v>86</v>
      </c>
      <c r="D2290" s="4" t="str">
        <f t="shared" si="0"/>
        <v>St. Vincent and the Grenadines-The Americas2000</v>
      </c>
      <c r="E2290" s="4">
        <v>0.02</v>
      </c>
      <c r="F2290" s="4">
        <v>0.019</v>
      </c>
      <c r="G2290" s="4">
        <v>73</v>
      </c>
      <c r="H2290" s="4">
        <v>68</v>
      </c>
      <c r="I2290" s="4">
        <v>0.314</v>
      </c>
      <c r="J2290" s="4">
        <v>0.616</v>
      </c>
      <c r="K2290" s="4">
        <v>0.069</v>
      </c>
      <c r="L2290" s="4">
        <v>107897</v>
      </c>
      <c r="M2290" s="4">
        <v>0.452</v>
      </c>
    </row>
    <row r="2291" ht="15.75" customHeight="1" spans="1:13">
      <c r="A2291" s="1" t="s">
        <v>257</v>
      </c>
      <c r="B2291" s="3" t="s">
        <v>65</v>
      </c>
      <c r="C2291" s="1" t="s">
        <v>86</v>
      </c>
      <c r="D2291" s="4" t="str">
        <f t="shared" si="0"/>
        <v>St. Vincent and the Grenadines-The Americas2001</v>
      </c>
      <c r="E2291" s="4">
        <v>0.019</v>
      </c>
      <c r="F2291" s="4">
        <v>0.019</v>
      </c>
      <c r="G2291" s="4">
        <v>73</v>
      </c>
      <c r="H2291" s="4">
        <v>68</v>
      </c>
      <c r="I2291" s="4">
        <v>0.308</v>
      </c>
      <c r="J2291" s="4">
        <v>0.622</v>
      </c>
      <c r="K2291" s="4">
        <v>0.07</v>
      </c>
      <c r="L2291" s="4">
        <v>107989</v>
      </c>
      <c r="M2291" s="4">
        <v>0.455</v>
      </c>
    </row>
    <row r="2292" ht="15.75" customHeight="1" spans="1:13">
      <c r="A2292" s="1" t="s">
        <v>257</v>
      </c>
      <c r="B2292" s="3" t="s">
        <v>66</v>
      </c>
      <c r="C2292" s="1" t="s">
        <v>86</v>
      </c>
      <c r="D2292" s="4" t="str">
        <f t="shared" si="0"/>
        <v>St. Vincent and the Grenadines-The Americas2002</v>
      </c>
      <c r="E2292" s="4">
        <v>0.019</v>
      </c>
      <c r="F2292" s="4">
        <v>0.019</v>
      </c>
      <c r="G2292" s="4">
        <v>73</v>
      </c>
      <c r="H2292" s="4">
        <v>68</v>
      </c>
      <c r="I2292" s="4">
        <v>0.302</v>
      </c>
      <c r="J2292" s="4">
        <v>0.627</v>
      </c>
      <c r="K2292" s="4">
        <v>0.071</v>
      </c>
      <c r="L2292" s="4">
        <v>108150</v>
      </c>
      <c r="M2292" s="4">
        <v>0.459</v>
      </c>
    </row>
    <row r="2293" ht="15.75" customHeight="1" spans="1:13">
      <c r="A2293" s="1" t="s">
        <v>257</v>
      </c>
      <c r="B2293" s="3" t="s">
        <v>67</v>
      </c>
      <c r="C2293" s="1" t="s">
        <v>86</v>
      </c>
      <c r="D2293" s="4" t="str">
        <f t="shared" si="0"/>
        <v>St. Vincent and the Grenadines-The Americas2003</v>
      </c>
      <c r="E2293" s="4">
        <v>0.019</v>
      </c>
      <c r="F2293" s="4">
        <v>0.019</v>
      </c>
      <c r="G2293" s="4">
        <v>73</v>
      </c>
      <c r="H2293" s="4">
        <v>69</v>
      </c>
      <c r="I2293" s="4">
        <v>0.296</v>
      </c>
      <c r="J2293" s="4">
        <v>0.632</v>
      </c>
      <c r="K2293" s="4">
        <v>0.072</v>
      </c>
      <c r="L2293" s="4">
        <v>108353</v>
      </c>
      <c r="M2293" s="4">
        <v>0.463</v>
      </c>
    </row>
    <row r="2294" ht="15.75" customHeight="1" spans="1:13">
      <c r="A2294" s="1" t="s">
        <v>257</v>
      </c>
      <c r="B2294" s="3" t="s">
        <v>68</v>
      </c>
      <c r="C2294" s="1" t="s">
        <v>86</v>
      </c>
      <c r="D2294" s="4" t="str">
        <f t="shared" si="0"/>
        <v>St. Vincent and the Grenadines-The Americas2004</v>
      </c>
      <c r="E2294" s="4">
        <v>0.018</v>
      </c>
      <c r="F2294" s="4">
        <v>0.019</v>
      </c>
      <c r="G2294" s="4">
        <v>73</v>
      </c>
      <c r="H2294" s="4">
        <v>69</v>
      </c>
      <c r="I2294" s="4">
        <v>0.29</v>
      </c>
      <c r="J2294" s="4">
        <v>0.638</v>
      </c>
      <c r="K2294" s="4">
        <v>0.072</v>
      </c>
      <c r="L2294" s="4">
        <v>108562</v>
      </c>
      <c r="M2294" s="4">
        <v>0.466</v>
      </c>
    </row>
    <row r="2295" ht="15.75" customHeight="1" spans="1:13">
      <c r="A2295" s="1" t="s">
        <v>257</v>
      </c>
      <c r="B2295" s="3" t="s">
        <v>69</v>
      </c>
      <c r="C2295" s="1" t="s">
        <v>86</v>
      </c>
      <c r="D2295" s="4" t="str">
        <f t="shared" si="0"/>
        <v>St. Vincent and the Grenadines-The Americas2005</v>
      </c>
      <c r="E2295" s="4">
        <v>0.018</v>
      </c>
      <c r="F2295" s="4">
        <v>0.019</v>
      </c>
      <c r="G2295" s="4">
        <v>74</v>
      </c>
      <c r="H2295" s="4">
        <v>69</v>
      </c>
      <c r="I2295" s="4">
        <v>0.285</v>
      </c>
      <c r="J2295" s="4">
        <v>0.643</v>
      </c>
      <c r="K2295" s="4">
        <v>0.072</v>
      </c>
      <c r="L2295" s="4">
        <v>108749</v>
      </c>
      <c r="M2295" s="4">
        <v>0.47</v>
      </c>
    </row>
    <row r="2296" ht="15.75" customHeight="1" spans="1:13">
      <c r="A2296" s="1" t="s">
        <v>257</v>
      </c>
      <c r="B2296" s="3" t="s">
        <v>70</v>
      </c>
      <c r="C2296" s="1" t="s">
        <v>86</v>
      </c>
      <c r="D2296" s="4" t="str">
        <f t="shared" si="0"/>
        <v>St. Vincent and the Grenadines-The Americas2006</v>
      </c>
      <c r="E2296" s="4">
        <v>0.018</v>
      </c>
      <c r="F2296" s="4">
        <v>0.019</v>
      </c>
      <c r="G2296" s="4">
        <v>74</v>
      </c>
      <c r="H2296" s="4">
        <v>69</v>
      </c>
      <c r="I2296" s="4">
        <v>0.281</v>
      </c>
      <c r="J2296" s="4">
        <v>0.648</v>
      </c>
      <c r="K2296" s="4">
        <v>0.071</v>
      </c>
      <c r="L2296" s="4">
        <v>108908</v>
      </c>
      <c r="M2296" s="4">
        <v>0.474</v>
      </c>
    </row>
    <row r="2297" ht="15.75" customHeight="1" spans="1:13">
      <c r="A2297" s="1" t="s">
        <v>257</v>
      </c>
      <c r="B2297" s="3" t="s">
        <v>71</v>
      </c>
      <c r="C2297" s="1" t="s">
        <v>86</v>
      </c>
      <c r="D2297" s="4" t="str">
        <f t="shared" si="0"/>
        <v>St. Vincent and the Grenadines-The Americas2007</v>
      </c>
      <c r="E2297" s="4">
        <v>0.018</v>
      </c>
      <c r="F2297" s="4">
        <v>0.019</v>
      </c>
      <c r="G2297" s="4">
        <v>74</v>
      </c>
      <c r="H2297" s="4">
        <v>70</v>
      </c>
      <c r="I2297" s="4">
        <v>0.276</v>
      </c>
      <c r="J2297" s="4">
        <v>0.653</v>
      </c>
      <c r="K2297" s="4">
        <v>0.07</v>
      </c>
      <c r="L2297" s="4">
        <v>109045</v>
      </c>
      <c r="M2297" s="4">
        <v>0.477</v>
      </c>
    </row>
    <row r="2298" ht="15.75" customHeight="1" spans="1:13">
      <c r="A2298" s="1" t="s">
        <v>257</v>
      </c>
      <c r="B2298" s="3" t="s">
        <v>72</v>
      </c>
      <c r="C2298" s="1" t="s">
        <v>86</v>
      </c>
      <c r="D2298" s="4" t="str">
        <f t="shared" si="0"/>
        <v>St. Vincent and the Grenadines-The Americas2008</v>
      </c>
      <c r="E2298" s="4">
        <v>0.018</v>
      </c>
      <c r="F2298" s="4">
        <v>0.019</v>
      </c>
      <c r="G2298" s="4">
        <v>74</v>
      </c>
      <c r="H2298" s="4">
        <v>70</v>
      </c>
      <c r="I2298" s="4">
        <v>0.273</v>
      </c>
      <c r="J2298" s="4">
        <v>0.659</v>
      </c>
      <c r="K2298" s="4">
        <v>0.069</v>
      </c>
      <c r="L2298" s="4">
        <v>109158</v>
      </c>
      <c r="M2298" s="4">
        <v>0.481</v>
      </c>
    </row>
    <row r="2299" ht="15.75" customHeight="1" spans="1:13">
      <c r="A2299" s="1" t="s">
        <v>257</v>
      </c>
      <c r="B2299" s="3" t="s">
        <v>73</v>
      </c>
      <c r="C2299" s="1" t="s">
        <v>86</v>
      </c>
      <c r="D2299" s="4" t="str">
        <f t="shared" si="0"/>
        <v>St. Vincent and the Grenadines-The Americas2009</v>
      </c>
      <c r="E2299" s="4">
        <v>0.017</v>
      </c>
      <c r="F2299" s="4">
        <v>0.019</v>
      </c>
      <c r="G2299" s="4">
        <v>74</v>
      </c>
      <c r="H2299" s="4">
        <v>70</v>
      </c>
      <c r="I2299" s="4">
        <v>0.269</v>
      </c>
      <c r="J2299" s="4">
        <v>0.663</v>
      </c>
      <c r="K2299" s="4">
        <v>0.068</v>
      </c>
      <c r="L2299" s="4">
        <v>109249</v>
      </c>
      <c r="M2299" s="4">
        <v>0.484</v>
      </c>
    </row>
    <row r="2300" ht="15.75" customHeight="1" spans="1:13">
      <c r="A2300" s="1" t="s">
        <v>257</v>
      </c>
      <c r="B2300" s="3" t="s">
        <v>74</v>
      </c>
      <c r="C2300" s="1" t="s">
        <v>86</v>
      </c>
      <c r="D2300" s="4" t="str">
        <f t="shared" si="0"/>
        <v>St. Vincent and the Grenadines-The Americas2010</v>
      </c>
      <c r="E2300" s="4">
        <v>0.017</v>
      </c>
      <c r="F2300" s="4">
        <v>0.019</v>
      </c>
      <c r="G2300" s="4">
        <v>74</v>
      </c>
      <c r="H2300" s="4">
        <v>70</v>
      </c>
      <c r="I2300" s="4">
        <v>0.265</v>
      </c>
      <c r="J2300" s="4">
        <v>0.668</v>
      </c>
      <c r="K2300" s="4">
        <v>0.067</v>
      </c>
      <c r="L2300" s="4">
        <v>109316</v>
      </c>
      <c r="M2300" s="4">
        <v>0.488</v>
      </c>
    </row>
    <row r="2301" ht="15.75" customHeight="1" spans="1:13">
      <c r="A2301" s="1" t="s">
        <v>257</v>
      </c>
      <c r="B2301" s="3" t="s">
        <v>75</v>
      </c>
      <c r="C2301" s="1" t="s">
        <v>86</v>
      </c>
      <c r="D2301" s="4" t="str">
        <f t="shared" si="0"/>
        <v>St. Vincent and the Grenadines-The Americas2011</v>
      </c>
      <c r="E2301" s="4">
        <v>0.017</v>
      </c>
      <c r="F2301" s="4">
        <v>0.018</v>
      </c>
      <c r="G2301" s="4">
        <v>74</v>
      </c>
      <c r="H2301" s="4">
        <v>70</v>
      </c>
      <c r="I2301" s="4">
        <v>0.261</v>
      </c>
      <c r="J2301" s="4">
        <v>0.671</v>
      </c>
      <c r="K2301" s="4">
        <v>0.068</v>
      </c>
      <c r="L2301" s="4">
        <v>109357</v>
      </c>
      <c r="M2301" s="4">
        <v>0.491</v>
      </c>
    </row>
    <row r="2302" ht="15.75" customHeight="1" spans="1:13">
      <c r="A2302" s="1" t="s">
        <v>257</v>
      </c>
      <c r="B2302" s="3" t="s">
        <v>76</v>
      </c>
      <c r="C2302" s="1" t="s">
        <v>86</v>
      </c>
      <c r="D2302" s="4" t="str">
        <f t="shared" si="0"/>
        <v>St. Vincent and the Grenadines-The Americas2012</v>
      </c>
      <c r="E2302" s="4">
        <v>0.017</v>
      </c>
      <c r="F2302" s="4">
        <v>0.018</v>
      </c>
      <c r="G2302" s="4">
        <v>75</v>
      </c>
      <c r="H2302" s="4">
        <v>70</v>
      </c>
      <c r="I2302" s="4">
        <v>0.257</v>
      </c>
      <c r="J2302" s="4">
        <v>0.675</v>
      </c>
      <c r="K2302" s="4">
        <v>0.068</v>
      </c>
      <c r="L2302" s="4">
        <v>109373</v>
      </c>
      <c r="M2302" s="4">
        <v>0.495</v>
      </c>
    </row>
    <row r="2303" ht="15.75" customHeight="1" spans="1:13">
      <c r="A2303" s="1" t="s">
        <v>258</v>
      </c>
      <c r="B2303" s="3" t="s">
        <v>63</v>
      </c>
      <c r="C2303" s="1" t="s">
        <v>80</v>
      </c>
      <c r="D2303" s="4" t="str">
        <f t="shared" si="0"/>
        <v>Sudan-Africa2000</v>
      </c>
      <c r="E2303" s="4">
        <v>0.04</v>
      </c>
      <c r="F2303" s="4">
        <v>0.069</v>
      </c>
      <c r="G2303" s="4">
        <v>60</v>
      </c>
      <c r="H2303" s="4">
        <v>56</v>
      </c>
      <c r="I2303" s="4">
        <v>0.437</v>
      </c>
      <c r="J2303" s="4">
        <v>0.533</v>
      </c>
      <c r="K2303" s="4">
        <v>0.03</v>
      </c>
      <c r="L2303" s="4">
        <v>27729798</v>
      </c>
      <c r="M2303" s="4">
        <v>0.325</v>
      </c>
    </row>
    <row r="2304" ht="15.75" customHeight="1" spans="1:13">
      <c r="A2304" s="1" t="s">
        <v>258</v>
      </c>
      <c r="B2304" s="3" t="s">
        <v>65</v>
      </c>
      <c r="C2304" s="1" t="s">
        <v>80</v>
      </c>
      <c r="D2304" s="4" t="str">
        <f t="shared" si="0"/>
        <v>Sudan-Africa2001</v>
      </c>
      <c r="E2304" s="4">
        <v>0.039</v>
      </c>
      <c r="F2304" s="4">
        <v>0.067</v>
      </c>
      <c r="G2304" s="4">
        <v>60</v>
      </c>
      <c r="H2304" s="4">
        <v>57</v>
      </c>
      <c r="I2304" s="4">
        <v>0.436</v>
      </c>
      <c r="J2304" s="4">
        <v>0.534</v>
      </c>
      <c r="K2304" s="4">
        <v>0.03</v>
      </c>
      <c r="L2304" s="4">
        <v>28434810</v>
      </c>
      <c r="M2304" s="4">
        <v>0.325</v>
      </c>
    </row>
    <row r="2305" ht="15.75" customHeight="1" spans="1:13">
      <c r="A2305" s="1" t="s">
        <v>258</v>
      </c>
      <c r="B2305" s="3" t="s">
        <v>66</v>
      </c>
      <c r="C2305" s="1" t="s">
        <v>80</v>
      </c>
      <c r="D2305" s="4" t="str">
        <f t="shared" si="0"/>
        <v>Sudan-Africa2002</v>
      </c>
      <c r="E2305" s="4">
        <v>0.039</v>
      </c>
      <c r="F2305" s="4">
        <v>0.066</v>
      </c>
      <c r="G2305" s="4">
        <v>61</v>
      </c>
      <c r="H2305" s="4">
        <v>57</v>
      </c>
      <c r="I2305" s="4">
        <v>0.435</v>
      </c>
      <c r="J2305" s="4">
        <v>0.535</v>
      </c>
      <c r="K2305" s="4">
        <v>0.03</v>
      </c>
      <c r="L2305" s="4">
        <v>29186427</v>
      </c>
      <c r="M2305" s="4">
        <v>0.326</v>
      </c>
    </row>
    <row r="2306" ht="15.75" customHeight="1" spans="1:13">
      <c r="A2306" s="1" t="s">
        <v>258</v>
      </c>
      <c r="B2306" s="3" t="s">
        <v>67</v>
      </c>
      <c r="C2306" s="1" t="s">
        <v>80</v>
      </c>
      <c r="D2306" s="4" t="str">
        <f t="shared" si="0"/>
        <v>Sudan-Africa2003</v>
      </c>
      <c r="E2306" s="4">
        <v>0.039</v>
      </c>
      <c r="F2306" s="4">
        <v>0.064</v>
      </c>
      <c r="G2306" s="4">
        <v>61</v>
      </c>
      <c r="H2306" s="4">
        <v>57</v>
      </c>
      <c r="I2306" s="4">
        <v>0.435</v>
      </c>
      <c r="J2306" s="4">
        <v>0.535</v>
      </c>
      <c r="K2306" s="4">
        <v>0.03</v>
      </c>
      <c r="L2306" s="4">
        <v>29973979</v>
      </c>
      <c r="M2306" s="4">
        <v>0.327</v>
      </c>
    </row>
    <row r="2307" ht="15.75" customHeight="1" spans="1:13">
      <c r="A2307" s="1" t="s">
        <v>258</v>
      </c>
      <c r="B2307" s="3" t="s">
        <v>68</v>
      </c>
      <c r="C2307" s="1" t="s">
        <v>80</v>
      </c>
      <c r="D2307" s="4" t="str">
        <f t="shared" si="0"/>
        <v>Sudan-Africa2004</v>
      </c>
      <c r="E2307" s="4">
        <v>0.038</v>
      </c>
      <c r="F2307" s="4">
        <v>0.063</v>
      </c>
      <c r="G2307" s="4">
        <v>61</v>
      </c>
      <c r="H2307" s="4">
        <v>58</v>
      </c>
      <c r="I2307" s="4">
        <v>0.433</v>
      </c>
      <c r="J2307" s="4">
        <v>0.536</v>
      </c>
      <c r="K2307" s="4">
        <v>0.03</v>
      </c>
      <c r="L2307" s="4">
        <v>30778572</v>
      </c>
      <c r="M2307" s="4">
        <v>0.327</v>
      </c>
    </row>
    <row r="2308" ht="15.75" customHeight="1" spans="1:13">
      <c r="A2308" s="1" t="s">
        <v>258</v>
      </c>
      <c r="B2308" s="3" t="s">
        <v>69</v>
      </c>
      <c r="C2308" s="1" t="s">
        <v>80</v>
      </c>
      <c r="D2308" s="4" t="str">
        <f t="shared" si="0"/>
        <v>Sudan-Africa2005</v>
      </c>
      <c r="E2308" s="4">
        <v>0.038</v>
      </c>
      <c r="F2308" s="4">
        <v>0.061</v>
      </c>
      <c r="G2308" s="4">
        <v>62</v>
      </c>
      <c r="H2308" s="4">
        <v>58</v>
      </c>
      <c r="I2308" s="4">
        <v>0.432</v>
      </c>
      <c r="J2308" s="4">
        <v>0.538</v>
      </c>
      <c r="K2308" s="4">
        <v>0.03</v>
      </c>
      <c r="L2308" s="4">
        <v>31585871</v>
      </c>
      <c r="M2308" s="4">
        <v>0.328</v>
      </c>
    </row>
    <row r="2309" ht="15.75" customHeight="1" spans="1:13">
      <c r="A2309" s="1" t="s">
        <v>258</v>
      </c>
      <c r="B2309" s="3" t="s">
        <v>70</v>
      </c>
      <c r="C2309" s="1" t="s">
        <v>80</v>
      </c>
      <c r="D2309" s="4" t="str">
        <f t="shared" si="0"/>
        <v>Sudan-Africa2006</v>
      </c>
      <c r="E2309" s="4">
        <v>0.037</v>
      </c>
      <c r="F2309" s="4">
        <v>0.06</v>
      </c>
      <c r="G2309" s="4">
        <v>62</v>
      </c>
      <c r="H2309" s="4">
        <v>59</v>
      </c>
      <c r="I2309" s="4">
        <v>0.43</v>
      </c>
      <c r="J2309" s="4">
        <v>0.539</v>
      </c>
      <c r="K2309" s="4">
        <v>0.031</v>
      </c>
      <c r="L2309" s="4">
        <v>32397535</v>
      </c>
      <c r="M2309" s="4">
        <v>0.328</v>
      </c>
    </row>
    <row r="2310" ht="15.75" customHeight="1" spans="1:13">
      <c r="A2310" s="1" t="s">
        <v>258</v>
      </c>
      <c r="B2310" s="3" t="s">
        <v>71</v>
      </c>
      <c r="C2310" s="1" t="s">
        <v>80</v>
      </c>
      <c r="D2310" s="4" t="str">
        <f t="shared" si="0"/>
        <v>Sudan-Africa2007</v>
      </c>
      <c r="E2310" s="4">
        <v>0.036</v>
      </c>
      <c r="F2310" s="4">
        <v>0.059</v>
      </c>
      <c r="G2310" s="4">
        <v>62</v>
      </c>
      <c r="H2310" s="4">
        <v>59</v>
      </c>
      <c r="I2310" s="4">
        <v>0.428</v>
      </c>
      <c r="J2310" s="4">
        <v>0.541</v>
      </c>
      <c r="K2310" s="4">
        <v>0.031</v>
      </c>
      <c r="L2310" s="4">
        <v>33218250</v>
      </c>
      <c r="M2310" s="4">
        <v>0.329</v>
      </c>
    </row>
    <row r="2311" ht="15.75" customHeight="1" spans="1:13">
      <c r="A2311" s="1" t="s">
        <v>258</v>
      </c>
      <c r="B2311" s="3" t="s">
        <v>72</v>
      </c>
      <c r="C2311" s="1" t="s">
        <v>80</v>
      </c>
      <c r="D2311" s="4" t="str">
        <f t="shared" si="0"/>
        <v>Sudan-Africa2008</v>
      </c>
      <c r="E2311" s="4">
        <v>0.036</v>
      </c>
      <c r="F2311" s="4">
        <v>0.058</v>
      </c>
      <c r="G2311" s="4">
        <v>63</v>
      </c>
      <c r="H2311" s="4">
        <v>59</v>
      </c>
      <c r="I2311" s="4">
        <v>0.426</v>
      </c>
      <c r="J2311" s="4">
        <v>0.543</v>
      </c>
      <c r="K2311" s="4">
        <v>0.031</v>
      </c>
      <c r="L2311" s="4">
        <v>34040065</v>
      </c>
      <c r="M2311" s="4">
        <v>0.329</v>
      </c>
    </row>
    <row r="2312" ht="15.75" customHeight="1" spans="1:13">
      <c r="A2312" s="1" t="s">
        <v>258</v>
      </c>
      <c r="B2312" s="3" t="s">
        <v>73</v>
      </c>
      <c r="C2312" s="1" t="s">
        <v>80</v>
      </c>
      <c r="D2312" s="4" t="str">
        <f t="shared" si="0"/>
        <v>Sudan-Africa2009</v>
      </c>
      <c r="E2312" s="4">
        <v>0.035</v>
      </c>
      <c r="F2312" s="4">
        <v>0.056</v>
      </c>
      <c r="G2312" s="4">
        <v>63</v>
      </c>
      <c r="H2312" s="4">
        <v>60</v>
      </c>
      <c r="I2312" s="4">
        <v>0.423</v>
      </c>
      <c r="J2312" s="4">
        <v>0.546</v>
      </c>
      <c r="K2312" s="4">
        <v>0.031</v>
      </c>
      <c r="L2312" s="4">
        <v>34853178</v>
      </c>
      <c r="M2312" s="4">
        <v>0.33</v>
      </c>
    </row>
    <row r="2313" ht="15.75" customHeight="1" spans="1:13">
      <c r="A2313" s="1" t="s">
        <v>258</v>
      </c>
      <c r="B2313" s="3" t="s">
        <v>74</v>
      </c>
      <c r="C2313" s="1" t="s">
        <v>80</v>
      </c>
      <c r="D2313" s="4" t="str">
        <f t="shared" si="0"/>
        <v>Sudan-Africa2010</v>
      </c>
      <c r="E2313" s="4">
        <v>0.035</v>
      </c>
      <c r="F2313" s="4">
        <v>0.055</v>
      </c>
      <c r="G2313" s="4">
        <v>63</v>
      </c>
      <c r="H2313" s="4">
        <v>60</v>
      </c>
      <c r="I2313" s="4">
        <v>0.421</v>
      </c>
      <c r="J2313" s="4">
        <v>0.548</v>
      </c>
      <c r="K2313" s="4">
        <v>0.031</v>
      </c>
      <c r="L2313" s="4">
        <v>35652002</v>
      </c>
      <c r="M2313" s="4">
        <v>0.331</v>
      </c>
    </row>
    <row r="2314" ht="15.75" customHeight="1" spans="1:13">
      <c r="A2314" s="1" t="s">
        <v>258</v>
      </c>
      <c r="B2314" s="3" t="s">
        <v>75</v>
      </c>
      <c r="C2314" s="1" t="s">
        <v>80</v>
      </c>
      <c r="D2314" s="4" t="str">
        <f t="shared" si="0"/>
        <v>Sudan-Africa2011</v>
      </c>
      <c r="E2314" s="4">
        <v>0.034</v>
      </c>
      <c r="F2314" s="4">
        <v>0.054</v>
      </c>
      <c r="G2314" s="4">
        <v>63</v>
      </c>
      <c r="H2314" s="4">
        <v>60</v>
      </c>
      <c r="I2314" s="4">
        <v>0.418</v>
      </c>
      <c r="J2314" s="4">
        <v>0.551</v>
      </c>
      <c r="K2314" s="4">
        <v>0.032</v>
      </c>
      <c r="L2314" s="4">
        <v>36430923</v>
      </c>
      <c r="M2314" s="4">
        <v>0.332</v>
      </c>
    </row>
    <row r="2315" ht="15.75" customHeight="1" spans="1:13">
      <c r="A2315" s="1" t="s">
        <v>258</v>
      </c>
      <c r="B2315" s="3" t="s">
        <v>76</v>
      </c>
      <c r="C2315" s="1" t="s">
        <v>80</v>
      </c>
      <c r="D2315" s="4" t="str">
        <f t="shared" si="0"/>
        <v>Sudan-Africa2012</v>
      </c>
      <c r="E2315" s="4">
        <v>0.034</v>
      </c>
      <c r="F2315" s="4">
        <v>0.053</v>
      </c>
      <c r="G2315" s="4">
        <v>64</v>
      </c>
      <c r="H2315" s="4">
        <v>60</v>
      </c>
      <c r="I2315" s="4">
        <v>0.415</v>
      </c>
      <c r="J2315" s="4">
        <v>0.553</v>
      </c>
      <c r="K2315" s="4">
        <v>0.032</v>
      </c>
      <c r="L2315" s="4">
        <v>37195349</v>
      </c>
      <c r="M2315" s="4">
        <v>0.333</v>
      </c>
    </row>
    <row r="2316" ht="15.75" customHeight="1" spans="1:13">
      <c r="A2316" s="1" t="s">
        <v>259</v>
      </c>
      <c r="B2316" s="3" t="s">
        <v>63</v>
      </c>
      <c r="C2316" s="1" t="s">
        <v>86</v>
      </c>
      <c r="D2316" s="4" t="str">
        <f t="shared" si="0"/>
        <v>Suriname-The Americas2000</v>
      </c>
      <c r="E2316" s="4">
        <v>0.023</v>
      </c>
      <c r="F2316" s="4">
        <v>0.03</v>
      </c>
      <c r="G2316" s="4">
        <v>71</v>
      </c>
      <c r="H2316" s="4">
        <v>65</v>
      </c>
      <c r="I2316" s="4">
        <v>0.306</v>
      </c>
      <c r="J2316" s="4">
        <v>0.637</v>
      </c>
      <c r="K2316" s="4">
        <v>0.057</v>
      </c>
      <c r="L2316" s="4">
        <v>466668</v>
      </c>
      <c r="M2316" s="4">
        <v>0.664</v>
      </c>
    </row>
    <row r="2317" ht="15.75" customHeight="1" spans="1:13">
      <c r="A2317" s="1" t="s">
        <v>259</v>
      </c>
      <c r="B2317" s="3" t="s">
        <v>65</v>
      </c>
      <c r="C2317" s="1" t="s">
        <v>86</v>
      </c>
      <c r="D2317" s="4" t="str">
        <f t="shared" si="0"/>
        <v>Suriname-The Americas2001</v>
      </c>
      <c r="E2317" s="4">
        <v>0.022</v>
      </c>
      <c r="F2317" s="4">
        <v>0.029</v>
      </c>
      <c r="G2317" s="4">
        <v>72</v>
      </c>
      <c r="H2317" s="4">
        <v>65</v>
      </c>
      <c r="I2317" s="4">
        <v>0.304</v>
      </c>
      <c r="J2317" s="4">
        <v>0.638</v>
      </c>
      <c r="K2317" s="4">
        <v>0.058</v>
      </c>
      <c r="L2317" s="4">
        <v>473312</v>
      </c>
      <c r="M2317" s="4">
        <v>0.665</v>
      </c>
    </row>
    <row r="2318" ht="15.75" customHeight="1" spans="1:13">
      <c r="A2318" s="1" t="s">
        <v>259</v>
      </c>
      <c r="B2318" s="3" t="s">
        <v>66</v>
      </c>
      <c r="C2318" s="1" t="s">
        <v>86</v>
      </c>
      <c r="D2318" s="4" t="str">
        <f t="shared" si="0"/>
        <v>Suriname-The Americas2002</v>
      </c>
      <c r="E2318" s="4">
        <v>0.022</v>
      </c>
      <c r="F2318" s="4">
        <v>0.029</v>
      </c>
      <c r="G2318" s="4">
        <v>72</v>
      </c>
      <c r="H2318" s="4">
        <v>65</v>
      </c>
      <c r="I2318" s="4">
        <v>0.303</v>
      </c>
      <c r="J2318" s="4">
        <v>0.639</v>
      </c>
      <c r="K2318" s="4">
        <v>0.059</v>
      </c>
      <c r="L2318" s="4">
        <v>480099</v>
      </c>
      <c r="M2318" s="4">
        <v>0.666</v>
      </c>
    </row>
    <row r="2319" ht="15.75" customHeight="1" spans="1:13">
      <c r="A2319" s="1" t="s">
        <v>259</v>
      </c>
      <c r="B2319" s="3" t="s">
        <v>67</v>
      </c>
      <c r="C2319" s="1" t="s">
        <v>86</v>
      </c>
      <c r="D2319" s="4" t="str">
        <f t="shared" si="0"/>
        <v>Suriname-The Americas2003</v>
      </c>
      <c r="E2319" s="4">
        <v>0.021</v>
      </c>
      <c r="F2319" s="4">
        <v>0.028</v>
      </c>
      <c r="G2319" s="4">
        <v>72</v>
      </c>
      <c r="H2319" s="4">
        <v>65</v>
      </c>
      <c r="I2319" s="4">
        <v>0.301</v>
      </c>
      <c r="J2319" s="4">
        <v>0.639</v>
      </c>
      <c r="K2319" s="4">
        <v>0.059</v>
      </c>
      <c r="L2319" s="4">
        <v>486867</v>
      </c>
      <c r="M2319" s="4">
        <v>0.667</v>
      </c>
    </row>
    <row r="2320" ht="15.75" customHeight="1" spans="1:13">
      <c r="A2320" s="1" t="s">
        <v>259</v>
      </c>
      <c r="B2320" s="3" t="s">
        <v>68</v>
      </c>
      <c r="C2320" s="1" t="s">
        <v>86</v>
      </c>
      <c r="D2320" s="4" t="str">
        <f t="shared" si="0"/>
        <v>Suriname-The Americas2004</v>
      </c>
      <c r="E2320" s="4">
        <v>0.021</v>
      </c>
      <c r="F2320" s="4">
        <v>0.027</v>
      </c>
      <c r="G2320" s="4">
        <v>72</v>
      </c>
      <c r="H2320" s="4">
        <v>65</v>
      </c>
      <c r="I2320" s="4">
        <v>0.3</v>
      </c>
      <c r="J2320" s="4">
        <v>0.64</v>
      </c>
      <c r="K2320" s="4">
        <v>0.06</v>
      </c>
      <c r="L2320" s="4">
        <v>493394</v>
      </c>
      <c r="M2320" s="4">
        <v>0.667</v>
      </c>
    </row>
    <row r="2321" ht="15.75" customHeight="1" spans="1:13">
      <c r="A2321" s="1" t="s">
        <v>259</v>
      </c>
      <c r="B2321" s="3" t="s">
        <v>69</v>
      </c>
      <c r="C2321" s="1" t="s">
        <v>86</v>
      </c>
      <c r="D2321" s="4" t="str">
        <f t="shared" si="0"/>
        <v>Suriname-The Americas2005</v>
      </c>
      <c r="E2321" s="4">
        <v>0.02</v>
      </c>
      <c r="F2321" s="4">
        <v>0.026</v>
      </c>
      <c r="G2321" s="4">
        <v>72</v>
      </c>
      <c r="H2321" s="4">
        <v>66</v>
      </c>
      <c r="I2321" s="4">
        <v>0.299</v>
      </c>
      <c r="J2321" s="4">
        <v>0.64</v>
      </c>
      <c r="K2321" s="4">
        <v>0.061</v>
      </c>
      <c r="L2321" s="4">
        <v>499523</v>
      </c>
      <c r="M2321" s="4">
        <v>0.667</v>
      </c>
    </row>
    <row r="2322" ht="15.75" customHeight="1" spans="1:13">
      <c r="A2322" s="1" t="s">
        <v>259</v>
      </c>
      <c r="B2322" s="3" t="s">
        <v>70</v>
      </c>
      <c r="C2322" s="1" t="s">
        <v>86</v>
      </c>
      <c r="D2322" s="4" t="str">
        <f t="shared" si="0"/>
        <v>Suriname-The Americas2006</v>
      </c>
      <c r="E2322" s="4">
        <v>0.02</v>
      </c>
      <c r="F2322" s="4">
        <v>0.025</v>
      </c>
      <c r="G2322" s="4">
        <v>73</v>
      </c>
      <c r="H2322" s="4">
        <v>66</v>
      </c>
      <c r="I2322" s="4">
        <v>0.297</v>
      </c>
      <c r="J2322" s="4">
        <v>0.641</v>
      </c>
      <c r="K2322" s="4">
        <v>0.062</v>
      </c>
      <c r="L2322" s="4">
        <v>505186</v>
      </c>
      <c r="M2322" s="4">
        <v>0.666</v>
      </c>
    </row>
    <row r="2323" ht="15.75" customHeight="1" spans="1:13">
      <c r="A2323" s="1" t="s">
        <v>259</v>
      </c>
      <c r="B2323" s="3" t="s">
        <v>71</v>
      </c>
      <c r="C2323" s="1" t="s">
        <v>86</v>
      </c>
      <c r="D2323" s="4" t="str">
        <f t="shared" si="0"/>
        <v>Suriname-The Americas2007</v>
      </c>
      <c r="E2323" s="4">
        <v>0.019</v>
      </c>
      <c r="F2323" s="4">
        <v>0.024</v>
      </c>
      <c r="G2323" s="4">
        <v>73</v>
      </c>
      <c r="H2323" s="4">
        <v>66</v>
      </c>
      <c r="I2323" s="4">
        <v>0.295</v>
      </c>
      <c r="J2323" s="4">
        <v>0.643</v>
      </c>
      <c r="K2323" s="4">
        <v>0.062</v>
      </c>
      <c r="L2323" s="4">
        <v>510433</v>
      </c>
      <c r="M2323" s="4">
        <v>0.665</v>
      </c>
    </row>
    <row r="2324" ht="15.75" customHeight="1" spans="1:13">
      <c r="A2324" s="1" t="s">
        <v>259</v>
      </c>
      <c r="B2324" s="3" t="s">
        <v>72</v>
      </c>
      <c r="C2324" s="1" t="s">
        <v>86</v>
      </c>
      <c r="D2324" s="4" t="str">
        <f t="shared" si="0"/>
        <v>Suriname-The Americas2008</v>
      </c>
      <c r="E2324" s="4">
        <v>0.019</v>
      </c>
      <c r="F2324" s="4">
        <v>0.024</v>
      </c>
      <c r="G2324" s="4">
        <v>73</v>
      </c>
      <c r="H2324" s="4">
        <v>67</v>
      </c>
      <c r="I2324" s="4">
        <v>0.293</v>
      </c>
      <c r="J2324" s="4">
        <v>0.644</v>
      </c>
      <c r="K2324" s="4">
        <v>0.063</v>
      </c>
      <c r="L2324" s="4">
        <v>515372</v>
      </c>
      <c r="M2324" s="4">
        <v>0.665</v>
      </c>
    </row>
    <row r="2325" ht="15.75" customHeight="1" spans="1:13">
      <c r="A2325" s="1" t="s">
        <v>259</v>
      </c>
      <c r="B2325" s="3" t="s">
        <v>73</v>
      </c>
      <c r="C2325" s="1" t="s">
        <v>86</v>
      </c>
      <c r="D2325" s="4" t="str">
        <f t="shared" si="0"/>
        <v>Suriname-The Americas2009</v>
      </c>
      <c r="E2325" s="4">
        <v>0.019</v>
      </c>
      <c r="F2325" s="4">
        <v>0.023</v>
      </c>
      <c r="G2325" s="4">
        <v>73</v>
      </c>
      <c r="H2325" s="4">
        <v>67</v>
      </c>
      <c r="I2325" s="4">
        <v>0.29</v>
      </c>
      <c r="J2325" s="4">
        <v>0.647</v>
      </c>
      <c r="K2325" s="4">
        <v>0.064</v>
      </c>
      <c r="L2325" s="4">
        <v>520173</v>
      </c>
      <c r="M2325" s="4">
        <v>0.664</v>
      </c>
    </row>
    <row r="2326" ht="15.75" customHeight="1" spans="1:13">
      <c r="A2326" s="1" t="s">
        <v>259</v>
      </c>
      <c r="B2326" s="3" t="s">
        <v>74</v>
      </c>
      <c r="C2326" s="1" t="s">
        <v>86</v>
      </c>
      <c r="D2326" s="4" t="str">
        <f t="shared" si="0"/>
        <v>Suriname-The Americas2010</v>
      </c>
      <c r="E2326" s="4">
        <v>0.018</v>
      </c>
      <c r="F2326" s="4">
        <v>0.022</v>
      </c>
      <c r="G2326" s="4">
        <v>74</v>
      </c>
      <c r="H2326" s="4">
        <v>67</v>
      </c>
      <c r="I2326" s="4">
        <v>0.286</v>
      </c>
      <c r="J2326" s="4">
        <v>0.649</v>
      </c>
      <c r="K2326" s="4">
        <v>0.064</v>
      </c>
      <c r="L2326" s="4">
        <v>524960</v>
      </c>
      <c r="M2326" s="4">
        <v>0.663</v>
      </c>
    </row>
    <row r="2327" ht="15.75" customHeight="1" spans="1:13">
      <c r="A2327" s="1" t="s">
        <v>259</v>
      </c>
      <c r="B2327" s="3" t="s">
        <v>75</v>
      </c>
      <c r="C2327" s="1" t="s">
        <v>86</v>
      </c>
      <c r="D2327" s="4" t="str">
        <f t="shared" si="0"/>
        <v>Suriname-The Americas2011</v>
      </c>
      <c r="E2327" s="4">
        <v>0.018</v>
      </c>
      <c r="F2327" s="4">
        <v>0.022</v>
      </c>
      <c r="G2327" s="4">
        <v>74</v>
      </c>
      <c r="H2327" s="4">
        <v>67</v>
      </c>
      <c r="I2327" s="4">
        <v>0.283</v>
      </c>
      <c r="J2327" s="4">
        <v>0.652</v>
      </c>
      <c r="K2327" s="4">
        <v>0.065</v>
      </c>
      <c r="L2327" s="4">
        <v>529761</v>
      </c>
      <c r="M2327" s="4">
        <v>0.663</v>
      </c>
    </row>
    <row r="2328" ht="15.75" customHeight="1" spans="1:13">
      <c r="A2328" s="1" t="s">
        <v>259</v>
      </c>
      <c r="B2328" s="3" t="s">
        <v>76</v>
      </c>
      <c r="C2328" s="1" t="s">
        <v>86</v>
      </c>
      <c r="D2328" s="4" t="str">
        <f t="shared" si="0"/>
        <v>Suriname-The Americas2012</v>
      </c>
      <c r="E2328" s="4">
        <v>0.018</v>
      </c>
      <c r="F2328" s="4">
        <v>0.021</v>
      </c>
      <c r="G2328" s="4">
        <v>74</v>
      </c>
      <c r="H2328" s="4">
        <v>68</v>
      </c>
      <c r="I2328" s="4">
        <v>0.278</v>
      </c>
      <c r="J2328" s="4">
        <v>0.656</v>
      </c>
      <c r="K2328" s="4">
        <v>0.066</v>
      </c>
      <c r="L2328" s="4">
        <v>534541</v>
      </c>
      <c r="M2328" s="4">
        <v>0.662</v>
      </c>
    </row>
    <row r="2329" ht="15.75" customHeight="1" spans="1:13">
      <c r="A2329" s="1" t="s">
        <v>260</v>
      </c>
      <c r="B2329" s="3" t="s">
        <v>63</v>
      </c>
      <c r="C2329" s="1" t="s">
        <v>80</v>
      </c>
      <c r="D2329" s="4" t="str">
        <f t="shared" si="0"/>
        <v>Swaziland-Africa2000</v>
      </c>
      <c r="E2329" s="4">
        <v>0.033</v>
      </c>
      <c r="F2329" s="4">
        <v>0.08</v>
      </c>
      <c r="G2329" s="4">
        <v>49</v>
      </c>
      <c r="H2329" s="4">
        <v>48</v>
      </c>
      <c r="I2329" s="4">
        <v>0.446</v>
      </c>
      <c r="J2329" s="4">
        <v>0.524</v>
      </c>
      <c r="K2329" s="4">
        <v>0.029</v>
      </c>
      <c r="L2329" s="4">
        <v>1063715</v>
      </c>
      <c r="M2329" s="4">
        <v>0.227</v>
      </c>
    </row>
    <row r="2330" ht="15.75" customHeight="1" spans="1:13">
      <c r="A2330" s="1" t="s">
        <v>260</v>
      </c>
      <c r="B2330" s="3" t="s">
        <v>65</v>
      </c>
      <c r="C2330" s="1" t="s">
        <v>80</v>
      </c>
      <c r="D2330" s="4" t="str">
        <f t="shared" si="0"/>
        <v>Swaziland-Africa2001</v>
      </c>
      <c r="E2330" s="4">
        <v>0.032</v>
      </c>
      <c r="F2330" s="4">
        <v>0.081</v>
      </c>
      <c r="G2330" s="4">
        <v>48</v>
      </c>
      <c r="H2330" s="4">
        <v>47</v>
      </c>
      <c r="I2330" s="4">
        <v>0.44</v>
      </c>
      <c r="J2330" s="4">
        <v>0.53</v>
      </c>
      <c r="K2330" s="4">
        <v>0.03</v>
      </c>
      <c r="L2330" s="4">
        <v>1074761</v>
      </c>
      <c r="M2330" s="4">
        <v>0.226</v>
      </c>
    </row>
    <row r="2331" ht="15.75" customHeight="1" spans="1:13">
      <c r="A2331" s="1" t="s">
        <v>260</v>
      </c>
      <c r="B2331" s="3" t="s">
        <v>66</v>
      </c>
      <c r="C2331" s="1" t="s">
        <v>80</v>
      </c>
      <c r="D2331" s="4" t="str">
        <f t="shared" si="0"/>
        <v>Swaziland-Africa2002</v>
      </c>
      <c r="E2331" s="4">
        <v>0.032</v>
      </c>
      <c r="F2331" s="4">
        <v>0.082</v>
      </c>
      <c r="G2331" s="4">
        <v>47</v>
      </c>
      <c r="H2331" s="4">
        <v>46</v>
      </c>
      <c r="I2331" s="4">
        <v>0.435</v>
      </c>
      <c r="J2331" s="4">
        <v>0.535</v>
      </c>
      <c r="K2331" s="4">
        <v>0.03</v>
      </c>
      <c r="L2331" s="4">
        <v>1082183</v>
      </c>
      <c r="M2331" s="4">
        <v>0.224</v>
      </c>
    </row>
    <row r="2332" ht="15.75" customHeight="1" spans="1:13">
      <c r="A2332" s="1" t="s">
        <v>260</v>
      </c>
      <c r="B2332" s="3" t="s">
        <v>67</v>
      </c>
      <c r="C2332" s="1" t="s">
        <v>80</v>
      </c>
      <c r="D2332" s="4" t="str">
        <f t="shared" si="0"/>
        <v>Swaziland-Africa2003</v>
      </c>
      <c r="E2332" s="4">
        <v>0.032</v>
      </c>
      <c r="F2332" s="4">
        <v>0.082</v>
      </c>
      <c r="G2332" s="4">
        <v>46</v>
      </c>
      <c r="H2332" s="4">
        <v>46</v>
      </c>
      <c r="I2332" s="4">
        <v>0.43</v>
      </c>
      <c r="J2332" s="4">
        <v>0.539</v>
      </c>
      <c r="K2332" s="4">
        <v>0.031</v>
      </c>
      <c r="L2332" s="4">
        <v>1087929</v>
      </c>
      <c r="M2332" s="4">
        <v>0.223</v>
      </c>
    </row>
    <row r="2333" ht="15.75" customHeight="1" spans="1:13">
      <c r="A2333" s="1" t="s">
        <v>260</v>
      </c>
      <c r="B2333" s="3" t="s">
        <v>68</v>
      </c>
      <c r="C2333" s="1" t="s">
        <v>80</v>
      </c>
      <c r="D2333" s="4" t="str">
        <f t="shared" si="0"/>
        <v>Swaziland-Africa2004</v>
      </c>
      <c r="E2333" s="4">
        <v>0.032</v>
      </c>
      <c r="F2333" s="4">
        <v>0.082</v>
      </c>
      <c r="G2333" s="4">
        <v>46</v>
      </c>
      <c r="H2333" s="4">
        <v>46</v>
      </c>
      <c r="I2333" s="4">
        <v>0.424</v>
      </c>
      <c r="J2333" s="4">
        <v>0.545</v>
      </c>
      <c r="K2333" s="4">
        <v>0.031</v>
      </c>
      <c r="L2333" s="4">
        <v>1094758</v>
      </c>
      <c r="M2333" s="4">
        <v>0.222</v>
      </c>
    </row>
    <row r="2334" ht="15.75" customHeight="1" spans="1:13">
      <c r="A2334" s="1" t="s">
        <v>260</v>
      </c>
      <c r="B2334" s="3" t="s">
        <v>69</v>
      </c>
      <c r="C2334" s="1" t="s">
        <v>80</v>
      </c>
      <c r="D2334" s="4" t="str">
        <f t="shared" si="0"/>
        <v>Swaziland-Africa2005</v>
      </c>
      <c r="E2334" s="4">
        <v>0.032</v>
      </c>
      <c r="F2334" s="4">
        <v>0.081</v>
      </c>
      <c r="G2334" s="4">
        <v>46</v>
      </c>
      <c r="H2334" s="4">
        <v>46</v>
      </c>
      <c r="I2334" s="4">
        <v>0.418</v>
      </c>
      <c r="J2334" s="4">
        <v>0.55</v>
      </c>
      <c r="K2334" s="4">
        <v>0.032</v>
      </c>
      <c r="L2334" s="4">
        <v>1104642</v>
      </c>
      <c r="M2334" s="4">
        <v>0.22</v>
      </c>
    </row>
    <row r="2335" ht="15.75" customHeight="1" spans="1:13">
      <c r="A2335" s="1" t="s">
        <v>260</v>
      </c>
      <c r="B2335" s="3" t="s">
        <v>70</v>
      </c>
      <c r="C2335" s="1" t="s">
        <v>80</v>
      </c>
      <c r="D2335" s="4" t="str">
        <f t="shared" si="0"/>
        <v>Swaziland-Africa2006</v>
      </c>
      <c r="E2335" s="4">
        <v>0.031</v>
      </c>
      <c r="F2335" s="4">
        <v>0.076</v>
      </c>
      <c r="G2335" s="4">
        <v>46</v>
      </c>
      <c r="H2335" s="4">
        <v>46</v>
      </c>
      <c r="I2335" s="4">
        <v>0.412</v>
      </c>
      <c r="J2335" s="4">
        <v>0.556</v>
      </c>
      <c r="K2335" s="4">
        <v>0.032</v>
      </c>
      <c r="L2335" s="4">
        <v>1118253</v>
      </c>
      <c r="M2335" s="4">
        <v>0.219</v>
      </c>
    </row>
    <row r="2336" ht="15.75" customHeight="1" spans="1:13">
      <c r="A2336" s="1" t="s">
        <v>260</v>
      </c>
      <c r="B2336" s="3" t="s">
        <v>71</v>
      </c>
      <c r="C2336" s="1" t="s">
        <v>80</v>
      </c>
      <c r="D2336" s="4" t="str">
        <f t="shared" si="0"/>
        <v>Swaziland-Africa2007</v>
      </c>
      <c r="E2336" s="4">
        <v>0.031</v>
      </c>
      <c r="F2336" s="4">
        <v>0.075</v>
      </c>
      <c r="G2336" s="4">
        <v>47</v>
      </c>
      <c r="H2336" s="4">
        <v>47</v>
      </c>
      <c r="I2336" s="4">
        <v>0.406</v>
      </c>
      <c r="J2336" s="4">
        <v>0.562</v>
      </c>
      <c r="K2336" s="4">
        <v>0.032</v>
      </c>
      <c r="L2336" s="4">
        <v>1134977</v>
      </c>
      <c r="M2336" s="4">
        <v>0.218</v>
      </c>
    </row>
    <row r="2337" ht="15.75" customHeight="1" spans="1:13">
      <c r="A2337" s="1" t="s">
        <v>260</v>
      </c>
      <c r="B2337" s="3" t="s">
        <v>72</v>
      </c>
      <c r="C2337" s="1" t="s">
        <v>80</v>
      </c>
      <c r="D2337" s="4" t="str">
        <f t="shared" si="0"/>
        <v>Swaziland-Africa2008</v>
      </c>
      <c r="E2337" s="4">
        <v>0.031</v>
      </c>
      <c r="F2337" s="4">
        <v>0.074</v>
      </c>
      <c r="G2337" s="4">
        <v>47</v>
      </c>
      <c r="H2337" s="4">
        <v>48</v>
      </c>
      <c r="I2337" s="4">
        <v>0.399</v>
      </c>
      <c r="J2337" s="4">
        <v>0.568</v>
      </c>
      <c r="K2337" s="4">
        <v>0.033</v>
      </c>
      <c r="L2337" s="4">
        <v>1153929</v>
      </c>
      <c r="M2337" s="4">
        <v>0.217</v>
      </c>
    </row>
    <row r="2338" ht="15.75" customHeight="1" spans="1:13">
      <c r="A2338" s="1" t="s">
        <v>260</v>
      </c>
      <c r="B2338" s="3" t="s">
        <v>73</v>
      </c>
      <c r="C2338" s="1" t="s">
        <v>80</v>
      </c>
      <c r="D2338" s="4" t="str">
        <f t="shared" si="0"/>
        <v>Swaziland-Africa2009</v>
      </c>
      <c r="E2338" s="4">
        <v>0.031</v>
      </c>
      <c r="F2338" s="4">
        <v>0.068</v>
      </c>
      <c r="G2338" s="4">
        <v>48</v>
      </c>
      <c r="H2338" s="4">
        <v>48</v>
      </c>
      <c r="I2338" s="4">
        <v>0.393</v>
      </c>
      <c r="J2338" s="4">
        <v>0.574</v>
      </c>
      <c r="K2338" s="4">
        <v>0.033</v>
      </c>
      <c r="L2338" s="4">
        <v>1173678</v>
      </c>
      <c r="M2338" s="4">
        <v>0.216</v>
      </c>
    </row>
    <row r="2339" ht="15.75" customHeight="1" spans="1:13">
      <c r="A2339" s="1" t="s">
        <v>260</v>
      </c>
      <c r="B2339" s="3" t="s">
        <v>74</v>
      </c>
      <c r="C2339" s="1" t="s">
        <v>80</v>
      </c>
      <c r="D2339" s="4" t="str">
        <f t="shared" si="0"/>
        <v>Swaziland-Africa2010</v>
      </c>
      <c r="E2339" s="4">
        <v>0.031</v>
      </c>
      <c r="F2339" s="4">
        <v>0.063</v>
      </c>
      <c r="G2339" s="4">
        <v>48</v>
      </c>
      <c r="H2339" s="4">
        <v>49</v>
      </c>
      <c r="I2339" s="4">
        <v>0.388</v>
      </c>
      <c r="J2339" s="4">
        <v>0.578</v>
      </c>
      <c r="K2339" s="4">
        <v>0.033</v>
      </c>
      <c r="L2339" s="4">
        <v>1193148</v>
      </c>
      <c r="M2339" s="4">
        <v>0.215</v>
      </c>
    </row>
    <row r="2340" ht="15.75" customHeight="1" spans="1:13">
      <c r="A2340" s="1" t="s">
        <v>260</v>
      </c>
      <c r="B2340" s="3" t="s">
        <v>75</v>
      </c>
      <c r="C2340" s="1" t="s">
        <v>80</v>
      </c>
      <c r="D2340" s="4" t="str">
        <f t="shared" si="0"/>
        <v>Swaziland-Africa2011</v>
      </c>
      <c r="E2340" s="4">
        <v>0.031</v>
      </c>
      <c r="F2340" s="4">
        <v>0.058</v>
      </c>
      <c r="G2340" s="4">
        <v>48</v>
      </c>
      <c r="H2340" s="4">
        <v>49</v>
      </c>
      <c r="I2340" s="4">
        <v>0.384</v>
      </c>
      <c r="J2340" s="4">
        <v>0.582</v>
      </c>
      <c r="K2340" s="4">
        <v>0.034</v>
      </c>
      <c r="L2340" s="4">
        <v>1212159</v>
      </c>
      <c r="M2340" s="4">
        <v>0.214</v>
      </c>
    </row>
    <row r="2341" ht="15.75" customHeight="1" spans="1:13">
      <c r="A2341" s="1" t="s">
        <v>260</v>
      </c>
      <c r="B2341" s="3" t="s">
        <v>76</v>
      </c>
      <c r="C2341" s="1" t="s">
        <v>80</v>
      </c>
      <c r="D2341" s="4" t="str">
        <f t="shared" si="0"/>
        <v>Swaziland-Africa2012</v>
      </c>
      <c r="E2341" s="4">
        <v>0.03</v>
      </c>
      <c r="F2341" s="4">
        <v>0.057</v>
      </c>
      <c r="G2341" s="4">
        <v>48</v>
      </c>
      <c r="H2341" s="4">
        <v>49</v>
      </c>
      <c r="I2341" s="4">
        <v>0.38</v>
      </c>
      <c r="J2341" s="4">
        <v>0.585</v>
      </c>
      <c r="K2341" s="4">
        <v>0.034</v>
      </c>
      <c r="L2341" s="4">
        <v>1230985</v>
      </c>
      <c r="M2341" s="4">
        <v>0.214</v>
      </c>
    </row>
    <row r="2342" ht="15.75" customHeight="1" spans="1:13">
      <c r="A2342" s="1" t="s">
        <v>261</v>
      </c>
      <c r="B2342" s="3" t="s">
        <v>63</v>
      </c>
      <c r="C2342" s="1" t="s">
        <v>78</v>
      </c>
      <c r="D2342" s="4" t="str">
        <f t="shared" si="0"/>
        <v>Sweden-Europe2000</v>
      </c>
      <c r="E2342" s="4">
        <v>0.01</v>
      </c>
      <c r="F2342" s="4">
        <v>0.003</v>
      </c>
      <c r="G2342" s="4">
        <v>82</v>
      </c>
      <c r="H2342" s="4">
        <v>77</v>
      </c>
      <c r="I2342" s="4">
        <v>0.184</v>
      </c>
      <c r="J2342" s="4">
        <v>0.643</v>
      </c>
      <c r="K2342" s="4">
        <v>0.173</v>
      </c>
      <c r="L2342" s="4">
        <v>8872109</v>
      </c>
      <c r="M2342" s="4">
        <v>0.84</v>
      </c>
    </row>
    <row r="2343" ht="15.75" customHeight="1" spans="1:13">
      <c r="A2343" s="1" t="s">
        <v>261</v>
      </c>
      <c r="B2343" s="3" t="s">
        <v>65</v>
      </c>
      <c r="C2343" s="1" t="s">
        <v>78</v>
      </c>
      <c r="D2343" s="4" t="str">
        <f t="shared" si="0"/>
        <v>Sweden-Europe2001</v>
      </c>
      <c r="E2343" s="4">
        <v>0.01</v>
      </c>
      <c r="F2343" s="4">
        <v>0.003</v>
      </c>
      <c r="G2343" s="4">
        <v>82</v>
      </c>
      <c r="H2343" s="4">
        <v>78</v>
      </c>
      <c r="I2343" s="4">
        <v>0.183</v>
      </c>
      <c r="J2343" s="4">
        <v>0.645</v>
      </c>
      <c r="K2343" s="4">
        <v>0.172</v>
      </c>
      <c r="L2343" s="4">
        <v>8895960</v>
      </c>
      <c r="M2343" s="4">
        <v>0.841</v>
      </c>
    </row>
    <row r="2344" ht="15.75" customHeight="1" spans="1:13">
      <c r="A2344" s="1" t="s">
        <v>261</v>
      </c>
      <c r="B2344" s="3" t="s">
        <v>66</v>
      </c>
      <c r="C2344" s="1" t="s">
        <v>78</v>
      </c>
      <c r="D2344" s="4" t="str">
        <f t="shared" si="0"/>
        <v>Sweden-Europe2002</v>
      </c>
      <c r="E2344" s="4">
        <v>0.011</v>
      </c>
      <c r="F2344" s="4">
        <v>0.003</v>
      </c>
      <c r="G2344" s="4">
        <v>82</v>
      </c>
      <c r="H2344" s="4">
        <v>78</v>
      </c>
      <c r="I2344" s="4">
        <v>0.181</v>
      </c>
      <c r="J2344" s="4">
        <v>0.647</v>
      </c>
      <c r="K2344" s="4">
        <v>0.172</v>
      </c>
      <c r="L2344" s="4">
        <v>8924958</v>
      </c>
      <c r="M2344" s="4">
        <v>0.841</v>
      </c>
    </row>
    <row r="2345" ht="15.75" customHeight="1" spans="1:13">
      <c r="A2345" s="1" t="s">
        <v>261</v>
      </c>
      <c r="B2345" s="3" t="s">
        <v>67</v>
      </c>
      <c r="C2345" s="1" t="s">
        <v>78</v>
      </c>
      <c r="D2345" s="4" t="str">
        <f t="shared" si="0"/>
        <v>Sweden-Europe2003</v>
      </c>
      <c r="E2345" s="4">
        <v>0.011</v>
      </c>
      <c r="F2345" s="4">
        <v>0.003</v>
      </c>
      <c r="G2345" s="4">
        <v>82</v>
      </c>
      <c r="H2345" s="4">
        <v>78</v>
      </c>
      <c r="I2345" s="4">
        <v>0.179</v>
      </c>
      <c r="J2345" s="4">
        <v>0.649</v>
      </c>
      <c r="K2345" s="4">
        <v>0.172</v>
      </c>
      <c r="L2345" s="4">
        <v>8958229</v>
      </c>
      <c r="M2345" s="4">
        <v>0.842</v>
      </c>
    </row>
    <row r="2346" ht="15.75" customHeight="1" spans="1:13">
      <c r="A2346" s="1" t="s">
        <v>261</v>
      </c>
      <c r="B2346" s="3" t="s">
        <v>68</v>
      </c>
      <c r="C2346" s="1" t="s">
        <v>78</v>
      </c>
      <c r="D2346" s="4" t="str">
        <f t="shared" si="0"/>
        <v>Sweden-Europe2004</v>
      </c>
      <c r="E2346" s="4">
        <v>0.011</v>
      </c>
      <c r="F2346" s="4">
        <v>0.003</v>
      </c>
      <c r="G2346" s="4">
        <v>83</v>
      </c>
      <c r="H2346" s="4">
        <v>78</v>
      </c>
      <c r="I2346" s="4">
        <v>0.176</v>
      </c>
      <c r="J2346" s="4">
        <v>0.651</v>
      </c>
      <c r="K2346" s="4">
        <v>0.172</v>
      </c>
      <c r="L2346" s="4">
        <v>8993531</v>
      </c>
      <c r="M2346" s="4">
        <v>0.843</v>
      </c>
    </row>
    <row r="2347" ht="15.75" customHeight="1" spans="1:13">
      <c r="A2347" s="1" t="s">
        <v>261</v>
      </c>
      <c r="B2347" s="3" t="s">
        <v>69</v>
      </c>
      <c r="C2347" s="1" t="s">
        <v>78</v>
      </c>
      <c r="D2347" s="4" t="str">
        <f t="shared" si="0"/>
        <v>Sweden-Europe2005</v>
      </c>
      <c r="E2347" s="4">
        <v>0.011</v>
      </c>
      <c r="F2347" s="4">
        <v>0.003</v>
      </c>
      <c r="G2347" s="4">
        <v>83</v>
      </c>
      <c r="H2347" s="4">
        <v>78</v>
      </c>
      <c r="I2347" s="4">
        <v>0.174</v>
      </c>
      <c r="J2347" s="4">
        <v>0.653</v>
      </c>
      <c r="K2347" s="4">
        <v>0.173</v>
      </c>
      <c r="L2347" s="4">
        <v>9029572</v>
      </c>
      <c r="M2347" s="4">
        <v>0.843</v>
      </c>
    </row>
    <row r="2348" ht="15.75" customHeight="1" spans="1:13">
      <c r="A2348" s="1" t="s">
        <v>261</v>
      </c>
      <c r="B2348" s="3" t="s">
        <v>70</v>
      </c>
      <c r="C2348" s="1" t="s">
        <v>78</v>
      </c>
      <c r="D2348" s="4" t="str">
        <f t="shared" si="0"/>
        <v>Sweden-Europe2006</v>
      </c>
      <c r="E2348" s="4">
        <v>0.012</v>
      </c>
      <c r="F2348" s="4">
        <v>0.003</v>
      </c>
      <c r="G2348" s="4">
        <v>83</v>
      </c>
      <c r="H2348" s="4">
        <v>79</v>
      </c>
      <c r="I2348" s="4">
        <v>0.172</v>
      </c>
      <c r="J2348" s="4">
        <v>0.655</v>
      </c>
      <c r="K2348" s="4">
        <v>0.174</v>
      </c>
      <c r="L2348" s="4">
        <v>9080505</v>
      </c>
      <c r="M2348" s="4">
        <v>0.844</v>
      </c>
    </row>
    <row r="2349" ht="15.75" customHeight="1" spans="1:13">
      <c r="A2349" s="1" t="s">
        <v>261</v>
      </c>
      <c r="B2349" s="3" t="s">
        <v>71</v>
      </c>
      <c r="C2349" s="1" t="s">
        <v>78</v>
      </c>
      <c r="D2349" s="4" t="str">
        <f t="shared" si="0"/>
        <v>Sweden-Europe2007</v>
      </c>
      <c r="E2349" s="4">
        <v>0.012</v>
      </c>
      <c r="F2349" s="4">
        <v>0.003</v>
      </c>
      <c r="G2349" s="4">
        <v>83</v>
      </c>
      <c r="H2349" s="4">
        <v>79</v>
      </c>
      <c r="I2349" s="4">
        <v>0.169</v>
      </c>
      <c r="J2349" s="4">
        <v>0.656</v>
      </c>
      <c r="K2349" s="4">
        <v>0.175</v>
      </c>
      <c r="L2349" s="4">
        <v>9148092</v>
      </c>
      <c r="M2349" s="4">
        <v>0.846</v>
      </c>
    </row>
    <row r="2350" ht="15.75" customHeight="1" spans="1:13">
      <c r="A2350" s="1" t="s">
        <v>261</v>
      </c>
      <c r="B2350" s="3" t="s">
        <v>72</v>
      </c>
      <c r="C2350" s="1" t="s">
        <v>78</v>
      </c>
      <c r="D2350" s="4" t="str">
        <f t="shared" si="0"/>
        <v>Sweden-Europe2008</v>
      </c>
      <c r="E2350" s="4">
        <v>0.012</v>
      </c>
      <c r="F2350" s="4">
        <v>0.003</v>
      </c>
      <c r="G2350" s="4">
        <v>83</v>
      </c>
      <c r="H2350" s="4">
        <v>79</v>
      </c>
      <c r="I2350" s="4">
        <v>0.167</v>
      </c>
      <c r="J2350" s="4">
        <v>0.656</v>
      </c>
      <c r="K2350" s="4">
        <v>0.177</v>
      </c>
      <c r="L2350" s="4">
        <v>9219637</v>
      </c>
      <c r="M2350" s="4">
        <v>0.847</v>
      </c>
    </row>
    <row r="2351" ht="15.75" customHeight="1" spans="1:13">
      <c r="A2351" s="1" t="s">
        <v>261</v>
      </c>
      <c r="B2351" s="3" t="s">
        <v>73</v>
      </c>
      <c r="C2351" s="1" t="s">
        <v>78</v>
      </c>
      <c r="D2351" s="4" t="str">
        <f t="shared" si="0"/>
        <v>Sweden-Europe2009</v>
      </c>
      <c r="E2351" s="4">
        <v>0.012</v>
      </c>
      <c r="F2351" s="4">
        <v>0.003</v>
      </c>
      <c r="G2351" s="4">
        <v>83</v>
      </c>
      <c r="H2351" s="4">
        <v>79</v>
      </c>
      <c r="I2351" s="4">
        <v>0.166</v>
      </c>
      <c r="J2351" s="4">
        <v>0.655</v>
      </c>
      <c r="K2351" s="4">
        <v>0.179</v>
      </c>
      <c r="L2351" s="4">
        <v>9298515</v>
      </c>
      <c r="M2351" s="4">
        <v>0.849</v>
      </c>
    </row>
    <row r="2352" ht="15.75" customHeight="1" spans="1:13">
      <c r="A2352" s="1" t="s">
        <v>261</v>
      </c>
      <c r="B2352" s="3" t="s">
        <v>74</v>
      </c>
      <c r="C2352" s="1" t="s">
        <v>78</v>
      </c>
      <c r="D2352" s="4" t="str">
        <f t="shared" si="0"/>
        <v>Sweden-Europe2010</v>
      </c>
      <c r="E2352" s="4">
        <v>0.012</v>
      </c>
      <c r="F2352" s="4">
        <v>0.003</v>
      </c>
      <c r="G2352" s="4">
        <v>84</v>
      </c>
      <c r="H2352" s="4">
        <v>80</v>
      </c>
      <c r="I2352" s="4">
        <v>0.165</v>
      </c>
      <c r="J2352" s="4">
        <v>0.653</v>
      </c>
      <c r="K2352" s="4">
        <v>0.182</v>
      </c>
      <c r="L2352" s="4">
        <v>9378126</v>
      </c>
      <c r="M2352" s="4">
        <v>0.851</v>
      </c>
    </row>
    <row r="2353" ht="15.75" customHeight="1" spans="1:13">
      <c r="A2353" s="1" t="s">
        <v>261</v>
      </c>
      <c r="B2353" s="3" t="s">
        <v>75</v>
      </c>
      <c r="C2353" s="1" t="s">
        <v>78</v>
      </c>
      <c r="D2353" s="4" t="str">
        <f t="shared" si="0"/>
        <v>Sweden-Europe2011</v>
      </c>
      <c r="E2353" s="4">
        <v>0.012</v>
      </c>
      <c r="F2353" s="4">
        <v>0.002</v>
      </c>
      <c r="G2353" s="4">
        <v>84</v>
      </c>
      <c r="H2353" s="4">
        <v>80</v>
      </c>
      <c r="I2353" s="4">
        <v>0.166</v>
      </c>
      <c r="J2353" s="4">
        <v>0.649</v>
      </c>
      <c r="K2353" s="4">
        <v>0.185</v>
      </c>
      <c r="L2353" s="4">
        <v>9449213</v>
      </c>
      <c r="M2353" s="4">
        <v>0.852</v>
      </c>
    </row>
    <row r="2354" ht="15.75" customHeight="1" spans="1:13">
      <c r="A2354" s="1" t="s">
        <v>261</v>
      </c>
      <c r="B2354" s="3" t="s">
        <v>76</v>
      </c>
      <c r="C2354" s="1" t="s">
        <v>78</v>
      </c>
      <c r="D2354" s="4" t="str">
        <f t="shared" si="0"/>
        <v>Sweden-Europe2012</v>
      </c>
      <c r="E2354" s="4">
        <v>0.012</v>
      </c>
      <c r="F2354" s="4">
        <v>0.002</v>
      </c>
      <c r="G2354" s="4">
        <v>84</v>
      </c>
      <c r="H2354" s="4">
        <v>80</v>
      </c>
      <c r="I2354" s="4">
        <v>0.167</v>
      </c>
      <c r="J2354" s="4">
        <v>0.644</v>
      </c>
      <c r="K2354" s="4">
        <v>0.189</v>
      </c>
      <c r="L2354" s="4">
        <v>9519374</v>
      </c>
      <c r="M2354" s="4">
        <v>0.854</v>
      </c>
    </row>
    <row r="2355" ht="15.75" customHeight="1" spans="1:13">
      <c r="A2355" s="1" t="s">
        <v>262</v>
      </c>
      <c r="B2355" s="3" t="s">
        <v>63</v>
      </c>
      <c r="C2355" s="1" t="s">
        <v>78</v>
      </c>
      <c r="D2355" s="4" t="str">
        <f t="shared" si="0"/>
        <v>Switzerland-Europe2000</v>
      </c>
      <c r="E2355" s="4">
        <v>0.011</v>
      </c>
      <c r="F2355" s="4">
        <v>0.005</v>
      </c>
      <c r="G2355" s="4">
        <v>83</v>
      </c>
      <c r="H2355" s="4">
        <v>77</v>
      </c>
      <c r="I2355" s="4">
        <v>0.174</v>
      </c>
      <c r="J2355" s="4">
        <v>0.673</v>
      </c>
      <c r="K2355" s="4">
        <v>0.153</v>
      </c>
      <c r="L2355" s="4">
        <v>7184250</v>
      </c>
      <c r="M2355" s="4">
        <v>0.733</v>
      </c>
    </row>
    <row r="2356" ht="15.75" customHeight="1" spans="1:13">
      <c r="A2356" s="1" t="s">
        <v>262</v>
      </c>
      <c r="B2356" s="3" t="s">
        <v>65</v>
      </c>
      <c r="C2356" s="1" t="s">
        <v>78</v>
      </c>
      <c r="D2356" s="4" t="str">
        <f t="shared" si="0"/>
        <v>Switzerland-Europe2001</v>
      </c>
      <c r="E2356" s="4">
        <v>0.01</v>
      </c>
      <c r="F2356" s="4">
        <v>0.005</v>
      </c>
      <c r="G2356" s="4">
        <v>83</v>
      </c>
      <c r="H2356" s="4">
        <v>77</v>
      </c>
      <c r="I2356" s="4">
        <v>0.173</v>
      </c>
      <c r="J2356" s="4">
        <v>0.673</v>
      </c>
      <c r="K2356" s="4">
        <v>0.154</v>
      </c>
      <c r="L2356" s="4">
        <v>7229854</v>
      </c>
      <c r="M2356" s="4">
        <v>0.733</v>
      </c>
    </row>
    <row r="2357" ht="15.75" customHeight="1" spans="1:13">
      <c r="A2357" s="1" t="s">
        <v>262</v>
      </c>
      <c r="B2357" s="3" t="s">
        <v>66</v>
      </c>
      <c r="C2357" s="1" t="s">
        <v>78</v>
      </c>
      <c r="D2357" s="4" t="str">
        <f t="shared" si="0"/>
        <v>Switzerland-Europe2002</v>
      </c>
      <c r="E2357" s="4">
        <v>0.01</v>
      </c>
      <c r="F2357" s="4">
        <v>0.005</v>
      </c>
      <c r="G2357" s="4">
        <v>83</v>
      </c>
      <c r="H2357" s="4">
        <v>78</v>
      </c>
      <c r="I2357" s="4">
        <v>0.171</v>
      </c>
      <c r="J2357" s="4">
        <v>0.675</v>
      </c>
      <c r="K2357" s="4">
        <v>0.155</v>
      </c>
      <c r="L2357" s="4">
        <v>7284753</v>
      </c>
      <c r="M2357" s="4">
        <v>0.734</v>
      </c>
    </row>
    <row r="2358" ht="15.75" customHeight="1" spans="1:13">
      <c r="A2358" s="1" t="s">
        <v>262</v>
      </c>
      <c r="B2358" s="3" t="s">
        <v>67</v>
      </c>
      <c r="C2358" s="1" t="s">
        <v>78</v>
      </c>
      <c r="D2358" s="4" t="str">
        <f t="shared" si="0"/>
        <v>Switzerland-Europe2003</v>
      </c>
      <c r="E2358" s="4">
        <v>0.01</v>
      </c>
      <c r="F2358" s="4">
        <v>0.004</v>
      </c>
      <c r="G2358" s="4">
        <v>83</v>
      </c>
      <c r="H2358" s="4">
        <v>78</v>
      </c>
      <c r="I2358" s="4">
        <v>0.168</v>
      </c>
      <c r="J2358" s="4">
        <v>0.676</v>
      </c>
      <c r="K2358" s="4">
        <v>0.156</v>
      </c>
      <c r="L2358" s="4">
        <v>7339001</v>
      </c>
      <c r="M2358" s="4">
        <v>0.734</v>
      </c>
    </row>
    <row r="2359" ht="15.75" customHeight="1" spans="1:13">
      <c r="A2359" s="1" t="s">
        <v>262</v>
      </c>
      <c r="B2359" s="3" t="s">
        <v>68</v>
      </c>
      <c r="C2359" s="1" t="s">
        <v>78</v>
      </c>
      <c r="D2359" s="4" t="str">
        <f t="shared" si="0"/>
        <v>Switzerland-Europe2004</v>
      </c>
      <c r="E2359" s="4">
        <v>0.01</v>
      </c>
      <c r="F2359" s="4">
        <v>0.004</v>
      </c>
      <c r="G2359" s="4">
        <v>84</v>
      </c>
      <c r="H2359" s="4">
        <v>79</v>
      </c>
      <c r="I2359" s="4">
        <v>0.166</v>
      </c>
      <c r="J2359" s="4">
        <v>0.678</v>
      </c>
      <c r="K2359" s="4">
        <v>0.157</v>
      </c>
      <c r="L2359" s="4">
        <v>7389625</v>
      </c>
      <c r="M2359" s="4">
        <v>0.734</v>
      </c>
    </row>
    <row r="2360" ht="15.75" customHeight="1" spans="1:13">
      <c r="A2360" s="1" t="s">
        <v>262</v>
      </c>
      <c r="B2360" s="3" t="s">
        <v>69</v>
      </c>
      <c r="C2360" s="1" t="s">
        <v>78</v>
      </c>
      <c r="D2360" s="4" t="str">
        <f t="shared" si="0"/>
        <v>Switzerland-Europe2005</v>
      </c>
      <c r="E2360" s="4">
        <v>0.01</v>
      </c>
      <c r="F2360" s="4">
        <v>0.004</v>
      </c>
      <c r="G2360" s="4">
        <v>84</v>
      </c>
      <c r="H2360" s="4">
        <v>79</v>
      </c>
      <c r="I2360" s="4">
        <v>0.163</v>
      </c>
      <c r="J2360" s="4">
        <v>0.679</v>
      </c>
      <c r="K2360" s="4">
        <v>0.158</v>
      </c>
      <c r="L2360" s="4">
        <v>7437115</v>
      </c>
      <c r="M2360" s="4">
        <v>0.735</v>
      </c>
    </row>
    <row r="2361" ht="15.75" customHeight="1" spans="1:13">
      <c r="A2361" s="1" t="s">
        <v>262</v>
      </c>
      <c r="B2361" s="3" t="s">
        <v>70</v>
      </c>
      <c r="C2361" s="1" t="s">
        <v>78</v>
      </c>
      <c r="D2361" s="4" t="str">
        <f t="shared" si="0"/>
        <v>Switzerland-Europe2006</v>
      </c>
      <c r="E2361" s="4">
        <v>0.01</v>
      </c>
      <c r="F2361" s="4">
        <v>0.004</v>
      </c>
      <c r="G2361" s="4">
        <v>84</v>
      </c>
      <c r="H2361" s="4">
        <v>79</v>
      </c>
      <c r="I2361" s="4">
        <v>0.16</v>
      </c>
      <c r="J2361" s="4">
        <v>0.68</v>
      </c>
      <c r="K2361" s="4">
        <v>0.16</v>
      </c>
      <c r="L2361" s="4">
        <v>7483934</v>
      </c>
      <c r="M2361" s="4">
        <v>0.735</v>
      </c>
    </row>
    <row r="2362" ht="15.75" customHeight="1" spans="1:13">
      <c r="A2362" s="1" t="s">
        <v>262</v>
      </c>
      <c r="B2362" s="3" t="s">
        <v>71</v>
      </c>
      <c r="C2362" s="1" t="s">
        <v>78</v>
      </c>
      <c r="D2362" s="4" t="str">
        <f t="shared" si="0"/>
        <v>Switzerland-Europe2007</v>
      </c>
      <c r="E2362" s="4">
        <v>0.01</v>
      </c>
      <c r="F2362" s="4">
        <v>0.004</v>
      </c>
      <c r="G2362" s="4">
        <v>84</v>
      </c>
      <c r="H2362" s="4">
        <v>79</v>
      </c>
      <c r="I2362" s="4">
        <v>0.157</v>
      </c>
      <c r="J2362" s="4">
        <v>0.681</v>
      </c>
      <c r="K2362" s="4">
        <v>0.162</v>
      </c>
      <c r="L2362" s="4">
        <v>7551117</v>
      </c>
      <c r="M2362" s="4">
        <v>0.736</v>
      </c>
    </row>
    <row r="2363" ht="15.75" customHeight="1" spans="1:13">
      <c r="A2363" s="1" t="s">
        <v>262</v>
      </c>
      <c r="B2363" s="3" t="s">
        <v>72</v>
      </c>
      <c r="C2363" s="1" t="s">
        <v>78</v>
      </c>
      <c r="D2363" s="4" t="str">
        <f t="shared" si="0"/>
        <v>Switzerland-Europe2008</v>
      </c>
      <c r="E2363" s="4">
        <v>0.01</v>
      </c>
      <c r="F2363" s="4">
        <v>0.004</v>
      </c>
      <c r="G2363" s="4">
        <v>84</v>
      </c>
      <c r="H2363" s="4">
        <v>80</v>
      </c>
      <c r="I2363" s="4">
        <v>0.155</v>
      </c>
      <c r="J2363" s="4">
        <v>0.681</v>
      </c>
      <c r="K2363" s="4">
        <v>0.164</v>
      </c>
      <c r="L2363" s="4">
        <v>7647675</v>
      </c>
      <c r="M2363" s="4">
        <v>0.736</v>
      </c>
    </row>
    <row r="2364" ht="15.75" customHeight="1" spans="1:13">
      <c r="A2364" s="1" t="s">
        <v>262</v>
      </c>
      <c r="B2364" s="3" t="s">
        <v>73</v>
      </c>
      <c r="C2364" s="1" t="s">
        <v>78</v>
      </c>
      <c r="D2364" s="4" t="str">
        <f t="shared" si="0"/>
        <v>Switzerland-Europe2009</v>
      </c>
      <c r="E2364" s="4">
        <v>0.01</v>
      </c>
      <c r="F2364" s="4">
        <v>0.004</v>
      </c>
      <c r="G2364" s="4">
        <v>84</v>
      </c>
      <c r="H2364" s="4">
        <v>80</v>
      </c>
      <c r="I2364" s="4">
        <v>0.152</v>
      </c>
      <c r="J2364" s="4">
        <v>0.681</v>
      </c>
      <c r="K2364" s="4">
        <v>0.167</v>
      </c>
      <c r="L2364" s="4">
        <v>7743831</v>
      </c>
      <c r="M2364" s="4">
        <v>0.736</v>
      </c>
    </row>
    <row r="2365" ht="15.75" customHeight="1" spans="1:13">
      <c r="A2365" s="1" t="s">
        <v>262</v>
      </c>
      <c r="B2365" s="3" t="s">
        <v>74</v>
      </c>
      <c r="C2365" s="1" t="s">
        <v>78</v>
      </c>
      <c r="D2365" s="4" t="str">
        <f t="shared" si="0"/>
        <v>Switzerland-Europe2010</v>
      </c>
      <c r="E2365" s="4">
        <v>0.01</v>
      </c>
      <c r="F2365" s="4">
        <v>0.004</v>
      </c>
      <c r="G2365" s="4">
        <v>85</v>
      </c>
      <c r="H2365" s="4">
        <v>80</v>
      </c>
      <c r="I2365" s="4">
        <v>0.151</v>
      </c>
      <c r="J2365" s="4">
        <v>0.68</v>
      </c>
      <c r="K2365" s="4">
        <v>0.169</v>
      </c>
      <c r="L2365" s="4">
        <v>7824909</v>
      </c>
      <c r="M2365" s="4">
        <v>0.737</v>
      </c>
    </row>
    <row r="2366" ht="15.75" customHeight="1" spans="1:13">
      <c r="A2366" s="1" t="s">
        <v>262</v>
      </c>
      <c r="B2366" s="3" t="s">
        <v>75</v>
      </c>
      <c r="C2366" s="1" t="s">
        <v>78</v>
      </c>
      <c r="D2366" s="4" t="str">
        <f t="shared" si="0"/>
        <v>Switzerland-Europe2011</v>
      </c>
      <c r="E2366" s="4">
        <v>0.01</v>
      </c>
      <c r="F2366" s="4">
        <v>0.004</v>
      </c>
      <c r="G2366" s="4">
        <v>85</v>
      </c>
      <c r="H2366" s="4">
        <v>81</v>
      </c>
      <c r="I2366" s="4">
        <v>0.149</v>
      </c>
      <c r="J2366" s="4">
        <v>0.679</v>
      </c>
      <c r="K2366" s="4">
        <v>0.172</v>
      </c>
      <c r="L2366" s="4">
        <v>7912398</v>
      </c>
      <c r="M2366" s="4">
        <v>0.737</v>
      </c>
    </row>
    <row r="2367" ht="15.75" customHeight="1" spans="1:13">
      <c r="A2367" s="1" t="s">
        <v>262</v>
      </c>
      <c r="B2367" s="3" t="s">
        <v>76</v>
      </c>
      <c r="C2367" s="1" t="s">
        <v>78</v>
      </c>
      <c r="D2367" s="4" t="str">
        <f t="shared" si="0"/>
        <v>Switzerland-Europe2012</v>
      </c>
      <c r="E2367" s="4">
        <v>0.01</v>
      </c>
      <c r="F2367" s="4">
        <v>0.004</v>
      </c>
      <c r="G2367" s="4">
        <v>85</v>
      </c>
      <c r="H2367" s="4">
        <v>81</v>
      </c>
      <c r="I2367" s="4">
        <v>0.148</v>
      </c>
      <c r="J2367" s="4">
        <v>0.678</v>
      </c>
      <c r="K2367" s="4">
        <v>0.174</v>
      </c>
      <c r="L2367" s="4">
        <v>7996861</v>
      </c>
      <c r="M2367" s="4">
        <v>0.737</v>
      </c>
    </row>
    <row r="2368" ht="15.75" customHeight="1" spans="1:13">
      <c r="A2368" s="1" t="s">
        <v>263</v>
      </c>
      <c r="B2368" s="3" t="s">
        <v>63</v>
      </c>
      <c r="C2368" s="1" t="s">
        <v>95</v>
      </c>
      <c r="D2368" s="4" t="str">
        <f t="shared" si="0"/>
        <v>Syria-Middle East2000</v>
      </c>
      <c r="E2368" s="4">
        <v>0.03</v>
      </c>
      <c r="F2368" s="4">
        <v>0.02</v>
      </c>
      <c r="G2368" s="4">
        <v>75</v>
      </c>
      <c r="H2368" s="4">
        <v>72</v>
      </c>
      <c r="I2368" s="4">
        <v>0.408</v>
      </c>
      <c r="J2368" s="4">
        <v>0.558</v>
      </c>
      <c r="K2368" s="4">
        <v>0.034</v>
      </c>
      <c r="L2368" s="4">
        <v>16371208</v>
      </c>
      <c r="M2368" s="4">
        <v>0.519</v>
      </c>
    </row>
    <row r="2369" ht="15.75" customHeight="1" spans="1:13">
      <c r="A2369" s="1" t="s">
        <v>263</v>
      </c>
      <c r="B2369" s="3" t="s">
        <v>65</v>
      </c>
      <c r="C2369" s="1" t="s">
        <v>95</v>
      </c>
      <c r="D2369" s="4" t="str">
        <f t="shared" si="0"/>
        <v>Syria-Middle East2001</v>
      </c>
      <c r="E2369" s="4">
        <v>0.03</v>
      </c>
      <c r="F2369" s="4">
        <v>0.019</v>
      </c>
      <c r="G2369" s="4">
        <v>75</v>
      </c>
      <c r="H2369" s="4">
        <v>72</v>
      </c>
      <c r="I2369" s="4">
        <v>0.404</v>
      </c>
      <c r="J2369" s="4">
        <v>0.563</v>
      </c>
      <c r="K2369" s="4">
        <v>0.034</v>
      </c>
      <c r="L2369" s="4">
        <v>16700984</v>
      </c>
      <c r="M2369" s="4">
        <v>0.523</v>
      </c>
    </row>
    <row r="2370" ht="15.75" customHeight="1" spans="1:13">
      <c r="A2370" s="1" t="s">
        <v>263</v>
      </c>
      <c r="B2370" s="3" t="s">
        <v>66</v>
      </c>
      <c r="C2370" s="1" t="s">
        <v>95</v>
      </c>
      <c r="D2370" s="4" t="str">
        <f t="shared" si="0"/>
        <v>Syria-Middle East2002</v>
      </c>
      <c r="E2370" s="4">
        <v>0.029</v>
      </c>
      <c r="F2370" s="4">
        <v>0.018</v>
      </c>
      <c r="G2370" s="4">
        <v>76</v>
      </c>
      <c r="H2370" s="4">
        <v>72</v>
      </c>
      <c r="I2370" s="4">
        <v>0.4</v>
      </c>
      <c r="J2370" s="4">
        <v>0.567</v>
      </c>
      <c r="K2370" s="4">
        <v>0.034</v>
      </c>
      <c r="L2370" s="4">
        <v>16994676</v>
      </c>
      <c r="M2370" s="4">
        <v>0.527</v>
      </c>
    </row>
    <row r="2371" ht="15.75" customHeight="1" spans="1:13">
      <c r="A2371" s="1" t="s">
        <v>263</v>
      </c>
      <c r="B2371" s="3" t="s">
        <v>67</v>
      </c>
      <c r="C2371" s="1" t="s">
        <v>95</v>
      </c>
      <c r="D2371" s="4" t="str">
        <f t="shared" si="0"/>
        <v>Syria-Middle East2003</v>
      </c>
      <c r="E2371" s="4">
        <v>0.028</v>
      </c>
      <c r="F2371" s="4">
        <v>0.018</v>
      </c>
      <c r="G2371" s="4">
        <v>76</v>
      </c>
      <c r="H2371" s="4">
        <v>72</v>
      </c>
      <c r="I2371" s="4">
        <v>0.396</v>
      </c>
      <c r="J2371" s="4">
        <v>0.57</v>
      </c>
      <c r="K2371" s="4">
        <v>0.034</v>
      </c>
      <c r="L2371" s="4">
        <v>17298476</v>
      </c>
      <c r="M2371" s="4">
        <v>0.53</v>
      </c>
    </row>
    <row r="2372" ht="15.75" customHeight="1" spans="1:13">
      <c r="A2372" s="1" t="s">
        <v>263</v>
      </c>
      <c r="B2372" s="3" t="s">
        <v>68</v>
      </c>
      <c r="C2372" s="1" t="s">
        <v>95</v>
      </c>
      <c r="D2372" s="4" t="str">
        <f t="shared" si="0"/>
        <v>Syria-Middle East2004</v>
      </c>
      <c r="E2372" s="4">
        <v>0.028</v>
      </c>
      <c r="F2372" s="4">
        <v>0.017</v>
      </c>
      <c r="G2372" s="4">
        <v>76</v>
      </c>
      <c r="H2372" s="4">
        <v>73</v>
      </c>
      <c r="I2372" s="4">
        <v>0.392</v>
      </c>
      <c r="J2372" s="4">
        <v>0.575</v>
      </c>
      <c r="K2372" s="4">
        <v>0.034</v>
      </c>
      <c r="L2372" s="4">
        <v>17676012</v>
      </c>
      <c r="M2372" s="4">
        <v>0.534</v>
      </c>
    </row>
    <row r="2373" ht="15.75" customHeight="1" spans="1:13">
      <c r="A2373" s="1" t="s">
        <v>263</v>
      </c>
      <c r="B2373" s="3" t="s">
        <v>69</v>
      </c>
      <c r="C2373" s="1" t="s">
        <v>95</v>
      </c>
      <c r="D2373" s="4" t="str">
        <f t="shared" si="0"/>
        <v>Syria-Middle East2005</v>
      </c>
      <c r="E2373" s="4">
        <v>0.027</v>
      </c>
      <c r="F2373" s="4">
        <v>0.016</v>
      </c>
      <c r="G2373" s="4">
        <v>77</v>
      </c>
      <c r="H2373" s="4">
        <v>73</v>
      </c>
      <c r="I2373" s="4">
        <v>0.386</v>
      </c>
      <c r="J2373" s="4">
        <v>0.58</v>
      </c>
      <c r="K2373" s="4">
        <v>0.034</v>
      </c>
      <c r="L2373" s="4">
        <v>18167367</v>
      </c>
      <c r="M2373" s="4">
        <v>0.538</v>
      </c>
    </row>
    <row r="2374" ht="15.75" customHeight="1" spans="1:13">
      <c r="A2374" s="1" t="s">
        <v>263</v>
      </c>
      <c r="B2374" s="3" t="s">
        <v>70</v>
      </c>
      <c r="C2374" s="1" t="s">
        <v>95</v>
      </c>
      <c r="D2374" s="4" t="str">
        <f t="shared" si="0"/>
        <v>Syria-Middle East2006</v>
      </c>
      <c r="E2374" s="4">
        <v>0.027</v>
      </c>
      <c r="F2374" s="4">
        <v>0.015</v>
      </c>
      <c r="G2374" s="4">
        <v>77</v>
      </c>
      <c r="H2374" s="4">
        <v>73</v>
      </c>
      <c r="I2374" s="4">
        <v>0.38</v>
      </c>
      <c r="J2374" s="4">
        <v>0.585</v>
      </c>
      <c r="K2374" s="4">
        <v>0.034</v>
      </c>
      <c r="L2374" s="4">
        <v>18804914</v>
      </c>
      <c r="M2374" s="4">
        <v>0.542</v>
      </c>
    </row>
    <row r="2375" ht="15.75" customHeight="1" spans="1:13">
      <c r="A2375" s="1" t="s">
        <v>263</v>
      </c>
      <c r="B2375" s="3" t="s">
        <v>71</v>
      </c>
      <c r="C2375" s="1" t="s">
        <v>95</v>
      </c>
      <c r="D2375" s="4" t="str">
        <f t="shared" si="0"/>
        <v>Syria-Middle East2007</v>
      </c>
      <c r="E2375" s="4">
        <v>0.026</v>
      </c>
      <c r="F2375" s="4">
        <v>0.015</v>
      </c>
      <c r="G2375" s="4">
        <v>77</v>
      </c>
      <c r="H2375" s="4">
        <v>73</v>
      </c>
      <c r="I2375" s="4">
        <v>0.373</v>
      </c>
      <c r="J2375" s="4">
        <v>0.592</v>
      </c>
      <c r="K2375" s="4">
        <v>0.035</v>
      </c>
      <c r="L2375" s="4">
        <v>19561477</v>
      </c>
      <c r="M2375" s="4">
        <v>0.545</v>
      </c>
    </row>
    <row r="2376" ht="15.75" customHeight="1" spans="1:13">
      <c r="A2376" s="1" t="s">
        <v>263</v>
      </c>
      <c r="B2376" s="3" t="s">
        <v>72</v>
      </c>
      <c r="C2376" s="1" t="s">
        <v>95</v>
      </c>
      <c r="D2376" s="4" t="str">
        <f t="shared" si="0"/>
        <v>Syria-Middle East2008</v>
      </c>
      <c r="E2376" s="4">
        <v>0.026</v>
      </c>
      <c r="F2376" s="4">
        <v>0.014</v>
      </c>
      <c r="G2376" s="4">
        <v>77</v>
      </c>
      <c r="H2376" s="4">
        <v>73</v>
      </c>
      <c r="I2376" s="4">
        <v>0.367</v>
      </c>
      <c r="J2376" s="4">
        <v>0.598</v>
      </c>
      <c r="K2376" s="4">
        <v>0.036</v>
      </c>
      <c r="L2376" s="4">
        <v>20346056</v>
      </c>
      <c r="M2376" s="4">
        <v>0.549</v>
      </c>
    </row>
    <row r="2377" ht="15.75" customHeight="1" spans="1:13">
      <c r="A2377" s="1" t="s">
        <v>263</v>
      </c>
      <c r="B2377" s="3" t="s">
        <v>73</v>
      </c>
      <c r="C2377" s="1" t="s">
        <v>95</v>
      </c>
      <c r="D2377" s="4" t="str">
        <f t="shared" si="0"/>
        <v>Syria-Middle East2009</v>
      </c>
      <c r="E2377" s="4">
        <v>0.025</v>
      </c>
      <c r="F2377" s="4">
        <v>0.014</v>
      </c>
      <c r="G2377" s="4">
        <v>77</v>
      </c>
      <c r="H2377" s="4">
        <v>73</v>
      </c>
      <c r="I2377" s="4">
        <v>0.361</v>
      </c>
      <c r="J2377" s="4">
        <v>0.602</v>
      </c>
      <c r="K2377" s="4">
        <v>0.036</v>
      </c>
      <c r="L2377" s="4">
        <v>21031546</v>
      </c>
      <c r="M2377" s="4">
        <v>0.553</v>
      </c>
    </row>
    <row r="2378" ht="15.75" customHeight="1" spans="1:13">
      <c r="A2378" s="1" t="s">
        <v>263</v>
      </c>
      <c r="B2378" s="3" t="s">
        <v>74</v>
      </c>
      <c r="C2378" s="1" t="s">
        <v>95</v>
      </c>
      <c r="D2378" s="4" t="str">
        <f t="shared" si="0"/>
        <v>Syria-Middle East2010</v>
      </c>
      <c r="E2378" s="4">
        <v>0.025</v>
      </c>
      <c r="F2378" s="4">
        <v>0.013</v>
      </c>
      <c r="G2378" s="4">
        <v>78</v>
      </c>
      <c r="H2378" s="4">
        <v>72</v>
      </c>
      <c r="I2378" s="4">
        <v>0.357</v>
      </c>
      <c r="J2378" s="4">
        <v>0.605</v>
      </c>
      <c r="K2378" s="4">
        <v>0.037</v>
      </c>
      <c r="L2378" s="4">
        <v>21532647</v>
      </c>
      <c r="M2378" s="4">
        <v>0.557</v>
      </c>
    </row>
    <row r="2379" ht="15.75" customHeight="1" spans="1:13">
      <c r="A2379" s="1" t="s">
        <v>263</v>
      </c>
      <c r="B2379" s="3" t="s">
        <v>75</v>
      </c>
      <c r="C2379" s="1" t="s">
        <v>95</v>
      </c>
      <c r="D2379" s="4" t="str">
        <f t="shared" si="0"/>
        <v>Syria-Middle East2011</v>
      </c>
      <c r="E2379" s="4">
        <v>0.025</v>
      </c>
      <c r="F2379" s="4">
        <v>0.013</v>
      </c>
      <c r="G2379" s="4">
        <v>78</v>
      </c>
      <c r="H2379" s="4">
        <v>72</v>
      </c>
      <c r="I2379" s="4">
        <v>0.355</v>
      </c>
      <c r="J2379" s="4">
        <v>0.607</v>
      </c>
      <c r="K2379" s="4">
        <v>0.038</v>
      </c>
      <c r="L2379" s="4">
        <v>21961676</v>
      </c>
      <c r="M2379" s="4">
        <v>0.561</v>
      </c>
    </row>
    <row r="2380" ht="15.75" customHeight="1" spans="1:13">
      <c r="A2380" s="1" t="s">
        <v>263</v>
      </c>
      <c r="B2380" s="3" t="s">
        <v>76</v>
      </c>
      <c r="C2380" s="1" t="s">
        <v>95</v>
      </c>
      <c r="D2380" s="4" t="str">
        <f t="shared" si="0"/>
        <v>Syria-Middle East2012</v>
      </c>
      <c r="E2380" s="4">
        <v>0.024</v>
      </c>
      <c r="F2380" s="4">
        <v>0.012</v>
      </c>
      <c r="G2380" s="4">
        <v>78</v>
      </c>
      <c r="H2380" s="4">
        <v>72</v>
      </c>
      <c r="I2380" s="4">
        <v>0.354</v>
      </c>
      <c r="J2380" s="4">
        <v>0.607</v>
      </c>
      <c r="K2380" s="4">
        <v>0.039</v>
      </c>
      <c r="L2380" s="4">
        <v>22399254</v>
      </c>
      <c r="M2380" s="4">
        <v>0.565</v>
      </c>
    </row>
    <row r="2381" ht="15.75" customHeight="1" spans="1:13">
      <c r="A2381" s="1" t="s">
        <v>264</v>
      </c>
      <c r="B2381" s="3" t="s">
        <v>63</v>
      </c>
      <c r="C2381" s="1" t="s">
        <v>64</v>
      </c>
      <c r="D2381" s="4" t="str">
        <f t="shared" si="0"/>
        <v>Tajikistan-Asia2000</v>
      </c>
      <c r="E2381" s="4">
        <v>0.03</v>
      </c>
      <c r="F2381" s="4">
        <v>0.075</v>
      </c>
      <c r="G2381" s="4">
        <v>68</v>
      </c>
      <c r="H2381" s="4">
        <v>60</v>
      </c>
      <c r="I2381" s="4">
        <v>0.429</v>
      </c>
      <c r="J2381" s="4">
        <v>0.536</v>
      </c>
      <c r="K2381" s="4">
        <v>0.035</v>
      </c>
      <c r="L2381" s="4">
        <v>6186152</v>
      </c>
      <c r="M2381" s="4">
        <v>0.265</v>
      </c>
    </row>
    <row r="2382" ht="15.75" customHeight="1" spans="1:13">
      <c r="A2382" s="1" t="s">
        <v>264</v>
      </c>
      <c r="B2382" s="3" t="s">
        <v>65</v>
      </c>
      <c r="C2382" s="1" t="s">
        <v>64</v>
      </c>
      <c r="D2382" s="4" t="str">
        <f t="shared" si="0"/>
        <v>Tajikistan-Asia2001</v>
      </c>
      <c r="E2382" s="4">
        <v>0.03</v>
      </c>
      <c r="F2382" s="4">
        <v>0.07</v>
      </c>
      <c r="G2382" s="4">
        <v>68</v>
      </c>
      <c r="H2382" s="4">
        <v>60</v>
      </c>
      <c r="I2382" s="4">
        <v>0.421</v>
      </c>
      <c r="J2382" s="4">
        <v>0.543</v>
      </c>
      <c r="K2382" s="4">
        <v>0.036</v>
      </c>
      <c r="L2382" s="4">
        <v>6289340</v>
      </c>
      <c r="M2382" s="4">
        <v>0.265</v>
      </c>
    </row>
    <row r="2383" ht="15.75" customHeight="1" spans="1:13">
      <c r="A2383" s="1" t="s">
        <v>264</v>
      </c>
      <c r="B2383" s="3" t="s">
        <v>66</v>
      </c>
      <c r="C2383" s="1" t="s">
        <v>64</v>
      </c>
      <c r="D2383" s="4" t="str">
        <f t="shared" si="0"/>
        <v>Tajikistan-Asia2002</v>
      </c>
      <c r="E2383" s="4">
        <v>0.029</v>
      </c>
      <c r="F2383" s="4">
        <v>0.066</v>
      </c>
      <c r="G2383" s="4">
        <v>68</v>
      </c>
      <c r="H2383" s="4">
        <v>61</v>
      </c>
      <c r="I2383" s="4">
        <v>0.412</v>
      </c>
      <c r="J2383" s="4">
        <v>0.552</v>
      </c>
      <c r="K2383" s="4">
        <v>0.036</v>
      </c>
      <c r="L2383" s="4">
        <v>6404118</v>
      </c>
      <c r="M2383" s="4">
        <v>0.264</v>
      </c>
    </row>
    <row r="2384" ht="15.75" customHeight="1" spans="1:13">
      <c r="A2384" s="1" t="s">
        <v>264</v>
      </c>
      <c r="B2384" s="3" t="s">
        <v>67</v>
      </c>
      <c r="C2384" s="1" t="s">
        <v>64</v>
      </c>
      <c r="D2384" s="4" t="str">
        <f t="shared" si="0"/>
        <v>Tajikistan-Asia2003</v>
      </c>
      <c r="E2384" s="4">
        <v>0.029</v>
      </c>
      <c r="F2384" s="4">
        <v>0.061</v>
      </c>
      <c r="G2384" s="4">
        <v>69</v>
      </c>
      <c r="H2384" s="4">
        <v>61</v>
      </c>
      <c r="I2384" s="4">
        <v>0.402</v>
      </c>
      <c r="J2384" s="4">
        <v>0.561</v>
      </c>
      <c r="K2384" s="4">
        <v>0.037</v>
      </c>
      <c r="L2384" s="4">
        <v>6529609</v>
      </c>
      <c r="M2384" s="4">
        <v>0.264</v>
      </c>
    </row>
    <row r="2385" ht="15.75" customHeight="1" spans="1:13">
      <c r="A2385" s="1" t="s">
        <v>264</v>
      </c>
      <c r="B2385" s="3" t="s">
        <v>68</v>
      </c>
      <c r="C2385" s="1" t="s">
        <v>64</v>
      </c>
      <c r="D2385" s="4" t="str">
        <f t="shared" si="0"/>
        <v>Tajikistan-Asia2004</v>
      </c>
      <c r="E2385" s="4">
        <v>0.029</v>
      </c>
      <c r="F2385" s="4">
        <v>0.058</v>
      </c>
      <c r="G2385" s="4">
        <v>69</v>
      </c>
      <c r="H2385" s="4">
        <v>62</v>
      </c>
      <c r="I2385" s="4">
        <v>0.392</v>
      </c>
      <c r="J2385" s="4">
        <v>0.57</v>
      </c>
      <c r="K2385" s="4">
        <v>0.037</v>
      </c>
      <c r="L2385" s="4">
        <v>6663929</v>
      </c>
      <c r="M2385" s="4">
        <v>0.264</v>
      </c>
    </row>
    <row r="2386" ht="15.75" customHeight="1" spans="1:13">
      <c r="A2386" s="1" t="s">
        <v>264</v>
      </c>
      <c r="B2386" s="3" t="s">
        <v>69</v>
      </c>
      <c r="C2386" s="1" t="s">
        <v>64</v>
      </c>
      <c r="D2386" s="4" t="str">
        <f t="shared" si="0"/>
        <v>Tajikistan-Asia2005</v>
      </c>
      <c r="E2386" s="4">
        <v>0.03</v>
      </c>
      <c r="F2386" s="4">
        <v>0.054</v>
      </c>
      <c r="G2386" s="4">
        <v>69</v>
      </c>
      <c r="H2386" s="4">
        <v>62</v>
      </c>
      <c r="I2386" s="4">
        <v>0.384</v>
      </c>
      <c r="J2386" s="4">
        <v>0.579</v>
      </c>
      <c r="K2386" s="4">
        <v>0.037</v>
      </c>
      <c r="L2386" s="4">
        <v>6805655</v>
      </c>
      <c r="M2386" s="4">
        <v>0.264</v>
      </c>
    </row>
    <row r="2387" ht="15.75" customHeight="1" spans="1:13">
      <c r="A2387" s="1" t="s">
        <v>264</v>
      </c>
      <c r="B2387" s="3" t="s">
        <v>70</v>
      </c>
      <c r="C2387" s="1" t="s">
        <v>64</v>
      </c>
      <c r="D2387" s="4" t="str">
        <f t="shared" si="0"/>
        <v>Tajikistan-Asia2006</v>
      </c>
      <c r="E2387" s="4">
        <v>0.03</v>
      </c>
      <c r="F2387" s="4">
        <v>0.052</v>
      </c>
      <c r="G2387" s="4">
        <v>70</v>
      </c>
      <c r="H2387" s="4">
        <v>63</v>
      </c>
      <c r="I2387" s="4">
        <v>0.376</v>
      </c>
      <c r="J2387" s="4">
        <v>0.587</v>
      </c>
      <c r="K2387" s="4">
        <v>0.037</v>
      </c>
      <c r="L2387" s="4">
        <v>6954522</v>
      </c>
      <c r="M2387" s="4">
        <v>0.265</v>
      </c>
    </row>
    <row r="2388" ht="15.75" customHeight="1" spans="1:13">
      <c r="A2388" s="1" t="s">
        <v>264</v>
      </c>
      <c r="B2388" s="3" t="s">
        <v>71</v>
      </c>
      <c r="C2388" s="1" t="s">
        <v>64</v>
      </c>
      <c r="D2388" s="4" t="str">
        <f t="shared" si="0"/>
        <v>Tajikistan-Asia2007</v>
      </c>
      <c r="E2388" s="4">
        <v>0.031</v>
      </c>
      <c r="F2388" s="4">
        <v>0.05</v>
      </c>
      <c r="G2388" s="4">
        <v>70</v>
      </c>
      <c r="H2388" s="4">
        <v>63</v>
      </c>
      <c r="I2388" s="4">
        <v>0.37</v>
      </c>
      <c r="J2388" s="4">
        <v>0.594</v>
      </c>
      <c r="K2388" s="4">
        <v>0.036</v>
      </c>
      <c r="L2388" s="4">
        <v>7111025</v>
      </c>
      <c r="M2388" s="4">
        <v>0.265</v>
      </c>
    </row>
    <row r="2389" ht="15.75" customHeight="1" spans="1:13">
      <c r="A2389" s="1" t="s">
        <v>264</v>
      </c>
      <c r="B2389" s="3" t="s">
        <v>72</v>
      </c>
      <c r="C2389" s="1" t="s">
        <v>64</v>
      </c>
      <c r="D2389" s="4" t="str">
        <f t="shared" si="0"/>
        <v>Tajikistan-Asia2008</v>
      </c>
      <c r="E2389" s="4">
        <v>0.031</v>
      </c>
      <c r="F2389" s="4">
        <v>0.048</v>
      </c>
      <c r="G2389" s="4">
        <v>70</v>
      </c>
      <c r="H2389" s="4">
        <v>63</v>
      </c>
      <c r="I2389" s="4">
        <v>0.365</v>
      </c>
      <c r="J2389" s="4">
        <v>0.6</v>
      </c>
      <c r="K2389" s="4">
        <v>0.035</v>
      </c>
      <c r="L2389" s="4">
        <v>7275252</v>
      </c>
      <c r="M2389" s="4">
        <v>0.265</v>
      </c>
    </row>
    <row r="2390" ht="15.75" customHeight="1" spans="1:13">
      <c r="A2390" s="1" t="s">
        <v>264</v>
      </c>
      <c r="B2390" s="3" t="s">
        <v>73</v>
      </c>
      <c r="C2390" s="1" t="s">
        <v>64</v>
      </c>
      <c r="D2390" s="4" t="str">
        <f t="shared" si="0"/>
        <v>Tajikistan-Asia2009</v>
      </c>
      <c r="E2390" s="4">
        <v>0.032</v>
      </c>
      <c r="F2390" s="4">
        <v>0.046</v>
      </c>
      <c r="G2390" s="4">
        <v>70</v>
      </c>
      <c r="H2390" s="4">
        <v>64</v>
      </c>
      <c r="I2390" s="4">
        <v>0.362</v>
      </c>
      <c r="J2390" s="4">
        <v>0.604</v>
      </c>
      <c r="K2390" s="4">
        <v>0.034</v>
      </c>
      <c r="L2390" s="4">
        <v>7447396</v>
      </c>
      <c r="M2390" s="4">
        <v>0.265</v>
      </c>
    </row>
    <row r="2391" ht="15.75" customHeight="1" spans="1:13">
      <c r="A2391" s="1" t="s">
        <v>264</v>
      </c>
      <c r="B2391" s="3" t="s">
        <v>74</v>
      </c>
      <c r="C2391" s="1" t="s">
        <v>64</v>
      </c>
      <c r="D2391" s="4" t="str">
        <f t="shared" si="0"/>
        <v>Tajikistan-Asia2010</v>
      </c>
      <c r="E2391" s="4">
        <v>0.033</v>
      </c>
      <c r="F2391" s="4">
        <v>0.045</v>
      </c>
      <c r="G2391" s="4">
        <v>70</v>
      </c>
      <c r="H2391" s="4">
        <v>64</v>
      </c>
      <c r="I2391" s="4">
        <v>0.359</v>
      </c>
      <c r="J2391" s="4">
        <v>0.608</v>
      </c>
      <c r="K2391" s="4">
        <v>0.033</v>
      </c>
      <c r="L2391" s="4">
        <v>7627326</v>
      </c>
      <c r="M2391" s="4">
        <v>0.265</v>
      </c>
    </row>
    <row r="2392" ht="15.75" customHeight="1" spans="1:13">
      <c r="A2392" s="1" t="s">
        <v>264</v>
      </c>
      <c r="B2392" s="3" t="s">
        <v>75</v>
      </c>
      <c r="C2392" s="1" t="s">
        <v>64</v>
      </c>
      <c r="D2392" s="4" t="str">
        <f t="shared" si="0"/>
        <v>Tajikistan-Asia2011</v>
      </c>
      <c r="E2392" s="4">
        <v>0.033</v>
      </c>
      <c r="F2392" s="4">
        <v>0.043</v>
      </c>
      <c r="G2392" s="4">
        <v>71</v>
      </c>
      <c r="H2392" s="4">
        <v>64</v>
      </c>
      <c r="I2392" s="4">
        <v>0.358</v>
      </c>
      <c r="J2392" s="4">
        <v>0.61</v>
      </c>
      <c r="K2392" s="4">
        <v>0.032</v>
      </c>
      <c r="L2392" s="4">
        <v>7814850</v>
      </c>
      <c r="M2392" s="4">
        <v>0.265</v>
      </c>
    </row>
    <row r="2393" ht="15.75" customHeight="1" spans="1:13">
      <c r="A2393" s="1" t="s">
        <v>264</v>
      </c>
      <c r="B2393" s="3" t="s">
        <v>76</v>
      </c>
      <c r="C2393" s="1" t="s">
        <v>64</v>
      </c>
      <c r="D2393" s="4" t="str">
        <f t="shared" si="0"/>
        <v>Tajikistan-Asia2012</v>
      </c>
      <c r="E2393" s="4">
        <v>0.033</v>
      </c>
      <c r="F2393" s="4">
        <v>0.042</v>
      </c>
      <c r="G2393" s="4">
        <v>71</v>
      </c>
      <c r="H2393" s="4">
        <v>64</v>
      </c>
      <c r="I2393" s="4">
        <v>0.358</v>
      </c>
      <c r="J2393" s="4">
        <v>0.61</v>
      </c>
      <c r="K2393" s="4">
        <v>0.032</v>
      </c>
      <c r="L2393" s="4">
        <v>8008990</v>
      </c>
      <c r="M2393" s="4">
        <v>0.266</v>
      </c>
    </row>
    <row r="2394" ht="15.75" customHeight="1" spans="1:13">
      <c r="A2394" s="1" t="s">
        <v>265</v>
      </c>
      <c r="B2394" s="3" t="s">
        <v>63</v>
      </c>
      <c r="C2394" s="1" t="s">
        <v>80</v>
      </c>
      <c r="D2394" s="4" t="str">
        <f t="shared" si="0"/>
        <v>Tanzania-Africa2000</v>
      </c>
      <c r="E2394" s="4">
        <v>0.042</v>
      </c>
      <c r="F2394" s="4">
        <v>0.08</v>
      </c>
      <c r="G2394" s="4">
        <v>51</v>
      </c>
      <c r="H2394" s="4">
        <v>49</v>
      </c>
      <c r="I2394" s="4">
        <v>0.448</v>
      </c>
      <c r="J2394" s="4">
        <v>0.523</v>
      </c>
      <c r="K2394" s="4">
        <v>0.029</v>
      </c>
      <c r="L2394" s="4">
        <v>34020512</v>
      </c>
      <c r="M2394" s="4">
        <v>0.223</v>
      </c>
    </row>
    <row r="2395" ht="15.75" customHeight="1" spans="1:13">
      <c r="A2395" s="1" t="s">
        <v>265</v>
      </c>
      <c r="B2395" s="3" t="s">
        <v>65</v>
      </c>
      <c r="C2395" s="1" t="s">
        <v>80</v>
      </c>
      <c r="D2395" s="4" t="str">
        <f t="shared" si="0"/>
        <v>Tanzania-Africa2001</v>
      </c>
      <c r="E2395" s="4">
        <v>0.042</v>
      </c>
      <c r="F2395" s="4">
        <v>0.076</v>
      </c>
      <c r="G2395" s="4">
        <v>51</v>
      </c>
      <c r="H2395" s="4">
        <v>50</v>
      </c>
      <c r="I2395" s="4">
        <v>0.447</v>
      </c>
      <c r="J2395" s="4">
        <v>0.524</v>
      </c>
      <c r="K2395" s="4">
        <v>0.029</v>
      </c>
      <c r="L2395" s="4">
        <v>34895398</v>
      </c>
      <c r="M2395" s="4">
        <v>0.227</v>
      </c>
    </row>
    <row r="2396" ht="15.75" customHeight="1" spans="1:13">
      <c r="A2396" s="1" t="s">
        <v>265</v>
      </c>
      <c r="B2396" s="3" t="s">
        <v>66</v>
      </c>
      <c r="C2396" s="1" t="s">
        <v>80</v>
      </c>
      <c r="D2396" s="4" t="str">
        <f t="shared" si="0"/>
        <v>Tanzania-Africa2002</v>
      </c>
      <c r="E2396" s="4">
        <v>0.042</v>
      </c>
      <c r="F2396" s="4">
        <v>0.071</v>
      </c>
      <c r="G2396" s="4">
        <v>52</v>
      </c>
      <c r="H2396" s="4">
        <v>51</v>
      </c>
      <c r="I2396" s="4">
        <v>0.447</v>
      </c>
      <c r="J2396" s="4">
        <v>0.524</v>
      </c>
      <c r="K2396" s="4">
        <v>0.029</v>
      </c>
      <c r="L2396" s="4">
        <v>35806497</v>
      </c>
      <c r="M2396" s="4">
        <v>0.23</v>
      </c>
    </row>
    <row r="2397" ht="15.75" customHeight="1" spans="1:13">
      <c r="A2397" s="1" t="s">
        <v>265</v>
      </c>
      <c r="B2397" s="3" t="s">
        <v>67</v>
      </c>
      <c r="C2397" s="1" t="s">
        <v>80</v>
      </c>
      <c r="D2397" s="4" t="str">
        <f t="shared" si="0"/>
        <v>Tanzania-Africa2003</v>
      </c>
      <c r="E2397" s="4">
        <v>0.042</v>
      </c>
      <c r="F2397" s="4">
        <v>0.066</v>
      </c>
      <c r="G2397" s="4">
        <v>53</v>
      </c>
      <c r="H2397" s="4">
        <v>51</v>
      </c>
      <c r="I2397" s="4">
        <v>0.446</v>
      </c>
      <c r="J2397" s="4">
        <v>0.524</v>
      </c>
      <c r="K2397" s="4">
        <v>0.03</v>
      </c>
      <c r="L2397" s="4">
        <v>36760831</v>
      </c>
      <c r="M2397" s="4">
        <v>0.236</v>
      </c>
    </row>
    <row r="2398" ht="15.75" customHeight="1" spans="1:13">
      <c r="A2398" s="1" t="s">
        <v>265</v>
      </c>
      <c r="B2398" s="3" t="s">
        <v>68</v>
      </c>
      <c r="C2398" s="1" t="s">
        <v>80</v>
      </c>
      <c r="D2398" s="4" t="str">
        <f t="shared" si="0"/>
        <v>Tanzania-Africa2004</v>
      </c>
      <c r="E2398" s="4">
        <v>0.042</v>
      </c>
      <c r="F2398" s="4">
        <v>0.061</v>
      </c>
      <c r="G2398" s="4">
        <v>53</v>
      </c>
      <c r="H2398" s="4">
        <v>52</v>
      </c>
      <c r="I2398" s="4">
        <v>0.446</v>
      </c>
      <c r="J2398" s="4">
        <v>0.524</v>
      </c>
      <c r="K2398" s="4">
        <v>0.03</v>
      </c>
      <c r="L2398" s="4">
        <v>37765139</v>
      </c>
      <c r="M2398" s="4">
        <v>0.242</v>
      </c>
    </row>
    <row r="2399" ht="15.75" customHeight="1" spans="1:13">
      <c r="A2399" s="1" t="s">
        <v>265</v>
      </c>
      <c r="B2399" s="3" t="s">
        <v>69</v>
      </c>
      <c r="C2399" s="1" t="s">
        <v>80</v>
      </c>
      <c r="D2399" s="4" t="str">
        <f t="shared" si="0"/>
        <v>Tanzania-Africa2005</v>
      </c>
      <c r="E2399" s="4">
        <v>0.042</v>
      </c>
      <c r="F2399" s="4">
        <v>0.057</v>
      </c>
      <c r="G2399" s="4">
        <v>54</v>
      </c>
      <c r="H2399" s="4">
        <v>53</v>
      </c>
      <c r="I2399" s="4">
        <v>0.446</v>
      </c>
      <c r="J2399" s="4">
        <v>0.524</v>
      </c>
      <c r="K2399" s="4">
        <v>0.03</v>
      </c>
      <c r="L2399" s="4">
        <v>38824384</v>
      </c>
      <c r="M2399" s="4">
        <v>0.248</v>
      </c>
    </row>
    <row r="2400" ht="15.75" customHeight="1" spans="1:13">
      <c r="A2400" s="1" t="s">
        <v>265</v>
      </c>
      <c r="B2400" s="3" t="s">
        <v>70</v>
      </c>
      <c r="C2400" s="1" t="s">
        <v>80</v>
      </c>
      <c r="D2400" s="4" t="str">
        <f t="shared" si="0"/>
        <v>Tanzania-Africa2006</v>
      </c>
      <c r="E2400" s="4">
        <v>0.042</v>
      </c>
      <c r="F2400" s="4">
        <v>0.054</v>
      </c>
      <c r="G2400" s="4">
        <v>56</v>
      </c>
      <c r="H2400" s="4">
        <v>54</v>
      </c>
      <c r="I2400" s="4">
        <v>0.447</v>
      </c>
      <c r="J2400" s="4">
        <v>0.523</v>
      </c>
      <c r="K2400" s="4">
        <v>0.03</v>
      </c>
      <c r="L2400" s="4">
        <v>39942347</v>
      </c>
      <c r="M2400" s="4">
        <v>0.255</v>
      </c>
    </row>
    <row r="2401" ht="15.75" customHeight="1" spans="1:13">
      <c r="A2401" s="1" t="s">
        <v>265</v>
      </c>
      <c r="B2401" s="3" t="s">
        <v>71</v>
      </c>
      <c r="C2401" s="1" t="s">
        <v>80</v>
      </c>
      <c r="D2401" s="4" t="str">
        <f t="shared" si="0"/>
        <v>Tanzania-Africa2007</v>
      </c>
      <c r="E2401" s="4">
        <v>0.042</v>
      </c>
      <c r="F2401" s="4">
        <v>0.05</v>
      </c>
      <c r="G2401" s="4">
        <v>57</v>
      </c>
      <c r="H2401" s="4">
        <v>55</v>
      </c>
      <c r="I2401" s="4">
        <v>0.447</v>
      </c>
      <c r="J2401" s="4">
        <v>0.522</v>
      </c>
      <c r="K2401" s="4">
        <v>0.03</v>
      </c>
      <c r="L2401" s="4">
        <v>41119693</v>
      </c>
      <c r="M2401" s="4">
        <v>0.261</v>
      </c>
    </row>
    <row r="2402" ht="15.75" customHeight="1" spans="1:13">
      <c r="A2402" s="1" t="s">
        <v>265</v>
      </c>
      <c r="B2402" s="3" t="s">
        <v>72</v>
      </c>
      <c r="C2402" s="1" t="s">
        <v>80</v>
      </c>
      <c r="D2402" s="4" t="str">
        <f t="shared" si="0"/>
        <v>Tanzania-Africa2008</v>
      </c>
      <c r="E2402" s="4">
        <v>0.041</v>
      </c>
      <c r="F2402" s="4">
        <v>0.047</v>
      </c>
      <c r="G2402" s="4">
        <v>58</v>
      </c>
      <c r="H2402" s="4">
        <v>56</v>
      </c>
      <c r="I2402" s="4">
        <v>0.448</v>
      </c>
      <c r="J2402" s="4">
        <v>0.522</v>
      </c>
      <c r="K2402" s="4">
        <v>0.031</v>
      </c>
      <c r="L2402" s="4">
        <v>42353790</v>
      </c>
      <c r="M2402" s="4">
        <v>0.268</v>
      </c>
    </row>
    <row r="2403" ht="15.75" customHeight="1" spans="1:13">
      <c r="A2403" s="1" t="s">
        <v>265</v>
      </c>
      <c r="B2403" s="3" t="s">
        <v>73</v>
      </c>
      <c r="C2403" s="1" t="s">
        <v>80</v>
      </c>
      <c r="D2403" s="4" t="str">
        <f t="shared" si="0"/>
        <v>Tanzania-Africa2009</v>
      </c>
      <c r="E2403" s="4">
        <v>0.041</v>
      </c>
      <c r="F2403" s="4">
        <v>0.044</v>
      </c>
      <c r="G2403" s="4">
        <v>59</v>
      </c>
      <c r="H2403" s="4">
        <v>57</v>
      </c>
      <c r="I2403" s="4">
        <v>0.448</v>
      </c>
      <c r="J2403" s="4">
        <v>0.521</v>
      </c>
      <c r="K2403" s="4">
        <v>0.031</v>
      </c>
      <c r="L2403" s="4">
        <v>43639752</v>
      </c>
      <c r="M2403" s="4">
        <v>0.274</v>
      </c>
    </row>
    <row r="2404" ht="15.75" customHeight="1" spans="1:13">
      <c r="A2404" s="1" t="s">
        <v>265</v>
      </c>
      <c r="B2404" s="3" t="s">
        <v>74</v>
      </c>
      <c r="C2404" s="1" t="s">
        <v>80</v>
      </c>
      <c r="D2404" s="4" t="str">
        <f t="shared" si="0"/>
        <v>Tanzania-Africa2010</v>
      </c>
      <c r="E2404" s="4">
        <v>0.041</v>
      </c>
      <c r="F2404" s="4">
        <v>0.041</v>
      </c>
      <c r="G2404" s="4">
        <v>60</v>
      </c>
      <c r="H2404" s="4">
        <v>58</v>
      </c>
      <c r="I2404" s="4">
        <v>0.448</v>
      </c>
      <c r="J2404" s="4">
        <v>0.52</v>
      </c>
      <c r="K2404" s="4">
        <v>0.031</v>
      </c>
      <c r="L2404" s="4">
        <v>44973330</v>
      </c>
      <c r="M2404" s="4">
        <v>0.281</v>
      </c>
    </row>
    <row r="2405" ht="15.75" customHeight="1" spans="1:13">
      <c r="A2405" s="1" t="s">
        <v>265</v>
      </c>
      <c r="B2405" s="3" t="s">
        <v>75</v>
      </c>
      <c r="C2405" s="1" t="s">
        <v>80</v>
      </c>
      <c r="D2405" s="4" t="str">
        <f t="shared" si="0"/>
        <v>Tanzania-Africa2011</v>
      </c>
      <c r="E2405" s="4">
        <v>0.04</v>
      </c>
      <c r="F2405" s="4">
        <v>0.039</v>
      </c>
      <c r="G2405" s="4">
        <v>61</v>
      </c>
      <c r="H2405" s="4">
        <v>59</v>
      </c>
      <c r="I2405" s="4">
        <v>0.449</v>
      </c>
      <c r="J2405" s="4">
        <v>0.52</v>
      </c>
      <c r="K2405" s="4">
        <v>0.031</v>
      </c>
      <c r="L2405" s="4">
        <v>46354607</v>
      </c>
      <c r="M2405" s="4">
        <v>0.288</v>
      </c>
    </row>
    <row r="2406" ht="15.75" customHeight="1" spans="1:13">
      <c r="A2406" s="1" t="s">
        <v>265</v>
      </c>
      <c r="B2406" s="3" t="s">
        <v>76</v>
      </c>
      <c r="C2406" s="1" t="s">
        <v>80</v>
      </c>
      <c r="D2406" s="4" t="str">
        <f t="shared" si="0"/>
        <v>Tanzania-Africa2012</v>
      </c>
      <c r="E2406" s="4">
        <v>0.04</v>
      </c>
      <c r="F2406" s="4">
        <v>0.038</v>
      </c>
      <c r="G2406" s="4">
        <v>62</v>
      </c>
      <c r="H2406" s="4">
        <v>60</v>
      </c>
      <c r="I2406" s="4">
        <v>0.449</v>
      </c>
      <c r="J2406" s="4">
        <v>0.52</v>
      </c>
      <c r="K2406" s="4">
        <v>0.032</v>
      </c>
      <c r="L2406" s="4">
        <v>47783107</v>
      </c>
      <c r="M2406" s="4">
        <v>0.295</v>
      </c>
    </row>
    <row r="2407" ht="15.75" customHeight="1" spans="1:13">
      <c r="A2407" s="1" t="s">
        <v>266</v>
      </c>
      <c r="B2407" s="3" t="s">
        <v>63</v>
      </c>
      <c r="C2407" s="1" t="s">
        <v>64</v>
      </c>
      <c r="D2407" s="4" t="str">
        <f t="shared" si="0"/>
        <v>Thailand-Asia2000</v>
      </c>
      <c r="E2407" s="4">
        <v>0.015</v>
      </c>
      <c r="F2407" s="4">
        <v>0.019</v>
      </c>
      <c r="G2407" s="4">
        <v>75</v>
      </c>
      <c r="H2407" s="4">
        <v>67</v>
      </c>
      <c r="I2407" s="4">
        <v>0.242</v>
      </c>
      <c r="J2407" s="4">
        <v>0.693</v>
      </c>
      <c r="K2407" s="4">
        <v>0.066</v>
      </c>
      <c r="L2407" s="4">
        <v>62343379</v>
      </c>
      <c r="M2407" s="4">
        <v>0.314</v>
      </c>
    </row>
    <row r="2408" ht="15.75" customHeight="1" spans="1:13">
      <c r="A2408" s="1" t="s">
        <v>266</v>
      </c>
      <c r="B2408" s="3" t="s">
        <v>65</v>
      </c>
      <c r="C2408" s="1" t="s">
        <v>64</v>
      </c>
      <c r="D2408" s="4" t="str">
        <f t="shared" si="0"/>
        <v>Thailand-Asia2001</v>
      </c>
      <c r="E2408" s="4">
        <v>0.014</v>
      </c>
      <c r="F2408" s="4">
        <v>0.018</v>
      </c>
      <c r="G2408" s="4">
        <v>75</v>
      </c>
      <c r="H2408" s="4">
        <v>67</v>
      </c>
      <c r="I2408" s="4">
        <v>0.238</v>
      </c>
      <c r="J2408" s="4">
        <v>0.694</v>
      </c>
      <c r="K2408" s="4">
        <v>0.068</v>
      </c>
      <c r="L2408" s="4">
        <v>63069070</v>
      </c>
      <c r="M2408" s="4">
        <v>0.326</v>
      </c>
    </row>
    <row r="2409" ht="15.75" customHeight="1" spans="1:13">
      <c r="A2409" s="1" t="s">
        <v>266</v>
      </c>
      <c r="B2409" s="3" t="s">
        <v>66</v>
      </c>
      <c r="C2409" s="1" t="s">
        <v>64</v>
      </c>
      <c r="D2409" s="4" t="str">
        <f t="shared" si="0"/>
        <v>Thailand-Asia2002</v>
      </c>
      <c r="E2409" s="4">
        <v>0.014</v>
      </c>
      <c r="F2409" s="4">
        <v>0.018</v>
      </c>
      <c r="G2409" s="4">
        <v>75</v>
      </c>
      <c r="H2409" s="4">
        <v>68</v>
      </c>
      <c r="I2409" s="4">
        <v>0.234</v>
      </c>
      <c r="J2409" s="4">
        <v>0.696</v>
      </c>
      <c r="K2409" s="4">
        <v>0.07</v>
      </c>
      <c r="L2409" s="4">
        <v>63797841</v>
      </c>
      <c r="M2409" s="4">
        <v>0.338</v>
      </c>
    </row>
    <row r="2410" ht="15.75" customHeight="1" spans="1:13">
      <c r="A2410" s="1" t="s">
        <v>266</v>
      </c>
      <c r="B2410" s="3" t="s">
        <v>67</v>
      </c>
      <c r="C2410" s="1" t="s">
        <v>64</v>
      </c>
      <c r="D2410" s="4" t="str">
        <f t="shared" si="0"/>
        <v>Thailand-Asia2003</v>
      </c>
      <c r="E2410" s="4">
        <v>0.013</v>
      </c>
      <c r="F2410" s="4">
        <v>0.017</v>
      </c>
      <c r="G2410" s="4">
        <v>75</v>
      </c>
      <c r="H2410" s="4">
        <v>68</v>
      </c>
      <c r="I2410" s="4">
        <v>0.231</v>
      </c>
      <c r="J2410" s="4">
        <v>0.696</v>
      </c>
      <c r="K2410" s="4">
        <v>0.073</v>
      </c>
      <c r="L2410" s="4">
        <v>64488338</v>
      </c>
      <c r="M2410" s="4">
        <v>0.35</v>
      </c>
    </row>
    <row r="2411" ht="15.75" customHeight="1" spans="1:13">
      <c r="A2411" s="1" t="s">
        <v>266</v>
      </c>
      <c r="B2411" s="3" t="s">
        <v>68</v>
      </c>
      <c r="C2411" s="1" t="s">
        <v>64</v>
      </c>
      <c r="D2411" s="4" t="str">
        <f t="shared" si="0"/>
        <v>Thailand-Asia2004</v>
      </c>
      <c r="E2411" s="4">
        <v>0.013</v>
      </c>
      <c r="F2411" s="4">
        <v>0.016</v>
      </c>
      <c r="G2411" s="4">
        <v>76</v>
      </c>
      <c r="H2411" s="4">
        <v>69</v>
      </c>
      <c r="I2411" s="4">
        <v>0.228</v>
      </c>
      <c r="J2411" s="4">
        <v>0.697</v>
      </c>
      <c r="K2411" s="4">
        <v>0.075</v>
      </c>
      <c r="L2411" s="4">
        <v>65087400</v>
      </c>
      <c r="M2411" s="4">
        <v>0.363</v>
      </c>
    </row>
    <row r="2412" ht="15.75" customHeight="1" spans="1:13">
      <c r="A2412" s="1" t="s">
        <v>266</v>
      </c>
      <c r="B2412" s="3" t="s">
        <v>69</v>
      </c>
      <c r="C2412" s="1" t="s">
        <v>64</v>
      </c>
      <c r="D2412" s="4" t="str">
        <f t="shared" si="0"/>
        <v>Thailand-Asia2005</v>
      </c>
      <c r="E2412" s="4">
        <v>0.013</v>
      </c>
      <c r="F2412" s="4">
        <v>0.015</v>
      </c>
      <c r="G2412" s="4">
        <v>76</v>
      </c>
      <c r="H2412" s="4">
        <v>69</v>
      </c>
      <c r="I2412" s="4">
        <v>0.223</v>
      </c>
      <c r="J2412" s="4">
        <v>0.7</v>
      </c>
      <c r="K2412" s="4">
        <v>0.077</v>
      </c>
      <c r="L2412" s="4">
        <v>65559487</v>
      </c>
      <c r="M2412" s="4">
        <v>0.375</v>
      </c>
    </row>
    <row r="2413" ht="15.75" customHeight="1" spans="1:13">
      <c r="A2413" s="1" t="s">
        <v>266</v>
      </c>
      <c r="B2413" s="3" t="s">
        <v>70</v>
      </c>
      <c r="C2413" s="1" t="s">
        <v>64</v>
      </c>
      <c r="D2413" s="4" t="str">
        <f t="shared" si="0"/>
        <v>Thailand-Asia2006</v>
      </c>
      <c r="E2413" s="4">
        <v>0.012</v>
      </c>
      <c r="F2413" s="4">
        <v>0.015</v>
      </c>
      <c r="G2413" s="4">
        <v>76</v>
      </c>
      <c r="H2413" s="4">
        <v>69</v>
      </c>
      <c r="I2413" s="4">
        <v>0.218</v>
      </c>
      <c r="J2413" s="4">
        <v>0.703</v>
      </c>
      <c r="K2413" s="4">
        <v>0.079</v>
      </c>
      <c r="L2413" s="4">
        <v>65883961</v>
      </c>
      <c r="M2413" s="4">
        <v>0.388</v>
      </c>
    </row>
    <row r="2414" ht="15.75" customHeight="1" spans="1:13">
      <c r="A2414" s="1" t="s">
        <v>266</v>
      </c>
      <c r="B2414" s="3" t="s">
        <v>71</v>
      </c>
      <c r="C2414" s="1" t="s">
        <v>64</v>
      </c>
      <c r="D2414" s="4" t="str">
        <f t="shared" si="0"/>
        <v>Thailand-Asia2007</v>
      </c>
      <c r="E2414" s="4">
        <v>0.012</v>
      </c>
      <c r="F2414" s="4">
        <v>0.014</v>
      </c>
      <c r="G2414" s="4">
        <v>76</v>
      </c>
      <c r="H2414" s="4">
        <v>70</v>
      </c>
      <c r="I2414" s="4">
        <v>0.212</v>
      </c>
      <c r="J2414" s="4">
        <v>0.707</v>
      </c>
      <c r="K2414" s="4">
        <v>0.082</v>
      </c>
      <c r="L2414" s="4">
        <v>66076927</v>
      </c>
      <c r="M2414" s="4">
        <v>0.401</v>
      </c>
    </row>
    <row r="2415" ht="15.75" customHeight="1" spans="1:13">
      <c r="A2415" s="1" t="s">
        <v>266</v>
      </c>
      <c r="B2415" s="3" t="s">
        <v>72</v>
      </c>
      <c r="C2415" s="1" t="s">
        <v>64</v>
      </c>
      <c r="D2415" s="4" t="str">
        <f t="shared" si="0"/>
        <v>Thailand-Asia2008</v>
      </c>
      <c r="E2415" s="4">
        <v>0.012</v>
      </c>
      <c r="F2415" s="4">
        <v>0.013</v>
      </c>
      <c r="G2415" s="4">
        <v>77</v>
      </c>
      <c r="H2415" s="4">
        <v>70</v>
      </c>
      <c r="I2415" s="4">
        <v>0.205</v>
      </c>
      <c r="J2415" s="4">
        <v>0.711</v>
      </c>
      <c r="K2415" s="4">
        <v>0.084</v>
      </c>
      <c r="L2415" s="4">
        <v>66185340</v>
      </c>
      <c r="M2415" s="4">
        <v>0.414</v>
      </c>
    </row>
    <row r="2416" ht="15.75" customHeight="1" spans="1:13">
      <c r="A2416" s="1" t="s">
        <v>266</v>
      </c>
      <c r="B2416" s="3" t="s">
        <v>73</v>
      </c>
      <c r="C2416" s="1" t="s">
        <v>64</v>
      </c>
      <c r="D2416" s="4" t="str">
        <f t="shared" si="0"/>
        <v>Thailand-Asia2009</v>
      </c>
      <c r="E2416" s="4">
        <v>0.011</v>
      </c>
      <c r="F2416" s="4">
        <v>0.013</v>
      </c>
      <c r="G2416" s="4">
        <v>77</v>
      </c>
      <c r="H2416" s="4">
        <v>70</v>
      </c>
      <c r="I2416" s="4">
        <v>0.199</v>
      </c>
      <c r="J2416" s="4">
        <v>0.715</v>
      </c>
      <c r="K2416" s="4">
        <v>0.086</v>
      </c>
      <c r="L2416" s="4">
        <v>66277335</v>
      </c>
      <c r="M2416" s="4">
        <v>0.427</v>
      </c>
    </row>
    <row r="2417" ht="15.75" customHeight="1" spans="1:13">
      <c r="A2417" s="1" t="s">
        <v>266</v>
      </c>
      <c r="B2417" s="3" t="s">
        <v>74</v>
      </c>
      <c r="C2417" s="1" t="s">
        <v>64</v>
      </c>
      <c r="D2417" s="4" t="str">
        <f t="shared" si="0"/>
        <v>Thailand-Asia2010</v>
      </c>
      <c r="E2417" s="4">
        <v>0.011</v>
      </c>
      <c r="F2417" s="4">
        <v>0.013</v>
      </c>
      <c r="G2417" s="4">
        <v>77</v>
      </c>
      <c r="H2417" s="4">
        <v>71</v>
      </c>
      <c r="I2417" s="4">
        <v>0.193</v>
      </c>
      <c r="J2417" s="4">
        <v>0.718</v>
      </c>
      <c r="K2417" s="4">
        <v>0.089</v>
      </c>
      <c r="L2417" s="4">
        <v>66402316</v>
      </c>
      <c r="M2417" s="4">
        <v>0.441</v>
      </c>
    </row>
    <row r="2418" ht="15.75" customHeight="1" spans="1:13">
      <c r="A2418" s="1" t="s">
        <v>266</v>
      </c>
      <c r="B2418" s="3" t="s">
        <v>75</v>
      </c>
      <c r="C2418" s="1" t="s">
        <v>64</v>
      </c>
      <c r="D2418" s="4" t="str">
        <f t="shared" si="0"/>
        <v>Thailand-Asia2011</v>
      </c>
      <c r="E2418" s="4">
        <v>0.011</v>
      </c>
      <c r="F2418" s="4">
        <v>0.012</v>
      </c>
      <c r="G2418" s="4">
        <v>77</v>
      </c>
      <c r="H2418" s="4">
        <v>71</v>
      </c>
      <c r="I2418" s="4">
        <v>0.189</v>
      </c>
      <c r="J2418" s="4">
        <v>0.72</v>
      </c>
      <c r="K2418" s="4">
        <v>0.091</v>
      </c>
      <c r="L2418" s="4">
        <v>66576332</v>
      </c>
      <c r="M2418" s="4">
        <v>0.454</v>
      </c>
    </row>
    <row r="2419" ht="15.75" customHeight="1" spans="1:13">
      <c r="A2419" s="1" t="s">
        <v>266</v>
      </c>
      <c r="B2419" s="3" t="s">
        <v>76</v>
      </c>
      <c r="C2419" s="1" t="s">
        <v>64</v>
      </c>
      <c r="D2419" s="4" t="str">
        <f t="shared" si="0"/>
        <v>Thailand-Asia2012</v>
      </c>
      <c r="E2419" s="4">
        <v>0.01</v>
      </c>
      <c r="F2419" s="4">
        <v>0.012</v>
      </c>
      <c r="G2419" s="4">
        <v>78</v>
      </c>
      <c r="H2419" s="4">
        <v>71</v>
      </c>
      <c r="I2419" s="4">
        <v>0.185</v>
      </c>
      <c r="J2419" s="4">
        <v>0.721</v>
      </c>
      <c r="K2419" s="4">
        <v>0.094</v>
      </c>
      <c r="L2419" s="4">
        <v>66785001</v>
      </c>
      <c r="M2419" s="4">
        <v>0.467</v>
      </c>
    </row>
    <row r="2420" ht="15.75" customHeight="1" spans="1:13">
      <c r="A2420" s="1" t="s">
        <v>267</v>
      </c>
      <c r="B2420" s="3" t="s">
        <v>63</v>
      </c>
      <c r="C2420" s="1" t="s">
        <v>64</v>
      </c>
      <c r="D2420" s="4" t="str">
        <f t="shared" si="0"/>
        <v>Timor-Leste-Asia2000</v>
      </c>
      <c r="E2420" s="4">
        <v>0.043</v>
      </c>
      <c r="F2420" s="4">
        <v>0.084</v>
      </c>
      <c r="G2420" s="4">
        <v>61</v>
      </c>
      <c r="H2420" s="4">
        <v>58</v>
      </c>
      <c r="I2420" s="4">
        <v>0.498</v>
      </c>
      <c r="J2420" s="4">
        <v>0.479</v>
      </c>
      <c r="K2420" s="4">
        <v>0.024</v>
      </c>
      <c r="L2420" s="4">
        <v>853585</v>
      </c>
      <c r="M2420" s="4">
        <v>0.243</v>
      </c>
    </row>
    <row r="2421" ht="15.75" customHeight="1" spans="1:13">
      <c r="A2421" s="1" t="s">
        <v>267</v>
      </c>
      <c r="B2421" s="3" t="s">
        <v>65</v>
      </c>
      <c r="C2421" s="1" t="s">
        <v>64</v>
      </c>
      <c r="D2421" s="4" t="str">
        <f t="shared" si="0"/>
        <v>Timor-Leste-Asia2001</v>
      </c>
      <c r="E2421" s="4">
        <v>0.041</v>
      </c>
      <c r="F2421" s="4">
        <v>0.08</v>
      </c>
      <c r="G2421" s="4">
        <v>62</v>
      </c>
      <c r="H2421" s="4">
        <v>59</v>
      </c>
      <c r="I2421" s="4">
        <v>0.5</v>
      </c>
      <c r="J2421" s="4">
        <v>0.475</v>
      </c>
      <c r="K2421" s="4">
        <v>0.024</v>
      </c>
      <c r="L2421" s="4">
        <v>871353</v>
      </c>
      <c r="M2421" s="4">
        <v>0.246</v>
      </c>
    </row>
    <row r="2422" ht="15.75" customHeight="1" spans="1:13">
      <c r="A2422" s="1" t="s">
        <v>267</v>
      </c>
      <c r="B2422" s="3" t="s">
        <v>66</v>
      </c>
      <c r="C2422" s="1" t="s">
        <v>64</v>
      </c>
      <c r="D2422" s="4" t="str">
        <f t="shared" si="0"/>
        <v>Timor-Leste-Asia2002</v>
      </c>
      <c r="E2422" s="4">
        <v>0.04</v>
      </c>
      <c r="F2422" s="4">
        <v>0.076</v>
      </c>
      <c r="G2422" s="4">
        <v>63</v>
      </c>
      <c r="H2422" s="4">
        <v>60</v>
      </c>
      <c r="I2422" s="4">
        <v>0.497</v>
      </c>
      <c r="J2422" s="4">
        <v>0.478</v>
      </c>
      <c r="K2422" s="4">
        <v>0.025</v>
      </c>
      <c r="L2422" s="4">
        <v>899367</v>
      </c>
      <c r="M2422" s="4">
        <v>0.25</v>
      </c>
    </row>
    <row r="2423" ht="15.75" customHeight="1" spans="1:13">
      <c r="A2423" s="1" t="s">
        <v>267</v>
      </c>
      <c r="B2423" s="3" t="s">
        <v>67</v>
      </c>
      <c r="C2423" s="1" t="s">
        <v>64</v>
      </c>
      <c r="D2423" s="4" t="str">
        <f t="shared" si="0"/>
        <v>Timor-Leste-Asia2003</v>
      </c>
      <c r="E2423" s="4">
        <v>0.039</v>
      </c>
      <c r="F2423" s="4">
        <v>0.072</v>
      </c>
      <c r="G2423" s="4">
        <v>63</v>
      </c>
      <c r="H2423" s="4">
        <v>60</v>
      </c>
      <c r="I2423" s="4">
        <v>0.491</v>
      </c>
      <c r="J2423" s="4">
        <v>0.483</v>
      </c>
      <c r="K2423" s="4">
        <v>0.026</v>
      </c>
      <c r="L2423" s="4">
        <v>933369</v>
      </c>
      <c r="M2423" s="4">
        <v>0.253</v>
      </c>
    </row>
    <row r="2424" ht="15.75" customHeight="1" spans="1:13">
      <c r="A2424" s="1" t="s">
        <v>267</v>
      </c>
      <c r="B2424" s="3" t="s">
        <v>68</v>
      </c>
      <c r="C2424" s="1" t="s">
        <v>64</v>
      </c>
      <c r="D2424" s="4" t="str">
        <f t="shared" si="0"/>
        <v>Timor-Leste-Asia2004</v>
      </c>
      <c r="E2424" s="4">
        <v>0.038</v>
      </c>
      <c r="F2424" s="4">
        <v>0.069</v>
      </c>
      <c r="G2424" s="4">
        <v>64</v>
      </c>
      <c r="H2424" s="4">
        <v>61</v>
      </c>
      <c r="I2424" s="4">
        <v>0.484</v>
      </c>
      <c r="J2424" s="4">
        <v>0.489</v>
      </c>
      <c r="K2424" s="4">
        <v>0.027</v>
      </c>
      <c r="L2424" s="4">
        <v>966987</v>
      </c>
      <c r="M2424" s="4">
        <v>0.257</v>
      </c>
    </row>
    <row r="2425" ht="15.75" customHeight="1" spans="1:13">
      <c r="A2425" s="1" t="s">
        <v>267</v>
      </c>
      <c r="B2425" s="3" t="s">
        <v>69</v>
      </c>
      <c r="C2425" s="1" t="s">
        <v>64</v>
      </c>
      <c r="D2425" s="4" t="str">
        <f t="shared" si="0"/>
        <v>Timor-Leste-Asia2005</v>
      </c>
      <c r="E2425" s="4">
        <v>0.038</v>
      </c>
      <c r="F2425" s="4">
        <v>0.065</v>
      </c>
      <c r="G2425" s="4">
        <v>65</v>
      </c>
      <c r="H2425" s="4">
        <v>62</v>
      </c>
      <c r="I2425" s="4">
        <v>0.48</v>
      </c>
      <c r="J2425" s="4">
        <v>0.493</v>
      </c>
      <c r="K2425" s="4">
        <v>0.027</v>
      </c>
      <c r="L2425" s="4">
        <v>982889</v>
      </c>
      <c r="M2425" s="4">
        <v>0.263</v>
      </c>
    </row>
    <row r="2426" ht="15.75" customHeight="1" spans="1:13">
      <c r="A2426" s="1" t="s">
        <v>267</v>
      </c>
      <c r="B2426" s="3" t="s">
        <v>70</v>
      </c>
      <c r="C2426" s="1" t="s">
        <v>64</v>
      </c>
      <c r="D2426" s="4" t="str">
        <f t="shared" si="0"/>
        <v>Timor-Leste-Asia2006</v>
      </c>
      <c r="E2426" s="4">
        <v>0.038</v>
      </c>
      <c r="F2426" s="4">
        <v>0.062</v>
      </c>
      <c r="G2426" s="4">
        <v>65</v>
      </c>
      <c r="H2426" s="4">
        <v>62</v>
      </c>
      <c r="I2426" s="4">
        <v>0.478</v>
      </c>
      <c r="J2426" s="4">
        <v>0.494</v>
      </c>
      <c r="K2426" s="4">
        <v>0.028</v>
      </c>
      <c r="L2426" s="4">
        <v>999053</v>
      </c>
      <c r="M2426" s="4">
        <v>0.269</v>
      </c>
    </row>
    <row r="2427" ht="15.75" customHeight="1" spans="1:13">
      <c r="A2427" s="1" t="s">
        <v>267</v>
      </c>
      <c r="B2427" s="3" t="s">
        <v>71</v>
      </c>
      <c r="C2427" s="1" t="s">
        <v>64</v>
      </c>
      <c r="D2427" s="4" t="str">
        <f t="shared" si="0"/>
        <v>Timor-Leste-Asia2007</v>
      </c>
      <c r="E2427" s="4">
        <v>0.037</v>
      </c>
      <c r="F2427" s="4">
        <v>0.059</v>
      </c>
      <c r="G2427" s="4">
        <v>66</v>
      </c>
      <c r="H2427" s="4">
        <v>63</v>
      </c>
      <c r="I2427" s="4">
        <v>0.477</v>
      </c>
      <c r="J2427" s="4">
        <v>0.494</v>
      </c>
      <c r="K2427" s="4">
        <v>0.029</v>
      </c>
      <c r="L2427" s="4">
        <v>1015482</v>
      </c>
      <c r="M2427" s="4">
        <v>0.276</v>
      </c>
    </row>
    <row r="2428" ht="15.75" customHeight="1" spans="1:13">
      <c r="A2428" s="1" t="s">
        <v>267</v>
      </c>
      <c r="B2428" s="3" t="s">
        <v>72</v>
      </c>
      <c r="C2428" s="1" t="s">
        <v>64</v>
      </c>
      <c r="D2428" s="4" t="str">
        <f t="shared" si="0"/>
        <v>Timor-Leste-Asia2008</v>
      </c>
      <c r="E2428" s="4">
        <v>0.037</v>
      </c>
      <c r="F2428" s="4">
        <v>0.056</v>
      </c>
      <c r="G2428" s="4">
        <v>66</v>
      </c>
      <c r="H2428" s="4">
        <v>63</v>
      </c>
      <c r="I2428" s="4">
        <v>0.477</v>
      </c>
      <c r="J2428" s="4">
        <v>0.494</v>
      </c>
      <c r="K2428" s="4">
        <v>0.03</v>
      </c>
      <c r="L2428" s="4">
        <v>1032182</v>
      </c>
      <c r="M2428" s="4">
        <v>0.282</v>
      </c>
    </row>
    <row r="2429" ht="15.75" customHeight="1" spans="1:13">
      <c r="A2429" s="1" t="s">
        <v>267</v>
      </c>
      <c r="B2429" s="3" t="s">
        <v>73</v>
      </c>
      <c r="C2429" s="1" t="s">
        <v>64</v>
      </c>
      <c r="D2429" s="4" t="str">
        <f t="shared" si="0"/>
        <v>Timor-Leste-Asia2009</v>
      </c>
      <c r="E2429" s="4">
        <v>0.037</v>
      </c>
      <c r="F2429" s="4">
        <v>0.054</v>
      </c>
      <c r="G2429" s="4">
        <v>67</v>
      </c>
      <c r="H2429" s="4">
        <v>64</v>
      </c>
      <c r="I2429" s="4">
        <v>0.476</v>
      </c>
      <c r="J2429" s="4">
        <v>0.494</v>
      </c>
      <c r="K2429" s="4">
        <v>0.03</v>
      </c>
      <c r="L2429" s="4">
        <v>1049156</v>
      </c>
      <c r="M2429" s="4">
        <v>0.289</v>
      </c>
    </row>
    <row r="2430" ht="15.75" customHeight="1" spans="1:13">
      <c r="A2430" s="1" t="s">
        <v>267</v>
      </c>
      <c r="B2430" s="3" t="s">
        <v>74</v>
      </c>
      <c r="C2430" s="1" t="s">
        <v>64</v>
      </c>
      <c r="D2430" s="4" t="str">
        <f t="shared" si="0"/>
        <v>Timor-Leste-Asia2010</v>
      </c>
      <c r="E2430" s="4">
        <v>0.036</v>
      </c>
      <c r="F2430" s="4">
        <v>0.052</v>
      </c>
      <c r="G2430" s="4">
        <v>68</v>
      </c>
      <c r="H2430" s="4">
        <v>64</v>
      </c>
      <c r="I2430" s="4">
        <v>0.473</v>
      </c>
      <c r="J2430" s="4">
        <v>0.496</v>
      </c>
      <c r="K2430" s="4">
        <v>0.031</v>
      </c>
      <c r="L2430" s="4">
        <v>1066409</v>
      </c>
      <c r="M2430" s="4">
        <v>0.295</v>
      </c>
    </row>
    <row r="2431" ht="15.75" customHeight="1" spans="1:13">
      <c r="A2431" s="1" t="s">
        <v>267</v>
      </c>
      <c r="B2431" s="3" t="s">
        <v>75</v>
      </c>
      <c r="C2431" s="1" t="s">
        <v>64</v>
      </c>
      <c r="D2431" s="4" t="str">
        <f t="shared" si="0"/>
        <v>Timor-Leste-Asia2011</v>
      </c>
      <c r="E2431" s="4">
        <v>0.036</v>
      </c>
      <c r="F2431" s="4">
        <v>0.05</v>
      </c>
      <c r="G2431" s="4">
        <v>68</v>
      </c>
      <c r="H2431" s="4">
        <v>65</v>
      </c>
      <c r="I2431" s="4">
        <v>0.469</v>
      </c>
      <c r="J2431" s="4">
        <v>0.5</v>
      </c>
      <c r="K2431" s="4">
        <v>0.032</v>
      </c>
      <c r="L2431" s="4">
        <v>1120392</v>
      </c>
      <c r="M2431" s="4">
        <v>0.302</v>
      </c>
    </row>
    <row r="2432" ht="15.75" customHeight="1" spans="1:13">
      <c r="A2432" s="1" t="s">
        <v>267</v>
      </c>
      <c r="B2432" s="3" t="s">
        <v>76</v>
      </c>
      <c r="C2432" s="1" t="s">
        <v>64</v>
      </c>
      <c r="D2432" s="4" t="str">
        <f t="shared" si="0"/>
        <v>Timor-Leste-Asia2012</v>
      </c>
      <c r="E2432" s="4">
        <v>0.036</v>
      </c>
      <c r="F2432" s="4">
        <v>0.048</v>
      </c>
      <c r="G2432" s="4">
        <v>69</v>
      </c>
      <c r="H2432" s="4">
        <v>66</v>
      </c>
      <c r="I2432" s="4">
        <v>0.463</v>
      </c>
      <c r="J2432" s="4">
        <v>0.505</v>
      </c>
      <c r="K2432" s="4">
        <v>0.032</v>
      </c>
      <c r="L2432" s="4">
        <v>1148958</v>
      </c>
      <c r="M2432" s="4">
        <v>0.308</v>
      </c>
    </row>
    <row r="2433" ht="15.75" customHeight="1" spans="1:13">
      <c r="A2433" s="1" t="s">
        <v>268</v>
      </c>
      <c r="B2433" s="3" t="s">
        <v>63</v>
      </c>
      <c r="C2433" s="1" t="s">
        <v>80</v>
      </c>
      <c r="D2433" s="4" t="str">
        <f t="shared" si="0"/>
        <v>Togo-Africa2000</v>
      </c>
      <c r="E2433" s="4">
        <v>0.039</v>
      </c>
      <c r="F2433" s="4">
        <v>0.077</v>
      </c>
      <c r="G2433" s="4">
        <v>54</v>
      </c>
      <c r="H2433" s="4">
        <v>53</v>
      </c>
      <c r="I2433" s="4">
        <v>0.442</v>
      </c>
      <c r="J2433" s="4">
        <v>0.529</v>
      </c>
      <c r="K2433" s="4">
        <v>0.029</v>
      </c>
      <c r="L2433" s="4">
        <v>4864753</v>
      </c>
      <c r="M2433" s="4">
        <v>0.329</v>
      </c>
    </row>
    <row r="2434" ht="15.75" customHeight="1" spans="1:13">
      <c r="A2434" s="1" t="s">
        <v>268</v>
      </c>
      <c r="B2434" s="3" t="s">
        <v>65</v>
      </c>
      <c r="C2434" s="1" t="s">
        <v>80</v>
      </c>
      <c r="D2434" s="4" t="str">
        <f t="shared" si="0"/>
        <v>Togo-Africa2001</v>
      </c>
      <c r="E2434" s="4">
        <v>0.039</v>
      </c>
      <c r="F2434" s="4">
        <v>0.075</v>
      </c>
      <c r="G2434" s="4">
        <v>54</v>
      </c>
      <c r="H2434" s="4">
        <v>53</v>
      </c>
      <c r="I2434" s="4">
        <v>0.439</v>
      </c>
      <c r="J2434" s="4">
        <v>0.532</v>
      </c>
      <c r="K2434" s="4">
        <v>0.028</v>
      </c>
      <c r="L2434" s="4">
        <v>4992225</v>
      </c>
      <c r="M2434" s="4">
        <v>0.334</v>
      </c>
    </row>
    <row r="2435" ht="15.75" customHeight="1" spans="1:13">
      <c r="A2435" s="1" t="s">
        <v>268</v>
      </c>
      <c r="B2435" s="3" t="s">
        <v>66</v>
      </c>
      <c r="C2435" s="1" t="s">
        <v>80</v>
      </c>
      <c r="D2435" s="4" t="str">
        <f t="shared" si="0"/>
        <v>Togo-Africa2002</v>
      </c>
      <c r="E2435" s="4">
        <v>0.039</v>
      </c>
      <c r="F2435" s="4">
        <v>0.073</v>
      </c>
      <c r="G2435" s="4">
        <v>55</v>
      </c>
      <c r="H2435" s="4">
        <v>53</v>
      </c>
      <c r="I2435" s="4">
        <v>0.436</v>
      </c>
      <c r="J2435" s="4">
        <v>0.536</v>
      </c>
      <c r="K2435" s="4">
        <v>0.028</v>
      </c>
      <c r="L2435" s="4">
        <v>5123674</v>
      </c>
      <c r="M2435" s="4">
        <v>0.338</v>
      </c>
    </row>
    <row r="2436" ht="15.75" customHeight="1" spans="1:13">
      <c r="A2436" s="1" t="s">
        <v>268</v>
      </c>
      <c r="B2436" s="3" t="s">
        <v>67</v>
      </c>
      <c r="C2436" s="1" t="s">
        <v>80</v>
      </c>
      <c r="D2436" s="4" t="str">
        <f t="shared" si="0"/>
        <v>Togo-Africa2003</v>
      </c>
      <c r="E2436" s="4">
        <v>0.039</v>
      </c>
      <c r="F2436" s="4">
        <v>0.072</v>
      </c>
      <c r="G2436" s="4">
        <v>55</v>
      </c>
      <c r="H2436" s="4">
        <v>53</v>
      </c>
      <c r="I2436" s="4">
        <v>0.433</v>
      </c>
      <c r="J2436" s="4">
        <v>0.539</v>
      </c>
      <c r="K2436" s="4">
        <v>0.028</v>
      </c>
      <c r="L2436" s="4">
        <v>5258956</v>
      </c>
      <c r="M2436" s="4">
        <v>0.343</v>
      </c>
    </row>
    <row r="2437" ht="15.75" customHeight="1" spans="1:13">
      <c r="A2437" s="1" t="s">
        <v>268</v>
      </c>
      <c r="B2437" s="3" t="s">
        <v>68</v>
      </c>
      <c r="C2437" s="1" t="s">
        <v>80</v>
      </c>
      <c r="D2437" s="4" t="str">
        <f t="shared" si="0"/>
        <v>Togo-Africa2004</v>
      </c>
      <c r="E2437" s="4">
        <v>0.038</v>
      </c>
      <c r="F2437" s="4">
        <v>0.07</v>
      </c>
      <c r="G2437" s="4">
        <v>55</v>
      </c>
      <c r="H2437" s="4">
        <v>53</v>
      </c>
      <c r="I2437" s="4">
        <v>0.431</v>
      </c>
      <c r="J2437" s="4">
        <v>0.541</v>
      </c>
      <c r="K2437" s="4">
        <v>0.028</v>
      </c>
      <c r="L2437" s="4">
        <v>5397851</v>
      </c>
      <c r="M2437" s="4">
        <v>0.347</v>
      </c>
    </row>
    <row r="2438" ht="15.75" customHeight="1" spans="1:13">
      <c r="A2438" s="1" t="s">
        <v>268</v>
      </c>
      <c r="B2438" s="3" t="s">
        <v>69</v>
      </c>
      <c r="C2438" s="1" t="s">
        <v>80</v>
      </c>
      <c r="D2438" s="4" t="str">
        <f t="shared" si="0"/>
        <v>Togo-Africa2005</v>
      </c>
      <c r="E2438" s="4">
        <v>0.038</v>
      </c>
      <c r="F2438" s="4">
        <v>0.068</v>
      </c>
      <c r="G2438" s="4">
        <v>55</v>
      </c>
      <c r="H2438" s="4">
        <v>53</v>
      </c>
      <c r="I2438" s="4">
        <v>0.428</v>
      </c>
      <c r="J2438" s="4">
        <v>0.544</v>
      </c>
      <c r="K2438" s="4">
        <v>0.028</v>
      </c>
      <c r="L2438" s="4">
        <v>5540214</v>
      </c>
      <c r="M2438" s="4">
        <v>0.352</v>
      </c>
    </row>
    <row r="2439" ht="15.75" customHeight="1" spans="1:13">
      <c r="A2439" s="1" t="s">
        <v>268</v>
      </c>
      <c r="B2439" s="3" t="s">
        <v>70</v>
      </c>
      <c r="C2439" s="1" t="s">
        <v>80</v>
      </c>
      <c r="D2439" s="4" t="str">
        <f t="shared" si="0"/>
        <v>Togo-Africa2006</v>
      </c>
      <c r="E2439" s="4">
        <v>0.038</v>
      </c>
      <c r="F2439" s="4">
        <v>0.067</v>
      </c>
      <c r="G2439" s="4">
        <v>55</v>
      </c>
      <c r="H2439" s="4">
        <v>54</v>
      </c>
      <c r="I2439" s="4">
        <v>0.426</v>
      </c>
      <c r="J2439" s="4">
        <v>0.546</v>
      </c>
      <c r="K2439" s="4">
        <v>0.028</v>
      </c>
      <c r="L2439" s="4">
        <v>5685845</v>
      </c>
      <c r="M2439" s="4">
        <v>0.356</v>
      </c>
    </row>
    <row r="2440" ht="15.75" customHeight="1" spans="1:13">
      <c r="A2440" s="1" t="s">
        <v>268</v>
      </c>
      <c r="B2440" s="3" t="s">
        <v>71</v>
      </c>
      <c r="C2440" s="1" t="s">
        <v>80</v>
      </c>
      <c r="D2440" s="4" t="str">
        <f t="shared" si="0"/>
        <v>Togo-Africa2007</v>
      </c>
      <c r="E2440" s="4">
        <v>0.038</v>
      </c>
      <c r="F2440" s="4">
        <v>0.065</v>
      </c>
      <c r="G2440" s="4">
        <v>55</v>
      </c>
      <c r="H2440" s="4">
        <v>54</v>
      </c>
      <c r="I2440" s="4">
        <v>0.425</v>
      </c>
      <c r="J2440" s="4">
        <v>0.548</v>
      </c>
      <c r="K2440" s="4">
        <v>0.028</v>
      </c>
      <c r="L2440" s="4">
        <v>5834806</v>
      </c>
      <c r="M2440" s="4">
        <v>0.361</v>
      </c>
    </row>
    <row r="2441" ht="15.75" customHeight="1" spans="1:13">
      <c r="A2441" s="1" t="s">
        <v>268</v>
      </c>
      <c r="B2441" s="3" t="s">
        <v>72</v>
      </c>
      <c r="C2441" s="1" t="s">
        <v>80</v>
      </c>
      <c r="D2441" s="4" t="str">
        <f t="shared" si="0"/>
        <v>Togo-Africa2008</v>
      </c>
      <c r="E2441" s="4">
        <v>0.038</v>
      </c>
      <c r="F2441" s="4">
        <v>0.064</v>
      </c>
      <c r="G2441" s="4">
        <v>56</v>
      </c>
      <c r="H2441" s="4">
        <v>54</v>
      </c>
      <c r="I2441" s="4">
        <v>0.423</v>
      </c>
      <c r="J2441" s="4">
        <v>0.549</v>
      </c>
      <c r="K2441" s="4">
        <v>0.028</v>
      </c>
      <c r="L2441" s="4">
        <v>5987491</v>
      </c>
      <c r="M2441" s="4">
        <v>0.366</v>
      </c>
    </row>
    <row r="2442" ht="15.75" customHeight="1" spans="1:13">
      <c r="A2442" s="1" t="s">
        <v>268</v>
      </c>
      <c r="B2442" s="3" t="s">
        <v>73</v>
      </c>
      <c r="C2442" s="1" t="s">
        <v>80</v>
      </c>
      <c r="D2442" s="4" t="str">
        <f t="shared" si="0"/>
        <v>Togo-Africa2009</v>
      </c>
      <c r="E2442" s="4">
        <v>0.038</v>
      </c>
      <c r="F2442" s="4">
        <v>0.062</v>
      </c>
      <c r="G2442" s="4">
        <v>56</v>
      </c>
      <c r="H2442" s="4">
        <v>54</v>
      </c>
      <c r="I2442" s="4">
        <v>0.422</v>
      </c>
      <c r="J2442" s="4">
        <v>0.551</v>
      </c>
      <c r="K2442" s="4">
        <v>0.027</v>
      </c>
      <c r="L2442" s="4">
        <v>6144457</v>
      </c>
      <c r="M2442" s="4">
        <v>0.371</v>
      </c>
    </row>
    <row r="2443" ht="15.75" customHeight="1" spans="1:13">
      <c r="A2443" s="1" t="s">
        <v>268</v>
      </c>
      <c r="B2443" s="3" t="s">
        <v>74</v>
      </c>
      <c r="C2443" s="1" t="s">
        <v>80</v>
      </c>
      <c r="D2443" s="4" t="str">
        <f t="shared" si="0"/>
        <v>Togo-Africa2010</v>
      </c>
      <c r="E2443" s="4">
        <v>0.037</v>
      </c>
      <c r="F2443" s="4">
        <v>0.061</v>
      </c>
      <c r="G2443" s="4">
        <v>56</v>
      </c>
      <c r="H2443" s="4">
        <v>55</v>
      </c>
      <c r="I2443" s="4">
        <v>0.421</v>
      </c>
      <c r="J2443" s="4">
        <v>0.552</v>
      </c>
      <c r="K2443" s="4">
        <v>0.027</v>
      </c>
      <c r="L2443" s="4">
        <v>6306014</v>
      </c>
      <c r="M2443" s="4">
        <v>0.375</v>
      </c>
    </row>
    <row r="2444" ht="15.75" customHeight="1" spans="1:13">
      <c r="A2444" s="1" t="s">
        <v>268</v>
      </c>
      <c r="B2444" s="3" t="s">
        <v>75</v>
      </c>
      <c r="C2444" s="1" t="s">
        <v>80</v>
      </c>
      <c r="D2444" s="4" t="str">
        <f t="shared" si="0"/>
        <v>Togo-Africa2011</v>
      </c>
      <c r="E2444" s="4">
        <v>0.037</v>
      </c>
      <c r="F2444" s="4">
        <v>0.059</v>
      </c>
      <c r="G2444" s="4">
        <v>57</v>
      </c>
      <c r="H2444" s="4">
        <v>55</v>
      </c>
      <c r="I2444" s="4">
        <v>0.42</v>
      </c>
      <c r="J2444" s="4">
        <v>0.553</v>
      </c>
      <c r="K2444" s="4">
        <v>0.027</v>
      </c>
      <c r="L2444" s="4">
        <v>6472304</v>
      </c>
      <c r="M2444" s="4">
        <v>0.38</v>
      </c>
    </row>
    <row r="2445" ht="15.75" customHeight="1" spans="1:13">
      <c r="A2445" s="1" t="s">
        <v>268</v>
      </c>
      <c r="B2445" s="3" t="s">
        <v>76</v>
      </c>
      <c r="C2445" s="1" t="s">
        <v>80</v>
      </c>
      <c r="D2445" s="4" t="str">
        <f t="shared" si="0"/>
        <v>Togo-Africa2012</v>
      </c>
      <c r="E2445" s="4">
        <v>0.037</v>
      </c>
      <c r="F2445" s="4">
        <v>0.057</v>
      </c>
      <c r="G2445" s="4">
        <v>57</v>
      </c>
      <c r="H2445" s="4">
        <v>55</v>
      </c>
      <c r="I2445" s="4">
        <v>0.419</v>
      </c>
      <c r="J2445" s="4">
        <v>0.554</v>
      </c>
      <c r="K2445" s="4">
        <v>0.027</v>
      </c>
      <c r="L2445" s="4">
        <v>6642928</v>
      </c>
      <c r="M2445" s="4">
        <v>0.385</v>
      </c>
    </row>
    <row r="2446" ht="15.75" customHeight="1" spans="1:13">
      <c r="A2446" s="1" t="s">
        <v>269</v>
      </c>
      <c r="B2446" s="3" t="s">
        <v>63</v>
      </c>
      <c r="C2446" s="1" t="s">
        <v>82</v>
      </c>
      <c r="D2446" s="4" t="str">
        <f t="shared" si="0"/>
        <v>Tonga-Oceania2000</v>
      </c>
      <c r="E2446" s="4">
        <v>0.028</v>
      </c>
      <c r="F2446" s="4">
        <v>0.015</v>
      </c>
      <c r="G2446" s="4">
        <v>73</v>
      </c>
      <c r="H2446" s="4">
        <v>69</v>
      </c>
      <c r="I2446" s="4">
        <v>0.384</v>
      </c>
      <c r="J2446" s="4">
        <v>0.559</v>
      </c>
      <c r="K2446" s="4">
        <v>0.057</v>
      </c>
      <c r="L2446" s="4">
        <v>97962</v>
      </c>
      <c r="M2446" s="4">
        <v>0.23</v>
      </c>
    </row>
    <row r="2447" ht="15.75" customHeight="1" spans="1:13">
      <c r="A2447" s="1" t="s">
        <v>269</v>
      </c>
      <c r="B2447" s="3" t="s">
        <v>65</v>
      </c>
      <c r="C2447" s="1" t="s">
        <v>82</v>
      </c>
      <c r="D2447" s="4" t="str">
        <f t="shared" si="0"/>
        <v>Tonga-Oceania2001</v>
      </c>
      <c r="E2447" s="4">
        <v>0.028</v>
      </c>
      <c r="F2447" s="4">
        <v>0.015</v>
      </c>
      <c r="G2447" s="4">
        <v>73</v>
      </c>
      <c r="H2447" s="4">
        <v>69</v>
      </c>
      <c r="I2447" s="4">
        <v>0.382</v>
      </c>
      <c r="J2447" s="4">
        <v>0.56</v>
      </c>
      <c r="K2447" s="4">
        <v>0.058</v>
      </c>
      <c r="L2447" s="4">
        <v>98504</v>
      </c>
      <c r="M2447" s="4">
        <v>0.23</v>
      </c>
    </row>
    <row r="2448" ht="15.75" customHeight="1" spans="1:13">
      <c r="A2448" s="1" t="s">
        <v>269</v>
      </c>
      <c r="B2448" s="3" t="s">
        <v>66</v>
      </c>
      <c r="C2448" s="1" t="s">
        <v>82</v>
      </c>
      <c r="D2448" s="4" t="str">
        <f t="shared" si="0"/>
        <v>Tonga-Oceania2002</v>
      </c>
      <c r="E2448" s="4">
        <v>0.029</v>
      </c>
      <c r="F2448" s="4">
        <v>0.015</v>
      </c>
      <c r="G2448" s="4">
        <v>73</v>
      </c>
      <c r="H2448" s="4">
        <v>69</v>
      </c>
      <c r="I2448" s="4">
        <v>0.382</v>
      </c>
      <c r="J2448" s="4">
        <v>0.559</v>
      </c>
      <c r="K2448" s="4">
        <v>0.059</v>
      </c>
      <c r="L2448" s="4">
        <v>99083</v>
      </c>
      <c r="M2448" s="4">
        <v>0.231</v>
      </c>
    </row>
    <row r="2449" ht="15.75" customHeight="1" spans="1:13">
      <c r="A2449" s="1" t="s">
        <v>269</v>
      </c>
      <c r="B2449" s="3" t="s">
        <v>67</v>
      </c>
      <c r="C2449" s="1" t="s">
        <v>82</v>
      </c>
      <c r="D2449" s="4" t="str">
        <f t="shared" si="0"/>
        <v>Tonga-Oceania2003</v>
      </c>
      <c r="E2449" s="4">
        <v>0.029</v>
      </c>
      <c r="F2449" s="4">
        <v>0.014</v>
      </c>
      <c r="G2449" s="4">
        <v>74</v>
      </c>
      <c r="H2449" s="4">
        <v>69</v>
      </c>
      <c r="I2449" s="4">
        <v>0.382</v>
      </c>
      <c r="J2449" s="4">
        <v>0.559</v>
      </c>
      <c r="K2449" s="4">
        <v>0.06</v>
      </c>
      <c r="L2449" s="4">
        <v>99691</v>
      </c>
      <c r="M2449" s="4">
        <v>0.231</v>
      </c>
    </row>
    <row r="2450" ht="15.75" customHeight="1" spans="1:13">
      <c r="A2450" s="1" t="s">
        <v>269</v>
      </c>
      <c r="B2450" s="3" t="s">
        <v>68</v>
      </c>
      <c r="C2450" s="1" t="s">
        <v>82</v>
      </c>
      <c r="D2450" s="4" t="str">
        <f t="shared" si="0"/>
        <v>Tonga-Oceania2004</v>
      </c>
      <c r="E2450" s="4">
        <v>0.029</v>
      </c>
      <c r="F2450" s="4">
        <v>0.014</v>
      </c>
      <c r="G2450" s="4">
        <v>74</v>
      </c>
      <c r="H2450" s="4">
        <v>69</v>
      </c>
      <c r="I2450" s="4">
        <v>0.381</v>
      </c>
      <c r="J2450" s="4">
        <v>0.558</v>
      </c>
      <c r="K2450" s="4">
        <v>0.06</v>
      </c>
      <c r="L2450" s="4">
        <v>100319</v>
      </c>
      <c r="M2450" s="4">
        <v>0.231</v>
      </c>
    </row>
    <row r="2451" ht="15.75" customHeight="1" spans="1:13">
      <c r="A2451" s="1" t="s">
        <v>269</v>
      </c>
      <c r="B2451" s="3" t="s">
        <v>69</v>
      </c>
      <c r="C2451" s="1" t="s">
        <v>82</v>
      </c>
      <c r="D2451" s="4" t="str">
        <f t="shared" si="0"/>
        <v>Tonga-Oceania2005</v>
      </c>
      <c r="E2451" s="4">
        <v>0.029</v>
      </c>
      <c r="F2451" s="4">
        <v>0.013</v>
      </c>
      <c r="G2451" s="4">
        <v>74</v>
      </c>
      <c r="H2451" s="4">
        <v>69</v>
      </c>
      <c r="I2451" s="4">
        <v>0.381</v>
      </c>
      <c r="J2451" s="4">
        <v>0.559</v>
      </c>
      <c r="K2451" s="4">
        <v>0.06</v>
      </c>
      <c r="L2451" s="4">
        <v>100960</v>
      </c>
      <c r="M2451" s="4">
        <v>0.232</v>
      </c>
    </row>
    <row r="2452" ht="15.75" customHeight="1" spans="1:13">
      <c r="A2452" s="1" t="s">
        <v>269</v>
      </c>
      <c r="B2452" s="3" t="s">
        <v>70</v>
      </c>
      <c r="C2452" s="1" t="s">
        <v>82</v>
      </c>
      <c r="D2452" s="4" t="str">
        <f t="shared" si="0"/>
        <v>Tonga-Oceania2006</v>
      </c>
      <c r="E2452" s="4">
        <v>0.029</v>
      </c>
      <c r="F2452" s="4">
        <v>0.013</v>
      </c>
      <c r="G2452" s="4">
        <v>74</v>
      </c>
      <c r="H2452" s="4">
        <v>69</v>
      </c>
      <c r="I2452" s="4">
        <v>0.38</v>
      </c>
      <c r="J2452" s="4">
        <v>0.56</v>
      </c>
      <c r="K2452" s="4">
        <v>0.06</v>
      </c>
      <c r="L2452" s="4">
        <v>101617</v>
      </c>
      <c r="M2452" s="4">
        <v>0.232</v>
      </c>
    </row>
    <row r="2453" ht="15.75" customHeight="1" spans="1:13">
      <c r="A2453" s="1" t="s">
        <v>269</v>
      </c>
      <c r="B2453" s="3" t="s">
        <v>71</v>
      </c>
      <c r="C2453" s="1" t="s">
        <v>82</v>
      </c>
      <c r="D2453" s="4" t="str">
        <f t="shared" si="0"/>
        <v>Tonga-Oceania2007</v>
      </c>
      <c r="E2453" s="4">
        <v>0.028</v>
      </c>
      <c r="F2453" s="4">
        <v>0.013</v>
      </c>
      <c r="G2453" s="4">
        <v>75</v>
      </c>
      <c r="H2453" s="4">
        <v>69</v>
      </c>
      <c r="I2453" s="4">
        <v>0.379</v>
      </c>
      <c r="J2453" s="4">
        <v>0.561</v>
      </c>
      <c r="K2453" s="4">
        <v>0.06</v>
      </c>
      <c r="L2453" s="4">
        <v>102289</v>
      </c>
      <c r="M2453" s="4">
        <v>0.232</v>
      </c>
    </row>
    <row r="2454" ht="15.75" customHeight="1" spans="1:13">
      <c r="A2454" s="1" t="s">
        <v>269</v>
      </c>
      <c r="B2454" s="3" t="s">
        <v>72</v>
      </c>
      <c r="C2454" s="1" t="s">
        <v>82</v>
      </c>
      <c r="D2454" s="4" t="str">
        <f t="shared" si="0"/>
        <v>Tonga-Oceania2008</v>
      </c>
      <c r="E2454" s="4">
        <v>0.028</v>
      </c>
      <c r="F2454" s="4">
        <v>0.012</v>
      </c>
      <c r="G2454" s="4">
        <v>75</v>
      </c>
      <c r="H2454" s="4">
        <v>69</v>
      </c>
      <c r="I2454" s="4">
        <v>0.377</v>
      </c>
      <c r="J2454" s="4">
        <v>0.563</v>
      </c>
      <c r="K2454" s="4">
        <v>0.059</v>
      </c>
      <c r="L2454" s="4">
        <v>102947</v>
      </c>
      <c r="M2454" s="4">
        <v>0.233</v>
      </c>
    </row>
    <row r="2455" ht="15.75" customHeight="1" spans="1:13">
      <c r="A2455" s="1" t="s">
        <v>269</v>
      </c>
      <c r="B2455" s="3" t="s">
        <v>73</v>
      </c>
      <c r="C2455" s="1" t="s">
        <v>82</v>
      </c>
      <c r="D2455" s="4" t="str">
        <f t="shared" si="0"/>
        <v>Tonga-Oceania2009</v>
      </c>
      <c r="E2455" s="4">
        <v>0.028</v>
      </c>
      <c r="F2455" s="4">
        <v>0.012</v>
      </c>
      <c r="G2455" s="4">
        <v>75</v>
      </c>
      <c r="H2455" s="4">
        <v>69</v>
      </c>
      <c r="I2455" s="4">
        <v>0.376</v>
      </c>
      <c r="J2455" s="4">
        <v>0.565</v>
      </c>
      <c r="K2455" s="4">
        <v>0.059</v>
      </c>
      <c r="L2455" s="4">
        <v>103557</v>
      </c>
      <c r="M2455" s="4">
        <v>0.233</v>
      </c>
    </row>
    <row r="2456" ht="15.75" customHeight="1" spans="1:13">
      <c r="A2456" s="1" t="s">
        <v>269</v>
      </c>
      <c r="B2456" s="3" t="s">
        <v>74</v>
      </c>
      <c r="C2456" s="1" t="s">
        <v>82</v>
      </c>
      <c r="D2456" s="4" t="str">
        <f t="shared" si="0"/>
        <v>Tonga-Oceania2010</v>
      </c>
      <c r="E2456" s="4">
        <v>0.027</v>
      </c>
      <c r="F2456" s="4">
        <v>0.012</v>
      </c>
      <c r="G2456" s="4">
        <v>75</v>
      </c>
      <c r="H2456" s="4">
        <v>69</v>
      </c>
      <c r="I2456" s="4">
        <v>0.375</v>
      </c>
      <c r="J2456" s="4">
        <v>0.567</v>
      </c>
      <c r="K2456" s="4">
        <v>0.059</v>
      </c>
      <c r="L2456" s="4">
        <v>104098</v>
      </c>
      <c r="M2456" s="4">
        <v>0.234</v>
      </c>
    </row>
    <row r="2457" ht="15.75" customHeight="1" spans="1:13">
      <c r="A2457" s="1" t="s">
        <v>269</v>
      </c>
      <c r="B2457" s="3" t="s">
        <v>75</v>
      </c>
      <c r="C2457" s="1" t="s">
        <v>82</v>
      </c>
      <c r="D2457" s="4" t="str">
        <f t="shared" si="0"/>
        <v>Tonga-Oceania2011</v>
      </c>
      <c r="E2457" s="4">
        <v>0.027</v>
      </c>
      <c r="F2457" s="4">
        <v>0.011</v>
      </c>
      <c r="G2457" s="4">
        <v>75</v>
      </c>
      <c r="H2457" s="4">
        <v>69</v>
      </c>
      <c r="I2457" s="4">
        <v>0.374</v>
      </c>
      <c r="J2457" s="4">
        <v>0.568</v>
      </c>
      <c r="K2457" s="4">
        <v>0.058</v>
      </c>
      <c r="L2457" s="4">
        <v>104554</v>
      </c>
      <c r="M2457" s="4">
        <v>0.234</v>
      </c>
    </row>
    <row r="2458" ht="15.75" customHeight="1" spans="1:13">
      <c r="A2458" s="1" t="s">
        <v>269</v>
      </c>
      <c r="B2458" s="3" t="s">
        <v>76</v>
      </c>
      <c r="C2458" s="1" t="s">
        <v>82</v>
      </c>
      <c r="D2458" s="4" t="str">
        <f t="shared" si="0"/>
        <v>Tonga-Oceania2012</v>
      </c>
      <c r="E2458" s="4">
        <v>0.026</v>
      </c>
      <c r="F2458" s="4">
        <v>0.011</v>
      </c>
      <c r="G2458" s="4">
        <v>75</v>
      </c>
      <c r="H2458" s="4">
        <v>70</v>
      </c>
      <c r="I2458" s="4">
        <v>0.373</v>
      </c>
      <c r="J2458" s="4">
        <v>0.568</v>
      </c>
      <c r="K2458" s="4">
        <v>0.058</v>
      </c>
      <c r="L2458" s="4">
        <v>104941</v>
      </c>
      <c r="M2458" s="4">
        <v>0.235</v>
      </c>
    </row>
    <row r="2459" ht="15.75" customHeight="1" spans="1:13">
      <c r="A2459" s="1" t="s">
        <v>270</v>
      </c>
      <c r="B2459" s="3" t="s">
        <v>63</v>
      </c>
      <c r="C2459" s="1" t="s">
        <v>86</v>
      </c>
      <c r="D2459" s="4" t="str">
        <f t="shared" si="0"/>
        <v>Trinidad and Tobago-The Americas2000</v>
      </c>
      <c r="E2459" s="4">
        <v>0.015</v>
      </c>
      <c r="F2459" s="4">
        <v>0.025</v>
      </c>
      <c r="G2459" s="4">
        <v>72</v>
      </c>
      <c r="H2459" s="4">
        <v>65</v>
      </c>
      <c r="I2459" s="4">
        <v>0.256</v>
      </c>
      <c r="J2459" s="4">
        <v>0.679</v>
      </c>
      <c r="K2459" s="4">
        <v>0.065</v>
      </c>
      <c r="L2459" s="4">
        <v>1267980</v>
      </c>
      <c r="M2459" s="4">
        <v>0.108</v>
      </c>
    </row>
    <row r="2460" ht="15.75" customHeight="1" spans="1:13">
      <c r="A2460" s="1" t="s">
        <v>270</v>
      </c>
      <c r="B2460" s="3" t="s">
        <v>65</v>
      </c>
      <c r="C2460" s="1" t="s">
        <v>86</v>
      </c>
      <c r="D2460" s="4" t="str">
        <f t="shared" si="0"/>
        <v>Trinidad and Tobago-The Americas2001</v>
      </c>
      <c r="E2460" s="4">
        <v>0.015</v>
      </c>
      <c r="F2460" s="4">
        <v>0.025</v>
      </c>
      <c r="G2460" s="4">
        <v>72</v>
      </c>
      <c r="H2460" s="4">
        <v>65</v>
      </c>
      <c r="I2460" s="4">
        <v>0.246</v>
      </c>
      <c r="J2460" s="4">
        <v>0.687</v>
      </c>
      <c r="K2460" s="4">
        <v>0.067</v>
      </c>
      <c r="L2460" s="4">
        <v>1272347</v>
      </c>
      <c r="M2460" s="4">
        <v>0.106</v>
      </c>
    </row>
    <row r="2461" ht="15.75" customHeight="1" spans="1:13">
      <c r="A2461" s="1" t="s">
        <v>270</v>
      </c>
      <c r="B2461" s="3" t="s">
        <v>66</v>
      </c>
      <c r="C2461" s="1" t="s">
        <v>86</v>
      </c>
      <c r="D2461" s="4" t="str">
        <f t="shared" si="0"/>
        <v>Trinidad and Tobago-The Americas2002</v>
      </c>
      <c r="E2461" s="4">
        <v>0.015</v>
      </c>
      <c r="F2461" s="4">
        <v>0.025</v>
      </c>
      <c r="G2461" s="4">
        <v>73</v>
      </c>
      <c r="H2461" s="4">
        <v>65</v>
      </c>
      <c r="I2461" s="4">
        <v>0.238</v>
      </c>
      <c r="J2461" s="4">
        <v>0.694</v>
      </c>
      <c r="K2461" s="4">
        <v>0.068</v>
      </c>
      <c r="L2461" s="4">
        <v>1277723</v>
      </c>
      <c r="M2461" s="4">
        <v>0.104</v>
      </c>
    </row>
    <row r="2462" ht="15.75" customHeight="1" spans="1:13">
      <c r="A2462" s="1" t="s">
        <v>270</v>
      </c>
      <c r="B2462" s="3" t="s">
        <v>67</v>
      </c>
      <c r="C2462" s="1" t="s">
        <v>86</v>
      </c>
      <c r="D2462" s="4" t="str">
        <f t="shared" si="0"/>
        <v>Trinidad and Tobago-The Americas2003</v>
      </c>
      <c r="E2462" s="4">
        <v>0.015</v>
      </c>
      <c r="F2462" s="4">
        <v>0.025</v>
      </c>
      <c r="G2462" s="4">
        <v>73</v>
      </c>
      <c r="H2462" s="4">
        <v>65</v>
      </c>
      <c r="I2462" s="4">
        <v>0.23</v>
      </c>
      <c r="J2462" s="4">
        <v>0.701</v>
      </c>
      <c r="K2462" s="4">
        <v>0.069</v>
      </c>
      <c r="L2462" s="4">
        <v>1283868</v>
      </c>
      <c r="M2462" s="4">
        <v>0.102</v>
      </c>
    </row>
    <row r="2463" ht="15.75" customHeight="1" spans="1:13">
      <c r="A2463" s="1" t="s">
        <v>270</v>
      </c>
      <c r="B2463" s="3" t="s">
        <v>68</v>
      </c>
      <c r="C2463" s="1" t="s">
        <v>86</v>
      </c>
      <c r="D2463" s="4" t="str">
        <f t="shared" si="0"/>
        <v>Trinidad and Tobago-The Americas2004</v>
      </c>
      <c r="E2463" s="4">
        <v>0.015</v>
      </c>
      <c r="F2463" s="4">
        <v>0.024</v>
      </c>
      <c r="G2463" s="4">
        <v>73</v>
      </c>
      <c r="H2463" s="4">
        <v>65</v>
      </c>
      <c r="I2463" s="4">
        <v>0.224</v>
      </c>
      <c r="J2463" s="4">
        <v>0.706</v>
      </c>
      <c r="K2463" s="4">
        <v>0.071</v>
      </c>
      <c r="L2463" s="4">
        <v>1290379</v>
      </c>
      <c r="M2463" s="4">
        <v>0.101</v>
      </c>
    </row>
    <row r="2464" ht="15.75" customHeight="1" spans="1:13">
      <c r="A2464" s="1" t="s">
        <v>270</v>
      </c>
      <c r="B2464" s="3" t="s">
        <v>69</v>
      </c>
      <c r="C2464" s="1" t="s">
        <v>86</v>
      </c>
      <c r="D2464" s="4" t="str">
        <f t="shared" si="0"/>
        <v>Trinidad and Tobago-The Americas2005</v>
      </c>
      <c r="E2464" s="4">
        <v>0.015</v>
      </c>
      <c r="F2464" s="4">
        <v>0.024</v>
      </c>
      <c r="G2464" s="4">
        <v>73</v>
      </c>
      <c r="H2464" s="4">
        <v>65</v>
      </c>
      <c r="I2464" s="4">
        <v>0.218</v>
      </c>
      <c r="J2464" s="4">
        <v>0.709</v>
      </c>
      <c r="K2464" s="4">
        <v>0.072</v>
      </c>
      <c r="L2464" s="4">
        <v>1296933</v>
      </c>
      <c r="M2464" s="4">
        <v>0.099</v>
      </c>
    </row>
    <row r="2465" ht="15.75" customHeight="1" spans="1:13">
      <c r="A2465" s="1" t="s">
        <v>270</v>
      </c>
      <c r="B2465" s="3" t="s">
        <v>70</v>
      </c>
      <c r="C2465" s="1" t="s">
        <v>86</v>
      </c>
      <c r="D2465" s="4" t="str">
        <f t="shared" si="0"/>
        <v>Trinidad and Tobago-The Americas2006</v>
      </c>
      <c r="E2465" s="4">
        <v>0.015</v>
      </c>
      <c r="F2465" s="4">
        <v>0.023</v>
      </c>
      <c r="G2465" s="4">
        <v>73</v>
      </c>
      <c r="H2465" s="4">
        <v>66</v>
      </c>
      <c r="I2465" s="4">
        <v>0.214</v>
      </c>
      <c r="J2465" s="4">
        <v>0.712</v>
      </c>
      <c r="K2465" s="4">
        <v>0.074</v>
      </c>
      <c r="L2465" s="4">
        <v>1303478</v>
      </c>
      <c r="M2465" s="4">
        <v>0.097</v>
      </c>
    </row>
    <row r="2466" ht="15.75" customHeight="1" spans="1:13">
      <c r="A2466" s="1" t="s">
        <v>270</v>
      </c>
      <c r="B2466" s="3" t="s">
        <v>71</v>
      </c>
      <c r="C2466" s="1" t="s">
        <v>86</v>
      </c>
      <c r="D2466" s="4" t="str">
        <f t="shared" si="0"/>
        <v>Trinidad and Tobago-The Americas2007</v>
      </c>
      <c r="E2466" s="4">
        <v>0.015</v>
      </c>
      <c r="F2466" s="4">
        <v>0.023</v>
      </c>
      <c r="G2466" s="4">
        <v>73</v>
      </c>
      <c r="H2466" s="4">
        <v>66</v>
      </c>
      <c r="I2466" s="4">
        <v>0.211</v>
      </c>
      <c r="J2466" s="4">
        <v>0.713</v>
      </c>
      <c r="K2466" s="4">
        <v>0.076</v>
      </c>
      <c r="L2466" s="4">
        <v>1310040</v>
      </c>
      <c r="M2466" s="4">
        <v>0.096</v>
      </c>
    </row>
    <row r="2467" ht="15.75" customHeight="1" spans="1:13">
      <c r="A2467" s="1" t="s">
        <v>270</v>
      </c>
      <c r="B2467" s="3" t="s">
        <v>72</v>
      </c>
      <c r="C2467" s="1" t="s">
        <v>86</v>
      </c>
      <c r="D2467" s="4" t="str">
        <f t="shared" si="0"/>
        <v>Trinidad and Tobago-The Americas2008</v>
      </c>
      <c r="E2467" s="4">
        <v>0.015</v>
      </c>
      <c r="F2467" s="4">
        <v>0.022</v>
      </c>
      <c r="G2467" s="4">
        <v>73</v>
      </c>
      <c r="H2467" s="4">
        <v>66</v>
      </c>
      <c r="I2467" s="4">
        <v>0.209</v>
      </c>
      <c r="J2467" s="4">
        <v>0.712</v>
      </c>
      <c r="K2467" s="4">
        <v>0.078</v>
      </c>
      <c r="L2467" s="4">
        <v>1316449</v>
      </c>
      <c r="M2467" s="4">
        <v>0.094</v>
      </c>
    </row>
    <row r="2468" ht="15.75" customHeight="1" spans="1:13">
      <c r="A2468" s="1" t="s">
        <v>270</v>
      </c>
      <c r="B2468" s="3" t="s">
        <v>73</v>
      </c>
      <c r="C2468" s="1" t="s">
        <v>86</v>
      </c>
      <c r="D2468" s="4" t="str">
        <f t="shared" si="0"/>
        <v>Trinidad and Tobago-The Americas2009</v>
      </c>
      <c r="E2468" s="4">
        <v>0.015</v>
      </c>
      <c r="F2468" s="4">
        <v>0.021</v>
      </c>
      <c r="G2468" s="4">
        <v>73</v>
      </c>
      <c r="H2468" s="4">
        <v>66</v>
      </c>
      <c r="I2468" s="4">
        <v>0.208</v>
      </c>
      <c r="J2468" s="4">
        <v>0.711</v>
      </c>
      <c r="K2468" s="4">
        <v>0.081</v>
      </c>
      <c r="L2468" s="4">
        <v>1322518</v>
      </c>
      <c r="M2468" s="4">
        <v>0.092</v>
      </c>
    </row>
    <row r="2469" ht="15.75" customHeight="1" spans="1:13">
      <c r="A2469" s="1" t="s">
        <v>270</v>
      </c>
      <c r="B2469" s="3" t="s">
        <v>74</v>
      </c>
      <c r="C2469" s="1" t="s">
        <v>86</v>
      </c>
      <c r="D2469" s="4" t="str">
        <f t="shared" si="0"/>
        <v>Trinidad and Tobago-The Americas2010</v>
      </c>
      <c r="E2469" s="4">
        <v>0.015</v>
      </c>
      <c r="F2469" s="4">
        <v>0.021</v>
      </c>
      <c r="G2469" s="4">
        <v>73</v>
      </c>
      <c r="H2469" s="4">
        <v>66</v>
      </c>
      <c r="I2469" s="4">
        <v>0.207</v>
      </c>
      <c r="J2469" s="4">
        <v>0.71</v>
      </c>
      <c r="K2469" s="4">
        <v>0.083</v>
      </c>
      <c r="L2469" s="4">
        <v>1328095</v>
      </c>
      <c r="M2469" s="4">
        <v>0.091</v>
      </c>
    </row>
    <row r="2470" ht="15.75" customHeight="1" spans="1:13">
      <c r="A2470" s="1" t="s">
        <v>270</v>
      </c>
      <c r="B2470" s="3" t="s">
        <v>75</v>
      </c>
      <c r="C2470" s="1" t="s">
        <v>86</v>
      </c>
      <c r="D2470" s="4" t="str">
        <f t="shared" si="0"/>
        <v>Trinidad and Tobago-The Americas2011</v>
      </c>
      <c r="E2470" s="4">
        <v>0.015</v>
      </c>
      <c r="F2470" s="4">
        <v>0.02</v>
      </c>
      <c r="G2470" s="4">
        <v>73</v>
      </c>
      <c r="H2470" s="4">
        <v>66</v>
      </c>
      <c r="I2470" s="4">
        <v>0.207</v>
      </c>
      <c r="J2470" s="4">
        <v>0.708</v>
      </c>
      <c r="K2470" s="4">
        <v>0.085</v>
      </c>
      <c r="L2470" s="4">
        <v>1333082</v>
      </c>
      <c r="M2470" s="4">
        <v>0.089</v>
      </c>
    </row>
    <row r="2471" ht="15.75" customHeight="1" spans="1:13">
      <c r="A2471" s="1" t="s">
        <v>270</v>
      </c>
      <c r="B2471" s="3" t="s">
        <v>76</v>
      </c>
      <c r="C2471" s="1" t="s">
        <v>86</v>
      </c>
      <c r="D2471" s="4" t="str">
        <f t="shared" si="0"/>
        <v>Trinidad and Tobago-The Americas2012</v>
      </c>
      <c r="E2471" s="4">
        <v>0.015</v>
      </c>
      <c r="F2471" s="4">
        <v>0.02</v>
      </c>
      <c r="G2471" s="4">
        <v>74</v>
      </c>
      <c r="H2471" s="4">
        <v>66</v>
      </c>
      <c r="I2471" s="4">
        <v>0.207</v>
      </c>
      <c r="J2471" s="4">
        <v>0.705</v>
      </c>
      <c r="K2471" s="4">
        <v>0.088</v>
      </c>
      <c r="L2471" s="4">
        <v>1337439</v>
      </c>
      <c r="M2471" s="4">
        <v>0.088</v>
      </c>
    </row>
    <row r="2472" ht="15.75" customHeight="1" spans="1:13">
      <c r="A2472" s="1" t="s">
        <v>271</v>
      </c>
      <c r="B2472" s="3" t="s">
        <v>63</v>
      </c>
      <c r="C2472" s="1" t="s">
        <v>80</v>
      </c>
      <c r="D2472" s="4" t="str">
        <f t="shared" si="0"/>
        <v>Tunisia-Africa2000</v>
      </c>
      <c r="E2472" s="4">
        <v>0.017</v>
      </c>
      <c r="F2472" s="4">
        <v>0.026</v>
      </c>
      <c r="G2472" s="4">
        <v>75</v>
      </c>
      <c r="H2472" s="4">
        <v>71</v>
      </c>
      <c r="I2472" s="4">
        <v>0.298</v>
      </c>
      <c r="J2472" s="4">
        <v>0.641</v>
      </c>
      <c r="K2472" s="4">
        <v>0.06</v>
      </c>
      <c r="L2472" s="4">
        <v>9563500</v>
      </c>
      <c r="M2472" s="4">
        <v>0.634</v>
      </c>
    </row>
    <row r="2473" ht="15.75" customHeight="1" spans="1:13">
      <c r="A2473" s="1" t="s">
        <v>271</v>
      </c>
      <c r="B2473" s="3" t="s">
        <v>65</v>
      </c>
      <c r="C2473" s="1" t="s">
        <v>80</v>
      </c>
      <c r="D2473" s="4" t="str">
        <f t="shared" si="0"/>
        <v>Tunisia-Africa2001</v>
      </c>
      <c r="E2473" s="4">
        <v>0.017</v>
      </c>
      <c r="F2473" s="4">
        <v>0.024</v>
      </c>
      <c r="G2473" s="4">
        <v>75</v>
      </c>
      <c r="H2473" s="4">
        <v>71</v>
      </c>
      <c r="I2473" s="4">
        <v>0.289</v>
      </c>
      <c r="J2473" s="4">
        <v>0.649</v>
      </c>
      <c r="K2473" s="4">
        <v>0.062</v>
      </c>
      <c r="L2473" s="4">
        <v>9673600</v>
      </c>
      <c r="M2473" s="4">
        <v>0.638</v>
      </c>
    </row>
    <row r="2474" ht="15.75" customHeight="1" spans="1:13">
      <c r="A2474" s="1" t="s">
        <v>271</v>
      </c>
      <c r="B2474" s="3" t="s">
        <v>66</v>
      </c>
      <c r="C2474" s="1" t="s">
        <v>80</v>
      </c>
      <c r="D2474" s="4" t="str">
        <f t="shared" si="0"/>
        <v>Tunisia-Africa2002</v>
      </c>
      <c r="E2474" s="4">
        <v>0.017</v>
      </c>
      <c r="F2474" s="4">
        <v>0.023</v>
      </c>
      <c r="G2474" s="4">
        <v>75</v>
      </c>
      <c r="H2474" s="4">
        <v>71</v>
      </c>
      <c r="I2474" s="4">
        <v>0.281</v>
      </c>
      <c r="J2474" s="4">
        <v>0.656</v>
      </c>
      <c r="K2474" s="4">
        <v>0.064</v>
      </c>
      <c r="L2474" s="4">
        <v>9781900</v>
      </c>
      <c r="M2474" s="4">
        <v>0.642</v>
      </c>
    </row>
    <row r="2475" ht="15.75" customHeight="1" spans="1:13">
      <c r="A2475" s="1" t="s">
        <v>271</v>
      </c>
      <c r="B2475" s="3" t="s">
        <v>67</v>
      </c>
      <c r="C2475" s="1" t="s">
        <v>80</v>
      </c>
      <c r="D2475" s="4" t="str">
        <f t="shared" si="0"/>
        <v>Tunisia-Africa2003</v>
      </c>
      <c r="E2475" s="4">
        <v>0.017</v>
      </c>
      <c r="F2475" s="4">
        <v>0.022</v>
      </c>
      <c r="G2475" s="4">
        <v>75</v>
      </c>
      <c r="H2475" s="4">
        <v>71</v>
      </c>
      <c r="I2475" s="4">
        <v>0.272</v>
      </c>
      <c r="J2475" s="4">
        <v>0.663</v>
      </c>
      <c r="K2475" s="4">
        <v>0.065</v>
      </c>
      <c r="L2475" s="4">
        <v>9839800</v>
      </c>
      <c r="M2475" s="4">
        <v>0.646</v>
      </c>
    </row>
    <row r="2476" ht="15.75" customHeight="1" spans="1:13">
      <c r="A2476" s="1" t="s">
        <v>271</v>
      </c>
      <c r="B2476" s="3" t="s">
        <v>68</v>
      </c>
      <c r="C2476" s="1" t="s">
        <v>80</v>
      </c>
      <c r="D2476" s="4" t="str">
        <f t="shared" si="0"/>
        <v>Tunisia-Africa2004</v>
      </c>
      <c r="E2476" s="4">
        <v>0.017</v>
      </c>
      <c r="F2476" s="4">
        <v>0.021</v>
      </c>
      <c r="G2476" s="4">
        <v>75</v>
      </c>
      <c r="H2476" s="4">
        <v>71</v>
      </c>
      <c r="I2476" s="4">
        <v>0.265</v>
      </c>
      <c r="J2476" s="4">
        <v>0.669</v>
      </c>
      <c r="K2476" s="4">
        <v>0.066</v>
      </c>
      <c r="L2476" s="4">
        <v>9932400</v>
      </c>
      <c r="M2476" s="4">
        <v>0.649</v>
      </c>
    </row>
    <row r="2477" ht="15.75" customHeight="1" spans="1:13">
      <c r="A2477" s="1" t="s">
        <v>271</v>
      </c>
      <c r="B2477" s="3" t="s">
        <v>69</v>
      </c>
      <c r="C2477" s="1" t="s">
        <v>80</v>
      </c>
      <c r="D2477" s="4" t="str">
        <f t="shared" si="0"/>
        <v>Tunisia-Africa2005</v>
      </c>
      <c r="E2477" s="4">
        <v>0.017</v>
      </c>
      <c r="F2477" s="4">
        <v>0.02</v>
      </c>
      <c r="G2477" s="4">
        <v>76</v>
      </c>
      <c r="H2477" s="4">
        <v>72</v>
      </c>
      <c r="I2477" s="4">
        <v>0.258</v>
      </c>
      <c r="J2477" s="4">
        <v>0.675</v>
      </c>
      <c r="K2477" s="4">
        <v>0.067</v>
      </c>
      <c r="L2477" s="4">
        <v>10029000</v>
      </c>
      <c r="M2477" s="4">
        <v>0.651</v>
      </c>
    </row>
    <row r="2478" ht="15.75" customHeight="1" spans="1:13">
      <c r="A2478" s="1" t="s">
        <v>271</v>
      </c>
      <c r="B2478" s="3" t="s">
        <v>70</v>
      </c>
      <c r="C2478" s="1" t="s">
        <v>80</v>
      </c>
      <c r="D2478" s="4" t="str">
        <f t="shared" si="0"/>
        <v>Tunisia-Africa2006</v>
      </c>
      <c r="E2478" s="4">
        <v>0.017</v>
      </c>
      <c r="F2478" s="4">
        <v>0.019</v>
      </c>
      <c r="G2478" s="4">
        <v>76</v>
      </c>
      <c r="H2478" s="4">
        <v>72</v>
      </c>
      <c r="I2478" s="4">
        <v>0.252</v>
      </c>
      <c r="J2478" s="4">
        <v>0.681</v>
      </c>
      <c r="K2478" s="4">
        <v>0.068</v>
      </c>
      <c r="L2478" s="4">
        <v>10127900</v>
      </c>
      <c r="M2478" s="4">
        <v>0.653</v>
      </c>
    </row>
    <row r="2479" ht="15.75" customHeight="1" spans="1:13">
      <c r="A2479" s="1" t="s">
        <v>271</v>
      </c>
      <c r="B2479" s="3" t="s">
        <v>71</v>
      </c>
      <c r="C2479" s="1" t="s">
        <v>80</v>
      </c>
      <c r="D2479" s="4" t="str">
        <f t="shared" si="0"/>
        <v>Tunisia-Africa2007</v>
      </c>
      <c r="E2479" s="4">
        <v>0.017</v>
      </c>
      <c r="F2479" s="4">
        <v>0.018</v>
      </c>
      <c r="G2479" s="4">
        <v>76</v>
      </c>
      <c r="H2479" s="4">
        <v>72</v>
      </c>
      <c r="I2479" s="4">
        <v>0.246</v>
      </c>
      <c r="J2479" s="4">
        <v>0.686</v>
      </c>
      <c r="K2479" s="4">
        <v>0.068</v>
      </c>
      <c r="L2479" s="4">
        <v>10225100</v>
      </c>
      <c r="M2479" s="4">
        <v>0.654</v>
      </c>
    </row>
    <row r="2480" ht="15.75" customHeight="1" spans="1:13">
      <c r="A2480" s="1" t="s">
        <v>271</v>
      </c>
      <c r="B2480" s="3" t="s">
        <v>72</v>
      </c>
      <c r="C2480" s="1" t="s">
        <v>80</v>
      </c>
      <c r="D2480" s="4" t="str">
        <f t="shared" si="0"/>
        <v>Tunisia-Africa2008</v>
      </c>
      <c r="E2480" s="4">
        <v>0.018</v>
      </c>
      <c r="F2480" s="4">
        <v>0.017</v>
      </c>
      <c r="G2480" s="4">
        <v>76</v>
      </c>
      <c r="H2480" s="4">
        <v>72</v>
      </c>
      <c r="I2480" s="4">
        <v>0.241</v>
      </c>
      <c r="J2480" s="4">
        <v>0.69</v>
      </c>
      <c r="K2480" s="4">
        <v>0.069</v>
      </c>
      <c r="L2480" s="4">
        <v>10328900</v>
      </c>
      <c r="M2480" s="4">
        <v>0.656</v>
      </c>
    </row>
    <row r="2481" ht="15.75" customHeight="1" spans="1:13">
      <c r="A2481" s="1" t="s">
        <v>271</v>
      </c>
      <c r="B2481" s="3" t="s">
        <v>73</v>
      </c>
      <c r="C2481" s="1" t="s">
        <v>80</v>
      </c>
      <c r="D2481" s="4" t="str">
        <f t="shared" si="0"/>
        <v>Tunisia-Africa2009</v>
      </c>
      <c r="E2481" s="4">
        <v>0.018</v>
      </c>
      <c r="F2481" s="4">
        <v>0.016</v>
      </c>
      <c r="G2481" s="4">
        <v>77</v>
      </c>
      <c r="H2481" s="4">
        <v>73</v>
      </c>
      <c r="I2481" s="4">
        <v>0.238</v>
      </c>
      <c r="J2481" s="4">
        <v>0.693</v>
      </c>
      <c r="K2481" s="4">
        <v>0.069</v>
      </c>
      <c r="L2481" s="4">
        <v>10439600</v>
      </c>
      <c r="M2481" s="4">
        <v>0.658</v>
      </c>
    </row>
    <row r="2482" ht="15.75" customHeight="1" spans="1:13">
      <c r="A2482" s="1" t="s">
        <v>271</v>
      </c>
      <c r="B2482" s="3" t="s">
        <v>74</v>
      </c>
      <c r="C2482" s="1" t="s">
        <v>80</v>
      </c>
      <c r="D2482" s="4" t="str">
        <f t="shared" si="0"/>
        <v>Tunisia-Africa2010</v>
      </c>
      <c r="E2482" s="4">
        <v>0.019</v>
      </c>
      <c r="F2482" s="4">
        <v>0.015</v>
      </c>
      <c r="G2482" s="4">
        <v>77</v>
      </c>
      <c r="H2482" s="4">
        <v>73</v>
      </c>
      <c r="I2482" s="4">
        <v>0.235</v>
      </c>
      <c r="J2482" s="4">
        <v>0.696</v>
      </c>
      <c r="K2482" s="4">
        <v>0.069</v>
      </c>
      <c r="L2482" s="4">
        <v>10549100</v>
      </c>
      <c r="M2482" s="4">
        <v>0.659</v>
      </c>
    </row>
    <row r="2483" ht="15.75" customHeight="1" spans="1:13">
      <c r="A2483" s="1" t="s">
        <v>271</v>
      </c>
      <c r="B2483" s="3" t="s">
        <v>75</v>
      </c>
      <c r="C2483" s="1" t="s">
        <v>80</v>
      </c>
      <c r="D2483" s="4" t="str">
        <f t="shared" si="0"/>
        <v>Tunisia-Africa2011</v>
      </c>
      <c r="E2483" s="4">
        <v>0.019</v>
      </c>
      <c r="F2483" s="4">
        <v>0.014</v>
      </c>
      <c r="G2483" s="4">
        <v>77</v>
      </c>
      <c r="H2483" s="4">
        <v>73</v>
      </c>
      <c r="I2483" s="4">
        <v>0.233</v>
      </c>
      <c r="J2483" s="4">
        <v>0.697</v>
      </c>
      <c r="K2483" s="4">
        <v>0.07</v>
      </c>
      <c r="L2483" s="4">
        <v>10673800</v>
      </c>
      <c r="M2483" s="4">
        <v>0.661</v>
      </c>
    </row>
    <row r="2484" ht="15.75" customHeight="1" spans="1:13">
      <c r="A2484" s="1" t="s">
        <v>271</v>
      </c>
      <c r="B2484" s="3" t="s">
        <v>76</v>
      </c>
      <c r="C2484" s="1" t="s">
        <v>80</v>
      </c>
      <c r="D2484" s="4" t="str">
        <f t="shared" si="0"/>
        <v>Tunisia-Africa2012</v>
      </c>
      <c r="E2484" s="4">
        <v>0.019</v>
      </c>
      <c r="F2484" s="4">
        <v>0.014</v>
      </c>
      <c r="G2484" s="4">
        <v>77</v>
      </c>
      <c r="H2484" s="4">
        <v>73</v>
      </c>
      <c r="I2484" s="4">
        <v>0.232</v>
      </c>
      <c r="J2484" s="4">
        <v>0.697</v>
      </c>
      <c r="K2484" s="4">
        <v>0.071</v>
      </c>
      <c r="L2484" s="4">
        <v>10777500</v>
      </c>
      <c r="M2484" s="4">
        <v>0.663</v>
      </c>
    </row>
    <row r="2485" ht="15.75" customHeight="1" spans="1:13">
      <c r="A2485" s="1" t="s">
        <v>272</v>
      </c>
      <c r="B2485" s="3" t="s">
        <v>63</v>
      </c>
      <c r="C2485" s="1" t="s">
        <v>78</v>
      </c>
      <c r="D2485" s="4" t="str">
        <f t="shared" si="0"/>
        <v>Turkey-Europe2000</v>
      </c>
      <c r="E2485" s="4">
        <v>0.021</v>
      </c>
      <c r="F2485" s="4">
        <v>0.034</v>
      </c>
      <c r="G2485" s="4">
        <v>74</v>
      </c>
      <c r="H2485" s="4">
        <v>66</v>
      </c>
      <c r="I2485" s="4">
        <v>0.307</v>
      </c>
      <c r="J2485" s="4">
        <v>0.634</v>
      </c>
      <c r="K2485" s="4">
        <v>0.06</v>
      </c>
      <c r="L2485" s="4">
        <v>63174483</v>
      </c>
      <c r="M2485" s="4">
        <v>0.647</v>
      </c>
    </row>
    <row r="2486" ht="15.75" customHeight="1" spans="1:13">
      <c r="A2486" s="1" t="s">
        <v>272</v>
      </c>
      <c r="B2486" s="3" t="s">
        <v>65</v>
      </c>
      <c r="C2486" s="1" t="s">
        <v>78</v>
      </c>
      <c r="D2486" s="4" t="str">
        <f t="shared" si="0"/>
        <v>Turkey-Europe2001</v>
      </c>
      <c r="E2486" s="4">
        <v>0.021</v>
      </c>
      <c r="F2486" s="4">
        <v>0.032</v>
      </c>
      <c r="G2486" s="4">
        <v>74</v>
      </c>
      <c r="H2486" s="4">
        <v>67</v>
      </c>
      <c r="I2486" s="4">
        <v>0.302</v>
      </c>
      <c r="J2486" s="4">
        <v>0.637</v>
      </c>
      <c r="K2486" s="4">
        <v>0.061</v>
      </c>
      <c r="L2486" s="4">
        <v>64100297</v>
      </c>
      <c r="M2486" s="4">
        <v>0.653</v>
      </c>
    </row>
    <row r="2487" ht="15.75" customHeight="1" spans="1:13">
      <c r="A2487" s="1" t="s">
        <v>272</v>
      </c>
      <c r="B2487" s="3" t="s">
        <v>66</v>
      </c>
      <c r="C2487" s="1" t="s">
        <v>78</v>
      </c>
      <c r="D2487" s="4" t="str">
        <f t="shared" si="0"/>
        <v>Turkey-Europe2002</v>
      </c>
      <c r="E2487" s="4">
        <v>0.021</v>
      </c>
      <c r="F2487" s="4">
        <v>0.03</v>
      </c>
      <c r="G2487" s="4">
        <v>75</v>
      </c>
      <c r="H2487" s="4">
        <v>68</v>
      </c>
      <c r="I2487" s="4">
        <v>0.297</v>
      </c>
      <c r="J2487" s="4">
        <v>0.64</v>
      </c>
      <c r="K2487" s="4">
        <v>0.063</v>
      </c>
      <c r="L2487" s="4">
        <v>65022300</v>
      </c>
      <c r="M2487" s="4">
        <v>0.66</v>
      </c>
    </row>
    <row r="2488" ht="15.75" customHeight="1" spans="1:13">
      <c r="A2488" s="1" t="s">
        <v>272</v>
      </c>
      <c r="B2488" s="3" t="s">
        <v>67</v>
      </c>
      <c r="C2488" s="1" t="s">
        <v>78</v>
      </c>
      <c r="D2488" s="4" t="str">
        <f t="shared" si="0"/>
        <v>Turkey-Europe2003</v>
      </c>
      <c r="E2488" s="4">
        <v>0.02</v>
      </c>
      <c r="F2488" s="4">
        <v>0.029</v>
      </c>
      <c r="G2488" s="4">
        <v>75</v>
      </c>
      <c r="H2488" s="4">
        <v>68</v>
      </c>
      <c r="I2488" s="4">
        <v>0.293</v>
      </c>
      <c r="J2488" s="4">
        <v>0.643</v>
      </c>
      <c r="K2488" s="4">
        <v>0.064</v>
      </c>
      <c r="L2488" s="4">
        <v>65938265</v>
      </c>
      <c r="M2488" s="4">
        <v>0.666</v>
      </c>
    </row>
    <row r="2489" ht="15.75" customHeight="1" spans="1:13">
      <c r="A2489" s="1" t="s">
        <v>272</v>
      </c>
      <c r="B2489" s="3" t="s">
        <v>68</v>
      </c>
      <c r="C2489" s="1" t="s">
        <v>78</v>
      </c>
      <c r="D2489" s="4" t="str">
        <f t="shared" si="0"/>
        <v>Turkey-Europe2004</v>
      </c>
      <c r="E2489" s="4">
        <v>0.02</v>
      </c>
      <c r="F2489" s="4">
        <v>0.027</v>
      </c>
      <c r="G2489" s="4">
        <v>76</v>
      </c>
      <c r="H2489" s="4">
        <v>69</v>
      </c>
      <c r="I2489" s="4">
        <v>0.289</v>
      </c>
      <c r="J2489" s="4">
        <v>0.646</v>
      </c>
      <c r="K2489" s="4">
        <v>0.065</v>
      </c>
      <c r="L2489" s="4">
        <v>66845635</v>
      </c>
      <c r="M2489" s="4">
        <v>0.672</v>
      </c>
    </row>
    <row r="2490" ht="15.75" customHeight="1" spans="1:13">
      <c r="A2490" s="1" t="s">
        <v>272</v>
      </c>
      <c r="B2490" s="3" t="s">
        <v>69</v>
      </c>
      <c r="C2490" s="1" t="s">
        <v>78</v>
      </c>
      <c r="D2490" s="4" t="str">
        <f t="shared" si="0"/>
        <v>Turkey-Europe2005</v>
      </c>
      <c r="E2490" s="4">
        <v>0.019</v>
      </c>
      <c r="F2490" s="4">
        <v>0.026</v>
      </c>
      <c r="G2490" s="4">
        <v>76</v>
      </c>
      <c r="H2490" s="4">
        <v>69</v>
      </c>
      <c r="I2490" s="4">
        <v>0.285</v>
      </c>
      <c r="J2490" s="4">
        <v>0.649</v>
      </c>
      <c r="K2490" s="4">
        <v>0.066</v>
      </c>
      <c r="L2490" s="4">
        <v>67743052</v>
      </c>
      <c r="M2490" s="4">
        <v>0.678</v>
      </c>
    </row>
    <row r="2491" ht="15.75" customHeight="1" spans="1:13">
      <c r="A2491" s="1" t="s">
        <v>272</v>
      </c>
      <c r="B2491" s="3" t="s">
        <v>70</v>
      </c>
      <c r="C2491" s="1" t="s">
        <v>78</v>
      </c>
      <c r="D2491" s="4" t="str">
        <f t="shared" si="0"/>
        <v>Turkey-Europe2006</v>
      </c>
      <c r="E2491" s="4">
        <v>0.019</v>
      </c>
      <c r="F2491" s="4">
        <v>0.024</v>
      </c>
      <c r="G2491" s="4">
        <v>76</v>
      </c>
      <c r="H2491" s="4">
        <v>69</v>
      </c>
      <c r="I2491" s="4">
        <v>0.281</v>
      </c>
      <c r="J2491" s="4">
        <v>0.652</v>
      </c>
      <c r="K2491" s="4">
        <v>0.067</v>
      </c>
      <c r="L2491" s="4">
        <v>68626337</v>
      </c>
      <c r="M2491" s="4">
        <v>0.684</v>
      </c>
    </row>
    <row r="2492" ht="15.75" customHeight="1" spans="1:13">
      <c r="A2492" s="1" t="s">
        <v>272</v>
      </c>
      <c r="B2492" s="3" t="s">
        <v>71</v>
      </c>
      <c r="C2492" s="1" t="s">
        <v>78</v>
      </c>
      <c r="D2492" s="4" t="str">
        <f t="shared" si="0"/>
        <v>Turkey-Europe2007</v>
      </c>
      <c r="E2492" s="4">
        <v>0.019</v>
      </c>
      <c r="F2492" s="4">
        <v>0.023</v>
      </c>
      <c r="G2492" s="4">
        <v>77</v>
      </c>
      <c r="H2492" s="4">
        <v>70</v>
      </c>
      <c r="I2492" s="4">
        <v>0.278</v>
      </c>
      <c r="J2492" s="4">
        <v>0.655</v>
      </c>
      <c r="K2492" s="4">
        <v>0.068</v>
      </c>
      <c r="L2492" s="4">
        <v>69496513</v>
      </c>
      <c r="M2492" s="4">
        <v>0.69</v>
      </c>
    </row>
    <row r="2493" ht="15.75" customHeight="1" spans="1:13">
      <c r="A2493" s="1" t="s">
        <v>272</v>
      </c>
      <c r="B2493" s="3" t="s">
        <v>72</v>
      </c>
      <c r="C2493" s="1" t="s">
        <v>78</v>
      </c>
      <c r="D2493" s="4" t="str">
        <f t="shared" si="0"/>
        <v>Turkey-Europe2008</v>
      </c>
      <c r="E2493" s="4">
        <v>0.018</v>
      </c>
      <c r="F2493" s="4">
        <v>0.022</v>
      </c>
      <c r="G2493" s="4">
        <v>77</v>
      </c>
      <c r="H2493" s="4">
        <v>70</v>
      </c>
      <c r="I2493" s="4">
        <v>0.274</v>
      </c>
      <c r="J2493" s="4">
        <v>0.657</v>
      </c>
      <c r="K2493" s="4">
        <v>0.069</v>
      </c>
      <c r="L2493" s="4">
        <v>70363511</v>
      </c>
      <c r="M2493" s="4">
        <v>0.696</v>
      </c>
    </row>
    <row r="2494" ht="15.75" customHeight="1" spans="1:13">
      <c r="A2494" s="1" t="s">
        <v>272</v>
      </c>
      <c r="B2494" s="3" t="s">
        <v>73</v>
      </c>
      <c r="C2494" s="1" t="s">
        <v>78</v>
      </c>
      <c r="D2494" s="4" t="str">
        <f t="shared" si="0"/>
        <v>Turkey-Europe2009</v>
      </c>
      <c r="E2494" s="4">
        <v>0.018</v>
      </c>
      <c r="F2494" s="4">
        <v>0.021</v>
      </c>
      <c r="G2494" s="4">
        <v>77</v>
      </c>
      <c r="H2494" s="4">
        <v>70</v>
      </c>
      <c r="I2494" s="4">
        <v>0.271</v>
      </c>
      <c r="J2494" s="4">
        <v>0.66</v>
      </c>
      <c r="K2494" s="4">
        <v>0.069</v>
      </c>
      <c r="L2494" s="4">
        <v>71241080</v>
      </c>
      <c r="M2494" s="4">
        <v>0.701</v>
      </c>
    </row>
    <row r="2495" ht="15.75" customHeight="1" spans="1:13">
      <c r="A2495" s="1" t="s">
        <v>272</v>
      </c>
      <c r="B2495" s="3" t="s">
        <v>74</v>
      </c>
      <c r="C2495" s="1" t="s">
        <v>78</v>
      </c>
      <c r="D2495" s="4" t="str">
        <f t="shared" si="0"/>
        <v>Turkey-Europe2010</v>
      </c>
      <c r="E2495" s="4">
        <v>0.018</v>
      </c>
      <c r="F2495" s="4">
        <v>0.02</v>
      </c>
      <c r="G2495" s="4">
        <v>78</v>
      </c>
      <c r="H2495" s="4">
        <v>71</v>
      </c>
      <c r="I2495" s="4">
        <v>0.267</v>
      </c>
      <c r="J2495" s="4">
        <v>0.662</v>
      </c>
      <c r="K2495" s="4">
        <v>0.071</v>
      </c>
      <c r="L2495" s="4">
        <v>72137546</v>
      </c>
      <c r="M2495" s="4">
        <v>0.707</v>
      </c>
    </row>
    <row r="2496" ht="15.75" customHeight="1" spans="1:13">
      <c r="A2496" s="1" t="s">
        <v>272</v>
      </c>
      <c r="B2496" s="3" t="s">
        <v>75</v>
      </c>
      <c r="C2496" s="1" t="s">
        <v>78</v>
      </c>
      <c r="D2496" s="4" t="str">
        <f t="shared" si="0"/>
        <v>Turkey-Europe2011</v>
      </c>
      <c r="E2496" s="4">
        <v>0.017</v>
      </c>
      <c r="F2496" s="4">
        <v>0.019</v>
      </c>
      <c r="G2496" s="4">
        <v>78</v>
      </c>
      <c r="H2496" s="4">
        <v>71</v>
      </c>
      <c r="I2496" s="4">
        <v>0.264</v>
      </c>
      <c r="J2496" s="4">
        <v>0.665</v>
      </c>
      <c r="K2496" s="4">
        <v>0.072</v>
      </c>
      <c r="L2496" s="4">
        <v>73058638</v>
      </c>
      <c r="M2496" s="4">
        <v>0.713</v>
      </c>
    </row>
    <row r="2497" ht="15.75" customHeight="1" spans="1:13">
      <c r="A2497" s="1" t="s">
        <v>272</v>
      </c>
      <c r="B2497" s="3" t="s">
        <v>76</v>
      </c>
      <c r="C2497" s="1" t="s">
        <v>78</v>
      </c>
      <c r="D2497" s="4" t="str">
        <f t="shared" si="0"/>
        <v>Turkey-Europe2012</v>
      </c>
      <c r="E2497" s="4">
        <v>0.017</v>
      </c>
      <c r="F2497" s="4">
        <v>0.017</v>
      </c>
      <c r="G2497" s="4">
        <v>78</v>
      </c>
      <c r="H2497" s="4">
        <v>72</v>
      </c>
      <c r="I2497" s="4">
        <v>0.26</v>
      </c>
      <c r="J2497" s="4">
        <v>0.667</v>
      </c>
      <c r="K2497" s="4">
        <v>0.073</v>
      </c>
      <c r="L2497" s="4">
        <v>73997128</v>
      </c>
      <c r="M2497" s="4">
        <v>0.718</v>
      </c>
    </row>
    <row r="2498" ht="15.75" customHeight="1" spans="1:13">
      <c r="A2498" s="1" t="s">
        <v>273</v>
      </c>
      <c r="B2498" s="3" t="s">
        <v>63</v>
      </c>
      <c r="C2498" s="1" t="s">
        <v>64</v>
      </c>
      <c r="D2498" s="4" t="str">
        <f t="shared" si="0"/>
        <v>Turkmenistan-Asia2000</v>
      </c>
      <c r="E2498" s="4">
        <v>0.024</v>
      </c>
      <c r="F2498" s="4">
        <v>0.066</v>
      </c>
      <c r="G2498" s="4">
        <v>68</v>
      </c>
      <c r="H2498" s="4">
        <v>60</v>
      </c>
      <c r="I2498" s="4">
        <v>0.363</v>
      </c>
      <c r="J2498" s="4">
        <v>0.594</v>
      </c>
      <c r="K2498" s="4">
        <v>0.043</v>
      </c>
      <c r="L2498" s="4">
        <v>4501419</v>
      </c>
      <c r="M2498" s="4">
        <v>0.459</v>
      </c>
    </row>
    <row r="2499" ht="15.75" customHeight="1" spans="1:13">
      <c r="A2499" s="1" t="s">
        <v>273</v>
      </c>
      <c r="B2499" s="3" t="s">
        <v>65</v>
      </c>
      <c r="C2499" s="1" t="s">
        <v>64</v>
      </c>
      <c r="D2499" s="4" t="str">
        <f t="shared" si="0"/>
        <v>Turkmenistan-Asia2001</v>
      </c>
      <c r="E2499" s="4">
        <v>0.023</v>
      </c>
      <c r="F2499" s="4">
        <v>0.065</v>
      </c>
      <c r="G2499" s="4">
        <v>68</v>
      </c>
      <c r="H2499" s="4">
        <v>60</v>
      </c>
      <c r="I2499" s="4">
        <v>0.356</v>
      </c>
      <c r="J2499" s="4">
        <v>0.6</v>
      </c>
      <c r="K2499" s="4">
        <v>0.044</v>
      </c>
      <c r="L2499" s="4">
        <v>4551762</v>
      </c>
      <c r="M2499" s="4">
        <v>0.461</v>
      </c>
    </row>
    <row r="2500" ht="15.75" customHeight="1" spans="1:13">
      <c r="A2500" s="1" t="s">
        <v>273</v>
      </c>
      <c r="B2500" s="3" t="s">
        <v>66</v>
      </c>
      <c r="C2500" s="1" t="s">
        <v>64</v>
      </c>
      <c r="D2500" s="4" t="str">
        <f t="shared" si="0"/>
        <v>Turkmenistan-Asia2002</v>
      </c>
      <c r="E2500" s="4">
        <v>0.023</v>
      </c>
      <c r="F2500" s="4">
        <v>0.063</v>
      </c>
      <c r="G2500" s="4">
        <v>68</v>
      </c>
      <c r="H2500" s="4">
        <v>60</v>
      </c>
      <c r="I2500" s="4">
        <v>0.349</v>
      </c>
      <c r="J2500" s="4">
        <v>0.607</v>
      </c>
      <c r="K2500" s="4">
        <v>0.044</v>
      </c>
      <c r="L2500" s="4">
        <v>4600171</v>
      </c>
      <c r="M2500" s="4">
        <v>0.464</v>
      </c>
    </row>
    <row r="2501" ht="15.75" customHeight="1" spans="1:13">
      <c r="A2501" s="1" t="s">
        <v>273</v>
      </c>
      <c r="B2501" s="3" t="s">
        <v>67</v>
      </c>
      <c r="C2501" s="1" t="s">
        <v>64</v>
      </c>
      <c r="D2501" s="4" t="str">
        <f t="shared" si="0"/>
        <v>Turkmenistan-Asia2003</v>
      </c>
      <c r="E2501" s="4">
        <v>0.023</v>
      </c>
      <c r="F2501" s="4">
        <v>0.062</v>
      </c>
      <c r="G2501" s="4">
        <v>68</v>
      </c>
      <c r="H2501" s="4">
        <v>60</v>
      </c>
      <c r="I2501" s="4">
        <v>0.342</v>
      </c>
      <c r="J2501" s="4">
        <v>0.613</v>
      </c>
      <c r="K2501" s="4">
        <v>0.045</v>
      </c>
      <c r="L2501" s="4">
        <v>4648037</v>
      </c>
      <c r="M2501" s="4">
        <v>0.466</v>
      </c>
    </row>
    <row r="2502" ht="15.75" customHeight="1" spans="1:13">
      <c r="A2502" s="1" t="s">
        <v>273</v>
      </c>
      <c r="B2502" s="3" t="s">
        <v>68</v>
      </c>
      <c r="C2502" s="1" t="s">
        <v>64</v>
      </c>
      <c r="D2502" s="4" t="str">
        <f t="shared" si="0"/>
        <v>Turkmenistan-Asia2004</v>
      </c>
      <c r="E2502" s="4">
        <v>0.023</v>
      </c>
      <c r="F2502" s="4">
        <v>0.06</v>
      </c>
      <c r="G2502" s="4">
        <v>68</v>
      </c>
      <c r="H2502" s="4">
        <v>60</v>
      </c>
      <c r="I2502" s="4">
        <v>0.334</v>
      </c>
      <c r="J2502" s="4">
        <v>0.62</v>
      </c>
      <c r="K2502" s="4">
        <v>0.046</v>
      </c>
      <c r="L2502" s="4">
        <v>4696876</v>
      </c>
      <c r="M2502" s="4">
        <v>0.468</v>
      </c>
    </row>
    <row r="2503" ht="15.75" customHeight="1" spans="1:13">
      <c r="A2503" s="1" t="s">
        <v>273</v>
      </c>
      <c r="B2503" s="3" t="s">
        <v>69</v>
      </c>
      <c r="C2503" s="1" t="s">
        <v>64</v>
      </c>
      <c r="D2503" s="4" t="str">
        <f t="shared" si="0"/>
        <v>Turkmenistan-Asia2005</v>
      </c>
      <c r="E2503" s="4">
        <v>0.023</v>
      </c>
      <c r="F2503" s="4">
        <v>0.058</v>
      </c>
      <c r="G2503" s="4">
        <v>69</v>
      </c>
      <c r="H2503" s="4">
        <v>60</v>
      </c>
      <c r="I2503" s="4">
        <v>0.327</v>
      </c>
      <c r="J2503" s="4">
        <v>0.627</v>
      </c>
      <c r="K2503" s="4">
        <v>0.046</v>
      </c>
      <c r="L2503" s="4">
        <v>4747839</v>
      </c>
      <c r="M2503" s="4">
        <v>0.47</v>
      </c>
    </row>
    <row r="2504" ht="15.75" customHeight="1" spans="1:13">
      <c r="A2504" s="1" t="s">
        <v>273</v>
      </c>
      <c r="B2504" s="3" t="s">
        <v>70</v>
      </c>
      <c r="C2504" s="1" t="s">
        <v>64</v>
      </c>
      <c r="D2504" s="4" t="str">
        <f t="shared" si="0"/>
        <v>Turkmenistan-Asia2006</v>
      </c>
      <c r="E2504" s="4">
        <v>0.022</v>
      </c>
      <c r="F2504" s="4">
        <v>0.057</v>
      </c>
      <c r="G2504" s="4">
        <v>69</v>
      </c>
      <c r="H2504" s="4">
        <v>61</v>
      </c>
      <c r="I2504" s="4">
        <v>0.319</v>
      </c>
      <c r="J2504" s="4">
        <v>0.636</v>
      </c>
      <c r="K2504" s="4">
        <v>0.045</v>
      </c>
      <c r="L2504" s="4">
        <v>4801595</v>
      </c>
      <c r="M2504" s="4">
        <v>0.473</v>
      </c>
    </row>
    <row r="2505" ht="15.75" customHeight="1" spans="1:13">
      <c r="A2505" s="1" t="s">
        <v>273</v>
      </c>
      <c r="B2505" s="3" t="s">
        <v>71</v>
      </c>
      <c r="C2505" s="1" t="s">
        <v>64</v>
      </c>
      <c r="D2505" s="4" t="str">
        <f t="shared" si="0"/>
        <v>Turkmenistan-Asia2007</v>
      </c>
      <c r="E2505" s="4">
        <v>0.022</v>
      </c>
      <c r="F2505" s="4">
        <v>0.055</v>
      </c>
      <c r="G2505" s="4">
        <v>69</v>
      </c>
      <c r="H2505" s="4">
        <v>61</v>
      </c>
      <c r="I2505" s="4">
        <v>0.311</v>
      </c>
      <c r="J2505" s="4">
        <v>0.645</v>
      </c>
      <c r="K2505" s="4">
        <v>0.044</v>
      </c>
      <c r="L2505" s="4">
        <v>4858236</v>
      </c>
      <c r="M2505" s="4">
        <v>0.476</v>
      </c>
    </row>
    <row r="2506" ht="15.75" customHeight="1" spans="1:13">
      <c r="A2506" s="1" t="s">
        <v>273</v>
      </c>
      <c r="B2506" s="3" t="s">
        <v>72</v>
      </c>
      <c r="C2506" s="1" t="s">
        <v>64</v>
      </c>
      <c r="D2506" s="4" t="str">
        <f t="shared" si="0"/>
        <v>Turkmenistan-Asia2008</v>
      </c>
      <c r="E2506" s="4">
        <v>0.022</v>
      </c>
      <c r="F2506" s="4">
        <v>0.054</v>
      </c>
      <c r="G2506" s="4">
        <v>69</v>
      </c>
      <c r="H2506" s="4">
        <v>61</v>
      </c>
      <c r="I2506" s="4">
        <v>0.304</v>
      </c>
      <c r="J2506" s="4">
        <v>0.653</v>
      </c>
      <c r="K2506" s="4">
        <v>0.043</v>
      </c>
      <c r="L2506" s="4">
        <v>4917543</v>
      </c>
      <c r="M2506" s="4">
        <v>0.478</v>
      </c>
    </row>
    <row r="2507" ht="15.75" customHeight="1" spans="1:13">
      <c r="A2507" s="1" t="s">
        <v>273</v>
      </c>
      <c r="B2507" s="3" t="s">
        <v>73</v>
      </c>
      <c r="C2507" s="1" t="s">
        <v>64</v>
      </c>
      <c r="D2507" s="4" t="str">
        <f t="shared" si="0"/>
        <v>Turkmenistan-Asia2009</v>
      </c>
      <c r="E2507" s="4">
        <v>0.022</v>
      </c>
      <c r="F2507" s="4">
        <v>0.052</v>
      </c>
      <c r="G2507" s="4">
        <v>69</v>
      </c>
      <c r="H2507" s="4">
        <v>61</v>
      </c>
      <c r="I2507" s="4">
        <v>0.297</v>
      </c>
      <c r="J2507" s="4">
        <v>0.661</v>
      </c>
      <c r="K2507" s="4">
        <v>0.042</v>
      </c>
      <c r="L2507" s="4">
        <v>4978962</v>
      </c>
      <c r="M2507" s="4">
        <v>0.481</v>
      </c>
    </row>
    <row r="2508" ht="15.75" customHeight="1" spans="1:13">
      <c r="A2508" s="1" t="s">
        <v>273</v>
      </c>
      <c r="B2508" s="3" t="s">
        <v>74</v>
      </c>
      <c r="C2508" s="1" t="s">
        <v>64</v>
      </c>
      <c r="D2508" s="4" t="str">
        <f t="shared" si="0"/>
        <v>Turkmenistan-Asia2010</v>
      </c>
      <c r="E2508" s="4">
        <v>0.022</v>
      </c>
      <c r="F2508" s="4">
        <v>0.051</v>
      </c>
      <c r="G2508" s="4">
        <v>69</v>
      </c>
      <c r="H2508" s="4">
        <v>61</v>
      </c>
      <c r="I2508" s="4">
        <v>0.292</v>
      </c>
      <c r="J2508" s="4">
        <v>0.666</v>
      </c>
      <c r="K2508" s="4">
        <v>0.041</v>
      </c>
      <c r="L2508" s="4">
        <v>5041995</v>
      </c>
      <c r="M2508" s="4">
        <v>0.484</v>
      </c>
    </row>
    <row r="2509" ht="15.75" customHeight="1" spans="1:13">
      <c r="A2509" s="1" t="s">
        <v>273</v>
      </c>
      <c r="B2509" s="3" t="s">
        <v>75</v>
      </c>
      <c r="C2509" s="1" t="s">
        <v>64</v>
      </c>
      <c r="D2509" s="4" t="str">
        <f t="shared" si="0"/>
        <v>Turkmenistan-Asia2011</v>
      </c>
      <c r="E2509" s="4">
        <v>0.022</v>
      </c>
      <c r="F2509" s="4">
        <v>0.05</v>
      </c>
      <c r="G2509" s="4">
        <v>69</v>
      </c>
      <c r="H2509" s="4">
        <v>61</v>
      </c>
      <c r="I2509" s="4">
        <v>0.289</v>
      </c>
      <c r="J2509" s="4">
        <v>0.671</v>
      </c>
      <c r="K2509" s="4">
        <v>0.041</v>
      </c>
      <c r="L2509" s="4">
        <v>5106668</v>
      </c>
      <c r="M2509" s="4">
        <v>0.487</v>
      </c>
    </row>
    <row r="2510" ht="15.75" customHeight="1" spans="1:13">
      <c r="A2510" s="1" t="s">
        <v>273</v>
      </c>
      <c r="B2510" s="3" t="s">
        <v>76</v>
      </c>
      <c r="C2510" s="1" t="s">
        <v>64</v>
      </c>
      <c r="D2510" s="4" t="str">
        <f t="shared" si="0"/>
        <v>Turkmenistan-Asia2012</v>
      </c>
      <c r="E2510" s="4">
        <v>0.022</v>
      </c>
      <c r="F2510" s="4">
        <v>0.048</v>
      </c>
      <c r="G2510" s="4">
        <v>70</v>
      </c>
      <c r="H2510" s="4">
        <v>61</v>
      </c>
      <c r="I2510" s="4">
        <v>0.286</v>
      </c>
      <c r="J2510" s="4">
        <v>0.673</v>
      </c>
      <c r="K2510" s="4">
        <v>0.041</v>
      </c>
      <c r="L2510" s="4">
        <v>5172931</v>
      </c>
      <c r="M2510" s="4">
        <v>0.49</v>
      </c>
    </row>
    <row r="2511" ht="15.75" customHeight="1" spans="1:13">
      <c r="A2511" s="1" t="s">
        <v>274</v>
      </c>
      <c r="B2511" s="3" t="s">
        <v>63</v>
      </c>
      <c r="C2511" s="1" t="s">
        <v>86</v>
      </c>
      <c r="D2511" s="4" t="str">
        <f t="shared" si="0"/>
        <v>Turks and Caicos Islands-The Americas2000</v>
      </c>
      <c r="E2511" s="1"/>
      <c r="F2511" s="1"/>
      <c r="G2511" s="1"/>
      <c r="H2511" s="1"/>
      <c r="I2511" s="1"/>
      <c r="J2511" s="1"/>
      <c r="K2511" s="1"/>
      <c r="L2511" s="4">
        <v>18876</v>
      </c>
      <c r="M2511" s="4">
        <v>0.846</v>
      </c>
    </row>
    <row r="2512" ht="15.75" customHeight="1" spans="1:13">
      <c r="A2512" s="1" t="s">
        <v>274</v>
      </c>
      <c r="B2512" s="3" t="s">
        <v>65</v>
      </c>
      <c r="C2512" s="1" t="s">
        <v>86</v>
      </c>
      <c r="D2512" s="4" t="str">
        <f t="shared" si="0"/>
        <v>Turks and Caicos Islands-The Americas2001</v>
      </c>
      <c r="E2512" s="1"/>
      <c r="F2512" s="1"/>
      <c r="G2512" s="1"/>
      <c r="H2512" s="1"/>
      <c r="I2512" s="1"/>
      <c r="J2512" s="1"/>
      <c r="K2512" s="1"/>
      <c r="L2512" s="4">
        <v>20186</v>
      </c>
      <c r="M2512" s="4">
        <v>0.854</v>
      </c>
    </row>
    <row r="2513" ht="15.75" customHeight="1" spans="1:13">
      <c r="A2513" s="1" t="s">
        <v>274</v>
      </c>
      <c r="B2513" s="3" t="s">
        <v>66</v>
      </c>
      <c r="C2513" s="1" t="s">
        <v>86</v>
      </c>
      <c r="D2513" s="4" t="str">
        <f t="shared" si="0"/>
        <v>Turks and Caicos Islands-The Americas2002</v>
      </c>
      <c r="E2513" s="1"/>
      <c r="F2513" s="1"/>
      <c r="G2513" s="1"/>
      <c r="H2513" s="1"/>
      <c r="I2513" s="1"/>
      <c r="J2513" s="1"/>
      <c r="K2513" s="1"/>
      <c r="L2513" s="4">
        <v>21740</v>
      </c>
      <c r="M2513" s="4">
        <v>0.86</v>
      </c>
    </row>
    <row r="2514" ht="15.75" customHeight="1" spans="1:13">
      <c r="A2514" s="1" t="s">
        <v>274</v>
      </c>
      <c r="B2514" s="3" t="s">
        <v>67</v>
      </c>
      <c r="C2514" s="1" t="s">
        <v>86</v>
      </c>
      <c r="D2514" s="4" t="str">
        <f t="shared" si="0"/>
        <v>Turks and Caicos Islands-The Americas2003</v>
      </c>
      <c r="E2514" s="1"/>
      <c r="F2514" s="1"/>
      <c r="G2514" s="1"/>
      <c r="H2514" s="1"/>
      <c r="I2514" s="1"/>
      <c r="J2514" s="1"/>
      <c r="K2514" s="1"/>
      <c r="L2514" s="4">
        <v>23412</v>
      </c>
      <c r="M2514" s="4">
        <v>0.866</v>
      </c>
    </row>
    <row r="2515" ht="15.75" customHeight="1" spans="1:13">
      <c r="A2515" s="1" t="s">
        <v>274</v>
      </c>
      <c r="B2515" s="3" t="s">
        <v>68</v>
      </c>
      <c r="C2515" s="1" t="s">
        <v>86</v>
      </c>
      <c r="D2515" s="4" t="str">
        <f t="shared" si="0"/>
        <v>Turks and Caicos Islands-The Americas2004</v>
      </c>
      <c r="E2515" s="1"/>
      <c r="F2515" s="1"/>
      <c r="G2515" s="1"/>
      <c r="H2515" s="1"/>
      <c r="I2515" s="1"/>
      <c r="J2515" s="1"/>
      <c r="K2515" s="1"/>
      <c r="L2515" s="4">
        <v>25025</v>
      </c>
      <c r="M2515" s="4">
        <v>0.872</v>
      </c>
    </row>
    <row r="2516" ht="15.75" customHeight="1" spans="1:13">
      <c r="A2516" s="1" t="s">
        <v>274</v>
      </c>
      <c r="B2516" s="3" t="s">
        <v>69</v>
      </c>
      <c r="C2516" s="1" t="s">
        <v>86</v>
      </c>
      <c r="D2516" s="4" t="str">
        <f t="shared" si="0"/>
        <v>Turks and Caicos Islands-The Americas2005</v>
      </c>
      <c r="E2516" s="1"/>
      <c r="F2516" s="1"/>
      <c r="G2516" s="1"/>
      <c r="H2516" s="1"/>
      <c r="I2516" s="1"/>
      <c r="J2516" s="1"/>
      <c r="K2516" s="1"/>
      <c r="L2516" s="4">
        <v>26450</v>
      </c>
      <c r="M2516" s="4">
        <v>0.877</v>
      </c>
    </row>
    <row r="2517" ht="15.75" customHeight="1" spans="1:13">
      <c r="A2517" s="1" t="s">
        <v>274</v>
      </c>
      <c r="B2517" s="3" t="s">
        <v>70</v>
      </c>
      <c r="C2517" s="1" t="s">
        <v>86</v>
      </c>
      <c r="D2517" s="4" t="str">
        <f t="shared" si="0"/>
        <v>Turks and Caicos Islands-The Americas2006</v>
      </c>
      <c r="E2517" s="1"/>
      <c r="F2517" s="1"/>
      <c r="G2517" s="1"/>
      <c r="H2517" s="1"/>
      <c r="I2517" s="1"/>
      <c r="J2517" s="1"/>
      <c r="K2517" s="1"/>
      <c r="L2517" s="4">
        <v>27642</v>
      </c>
      <c r="M2517" s="4">
        <v>0.883</v>
      </c>
    </row>
    <row r="2518" ht="15.75" customHeight="1" spans="1:13">
      <c r="A2518" s="1" t="s">
        <v>274</v>
      </c>
      <c r="B2518" s="3" t="s">
        <v>71</v>
      </c>
      <c r="C2518" s="1" t="s">
        <v>86</v>
      </c>
      <c r="D2518" s="4" t="str">
        <f t="shared" si="0"/>
        <v>Turks and Caicos Islands-The Americas2007</v>
      </c>
      <c r="E2518" s="1"/>
      <c r="F2518" s="1"/>
      <c r="G2518" s="1"/>
      <c r="H2518" s="1"/>
      <c r="I2518" s="1"/>
      <c r="J2518" s="1"/>
      <c r="K2518" s="1"/>
      <c r="L2518" s="4">
        <v>28638</v>
      </c>
      <c r="M2518" s="4">
        <v>0.888</v>
      </c>
    </row>
    <row r="2519" ht="15.75" customHeight="1" spans="1:13">
      <c r="A2519" s="1" t="s">
        <v>274</v>
      </c>
      <c r="B2519" s="3" t="s">
        <v>72</v>
      </c>
      <c r="C2519" s="1" t="s">
        <v>86</v>
      </c>
      <c r="D2519" s="4" t="str">
        <f t="shared" si="0"/>
        <v>Turks and Caicos Islands-The Americas2008</v>
      </c>
      <c r="E2519" s="1"/>
      <c r="F2519" s="1"/>
      <c r="G2519" s="1"/>
      <c r="H2519" s="1"/>
      <c r="I2519" s="1"/>
      <c r="J2519" s="1"/>
      <c r="K2519" s="1"/>
      <c r="L2519" s="4">
        <v>29481</v>
      </c>
      <c r="M2519" s="4">
        <v>0.893</v>
      </c>
    </row>
    <row r="2520" ht="15.75" customHeight="1" spans="1:13">
      <c r="A2520" s="1" t="s">
        <v>274</v>
      </c>
      <c r="B2520" s="3" t="s">
        <v>73</v>
      </c>
      <c r="C2520" s="1" t="s">
        <v>86</v>
      </c>
      <c r="D2520" s="4" t="str">
        <f t="shared" si="0"/>
        <v>Turks and Caicos Islands-The Americas2009</v>
      </c>
      <c r="E2520" s="1"/>
      <c r="F2520" s="1"/>
      <c r="G2520" s="1"/>
      <c r="H2520" s="1"/>
      <c r="I2520" s="1"/>
      <c r="J2520" s="1"/>
      <c r="K2520" s="1"/>
      <c r="L2520" s="4">
        <v>30247</v>
      </c>
      <c r="M2520" s="4">
        <v>0.898</v>
      </c>
    </row>
    <row r="2521" ht="15.75" customHeight="1" spans="1:13">
      <c r="A2521" s="1" t="s">
        <v>274</v>
      </c>
      <c r="B2521" s="3" t="s">
        <v>74</v>
      </c>
      <c r="C2521" s="1" t="s">
        <v>86</v>
      </c>
      <c r="D2521" s="4" t="str">
        <f t="shared" si="0"/>
        <v>Turks and Caicos Islands-The Americas2010</v>
      </c>
      <c r="E2521" s="1"/>
      <c r="F2521" s="1"/>
      <c r="G2521" s="1"/>
      <c r="H2521" s="1"/>
      <c r="I2521" s="1"/>
      <c r="J2521" s="1"/>
      <c r="K2521" s="1"/>
      <c r="L2521" s="4">
        <v>30993</v>
      </c>
      <c r="M2521" s="4">
        <v>0.902</v>
      </c>
    </row>
    <row r="2522" ht="15.75" customHeight="1" spans="1:13">
      <c r="A2522" s="1" t="s">
        <v>274</v>
      </c>
      <c r="B2522" s="3" t="s">
        <v>75</v>
      </c>
      <c r="C2522" s="1" t="s">
        <v>86</v>
      </c>
      <c r="D2522" s="4" t="str">
        <f t="shared" si="0"/>
        <v>Turks and Caicos Islands-The Americas2011</v>
      </c>
      <c r="E2522" s="1"/>
      <c r="F2522" s="1"/>
      <c r="G2522" s="1"/>
      <c r="H2522" s="1"/>
      <c r="I2522" s="1"/>
      <c r="J2522" s="1"/>
      <c r="K2522" s="1"/>
      <c r="L2522" s="4">
        <v>31726</v>
      </c>
      <c r="M2522" s="4">
        <v>0.907</v>
      </c>
    </row>
    <row r="2523" ht="15.75" customHeight="1" spans="1:13">
      <c r="A2523" s="1" t="s">
        <v>274</v>
      </c>
      <c r="B2523" s="3" t="s">
        <v>76</v>
      </c>
      <c r="C2523" s="1" t="s">
        <v>86</v>
      </c>
      <c r="D2523" s="4" t="str">
        <f t="shared" si="0"/>
        <v>Turks and Caicos Islands-The Americas2012</v>
      </c>
      <c r="E2523" s="1"/>
      <c r="F2523" s="1"/>
      <c r="G2523" s="1"/>
      <c r="H2523" s="1"/>
      <c r="I2523" s="1"/>
      <c r="J2523" s="1"/>
      <c r="K2523" s="1"/>
      <c r="L2523" s="4">
        <v>32427</v>
      </c>
      <c r="M2523" s="4">
        <v>0.911</v>
      </c>
    </row>
    <row r="2524" ht="15.75" customHeight="1" spans="1:13">
      <c r="A2524" s="1" t="s">
        <v>275</v>
      </c>
      <c r="B2524" s="3" t="s">
        <v>63</v>
      </c>
      <c r="C2524" s="1" t="s">
        <v>80</v>
      </c>
      <c r="D2524" s="4" t="str">
        <f t="shared" si="0"/>
        <v>Uganda-Africa2000</v>
      </c>
      <c r="E2524" s="4">
        <v>0.048</v>
      </c>
      <c r="F2524" s="4">
        <v>0.089</v>
      </c>
      <c r="G2524" s="4">
        <v>48</v>
      </c>
      <c r="H2524" s="4">
        <v>48</v>
      </c>
      <c r="I2524" s="4">
        <v>0.493</v>
      </c>
      <c r="J2524" s="4">
        <v>0.481</v>
      </c>
      <c r="K2524" s="4">
        <v>0.027</v>
      </c>
      <c r="L2524" s="4">
        <v>24275641</v>
      </c>
      <c r="M2524" s="4">
        <v>0.121</v>
      </c>
    </row>
    <row r="2525" ht="15.75" customHeight="1" spans="1:13">
      <c r="A2525" s="1" t="s">
        <v>275</v>
      </c>
      <c r="B2525" s="3" t="s">
        <v>65</v>
      </c>
      <c r="C2525" s="1" t="s">
        <v>80</v>
      </c>
      <c r="D2525" s="4" t="str">
        <f t="shared" si="0"/>
        <v>Uganda-Africa2001</v>
      </c>
      <c r="E2525" s="4">
        <v>0.048</v>
      </c>
      <c r="F2525" s="4">
        <v>0.085</v>
      </c>
      <c r="G2525" s="4">
        <v>49</v>
      </c>
      <c r="H2525" s="4">
        <v>49</v>
      </c>
      <c r="I2525" s="4">
        <v>0.493</v>
      </c>
      <c r="J2525" s="4">
        <v>0.48</v>
      </c>
      <c r="K2525" s="4">
        <v>0.027</v>
      </c>
      <c r="L2525" s="4">
        <v>25088033</v>
      </c>
      <c r="M2525" s="4">
        <v>0.122</v>
      </c>
    </row>
    <row r="2526" ht="15.75" customHeight="1" spans="1:13">
      <c r="A2526" s="1" t="s">
        <v>275</v>
      </c>
      <c r="B2526" s="3" t="s">
        <v>66</v>
      </c>
      <c r="C2526" s="1" t="s">
        <v>80</v>
      </c>
      <c r="D2526" s="4" t="str">
        <f t="shared" si="0"/>
        <v>Uganda-Africa2002</v>
      </c>
      <c r="E2526" s="4">
        <v>0.048</v>
      </c>
      <c r="F2526" s="4">
        <v>0.081</v>
      </c>
      <c r="G2526" s="4">
        <v>50</v>
      </c>
      <c r="H2526" s="4">
        <v>50</v>
      </c>
      <c r="I2526" s="4">
        <v>0.494</v>
      </c>
      <c r="J2526" s="4">
        <v>0.48</v>
      </c>
      <c r="K2526" s="4">
        <v>0.026</v>
      </c>
      <c r="L2526" s="4">
        <v>25943441</v>
      </c>
      <c r="M2526" s="4">
        <v>0.123</v>
      </c>
    </row>
    <row r="2527" ht="15.75" customHeight="1" spans="1:13">
      <c r="A2527" s="1" t="s">
        <v>275</v>
      </c>
      <c r="B2527" s="3" t="s">
        <v>67</v>
      </c>
      <c r="C2527" s="1" t="s">
        <v>80</v>
      </c>
      <c r="D2527" s="4" t="str">
        <f t="shared" si="0"/>
        <v>Uganda-Africa2003</v>
      </c>
      <c r="E2527" s="4">
        <v>0.047</v>
      </c>
      <c r="F2527" s="4">
        <v>0.077</v>
      </c>
      <c r="G2527" s="4">
        <v>51</v>
      </c>
      <c r="H2527" s="4">
        <v>51</v>
      </c>
      <c r="I2527" s="4">
        <v>0.494</v>
      </c>
      <c r="J2527" s="4">
        <v>0.481</v>
      </c>
      <c r="K2527" s="4">
        <v>0.026</v>
      </c>
      <c r="L2527" s="4">
        <v>26838428</v>
      </c>
      <c r="M2527" s="4">
        <v>0.125</v>
      </c>
    </row>
    <row r="2528" ht="15.75" customHeight="1" spans="1:13">
      <c r="A2528" s="1" t="s">
        <v>275</v>
      </c>
      <c r="B2528" s="3" t="s">
        <v>68</v>
      </c>
      <c r="C2528" s="1" t="s">
        <v>80</v>
      </c>
      <c r="D2528" s="4" t="str">
        <f t="shared" si="0"/>
        <v>Uganda-Africa2004</v>
      </c>
      <c r="E2528" s="4">
        <v>0.047</v>
      </c>
      <c r="F2528" s="4">
        <v>0.073</v>
      </c>
      <c r="G2528" s="4">
        <v>52</v>
      </c>
      <c r="H2528" s="4">
        <v>52</v>
      </c>
      <c r="I2528" s="4">
        <v>0.494</v>
      </c>
      <c r="J2528" s="4">
        <v>0.481</v>
      </c>
      <c r="K2528" s="4">
        <v>0.025</v>
      </c>
      <c r="L2528" s="4">
        <v>27766986</v>
      </c>
      <c r="M2528" s="4">
        <v>0.128</v>
      </c>
    </row>
    <row r="2529" ht="15.75" customHeight="1" spans="1:13">
      <c r="A2529" s="1" t="s">
        <v>275</v>
      </c>
      <c r="B2529" s="3" t="s">
        <v>69</v>
      </c>
      <c r="C2529" s="1" t="s">
        <v>80</v>
      </c>
      <c r="D2529" s="4" t="str">
        <f t="shared" si="0"/>
        <v>Uganda-Africa2005</v>
      </c>
      <c r="E2529" s="4">
        <v>0.047</v>
      </c>
      <c r="F2529" s="4">
        <v>0.068</v>
      </c>
      <c r="G2529" s="4">
        <v>53</v>
      </c>
      <c r="H2529" s="4">
        <v>52</v>
      </c>
      <c r="I2529" s="4">
        <v>0.494</v>
      </c>
      <c r="J2529" s="4">
        <v>0.481</v>
      </c>
      <c r="K2529" s="4">
        <v>0.025</v>
      </c>
      <c r="L2529" s="4">
        <v>28724869</v>
      </c>
      <c r="M2529" s="4">
        <v>0.13</v>
      </c>
    </row>
    <row r="2530" ht="15.75" customHeight="1" spans="1:13">
      <c r="A2530" s="1" t="s">
        <v>275</v>
      </c>
      <c r="B2530" s="3" t="s">
        <v>70</v>
      </c>
      <c r="C2530" s="1" t="s">
        <v>80</v>
      </c>
      <c r="D2530" s="4" t="str">
        <f t="shared" si="0"/>
        <v>Uganda-Africa2006</v>
      </c>
      <c r="E2530" s="4">
        <v>0.046</v>
      </c>
      <c r="F2530" s="4">
        <v>0.064</v>
      </c>
      <c r="G2530" s="4">
        <v>54</v>
      </c>
      <c r="H2530" s="4">
        <v>53</v>
      </c>
      <c r="I2530" s="4">
        <v>0.493</v>
      </c>
      <c r="J2530" s="4">
        <v>0.482</v>
      </c>
      <c r="K2530" s="4">
        <v>0.025</v>
      </c>
      <c r="L2530" s="4">
        <v>29711397</v>
      </c>
      <c r="M2530" s="4">
        <v>0.133</v>
      </c>
    </row>
    <row r="2531" ht="15.75" customHeight="1" spans="1:13">
      <c r="A2531" s="1" t="s">
        <v>275</v>
      </c>
      <c r="B2531" s="3" t="s">
        <v>71</v>
      </c>
      <c r="C2531" s="1" t="s">
        <v>80</v>
      </c>
      <c r="D2531" s="4" t="str">
        <f t="shared" si="0"/>
        <v>Uganda-Africa2007</v>
      </c>
      <c r="E2531" s="4">
        <v>0.046</v>
      </c>
      <c r="F2531" s="4">
        <v>0.061</v>
      </c>
      <c r="G2531" s="4">
        <v>55</v>
      </c>
      <c r="H2531" s="4">
        <v>54</v>
      </c>
      <c r="I2531" s="4">
        <v>0.492</v>
      </c>
      <c r="J2531" s="4">
        <v>0.483</v>
      </c>
      <c r="K2531" s="4">
        <v>0.025</v>
      </c>
      <c r="L2531" s="4">
        <v>30728747</v>
      </c>
      <c r="M2531" s="4">
        <v>0.136</v>
      </c>
    </row>
    <row r="2532" ht="15.75" customHeight="1" spans="1:13">
      <c r="A2532" s="1" t="s">
        <v>275</v>
      </c>
      <c r="B2532" s="3" t="s">
        <v>72</v>
      </c>
      <c r="C2532" s="1" t="s">
        <v>80</v>
      </c>
      <c r="D2532" s="4" t="str">
        <f t="shared" si="0"/>
        <v>Uganda-Africa2008</v>
      </c>
      <c r="E2532" s="4">
        <v>0.046</v>
      </c>
      <c r="F2532" s="4">
        <v>0.057</v>
      </c>
      <c r="G2532" s="4">
        <v>56</v>
      </c>
      <c r="H2532" s="4">
        <v>55</v>
      </c>
      <c r="I2532" s="4">
        <v>0.491</v>
      </c>
      <c r="J2532" s="4">
        <v>0.484</v>
      </c>
      <c r="K2532" s="4">
        <v>0.025</v>
      </c>
      <c r="L2532" s="4">
        <v>31778799</v>
      </c>
      <c r="M2532" s="4">
        <v>0.139</v>
      </c>
    </row>
    <row r="2533" ht="15.75" customHeight="1" spans="1:13">
      <c r="A2533" s="1" t="s">
        <v>275</v>
      </c>
      <c r="B2533" s="3" t="s">
        <v>73</v>
      </c>
      <c r="C2533" s="1" t="s">
        <v>80</v>
      </c>
      <c r="D2533" s="4" t="str">
        <f t="shared" si="0"/>
        <v>Uganda-Africa2009</v>
      </c>
      <c r="E2533" s="4">
        <v>0.045</v>
      </c>
      <c r="F2533" s="4">
        <v>0.054</v>
      </c>
      <c r="G2533" s="4">
        <v>57</v>
      </c>
      <c r="H2533" s="4">
        <v>56</v>
      </c>
      <c r="I2533" s="4">
        <v>0.49</v>
      </c>
      <c r="J2533" s="4">
        <v>0.486</v>
      </c>
      <c r="K2533" s="4">
        <v>0.025</v>
      </c>
      <c r="L2533" s="4">
        <v>32864328</v>
      </c>
      <c r="M2533" s="4">
        <v>0.142</v>
      </c>
    </row>
    <row r="2534" ht="15.75" customHeight="1" spans="1:13">
      <c r="A2534" s="1" t="s">
        <v>275</v>
      </c>
      <c r="B2534" s="3" t="s">
        <v>74</v>
      </c>
      <c r="C2534" s="1" t="s">
        <v>80</v>
      </c>
      <c r="D2534" s="4" t="str">
        <f t="shared" si="0"/>
        <v>Uganda-Africa2010</v>
      </c>
      <c r="E2534" s="4">
        <v>0.045</v>
      </c>
      <c r="F2534" s="4">
        <v>0.051</v>
      </c>
      <c r="G2534" s="4">
        <v>58</v>
      </c>
      <c r="H2534" s="4">
        <v>56</v>
      </c>
      <c r="I2534" s="4">
        <v>0.489</v>
      </c>
      <c r="J2534" s="4">
        <v>0.487</v>
      </c>
      <c r="K2534" s="4">
        <v>0.024</v>
      </c>
      <c r="L2534" s="4">
        <v>33987213</v>
      </c>
      <c r="M2534" s="4">
        <v>0.145</v>
      </c>
    </row>
    <row r="2535" ht="15.75" customHeight="1" spans="1:13">
      <c r="A2535" s="1" t="s">
        <v>275</v>
      </c>
      <c r="B2535" s="3" t="s">
        <v>75</v>
      </c>
      <c r="C2535" s="1" t="s">
        <v>80</v>
      </c>
      <c r="D2535" s="4" t="str">
        <f t="shared" si="0"/>
        <v>Uganda-Africa2011</v>
      </c>
      <c r="E2535" s="4">
        <v>0.044</v>
      </c>
      <c r="F2535" s="4">
        <v>0.049</v>
      </c>
      <c r="G2535" s="4">
        <v>59</v>
      </c>
      <c r="H2535" s="4">
        <v>57</v>
      </c>
      <c r="I2535" s="4">
        <v>0.487</v>
      </c>
      <c r="J2535" s="4">
        <v>0.489</v>
      </c>
      <c r="K2535" s="4">
        <v>0.024</v>
      </c>
      <c r="L2535" s="4">
        <v>35148064</v>
      </c>
      <c r="M2535" s="4">
        <v>0.148</v>
      </c>
    </row>
    <row r="2536" ht="15.75" customHeight="1" spans="1:13">
      <c r="A2536" s="1" t="s">
        <v>275</v>
      </c>
      <c r="B2536" s="3" t="s">
        <v>76</v>
      </c>
      <c r="C2536" s="1" t="s">
        <v>80</v>
      </c>
      <c r="D2536" s="4" t="str">
        <f t="shared" si="0"/>
        <v>Uganda-Africa2012</v>
      </c>
      <c r="E2536" s="4">
        <v>0.044</v>
      </c>
      <c r="F2536" s="4">
        <v>0.045</v>
      </c>
      <c r="G2536" s="4">
        <v>60</v>
      </c>
      <c r="H2536" s="4">
        <v>58</v>
      </c>
      <c r="I2536" s="4">
        <v>0.485</v>
      </c>
      <c r="J2536" s="4">
        <v>0.49</v>
      </c>
      <c r="K2536" s="4">
        <v>0.024</v>
      </c>
      <c r="L2536" s="4">
        <v>36345860</v>
      </c>
      <c r="M2536" s="4">
        <v>0.151</v>
      </c>
    </row>
    <row r="2537" ht="15.75" customHeight="1" spans="1:13">
      <c r="A2537" s="1" t="s">
        <v>276</v>
      </c>
      <c r="B2537" s="3" t="s">
        <v>63</v>
      </c>
      <c r="C2537" s="1" t="s">
        <v>78</v>
      </c>
      <c r="D2537" s="4" t="str">
        <f t="shared" si="0"/>
        <v>Ukraine-Europe2000</v>
      </c>
      <c r="E2537" s="4">
        <v>0.008</v>
      </c>
      <c r="F2537" s="4">
        <v>0.016</v>
      </c>
      <c r="G2537" s="4">
        <v>74</v>
      </c>
      <c r="H2537" s="4">
        <v>62</v>
      </c>
      <c r="I2537" s="4">
        <v>0.175</v>
      </c>
      <c r="J2537" s="4">
        <v>0.688</v>
      </c>
      <c r="K2537" s="4">
        <v>0.138</v>
      </c>
      <c r="L2537" s="4">
        <v>49175848</v>
      </c>
      <c r="M2537" s="4">
        <v>0.671</v>
      </c>
    </row>
    <row r="2538" ht="15.75" customHeight="1" spans="1:13">
      <c r="A2538" s="1" t="s">
        <v>276</v>
      </c>
      <c r="B2538" s="3" t="s">
        <v>65</v>
      </c>
      <c r="C2538" s="1" t="s">
        <v>78</v>
      </c>
      <c r="D2538" s="4" t="str">
        <f t="shared" si="0"/>
        <v>Ukraine-Europe2001</v>
      </c>
      <c r="E2538" s="4">
        <v>0.008</v>
      </c>
      <c r="F2538" s="4">
        <v>0.015</v>
      </c>
      <c r="G2538" s="4">
        <v>74</v>
      </c>
      <c r="H2538" s="4">
        <v>63</v>
      </c>
      <c r="I2538" s="4">
        <v>0.168</v>
      </c>
      <c r="J2538" s="4">
        <v>0.691</v>
      </c>
      <c r="K2538" s="4">
        <v>0.141</v>
      </c>
      <c r="L2538" s="4">
        <v>48683865</v>
      </c>
      <c r="M2538" s="4">
        <v>0.672</v>
      </c>
    </row>
    <row r="2539" ht="15.75" customHeight="1" spans="1:13">
      <c r="A2539" s="1" t="s">
        <v>276</v>
      </c>
      <c r="B2539" s="3" t="s">
        <v>66</v>
      </c>
      <c r="C2539" s="1" t="s">
        <v>78</v>
      </c>
      <c r="D2539" s="4" t="str">
        <f t="shared" si="0"/>
        <v>Ukraine-Europe2002</v>
      </c>
      <c r="E2539" s="4">
        <v>0.009</v>
      </c>
      <c r="F2539" s="4">
        <v>0.014</v>
      </c>
      <c r="G2539" s="4">
        <v>74</v>
      </c>
      <c r="H2539" s="4">
        <v>63</v>
      </c>
      <c r="I2539" s="4">
        <v>0.162</v>
      </c>
      <c r="J2539" s="4">
        <v>0.692</v>
      </c>
      <c r="K2539" s="4">
        <v>0.145</v>
      </c>
      <c r="L2539" s="4">
        <v>48202500</v>
      </c>
      <c r="M2539" s="4">
        <v>0.673</v>
      </c>
    </row>
    <row r="2540" ht="15.75" customHeight="1" spans="1:13">
      <c r="A2540" s="1" t="s">
        <v>276</v>
      </c>
      <c r="B2540" s="3" t="s">
        <v>67</v>
      </c>
      <c r="C2540" s="1" t="s">
        <v>78</v>
      </c>
      <c r="D2540" s="4" t="str">
        <f t="shared" si="0"/>
        <v>Ukraine-Europe2003</v>
      </c>
      <c r="E2540" s="4">
        <v>0.009</v>
      </c>
      <c r="F2540" s="4">
        <v>0.014</v>
      </c>
      <c r="G2540" s="4">
        <v>74</v>
      </c>
      <c r="H2540" s="4">
        <v>63</v>
      </c>
      <c r="I2540" s="4">
        <v>0.156</v>
      </c>
      <c r="J2540" s="4">
        <v>0.693</v>
      </c>
      <c r="K2540" s="4">
        <v>0.15</v>
      </c>
      <c r="L2540" s="4">
        <v>47812950</v>
      </c>
      <c r="M2540" s="4">
        <v>0.674</v>
      </c>
    </row>
    <row r="2541" ht="15.75" customHeight="1" spans="1:13">
      <c r="A2541" s="1" t="s">
        <v>276</v>
      </c>
      <c r="B2541" s="3" t="s">
        <v>68</v>
      </c>
      <c r="C2541" s="1" t="s">
        <v>78</v>
      </c>
      <c r="D2541" s="4" t="str">
        <f t="shared" si="0"/>
        <v>Ukraine-Europe2004</v>
      </c>
      <c r="E2541" s="4">
        <v>0.009</v>
      </c>
      <c r="F2541" s="4">
        <v>0.013</v>
      </c>
      <c r="G2541" s="4">
        <v>74</v>
      </c>
      <c r="H2541" s="4">
        <v>63</v>
      </c>
      <c r="I2541" s="4">
        <v>0.151</v>
      </c>
      <c r="J2541" s="4">
        <v>0.694</v>
      </c>
      <c r="K2541" s="4">
        <v>0.155</v>
      </c>
      <c r="L2541" s="4">
        <v>47451600</v>
      </c>
      <c r="M2541" s="4">
        <v>0.676</v>
      </c>
    </row>
    <row r="2542" ht="15.75" customHeight="1" spans="1:13">
      <c r="A2542" s="1" t="s">
        <v>276</v>
      </c>
      <c r="B2542" s="3" t="s">
        <v>69</v>
      </c>
      <c r="C2542" s="1" t="s">
        <v>78</v>
      </c>
      <c r="D2542" s="4" t="str">
        <f t="shared" si="0"/>
        <v>Ukraine-Europe2005</v>
      </c>
      <c r="E2542" s="4">
        <v>0.009</v>
      </c>
      <c r="F2542" s="4">
        <v>0.013</v>
      </c>
      <c r="G2542" s="4">
        <v>74</v>
      </c>
      <c r="H2542" s="4">
        <v>62</v>
      </c>
      <c r="I2542" s="4">
        <v>0.147</v>
      </c>
      <c r="J2542" s="4">
        <v>0.695</v>
      </c>
      <c r="K2542" s="4">
        <v>0.158</v>
      </c>
      <c r="L2542" s="4">
        <v>47105150</v>
      </c>
      <c r="M2542" s="4">
        <v>0.678</v>
      </c>
    </row>
    <row r="2543" ht="15.75" customHeight="1" spans="1:13">
      <c r="A2543" s="1" t="s">
        <v>276</v>
      </c>
      <c r="B2543" s="3" t="s">
        <v>70</v>
      </c>
      <c r="C2543" s="1" t="s">
        <v>78</v>
      </c>
      <c r="D2543" s="4" t="str">
        <f t="shared" si="0"/>
        <v>Ukraine-Europe2006</v>
      </c>
      <c r="E2543" s="4">
        <v>0.01</v>
      </c>
      <c r="F2543" s="4">
        <v>0.012</v>
      </c>
      <c r="G2543" s="4">
        <v>74</v>
      </c>
      <c r="H2543" s="4">
        <v>62</v>
      </c>
      <c r="I2543" s="4">
        <v>0.143</v>
      </c>
      <c r="J2543" s="4">
        <v>0.697</v>
      </c>
      <c r="K2543" s="4">
        <v>0.16</v>
      </c>
      <c r="L2543" s="4">
        <v>46787750</v>
      </c>
      <c r="M2543" s="4">
        <v>0.68</v>
      </c>
    </row>
    <row r="2544" ht="15.75" customHeight="1" spans="1:13">
      <c r="A2544" s="1" t="s">
        <v>276</v>
      </c>
      <c r="B2544" s="3" t="s">
        <v>71</v>
      </c>
      <c r="C2544" s="1" t="s">
        <v>78</v>
      </c>
      <c r="D2544" s="4" t="str">
        <f t="shared" si="0"/>
        <v>Ukraine-Europe2007</v>
      </c>
      <c r="E2544" s="4">
        <v>0.01</v>
      </c>
      <c r="F2544" s="4">
        <v>0.012</v>
      </c>
      <c r="G2544" s="4">
        <v>74</v>
      </c>
      <c r="H2544" s="4">
        <v>63</v>
      </c>
      <c r="I2544" s="4">
        <v>0.141</v>
      </c>
      <c r="J2544" s="4">
        <v>0.698</v>
      </c>
      <c r="K2544" s="4">
        <v>0.161</v>
      </c>
      <c r="L2544" s="4">
        <v>46509350</v>
      </c>
      <c r="M2544" s="4">
        <v>0.681</v>
      </c>
    </row>
    <row r="2545" ht="15.75" customHeight="1" spans="1:13">
      <c r="A2545" s="1" t="s">
        <v>276</v>
      </c>
      <c r="B2545" s="3" t="s">
        <v>72</v>
      </c>
      <c r="C2545" s="1" t="s">
        <v>78</v>
      </c>
      <c r="D2545" s="4" t="str">
        <f t="shared" si="0"/>
        <v>Ukraine-Europe2008</v>
      </c>
      <c r="E2545" s="4">
        <v>0.011</v>
      </c>
      <c r="F2545" s="4">
        <v>0.011</v>
      </c>
      <c r="G2545" s="4">
        <v>74</v>
      </c>
      <c r="H2545" s="4">
        <v>63</v>
      </c>
      <c r="I2545" s="4">
        <v>0.139</v>
      </c>
      <c r="J2545" s="4">
        <v>0.7</v>
      </c>
      <c r="K2545" s="4">
        <v>0.16</v>
      </c>
      <c r="L2545" s="4">
        <v>46258200</v>
      </c>
      <c r="M2545" s="4">
        <v>0.683</v>
      </c>
    </row>
    <row r="2546" ht="15.75" customHeight="1" spans="1:13">
      <c r="A2546" s="1" t="s">
        <v>276</v>
      </c>
      <c r="B2546" s="3" t="s">
        <v>73</v>
      </c>
      <c r="C2546" s="1" t="s">
        <v>78</v>
      </c>
      <c r="D2546" s="4" t="str">
        <f t="shared" si="0"/>
        <v>Ukraine-Europe2009</v>
      </c>
      <c r="E2546" s="4">
        <v>0.011</v>
      </c>
      <c r="F2546" s="4">
        <v>0.011</v>
      </c>
      <c r="G2546" s="4">
        <v>75</v>
      </c>
      <c r="H2546" s="4">
        <v>64</v>
      </c>
      <c r="I2546" s="4">
        <v>0.139</v>
      </c>
      <c r="J2546" s="4">
        <v>0.702</v>
      </c>
      <c r="K2546" s="4">
        <v>0.159</v>
      </c>
      <c r="L2546" s="4">
        <v>46053300</v>
      </c>
      <c r="M2546" s="4">
        <v>0.685</v>
      </c>
    </row>
    <row r="2547" ht="15.75" customHeight="1" spans="1:13">
      <c r="A2547" s="1" t="s">
        <v>276</v>
      </c>
      <c r="B2547" s="3" t="s">
        <v>74</v>
      </c>
      <c r="C2547" s="1" t="s">
        <v>78</v>
      </c>
      <c r="D2547" s="4" t="str">
        <f t="shared" si="0"/>
        <v>Ukraine-Europe2010</v>
      </c>
      <c r="E2547" s="4">
        <v>0.011</v>
      </c>
      <c r="F2547" s="4">
        <v>0.01</v>
      </c>
      <c r="G2547" s="4">
        <v>76</v>
      </c>
      <c r="H2547" s="4">
        <v>65</v>
      </c>
      <c r="I2547" s="4">
        <v>0.139</v>
      </c>
      <c r="J2547" s="4">
        <v>0.703</v>
      </c>
      <c r="K2547" s="4">
        <v>0.158</v>
      </c>
      <c r="L2547" s="4">
        <v>45870700</v>
      </c>
      <c r="M2547" s="4">
        <v>0.687</v>
      </c>
    </row>
    <row r="2548" ht="15.75" customHeight="1" spans="1:13">
      <c r="A2548" s="1" t="s">
        <v>276</v>
      </c>
      <c r="B2548" s="3" t="s">
        <v>75</v>
      </c>
      <c r="C2548" s="1" t="s">
        <v>78</v>
      </c>
      <c r="D2548" s="4" t="str">
        <f t="shared" si="0"/>
        <v>Ukraine-Europe2011</v>
      </c>
      <c r="E2548" s="4">
        <v>0.011</v>
      </c>
      <c r="F2548" s="4">
        <v>0.01</v>
      </c>
      <c r="G2548" s="4">
        <v>76</v>
      </c>
      <c r="H2548" s="4">
        <v>66</v>
      </c>
      <c r="I2548" s="4">
        <v>0.14</v>
      </c>
      <c r="J2548" s="4">
        <v>0.704</v>
      </c>
      <c r="K2548" s="4">
        <v>0.156</v>
      </c>
      <c r="L2548" s="4">
        <v>45706100</v>
      </c>
      <c r="M2548" s="4">
        <v>0.689</v>
      </c>
    </row>
    <row r="2549" ht="15.75" customHeight="1" spans="1:13">
      <c r="A2549" s="1" t="s">
        <v>276</v>
      </c>
      <c r="B2549" s="3" t="s">
        <v>76</v>
      </c>
      <c r="C2549" s="1" t="s">
        <v>78</v>
      </c>
      <c r="D2549" s="4" t="str">
        <f t="shared" si="0"/>
        <v>Ukraine-Europe2012</v>
      </c>
      <c r="E2549" s="4">
        <v>0.011</v>
      </c>
      <c r="F2549" s="4">
        <v>0.009</v>
      </c>
      <c r="G2549" s="4">
        <v>76</v>
      </c>
      <c r="H2549" s="4">
        <v>66</v>
      </c>
      <c r="I2549" s="4">
        <v>0.142</v>
      </c>
      <c r="J2549" s="4">
        <v>0.705</v>
      </c>
      <c r="K2549" s="4">
        <v>0.153</v>
      </c>
      <c r="L2549" s="4">
        <v>45593300</v>
      </c>
      <c r="M2549" s="4">
        <v>0.691</v>
      </c>
    </row>
    <row r="2550" ht="15.75" customHeight="1" spans="1:13">
      <c r="A2550" s="1" t="s">
        <v>277</v>
      </c>
      <c r="B2550" s="3" t="s">
        <v>63</v>
      </c>
      <c r="C2550" s="1" t="s">
        <v>95</v>
      </c>
      <c r="D2550" s="4" t="str">
        <f t="shared" si="0"/>
        <v>United Arab Emirates-Middle East2000</v>
      </c>
      <c r="E2550" s="4">
        <v>0.017</v>
      </c>
      <c r="F2550" s="4">
        <v>0.01</v>
      </c>
      <c r="G2550" s="4">
        <v>75</v>
      </c>
      <c r="H2550" s="4">
        <v>73</v>
      </c>
      <c r="I2550" s="4">
        <v>0.254</v>
      </c>
      <c r="J2550" s="4">
        <v>0.736</v>
      </c>
      <c r="K2550" s="4">
        <v>0.01</v>
      </c>
      <c r="L2550" s="4">
        <v>3026352</v>
      </c>
      <c r="M2550" s="4">
        <v>0.802</v>
      </c>
    </row>
    <row r="2551" ht="15.75" customHeight="1" spans="1:13">
      <c r="A2551" s="1" t="s">
        <v>277</v>
      </c>
      <c r="B2551" s="3" t="s">
        <v>65</v>
      </c>
      <c r="C2551" s="1" t="s">
        <v>95</v>
      </c>
      <c r="D2551" s="4" t="str">
        <f t="shared" si="0"/>
        <v>United Arab Emirates-Middle East2001</v>
      </c>
      <c r="E2551" s="4">
        <v>0.016</v>
      </c>
      <c r="F2551" s="4">
        <v>0.009</v>
      </c>
      <c r="G2551" s="4">
        <v>76</v>
      </c>
      <c r="H2551" s="4">
        <v>74</v>
      </c>
      <c r="I2551" s="4">
        <v>0.249</v>
      </c>
      <c r="J2551" s="4">
        <v>0.741</v>
      </c>
      <c r="K2551" s="4">
        <v>0.01</v>
      </c>
      <c r="L2551" s="4">
        <v>3132104</v>
      </c>
      <c r="M2551" s="4">
        <v>0.807</v>
      </c>
    </row>
    <row r="2552" ht="15.75" customHeight="1" spans="1:13">
      <c r="A2552" s="1" t="s">
        <v>277</v>
      </c>
      <c r="B2552" s="3" t="s">
        <v>66</v>
      </c>
      <c r="C2552" s="1" t="s">
        <v>95</v>
      </c>
      <c r="D2552" s="4" t="str">
        <f t="shared" si="0"/>
        <v>United Arab Emirates-Middle East2002</v>
      </c>
      <c r="E2552" s="4">
        <v>0.016</v>
      </c>
      <c r="F2552" s="4">
        <v>0.009</v>
      </c>
      <c r="G2552" s="4">
        <v>76</v>
      </c>
      <c r="H2552" s="4">
        <v>74</v>
      </c>
      <c r="I2552" s="4">
        <v>0.243</v>
      </c>
      <c r="J2552" s="4">
        <v>0.746</v>
      </c>
      <c r="K2552" s="4">
        <v>0.01</v>
      </c>
      <c r="L2552" s="4">
        <v>3223969</v>
      </c>
      <c r="M2552" s="4">
        <v>0.811</v>
      </c>
    </row>
    <row r="2553" ht="15.75" customHeight="1" spans="1:13">
      <c r="A2553" s="1" t="s">
        <v>277</v>
      </c>
      <c r="B2553" s="3" t="s">
        <v>67</v>
      </c>
      <c r="C2553" s="1" t="s">
        <v>95</v>
      </c>
      <c r="D2553" s="4" t="str">
        <f t="shared" si="0"/>
        <v>United Arab Emirates-Middle East2003</v>
      </c>
      <c r="E2553" s="4">
        <v>0.016</v>
      </c>
      <c r="F2553" s="4">
        <v>0.009</v>
      </c>
      <c r="G2553" s="4">
        <v>76</v>
      </c>
      <c r="H2553" s="4">
        <v>74</v>
      </c>
      <c r="I2553" s="4">
        <v>0.234</v>
      </c>
      <c r="J2553" s="4">
        <v>0.756</v>
      </c>
      <c r="K2553" s="4">
        <v>0.01</v>
      </c>
      <c r="L2553" s="4">
        <v>3369254</v>
      </c>
      <c r="M2553" s="4">
        <v>0.815</v>
      </c>
    </row>
    <row r="2554" ht="15.75" customHeight="1" spans="1:13">
      <c r="A2554" s="1" t="s">
        <v>277</v>
      </c>
      <c r="B2554" s="3" t="s">
        <v>68</v>
      </c>
      <c r="C2554" s="1" t="s">
        <v>95</v>
      </c>
      <c r="D2554" s="4" t="str">
        <f t="shared" si="0"/>
        <v>United Arab Emirates-Middle East2004</v>
      </c>
      <c r="E2554" s="4">
        <v>0.016</v>
      </c>
      <c r="F2554" s="4">
        <v>0.009</v>
      </c>
      <c r="G2554" s="4">
        <v>76</v>
      </c>
      <c r="H2554" s="4">
        <v>74</v>
      </c>
      <c r="I2554" s="4">
        <v>0.219</v>
      </c>
      <c r="J2554" s="4">
        <v>0.771</v>
      </c>
      <c r="K2554" s="4">
        <v>0.009</v>
      </c>
      <c r="L2554" s="4">
        <v>3658658</v>
      </c>
      <c r="M2554" s="4">
        <v>0.819</v>
      </c>
    </row>
    <row r="2555" ht="15.75" customHeight="1" spans="1:13">
      <c r="A2555" s="1" t="s">
        <v>277</v>
      </c>
      <c r="B2555" s="3" t="s">
        <v>69</v>
      </c>
      <c r="C2555" s="1" t="s">
        <v>95</v>
      </c>
      <c r="D2555" s="4" t="str">
        <f t="shared" si="0"/>
        <v>United Arab Emirates-Middle East2005</v>
      </c>
      <c r="E2555" s="4">
        <v>0.016</v>
      </c>
      <c r="F2555" s="4">
        <v>0.008</v>
      </c>
      <c r="G2555" s="4">
        <v>77</v>
      </c>
      <c r="H2555" s="4">
        <v>75</v>
      </c>
      <c r="I2555" s="4">
        <v>0.2</v>
      </c>
      <c r="J2555" s="4">
        <v>0.791</v>
      </c>
      <c r="K2555" s="4">
        <v>0.008</v>
      </c>
      <c r="L2555" s="4">
        <v>4148883</v>
      </c>
      <c r="M2555" s="4">
        <v>0.823</v>
      </c>
    </row>
    <row r="2556" ht="15.75" customHeight="1" spans="1:13">
      <c r="A2556" s="1" t="s">
        <v>277</v>
      </c>
      <c r="B2556" s="3" t="s">
        <v>70</v>
      </c>
      <c r="C2556" s="1" t="s">
        <v>95</v>
      </c>
      <c r="D2556" s="4" t="str">
        <f t="shared" si="0"/>
        <v>United Arab Emirates-Middle East2006</v>
      </c>
      <c r="E2556" s="4">
        <v>0.016</v>
      </c>
      <c r="F2556" s="4">
        <v>0.008</v>
      </c>
      <c r="G2556" s="4">
        <v>77</v>
      </c>
      <c r="H2556" s="4">
        <v>75</v>
      </c>
      <c r="I2556" s="4">
        <v>0.18</v>
      </c>
      <c r="J2556" s="4">
        <v>0.813</v>
      </c>
      <c r="K2556" s="4">
        <v>0.007</v>
      </c>
      <c r="L2556" s="4">
        <v>4875639</v>
      </c>
      <c r="M2556" s="4">
        <v>0.826</v>
      </c>
    </row>
    <row r="2557" ht="15.75" customHeight="1" spans="1:13">
      <c r="A2557" s="1" t="s">
        <v>277</v>
      </c>
      <c r="B2557" s="3" t="s">
        <v>71</v>
      </c>
      <c r="C2557" s="1" t="s">
        <v>95</v>
      </c>
      <c r="D2557" s="4" t="str">
        <f t="shared" si="0"/>
        <v>United Arab Emirates-Middle East2007</v>
      </c>
      <c r="E2557" s="4">
        <v>0.016</v>
      </c>
      <c r="F2557" s="4">
        <v>0.008</v>
      </c>
      <c r="G2557" s="4">
        <v>77</v>
      </c>
      <c r="H2557" s="4">
        <v>75</v>
      </c>
      <c r="I2557" s="4">
        <v>0.162</v>
      </c>
      <c r="J2557" s="4">
        <v>0.833</v>
      </c>
      <c r="K2557" s="4">
        <v>0.005</v>
      </c>
      <c r="L2557" s="4">
        <v>5797347</v>
      </c>
      <c r="M2557" s="4">
        <v>0.83</v>
      </c>
    </row>
    <row r="2558" ht="15.75" customHeight="1" spans="1:13">
      <c r="A2558" s="1" t="s">
        <v>277</v>
      </c>
      <c r="B2558" s="3" t="s">
        <v>72</v>
      </c>
      <c r="C2558" s="1" t="s">
        <v>95</v>
      </c>
      <c r="D2558" s="4" t="str">
        <f t="shared" si="0"/>
        <v>United Arab Emirates-Middle East2008</v>
      </c>
      <c r="E2558" s="4">
        <v>0.016</v>
      </c>
      <c r="F2558" s="4">
        <v>0.008</v>
      </c>
      <c r="G2558" s="4">
        <v>77</v>
      </c>
      <c r="H2558" s="4">
        <v>75</v>
      </c>
      <c r="I2558" s="4">
        <v>0.149</v>
      </c>
      <c r="J2558" s="4">
        <v>0.847</v>
      </c>
      <c r="K2558" s="4">
        <v>0.004</v>
      </c>
      <c r="L2558" s="4">
        <v>6798635</v>
      </c>
      <c r="M2558" s="4">
        <v>0.834</v>
      </c>
    </row>
    <row r="2559" ht="15.75" customHeight="1" spans="1:13">
      <c r="A2559" s="1" t="s">
        <v>277</v>
      </c>
      <c r="B2559" s="3" t="s">
        <v>73</v>
      </c>
      <c r="C2559" s="1" t="s">
        <v>95</v>
      </c>
      <c r="D2559" s="4" t="str">
        <f t="shared" si="0"/>
        <v>United Arab Emirates-Middle East2009</v>
      </c>
      <c r="E2559" s="4">
        <v>0.016</v>
      </c>
      <c r="F2559" s="4">
        <v>0.008</v>
      </c>
      <c r="G2559" s="4">
        <v>77</v>
      </c>
      <c r="H2559" s="4">
        <v>75</v>
      </c>
      <c r="I2559" s="4">
        <v>0.141</v>
      </c>
      <c r="J2559" s="4">
        <v>0.855</v>
      </c>
      <c r="K2559" s="4">
        <v>0.004</v>
      </c>
      <c r="L2559" s="4">
        <v>7718319</v>
      </c>
      <c r="M2559" s="4">
        <v>0.837</v>
      </c>
    </row>
    <row r="2560" ht="15.75" customHeight="1" spans="1:13">
      <c r="A2560" s="1" t="s">
        <v>277</v>
      </c>
      <c r="B2560" s="3" t="s">
        <v>74</v>
      </c>
      <c r="C2560" s="1" t="s">
        <v>95</v>
      </c>
      <c r="D2560" s="4" t="str">
        <f t="shared" si="0"/>
        <v>United Arab Emirates-Middle East2010</v>
      </c>
      <c r="E2560" s="4">
        <v>0.016</v>
      </c>
      <c r="F2560" s="4">
        <v>0.008</v>
      </c>
      <c r="G2560" s="4">
        <v>78</v>
      </c>
      <c r="H2560" s="4">
        <v>76</v>
      </c>
      <c r="I2560" s="4">
        <v>0.139</v>
      </c>
      <c r="J2560" s="4">
        <v>0.858</v>
      </c>
      <c r="K2560" s="4">
        <v>0.003</v>
      </c>
      <c r="L2560" s="4">
        <v>8441537</v>
      </c>
      <c r="M2560" s="4">
        <v>0.841</v>
      </c>
    </row>
    <row r="2561" ht="15.75" customHeight="1" spans="1:13">
      <c r="A2561" s="1" t="s">
        <v>277</v>
      </c>
      <c r="B2561" s="3" t="s">
        <v>75</v>
      </c>
      <c r="C2561" s="1" t="s">
        <v>95</v>
      </c>
      <c r="D2561" s="4" t="str">
        <f t="shared" si="0"/>
        <v>United Arab Emirates-Middle East2011</v>
      </c>
      <c r="E2561" s="4">
        <v>0.016</v>
      </c>
      <c r="F2561" s="4">
        <v>0.007</v>
      </c>
      <c r="G2561" s="4">
        <v>78</v>
      </c>
      <c r="H2561" s="4">
        <v>76</v>
      </c>
      <c r="I2561" s="4">
        <v>0.14</v>
      </c>
      <c r="J2561" s="4">
        <v>0.857</v>
      </c>
      <c r="K2561" s="4">
        <v>0.003</v>
      </c>
      <c r="L2561" s="4">
        <v>8925096</v>
      </c>
      <c r="M2561" s="4">
        <v>0.844</v>
      </c>
    </row>
    <row r="2562" ht="15.75" customHeight="1" spans="1:13">
      <c r="A2562" s="1" t="s">
        <v>277</v>
      </c>
      <c r="B2562" s="3" t="s">
        <v>76</v>
      </c>
      <c r="C2562" s="1" t="s">
        <v>95</v>
      </c>
      <c r="D2562" s="4" t="str">
        <f t="shared" si="0"/>
        <v>United Arab Emirates-Middle East2012</v>
      </c>
      <c r="E2562" s="4">
        <v>0.015</v>
      </c>
      <c r="F2562" s="4">
        <v>0.007</v>
      </c>
      <c r="G2562" s="4">
        <v>78</v>
      </c>
      <c r="H2562" s="4">
        <v>76</v>
      </c>
      <c r="I2562" s="4">
        <v>0.144</v>
      </c>
      <c r="J2562" s="4">
        <v>0.852</v>
      </c>
      <c r="K2562" s="4">
        <v>0.004</v>
      </c>
      <c r="L2562" s="4">
        <v>9205651</v>
      </c>
      <c r="M2562" s="4">
        <v>0.847</v>
      </c>
    </row>
    <row r="2563" ht="15.75" customHeight="1" spans="1:13">
      <c r="A2563" s="1" t="s">
        <v>278</v>
      </c>
      <c r="B2563" s="3" t="s">
        <v>63</v>
      </c>
      <c r="C2563" s="1" t="s">
        <v>78</v>
      </c>
      <c r="D2563" s="4" t="str">
        <f t="shared" si="0"/>
        <v>United Kingdom-Europe2000</v>
      </c>
      <c r="E2563" s="4">
        <v>0.012</v>
      </c>
      <c r="F2563" s="4">
        <v>0.006</v>
      </c>
      <c r="G2563" s="4">
        <v>80</v>
      </c>
      <c r="H2563" s="4">
        <v>75</v>
      </c>
      <c r="I2563" s="4">
        <v>0.19</v>
      </c>
      <c r="J2563" s="4">
        <v>0.652</v>
      </c>
      <c r="K2563" s="4">
        <v>0.158</v>
      </c>
      <c r="L2563" s="4">
        <v>58892514</v>
      </c>
      <c r="M2563" s="4">
        <v>0.787</v>
      </c>
    </row>
    <row r="2564" ht="15.75" customHeight="1" spans="1:13">
      <c r="A2564" s="1" t="s">
        <v>278</v>
      </c>
      <c r="B2564" s="3" t="s">
        <v>65</v>
      </c>
      <c r="C2564" s="1" t="s">
        <v>78</v>
      </c>
      <c r="D2564" s="4" t="str">
        <f t="shared" si="0"/>
        <v>United Kingdom-Europe2001</v>
      </c>
      <c r="E2564" s="4">
        <v>0.011</v>
      </c>
      <c r="F2564" s="4">
        <v>0.006</v>
      </c>
      <c r="G2564" s="4">
        <v>80</v>
      </c>
      <c r="H2564" s="4">
        <v>76</v>
      </c>
      <c r="I2564" s="4">
        <v>0.188</v>
      </c>
      <c r="J2564" s="4">
        <v>0.654</v>
      </c>
      <c r="K2564" s="4">
        <v>0.158</v>
      </c>
      <c r="L2564" s="4">
        <v>59119673</v>
      </c>
      <c r="M2564" s="4">
        <v>0.788</v>
      </c>
    </row>
    <row r="2565" ht="15.75" customHeight="1" spans="1:13">
      <c r="A2565" s="1" t="s">
        <v>278</v>
      </c>
      <c r="B2565" s="3" t="s">
        <v>66</v>
      </c>
      <c r="C2565" s="1" t="s">
        <v>78</v>
      </c>
      <c r="D2565" s="4" t="str">
        <f t="shared" si="0"/>
        <v>United Kingdom-Europe2002</v>
      </c>
      <c r="E2565" s="4">
        <v>0.011</v>
      </c>
      <c r="F2565" s="4">
        <v>0.005</v>
      </c>
      <c r="G2565" s="4">
        <v>81</v>
      </c>
      <c r="H2565" s="4">
        <v>76</v>
      </c>
      <c r="I2565" s="4">
        <v>0.186</v>
      </c>
      <c r="J2565" s="4">
        <v>0.656</v>
      </c>
      <c r="K2565" s="4">
        <v>0.158</v>
      </c>
      <c r="L2565" s="4">
        <v>59370479</v>
      </c>
      <c r="M2565" s="4">
        <v>0.79</v>
      </c>
    </row>
    <row r="2566" ht="15.75" customHeight="1" spans="1:13">
      <c r="A2566" s="1" t="s">
        <v>278</v>
      </c>
      <c r="B2566" s="3" t="s">
        <v>67</v>
      </c>
      <c r="C2566" s="1" t="s">
        <v>78</v>
      </c>
      <c r="D2566" s="4" t="str">
        <f t="shared" si="0"/>
        <v>United Kingdom-Europe2003</v>
      </c>
      <c r="E2566" s="4">
        <v>0.012</v>
      </c>
      <c r="F2566" s="4">
        <v>0.005</v>
      </c>
      <c r="G2566" s="4">
        <v>81</v>
      </c>
      <c r="H2566" s="4">
        <v>76</v>
      </c>
      <c r="I2566" s="4">
        <v>0.183</v>
      </c>
      <c r="J2566" s="4">
        <v>0.658</v>
      </c>
      <c r="K2566" s="4">
        <v>0.159</v>
      </c>
      <c r="L2566" s="4">
        <v>59647577</v>
      </c>
      <c r="M2566" s="4">
        <v>0.793</v>
      </c>
    </row>
    <row r="2567" ht="15.75" customHeight="1" spans="1:13">
      <c r="A2567" s="1" t="s">
        <v>278</v>
      </c>
      <c r="B2567" s="3" t="s">
        <v>68</v>
      </c>
      <c r="C2567" s="1" t="s">
        <v>78</v>
      </c>
      <c r="D2567" s="4" t="str">
        <f t="shared" si="0"/>
        <v>United Kingdom-Europe2004</v>
      </c>
      <c r="E2567" s="4">
        <v>0.012</v>
      </c>
      <c r="F2567" s="4">
        <v>0.005</v>
      </c>
      <c r="G2567" s="4">
        <v>81</v>
      </c>
      <c r="H2567" s="4">
        <v>77</v>
      </c>
      <c r="I2567" s="4">
        <v>0.181</v>
      </c>
      <c r="J2567" s="4">
        <v>0.66</v>
      </c>
      <c r="K2567" s="4">
        <v>0.159</v>
      </c>
      <c r="L2567" s="4">
        <v>59987905</v>
      </c>
      <c r="M2567" s="4">
        <v>0.796</v>
      </c>
    </row>
    <row r="2568" ht="15.75" customHeight="1" spans="1:13">
      <c r="A2568" s="1" t="s">
        <v>278</v>
      </c>
      <c r="B2568" s="3" t="s">
        <v>69</v>
      </c>
      <c r="C2568" s="1" t="s">
        <v>78</v>
      </c>
      <c r="D2568" s="4" t="str">
        <f t="shared" si="0"/>
        <v>United Kingdom-Europe2005</v>
      </c>
      <c r="E2568" s="4">
        <v>0.012</v>
      </c>
      <c r="F2568" s="4">
        <v>0.005</v>
      </c>
      <c r="G2568" s="4">
        <v>81</v>
      </c>
      <c r="H2568" s="4">
        <v>77</v>
      </c>
      <c r="I2568" s="4">
        <v>0.179</v>
      </c>
      <c r="J2568" s="4">
        <v>0.661</v>
      </c>
      <c r="K2568" s="4">
        <v>0.16</v>
      </c>
      <c r="L2568" s="4">
        <v>60401206</v>
      </c>
      <c r="M2568" s="4">
        <v>0.799</v>
      </c>
    </row>
    <row r="2569" ht="15.75" customHeight="1" spans="1:13">
      <c r="A2569" s="1" t="s">
        <v>278</v>
      </c>
      <c r="B2569" s="3" t="s">
        <v>70</v>
      </c>
      <c r="C2569" s="1" t="s">
        <v>78</v>
      </c>
      <c r="D2569" s="4" t="str">
        <f t="shared" si="0"/>
        <v>United Kingdom-Europe2006</v>
      </c>
      <c r="E2569" s="4">
        <v>0.012</v>
      </c>
      <c r="F2569" s="4">
        <v>0.005</v>
      </c>
      <c r="G2569" s="4">
        <v>81</v>
      </c>
      <c r="H2569" s="4">
        <v>77</v>
      </c>
      <c r="I2569" s="4">
        <v>0.178</v>
      </c>
      <c r="J2569" s="4">
        <v>0.662</v>
      </c>
      <c r="K2569" s="4">
        <v>0.16</v>
      </c>
      <c r="L2569" s="4">
        <v>60846820</v>
      </c>
      <c r="M2569" s="4">
        <v>0.802</v>
      </c>
    </row>
    <row r="2570" ht="15.75" customHeight="1" spans="1:13">
      <c r="A2570" s="1" t="s">
        <v>278</v>
      </c>
      <c r="B2570" s="3" t="s">
        <v>71</v>
      </c>
      <c r="C2570" s="1" t="s">
        <v>78</v>
      </c>
      <c r="D2570" s="4" t="str">
        <f t="shared" si="0"/>
        <v>United Kingdom-Europe2007</v>
      </c>
      <c r="E2570" s="4">
        <v>0.013</v>
      </c>
      <c r="F2570" s="4">
        <v>0.005</v>
      </c>
      <c r="G2570" s="4">
        <v>82</v>
      </c>
      <c r="H2570" s="4">
        <v>77</v>
      </c>
      <c r="I2570" s="4">
        <v>0.177</v>
      </c>
      <c r="J2570" s="4">
        <v>0.662</v>
      </c>
      <c r="K2570" s="4">
        <v>0.161</v>
      </c>
      <c r="L2570" s="4">
        <v>61322463</v>
      </c>
      <c r="M2570" s="4">
        <v>0.805</v>
      </c>
    </row>
    <row r="2571" ht="15.75" customHeight="1" spans="1:13">
      <c r="A2571" s="1" t="s">
        <v>278</v>
      </c>
      <c r="B2571" s="3" t="s">
        <v>72</v>
      </c>
      <c r="C2571" s="1" t="s">
        <v>78</v>
      </c>
      <c r="D2571" s="4" t="str">
        <f t="shared" si="0"/>
        <v>United Kingdom-Europe2008</v>
      </c>
      <c r="E2571" s="4">
        <v>0.013</v>
      </c>
      <c r="F2571" s="4">
        <v>0.005</v>
      </c>
      <c r="G2571" s="4">
        <v>82</v>
      </c>
      <c r="H2571" s="4">
        <v>78</v>
      </c>
      <c r="I2571" s="4">
        <v>0.176</v>
      </c>
      <c r="J2571" s="4">
        <v>0.661</v>
      </c>
      <c r="K2571" s="4">
        <v>0.162</v>
      </c>
      <c r="L2571" s="4">
        <v>61806995</v>
      </c>
      <c r="M2571" s="4">
        <v>0.808</v>
      </c>
    </row>
    <row r="2572" ht="15.75" customHeight="1" spans="1:13">
      <c r="A2572" s="1" t="s">
        <v>278</v>
      </c>
      <c r="B2572" s="3" t="s">
        <v>73</v>
      </c>
      <c r="C2572" s="1" t="s">
        <v>78</v>
      </c>
      <c r="D2572" s="4" t="str">
        <f t="shared" si="0"/>
        <v>United Kingdom-Europe2009</v>
      </c>
      <c r="E2572" s="4">
        <v>0.013</v>
      </c>
      <c r="F2572" s="4">
        <v>0.005</v>
      </c>
      <c r="G2572" s="4">
        <v>82</v>
      </c>
      <c r="H2572" s="4">
        <v>78</v>
      </c>
      <c r="I2572" s="4">
        <v>0.176</v>
      </c>
      <c r="J2572" s="4">
        <v>0.66</v>
      </c>
      <c r="K2572" s="4">
        <v>0.164</v>
      </c>
      <c r="L2572" s="4">
        <v>62276270</v>
      </c>
      <c r="M2572" s="4">
        <v>0.81</v>
      </c>
    </row>
    <row r="2573" ht="15.75" customHeight="1" spans="1:13">
      <c r="A2573" s="1" t="s">
        <v>278</v>
      </c>
      <c r="B2573" s="3" t="s">
        <v>74</v>
      </c>
      <c r="C2573" s="1" t="s">
        <v>78</v>
      </c>
      <c r="D2573" s="4" t="str">
        <f t="shared" si="0"/>
        <v>United Kingdom-Europe2010</v>
      </c>
      <c r="E2573" s="4">
        <v>0.013</v>
      </c>
      <c r="F2573" s="4">
        <v>0.004</v>
      </c>
      <c r="G2573" s="4">
        <v>82</v>
      </c>
      <c r="H2573" s="4">
        <v>79</v>
      </c>
      <c r="I2573" s="4">
        <v>0.176</v>
      </c>
      <c r="J2573" s="4">
        <v>0.659</v>
      </c>
      <c r="K2573" s="4">
        <v>0.166</v>
      </c>
      <c r="L2573" s="4">
        <v>62766365</v>
      </c>
      <c r="M2573" s="4">
        <v>0.813</v>
      </c>
    </row>
    <row r="2574" ht="15.75" customHeight="1" spans="1:13">
      <c r="A2574" s="1" t="s">
        <v>278</v>
      </c>
      <c r="B2574" s="3" t="s">
        <v>75</v>
      </c>
      <c r="C2574" s="1" t="s">
        <v>78</v>
      </c>
      <c r="D2574" s="4" t="str">
        <f t="shared" si="0"/>
        <v>United Kingdom-Europe2011</v>
      </c>
      <c r="E2574" s="4">
        <v>0.013</v>
      </c>
      <c r="F2574" s="4">
        <v>0.004</v>
      </c>
      <c r="G2574" s="4">
        <v>83</v>
      </c>
      <c r="H2574" s="4">
        <v>79</v>
      </c>
      <c r="I2574" s="4">
        <v>0.175</v>
      </c>
      <c r="J2574" s="4">
        <v>0.656</v>
      </c>
      <c r="K2574" s="4">
        <v>0.169</v>
      </c>
      <c r="L2574" s="4">
        <v>63258918</v>
      </c>
      <c r="M2574" s="4">
        <v>0.816</v>
      </c>
    </row>
    <row r="2575" ht="15.75" customHeight="1" spans="1:13">
      <c r="A2575" s="1" t="s">
        <v>278</v>
      </c>
      <c r="B2575" s="3" t="s">
        <v>76</v>
      </c>
      <c r="C2575" s="1" t="s">
        <v>78</v>
      </c>
      <c r="D2575" s="4" t="str">
        <f t="shared" si="0"/>
        <v>United Kingdom-Europe2012</v>
      </c>
      <c r="E2575" s="4">
        <v>0.013</v>
      </c>
      <c r="F2575" s="4">
        <v>0.004</v>
      </c>
      <c r="G2575" s="4">
        <v>84</v>
      </c>
      <c r="H2575" s="4">
        <v>80</v>
      </c>
      <c r="I2575" s="4">
        <v>0.175</v>
      </c>
      <c r="J2575" s="4">
        <v>0.653</v>
      </c>
      <c r="K2575" s="4">
        <v>0.172</v>
      </c>
      <c r="L2575" s="4">
        <v>63695687</v>
      </c>
      <c r="M2575" s="4">
        <v>0.818</v>
      </c>
    </row>
    <row r="2576" ht="15.75" customHeight="1" spans="1:13">
      <c r="A2576" s="1" t="s">
        <v>279</v>
      </c>
      <c r="B2576" s="3" t="s">
        <v>63</v>
      </c>
      <c r="C2576" s="1" t="s">
        <v>86</v>
      </c>
      <c r="D2576" s="4" t="str">
        <f t="shared" si="0"/>
        <v>United States-The Americas2000</v>
      </c>
      <c r="E2576" s="4">
        <v>0.014</v>
      </c>
      <c r="F2576" s="4">
        <v>0.007</v>
      </c>
      <c r="G2576" s="4">
        <v>79</v>
      </c>
      <c r="H2576" s="4">
        <v>74</v>
      </c>
      <c r="I2576" s="4">
        <v>0.213</v>
      </c>
      <c r="J2576" s="4">
        <v>0.663</v>
      </c>
      <c r="K2576" s="4">
        <v>0.124</v>
      </c>
      <c r="L2576" s="4">
        <v>282162411</v>
      </c>
      <c r="M2576" s="4">
        <v>0.791</v>
      </c>
    </row>
    <row r="2577" ht="15.75" customHeight="1" spans="1:13">
      <c r="A2577" s="1" t="s">
        <v>279</v>
      </c>
      <c r="B2577" s="3" t="s">
        <v>65</v>
      </c>
      <c r="C2577" s="1" t="s">
        <v>86</v>
      </c>
      <c r="D2577" s="4" t="str">
        <f t="shared" si="0"/>
        <v>United States-The Americas2001</v>
      </c>
      <c r="E2577" s="4">
        <v>0.014</v>
      </c>
      <c r="F2577" s="4">
        <v>0.007</v>
      </c>
      <c r="G2577" s="4">
        <v>79</v>
      </c>
      <c r="H2577" s="4">
        <v>74</v>
      </c>
      <c r="I2577" s="4">
        <v>0.212</v>
      </c>
      <c r="J2577" s="4">
        <v>0.665</v>
      </c>
      <c r="K2577" s="4">
        <v>0.123</v>
      </c>
      <c r="L2577" s="4">
        <v>284968955</v>
      </c>
      <c r="M2577" s="4">
        <v>0.792</v>
      </c>
    </row>
    <row r="2578" ht="15.75" customHeight="1" spans="1:13">
      <c r="A2578" s="1" t="s">
        <v>279</v>
      </c>
      <c r="B2578" s="3" t="s">
        <v>66</v>
      </c>
      <c r="C2578" s="1" t="s">
        <v>86</v>
      </c>
      <c r="D2578" s="4" t="str">
        <f t="shared" si="0"/>
        <v>United States-The Americas2002</v>
      </c>
      <c r="E2578" s="4">
        <v>0.014</v>
      </c>
      <c r="F2578" s="4">
        <v>0.007</v>
      </c>
      <c r="G2578" s="4">
        <v>80</v>
      </c>
      <c r="H2578" s="4">
        <v>74</v>
      </c>
      <c r="I2578" s="4">
        <v>0.21</v>
      </c>
      <c r="J2578" s="4">
        <v>0.667</v>
      </c>
      <c r="K2578" s="4">
        <v>0.123</v>
      </c>
      <c r="L2578" s="4">
        <v>287625193</v>
      </c>
      <c r="M2578" s="4">
        <v>0.794</v>
      </c>
    </row>
    <row r="2579" ht="15.75" customHeight="1" spans="1:13">
      <c r="A2579" s="1" t="s">
        <v>279</v>
      </c>
      <c r="B2579" s="3" t="s">
        <v>67</v>
      </c>
      <c r="C2579" s="1" t="s">
        <v>86</v>
      </c>
      <c r="D2579" s="4" t="str">
        <f t="shared" si="0"/>
        <v>United States-The Americas2003</v>
      </c>
      <c r="E2579" s="4">
        <v>0.014</v>
      </c>
      <c r="F2579" s="4">
        <v>0.007</v>
      </c>
      <c r="G2579" s="4">
        <v>80</v>
      </c>
      <c r="H2579" s="4">
        <v>75</v>
      </c>
      <c r="I2579" s="4">
        <v>0.209</v>
      </c>
      <c r="J2579" s="4">
        <v>0.669</v>
      </c>
      <c r="K2579" s="4">
        <v>0.123</v>
      </c>
      <c r="L2579" s="4">
        <v>290107933</v>
      </c>
      <c r="M2579" s="4">
        <v>0.796</v>
      </c>
    </row>
    <row r="2580" ht="15.75" customHeight="1" spans="1:13">
      <c r="A2580" s="1" t="s">
        <v>279</v>
      </c>
      <c r="B2580" s="3" t="s">
        <v>68</v>
      </c>
      <c r="C2580" s="1" t="s">
        <v>86</v>
      </c>
      <c r="D2580" s="4" t="str">
        <f t="shared" si="0"/>
        <v>United States-The Americas2004</v>
      </c>
      <c r="E2580" s="4">
        <v>0.014</v>
      </c>
      <c r="F2580" s="4">
        <v>0.007</v>
      </c>
      <c r="G2580" s="4">
        <v>80</v>
      </c>
      <c r="H2580" s="4">
        <v>75</v>
      </c>
      <c r="I2580" s="4">
        <v>0.207</v>
      </c>
      <c r="J2580" s="4">
        <v>0.67</v>
      </c>
      <c r="K2580" s="4">
        <v>0.123</v>
      </c>
      <c r="L2580" s="4">
        <v>292805298</v>
      </c>
      <c r="M2580" s="4">
        <v>0.798</v>
      </c>
    </row>
    <row r="2581" ht="15.75" customHeight="1" spans="1:13">
      <c r="A2581" s="1" t="s">
        <v>279</v>
      </c>
      <c r="B2581" s="3" t="s">
        <v>69</v>
      </c>
      <c r="C2581" s="1" t="s">
        <v>86</v>
      </c>
      <c r="D2581" s="4" t="str">
        <f t="shared" si="0"/>
        <v>United States-The Americas2005</v>
      </c>
      <c r="E2581" s="4">
        <v>0.014</v>
      </c>
      <c r="F2581" s="4">
        <v>0.007</v>
      </c>
      <c r="G2581" s="4">
        <v>80</v>
      </c>
      <c r="H2581" s="4">
        <v>75</v>
      </c>
      <c r="I2581" s="4">
        <v>0.205</v>
      </c>
      <c r="J2581" s="4">
        <v>0.671</v>
      </c>
      <c r="K2581" s="4">
        <v>0.123</v>
      </c>
      <c r="L2581" s="4">
        <v>295516599</v>
      </c>
      <c r="M2581" s="4">
        <v>0.799</v>
      </c>
    </row>
    <row r="2582" ht="15.75" customHeight="1" spans="1:13">
      <c r="A2582" s="1" t="s">
        <v>279</v>
      </c>
      <c r="B2582" s="3" t="s">
        <v>70</v>
      </c>
      <c r="C2582" s="1" t="s">
        <v>86</v>
      </c>
      <c r="D2582" s="4" t="str">
        <f t="shared" si="0"/>
        <v>United States-The Americas2006</v>
      </c>
      <c r="E2582" s="4">
        <v>0.014</v>
      </c>
      <c r="F2582" s="4">
        <v>0.007</v>
      </c>
      <c r="G2582" s="4">
        <v>80</v>
      </c>
      <c r="H2582" s="4">
        <v>75</v>
      </c>
      <c r="I2582" s="4">
        <v>0.204</v>
      </c>
      <c r="J2582" s="4">
        <v>0.672</v>
      </c>
      <c r="K2582" s="4">
        <v>0.124</v>
      </c>
      <c r="L2582" s="4">
        <v>298379912</v>
      </c>
      <c r="M2582" s="4">
        <v>0.801</v>
      </c>
    </row>
    <row r="2583" ht="15.75" customHeight="1" spans="1:13">
      <c r="A2583" s="1" t="s">
        <v>279</v>
      </c>
      <c r="B2583" s="3" t="s">
        <v>71</v>
      </c>
      <c r="C2583" s="1" t="s">
        <v>86</v>
      </c>
      <c r="D2583" s="4" t="str">
        <f t="shared" si="0"/>
        <v>United States-The Americas2007</v>
      </c>
      <c r="E2583" s="4">
        <v>0.014</v>
      </c>
      <c r="F2583" s="4">
        <v>0.007</v>
      </c>
      <c r="G2583" s="4">
        <v>80</v>
      </c>
      <c r="H2583" s="4">
        <v>75</v>
      </c>
      <c r="I2583" s="4">
        <v>0.202</v>
      </c>
      <c r="J2583" s="4">
        <v>0.673</v>
      </c>
      <c r="K2583" s="4">
        <v>0.125</v>
      </c>
      <c r="L2583" s="4">
        <v>301231207</v>
      </c>
      <c r="M2583" s="4">
        <v>0.803</v>
      </c>
    </row>
    <row r="2584" ht="15.75" customHeight="1" spans="1:13">
      <c r="A2584" s="1" t="s">
        <v>279</v>
      </c>
      <c r="B2584" s="3" t="s">
        <v>72</v>
      </c>
      <c r="C2584" s="1" t="s">
        <v>86</v>
      </c>
      <c r="D2584" s="4" t="str">
        <f t="shared" si="0"/>
        <v>United States-The Americas2008</v>
      </c>
      <c r="E2584" s="4">
        <v>0.014</v>
      </c>
      <c r="F2584" s="4">
        <v>0.007</v>
      </c>
      <c r="G2584" s="4">
        <v>81</v>
      </c>
      <c r="H2584" s="4">
        <v>76</v>
      </c>
      <c r="I2584" s="4">
        <v>0.201</v>
      </c>
      <c r="J2584" s="4">
        <v>0.673</v>
      </c>
      <c r="K2584" s="4">
        <v>0.127</v>
      </c>
      <c r="L2584" s="4">
        <v>304093966</v>
      </c>
      <c r="M2584" s="4">
        <v>0.804</v>
      </c>
    </row>
    <row r="2585" ht="15.75" customHeight="1" spans="1:13">
      <c r="A2585" s="1" t="s">
        <v>279</v>
      </c>
      <c r="B2585" s="3" t="s">
        <v>73</v>
      </c>
      <c r="C2585" s="1" t="s">
        <v>86</v>
      </c>
      <c r="D2585" s="4" t="str">
        <f t="shared" si="0"/>
        <v>United States-The Americas2009</v>
      </c>
      <c r="E2585" s="4">
        <v>0.014</v>
      </c>
      <c r="F2585" s="4">
        <v>0.006</v>
      </c>
      <c r="G2585" s="4">
        <v>81</v>
      </c>
      <c r="H2585" s="4">
        <v>76</v>
      </c>
      <c r="I2585" s="4">
        <v>0.2</v>
      </c>
      <c r="J2585" s="4">
        <v>0.672</v>
      </c>
      <c r="K2585" s="4">
        <v>0.128</v>
      </c>
      <c r="L2585" s="4">
        <v>306771529</v>
      </c>
      <c r="M2585" s="4">
        <v>0.806</v>
      </c>
    </row>
    <row r="2586" ht="15.75" customHeight="1" spans="1:13">
      <c r="A2586" s="1" t="s">
        <v>279</v>
      </c>
      <c r="B2586" s="3" t="s">
        <v>74</v>
      </c>
      <c r="C2586" s="1" t="s">
        <v>86</v>
      </c>
      <c r="D2586" s="4" t="str">
        <f t="shared" si="0"/>
        <v>United States-The Americas2010</v>
      </c>
      <c r="E2586" s="4">
        <v>0.013</v>
      </c>
      <c r="F2586" s="4">
        <v>0.006</v>
      </c>
      <c r="G2586" s="4">
        <v>81</v>
      </c>
      <c r="H2586" s="4">
        <v>76</v>
      </c>
      <c r="I2586" s="4">
        <v>0.198</v>
      </c>
      <c r="J2586" s="4">
        <v>0.671</v>
      </c>
      <c r="K2586" s="4">
        <v>0.131</v>
      </c>
      <c r="L2586" s="4">
        <v>309326295</v>
      </c>
      <c r="M2586" s="4">
        <v>0.808</v>
      </c>
    </row>
    <row r="2587" ht="15.75" customHeight="1" spans="1:13">
      <c r="A2587" s="1" t="s">
        <v>279</v>
      </c>
      <c r="B2587" s="3" t="s">
        <v>75</v>
      </c>
      <c r="C2587" s="1" t="s">
        <v>86</v>
      </c>
      <c r="D2587" s="4" t="str">
        <f t="shared" si="0"/>
        <v>United States-The Americas2011</v>
      </c>
      <c r="E2587" s="4">
        <v>0.013</v>
      </c>
      <c r="F2587" s="4">
        <v>0.006</v>
      </c>
      <c r="G2587" s="4">
        <v>81</v>
      </c>
      <c r="H2587" s="4">
        <v>76</v>
      </c>
      <c r="I2587" s="4">
        <v>0.197</v>
      </c>
      <c r="J2587" s="4">
        <v>0.669</v>
      </c>
      <c r="K2587" s="4">
        <v>0.133</v>
      </c>
      <c r="L2587" s="4">
        <v>311582564</v>
      </c>
      <c r="M2587" s="4">
        <v>0.809</v>
      </c>
    </row>
    <row r="2588" ht="15.75" customHeight="1" spans="1:13">
      <c r="A2588" s="1" t="s">
        <v>279</v>
      </c>
      <c r="B2588" s="3" t="s">
        <v>76</v>
      </c>
      <c r="C2588" s="1" t="s">
        <v>86</v>
      </c>
      <c r="D2588" s="4" t="str">
        <f t="shared" si="0"/>
        <v>United States-The Americas2012</v>
      </c>
      <c r="E2588" s="4">
        <v>0.013</v>
      </c>
      <c r="F2588" s="4">
        <v>0.006</v>
      </c>
      <c r="G2588" s="4">
        <v>81</v>
      </c>
      <c r="H2588" s="4">
        <v>76</v>
      </c>
      <c r="I2588" s="4">
        <v>0.196</v>
      </c>
      <c r="J2588" s="4">
        <v>0.667</v>
      </c>
      <c r="K2588" s="4">
        <v>0.136</v>
      </c>
      <c r="L2588" s="4">
        <v>313873685</v>
      </c>
      <c r="M2588" s="4">
        <v>0.811</v>
      </c>
    </row>
    <row r="2589" ht="15.75" customHeight="1" spans="1:13">
      <c r="A2589" s="1" t="s">
        <v>280</v>
      </c>
      <c r="B2589" s="3" t="s">
        <v>63</v>
      </c>
      <c r="C2589" s="1" t="s">
        <v>86</v>
      </c>
      <c r="D2589" s="4" t="str">
        <f t="shared" si="0"/>
        <v>Uruguay-The Americas2000</v>
      </c>
      <c r="E2589" s="4">
        <v>0.016</v>
      </c>
      <c r="F2589" s="4">
        <v>0.015</v>
      </c>
      <c r="G2589" s="4">
        <v>78</v>
      </c>
      <c r="H2589" s="4">
        <v>71</v>
      </c>
      <c r="I2589" s="4">
        <v>0.246</v>
      </c>
      <c r="J2589" s="4">
        <v>0.624</v>
      </c>
      <c r="K2589" s="4">
        <v>0.131</v>
      </c>
      <c r="L2589" s="4">
        <v>3320841</v>
      </c>
      <c r="M2589" s="4">
        <v>0.92</v>
      </c>
    </row>
    <row r="2590" ht="15.75" customHeight="1" spans="1:13">
      <c r="A2590" s="1" t="s">
        <v>280</v>
      </c>
      <c r="B2590" s="3" t="s">
        <v>65</v>
      </c>
      <c r="C2590" s="1" t="s">
        <v>86</v>
      </c>
      <c r="D2590" s="4" t="str">
        <f t="shared" si="0"/>
        <v>Uruguay-The Americas2001</v>
      </c>
      <c r="E2590" s="4">
        <v>0.016</v>
      </c>
      <c r="F2590" s="4">
        <v>0.014</v>
      </c>
      <c r="G2590" s="4">
        <v>79</v>
      </c>
      <c r="H2590" s="4">
        <v>71</v>
      </c>
      <c r="I2590" s="4">
        <v>0.244</v>
      </c>
      <c r="J2590" s="4">
        <v>0.624</v>
      </c>
      <c r="K2590" s="4">
        <v>0.132</v>
      </c>
      <c r="L2590" s="4">
        <v>3326762</v>
      </c>
      <c r="M2590" s="4">
        <v>0.923</v>
      </c>
    </row>
    <row r="2591" ht="15.75" customHeight="1" spans="1:13">
      <c r="A2591" s="1" t="s">
        <v>280</v>
      </c>
      <c r="B2591" s="3" t="s">
        <v>66</v>
      </c>
      <c r="C2591" s="1" t="s">
        <v>86</v>
      </c>
      <c r="D2591" s="4" t="str">
        <f t="shared" si="0"/>
        <v>Uruguay-The Americas2002</v>
      </c>
      <c r="E2591" s="4">
        <v>0.016</v>
      </c>
      <c r="F2591" s="4">
        <v>0.014</v>
      </c>
      <c r="G2591" s="4">
        <v>79</v>
      </c>
      <c r="H2591" s="4">
        <v>71</v>
      </c>
      <c r="I2591" s="4">
        <v>0.243</v>
      </c>
      <c r="J2591" s="4">
        <v>0.624</v>
      </c>
      <c r="K2591" s="4">
        <v>0.133</v>
      </c>
      <c r="L2591" s="4">
        <v>3327500</v>
      </c>
      <c r="M2591" s="4">
        <v>0.926</v>
      </c>
    </row>
    <row r="2592" ht="15.75" customHeight="1" spans="1:13">
      <c r="A2592" s="1" t="s">
        <v>280</v>
      </c>
      <c r="B2592" s="3" t="s">
        <v>67</v>
      </c>
      <c r="C2592" s="1" t="s">
        <v>86</v>
      </c>
      <c r="D2592" s="4" t="str">
        <f t="shared" si="0"/>
        <v>Uruguay-The Americas2003</v>
      </c>
      <c r="E2592" s="4">
        <v>0.016</v>
      </c>
      <c r="F2592" s="4">
        <v>0.013</v>
      </c>
      <c r="G2592" s="4">
        <v>79</v>
      </c>
      <c r="H2592" s="4">
        <v>72</v>
      </c>
      <c r="I2592" s="4">
        <v>0.242</v>
      </c>
      <c r="J2592" s="4">
        <v>0.625</v>
      </c>
      <c r="K2592" s="4">
        <v>0.134</v>
      </c>
      <c r="L2592" s="4">
        <v>3325411</v>
      </c>
      <c r="M2592" s="4">
        <v>0.928</v>
      </c>
    </row>
    <row r="2593" ht="15.75" customHeight="1" spans="1:13">
      <c r="A2593" s="1" t="s">
        <v>280</v>
      </c>
      <c r="B2593" s="3" t="s">
        <v>68</v>
      </c>
      <c r="C2593" s="1" t="s">
        <v>86</v>
      </c>
      <c r="D2593" s="4" t="str">
        <f t="shared" si="0"/>
        <v>Uruguay-The Americas2004</v>
      </c>
      <c r="E2593" s="4">
        <v>0.016</v>
      </c>
      <c r="F2593" s="4">
        <v>0.013</v>
      </c>
      <c r="G2593" s="4">
        <v>79</v>
      </c>
      <c r="H2593" s="4">
        <v>72</v>
      </c>
      <c r="I2593" s="4">
        <v>0.24</v>
      </c>
      <c r="J2593" s="4">
        <v>0.626</v>
      </c>
      <c r="K2593" s="4">
        <v>0.135</v>
      </c>
      <c r="L2593" s="4">
        <v>3323822</v>
      </c>
      <c r="M2593" s="4">
        <v>0.931</v>
      </c>
    </row>
    <row r="2594" ht="15.75" customHeight="1" spans="1:13">
      <c r="A2594" s="1" t="s">
        <v>280</v>
      </c>
      <c r="B2594" s="3" t="s">
        <v>69</v>
      </c>
      <c r="C2594" s="1" t="s">
        <v>86</v>
      </c>
      <c r="D2594" s="4" t="str">
        <f t="shared" si="0"/>
        <v>Uruguay-The Americas2005</v>
      </c>
      <c r="E2594" s="4">
        <v>0.015</v>
      </c>
      <c r="F2594" s="4">
        <v>0.012</v>
      </c>
      <c r="G2594" s="4">
        <v>79</v>
      </c>
      <c r="H2594" s="4">
        <v>72</v>
      </c>
      <c r="I2594" s="4">
        <v>0.238</v>
      </c>
      <c r="J2594" s="4">
        <v>0.627</v>
      </c>
      <c r="K2594" s="4">
        <v>0.135</v>
      </c>
      <c r="L2594" s="4">
        <v>3325155</v>
      </c>
      <c r="M2594" s="4">
        <v>0.933</v>
      </c>
    </row>
    <row r="2595" ht="15.75" customHeight="1" spans="1:13">
      <c r="A2595" s="1" t="s">
        <v>280</v>
      </c>
      <c r="B2595" s="3" t="s">
        <v>70</v>
      </c>
      <c r="C2595" s="1" t="s">
        <v>86</v>
      </c>
      <c r="D2595" s="4" t="str">
        <f t="shared" si="0"/>
        <v>Uruguay-The Americas2006</v>
      </c>
      <c r="E2595" s="4">
        <v>0.015</v>
      </c>
      <c r="F2595" s="4">
        <v>0.012</v>
      </c>
      <c r="G2595" s="4">
        <v>80</v>
      </c>
      <c r="H2595" s="4">
        <v>72</v>
      </c>
      <c r="I2595" s="4">
        <v>0.235</v>
      </c>
      <c r="J2595" s="4">
        <v>0.628</v>
      </c>
      <c r="K2595" s="4">
        <v>0.136</v>
      </c>
      <c r="L2595" s="4">
        <v>3330217</v>
      </c>
      <c r="M2595" s="4">
        <v>0.936</v>
      </c>
    </row>
    <row r="2596" ht="15.75" customHeight="1" spans="1:13">
      <c r="A2596" s="1" t="s">
        <v>280</v>
      </c>
      <c r="B2596" s="3" t="s">
        <v>71</v>
      </c>
      <c r="C2596" s="1" t="s">
        <v>86</v>
      </c>
      <c r="D2596" s="4" t="str">
        <f t="shared" si="0"/>
        <v>Uruguay-The Americas2007</v>
      </c>
      <c r="E2596" s="4">
        <v>0.015</v>
      </c>
      <c r="F2596" s="4">
        <v>0.012</v>
      </c>
      <c r="G2596" s="4">
        <v>80</v>
      </c>
      <c r="H2596" s="4">
        <v>73</v>
      </c>
      <c r="I2596" s="4">
        <v>0.233</v>
      </c>
      <c r="J2596" s="4">
        <v>0.63</v>
      </c>
      <c r="K2596" s="4">
        <v>0.137</v>
      </c>
      <c r="L2596" s="4">
        <v>3338384</v>
      </c>
      <c r="M2596" s="4">
        <v>0.938</v>
      </c>
    </row>
    <row r="2597" ht="15.75" customHeight="1" spans="1:13">
      <c r="A2597" s="1" t="s">
        <v>280</v>
      </c>
      <c r="B2597" s="3" t="s">
        <v>72</v>
      </c>
      <c r="C2597" s="1" t="s">
        <v>86</v>
      </c>
      <c r="D2597" s="4" t="str">
        <f t="shared" si="0"/>
        <v>Uruguay-The Americas2008</v>
      </c>
      <c r="E2597" s="4">
        <v>0.015</v>
      </c>
      <c r="F2597" s="4">
        <v>0.011</v>
      </c>
      <c r="G2597" s="4">
        <v>80</v>
      </c>
      <c r="H2597" s="4">
        <v>73</v>
      </c>
      <c r="I2597" s="4">
        <v>0.23</v>
      </c>
      <c r="J2597" s="4">
        <v>0.632</v>
      </c>
      <c r="K2597" s="4">
        <v>0.137</v>
      </c>
      <c r="L2597" s="4">
        <v>3348898</v>
      </c>
      <c r="M2597" s="4">
        <v>0.94</v>
      </c>
    </row>
    <row r="2598" ht="15.75" customHeight="1" spans="1:13">
      <c r="A2598" s="1" t="s">
        <v>280</v>
      </c>
      <c r="B2598" s="3" t="s">
        <v>73</v>
      </c>
      <c r="C2598" s="1" t="s">
        <v>86</v>
      </c>
      <c r="D2598" s="4" t="str">
        <f t="shared" si="0"/>
        <v>Uruguay-The Americas2009</v>
      </c>
      <c r="E2598" s="4">
        <v>0.015</v>
      </c>
      <c r="F2598" s="4">
        <v>0.011</v>
      </c>
      <c r="G2598" s="4">
        <v>80</v>
      </c>
      <c r="H2598" s="4">
        <v>73</v>
      </c>
      <c r="I2598" s="4">
        <v>0.228</v>
      </c>
      <c r="J2598" s="4">
        <v>0.634</v>
      </c>
      <c r="K2598" s="4">
        <v>0.138</v>
      </c>
      <c r="L2598" s="4">
        <v>3360431</v>
      </c>
      <c r="M2598" s="4">
        <v>0.942</v>
      </c>
    </row>
    <row r="2599" ht="15.75" customHeight="1" spans="1:13">
      <c r="A2599" s="1" t="s">
        <v>280</v>
      </c>
      <c r="B2599" s="3" t="s">
        <v>74</v>
      </c>
      <c r="C2599" s="1" t="s">
        <v>86</v>
      </c>
      <c r="D2599" s="4" t="str">
        <f t="shared" si="0"/>
        <v>Uruguay-The Americas2010</v>
      </c>
      <c r="E2599" s="4">
        <v>0.015</v>
      </c>
      <c r="F2599" s="4">
        <v>0.011</v>
      </c>
      <c r="G2599" s="4">
        <v>80</v>
      </c>
      <c r="H2599" s="4">
        <v>73</v>
      </c>
      <c r="I2599" s="4">
        <v>0.225</v>
      </c>
      <c r="J2599" s="4">
        <v>0.636</v>
      </c>
      <c r="K2599" s="4">
        <v>0.139</v>
      </c>
      <c r="L2599" s="4">
        <v>3371982</v>
      </c>
      <c r="M2599" s="4">
        <v>0.944</v>
      </c>
    </row>
    <row r="2600" ht="15.75" customHeight="1" spans="1:13">
      <c r="A2600" s="1" t="s">
        <v>280</v>
      </c>
      <c r="B2600" s="3" t="s">
        <v>75</v>
      </c>
      <c r="C2600" s="1" t="s">
        <v>86</v>
      </c>
      <c r="D2600" s="4" t="str">
        <f t="shared" si="0"/>
        <v>Uruguay-The Americas2011</v>
      </c>
      <c r="E2600" s="4">
        <v>0.015</v>
      </c>
      <c r="F2600" s="4">
        <v>0.01</v>
      </c>
      <c r="G2600" s="4">
        <v>80</v>
      </c>
      <c r="H2600" s="4">
        <v>73</v>
      </c>
      <c r="I2600" s="4">
        <v>0.223</v>
      </c>
      <c r="J2600" s="4">
        <v>0.638</v>
      </c>
      <c r="K2600" s="4">
        <v>0.139</v>
      </c>
      <c r="L2600" s="4">
        <v>3383486</v>
      </c>
      <c r="M2600" s="4">
        <v>0.946</v>
      </c>
    </row>
    <row r="2601" ht="15.75" customHeight="1" spans="1:13">
      <c r="A2601" s="1" t="s">
        <v>280</v>
      </c>
      <c r="B2601" s="3" t="s">
        <v>76</v>
      </c>
      <c r="C2601" s="1" t="s">
        <v>86</v>
      </c>
      <c r="D2601" s="4" t="str">
        <f t="shared" si="0"/>
        <v>Uruguay-The Americas2012</v>
      </c>
      <c r="E2601" s="4">
        <v>0.015</v>
      </c>
      <c r="F2601" s="4">
        <v>0.01</v>
      </c>
      <c r="G2601" s="4">
        <v>80</v>
      </c>
      <c r="H2601" s="4">
        <v>74</v>
      </c>
      <c r="I2601" s="4">
        <v>0.22</v>
      </c>
      <c r="J2601" s="4">
        <v>0.639</v>
      </c>
      <c r="K2601" s="4">
        <v>0.14</v>
      </c>
      <c r="L2601" s="4">
        <v>3395253</v>
      </c>
      <c r="M2601" s="4">
        <v>0.948</v>
      </c>
    </row>
    <row r="2602" ht="15.75" customHeight="1" spans="1:13">
      <c r="A2602" s="1" t="s">
        <v>281</v>
      </c>
      <c r="B2602" s="3" t="s">
        <v>63</v>
      </c>
      <c r="C2602" s="1" t="s">
        <v>64</v>
      </c>
      <c r="D2602" s="4" t="str">
        <f t="shared" si="0"/>
        <v>Uzbekistan-Asia2000</v>
      </c>
      <c r="E2602" s="4">
        <v>0.021</v>
      </c>
      <c r="F2602" s="4">
        <v>0.053</v>
      </c>
      <c r="G2602" s="4">
        <v>70</v>
      </c>
      <c r="H2602" s="4">
        <v>64</v>
      </c>
      <c r="I2602" s="4">
        <v>0.373</v>
      </c>
      <c r="J2602" s="4">
        <v>0.584</v>
      </c>
      <c r="K2602" s="4">
        <v>0.043</v>
      </c>
      <c r="L2602" s="4">
        <v>24650400</v>
      </c>
      <c r="M2602" s="4">
        <v>0.374</v>
      </c>
    </row>
    <row r="2603" ht="15.75" customHeight="1" spans="1:13">
      <c r="A2603" s="1" t="s">
        <v>281</v>
      </c>
      <c r="B2603" s="3" t="s">
        <v>65</v>
      </c>
      <c r="C2603" s="1" t="s">
        <v>64</v>
      </c>
      <c r="D2603" s="4" t="str">
        <f t="shared" si="0"/>
        <v>Uzbekistan-Asia2001</v>
      </c>
      <c r="E2603" s="4">
        <v>0.021</v>
      </c>
      <c r="F2603" s="4">
        <v>0.052</v>
      </c>
      <c r="G2603" s="4">
        <v>70</v>
      </c>
      <c r="H2603" s="4">
        <v>64</v>
      </c>
      <c r="I2603" s="4">
        <v>0.365</v>
      </c>
      <c r="J2603" s="4">
        <v>0.591</v>
      </c>
      <c r="K2603" s="4">
        <v>0.044</v>
      </c>
      <c r="L2603" s="4">
        <v>24964450</v>
      </c>
      <c r="M2603" s="4">
        <v>0.373</v>
      </c>
    </row>
    <row r="2604" ht="15.75" customHeight="1" spans="1:13">
      <c r="A2604" s="1" t="s">
        <v>281</v>
      </c>
      <c r="B2604" s="3" t="s">
        <v>66</v>
      </c>
      <c r="C2604" s="1" t="s">
        <v>64</v>
      </c>
      <c r="D2604" s="4" t="str">
        <f t="shared" si="0"/>
        <v>Uzbekistan-Asia2002</v>
      </c>
      <c r="E2604" s="4">
        <v>0.021</v>
      </c>
      <c r="F2604" s="4">
        <v>0.05</v>
      </c>
      <c r="G2604" s="4">
        <v>70</v>
      </c>
      <c r="H2604" s="4">
        <v>64</v>
      </c>
      <c r="I2604" s="4">
        <v>0.357</v>
      </c>
      <c r="J2604" s="4">
        <v>0.598</v>
      </c>
      <c r="K2604" s="4">
        <v>0.045</v>
      </c>
      <c r="L2604" s="4">
        <v>25271850</v>
      </c>
      <c r="M2604" s="4">
        <v>0.371</v>
      </c>
    </row>
    <row r="2605" ht="15.75" customHeight="1" spans="1:13">
      <c r="A2605" s="1" t="s">
        <v>281</v>
      </c>
      <c r="B2605" s="3" t="s">
        <v>67</v>
      </c>
      <c r="C2605" s="1" t="s">
        <v>64</v>
      </c>
      <c r="D2605" s="4" t="str">
        <f t="shared" si="0"/>
        <v>Uzbekistan-Asia2003</v>
      </c>
      <c r="E2605" s="4">
        <v>0.02</v>
      </c>
      <c r="F2605" s="4">
        <v>0.049</v>
      </c>
      <c r="G2605" s="4">
        <v>71</v>
      </c>
      <c r="H2605" s="4">
        <v>64</v>
      </c>
      <c r="I2605" s="4">
        <v>0.349</v>
      </c>
      <c r="J2605" s="4">
        <v>0.605</v>
      </c>
      <c r="K2605" s="4">
        <v>0.046</v>
      </c>
      <c r="L2605" s="4">
        <v>25567650</v>
      </c>
      <c r="M2605" s="4">
        <v>0.37</v>
      </c>
    </row>
    <row r="2606" ht="15.75" customHeight="1" spans="1:13">
      <c r="A2606" s="1" t="s">
        <v>281</v>
      </c>
      <c r="B2606" s="3" t="s">
        <v>68</v>
      </c>
      <c r="C2606" s="1" t="s">
        <v>64</v>
      </c>
      <c r="D2606" s="4" t="str">
        <f t="shared" si="0"/>
        <v>Uzbekistan-Asia2004</v>
      </c>
      <c r="E2606" s="4">
        <v>0.021</v>
      </c>
      <c r="F2606" s="4">
        <v>0.048</v>
      </c>
      <c r="G2606" s="4">
        <v>71</v>
      </c>
      <c r="H2606" s="4">
        <v>64</v>
      </c>
      <c r="I2606" s="4">
        <v>0.341</v>
      </c>
      <c r="J2606" s="4">
        <v>0.613</v>
      </c>
      <c r="K2606" s="4">
        <v>0.047</v>
      </c>
      <c r="L2606" s="4">
        <v>25864350</v>
      </c>
      <c r="M2606" s="4">
        <v>0.368</v>
      </c>
    </row>
    <row r="2607" ht="15.75" customHeight="1" spans="1:13">
      <c r="A2607" s="1" t="s">
        <v>281</v>
      </c>
      <c r="B2607" s="3" t="s">
        <v>69</v>
      </c>
      <c r="C2607" s="1" t="s">
        <v>64</v>
      </c>
      <c r="D2607" s="4" t="str">
        <f t="shared" si="0"/>
        <v>Uzbekistan-Asia2005</v>
      </c>
      <c r="E2607" s="4">
        <v>0.02</v>
      </c>
      <c r="F2607" s="4">
        <v>0.047</v>
      </c>
      <c r="G2607" s="4">
        <v>71</v>
      </c>
      <c r="H2607" s="4">
        <v>64</v>
      </c>
      <c r="I2607" s="4">
        <v>0.332</v>
      </c>
      <c r="J2607" s="4">
        <v>0.62</v>
      </c>
      <c r="K2607" s="4">
        <v>0.047</v>
      </c>
      <c r="L2607" s="4">
        <v>26167000</v>
      </c>
      <c r="M2607" s="4">
        <v>0.367</v>
      </c>
    </row>
    <row r="2608" ht="15.75" customHeight="1" spans="1:13">
      <c r="A2608" s="1" t="s">
        <v>281</v>
      </c>
      <c r="B2608" s="3" t="s">
        <v>70</v>
      </c>
      <c r="C2608" s="1" t="s">
        <v>64</v>
      </c>
      <c r="D2608" s="4" t="str">
        <f t="shared" si="0"/>
        <v>Uzbekistan-Asia2006</v>
      </c>
      <c r="E2608" s="4">
        <v>0.021</v>
      </c>
      <c r="F2608" s="4">
        <v>0.045</v>
      </c>
      <c r="G2608" s="4">
        <v>71</v>
      </c>
      <c r="H2608" s="4">
        <v>64</v>
      </c>
      <c r="I2608" s="4">
        <v>0.324</v>
      </c>
      <c r="J2608" s="4">
        <v>0.629</v>
      </c>
      <c r="K2608" s="4">
        <v>0.047</v>
      </c>
      <c r="L2608" s="4">
        <v>26488250</v>
      </c>
      <c r="M2608" s="4">
        <v>0.365</v>
      </c>
    </row>
    <row r="2609" ht="15.75" customHeight="1" spans="1:13">
      <c r="A2609" s="1" t="s">
        <v>281</v>
      </c>
      <c r="B2609" s="3" t="s">
        <v>71</v>
      </c>
      <c r="C2609" s="1" t="s">
        <v>64</v>
      </c>
      <c r="D2609" s="4" t="str">
        <f t="shared" si="0"/>
        <v>Uzbekistan-Asia2007</v>
      </c>
      <c r="E2609" s="4">
        <v>0.023</v>
      </c>
      <c r="F2609" s="4">
        <v>0.044</v>
      </c>
      <c r="G2609" s="4">
        <v>71</v>
      </c>
      <c r="H2609" s="4">
        <v>64</v>
      </c>
      <c r="I2609" s="4">
        <v>0.317</v>
      </c>
      <c r="J2609" s="4">
        <v>0.637</v>
      </c>
      <c r="K2609" s="4">
        <v>0.046</v>
      </c>
      <c r="L2609" s="4">
        <v>26868000</v>
      </c>
      <c r="M2609" s="4">
        <v>0.364</v>
      </c>
    </row>
    <row r="2610" ht="15.75" customHeight="1" spans="1:13">
      <c r="A2610" s="1" t="s">
        <v>281</v>
      </c>
      <c r="B2610" s="3" t="s">
        <v>72</v>
      </c>
      <c r="C2610" s="1" t="s">
        <v>64</v>
      </c>
      <c r="D2610" s="4" t="str">
        <f t="shared" si="0"/>
        <v>Uzbekistan-Asia2008</v>
      </c>
      <c r="E2610" s="4">
        <v>0.024</v>
      </c>
      <c r="F2610" s="4">
        <v>0.043</v>
      </c>
      <c r="G2610" s="4">
        <v>71</v>
      </c>
      <c r="H2610" s="4">
        <v>64</v>
      </c>
      <c r="I2610" s="4">
        <v>0.31</v>
      </c>
      <c r="J2610" s="4">
        <v>0.645</v>
      </c>
      <c r="K2610" s="4">
        <v>0.046</v>
      </c>
      <c r="L2610" s="4">
        <v>27302800</v>
      </c>
      <c r="M2610" s="4">
        <v>0.363</v>
      </c>
    </row>
    <row r="2611" ht="15.75" customHeight="1" spans="1:13">
      <c r="A2611" s="1" t="s">
        <v>281</v>
      </c>
      <c r="B2611" s="3" t="s">
        <v>73</v>
      </c>
      <c r="C2611" s="1" t="s">
        <v>64</v>
      </c>
      <c r="D2611" s="4" t="str">
        <f t="shared" si="0"/>
        <v>Uzbekistan-Asia2009</v>
      </c>
      <c r="E2611" s="4">
        <v>0.023</v>
      </c>
      <c r="F2611" s="4">
        <v>0.041</v>
      </c>
      <c r="G2611" s="4">
        <v>71</v>
      </c>
      <c r="H2611" s="4">
        <v>65</v>
      </c>
      <c r="I2611" s="4">
        <v>0.303</v>
      </c>
      <c r="J2611" s="4">
        <v>0.652</v>
      </c>
      <c r="K2611" s="4">
        <v>0.045</v>
      </c>
      <c r="L2611" s="4">
        <v>27767400</v>
      </c>
      <c r="M2611" s="4">
        <v>0.362</v>
      </c>
    </row>
    <row r="2612" ht="15.75" customHeight="1" spans="1:13">
      <c r="A2612" s="1" t="s">
        <v>281</v>
      </c>
      <c r="B2612" s="3" t="s">
        <v>74</v>
      </c>
      <c r="C2612" s="1" t="s">
        <v>64</v>
      </c>
      <c r="D2612" s="4" t="str">
        <f t="shared" si="0"/>
        <v>Uzbekistan-Asia2010</v>
      </c>
      <c r="E2612" s="4">
        <v>0.023</v>
      </c>
      <c r="F2612" s="4">
        <v>0.04</v>
      </c>
      <c r="G2612" s="4">
        <v>71</v>
      </c>
      <c r="H2612" s="4">
        <v>65</v>
      </c>
      <c r="I2612" s="4">
        <v>0.298</v>
      </c>
      <c r="J2612" s="4">
        <v>0.658</v>
      </c>
      <c r="K2612" s="4">
        <v>0.044</v>
      </c>
      <c r="L2612" s="4">
        <v>28562400</v>
      </c>
      <c r="M2612" s="4">
        <v>0.362</v>
      </c>
    </row>
    <row r="2613" ht="15.75" customHeight="1" spans="1:13">
      <c r="A2613" s="1" t="s">
        <v>281</v>
      </c>
      <c r="B2613" s="3" t="s">
        <v>75</v>
      </c>
      <c r="C2613" s="1" t="s">
        <v>64</v>
      </c>
      <c r="D2613" s="4" t="str">
        <f t="shared" si="0"/>
        <v>Uzbekistan-Asia2011</v>
      </c>
      <c r="E2613" s="4">
        <v>0.022</v>
      </c>
      <c r="F2613" s="4">
        <v>0.039</v>
      </c>
      <c r="G2613" s="4">
        <v>71</v>
      </c>
      <c r="H2613" s="4">
        <v>65</v>
      </c>
      <c r="I2613" s="4">
        <v>0.293</v>
      </c>
      <c r="J2613" s="4">
        <v>0.664</v>
      </c>
      <c r="K2613" s="4">
        <v>0.043</v>
      </c>
      <c r="L2613" s="4">
        <v>29339400</v>
      </c>
      <c r="M2613" s="4">
        <v>0.362</v>
      </c>
    </row>
    <row r="2614" ht="15.75" customHeight="1" spans="1:13">
      <c r="A2614" s="1" t="s">
        <v>281</v>
      </c>
      <c r="B2614" s="3" t="s">
        <v>76</v>
      </c>
      <c r="C2614" s="1" t="s">
        <v>64</v>
      </c>
      <c r="D2614" s="4" t="str">
        <f t="shared" si="0"/>
        <v>Uzbekistan-Asia2012</v>
      </c>
      <c r="E2614" s="4">
        <v>0.021</v>
      </c>
      <c r="F2614" s="4">
        <v>0.038</v>
      </c>
      <c r="G2614" s="4">
        <v>72</v>
      </c>
      <c r="H2614" s="4">
        <v>65</v>
      </c>
      <c r="I2614" s="4">
        <v>0.289</v>
      </c>
      <c r="J2614" s="4">
        <v>0.668</v>
      </c>
      <c r="K2614" s="4">
        <v>0.043</v>
      </c>
      <c r="L2614" s="4">
        <v>29774500</v>
      </c>
      <c r="M2614" s="4">
        <v>0.362</v>
      </c>
    </row>
    <row r="2615" ht="15.75" customHeight="1" spans="1:13">
      <c r="A2615" s="1" t="s">
        <v>282</v>
      </c>
      <c r="B2615" s="3" t="s">
        <v>63</v>
      </c>
      <c r="C2615" s="1" t="s">
        <v>82</v>
      </c>
      <c r="D2615" s="4" t="str">
        <f t="shared" si="0"/>
        <v>Vanuatu-Oceania2000</v>
      </c>
      <c r="E2615" s="4">
        <v>0.032</v>
      </c>
      <c r="F2615" s="4">
        <v>0.02</v>
      </c>
      <c r="G2615" s="4">
        <v>69</v>
      </c>
      <c r="H2615" s="4">
        <v>66</v>
      </c>
      <c r="I2615" s="4">
        <v>0.415</v>
      </c>
      <c r="J2615" s="4">
        <v>0.552</v>
      </c>
      <c r="K2615" s="4">
        <v>0.033</v>
      </c>
      <c r="L2615" s="4">
        <v>185058</v>
      </c>
      <c r="M2615" s="4">
        <v>0.217</v>
      </c>
    </row>
    <row r="2616" ht="15.75" customHeight="1" spans="1:13">
      <c r="A2616" s="1" t="s">
        <v>282</v>
      </c>
      <c r="B2616" s="3" t="s">
        <v>65</v>
      </c>
      <c r="C2616" s="1" t="s">
        <v>82</v>
      </c>
      <c r="D2616" s="4" t="str">
        <f t="shared" si="0"/>
        <v>Vanuatu-Oceania2001</v>
      </c>
      <c r="E2616" s="4">
        <v>0.032</v>
      </c>
      <c r="F2616" s="4">
        <v>0.019</v>
      </c>
      <c r="G2616" s="4">
        <v>70</v>
      </c>
      <c r="H2616" s="4">
        <v>66</v>
      </c>
      <c r="I2616" s="4">
        <v>0.411</v>
      </c>
      <c r="J2616" s="4">
        <v>0.556</v>
      </c>
      <c r="K2616" s="4">
        <v>0.033</v>
      </c>
      <c r="L2616" s="4">
        <v>189285</v>
      </c>
      <c r="M2616" s="4">
        <v>0.22</v>
      </c>
    </row>
    <row r="2617" ht="15.75" customHeight="1" spans="1:13">
      <c r="A2617" s="1" t="s">
        <v>282</v>
      </c>
      <c r="B2617" s="3" t="s">
        <v>66</v>
      </c>
      <c r="C2617" s="1" t="s">
        <v>82</v>
      </c>
      <c r="D2617" s="4" t="str">
        <f t="shared" si="0"/>
        <v>Vanuatu-Oceania2002</v>
      </c>
      <c r="E2617" s="4">
        <v>0.031</v>
      </c>
      <c r="F2617" s="4">
        <v>0.019</v>
      </c>
      <c r="G2617" s="4">
        <v>70</v>
      </c>
      <c r="H2617" s="4">
        <v>67</v>
      </c>
      <c r="I2617" s="4">
        <v>0.408</v>
      </c>
      <c r="J2617" s="4">
        <v>0.56</v>
      </c>
      <c r="K2617" s="4">
        <v>0.033</v>
      </c>
      <c r="L2617" s="4">
        <v>193950</v>
      </c>
      <c r="M2617" s="4">
        <v>0.222</v>
      </c>
    </row>
    <row r="2618" ht="15.75" customHeight="1" spans="1:13">
      <c r="A2618" s="1" t="s">
        <v>282</v>
      </c>
      <c r="B2618" s="3" t="s">
        <v>67</v>
      </c>
      <c r="C2618" s="1" t="s">
        <v>82</v>
      </c>
      <c r="D2618" s="4" t="str">
        <f t="shared" si="0"/>
        <v>Vanuatu-Oceania2003</v>
      </c>
      <c r="E2618" s="4">
        <v>0.031</v>
      </c>
      <c r="F2618" s="4">
        <v>0.018</v>
      </c>
      <c r="G2618" s="4">
        <v>71</v>
      </c>
      <c r="H2618" s="4">
        <v>67</v>
      </c>
      <c r="I2618" s="4">
        <v>0.404</v>
      </c>
      <c r="J2618" s="4">
        <v>0.564</v>
      </c>
      <c r="K2618" s="4">
        <v>0.032</v>
      </c>
      <c r="L2618" s="4">
        <v>198952</v>
      </c>
      <c r="M2618" s="4">
        <v>0.225</v>
      </c>
    </row>
    <row r="2619" ht="15.75" customHeight="1" spans="1:13">
      <c r="A2619" s="1" t="s">
        <v>282</v>
      </c>
      <c r="B2619" s="3" t="s">
        <v>68</v>
      </c>
      <c r="C2619" s="1" t="s">
        <v>82</v>
      </c>
      <c r="D2619" s="4" t="str">
        <f t="shared" si="0"/>
        <v>Vanuatu-Oceania2004</v>
      </c>
      <c r="E2619" s="4">
        <v>0.03</v>
      </c>
      <c r="F2619" s="4">
        <v>0.018</v>
      </c>
      <c r="G2619" s="4">
        <v>71</v>
      </c>
      <c r="H2619" s="4">
        <v>67</v>
      </c>
      <c r="I2619" s="4">
        <v>0.4</v>
      </c>
      <c r="J2619" s="4">
        <v>0.567</v>
      </c>
      <c r="K2619" s="4">
        <v>0.033</v>
      </c>
      <c r="L2619" s="4">
        <v>204135</v>
      </c>
      <c r="M2619" s="4">
        <v>0.228</v>
      </c>
    </row>
    <row r="2620" ht="15.75" customHeight="1" spans="1:13">
      <c r="A2620" s="1" t="s">
        <v>282</v>
      </c>
      <c r="B2620" s="3" t="s">
        <v>69</v>
      </c>
      <c r="C2620" s="1" t="s">
        <v>82</v>
      </c>
      <c r="D2620" s="4" t="str">
        <f t="shared" si="0"/>
        <v>Vanuatu-Oceania2005</v>
      </c>
      <c r="E2620" s="4">
        <v>0.029</v>
      </c>
      <c r="F2620" s="4">
        <v>0.018</v>
      </c>
      <c r="G2620" s="4">
        <v>71</v>
      </c>
      <c r="H2620" s="4">
        <v>67</v>
      </c>
      <c r="I2620" s="4">
        <v>0.397</v>
      </c>
      <c r="J2620" s="4">
        <v>0.57</v>
      </c>
      <c r="K2620" s="4">
        <v>0.033</v>
      </c>
      <c r="L2620" s="4">
        <v>209375</v>
      </c>
      <c r="M2620" s="4">
        <v>0.231</v>
      </c>
    </row>
    <row r="2621" ht="15.75" customHeight="1" spans="1:13">
      <c r="A2621" s="1" t="s">
        <v>282</v>
      </c>
      <c r="B2621" s="3" t="s">
        <v>70</v>
      </c>
      <c r="C2621" s="1" t="s">
        <v>82</v>
      </c>
      <c r="D2621" s="4" t="str">
        <f t="shared" si="0"/>
        <v>Vanuatu-Oceania2006</v>
      </c>
      <c r="E2621" s="4">
        <v>0.029</v>
      </c>
      <c r="F2621" s="4">
        <v>0.017</v>
      </c>
      <c r="G2621" s="4">
        <v>72</v>
      </c>
      <c r="H2621" s="4">
        <v>68</v>
      </c>
      <c r="I2621" s="4">
        <v>0.394</v>
      </c>
      <c r="J2621" s="4">
        <v>0.572</v>
      </c>
      <c r="K2621" s="4">
        <v>0.034</v>
      </c>
      <c r="L2621" s="4">
        <v>214654</v>
      </c>
      <c r="M2621" s="4">
        <v>0.234</v>
      </c>
    </row>
    <row r="2622" ht="15.75" customHeight="1" spans="1:13">
      <c r="A2622" s="1" t="s">
        <v>282</v>
      </c>
      <c r="B2622" s="3" t="s">
        <v>71</v>
      </c>
      <c r="C2622" s="1" t="s">
        <v>82</v>
      </c>
      <c r="D2622" s="4" t="str">
        <f t="shared" si="0"/>
        <v>Vanuatu-Oceania2007</v>
      </c>
      <c r="E2622" s="4">
        <v>0.028</v>
      </c>
      <c r="F2622" s="4">
        <v>0.017</v>
      </c>
      <c r="G2622" s="4">
        <v>72</v>
      </c>
      <c r="H2622" s="4">
        <v>68</v>
      </c>
      <c r="I2622" s="4">
        <v>0.391</v>
      </c>
      <c r="J2622" s="4">
        <v>0.573</v>
      </c>
      <c r="K2622" s="4">
        <v>0.036</v>
      </c>
      <c r="L2622" s="4">
        <v>220001</v>
      </c>
      <c r="M2622" s="4">
        <v>0.237</v>
      </c>
    </row>
    <row r="2623" ht="15.75" customHeight="1" spans="1:13">
      <c r="A2623" s="1" t="s">
        <v>282</v>
      </c>
      <c r="B2623" s="3" t="s">
        <v>72</v>
      </c>
      <c r="C2623" s="1" t="s">
        <v>82</v>
      </c>
      <c r="D2623" s="4" t="str">
        <f t="shared" si="0"/>
        <v>Vanuatu-Oceania2008</v>
      </c>
      <c r="E2623" s="4">
        <v>0.028</v>
      </c>
      <c r="F2623" s="4">
        <v>0.017</v>
      </c>
      <c r="G2623" s="4">
        <v>72</v>
      </c>
      <c r="H2623" s="4">
        <v>68</v>
      </c>
      <c r="I2623" s="4">
        <v>0.388</v>
      </c>
      <c r="J2623" s="4">
        <v>0.574</v>
      </c>
      <c r="K2623" s="4">
        <v>0.037</v>
      </c>
      <c r="L2623" s="4">
        <v>225398</v>
      </c>
      <c r="M2623" s="4">
        <v>0.24</v>
      </c>
    </row>
    <row r="2624" ht="15.75" customHeight="1" spans="1:13">
      <c r="A2624" s="1" t="s">
        <v>282</v>
      </c>
      <c r="B2624" s="3" t="s">
        <v>73</v>
      </c>
      <c r="C2624" s="1" t="s">
        <v>82</v>
      </c>
      <c r="D2624" s="4" t="str">
        <f t="shared" si="0"/>
        <v>Vanuatu-Oceania2009</v>
      </c>
      <c r="E2624" s="4">
        <v>0.028</v>
      </c>
      <c r="F2624" s="4">
        <v>0.016</v>
      </c>
      <c r="G2624" s="4">
        <v>73</v>
      </c>
      <c r="H2624" s="4">
        <v>69</v>
      </c>
      <c r="I2624" s="4">
        <v>0.385</v>
      </c>
      <c r="J2624" s="4">
        <v>0.576</v>
      </c>
      <c r="K2624" s="4">
        <v>0.039</v>
      </c>
      <c r="L2624" s="4">
        <v>230833</v>
      </c>
      <c r="M2624" s="4">
        <v>0.243</v>
      </c>
    </row>
    <row r="2625" ht="15.75" customHeight="1" spans="1:13">
      <c r="A2625" s="1" t="s">
        <v>282</v>
      </c>
      <c r="B2625" s="3" t="s">
        <v>74</v>
      </c>
      <c r="C2625" s="1" t="s">
        <v>82</v>
      </c>
      <c r="D2625" s="4" t="str">
        <f t="shared" si="0"/>
        <v>Vanuatu-Oceania2010</v>
      </c>
      <c r="E2625" s="4">
        <v>0.027</v>
      </c>
      <c r="F2625" s="4">
        <v>0.016</v>
      </c>
      <c r="G2625" s="4">
        <v>73</v>
      </c>
      <c r="H2625" s="4">
        <v>69</v>
      </c>
      <c r="I2625" s="4">
        <v>0.382</v>
      </c>
      <c r="J2625" s="4">
        <v>0.579</v>
      </c>
      <c r="K2625" s="4">
        <v>0.039</v>
      </c>
      <c r="L2625" s="4">
        <v>236299</v>
      </c>
      <c r="M2625" s="4">
        <v>0.246</v>
      </c>
    </row>
    <row r="2626" ht="15.75" customHeight="1" spans="1:13">
      <c r="A2626" s="1" t="s">
        <v>282</v>
      </c>
      <c r="B2626" s="3" t="s">
        <v>75</v>
      </c>
      <c r="C2626" s="1" t="s">
        <v>82</v>
      </c>
      <c r="D2626" s="4" t="str">
        <f t="shared" si="0"/>
        <v>Vanuatu-Oceania2011</v>
      </c>
      <c r="E2626" s="4">
        <v>0.027</v>
      </c>
      <c r="F2626" s="4">
        <v>0.015</v>
      </c>
      <c r="G2626" s="4">
        <v>73</v>
      </c>
      <c r="H2626" s="4">
        <v>69</v>
      </c>
      <c r="I2626" s="4">
        <v>0.378</v>
      </c>
      <c r="J2626" s="4">
        <v>0.582</v>
      </c>
      <c r="K2626" s="4">
        <v>0.04</v>
      </c>
      <c r="L2626" s="4">
        <v>241778</v>
      </c>
      <c r="M2626" s="4">
        <v>0.249</v>
      </c>
    </row>
    <row r="2627" ht="15.75" customHeight="1" spans="1:13">
      <c r="A2627" s="1" t="s">
        <v>282</v>
      </c>
      <c r="B2627" s="3" t="s">
        <v>76</v>
      </c>
      <c r="C2627" s="1" t="s">
        <v>82</v>
      </c>
      <c r="D2627" s="4" t="str">
        <f t="shared" si="0"/>
        <v>Vanuatu-Oceania2012</v>
      </c>
      <c r="E2627" s="4">
        <v>0.027</v>
      </c>
      <c r="F2627" s="4">
        <v>0.015</v>
      </c>
      <c r="G2627" s="4">
        <v>73</v>
      </c>
      <c r="H2627" s="4">
        <v>69</v>
      </c>
      <c r="I2627" s="4">
        <v>0.374</v>
      </c>
      <c r="J2627" s="4">
        <v>0.586</v>
      </c>
      <c r="K2627" s="4">
        <v>0.04</v>
      </c>
      <c r="L2627" s="4">
        <v>247262</v>
      </c>
      <c r="M2627" s="4">
        <v>0.252</v>
      </c>
    </row>
    <row r="2628" ht="15.75" customHeight="1" spans="1:13">
      <c r="A2628" s="1" t="s">
        <v>283</v>
      </c>
      <c r="B2628" s="3" t="s">
        <v>63</v>
      </c>
      <c r="C2628" s="1" t="s">
        <v>86</v>
      </c>
      <c r="D2628" s="4" t="str">
        <f t="shared" si="0"/>
        <v>Venezuela-The Americas2000</v>
      </c>
      <c r="E2628" s="4">
        <v>0.024</v>
      </c>
      <c r="F2628" s="4">
        <v>0.018</v>
      </c>
      <c r="G2628" s="4">
        <v>75</v>
      </c>
      <c r="H2628" s="4">
        <v>70</v>
      </c>
      <c r="I2628" s="4">
        <v>0.337</v>
      </c>
      <c r="J2628" s="4">
        <v>0.617</v>
      </c>
      <c r="K2628" s="4">
        <v>0.046</v>
      </c>
      <c r="L2628" s="4">
        <v>24407553</v>
      </c>
      <c r="M2628" s="4">
        <v>0.88</v>
      </c>
    </row>
    <row r="2629" ht="15.75" customHeight="1" spans="1:13">
      <c r="A2629" s="1" t="s">
        <v>283</v>
      </c>
      <c r="B2629" s="3" t="s">
        <v>65</v>
      </c>
      <c r="C2629" s="1" t="s">
        <v>86</v>
      </c>
      <c r="D2629" s="4" t="str">
        <f t="shared" si="0"/>
        <v>Venezuela-The Americas2001</v>
      </c>
      <c r="E2629" s="4">
        <v>0.023</v>
      </c>
      <c r="F2629" s="4">
        <v>0.018</v>
      </c>
      <c r="G2629" s="4">
        <v>76</v>
      </c>
      <c r="H2629" s="4">
        <v>70</v>
      </c>
      <c r="I2629" s="4">
        <v>0.332</v>
      </c>
      <c r="J2629" s="4">
        <v>0.621</v>
      </c>
      <c r="K2629" s="4">
        <v>0.046</v>
      </c>
      <c r="L2629" s="4">
        <v>24870441</v>
      </c>
      <c r="M2629" s="4">
        <v>0.883</v>
      </c>
    </row>
    <row r="2630" ht="15.75" customHeight="1" spans="1:13">
      <c r="A2630" s="1" t="s">
        <v>283</v>
      </c>
      <c r="B2630" s="3" t="s">
        <v>66</v>
      </c>
      <c r="C2630" s="1" t="s">
        <v>86</v>
      </c>
      <c r="D2630" s="4" t="str">
        <f t="shared" si="0"/>
        <v>Venezuela-The Americas2002</v>
      </c>
      <c r="E2630" s="4">
        <v>0.023</v>
      </c>
      <c r="F2630" s="4">
        <v>0.017</v>
      </c>
      <c r="G2630" s="4">
        <v>76</v>
      </c>
      <c r="H2630" s="4">
        <v>70</v>
      </c>
      <c r="I2630" s="4">
        <v>0.327</v>
      </c>
      <c r="J2630" s="4">
        <v>0.625</v>
      </c>
      <c r="K2630" s="4">
        <v>0.047</v>
      </c>
      <c r="L2630" s="4">
        <v>25333622</v>
      </c>
      <c r="M2630" s="4">
        <v>0.884</v>
      </c>
    </row>
    <row r="2631" ht="15.75" customHeight="1" spans="1:13">
      <c r="A2631" s="1" t="s">
        <v>283</v>
      </c>
      <c r="B2631" s="3" t="s">
        <v>67</v>
      </c>
      <c r="C2631" s="1" t="s">
        <v>86</v>
      </c>
      <c r="D2631" s="4" t="str">
        <f t="shared" si="0"/>
        <v>Venezuela-The Americas2003</v>
      </c>
      <c r="E2631" s="4">
        <v>0.023</v>
      </c>
      <c r="F2631" s="4">
        <v>0.017</v>
      </c>
      <c r="G2631" s="4">
        <v>76</v>
      </c>
      <c r="H2631" s="4">
        <v>70</v>
      </c>
      <c r="I2631" s="4">
        <v>0.322</v>
      </c>
      <c r="J2631" s="4">
        <v>0.63</v>
      </c>
      <c r="K2631" s="4">
        <v>0.048</v>
      </c>
      <c r="L2631" s="4">
        <v>25797219</v>
      </c>
      <c r="M2631" s="4">
        <v>0.885</v>
      </c>
    </row>
    <row r="2632" ht="15.75" customHeight="1" spans="1:13">
      <c r="A2632" s="1" t="s">
        <v>283</v>
      </c>
      <c r="B2632" s="3" t="s">
        <v>68</v>
      </c>
      <c r="C2632" s="1" t="s">
        <v>86</v>
      </c>
      <c r="D2632" s="4" t="str">
        <f t="shared" si="0"/>
        <v>Venezuela-The Americas2004</v>
      </c>
      <c r="E2632" s="4">
        <v>0.022</v>
      </c>
      <c r="F2632" s="4">
        <v>0.016</v>
      </c>
      <c r="G2632" s="4">
        <v>76</v>
      </c>
      <c r="H2632" s="4">
        <v>70</v>
      </c>
      <c r="I2632" s="4">
        <v>0.318</v>
      </c>
      <c r="J2632" s="4">
        <v>0.633</v>
      </c>
      <c r="K2632" s="4">
        <v>0.049</v>
      </c>
      <c r="L2632" s="4">
        <v>26261326</v>
      </c>
      <c r="M2632" s="4">
        <v>0.885</v>
      </c>
    </row>
    <row r="2633" ht="15.75" customHeight="1" spans="1:13">
      <c r="A2633" s="1" t="s">
        <v>283</v>
      </c>
      <c r="B2633" s="3" t="s">
        <v>69</v>
      </c>
      <c r="C2633" s="1" t="s">
        <v>86</v>
      </c>
      <c r="D2633" s="4" t="str">
        <f t="shared" si="0"/>
        <v>Venezuela-The Americas2005</v>
      </c>
      <c r="E2633" s="4">
        <v>0.022</v>
      </c>
      <c r="F2633" s="4">
        <v>0.016</v>
      </c>
      <c r="G2633" s="4">
        <v>76</v>
      </c>
      <c r="H2633" s="4">
        <v>70</v>
      </c>
      <c r="I2633" s="4">
        <v>0.313</v>
      </c>
      <c r="J2633" s="4">
        <v>0.637</v>
      </c>
      <c r="K2633" s="4">
        <v>0.05</v>
      </c>
      <c r="L2633" s="4">
        <v>26725897</v>
      </c>
      <c r="M2633" s="4">
        <v>0.886</v>
      </c>
    </row>
    <row r="2634" ht="15.75" customHeight="1" spans="1:13">
      <c r="A2634" s="1" t="s">
        <v>283</v>
      </c>
      <c r="B2634" s="3" t="s">
        <v>70</v>
      </c>
      <c r="C2634" s="1" t="s">
        <v>86</v>
      </c>
      <c r="D2634" s="4" t="str">
        <f t="shared" si="0"/>
        <v>Venezuela-The Americas2006</v>
      </c>
      <c r="E2634" s="4">
        <v>0.022</v>
      </c>
      <c r="F2634" s="4">
        <v>0.015</v>
      </c>
      <c r="G2634" s="4">
        <v>76</v>
      </c>
      <c r="H2634" s="4">
        <v>71</v>
      </c>
      <c r="I2634" s="4">
        <v>0.309</v>
      </c>
      <c r="J2634" s="4">
        <v>0.64</v>
      </c>
      <c r="K2634" s="4">
        <v>0.051</v>
      </c>
      <c r="L2634" s="4">
        <v>27190882</v>
      </c>
      <c r="M2634" s="4">
        <v>0.886</v>
      </c>
    </row>
    <row r="2635" ht="15.75" customHeight="1" spans="1:13">
      <c r="A2635" s="1" t="s">
        <v>283</v>
      </c>
      <c r="B2635" s="3" t="s">
        <v>71</v>
      </c>
      <c r="C2635" s="1" t="s">
        <v>86</v>
      </c>
      <c r="D2635" s="4" t="str">
        <f t="shared" si="0"/>
        <v>Venezuela-The Americas2007</v>
      </c>
      <c r="E2635" s="4">
        <v>0.022</v>
      </c>
      <c r="F2635" s="4">
        <v>0.015</v>
      </c>
      <c r="G2635" s="4">
        <v>77</v>
      </c>
      <c r="H2635" s="4">
        <v>71</v>
      </c>
      <c r="I2635" s="4">
        <v>0.305</v>
      </c>
      <c r="J2635" s="4">
        <v>0.643</v>
      </c>
      <c r="K2635" s="4">
        <v>0.052</v>
      </c>
      <c r="L2635" s="4">
        <v>27655937</v>
      </c>
      <c r="M2635" s="4">
        <v>0.886</v>
      </c>
    </row>
    <row r="2636" ht="15.75" customHeight="1" spans="1:13">
      <c r="A2636" s="1" t="s">
        <v>283</v>
      </c>
      <c r="B2636" s="3" t="s">
        <v>72</v>
      </c>
      <c r="C2636" s="1" t="s">
        <v>86</v>
      </c>
      <c r="D2636" s="4" t="str">
        <f t="shared" si="0"/>
        <v>Venezuela-The Americas2008</v>
      </c>
      <c r="E2636" s="4">
        <v>0.021</v>
      </c>
      <c r="F2636" s="4">
        <v>0.014</v>
      </c>
      <c r="G2636" s="4">
        <v>77</v>
      </c>
      <c r="H2636" s="4">
        <v>71</v>
      </c>
      <c r="I2636" s="4">
        <v>0.302</v>
      </c>
      <c r="J2636" s="4">
        <v>0.645</v>
      </c>
      <c r="K2636" s="4">
        <v>0.053</v>
      </c>
      <c r="L2636" s="4">
        <v>28120312</v>
      </c>
      <c r="M2636" s="4">
        <v>0.887</v>
      </c>
    </row>
    <row r="2637" ht="15.75" customHeight="1" spans="1:13">
      <c r="A2637" s="1" t="s">
        <v>283</v>
      </c>
      <c r="B2637" s="3" t="s">
        <v>73</v>
      </c>
      <c r="C2637" s="1" t="s">
        <v>86</v>
      </c>
      <c r="D2637" s="4" t="str">
        <f t="shared" si="0"/>
        <v>Venezuela-The Americas2009</v>
      </c>
      <c r="E2637" s="4">
        <v>0.021</v>
      </c>
      <c r="F2637" s="4">
        <v>0.014</v>
      </c>
      <c r="G2637" s="4">
        <v>77</v>
      </c>
      <c r="H2637" s="4">
        <v>71</v>
      </c>
      <c r="I2637" s="4">
        <v>0.298</v>
      </c>
      <c r="J2637" s="4">
        <v>0.647</v>
      </c>
      <c r="K2637" s="4">
        <v>0.055</v>
      </c>
      <c r="L2637" s="4">
        <v>28583040</v>
      </c>
      <c r="M2637" s="4">
        <v>0.887</v>
      </c>
    </row>
    <row r="2638" ht="15.75" customHeight="1" spans="1:13">
      <c r="A2638" s="1" t="s">
        <v>283</v>
      </c>
      <c r="B2638" s="3" t="s">
        <v>74</v>
      </c>
      <c r="C2638" s="1" t="s">
        <v>86</v>
      </c>
      <c r="D2638" s="4" t="str">
        <f t="shared" si="0"/>
        <v>Venezuela-The Americas2010</v>
      </c>
      <c r="E2638" s="4">
        <v>0.021</v>
      </c>
      <c r="F2638" s="4">
        <v>0.014</v>
      </c>
      <c r="G2638" s="4">
        <v>77</v>
      </c>
      <c r="H2638" s="4">
        <v>71</v>
      </c>
      <c r="I2638" s="4">
        <v>0.295</v>
      </c>
      <c r="J2638" s="4">
        <v>0.649</v>
      </c>
      <c r="K2638" s="4">
        <v>0.056</v>
      </c>
      <c r="L2638" s="4">
        <v>29043283</v>
      </c>
      <c r="M2638" s="4">
        <v>0.888</v>
      </c>
    </row>
    <row r="2639" ht="15.75" customHeight="1" spans="1:13">
      <c r="A2639" s="1" t="s">
        <v>283</v>
      </c>
      <c r="B2639" s="3" t="s">
        <v>75</v>
      </c>
      <c r="C2639" s="1" t="s">
        <v>86</v>
      </c>
      <c r="D2639" s="4" t="str">
        <f t="shared" si="0"/>
        <v>Venezuela-The Americas2011</v>
      </c>
      <c r="E2639" s="4">
        <v>0.02</v>
      </c>
      <c r="F2639" s="4">
        <v>0.014</v>
      </c>
      <c r="G2639" s="4">
        <v>77</v>
      </c>
      <c r="H2639" s="4">
        <v>71</v>
      </c>
      <c r="I2639" s="4">
        <v>0.291</v>
      </c>
      <c r="J2639" s="4">
        <v>0.651</v>
      </c>
      <c r="K2639" s="4">
        <v>0.058</v>
      </c>
      <c r="L2639" s="4">
        <v>29500625</v>
      </c>
      <c r="M2639" s="4">
        <v>0.888</v>
      </c>
    </row>
    <row r="2640" ht="15.75" customHeight="1" spans="1:13">
      <c r="A2640" s="1" t="s">
        <v>283</v>
      </c>
      <c r="B2640" s="3" t="s">
        <v>76</v>
      </c>
      <c r="C2640" s="1" t="s">
        <v>86</v>
      </c>
      <c r="D2640" s="4" t="str">
        <f t="shared" si="0"/>
        <v>Venezuela-The Americas2012</v>
      </c>
      <c r="E2640" s="4">
        <v>0.02</v>
      </c>
      <c r="F2640" s="4">
        <v>0.013</v>
      </c>
      <c r="G2640" s="4">
        <v>78</v>
      </c>
      <c r="H2640" s="4">
        <v>72</v>
      </c>
      <c r="I2640" s="4">
        <v>0.288</v>
      </c>
      <c r="J2640" s="4">
        <v>0.652</v>
      </c>
      <c r="K2640" s="4">
        <v>0.06</v>
      </c>
      <c r="L2640" s="4">
        <v>29954782</v>
      </c>
      <c r="M2640" s="4">
        <v>0.889</v>
      </c>
    </row>
    <row r="2641" ht="15.75" customHeight="1" spans="1:13">
      <c r="A2641" s="1" t="s">
        <v>284</v>
      </c>
      <c r="B2641" s="3" t="s">
        <v>63</v>
      </c>
      <c r="C2641" s="1" t="s">
        <v>64</v>
      </c>
      <c r="D2641" s="4" t="str">
        <f t="shared" si="0"/>
        <v>Vietnam-Asia2000</v>
      </c>
      <c r="E2641" s="4">
        <v>0.017</v>
      </c>
      <c r="F2641" s="4">
        <v>0.027</v>
      </c>
      <c r="G2641" s="4">
        <v>78</v>
      </c>
      <c r="H2641" s="4">
        <v>69</v>
      </c>
      <c r="I2641" s="4">
        <v>0.316</v>
      </c>
      <c r="J2641" s="4">
        <v>0.62</v>
      </c>
      <c r="K2641" s="4">
        <v>0.064</v>
      </c>
      <c r="L2641" s="4">
        <v>77630900</v>
      </c>
      <c r="M2641" s="4">
        <v>0.244</v>
      </c>
    </row>
    <row r="2642" ht="15.75" customHeight="1" spans="1:13">
      <c r="A2642" s="1" t="s">
        <v>284</v>
      </c>
      <c r="B2642" s="3" t="s">
        <v>65</v>
      </c>
      <c r="C2642" s="1" t="s">
        <v>64</v>
      </c>
      <c r="D2642" s="4" t="str">
        <f t="shared" si="0"/>
        <v>Vietnam-Asia2001</v>
      </c>
      <c r="E2642" s="4">
        <v>0.017</v>
      </c>
      <c r="F2642" s="4">
        <v>0.026</v>
      </c>
      <c r="G2642" s="4">
        <v>79</v>
      </c>
      <c r="H2642" s="4">
        <v>69</v>
      </c>
      <c r="I2642" s="4">
        <v>0.307</v>
      </c>
      <c r="J2642" s="4">
        <v>0.628</v>
      </c>
      <c r="K2642" s="4">
        <v>0.065</v>
      </c>
      <c r="L2642" s="4">
        <v>78621000</v>
      </c>
      <c r="M2642" s="4">
        <v>0.249</v>
      </c>
    </row>
    <row r="2643" ht="15.75" customHeight="1" spans="1:13">
      <c r="A2643" s="1" t="s">
        <v>284</v>
      </c>
      <c r="B2643" s="3" t="s">
        <v>66</v>
      </c>
      <c r="C2643" s="1" t="s">
        <v>64</v>
      </c>
      <c r="D2643" s="4" t="str">
        <f t="shared" si="0"/>
        <v>Vietnam-Asia2002</v>
      </c>
      <c r="E2643" s="4">
        <v>0.017</v>
      </c>
      <c r="F2643" s="4">
        <v>0.026</v>
      </c>
      <c r="G2643" s="4">
        <v>79</v>
      </c>
      <c r="H2643" s="4">
        <v>69</v>
      </c>
      <c r="I2643" s="4">
        <v>0.298</v>
      </c>
      <c r="J2643" s="4">
        <v>0.637</v>
      </c>
      <c r="K2643" s="4">
        <v>0.065</v>
      </c>
      <c r="L2643" s="4">
        <v>79538700</v>
      </c>
      <c r="M2643" s="4">
        <v>0.255</v>
      </c>
    </row>
    <row r="2644" ht="15.75" customHeight="1" spans="1:13">
      <c r="A2644" s="1" t="s">
        <v>284</v>
      </c>
      <c r="B2644" s="3" t="s">
        <v>67</v>
      </c>
      <c r="C2644" s="1" t="s">
        <v>64</v>
      </c>
      <c r="D2644" s="4" t="str">
        <f t="shared" si="0"/>
        <v>Vietnam-Asia2003</v>
      </c>
      <c r="E2644" s="4">
        <v>0.017</v>
      </c>
      <c r="F2644" s="4">
        <v>0.025</v>
      </c>
      <c r="G2644" s="4">
        <v>79</v>
      </c>
      <c r="H2644" s="4">
        <v>70</v>
      </c>
      <c r="I2644" s="4">
        <v>0.289</v>
      </c>
      <c r="J2644" s="4">
        <v>0.646</v>
      </c>
      <c r="K2644" s="4">
        <v>0.065</v>
      </c>
      <c r="L2644" s="4">
        <v>80468400</v>
      </c>
      <c r="M2644" s="4">
        <v>0.261</v>
      </c>
    </row>
    <row r="2645" ht="15.75" customHeight="1" spans="1:13">
      <c r="A2645" s="1" t="s">
        <v>284</v>
      </c>
      <c r="B2645" s="3" t="s">
        <v>68</v>
      </c>
      <c r="C2645" s="1" t="s">
        <v>64</v>
      </c>
      <c r="D2645" s="4" t="str">
        <f t="shared" si="0"/>
        <v>Vietnam-Asia2004</v>
      </c>
      <c r="E2645" s="4">
        <v>0.017</v>
      </c>
      <c r="F2645" s="4">
        <v>0.024</v>
      </c>
      <c r="G2645" s="4">
        <v>79</v>
      </c>
      <c r="H2645" s="4">
        <v>70</v>
      </c>
      <c r="I2645" s="4">
        <v>0.28</v>
      </c>
      <c r="J2645" s="4">
        <v>0.654</v>
      </c>
      <c r="K2645" s="4">
        <v>0.066</v>
      </c>
      <c r="L2645" s="4">
        <v>81437700</v>
      </c>
      <c r="M2645" s="4">
        <v>0.267</v>
      </c>
    </row>
    <row r="2646" ht="15.75" customHeight="1" spans="1:13">
      <c r="A2646" s="1" t="s">
        <v>284</v>
      </c>
      <c r="B2646" s="3" t="s">
        <v>69</v>
      </c>
      <c r="C2646" s="1" t="s">
        <v>64</v>
      </c>
      <c r="D2646" s="4" t="str">
        <f t="shared" si="0"/>
        <v>Vietnam-Asia2005</v>
      </c>
      <c r="E2646" s="4">
        <v>0.017</v>
      </c>
      <c r="F2646" s="4">
        <v>0.024</v>
      </c>
      <c r="G2646" s="4">
        <v>80</v>
      </c>
      <c r="H2646" s="4">
        <v>70</v>
      </c>
      <c r="I2646" s="4">
        <v>0.271</v>
      </c>
      <c r="J2646" s="4">
        <v>0.663</v>
      </c>
      <c r="K2646" s="4">
        <v>0.066</v>
      </c>
      <c r="L2646" s="4">
        <v>82393500</v>
      </c>
      <c r="M2646" s="4">
        <v>0.273</v>
      </c>
    </row>
    <row r="2647" ht="15.75" customHeight="1" spans="1:13">
      <c r="A2647" s="1" t="s">
        <v>284</v>
      </c>
      <c r="B2647" s="3" t="s">
        <v>70</v>
      </c>
      <c r="C2647" s="1" t="s">
        <v>64</v>
      </c>
      <c r="D2647" s="4" t="str">
        <f t="shared" si="0"/>
        <v>Vietnam-Asia2006</v>
      </c>
      <c r="E2647" s="4">
        <v>0.017</v>
      </c>
      <c r="F2647" s="4">
        <v>0.023</v>
      </c>
      <c r="G2647" s="4">
        <v>80</v>
      </c>
      <c r="H2647" s="4">
        <v>70</v>
      </c>
      <c r="I2647" s="4">
        <v>0.263</v>
      </c>
      <c r="J2647" s="4">
        <v>0.672</v>
      </c>
      <c r="K2647" s="4">
        <v>0.066</v>
      </c>
      <c r="L2647" s="4">
        <v>83313000</v>
      </c>
      <c r="M2647" s="4">
        <v>0.279</v>
      </c>
    </row>
    <row r="2648" ht="15.75" customHeight="1" spans="1:13">
      <c r="A2648" s="1" t="s">
        <v>284</v>
      </c>
      <c r="B2648" s="3" t="s">
        <v>71</v>
      </c>
      <c r="C2648" s="1" t="s">
        <v>64</v>
      </c>
      <c r="D2648" s="4" t="str">
        <f t="shared" si="0"/>
        <v>Vietnam-Asia2007</v>
      </c>
      <c r="E2648" s="4">
        <v>0.017</v>
      </c>
      <c r="F2648" s="4">
        <v>0.022</v>
      </c>
      <c r="G2648" s="4">
        <v>80</v>
      </c>
      <c r="H2648" s="4">
        <v>70</v>
      </c>
      <c r="I2648" s="4">
        <v>0.254</v>
      </c>
      <c r="J2648" s="4">
        <v>0.68</v>
      </c>
      <c r="K2648" s="4">
        <v>0.066</v>
      </c>
      <c r="L2648" s="4">
        <v>84221100</v>
      </c>
      <c r="M2648" s="4">
        <v>0.285</v>
      </c>
    </row>
    <row r="2649" ht="15.75" customHeight="1" spans="1:13">
      <c r="A2649" s="1" t="s">
        <v>284</v>
      </c>
      <c r="B2649" s="3" t="s">
        <v>72</v>
      </c>
      <c r="C2649" s="1" t="s">
        <v>64</v>
      </c>
      <c r="D2649" s="4" t="str">
        <f t="shared" si="0"/>
        <v>Vietnam-Asia2008</v>
      </c>
      <c r="E2649" s="4">
        <v>0.017</v>
      </c>
      <c r="F2649" s="4">
        <v>0.022</v>
      </c>
      <c r="G2649" s="4">
        <v>80</v>
      </c>
      <c r="H2649" s="4">
        <v>70</v>
      </c>
      <c r="I2649" s="4">
        <v>0.247</v>
      </c>
      <c r="J2649" s="4">
        <v>0.688</v>
      </c>
      <c r="K2649" s="4">
        <v>0.066</v>
      </c>
      <c r="L2649" s="4">
        <v>85122300</v>
      </c>
      <c r="M2649" s="4">
        <v>0.291</v>
      </c>
    </row>
    <row r="2650" ht="15.75" customHeight="1" spans="1:13">
      <c r="A2650" s="1" t="s">
        <v>284</v>
      </c>
      <c r="B2650" s="3" t="s">
        <v>73</v>
      </c>
      <c r="C2650" s="1" t="s">
        <v>64</v>
      </c>
      <c r="D2650" s="4" t="str">
        <f t="shared" si="0"/>
        <v>Vietnam-Asia2009</v>
      </c>
      <c r="E2650" s="4">
        <v>0.017</v>
      </c>
      <c r="F2650" s="4">
        <v>0.021</v>
      </c>
      <c r="G2650" s="4">
        <v>80</v>
      </c>
      <c r="H2650" s="4">
        <v>71</v>
      </c>
      <c r="I2650" s="4">
        <v>0.24</v>
      </c>
      <c r="J2650" s="4">
        <v>0.694</v>
      </c>
      <c r="K2650" s="4">
        <v>0.065</v>
      </c>
      <c r="L2650" s="4">
        <v>86025000</v>
      </c>
      <c r="M2650" s="4">
        <v>0.298</v>
      </c>
    </row>
    <row r="2651" ht="15.75" customHeight="1" spans="1:13">
      <c r="A2651" s="1" t="s">
        <v>284</v>
      </c>
      <c r="B2651" s="3" t="s">
        <v>74</v>
      </c>
      <c r="C2651" s="1" t="s">
        <v>64</v>
      </c>
      <c r="D2651" s="4" t="str">
        <f t="shared" si="0"/>
        <v>Vietnam-Asia2010</v>
      </c>
      <c r="E2651" s="4">
        <v>0.016</v>
      </c>
      <c r="F2651" s="4">
        <v>0.021</v>
      </c>
      <c r="G2651" s="4">
        <v>80</v>
      </c>
      <c r="H2651" s="4">
        <v>71</v>
      </c>
      <c r="I2651" s="4">
        <v>0.235</v>
      </c>
      <c r="J2651" s="4">
        <v>0.7</v>
      </c>
      <c r="K2651" s="4">
        <v>0.065</v>
      </c>
      <c r="L2651" s="4">
        <v>86932500</v>
      </c>
      <c r="M2651" s="4">
        <v>0.304</v>
      </c>
    </row>
    <row r="2652" ht="15.75" customHeight="1" spans="1:13">
      <c r="A2652" s="1" t="s">
        <v>284</v>
      </c>
      <c r="B2652" s="3" t="s">
        <v>75</v>
      </c>
      <c r="C2652" s="1" t="s">
        <v>64</v>
      </c>
      <c r="D2652" s="4" t="str">
        <f t="shared" si="0"/>
        <v>Vietnam-Asia2011</v>
      </c>
      <c r="E2652" s="4">
        <v>0.016</v>
      </c>
      <c r="F2652" s="4">
        <v>0.02</v>
      </c>
      <c r="G2652" s="4">
        <v>80</v>
      </c>
      <c r="H2652" s="4">
        <v>71</v>
      </c>
      <c r="I2652" s="4">
        <v>0.231</v>
      </c>
      <c r="J2652" s="4">
        <v>0.703</v>
      </c>
      <c r="K2652" s="4">
        <v>0.065</v>
      </c>
      <c r="L2652" s="4">
        <v>87840000</v>
      </c>
      <c r="M2652" s="4">
        <v>0.31</v>
      </c>
    </row>
    <row r="2653" ht="15.75" customHeight="1" spans="1:13">
      <c r="A2653" s="1" t="s">
        <v>284</v>
      </c>
      <c r="B2653" s="3" t="s">
        <v>76</v>
      </c>
      <c r="C2653" s="1" t="s">
        <v>64</v>
      </c>
      <c r="D2653" s="4" t="str">
        <f t="shared" si="0"/>
        <v>Vietnam-Asia2012</v>
      </c>
      <c r="E2653" s="4">
        <v>0.016</v>
      </c>
      <c r="F2653" s="4">
        <v>0.02</v>
      </c>
      <c r="G2653" s="4">
        <v>80</v>
      </c>
      <c r="H2653" s="4">
        <v>71</v>
      </c>
      <c r="I2653" s="4">
        <v>0.229</v>
      </c>
      <c r="J2653" s="4">
        <v>0.706</v>
      </c>
      <c r="K2653" s="4">
        <v>0.066</v>
      </c>
      <c r="L2653" s="4">
        <v>88772900</v>
      </c>
      <c r="M2653" s="4">
        <v>0.317</v>
      </c>
    </row>
    <row r="2654" ht="15.75" customHeight="1" spans="1:13">
      <c r="A2654" s="1" t="s">
        <v>285</v>
      </c>
      <c r="B2654" s="3" t="s">
        <v>63</v>
      </c>
      <c r="C2654" s="1" t="s">
        <v>95</v>
      </c>
      <c r="D2654" s="4" t="str">
        <f t="shared" si="0"/>
        <v>Yemen-Middle East2000</v>
      </c>
      <c r="E2654" s="4">
        <v>0.039</v>
      </c>
      <c r="F2654" s="4">
        <v>0.069</v>
      </c>
      <c r="G2654" s="4">
        <v>62</v>
      </c>
      <c r="H2654" s="4">
        <v>59</v>
      </c>
      <c r="I2654" s="4">
        <v>0.486</v>
      </c>
      <c r="J2654" s="4">
        <v>0.485</v>
      </c>
      <c r="K2654" s="4">
        <v>0.029</v>
      </c>
      <c r="L2654" s="4">
        <v>17522537</v>
      </c>
      <c r="M2654" s="4">
        <v>0.263</v>
      </c>
    </row>
    <row r="2655" ht="15.75" customHeight="1" spans="1:13">
      <c r="A2655" s="1" t="s">
        <v>285</v>
      </c>
      <c r="B2655" s="3" t="s">
        <v>65</v>
      </c>
      <c r="C2655" s="1" t="s">
        <v>95</v>
      </c>
      <c r="D2655" s="4" t="str">
        <f t="shared" si="0"/>
        <v>Yemen-Middle East2001</v>
      </c>
      <c r="E2655" s="4">
        <v>0.039</v>
      </c>
      <c r="F2655" s="4">
        <v>0.067</v>
      </c>
      <c r="G2655" s="4">
        <v>62</v>
      </c>
      <c r="H2655" s="4">
        <v>59</v>
      </c>
      <c r="I2655" s="4">
        <v>0.481</v>
      </c>
      <c r="J2655" s="4">
        <v>0.491</v>
      </c>
      <c r="K2655" s="4">
        <v>0.028</v>
      </c>
      <c r="L2655" s="4">
        <v>18029989</v>
      </c>
      <c r="M2655" s="4">
        <v>0.268</v>
      </c>
    </row>
    <row r="2656" ht="15.75" customHeight="1" spans="1:13">
      <c r="A2656" s="1" t="s">
        <v>285</v>
      </c>
      <c r="B2656" s="3" t="s">
        <v>66</v>
      </c>
      <c r="C2656" s="1" t="s">
        <v>95</v>
      </c>
      <c r="D2656" s="4" t="str">
        <f t="shared" si="0"/>
        <v>Yemen-Middle East2002</v>
      </c>
      <c r="E2656" s="4">
        <v>0.038</v>
      </c>
      <c r="F2656" s="4">
        <v>0.064</v>
      </c>
      <c r="G2656" s="4">
        <v>62</v>
      </c>
      <c r="H2656" s="4">
        <v>60</v>
      </c>
      <c r="I2656" s="4">
        <v>0.476</v>
      </c>
      <c r="J2656" s="4">
        <v>0.497</v>
      </c>
      <c r="K2656" s="4">
        <v>0.028</v>
      </c>
      <c r="L2656" s="4">
        <v>18551068</v>
      </c>
      <c r="M2656" s="4">
        <v>0.273</v>
      </c>
    </row>
    <row r="2657" ht="15.75" customHeight="1" spans="1:13">
      <c r="A2657" s="1" t="s">
        <v>285</v>
      </c>
      <c r="B2657" s="3" t="s">
        <v>67</v>
      </c>
      <c r="C2657" s="1" t="s">
        <v>95</v>
      </c>
      <c r="D2657" s="4" t="str">
        <f t="shared" si="0"/>
        <v>Yemen-Middle East2003</v>
      </c>
      <c r="E2657" s="4">
        <v>0.037</v>
      </c>
      <c r="F2657" s="4">
        <v>0.061</v>
      </c>
      <c r="G2657" s="4">
        <v>63</v>
      </c>
      <c r="H2657" s="4">
        <v>60</v>
      </c>
      <c r="I2657" s="4">
        <v>0.47</v>
      </c>
      <c r="J2657" s="4">
        <v>0.503</v>
      </c>
      <c r="K2657" s="4">
        <v>0.027</v>
      </c>
      <c r="L2657" s="4">
        <v>19081306</v>
      </c>
      <c r="M2657" s="4">
        <v>0.278</v>
      </c>
    </row>
    <row r="2658" ht="15.75" customHeight="1" spans="1:13">
      <c r="A2658" s="1" t="s">
        <v>285</v>
      </c>
      <c r="B2658" s="3" t="s">
        <v>68</v>
      </c>
      <c r="C2658" s="1" t="s">
        <v>95</v>
      </c>
      <c r="D2658" s="4" t="str">
        <f t="shared" si="0"/>
        <v>Yemen-Middle East2004</v>
      </c>
      <c r="E2658" s="4">
        <v>0.036</v>
      </c>
      <c r="F2658" s="4">
        <v>0.059</v>
      </c>
      <c r="G2658" s="4">
        <v>63</v>
      </c>
      <c r="H2658" s="4">
        <v>60</v>
      </c>
      <c r="I2658" s="4">
        <v>0.463</v>
      </c>
      <c r="J2658" s="4">
        <v>0.51</v>
      </c>
      <c r="K2658" s="4">
        <v>0.027</v>
      </c>
      <c r="L2658" s="4">
        <v>19612696</v>
      </c>
      <c r="M2658" s="4">
        <v>0.284</v>
      </c>
    </row>
    <row r="2659" ht="15.75" customHeight="1" spans="1:13">
      <c r="A2659" s="1" t="s">
        <v>285</v>
      </c>
      <c r="B2659" s="3" t="s">
        <v>69</v>
      </c>
      <c r="C2659" s="1" t="s">
        <v>95</v>
      </c>
      <c r="D2659" s="4" t="str">
        <f t="shared" si="0"/>
        <v>Yemen-Middle East2005</v>
      </c>
      <c r="E2659" s="4">
        <v>0.035</v>
      </c>
      <c r="F2659" s="4">
        <v>0.056</v>
      </c>
      <c r="G2659" s="4">
        <v>63</v>
      </c>
      <c r="H2659" s="4">
        <v>60</v>
      </c>
      <c r="I2659" s="4">
        <v>0.457</v>
      </c>
      <c r="J2659" s="4">
        <v>0.517</v>
      </c>
      <c r="K2659" s="4">
        <v>0.026</v>
      </c>
      <c r="L2659" s="4">
        <v>20139661</v>
      </c>
      <c r="M2659" s="4">
        <v>0.289</v>
      </c>
    </row>
    <row r="2660" ht="15.75" customHeight="1" spans="1:13">
      <c r="A2660" s="1" t="s">
        <v>285</v>
      </c>
      <c r="B2660" s="3" t="s">
        <v>70</v>
      </c>
      <c r="C2660" s="1" t="s">
        <v>95</v>
      </c>
      <c r="D2660" s="4" t="str">
        <f t="shared" si="0"/>
        <v>Yemen-Middle East2006</v>
      </c>
      <c r="E2660" s="4">
        <v>0.035</v>
      </c>
      <c r="F2660" s="4">
        <v>0.054</v>
      </c>
      <c r="G2660" s="4">
        <v>63</v>
      </c>
      <c r="H2660" s="4">
        <v>60</v>
      </c>
      <c r="I2660" s="4">
        <v>0.449</v>
      </c>
      <c r="J2660" s="4">
        <v>0.524</v>
      </c>
      <c r="K2660" s="4">
        <v>0.026</v>
      </c>
      <c r="L2660" s="4">
        <v>20661714</v>
      </c>
      <c r="M2660" s="4">
        <v>0.295</v>
      </c>
    </row>
    <row r="2661" ht="15.75" customHeight="1" spans="1:13">
      <c r="A2661" s="1" t="s">
        <v>285</v>
      </c>
      <c r="B2661" s="3" t="s">
        <v>71</v>
      </c>
      <c r="C2661" s="1" t="s">
        <v>95</v>
      </c>
      <c r="D2661" s="4" t="str">
        <f t="shared" si="0"/>
        <v>Yemen-Middle East2007</v>
      </c>
      <c r="E2661" s="4">
        <v>0.034</v>
      </c>
      <c r="F2661" s="4">
        <v>0.052</v>
      </c>
      <c r="G2661" s="4">
        <v>63</v>
      </c>
      <c r="H2661" s="4">
        <v>61</v>
      </c>
      <c r="I2661" s="4">
        <v>0.442</v>
      </c>
      <c r="J2661" s="4">
        <v>0.532</v>
      </c>
      <c r="K2661" s="4">
        <v>0.026</v>
      </c>
      <c r="L2661" s="4">
        <v>21182162</v>
      </c>
      <c r="M2661" s="4">
        <v>0.3</v>
      </c>
    </row>
    <row r="2662" ht="15.75" customHeight="1" spans="1:13">
      <c r="A2662" s="1" t="s">
        <v>285</v>
      </c>
      <c r="B2662" s="3" t="s">
        <v>72</v>
      </c>
      <c r="C2662" s="1" t="s">
        <v>95</v>
      </c>
      <c r="D2662" s="4" t="str">
        <f t="shared" si="0"/>
        <v>Yemen-Middle East2008</v>
      </c>
      <c r="E2662" s="4">
        <v>0.033</v>
      </c>
      <c r="F2662" s="4">
        <v>0.05</v>
      </c>
      <c r="G2662" s="4">
        <v>63</v>
      </c>
      <c r="H2662" s="4">
        <v>61</v>
      </c>
      <c r="I2662" s="4">
        <v>0.434</v>
      </c>
      <c r="J2662" s="4">
        <v>0.539</v>
      </c>
      <c r="K2662" s="4">
        <v>0.027</v>
      </c>
      <c r="L2662" s="4">
        <v>21703571</v>
      </c>
      <c r="M2662" s="4">
        <v>0.306</v>
      </c>
    </row>
    <row r="2663" ht="15.75" customHeight="1" spans="1:13">
      <c r="A2663" s="1" t="s">
        <v>285</v>
      </c>
      <c r="B2663" s="3" t="s">
        <v>73</v>
      </c>
      <c r="C2663" s="1" t="s">
        <v>95</v>
      </c>
      <c r="D2663" s="4" t="str">
        <f t="shared" si="0"/>
        <v>Yemen-Middle East2009</v>
      </c>
      <c r="E2663" s="4">
        <v>0.033</v>
      </c>
      <c r="F2663" s="4">
        <v>0.048</v>
      </c>
      <c r="G2663" s="4">
        <v>64</v>
      </c>
      <c r="H2663" s="4">
        <v>61</v>
      </c>
      <c r="I2663" s="4">
        <v>0.427</v>
      </c>
      <c r="J2663" s="4">
        <v>0.547</v>
      </c>
      <c r="K2663" s="4">
        <v>0.027</v>
      </c>
      <c r="L2663" s="4">
        <v>22229625</v>
      </c>
      <c r="M2663" s="4">
        <v>0.312</v>
      </c>
    </row>
    <row r="2664" ht="15.75" customHeight="1" spans="1:13">
      <c r="A2664" s="1" t="s">
        <v>285</v>
      </c>
      <c r="B2664" s="3" t="s">
        <v>74</v>
      </c>
      <c r="C2664" s="1" t="s">
        <v>95</v>
      </c>
      <c r="D2664" s="4" t="str">
        <f t="shared" si="0"/>
        <v>Yemen-Middle East2010</v>
      </c>
      <c r="E2664" s="4">
        <v>0.032</v>
      </c>
      <c r="F2664" s="4">
        <v>0.046</v>
      </c>
      <c r="G2664" s="4">
        <v>64</v>
      </c>
      <c r="H2664" s="4">
        <v>61</v>
      </c>
      <c r="I2664" s="4">
        <v>0.42</v>
      </c>
      <c r="J2664" s="4">
        <v>0.553</v>
      </c>
      <c r="K2664" s="4">
        <v>0.027</v>
      </c>
      <c r="L2664" s="4">
        <v>22763008</v>
      </c>
      <c r="M2664" s="4">
        <v>0.317</v>
      </c>
    </row>
    <row r="2665" ht="15.75" customHeight="1" spans="1:13">
      <c r="A2665" s="1" t="s">
        <v>285</v>
      </c>
      <c r="B2665" s="3" t="s">
        <v>75</v>
      </c>
      <c r="C2665" s="1" t="s">
        <v>95</v>
      </c>
      <c r="D2665" s="4" t="str">
        <f t="shared" si="0"/>
        <v>Yemen-Middle East2011</v>
      </c>
      <c r="E2665" s="4">
        <v>0.032</v>
      </c>
      <c r="F2665" s="4">
        <v>0.044</v>
      </c>
      <c r="G2665" s="4">
        <v>64</v>
      </c>
      <c r="H2665" s="4">
        <v>61</v>
      </c>
      <c r="I2665" s="4">
        <v>0.413</v>
      </c>
      <c r="J2665" s="4">
        <v>0.559</v>
      </c>
      <c r="K2665" s="4">
        <v>0.028</v>
      </c>
      <c r="L2665" s="4">
        <v>23304206</v>
      </c>
      <c r="M2665" s="4">
        <v>0.323</v>
      </c>
    </row>
    <row r="2666" ht="15.75" customHeight="1" spans="1:13">
      <c r="A2666" s="1" t="s">
        <v>285</v>
      </c>
      <c r="B2666" s="3" t="s">
        <v>76</v>
      </c>
      <c r="C2666" s="1" t="s">
        <v>95</v>
      </c>
      <c r="D2666" s="4" t="str">
        <f t="shared" si="0"/>
        <v>Yemen-Middle East2012</v>
      </c>
      <c r="E2666" s="4">
        <v>0.031</v>
      </c>
      <c r="F2666" s="4">
        <v>0.042</v>
      </c>
      <c r="G2666" s="4">
        <v>64</v>
      </c>
      <c r="H2666" s="4">
        <v>62</v>
      </c>
      <c r="I2666" s="4">
        <v>0.407</v>
      </c>
      <c r="J2666" s="4">
        <v>0.565</v>
      </c>
      <c r="K2666" s="4">
        <v>0.028</v>
      </c>
      <c r="L2666" s="4">
        <v>23852409</v>
      </c>
      <c r="M2666" s="4">
        <v>0.329</v>
      </c>
    </row>
    <row r="2667" ht="15.75" customHeight="1" spans="1:13">
      <c r="A2667" s="1" t="s">
        <v>286</v>
      </c>
      <c r="B2667" s="3" t="s">
        <v>63</v>
      </c>
      <c r="C2667" s="1" t="s">
        <v>80</v>
      </c>
      <c r="D2667" s="4" t="str">
        <f t="shared" si="0"/>
        <v>Zambia-Africa2000</v>
      </c>
      <c r="E2667" s="4">
        <v>0.045</v>
      </c>
      <c r="F2667" s="4">
        <v>0.1</v>
      </c>
      <c r="G2667" s="4">
        <v>42</v>
      </c>
      <c r="H2667" s="4">
        <v>42</v>
      </c>
      <c r="I2667" s="4">
        <v>0.457</v>
      </c>
      <c r="J2667" s="4">
        <v>0.515</v>
      </c>
      <c r="K2667" s="4">
        <v>0.027</v>
      </c>
      <c r="L2667" s="4">
        <v>10100981</v>
      </c>
      <c r="M2667" s="4">
        <v>0.348</v>
      </c>
    </row>
    <row r="2668" ht="15.75" customHeight="1" spans="1:13">
      <c r="A2668" s="1" t="s">
        <v>286</v>
      </c>
      <c r="B2668" s="3" t="s">
        <v>65</v>
      </c>
      <c r="C2668" s="1" t="s">
        <v>80</v>
      </c>
      <c r="D2668" s="4" t="str">
        <f t="shared" si="0"/>
        <v>Zambia-Africa2001</v>
      </c>
      <c r="E2668" s="4">
        <v>0.045</v>
      </c>
      <c r="F2668" s="4">
        <v>0.095</v>
      </c>
      <c r="G2668" s="4">
        <v>43</v>
      </c>
      <c r="H2668" s="4">
        <v>42</v>
      </c>
      <c r="I2668" s="4">
        <v>0.459</v>
      </c>
      <c r="J2668" s="4">
        <v>0.514</v>
      </c>
      <c r="K2668" s="4">
        <v>0.027</v>
      </c>
      <c r="L2668" s="4">
        <v>10362137</v>
      </c>
      <c r="M2668" s="4">
        <v>0.35</v>
      </c>
    </row>
    <row r="2669" ht="15.75" customHeight="1" spans="1:13">
      <c r="A2669" s="1" t="s">
        <v>286</v>
      </c>
      <c r="B2669" s="3" t="s">
        <v>66</v>
      </c>
      <c r="C2669" s="1" t="s">
        <v>80</v>
      </c>
      <c r="D2669" s="4" t="str">
        <f t="shared" si="0"/>
        <v>Zambia-Africa2002</v>
      </c>
      <c r="E2669" s="4">
        <v>0.045</v>
      </c>
      <c r="F2669" s="4">
        <v>0.091</v>
      </c>
      <c r="G2669" s="4">
        <v>44</v>
      </c>
      <c r="H2669" s="4">
        <v>43</v>
      </c>
      <c r="I2669" s="4">
        <v>0.461</v>
      </c>
      <c r="J2669" s="4">
        <v>0.511</v>
      </c>
      <c r="K2669" s="4">
        <v>0.027</v>
      </c>
      <c r="L2669" s="4">
        <v>10625423</v>
      </c>
      <c r="M2669" s="4">
        <v>0.354</v>
      </c>
    </row>
    <row r="2670" ht="15.75" customHeight="1" spans="1:13">
      <c r="A2670" s="1" t="s">
        <v>286</v>
      </c>
      <c r="B2670" s="3" t="s">
        <v>67</v>
      </c>
      <c r="C2670" s="1" t="s">
        <v>80</v>
      </c>
      <c r="D2670" s="4" t="str">
        <f t="shared" si="0"/>
        <v>Zambia-Africa2003</v>
      </c>
      <c r="E2670" s="4">
        <v>0.045</v>
      </c>
      <c r="F2670" s="4">
        <v>0.086</v>
      </c>
      <c r="G2670" s="4">
        <v>45</v>
      </c>
      <c r="H2670" s="4">
        <v>44</v>
      </c>
      <c r="I2670" s="4">
        <v>0.464</v>
      </c>
      <c r="J2670" s="4">
        <v>0.509</v>
      </c>
      <c r="K2670" s="4">
        <v>0.027</v>
      </c>
      <c r="L2670" s="4">
        <v>10894519</v>
      </c>
      <c r="M2670" s="4">
        <v>0.358</v>
      </c>
    </row>
    <row r="2671" ht="15.75" customHeight="1" spans="1:13">
      <c r="A2671" s="1" t="s">
        <v>286</v>
      </c>
      <c r="B2671" s="3" t="s">
        <v>68</v>
      </c>
      <c r="C2671" s="1" t="s">
        <v>80</v>
      </c>
      <c r="D2671" s="4" t="str">
        <f t="shared" si="0"/>
        <v>Zambia-Africa2004</v>
      </c>
      <c r="E2671" s="4">
        <v>0.044</v>
      </c>
      <c r="F2671" s="4">
        <v>0.081</v>
      </c>
      <c r="G2671" s="4">
        <v>46</v>
      </c>
      <c r="H2671" s="4">
        <v>45</v>
      </c>
      <c r="I2671" s="4">
        <v>0.466</v>
      </c>
      <c r="J2671" s="4">
        <v>0.507</v>
      </c>
      <c r="K2671" s="4">
        <v>0.027</v>
      </c>
      <c r="L2671" s="4">
        <v>11174650</v>
      </c>
      <c r="M2671" s="4">
        <v>0.362</v>
      </c>
    </row>
    <row r="2672" ht="15.75" customHeight="1" spans="1:13">
      <c r="A2672" s="1" t="s">
        <v>286</v>
      </c>
      <c r="B2672" s="3" t="s">
        <v>69</v>
      </c>
      <c r="C2672" s="1" t="s">
        <v>80</v>
      </c>
      <c r="D2672" s="4" t="str">
        <f t="shared" si="0"/>
        <v>Zambia-Africa2005</v>
      </c>
      <c r="E2672" s="4">
        <v>0.044</v>
      </c>
      <c r="F2672" s="4">
        <v>0.076</v>
      </c>
      <c r="G2672" s="4">
        <v>48</v>
      </c>
      <c r="H2672" s="4">
        <v>47</v>
      </c>
      <c r="I2672" s="4">
        <v>0.467</v>
      </c>
      <c r="J2672" s="4">
        <v>0.506</v>
      </c>
      <c r="K2672" s="4">
        <v>0.027</v>
      </c>
      <c r="L2672" s="4">
        <v>11470022</v>
      </c>
      <c r="M2672" s="4">
        <v>0.366</v>
      </c>
    </row>
    <row r="2673" ht="15.75" customHeight="1" spans="1:13">
      <c r="A2673" s="1" t="s">
        <v>286</v>
      </c>
      <c r="B2673" s="3" t="s">
        <v>70</v>
      </c>
      <c r="C2673" s="1" t="s">
        <v>80</v>
      </c>
      <c r="D2673" s="4" t="str">
        <f t="shared" si="0"/>
        <v>Zambia-Africa2006</v>
      </c>
      <c r="E2673" s="4">
        <v>0.044</v>
      </c>
      <c r="F2673" s="4">
        <v>0.073</v>
      </c>
      <c r="G2673" s="4">
        <v>49</v>
      </c>
      <c r="H2673" s="4">
        <v>48</v>
      </c>
      <c r="I2673" s="4">
        <v>0.468</v>
      </c>
      <c r="J2673" s="4">
        <v>0.505</v>
      </c>
      <c r="K2673" s="4">
        <v>0.027</v>
      </c>
      <c r="L2673" s="4">
        <v>11781612</v>
      </c>
      <c r="M2673" s="4">
        <v>0.37</v>
      </c>
    </row>
    <row r="2674" ht="15.75" customHeight="1" spans="1:13">
      <c r="A2674" s="1" t="s">
        <v>286</v>
      </c>
      <c r="B2674" s="3" t="s">
        <v>71</v>
      </c>
      <c r="C2674" s="1" t="s">
        <v>80</v>
      </c>
      <c r="D2674" s="4" t="str">
        <f t="shared" si="0"/>
        <v>Zambia-Africa2007</v>
      </c>
      <c r="E2674" s="4">
        <v>0.044</v>
      </c>
      <c r="F2674" s="4">
        <v>0.07</v>
      </c>
      <c r="G2674" s="4">
        <v>51</v>
      </c>
      <c r="H2674" s="4">
        <v>49</v>
      </c>
      <c r="I2674" s="4">
        <v>0.469</v>
      </c>
      <c r="J2674" s="4">
        <v>0.504</v>
      </c>
      <c r="K2674" s="4">
        <v>0.027</v>
      </c>
      <c r="L2674" s="4">
        <v>12109620</v>
      </c>
      <c r="M2674" s="4">
        <v>0.375</v>
      </c>
    </row>
    <row r="2675" ht="15.75" customHeight="1" spans="1:13">
      <c r="A2675" s="1" t="s">
        <v>286</v>
      </c>
      <c r="B2675" s="3" t="s">
        <v>72</v>
      </c>
      <c r="C2675" s="1" t="s">
        <v>80</v>
      </c>
      <c r="D2675" s="4" t="str">
        <f t="shared" si="0"/>
        <v>Zambia-Africa2008</v>
      </c>
      <c r="E2675" s="4">
        <v>0.043</v>
      </c>
      <c r="F2675" s="4">
        <v>0.067</v>
      </c>
      <c r="G2675" s="4">
        <v>52</v>
      </c>
      <c r="H2675" s="4">
        <v>51</v>
      </c>
      <c r="I2675" s="4">
        <v>0.47</v>
      </c>
      <c r="J2675" s="4">
        <v>0.504</v>
      </c>
      <c r="K2675" s="4">
        <v>0.027</v>
      </c>
      <c r="L2675" s="4">
        <v>12456527</v>
      </c>
      <c r="M2675" s="4">
        <v>0.379</v>
      </c>
    </row>
    <row r="2676" ht="15.75" customHeight="1" spans="1:13">
      <c r="A2676" s="1" t="s">
        <v>286</v>
      </c>
      <c r="B2676" s="3" t="s">
        <v>73</v>
      </c>
      <c r="C2676" s="1" t="s">
        <v>80</v>
      </c>
      <c r="D2676" s="4" t="str">
        <f t="shared" si="0"/>
        <v>Zambia-Africa2009</v>
      </c>
      <c r="E2676" s="4">
        <v>0.043</v>
      </c>
      <c r="F2676" s="4">
        <v>0.065</v>
      </c>
      <c r="G2676" s="4">
        <v>54</v>
      </c>
      <c r="H2676" s="4">
        <v>52</v>
      </c>
      <c r="I2676" s="4">
        <v>0.47</v>
      </c>
      <c r="J2676" s="4">
        <v>0.504</v>
      </c>
      <c r="K2676" s="4">
        <v>0.027</v>
      </c>
      <c r="L2676" s="4">
        <v>12825031</v>
      </c>
      <c r="M2676" s="4">
        <v>0.383</v>
      </c>
    </row>
    <row r="2677" ht="15.75" customHeight="1" spans="1:13">
      <c r="A2677" s="1" t="s">
        <v>286</v>
      </c>
      <c r="B2677" s="3" t="s">
        <v>74</v>
      </c>
      <c r="C2677" s="1" t="s">
        <v>80</v>
      </c>
      <c r="D2677" s="4" t="str">
        <f t="shared" si="0"/>
        <v>Zambia-Africa2010</v>
      </c>
      <c r="E2677" s="4">
        <v>0.043</v>
      </c>
      <c r="F2677" s="4">
        <v>0.064</v>
      </c>
      <c r="G2677" s="4">
        <v>56</v>
      </c>
      <c r="H2677" s="4">
        <v>53</v>
      </c>
      <c r="I2677" s="4">
        <v>0.469</v>
      </c>
      <c r="J2677" s="4">
        <v>0.504</v>
      </c>
      <c r="K2677" s="4">
        <v>0.027</v>
      </c>
      <c r="L2677" s="4">
        <v>13216985</v>
      </c>
      <c r="M2677" s="4">
        <v>0.387</v>
      </c>
    </row>
    <row r="2678" ht="15.75" customHeight="1" spans="1:13">
      <c r="A2678" s="1" t="s">
        <v>286</v>
      </c>
      <c r="B2678" s="3" t="s">
        <v>75</v>
      </c>
      <c r="C2678" s="1" t="s">
        <v>80</v>
      </c>
      <c r="D2678" s="4" t="str">
        <f t="shared" si="0"/>
        <v>Zambia-Africa2011</v>
      </c>
      <c r="E2678" s="4">
        <v>0.043</v>
      </c>
      <c r="F2678" s="4">
        <v>0.059</v>
      </c>
      <c r="G2678" s="4">
        <v>57</v>
      </c>
      <c r="H2678" s="4">
        <v>54</v>
      </c>
      <c r="I2678" s="4">
        <v>0.468</v>
      </c>
      <c r="J2678" s="4">
        <v>0.505</v>
      </c>
      <c r="K2678" s="4">
        <v>0.026</v>
      </c>
      <c r="L2678" s="4">
        <v>13633796</v>
      </c>
      <c r="M2678" s="4">
        <v>0.392</v>
      </c>
    </row>
    <row r="2679" ht="15.75" customHeight="1" spans="1:13">
      <c r="A2679" s="1" t="s">
        <v>286</v>
      </c>
      <c r="B2679" s="3" t="s">
        <v>76</v>
      </c>
      <c r="C2679" s="1" t="s">
        <v>80</v>
      </c>
      <c r="D2679" s="4" t="str">
        <f t="shared" si="0"/>
        <v>Zambia-Africa2012</v>
      </c>
      <c r="E2679" s="4">
        <v>0.043</v>
      </c>
      <c r="F2679" s="4">
        <v>0.057</v>
      </c>
      <c r="G2679" s="4">
        <v>59</v>
      </c>
      <c r="H2679" s="4">
        <v>55</v>
      </c>
      <c r="I2679" s="4">
        <v>0.467</v>
      </c>
      <c r="J2679" s="4">
        <v>0.506</v>
      </c>
      <c r="K2679" s="4">
        <v>0.026</v>
      </c>
      <c r="L2679" s="4">
        <v>14075099</v>
      </c>
      <c r="M2679" s="4">
        <v>0.396</v>
      </c>
    </row>
    <row r="2680" ht="15.75" customHeight="1" spans="1:13">
      <c r="A2680" s="1" t="s">
        <v>287</v>
      </c>
      <c r="B2680" s="3" t="s">
        <v>63</v>
      </c>
      <c r="C2680" s="1" t="s">
        <v>80</v>
      </c>
      <c r="D2680" s="4" t="str">
        <f t="shared" si="0"/>
        <v>Zimbabwe-Africa2000</v>
      </c>
      <c r="E2680" s="4">
        <v>0.032</v>
      </c>
      <c r="F2680" s="4">
        <v>0.061</v>
      </c>
      <c r="G2680" s="4">
        <v>44</v>
      </c>
      <c r="H2680" s="4">
        <v>44</v>
      </c>
      <c r="I2680" s="4">
        <v>0.422</v>
      </c>
      <c r="J2680" s="4">
        <v>0.545</v>
      </c>
      <c r="K2680" s="4">
        <v>0.034</v>
      </c>
      <c r="L2680" s="4">
        <v>12503652</v>
      </c>
      <c r="M2680" s="4">
        <v>0.338</v>
      </c>
    </row>
    <row r="2681" ht="15.75" customHeight="1" spans="1:13">
      <c r="A2681" s="1" t="s">
        <v>287</v>
      </c>
      <c r="B2681" s="3" t="s">
        <v>65</v>
      </c>
      <c r="C2681" s="1" t="s">
        <v>80</v>
      </c>
      <c r="D2681" s="4" t="str">
        <f t="shared" si="0"/>
        <v>Zimbabwe-Africa2001</v>
      </c>
      <c r="E2681" s="4">
        <v>0.032</v>
      </c>
      <c r="F2681" s="4">
        <v>0.06</v>
      </c>
      <c r="G2681" s="4">
        <v>43</v>
      </c>
      <c r="H2681" s="4">
        <v>43</v>
      </c>
      <c r="I2681" s="4">
        <v>0.419</v>
      </c>
      <c r="J2681" s="4">
        <v>0.547</v>
      </c>
      <c r="K2681" s="4">
        <v>0.034</v>
      </c>
      <c r="L2681" s="4">
        <v>12586763</v>
      </c>
      <c r="M2681" s="4">
        <v>0.342</v>
      </c>
    </row>
    <row r="2682" ht="15.75" customHeight="1" spans="1:13">
      <c r="A2682" s="1" t="s">
        <v>287</v>
      </c>
      <c r="B2682" s="3" t="s">
        <v>66</v>
      </c>
      <c r="C2682" s="1" t="s">
        <v>80</v>
      </c>
      <c r="D2682" s="4" t="str">
        <f t="shared" si="0"/>
        <v>Zimbabwe-Africa2002</v>
      </c>
      <c r="E2682" s="4">
        <v>0.032</v>
      </c>
      <c r="F2682" s="4">
        <v>0.059</v>
      </c>
      <c r="G2682" s="4">
        <v>43</v>
      </c>
      <c r="H2682" s="4">
        <v>43</v>
      </c>
      <c r="I2682" s="4">
        <v>0.417</v>
      </c>
      <c r="J2682" s="4">
        <v>0.548</v>
      </c>
      <c r="K2682" s="4">
        <v>0.035</v>
      </c>
      <c r="L2682" s="4">
        <v>12640922</v>
      </c>
      <c r="M2682" s="4">
        <v>0.346</v>
      </c>
    </row>
    <row r="2683" ht="15.75" customHeight="1" spans="1:13">
      <c r="A2683" s="1" t="s">
        <v>287</v>
      </c>
      <c r="B2683" s="3" t="s">
        <v>67</v>
      </c>
      <c r="C2683" s="1" t="s">
        <v>80</v>
      </c>
      <c r="D2683" s="4" t="str">
        <f t="shared" si="0"/>
        <v>Zimbabwe-Africa2003</v>
      </c>
      <c r="E2683" s="4">
        <v>0.032</v>
      </c>
      <c r="F2683" s="4">
        <v>0.058</v>
      </c>
      <c r="G2683" s="4">
        <v>42</v>
      </c>
      <c r="H2683" s="4">
        <v>43</v>
      </c>
      <c r="I2683" s="4">
        <v>0.416</v>
      </c>
      <c r="J2683" s="4">
        <v>0.549</v>
      </c>
      <c r="K2683" s="4">
        <v>0.035</v>
      </c>
      <c r="L2683" s="4">
        <v>12673103</v>
      </c>
      <c r="M2683" s="4">
        <v>0.345</v>
      </c>
    </row>
    <row r="2684" ht="15.75" customHeight="1" spans="1:13">
      <c r="A2684" s="1" t="s">
        <v>287</v>
      </c>
      <c r="B2684" s="3" t="s">
        <v>68</v>
      </c>
      <c r="C2684" s="1" t="s">
        <v>80</v>
      </c>
      <c r="D2684" s="4" t="str">
        <f t="shared" si="0"/>
        <v>Zimbabwe-Africa2004</v>
      </c>
      <c r="E2684" s="4">
        <v>0.032</v>
      </c>
      <c r="F2684" s="4">
        <v>0.058</v>
      </c>
      <c r="G2684" s="4">
        <v>43</v>
      </c>
      <c r="H2684" s="4">
        <v>44</v>
      </c>
      <c r="I2684" s="4">
        <v>0.415</v>
      </c>
      <c r="J2684" s="4">
        <v>0.549</v>
      </c>
      <c r="K2684" s="4">
        <v>0.036</v>
      </c>
      <c r="L2684" s="4">
        <v>12693047</v>
      </c>
      <c r="M2684" s="4">
        <v>0.343</v>
      </c>
    </row>
    <row r="2685" ht="15.75" customHeight="1" spans="1:13">
      <c r="A2685" s="1" t="s">
        <v>287</v>
      </c>
      <c r="B2685" s="3" t="s">
        <v>69</v>
      </c>
      <c r="C2685" s="1" t="s">
        <v>80</v>
      </c>
      <c r="D2685" s="4" t="str">
        <f t="shared" si="0"/>
        <v>Zimbabwe-Africa2005</v>
      </c>
      <c r="E2685" s="4">
        <v>0.032</v>
      </c>
      <c r="F2685" s="4">
        <v>0.057</v>
      </c>
      <c r="G2685" s="4">
        <v>43</v>
      </c>
      <c r="H2685" s="4">
        <v>44</v>
      </c>
      <c r="I2685" s="4">
        <v>0.415</v>
      </c>
      <c r="J2685" s="4">
        <v>0.548</v>
      </c>
      <c r="K2685" s="4">
        <v>0.037</v>
      </c>
      <c r="L2685" s="4">
        <v>12710589</v>
      </c>
      <c r="M2685" s="4">
        <v>0.341</v>
      </c>
    </row>
    <row r="2686" ht="15.75" customHeight="1" spans="1:13">
      <c r="A2686" s="1" t="s">
        <v>287</v>
      </c>
      <c r="B2686" s="3" t="s">
        <v>70</v>
      </c>
      <c r="C2686" s="1" t="s">
        <v>80</v>
      </c>
      <c r="D2686" s="4" t="str">
        <f t="shared" si="0"/>
        <v>Zimbabwe-Africa2006</v>
      </c>
      <c r="E2686" s="4">
        <v>0.032</v>
      </c>
      <c r="F2686" s="4">
        <v>0.057</v>
      </c>
      <c r="G2686" s="4">
        <v>44</v>
      </c>
      <c r="H2686" s="4">
        <v>46</v>
      </c>
      <c r="I2686" s="4">
        <v>0.415</v>
      </c>
      <c r="J2686" s="4">
        <v>0.548</v>
      </c>
      <c r="K2686" s="4">
        <v>0.038</v>
      </c>
      <c r="L2686" s="4">
        <v>12724308</v>
      </c>
      <c r="M2686" s="4">
        <v>0.339</v>
      </c>
    </row>
    <row r="2687" ht="15.75" customHeight="1" spans="1:13">
      <c r="A2687" s="1" t="s">
        <v>287</v>
      </c>
      <c r="B2687" s="3" t="s">
        <v>71</v>
      </c>
      <c r="C2687" s="1" t="s">
        <v>80</v>
      </c>
      <c r="D2687" s="4" t="str">
        <f t="shared" si="0"/>
        <v>Zimbabwe-Africa2007</v>
      </c>
      <c r="E2687" s="4">
        <v>0.032</v>
      </c>
      <c r="F2687" s="4">
        <v>0.058</v>
      </c>
      <c r="G2687" s="4">
        <v>46</v>
      </c>
      <c r="H2687" s="4">
        <v>47</v>
      </c>
      <c r="I2687" s="4">
        <v>0.415</v>
      </c>
      <c r="J2687" s="4">
        <v>0.546</v>
      </c>
      <c r="K2687" s="4">
        <v>0.038</v>
      </c>
      <c r="L2687" s="4">
        <v>12740160</v>
      </c>
      <c r="M2687" s="4">
        <v>0.337</v>
      </c>
    </row>
    <row r="2688" ht="15.75" customHeight="1" spans="1:13">
      <c r="A2688" s="1" t="s">
        <v>287</v>
      </c>
      <c r="B2688" s="3" t="s">
        <v>72</v>
      </c>
      <c r="C2688" s="1" t="s">
        <v>80</v>
      </c>
      <c r="D2688" s="4" t="str">
        <f t="shared" si="0"/>
        <v>Zimbabwe-Africa2008</v>
      </c>
      <c r="E2688" s="4">
        <v>0.032</v>
      </c>
      <c r="F2688" s="4">
        <v>0.058</v>
      </c>
      <c r="G2688" s="4">
        <v>49</v>
      </c>
      <c r="H2688" s="4">
        <v>49</v>
      </c>
      <c r="I2688" s="4">
        <v>0.416</v>
      </c>
      <c r="J2688" s="4">
        <v>0.545</v>
      </c>
      <c r="K2688" s="4">
        <v>0.039</v>
      </c>
      <c r="L2688" s="4">
        <v>12784041</v>
      </c>
      <c r="M2688" s="4">
        <v>0.336</v>
      </c>
    </row>
    <row r="2689" ht="15.75" customHeight="1" spans="1:13">
      <c r="A2689" s="1" t="s">
        <v>287</v>
      </c>
      <c r="B2689" s="3" t="s">
        <v>73</v>
      </c>
      <c r="C2689" s="1" t="s">
        <v>80</v>
      </c>
      <c r="D2689" s="4" t="str">
        <f t="shared" si="0"/>
        <v>Zimbabwe-Africa2009</v>
      </c>
      <c r="E2689" s="4">
        <v>0.032</v>
      </c>
      <c r="F2689" s="4">
        <v>0.059</v>
      </c>
      <c r="G2689" s="4">
        <v>51</v>
      </c>
      <c r="H2689" s="4">
        <v>51</v>
      </c>
      <c r="I2689" s="4">
        <v>0.415</v>
      </c>
      <c r="J2689" s="4">
        <v>0.546</v>
      </c>
      <c r="K2689" s="4">
        <v>0.04</v>
      </c>
      <c r="L2689" s="4">
        <v>12888918</v>
      </c>
      <c r="M2689" s="4">
        <v>0.334</v>
      </c>
    </row>
    <row r="2690" ht="15.75" customHeight="1" spans="1:13">
      <c r="A2690" s="1" t="s">
        <v>287</v>
      </c>
      <c r="B2690" s="3" t="s">
        <v>74</v>
      </c>
      <c r="C2690" s="1" t="s">
        <v>80</v>
      </c>
      <c r="D2690" s="4" t="str">
        <f t="shared" si="0"/>
        <v>Zimbabwe-Africa2010</v>
      </c>
      <c r="E2690" s="4">
        <v>0.032</v>
      </c>
      <c r="F2690" s="4">
        <v>0.059</v>
      </c>
      <c r="G2690" s="4">
        <v>54</v>
      </c>
      <c r="H2690" s="4">
        <v>53</v>
      </c>
      <c r="I2690" s="4">
        <v>0.412</v>
      </c>
      <c r="J2690" s="4">
        <v>0.548</v>
      </c>
      <c r="K2690" s="4">
        <v>0.04</v>
      </c>
      <c r="L2690" s="4">
        <v>13076978</v>
      </c>
      <c r="M2690" s="4">
        <v>0.332</v>
      </c>
    </row>
    <row r="2691" ht="15.75" customHeight="1" spans="1:13">
      <c r="A2691" s="1" t="s">
        <v>287</v>
      </c>
      <c r="B2691" s="3" t="s">
        <v>75</v>
      </c>
      <c r="C2691" s="1" t="s">
        <v>80</v>
      </c>
      <c r="D2691" s="4" t="str">
        <f t="shared" si="0"/>
        <v>Zimbabwe-Africa2011</v>
      </c>
      <c r="E2691" s="4">
        <v>0.032</v>
      </c>
      <c r="F2691" s="4">
        <v>0.058</v>
      </c>
      <c r="G2691" s="4">
        <v>56</v>
      </c>
      <c r="H2691" s="4">
        <v>55</v>
      </c>
      <c r="I2691" s="4">
        <v>0.408</v>
      </c>
      <c r="J2691" s="4">
        <v>0.552</v>
      </c>
      <c r="K2691" s="4">
        <v>0.04</v>
      </c>
      <c r="L2691" s="4">
        <v>13358738</v>
      </c>
      <c r="M2691" s="4">
        <v>0.33</v>
      </c>
    </row>
    <row r="2692" ht="15.75" customHeight="1" spans="1:13">
      <c r="A2692" s="1" t="s">
        <v>287</v>
      </c>
      <c r="B2692" s="3" t="s">
        <v>76</v>
      </c>
      <c r="C2692" s="1" t="s">
        <v>80</v>
      </c>
      <c r="D2692" s="4" t="str">
        <f t="shared" si="0"/>
        <v>Zimbabwe-Africa2012</v>
      </c>
      <c r="E2692" s="4">
        <v>0.032</v>
      </c>
      <c r="F2692" s="4">
        <v>0.055</v>
      </c>
      <c r="G2692" s="4">
        <v>59</v>
      </c>
      <c r="H2692" s="4">
        <v>57</v>
      </c>
      <c r="I2692" s="4">
        <v>0.402</v>
      </c>
      <c r="J2692" s="4">
        <v>0.558</v>
      </c>
      <c r="K2692" s="4">
        <v>0.039</v>
      </c>
      <c r="L2692" s="4">
        <v>13724317</v>
      </c>
      <c r="M2692" s="4">
        <v>0.328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J2692"/>
  <sheetViews>
    <sheetView workbookViewId="0">
      <selection activeCell="A1" sqref="A1"/>
    </sheetView>
  </sheetViews>
  <sheetFormatPr defaultColWidth="12.6296296296296" defaultRowHeight="15" customHeight="1"/>
  <cols>
    <col min="1" max="1" width="24.75" customWidth="1"/>
    <col min="2" max="2" width="15.1296296296296" customWidth="1"/>
    <col min="3" max="3" width="24" customWidth="1"/>
    <col min="4" max="4" width="33.1296296296296" customWidth="1"/>
    <col min="5" max="6" width="12.6296296296296" customWidth="1"/>
    <col min="10" max="10" width="16.3796296296296" customWidth="1"/>
  </cols>
  <sheetData>
    <row r="1" ht="15.75" customHeight="1" spans="1:10">
      <c r="A1" s="1" t="s">
        <v>5</v>
      </c>
      <c r="B1" s="2" t="s">
        <v>61</v>
      </c>
      <c r="C1" s="1" t="s">
        <v>4</v>
      </c>
      <c r="D1" s="1" t="s">
        <v>58</v>
      </c>
      <c r="E1" s="1" t="s">
        <v>46</v>
      </c>
      <c r="F1" s="1" t="s">
        <v>48</v>
      </c>
      <c r="G1" s="1" t="s">
        <v>50</v>
      </c>
      <c r="H1" s="1" t="s">
        <v>52</v>
      </c>
      <c r="I1" s="1" t="s">
        <v>54</v>
      </c>
      <c r="J1" s="1" t="s">
        <v>56</v>
      </c>
    </row>
    <row r="2" ht="15.75" customHeight="1" spans="1:10">
      <c r="A2" s="1" t="s">
        <v>62</v>
      </c>
      <c r="B2" s="3" t="s">
        <v>63</v>
      </c>
      <c r="C2" s="1" t="s">
        <v>64</v>
      </c>
      <c r="D2" s="1" t="str">
        <f t="shared" ref="D2:D2692" si="0">CONCATENATE(A2,B2)</f>
        <v>Afghanistan-Asia2000</v>
      </c>
      <c r="E2" s="1"/>
      <c r="F2" s="1"/>
      <c r="G2" s="1"/>
      <c r="H2" s="1"/>
      <c r="I2" s="1"/>
      <c r="J2" s="1"/>
    </row>
    <row r="3" ht="15.75" customHeight="1" spans="1:10">
      <c r="A3" s="1" t="s">
        <v>62</v>
      </c>
      <c r="B3" s="3" t="s">
        <v>65</v>
      </c>
      <c r="C3" s="1" t="s">
        <v>64</v>
      </c>
      <c r="D3" s="1" t="str">
        <f t="shared" si="0"/>
        <v>Afghanistan-Asia2001</v>
      </c>
      <c r="E3" s="1"/>
      <c r="F3" s="1"/>
      <c r="G3" s="1"/>
      <c r="H3" s="1"/>
      <c r="I3" s="4">
        <v>0</v>
      </c>
      <c r="J3" s="1"/>
    </row>
    <row r="4" ht="15.75" customHeight="1" spans="1:10">
      <c r="A4" s="1" t="s">
        <v>62</v>
      </c>
      <c r="B4" s="3" t="s">
        <v>66</v>
      </c>
      <c r="C4" s="1" t="s">
        <v>64</v>
      </c>
      <c r="D4" s="1" t="str">
        <f t="shared" si="0"/>
        <v>Afghanistan-Asia2002</v>
      </c>
      <c r="E4" s="1"/>
      <c r="F4" s="1"/>
      <c r="G4" s="1"/>
      <c r="H4" s="1"/>
      <c r="I4" s="4">
        <v>0</v>
      </c>
      <c r="J4" s="4">
        <v>0.001</v>
      </c>
    </row>
    <row r="5" ht="15.75" customHeight="1" spans="1:10">
      <c r="A5" s="1" t="s">
        <v>62</v>
      </c>
      <c r="B5" s="3" t="s">
        <v>67</v>
      </c>
      <c r="C5" s="1" t="s">
        <v>64</v>
      </c>
      <c r="D5" s="1" t="str">
        <f t="shared" si="0"/>
        <v>Afghanistan-Asia2003</v>
      </c>
      <c r="E5" s="1"/>
      <c r="F5" s="1"/>
      <c r="G5" s="1"/>
      <c r="H5" s="1"/>
      <c r="I5" s="4">
        <v>0.001</v>
      </c>
      <c r="J5" s="4">
        <v>0.009</v>
      </c>
    </row>
    <row r="6" ht="15.75" customHeight="1" spans="1:10">
      <c r="A6" s="1" t="s">
        <v>62</v>
      </c>
      <c r="B6" s="3" t="s">
        <v>68</v>
      </c>
      <c r="C6" s="1" t="s">
        <v>64</v>
      </c>
      <c r="D6" s="1" t="str">
        <f t="shared" si="0"/>
        <v>Afghanistan-Asia2004</v>
      </c>
      <c r="E6" s="1"/>
      <c r="F6" s="4">
        <v>9</v>
      </c>
      <c r="G6" s="1"/>
      <c r="H6" s="1"/>
      <c r="I6" s="4">
        <v>0.001</v>
      </c>
      <c r="J6" s="4">
        <v>0.025</v>
      </c>
    </row>
    <row r="7" ht="15.75" customHeight="1" spans="1:10">
      <c r="A7" s="1" t="s">
        <v>62</v>
      </c>
      <c r="B7" s="3" t="s">
        <v>69</v>
      </c>
      <c r="C7" s="1" t="s">
        <v>64</v>
      </c>
      <c r="D7" s="1" t="str">
        <f t="shared" si="0"/>
        <v>Afghanistan-Asia2005</v>
      </c>
      <c r="E7" s="4">
        <v>0.363</v>
      </c>
      <c r="F7" s="4">
        <v>9</v>
      </c>
      <c r="G7" s="1"/>
      <c r="H7" s="4">
        <v>275</v>
      </c>
      <c r="I7" s="4">
        <v>0.012</v>
      </c>
      <c r="J7" s="4">
        <v>0.048</v>
      </c>
    </row>
    <row r="8" ht="15.75" customHeight="1" spans="1:10">
      <c r="A8" s="1" t="s">
        <v>62</v>
      </c>
      <c r="B8" s="3" t="s">
        <v>70</v>
      </c>
      <c r="C8" s="1" t="s">
        <v>64</v>
      </c>
      <c r="D8" s="1" t="str">
        <f t="shared" si="0"/>
        <v>Afghanistan-Asia2006</v>
      </c>
      <c r="E8" s="4">
        <v>0.363</v>
      </c>
      <c r="F8" s="4">
        <v>9</v>
      </c>
      <c r="G8" s="1"/>
      <c r="H8" s="4">
        <v>275</v>
      </c>
      <c r="I8" s="4">
        <v>0.021</v>
      </c>
      <c r="J8" s="4">
        <v>0.098</v>
      </c>
    </row>
    <row r="9" ht="15.75" customHeight="1" spans="1:10">
      <c r="A9" s="1" t="s">
        <v>62</v>
      </c>
      <c r="B9" s="3" t="s">
        <v>71</v>
      </c>
      <c r="C9" s="1" t="s">
        <v>64</v>
      </c>
      <c r="D9" s="1" t="str">
        <f t="shared" si="0"/>
        <v>Afghanistan-Asia2007</v>
      </c>
      <c r="E9" s="4">
        <v>0.363</v>
      </c>
      <c r="F9" s="4">
        <v>9</v>
      </c>
      <c r="G9" s="1"/>
      <c r="H9" s="4">
        <v>275</v>
      </c>
      <c r="I9" s="4">
        <v>0.019</v>
      </c>
      <c r="J9" s="4">
        <v>0.177</v>
      </c>
    </row>
    <row r="10" ht="15.75" customHeight="1" spans="1:10">
      <c r="A10" s="1" t="s">
        <v>62</v>
      </c>
      <c r="B10" s="3" t="s">
        <v>72</v>
      </c>
      <c r="C10" s="1" t="s">
        <v>64</v>
      </c>
      <c r="D10" s="1" t="str">
        <f t="shared" si="0"/>
        <v>Afghanistan-Asia2008</v>
      </c>
      <c r="E10" s="4">
        <v>0.363</v>
      </c>
      <c r="F10" s="4">
        <v>9</v>
      </c>
      <c r="G10" s="1"/>
      <c r="H10" s="4">
        <v>275</v>
      </c>
      <c r="I10" s="4">
        <v>0.018</v>
      </c>
      <c r="J10" s="4">
        <v>0.292</v>
      </c>
    </row>
    <row r="11" ht="15.75" customHeight="1" spans="1:10">
      <c r="A11" s="1" t="s">
        <v>62</v>
      </c>
      <c r="B11" s="3" t="s">
        <v>73</v>
      </c>
      <c r="C11" s="1" t="s">
        <v>64</v>
      </c>
      <c r="D11" s="1" t="str">
        <f t="shared" si="0"/>
        <v>Afghanistan-Asia2009</v>
      </c>
      <c r="E11" s="4">
        <v>0.363</v>
      </c>
      <c r="F11" s="4">
        <v>7</v>
      </c>
      <c r="G11" s="1"/>
      <c r="H11" s="4">
        <v>275</v>
      </c>
      <c r="I11" s="4">
        <v>0.036</v>
      </c>
      <c r="J11" s="4">
        <v>0.379</v>
      </c>
    </row>
    <row r="12" ht="15.75" customHeight="1" spans="1:10">
      <c r="A12" s="1" t="s">
        <v>62</v>
      </c>
      <c r="B12" s="3" t="s">
        <v>74</v>
      </c>
      <c r="C12" s="1" t="s">
        <v>64</v>
      </c>
      <c r="D12" s="1" t="str">
        <f t="shared" si="0"/>
        <v>Afghanistan-Asia2010</v>
      </c>
      <c r="E12" s="4">
        <v>0.363</v>
      </c>
      <c r="F12" s="4">
        <v>7</v>
      </c>
      <c r="G12" s="1"/>
      <c r="H12" s="4">
        <v>275</v>
      </c>
      <c r="I12" s="4">
        <v>0.04</v>
      </c>
      <c r="J12" s="4">
        <v>0.458</v>
      </c>
    </row>
    <row r="13" ht="15.75" customHeight="1" spans="1:10">
      <c r="A13" s="1" t="s">
        <v>62</v>
      </c>
      <c r="B13" s="3" t="s">
        <v>75</v>
      </c>
      <c r="C13" s="1" t="s">
        <v>64</v>
      </c>
      <c r="D13" s="1" t="str">
        <f t="shared" si="0"/>
        <v>Afghanistan-Asia2011</v>
      </c>
      <c r="E13" s="4">
        <v>0.363</v>
      </c>
      <c r="F13" s="4">
        <v>7</v>
      </c>
      <c r="G13" s="1"/>
      <c r="H13" s="4">
        <v>275</v>
      </c>
      <c r="I13" s="4">
        <v>0.05</v>
      </c>
      <c r="J13" s="4">
        <v>0.603</v>
      </c>
    </row>
    <row r="14" ht="15.75" customHeight="1" spans="1:10">
      <c r="A14" s="1" t="s">
        <v>62</v>
      </c>
      <c r="B14" s="3" t="s">
        <v>76</v>
      </c>
      <c r="C14" s="1" t="s">
        <v>64</v>
      </c>
      <c r="D14" s="1" t="str">
        <f t="shared" si="0"/>
        <v>Afghanistan-Asia2012</v>
      </c>
      <c r="E14" s="4">
        <v>0.363</v>
      </c>
      <c r="F14" s="4">
        <v>7</v>
      </c>
      <c r="G14" s="4">
        <v>170</v>
      </c>
      <c r="H14" s="4">
        <v>275</v>
      </c>
      <c r="I14" s="4">
        <v>0.055</v>
      </c>
      <c r="J14" s="4">
        <v>0.655</v>
      </c>
    </row>
    <row r="15" ht="15.75" customHeight="1" spans="1:10">
      <c r="A15" s="1" t="s">
        <v>77</v>
      </c>
      <c r="B15" s="3" t="s">
        <v>63</v>
      </c>
      <c r="C15" s="1" t="s">
        <v>78</v>
      </c>
      <c r="D15" s="1" t="str">
        <f t="shared" si="0"/>
        <v>Albania-Europe2000</v>
      </c>
      <c r="E15" s="1"/>
      <c r="F15" s="1"/>
      <c r="G15" s="1"/>
      <c r="H15" s="1"/>
      <c r="I15" s="4">
        <v>0.001</v>
      </c>
      <c r="J15" s="4">
        <v>0.009</v>
      </c>
    </row>
    <row r="16" ht="15.75" customHeight="1" spans="1:10">
      <c r="A16" s="1" t="s">
        <v>77</v>
      </c>
      <c r="B16" s="3" t="s">
        <v>65</v>
      </c>
      <c r="C16" s="1" t="s">
        <v>78</v>
      </c>
      <c r="D16" s="1" t="str">
        <f t="shared" si="0"/>
        <v>Albania-Europe2001</v>
      </c>
      <c r="E16" s="1"/>
      <c r="F16" s="1"/>
      <c r="G16" s="1"/>
      <c r="H16" s="1"/>
      <c r="I16" s="4">
        <v>0.003</v>
      </c>
      <c r="J16" s="4">
        <v>0.119</v>
      </c>
    </row>
    <row r="17" ht="15.75" customHeight="1" spans="1:10">
      <c r="A17" s="1" t="s">
        <v>77</v>
      </c>
      <c r="B17" s="3" t="s">
        <v>66</v>
      </c>
      <c r="C17" s="1" t="s">
        <v>78</v>
      </c>
      <c r="D17" s="1" t="str">
        <f t="shared" si="0"/>
        <v>Albania-Europe2002</v>
      </c>
      <c r="E17" s="1"/>
      <c r="F17" s="1"/>
      <c r="G17" s="1"/>
      <c r="H17" s="1"/>
      <c r="I17" s="4">
        <v>0.004</v>
      </c>
      <c r="J17" s="4">
        <v>0.261</v>
      </c>
    </row>
    <row r="18" ht="15.75" customHeight="1" spans="1:10">
      <c r="A18" s="1" t="s">
        <v>77</v>
      </c>
      <c r="B18" s="3" t="s">
        <v>67</v>
      </c>
      <c r="C18" s="1" t="s">
        <v>78</v>
      </c>
      <c r="D18" s="1" t="str">
        <f t="shared" si="0"/>
        <v>Albania-Europe2003</v>
      </c>
      <c r="E18" s="1"/>
      <c r="F18" s="4">
        <v>41</v>
      </c>
      <c r="G18" s="1"/>
      <c r="H18" s="1"/>
      <c r="I18" s="4">
        <v>0.01</v>
      </c>
      <c r="J18" s="4">
        <v>0.34</v>
      </c>
    </row>
    <row r="19" ht="15.75" customHeight="1" spans="1:10">
      <c r="A19" s="1" t="s">
        <v>77</v>
      </c>
      <c r="B19" s="3" t="s">
        <v>68</v>
      </c>
      <c r="C19" s="1" t="s">
        <v>78</v>
      </c>
      <c r="D19" s="1" t="str">
        <f t="shared" si="0"/>
        <v>Albania-Europe2004</v>
      </c>
      <c r="E19" s="1"/>
      <c r="F19" s="4">
        <v>41</v>
      </c>
      <c r="G19" s="1"/>
      <c r="H19" s="1"/>
      <c r="I19" s="4">
        <v>0.024</v>
      </c>
      <c r="J19" s="4">
        <v>0.392</v>
      </c>
    </row>
    <row r="20" ht="15.75" customHeight="1" spans="1:10">
      <c r="A20" s="1" t="s">
        <v>77</v>
      </c>
      <c r="B20" s="3" t="s">
        <v>69</v>
      </c>
      <c r="C20" s="1" t="s">
        <v>78</v>
      </c>
      <c r="D20" s="1" t="str">
        <f t="shared" si="0"/>
        <v>Albania-Europe2005</v>
      </c>
      <c r="E20" s="4">
        <v>0.582</v>
      </c>
      <c r="F20" s="4">
        <v>41</v>
      </c>
      <c r="G20" s="1"/>
      <c r="H20" s="4">
        <v>364</v>
      </c>
      <c r="I20" s="4">
        <v>0.06</v>
      </c>
      <c r="J20" s="4">
        <v>0.479</v>
      </c>
    </row>
    <row r="21" ht="15.75" customHeight="1" spans="1:10">
      <c r="A21" s="1" t="s">
        <v>77</v>
      </c>
      <c r="B21" s="3" t="s">
        <v>70</v>
      </c>
      <c r="C21" s="1" t="s">
        <v>78</v>
      </c>
      <c r="D21" s="1" t="str">
        <f t="shared" si="0"/>
        <v>Albania-Europe2006</v>
      </c>
      <c r="E21" s="4">
        <v>0.565</v>
      </c>
      <c r="F21" s="4">
        <v>39</v>
      </c>
      <c r="G21" s="1"/>
      <c r="H21" s="4">
        <v>364</v>
      </c>
      <c r="I21" s="4">
        <v>0.096</v>
      </c>
      <c r="J21" s="4">
        <v>0.601</v>
      </c>
    </row>
    <row r="22" ht="15.75" customHeight="1" spans="1:10">
      <c r="A22" s="1" t="s">
        <v>77</v>
      </c>
      <c r="B22" s="3" t="s">
        <v>71</v>
      </c>
      <c r="C22" s="1" t="s">
        <v>78</v>
      </c>
      <c r="D22" s="1" t="str">
        <f t="shared" si="0"/>
        <v>Albania-Europe2007</v>
      </c>
      <c r="E22" s="4">
        <v>0.459</v>
      </c>
      <c r="F22" s="4">
        <v>36</v>
      </c>
      <c r="G22" s="1"/>
      <c r="H22" s="4">
        <v>364</v>
      </c>
      <c r="I22" s="4">
        <v>0.15</v>
      </c>
      <c r="J22" s="4">
        <v>0.734</v>
      </c>
    </row>
    <row r="23" ht="15.75" customHeight="1" spans="1:10">
      <c r="A23" s="1" t="s">
        <v>77</v>
      </c>
      <c r="B23" s="3" t="s">
        <v>72</v>
      </c>
      <c r="C23" s="1" t="s">
        <v>78</v>
      </c>
      <c r="D23" s="1" t="str">
        <f t="shared" si="0"/>
        <v>Albania-Europe2008</v>
      </c>
      <c r="E23" s="4">
        <v>0.462</v>
      </c>
      <c r="F23" s="4">
        <v>9</v>
      </c>
      <c r="G23" s="1"/>
      <c r="H23" s="4">
        <v>368</v>
      </c>
      <c r="I23" s="4">
        <v>0.239</v>
      </c>
      <c r="J23" s="4">
        <v>0.589</v>
      </c>
    </row>
    <row r="24" ht="15.75" customHeight="1" spans="1:10">
      <c r="A24" s="1" t="s">
        <v>77</v>
      </c>
      <c r="B24" s="3" t="s">
        <v>73</v>
      </c>
      <c r="C24" s="1" t="s">
        <v>78</v>
      </c>
      <c r="D24" s="1" t="str">
        <f t="shared" si="0"/>
        <v>Albania-Europe2009</v>
      </c>
      <c r="E24" s="4">
        <v>0.37</v>
      </c>
      <c r="F24" s="4">
        <v>6</v>
      </c>
      <c r="G24" s="1"/>
      <c r="H24" s="4">
        <v>368</v>
      </c>
      <c r="I24" s="4">
        <v>0.412</v>
      </c>
      <c r="J24" s="4">
        <v>0.782</v>
      </c>
    </row>
    <row r="25" ht="15.75" customHeight="1" spans="1:10">
      <c r="A25" s="1" t="s">
        <v>77</v>
      </c>
      <c r="B25" s="3" t="s">
        <v>74</v>
      </c>
      <c r="C25" s="1" t="s">
        <v>78</v>
      </c>
      <c r="D25" s="1" t="str">
        <f t="shared" si="0"/>
        <v>Albania-Europe2010</v>
      </c>
      <c r="E25" s="4">
        <v>0.331</v>
      </c>
      <c r="F25" s="4">
        <v>6</v>
      </c>
      <c r="G25" s="1"/>
      <c r="H25" s="4">
        <v>360</v>
      </c>
      <c r="I25" s="4">
        <v>0.45</v>
      </c>
      <c r="J25" s="4">
        <v>0.855</v>
      </c>
    </row>
    <row r="26" ht="15.75" customHeight="1" spans="1:10">
      <c r="A26" s="1" t="s">
        <v>77</v>
      </c>
      <c r="B26" s="3" t="s">
        <v>75</v>
      </c>
      <c r="C26" s="1" t="s">
        <v>78</v>
      </c>
      <c r="D26" s="1" t="str">
        <f t="shared" si="0"/>
        <v>Albania-Europe2011</v>
      </c>
      <c r="E26" s="4">
        <v>0.315</v>
      </c>
      <c r="F26" s="4">
        <v>6</v>
      </c>
      <c r="G26" s="1"/>
      <c r="H26" s="4">
        <v>371</v>
      </c>
      <c r="I26" s="4">
        <v>0.49</v>
      </c>
      <c r="J26" s="4">
        <v>0.983</v>
      </c>
    </row>
    <row r="27" ht="15.75" customHeight="1" spans="1:10">
      <c r="A27" s="1" t="s">
        <v>77</v>
      </c>
      <c r="B27" s="3" t="s">
        <v>76</v>
      </c>
      <c r="C27" s="1" t="s">
        <v>78</v>
      </c>
      <c r="D27" s="1" t="str">
        <f t="shared" si="0"/>
        <v>Albania-Europe2012</v>
      </c>
      <c r="E27" s="4">
        <v>0.32</v>
      </c>
      <c r="F27" s="4">
        <v>5</v>
      </c>
      <c r="G27" s="4">
        <v>82</v>
      </c>
      <c r="H27" s="4">
        <v>357</v>
      </c>
      <c r="I27" s="4">
        <v>0.547</v>
      </c>
      <c r="J27" s="4">
        <v>1.107</v>
      </c>
    </row>
    <row r="28" ht="15.75" customHeight="1" spans="1:10">
      <c r="A28" s="1" t="s">
        <v>79</v>
      </c>
      <c r="B28" s="3" t="s">
        <v>63</v>
      </c>
      <c r="C28" s="1" t="s">
        <v>80</v>
      </c>
      <c r="D28" s="1" t="str">
        <f t="shared" si="0"/>
        <v>Algeria-Africa2000</v>
      </c>
      <c r="E28" s="1"/>
      <c r="F28" s="1"/>
      <c r="G28" s="1"/>
      <c r="H28" s="1"/>
      <c r="I28" s="4">
        <v>0.005</v>
      </c>
      <c r="J28" s="4">
        <v>0.003</v>
      </c>
    </row>
    <row r="29" ht="15.75" customHeight="1" spans="1:10">
      <c r="A29" s="1" t="s">
        <v>79</v>
      </c>
      <c r="B29" s="3" t="s">
        <v>65</v>
      </c>
      <c r="C29" s="1" t="s">
        <v>80</v>
      </c>
      <c r="D29" s="1" t="str">
        <f t="shared" si="0"/>
        <v>Algeria-Africa2001</v>
      </c>
      <c r="E29" s="1"/>
      <c r="F29" s="1"/>
      <c r="G29" s="1"/>
      <c r="H29" s="1"/>
      <c r="I29" s="4">
        <v>0.006</v>
      </c>
      <c r="J29" s="4">
        <v>0.003</v>
      </c>
    </row>
    <row r="30" ht="15.75" customHeight="1" spans="1:10">
      <c r="A30" s="1" t="s">
        <v>79</v>
      </c>
      <c r="B30" s="3" t="s">
        <v>66</v>
      </c>
      <c r="C30" s="1" t="s">
        <v>80</v>
      </c>
      <c r="D30" s="1" t="str">
        <f t="shared" si="0"/>
        <v>Algeria-Africa2002</v>
      </c>
      <c r="E30" s="1"/>
      <c r="F30" s="1"/>
      <c r="G30" s="1"/>
      <c r="H30" s="1"/>
      <c r="I30" s="4">
        <v>0.016</v>
      </c>
      <c r="J30" s="4">
        <v>0.014</v>
      </c>
    </row>
    <row r="31" ht="15.75" customHeight="1" spans="1:10">
      <c r="A31" s="1" t="s">
        <v>79</v>
      </c>
      <c r="B31" s="3" t="s">
        <v>67</v>
      </c>
      <c r="C31" s="1" t="s">
        <v>80</v>
      </c>
      <c r="D31" s="1" t="str">
        <f t="shared" si="0"/>
        <v>Algeria-Africa2003</v>
      </c>
      <c r="E31" s="1"/>
      <c r="F31" s="4">
        <v>25</v>
      </c>
      <c r="G31" s="1"/>
      <c r="H31" s="1"/>
      <c r="I31" s="4">
        <v>0.022</v>
      </c>
      <c r="J31" s="4">
        <v>0.044</v>
      </c>
    </row>
    <row r="32" ht="15.75" customHeight="1" spans="1:10">
      <c r="A32" s="1" t="s">
        <v>79</v>
      </c>
      <c r="B32" s="3" t="s">
        <v>68</v>
      </c>
      <c r="C32" s="1" t="s">
        <v>80</v>
      </c>
      <c r="D32" s="1" t="str">
        <f t="shared" si="0"/>
        <v>Algeria-Africa2004</v>
      </c>
      <c r="E32" s="1"/>
      <c r="F32" s="4">
        <v>25</v>
      </c>
      <c r="G32" s="1"/>
      <c r="H32" s="1"/>
      <c r="I32" s="4">
        <v>0.046</v>
      </c>
      <c r="J32" s="4">
        <v>0.146</v>
      </c>
    </row>
    <row r="33" ht="15.75" customHeight="1" spans="1:10">
      <c r="A33" s="1" t="s">
        <v>79</v>
      </c>
      <c r="B33" s="3" t="s">
        <v>69</v>
      </c>
      <c r="C33" s="1" t="s">
        <v>80</v>
      </c>
      <c r="D33" s="1" t="str">
        <f t="shared" si="0"/>
        <v>Algeria-Africa2005</v>
      </c>
      <c r="E33" s="4">
        <v>0.769</v>
      </c>
      <c r="F33" s="4">
        <v>25</v>
      </c>
      <c r="G33" s="1"/>
      <c r="H33" s="4">
        <v>451</v>
      </c>
      <c r="I33" s="4">
        <v>0.058</v>
      </c>
      <c r="J33" s="4">
        <v>0.402</v>
      </c>
    </row>
    <row r="34" ht="15.75" customHeight="1" spans="1:10">
      <c r="A34" s="1" t="s">
        <v>79</v>
      </c>
      <c r="B34" s="3" t="s">
        <v>70</v>
      </c>
      <c r="C34" s="1" t="s">
        <v>80</v>
      </c>
      <c r="D34" s="1" t="str">
        <f t="shared" si="0"/>
        <v>Algeria-Africa2006</v>
      </c>
      <c r="E34" s="4">
        <v>0.769</v>
      </c>
      <c r="F34" s="4">
        <v>25</v>
      </c>
      <c r="G34" s="1"/>
      <c r="H34" s="4">
        <v>451</v>
      </c>
      <c r="I34" s="4">
        <v>0.074</v>
      </c>
      <c r="J34" s="4">
        <v>0.609</v>
      </c>
    </row>
    <row r="35" ht="15.75" customHeight="1" spans="1:10">
      <c r="A35" s="1" t="s">
        <v>79</v>
      </c>
      <c r="B35" s="3" t="s">
        <v>71</v>
      </c>
      <c r="C35" s="1" t="s">
        <v>80</v>
      </c>
      <c r="D35" s="1" t="str">
        <f t="shared" si="0"/>
        <v>Algeria-Africa2007</v>
      </c>
      <c r="E35" s="4">
        <v>0.742</v>
      </c>
      <c r="F35" s="4">
        <v>25</v>
      </c>
      <c r="G35" s="1"/>
      <c r="H35" s="4">
        <v>451</v>
      </c>
      <c r="I35" s="4">
        <v>0.095</v>
      </c>
      <c r="J35" s="4">
        <v>0.785</v>
      </c>
    </row>
    <row r="36" ht="15.75" customHeight="1" spans="1:10">
      <c r="A36" s="1" t="s">
        <v>79</v>
      </c>
      <c r="B36" s="3" t="s">
        <v>72</v>
      </c>
      <c r="C36" s="1" t="s">
        <v>80</v>
      </c>
      <c r="D36" s="1" t="str">
        <f t="shared" si="0"/>
        <v>Algeria-Africa2008</v>
      </c>
      <c r="E36" s="4">
        <v>0.738</v>
      </c>
      <c r="F36" s="4">
        <v>25</v>
      </c>
      <c r="G36" s="1"/>
      <c r="H36" s="4">
        <v>451</v>
      </c>
      <c r="I36" s="4">
        <v>0.102</v>
      </c>
      <c r="J36" s="4">
        <v>0.757</v>
      </c>
    </row>
    <row r="37" ht="15.75" customHeight="1" spans="1:10">
      <c r="A37" s="1" t="s">
        <v>79</v>
      </c>
      <c r="B37" s="3" t="s">
        <v>73</v>
      </c>
      <c r="C37" s="1" t="s">
        <v>80</v>
      </c>
      <c r="D37" s="1" t="str">
        <f t="shared" si="0"/>
        <v>Algeria-Africa2009</v>
      </c>
      <c r="E37" s="4">
        <v>0.72</v>
      </c>
      <c r="F37" s="4">
        <v>25</v>
      </c>
      <c r="G37" s="1"/>
      <c r="H37" s="4">
        <v>451</v>
      </c>
      <c r="I37" s="4">
        <v>0.112</v>
      </c>
      <c r="J37" s="4">
        <v>0.9</v>
      </c>
    </row>
    <row r="38" ht="15.75" customHeight="1" spans="1:10">
      <c r="A38" s="1" t="s">
        <v>79</v>
      </c>
      <c r="B38" s="3" t="s">
        <v>74</v>
      </c>
      <c r="C38" s="1" t="s">
        <v>80</v>
      </c>
      <c r="D38" s="1" t="str">
        <f t="shared" si="0"/>
        <v>Algeria-Africa2010</v>
      </c>
      <c r="E38" s="4">
        <v>0.72</v>
      </c>
      <c r="F38" s="4">
        <v>25</v>
      </c>
      <c r="G38" s="1"/>
      <c r="H38" s="4">
        <v>451</v>
      </c>
      <c r="I38" s="4">
        <v>0.125</v>
      </c>
      <c r="J38" s="4">
        <v>0.884</v>
      </c>
    </row>
    <row r="39" ht="15.75" customHeight="1" spans="1:10">
      <c r="A39" s="1" t="s">
        <v>79</v>
      </c>
      <c r="B39" s="3" t="s">
        <v>75</v>
      </c>
      <c r="C39" s="1" t="s">
        <v>80</v>
      </c>
      <c r="D39" s="1" t="str">
        <f t="shared" si="0"/>
        <v>Algeria-Africa2011</v>
      </c>
      <c r="E39" s="4">
        <v>0.72</v>
      </c>
      <c r="F39" s="4">
        <v>25</v>
      </c>
      <c r="G39" s="1"/>
      <c r="H39" s="4">
        <v>451</v>
      </c>
      <c r="I39" s="4">
        <v>0.14</v>
      </c>
      <c r="J39" s="4">
        <v>0.943</v>
      </c>
    </row>
    <row r="40" ht="15.75" customHeight="1" spans="1:10">
      <c r="A40" s="1" t="s">
        <v>79</v>
      </c>
      <c r="B40" s="3" t="s">
        <v>76</v>
      </c>
      <c r="C40" s="1" t="s">
        <v>80</v>
      </c>
      <c r="D40" s="1" t="str">
        <f t="shared" si="0"/>
        <v>Algeria-Africa2012</v>
      </c>
      <c r="E40" s="4">
        <v>0.719</v>
      </c>
      <c r="F40" s="4">
        <v>25</v>
      </c>
      <c r="G40" s="4">
        <v>151</v>
      </c>
      <c r="H40" s="4">
        <v>451</v>
      </c>
      <c r="I40" s="4">
        <v>0.152</v>
      </c>
      <c r="J40" s="4">
        <v>0.975</v>
      </c>
    </row>
    <row r="41" ht="15.75" customHeight="1" spans="1:10">
      <c r="A41" s="1" t="s">
        <v>81</v>
      </c>
      <c r="B41" s="3" t="s">
        <v>63</v>
      </c>
      <c r="C41" s="1" t="s">
        <v>82</v>
      </c>
      <c r="D41" s="1" t="str">
        <f t="shared" si="0"/>
        <v>American Samoa-Oceania2000</v>
      </c>
      <c r="E41" s="1"/>
      <c r="F41" s="1"/>
      <c r="G41" s="1"/>
      <c r="H41" s="1"/>
      <c r="I41" s="1"/>
      <c r="J41" s="4">
        <v>0.035</v>
      </c>
    </row>
    <row r="42" ht="15.75" customHeight="1" spans="1:10">
      <c r="A42" s="1" t="s">
        <v>81</v>
      </c>
      <c r="B42" s="3" t="s">
        <v>65</v>
      </c>
      <c r="C42" s="1" t="s">
        <v>82</v>
      </c>
      <c r="D42" s="1" t="str">
        <f t="shared" si="0"/>
        <v>American Samoa-Oceania2001</v>
      </c>
      <c r="E42" s="1"/>
      <c r="F42" s="1"/>
      <c r="G42" s="1"/>
      <c r="H42" s="1"/>
      <c r="I42" s="1"/>
      <c r="J42" s="4">
        <v>0.037</v>
      </c>
    </row>
    <row r="43" ht="15.75" customHeight="1" spans="1:10">
      <c r="A43" s="1" t="s">
        <v>81</v>
      </c>
      <c r="B43" s="3" t="s">
        <v>66</v>
      </c>
      <c r="C43" s="1" t="s">
        <v>82</v>
      </c>
      <c r="D43" s="1" t="str">
        <f t="shared" si="0"/>
        <v>American Samoa-Oceania2002</v>
      </c>
      <c r="E43" s="1"/>
      <c r="F43" s="1"/>
      <c r="G43" s="1"/>
      <c r="H43" s="1"/>
      <c r="I43" s="1"/>
      <c r="J43" s="4">
        <v>0.035</v>
      </c>
    </row>
    <row r="44" ht="15.75" customHeight="1" spans="1:10">
      <c r="A44" s="1" t="s">
        <v>81</v>
      </c>
      <c r="B44" s="3" t="s">
        <v>67</v>
      </c>
      <c r="C44" s="1" t="s">
        <v>82</v>
      </c>
      <c r="D44" s="1" t="str">
        <f t="shared" si="0"/>
        <v>American Samoa-Oceania2003</v>
      </c>
      <c r="E44" s="1"/>
      <c r="F44" s="1"/>
      <c r="G44" s="1"/>
      <c r="H44" s="1"/>
      <c r="I44" s="1"/>
      <c r="J44" s="4">
        <v>0.036</v>
      </c>
    </row>
    <row r="45" ht="15.75" customHeight="1" spans="1:10">
      <c r="A45" s="1" t="s">
        <v>81</v>
      </c>
      <c r="B45" s="3" t="s">
        <v>68</v>
      </c>
      <c r="C45" s="1" t="s">
        <v>82</v>
      </c>
      <c r="D45" s="1" t="str">
        <f t="shared" si="0"/>
        <v>American Samoa-Oceania2004</v>
      </c>
      <c r="E45" s="1"/>
      <c r="F45" s="1"/>
      <c r="G45" s="1"/>
      <c r="H45" s="1"/>
      <c r="I45" s="1"/>
      <c r="J45" s="4">
        <v>0.038</v>
      </c>
    </row>
    <row r="46" ht="15.75" customHeight="1" spans="1:10">
      <c r="A46" s="1" t="s">
        <v>81</v>
      </c>
      <c r="B46" s="3" t="s">
        <v>69</v>
      </c>
      <c r="C46" s="1" t="s">
        <v>82</v>
      </c>
      <c r="D46" s="1" t="str">
        <f t="shared" si="0"/>
        <v>American Samoa-Oceania2005</v>
      </c>
      <c r="E46" s="1"/>
      <c r="F46" s="1"/>
      <c r="G46" s="1"/>
      <c r="H46" s="1"/>
      <c r="I46" s="1"/>
      <c r="J46" s="1"/>
    </row>
    <row r="47" ht="15.75" customHeight="1" spans="1:10">
      <c r="A47" s="1" t="s">
        <v>81</v>
      </c>
      <c r="B47" s="3" t="s">
        <v>70</v>
      </c>
      <c r="C47" s="1" t="s">
        <v>82</v>
      </c>
      <c r="D47" s="1" t="str">
        <f t="shared" si="0"/>
        <v>American Samoa-Oceania2006</v>
      </c>
      <c r="E47" s="1"/>
      <c r="F47" s="1"/>
      <c r="G47" s="1"/>
      <c r="H47" s="1"/>
      <c r="I47" s="1"/>
      <c r="J47" s="1"/>
    </row>
    <row r="48" ht="15.75" customHeight="1" spans="1:10">
      <c r="A48" s="1" t="s">
        <v>81</v>
      </c>
      <c r="B48" s="3" t="s">
        <v>71</v>
      </c>
      <c r="C48" s="1" t="s">
        <v>82</v>
      </c>
      <c r="D48" s="1" t="str">
        <f t="shared" si="0"/>
        <v>American Samoa-Oceania2007</v>
      </c>
      <c r="E48" s="1"/>
      <c r="F48" s="1"/>
      <c r="G48" s="1"/>
      <c r="H48" s="1"/>
      <c r="I48" s="1"/>
      <c r="J48" s="1"/>
    </row>
    <row r="49" ht="15.75" customHeight="1" spans="1:10">
      <c r="A49" s="1" t="s">
        <v>81</v>
      </c>
      <c r="B49" s="3" t="s">
        <v>72</v>
      </c>
      <c r="C49" s="1" t="s">
        <v>82</v>
      </c>
      <c r="D49" s="1" t="str">
        <f t="shared" si="0"/>
        <v>American Samoa-Oceania2008</v>
      </c>
      <c r="E49" s="1"/>
      <c r="F49" s="1"/>
      <c r="G49" s="1"/>
      <c r="H49" s="1"/>
      <c r="I49" s="1"/>
      <c r="J49" s="1"/>
    </row>
    <row r="50" ht="15.75" customHeight="1" spans="1:10">
      <c r="A50" s="1" t="s">
        <v>81</v>
      </c>
      <c r="B50" s="3" t="s">
        <v>73</v>
      </c>
      <c r="C50" s="1" t="s">
        <v>82</v>
      </c>
      <c r="D50" s="1" t="str">
        <f t="shared" si="0"/>
        <v>American Samoa-Oceania2009</v>
      </c>
      <c r="E50" s="1"/>
      <c r="F50" s="1"/>
      <c r="G50" s="1"/>
      <c r="H50" s="1"/>
      <c r="I50" s="1"/>
      <c r="J50" s="1"/>
    </row>
    <row r="51" ht="15.75" customHeight="1" spans="1:10">
      <c r="A51" s="1" t="s">
        <v>81</v>
      </c>
      <c r="B51" s="3" t="s">
        <v>74</v>
      </c>
      <c r="C51" s="1" t="s">
        <v>82</v>
      </c>
      <c r="D51" s="1" t="str">
        <f t="shared" si="0"/>
        <v>American Samoa-Oceania2010</v>
      </c>
      <c r="E51" s="1"/>
      <c r="F51" s="1"/>
      <c r="G51" s="1"/>
      <c r="H51" s="1"/>
      <c r="I51" s="1"/>
      <c r="J51" s="1"/>
    </row>
    <row r="52" ht="15.75" customHeight="1" spans="1:10">
      <c r="A52" s="1" t="s">
        <v>81</v>
      </c>
      <c r="B52" s="3" t="s">
        <v>75</v>
      </c>
      <c r="C52" s="1" t="s">
        <v>82</v>
      </c>
      <c r="D52" s="1" t="str">
        <f t="shared" si="0"/>
        <v>American Samoa-Oceania2011</v>
      </c>
      <c r="E52" s="1"/>
      <c r="F52" s="1"/>
      <c r="G52" s="1"/>
      <c r="H52" s="1"/>
      <c r="I52" s="1"/>
      <c r="J52" s="1"/>
    </row>
    <row r="53" ht="15.75" customHeight="1" spans="1:10">
      <c r="A53" s="1" t="s">
        <v>81</v>
      </c>
      <c r="B53" s="3" t="s">
        <v>76</v>
      </c>
      <c r="C53" s="1" t="s">
        <v>82</v>
      </c>
      <c r="D53" s="1" t="str">
        <f t="shared" si="0"/>
        <v>American Samoa-Oceania2012</v>
      </c>
      <c r="E53" s="1"/>
      <c r="F53" s="1"/>
      <c r="G53" s="1"/>
      <c r="H53" s="1"/>
      <c r="I53" s="1"/>
      <c r="J53" s="1"/>
    </row>
    <row r="54" ht="15.75" customHeight="1" spans="1:10">
      <c r="A54" s="1" t="s">
        <v>83</v>
      </c>
      <c r="B54" s="3" t="s">
        <v>63</v>
      </c>
      <c r="C54" s="1" t="s">
        <v>78</v>
      </c>
      <c r="D54" s="1" t="str">
        <f t="shared" si="0"/>
        <v>Andorra-Europe2000</v>
      </c>
      <c r="E54" s="1"/>
      <c r="F54" s="1"/>
      <c r="G54" s="1"/>
      <c r="H54" s="1"/>
      <c r="I54" s="4">
        <v>0.105</v>
      </c>
      <c r="J54" s="4">
        <v>0.36</v>
      </c>
    </row>
    <row r="55" ht="15.75" customHeight="1" spans="1:10">
      <c r="A55" s="1" t="s">
        <v>83</v>
      </c>
      <c r="B55" s="3" t="s">
        <v>65</v>
      </c>
      <c r="C55" s="1" t="s">
        <v>78</v>
      </c>
      <c r="D55" s="1" t="str">
        <f t="shared" si="0"/>
        <v>Andorra-Europe2001</v>
      </c>
      <c r="E55" s="1"/>
      <c r="F55" s="1"/>
      <c r="G55" s="1"/>
      <c r="H55" s="1"/>
      <c r="I55" s="1"/>
      <c r="J55" s="4">
        <v>0.433</v>
      </c>
    </row>
    <row r="56" ht="15.75" customHeight="1" spans="1:10">
      <c r="A56" s="1" t="s">
        <v>83</v>
      </c>
      <c r="B56" s="3" t="s">
        <v>66</v>
      </c>
      <c r="C56" s="1" t="s">
        <v>78</v>
      </c>
      <c r="D56" s="1" t="str">
        <f t="shared" si="0"/>
        <v>Andorra-Europe2002</v>
      </c>
      <c r="E56" s="1"/>
      <c r="F56" s="1"/>
      <c r="G56" s="1"/>
      <c r="H56" s="1"/>
      <c r="I56" s="4">
        <v>0.113</v>
      </c>
      <c r="J56" s="4">
        <v>0.458</v>
      </c>
    </row>
    <row r="57" ht="15.75" customHeight="1" spans="1:10">
      <c r="A57" s="1" t="s">
        <v>83</v>
      </c>
      <c r="B57" s="3" t="s">
        <v>67</v>
      </c>
      <c r="C57" s="1" t="s">
        <v>78</v>
      </c>
      <c r="D57" s="1" t="str">
        <f t="shared" si="0"/>
        <v>Andorra-Europe2003</v>
      </c>
      <c r="E57" s="1"/>
      <c r="F57" s="1"/>
      <c r="G57" s="1"/>
      <c r="H57" s="1"/>
      <c r="I57" s="4">
        <v>0.135</v>
      </c>
      <c r="J57" s="4">
        <v>0.686</v>
      </c>
    </row>
    <row r="58" ht="15.75" customHeight="1" spans="1:10">
      <c r="A58" s="1" t="s">
        <v>83</v>
      </c>
      <c r="B58" s="3" t="s">
        <v>68</v>
      </c>
      <c r="C58" s="1" t="s">
        <v>78</v>
      </c>
      <c r="D58" s="1" t="str">
        <f t="shared" si="0"/>
        <v>Andorra-Europe2004</v>
      </c>
      <c r="E58" s="1"/>
      <c r="F58" s="1"/>
      <c r="G58" s="1"/>
      <c r="H58" s="1"/>
      <c r="I58" s="4">
        <v>0.268</v>
      </c>
      <c r="J58" s="4">
        <v>0.738</v>
      </c>
    </row>
    <row r="59" ht="15.75" customHeight="1" spans="1:10">
      <c r="A59" s="1" t="s">
        <v>83</v>
      </c>
      <c r="B59" s="3" t="s">
        <v>69</v>
      </c>
      <c r="C59" s="1" t="s">
        <v>78</v>
      </c>
      <c r="D59" s="1" t="str">
        <f t="shared" si="0"/>
        <v>Andorra-Europe2005</v>
      </c>
      <c r="E59" s="1"/>
      <c r="F59" s="1"/>
      <c r="G59" s="1"/>
      <c r="H59" s="1"/>
      <c r="I59" s="4">
        <v>0.376</v>
      </c>
      <c r="J59" s="4">
        <v>0.795</v>
      </c>
    </row>
    <row r="60" ht="15.75" customHeight="1" spans="1:10">
      <c r="A60" s="1" t="s">
        <v>83</v>
      </c>
      <c r="B60" s="3" t="s">
        <v>70</v>
      </c>
      <c r="C60" s="1" t="s">
        <v>78</v>
      </c>
      <c r="D60" s="1" t="str">
        <f t="shared" si="0"/>
        <v>Andorra-Europe2006</v>
      </c>
      <c r="E60" s="1"/>
      <c r="F60" s="1"/>
      <c r="G60" s="1"/>
      <c r="H60" s="1"/>
      <c r="I60" s="4">
        <v>0.489</v>
      </c>
      <c r="J60" s="4">
        <v>0.843</v>
      </c>
    </row>
    <row r="61" ht="15.75" customHeight="1" spans="1:10">
      <c r="A61" s="1" t="s">
        <v>83</v>
      </c>
      <c r="B61" s="3" t="s">
        <v>71</v>
      </c>
      <c r="C61" s="1" t="s">
        <v>78</v>
      </c>
      <c r="D61" s="1" t="str">
        <f t="shared" si="0"/>
        <v>Andorra-Europe2007</v>
      </c>
      <c r="E61" s="1"/>
      <c r="F61" s="1"/>
      <c r="G61" s="1"/>
      <c r="H61" s="1"/>
      <c r="I61" s="4">
        <v>0.709</v>
      </c>
      <c r="J61" s="4">
        <v>0.781</v>
      </c>
    </row>
    <row r="62" ht="15.75" customHeight="1" spans="1:10">
      <c r="A62" s="1" t="s">
        <v>83</v>
      </c>
      <c r="B62" s="3" t="s">
        <v>72</v>
      </c>
      <c r="C62" s="1" t="s">
        <v>78</v>
      </c>
      <c r="D62" s="1" t="str">
        <f t="shared" si="0"/>
        <v>Andorra-Europe2008</v>
      </c>
      <c r="E62" s="1"/>
      <c r="F62" s="1"/>
      <c r="G62" s="1"/>
      <c r="H62" s="1"/>
      <c r="I62" s="4">
        <v>0.7</v>
      </c>
      <c r="J62" s="4">
        <v>0.803</v>
      </c>
    </row>
    <row r="63" ht="15.75" customHeight="1" spans="1:10">
      <c r="A63" s="1" t="s">
        <v>83</v>
      </c>
      <c r="B63" s="3" t="s">
        <v>73</v>
      </c>
      <c r="C63" s="1" t="s">
        <v>78</v>
      </c>
      <c r="D63" s="1" t="str">
        <f t="shared" si="0"/>
        <v>Andorra-Europe2009</v>
      </c>
      <c r="E63" s="1"/>
      <c r="F63" s="1"/>
      <c r="G63" s="1"/>
      <c r="H63" s="1"/>
      <c r="I63" s="4">
        <v>0.785</v>
      </c>
      <c r="J63" s="4">
        <v>0.821</v>
      </c>
    </row>
    <row r="64" ht="15.75" customHeight="1" spans="1:10">
      <c r="A64" s="1" t="s">
        <v>83</v>
      </c>
      <c r="B64" s="3" t="s">
        <v>74</v>
      </c>
      <c r="C64" s="1" t="s">
        <v>78</v>
      </c>
      <c r="D64" s="1" t="str">
        <f t="shared" si="0"/>
        <v>Andorra-Europe2010</v>
      </c>
      <c r="E64" s="1"/>
      <c r="F64" s="1"/>
      <c r="G64" s="1"/>
      <c r="H64" s="1"/>
      <c r="I64" s="4">
        <v>0.81</v>
      </c>
      <c r="J64" s="4">
        <v>0.841</v>
      </c>
    </row>
    <row r="65" ht="15.75" customHeight="1" spans="1:10">
      <c r="A65" s="1" t="s">
        <v>83</v>
      </c>
      <c r="B65" s="3" t="s">
        <v>75</v>
      </c>
      <c r="C65" s="1" t="s">
        <v>78</v>
      </c>
      <c r="D65" s="1" t="str">
        <f t="shared" si="0"/>
        <v>Andorra-Europe2011</v>
      </c>
      <c r="E65" s="1"/>
      <c r="F65" s="1"/>
      <c r="G65" s="1"/>
      <c r="H65" s="1"/>
      <c r="I65" s="4">
        <v>0.81</v>
      </c>
      <c r="J65" s="4">
        <v>0.835</v>
      </c>
    </row>
    <row r="66" ht="15.75" customHeight="1" spans="1:10">
      <c r="A66" s="1" t="s">
        <v>83</v>
      </c>
      <c r="B66" s="3" t="s">
        <v>76</v>
      </c>
      <c r="C66" s="1" t="s">
        <v>78</v>
      </c>
      <c r="D66" s="1" t="str">
        <f t="shared" si="0"/>
        <v>Andorra-Europe2012</v>
      </c>
      <c r="E66" s="1"/>
      <c r="F66" s="1"/>
      <c r="G66" s="1"/>
      <c r="H66" s="1"/>
      <c r="I66" s="4">
        <v>0.864</v>
      </c>
      <c r="J66" s="4">
        <v>0.815</v>
      </c>
    </row>
    <row r="67" ht="15.75" customHeight="1" spans="1:10">
      <c r="A67" s="1" t="s">
        <v>84</v>
      </c>
      <c r="B67" s="3" t="s">
        <v>63</v>
      </c>
      <c r="C67" s="1" t="s">
        <v>80</v>
      </c>
      <c r="D67" s="1" t="str">
        <f t="shared" si="0"/>
        <v>Angola-Africa2000</v>
      </c>
      <c r="E67" s="1"/>
      <c r="F67" s="1"/>
      <c r="G67" s="1"/>
      <c r="H67" s="1"/>
      <c r="I67" s="4">
        <v>0.001</v>
      </c>
      <c r="J67" s="4">
        <v>0.002</v>
      </c>
    </row>
    <row r="68" ht="15.75" customHeight="1" spans="1:10">
      <c r="A68" s="1" t="s">
        <v>84</v>
      </c>
      <c r="B68" s="3" t="s">
        <v>65</v>
      </c>
      <c r="C68" s="1" t="s">
        <v>80</v>
      </c>
      <c r="D68" s="1" t="str">
        <f t="shared" si="0"/>
        <v>Angola-Africa2001</v>
      </c>
      <c r="E68" s="1"/>
      <c r="F68" s="1"/>
      <c r="G68" s="1"/>
      <c r="H68" s="1"/>
      <c r="I68" s="4">
        <v>0.001</v>
      </c>
      <c r="J68" s="4">
        <v>0.005</v>
      </c>
    </row>
    <row r="69" ht="15.75" customHeight="1" spans="1:10">
      <c r="A69" s="1" t="s">
        <v>84</v>
      </c>
      <c r="B69" s="3" t="s">
        <v>66</v>
      </c>
      <c r="C69" s="1" t="s">
        <v>80</v>
      </c>
      <c r="D69" s="1" t="str">
        <f t="shared" si="0"/>
        <v>Angola-Africa2002</v>
      </c>
      <c r="E69" s="1"/>
      <c r="F69" s="1"/>
      <c r="G69" s="1"/>
      <c r="H69" s="1"/>
      <c r="I69" s="4">
        <v>0.003</v>
      </c>
      <c r="J69" s="4">
        <v>0.009</v>
      </c>
    </row>
    <row r="70" ht="15.75" customHeight="1" spans="1:10">
      <c r="A70" s="1" t="s">
        <v>84</v>
      </c>
      <c r="B70" s="3" t="s">
        <v>67</v>
      </c>
      <c r="C70" s="1" t="s">
        <v>80</v>
      </c>
      <c r="D70" s="1" t="str">
        <f t="shared" si="0"/>
        <v>Angola-Africa2003</v>
      </c>
      <c r="E70" s="1"/>
      <c r="F70" s="4">
        <v>119</v>
      </c>
      <c r="G70" s="1"/>
      <c r="H70" s="1"/>
      <c r="I70" s="4">
        <v>0.004</v>
      </c>
      <c r="J70" s="4">
        <v>0.023</v>
      </c>
    </row>
    <row r="71" ht="15.75" customHeight="1" spans="1:10">
      <c r="A71" s="1" t="s">
        <v>84</v>
      </c>
      <c r="B71" s="3" t="s">
        <v>68</v>
      </c>
      <c r="C71" s="1" t="s">
        <v>80</v>
      </c>
      <c r="D71" s="1" t="str">
        <f t="shared" si="0"/>
        <v>Angola-Africa2004</v>
      </c>
      <c r="E71" s="1"/>
      <c r="F71" s="4">
        <v>119</v>
      </c>
      <c r="G71" s="1"/>
      <c r="H71" s="1"/>
      <c r="I71" s="4">
        <v>0.005</v>
      </c>
      <c r="J71" s="4">
        <v>0.046</v>
      </c>
    </row>
    <row r="72" ht="15.75" customHeight="1" spans="1:10">
      <c r="A72" s="1" t="s">
        <v>84</v>
      </c>
      <c r="B72" s="3" t="s">
        <v>69</v>
      </c>
      <c r="C72" s="1" t="s">
        <v>80</v>
      </c>
      <c r="D72" s="1" t="str">
        <f t="shared" si="0"/>
        <v>Angola-Africa2005</v>
      </c>
      <c r="E72" s="4">
        <v>0.521</v>
      </c>
      <c r="F72" s="4">
        <v>119</v>
      </c>
      <c r="G72" s="1"/>
      <c r="H72" s="4">
        <v>272</v>
      </c>
      <c r="I72" s="4">
        <v>0.011</v>
      </c>
      <c r="J72" s="4">
        <v>0.097</v>
      </c>
    </row>
    <row r="73" ht="15.75" customHeight="1" spans="1:10">
      <c r="A73" s="1" t="s">
        <v>84</v>
      </c>
      <c r="B73" s="3" t="s">
        <v>70</v>
      </c>
      <c r="C73" s="1" t="s">
        <v>80</v>
      </c>
      <c r="D73" s="1" t="str">
        <f t="shared" si="0"/>
        <v>Angola-Africa2006</v>
      </c>
      <c r="E73" s="4">
        <v>0.521</v>
      </c>
      <c r="F73" s="4">
        <v>119</v>
      </c>
      <c r="G73" s="1"/>
      <c r="H73" s="4">
        <v>272</v>
      </c>
      <c r="I73" s="4">
        <v>0.019</v>
      </c>
      <c r="J73" s="4">
        <v>0.178</v>
      </c>
    </row>
    <row r="74" ht="15.75" customHeight="1" spans="1:10">
      <c r="A74" s="1" t="s">
        <v>84</v>
      </c>
      <c r="B74" s="3" t="s">
        <v>71</v>
      </c>
      <c r="C74" s="1" t="s">
        <v>80</v>
      </c>
      <c r="D74" s="1" t="str">
        <f t="shared" si="0"/>
        <v>Angola-Africa2007</v>
      </c>
      <c r="E74" s="4">
        <v>0.521</v>
      </c>
      <c r="F74" s="4">
        <v>119</v>
      </c>
      <c r="G74" s="1"/>
      <c r="H74" s="4">
        <v>272</v>
      </c>
      <c r="I74" s="4">
        <v>0.032</v>
      </c>
      <c r="J74" s="4">
        <v>0.28</v>
      </c>
    </row>
    <row r="75" ht="15.75" customHeight="1" spans="1:10">
      <c r="A75" s="1" t="s">
        <v>84</v>
      </c>
      <c r="B75" s="3" t="s">
        <v>72</v>
      </c>
      <c r="C75" s="1" t="s">
        <v>80</v>
      </c>
      <c r="D75" s="1" t="str">
        <f t="shared" si="0"/>
        <v>Angola-Africa2008</v>
      </c>
      <c r="E75" s="4">
        <v>0.521</v>
      </c>
      <c r="F75" s="4">
        <v>68</v>
      </c>
      <c r="G75" s="1"/>
      <c r="H75" s="4">
        <v>272</v>
      </c>
      <c r="I75" s="4">
        <v>0.046</v>
      </c>
      <c r="J75" s="4">
        <v>0.37</v>
      </c>
    </row>
    <row r="76" ht="15.75" customHeight="1" spans="1:10">
      <c r="A76" s="1" t="s">
        <v>84</v>
      </c>
      <c r="B76" s="3" t="s">
        <v>73</v>
      </c>
      <c r="C76" s="1" t="s">
        <v>80</v>
      </c>
      <c r="D76" s="1" t="str">
        <f t="shared" si="0"/>
        <v>Angola-Africa2009</v>
      </c>
      <c r="E76" s="4">
        <v>0.521</v>
      </c>
      <c r="F76" s="4">
        <v>68</v>
      </c>
      <c r="G76" s="1"/>
      <c r="H76" s="4">
        <v>272</v>
      </c>
      <c r="I76" s="4">
        <v>0.06</v>
      </c>
      <c r="J76" s="4">
        <v>0.428</v>
      </c>
    </row>
    <row r="77" ht="15.75" customHeight="1" spans="1:10">
      <c r="A77" s="1" t="s">
        <v>84</v>
      </c>
      <c r="B77" s="3" t="s">
        <v>74</v>
      </c>
      <c r="C77" s="1" t="s">
        <v>80</v>
      </c>
      <c r="D77" s="1" t="str">
        <f t="shared" si="0"/>
        <v>Angola-Africa2010</v>
      </c>
      <c r="E77" s="4">
        <v>0.521</v>
      </c>
      <c r="F77" s="4">
        <v>66</v>
      </c>
      <c r="G77" s="1"/>
      <c r="H77" s="4">
        <v>282</v>
      </c>
      <c r="I77" s="4">
        <v>0.1</v>
      </c>
      <c r="J77" s="4">
        <v>0.481</v>
      </c>
    </row>
    <row r="78" ht="15.75" customHeight="1" spans="1:10">
      <c r="A78" s="1" t="s">
        <v>84</v>
      </c>
      <c r="B78" s="3" t="s">
        <v>75</v>
      </c>
      <c r="C78" s="1" t="s">
        <v>80</v>
      </c>
      <c r="D78" s="1" t="str">
        <f t="shared" si="0"/>
        <v>Angola-Africa2011</v>
      </c>
      <c r="E78" s="4">
        <v>0.521</v>
      </c>
      <c r="F78" s="4">
        <v>66</v>
      </c>
      <c r="G78" s="1"/>
      <c r="H78" s="4">
        <v>282</v>
      </c>
      <c r="I78" s="4">
        <v>0.148</v>
      </c>
      <c r="J78" s="4">
        <v>0.53</v>
      </c>
    </row>
    <row r="79" ht="15.75" customHeight="1" spans="1:10">
      <c r="A79" s="1" t="s">
        <v>84</v>
      </c>
      <c r="B79" s="3" t="s">
        <v>76</v>
      </c>
      <c r="C79" s="1" t="s">
        <v>80</v>
      </c>
      <c r="D79" s="1" t="str">
        <f t="shared" si="0"/>
        <v>Angola-Africa2012</v>
      </c>
      <c r="E79" s="4">
        <v>0.521</v>
      </c>
      <c r="F79" s="4">
        <v>66</v>
      </c>
      <c r="G79" s="4">
        <v>178</v>
      </c>
      <c r="H79" s="4">
        <v>282</v>
      </c>
      <c r="I79" s="4">
        <v>0.169</v>
      </c>
      <c r="J79" s="4">
        <v>0.614</v>
      </c>
    </row>
    <row r="80" ht="15.75" customHeight="1" spans="1:10">
      <c r="A80" s="1" t="s">
        <v>85</v>
      </c>
      <c r="B80" s="3" t="s">
        <v>63</v>
      </c>
      <c r="C80" s="1" t="s">
        <v>86</v>
      </c>
      <c r="D80" s="1" t="str">
        <f t="shared" si="0"/>
        <v>Antigua and Barbuda-The Americas2000</v>
      </c>
      <c r="E80" s="1"/>
      <c r="F80" s="1"/>
      <c r="G80" s="1"/>
      <c r="H80" s="1"/>
      <c r="I80" s="4">
        <v>0.065</v>
      </c>
      <c r="J80" s="4">
        <v>0.283</v>
      </c>
    </row>
    <row r="81" ht="15.75" customHeight="1" spans="1:10">
      <c r="A81" s="1" t="s">
        <v>85</v>
      </c>
      <c r="B81" s="3" t="s">
        <v>65</v>
      </c>
      <c r="C81" s="1" t="s">
        <v>86</v>
      </c>
      <c r="D81" s="1" t="str">
        <f t="shared" si="0"/>
        <v>Antigua and Barbuda-The Americas2001</v>
      </c>
      <c r="E81" s="1"/>
      <c r="F81" s="1"/>
      <c r="G81" s="1"/>
      <c r="H81" s="1"/>
      <c r="I81" s="4">
        <v>0.089</v>
      </c>
      <c r="J81" s="4">
        <v>0.317</v>
      </c>
    </row>
    <row r="82" ht="15.75" customHeight="1" spans="1:10">
      <c r="A82" s="1" t="s">
        <v>85</v>
      </c>
      <c r="B82" s="3" t="s">
        <v>66</v>
      </c>
      <c r="C82" s="1" t="s">
        <v>86</v>
      </c>
      <c r="D82" s="1" t="str">
        <f t="shared" si="0"/>
        <v>Antigua and Barbuda-The Americas2002</v>
      </c>
      <c r="E82" s="1"/>
      <c r="F82" s="1"/>
      <c r="G82" s="1"/>
      <c r="H82" s="1"/>
      <c r="I82" s="4">
        <v>0.125</v>
      </c>
      <c r="J82" s="4">
        <v>0.477</v>
      </c>
    </row>
    <row r="83" ht="15.75" customHeight="1" spans="1:10">
      <c r="A83" s="1" t="s">
        <v>85</v>
      </c>
      <c r="B83" s="3" t="s">
        <v>67</v>
      </c>
      <c r="C83" s="1" t="s">
        <v>86</v>
      </c>
      <c r="D83" s="1" t="str">
        <f t="shared" si="0"/>
        <v>Antigua and Barbuda-The Americas2003</v>
      </c>
      <c r="E83" s="1"/>
      <c r="F83" s="1"/>
      <c r="G83" s="1"/>
      <c r="H83" s="1"/>
      <c r="I83" s="4">
        <v>0.172</v>
      </c>
      <c r="J83" s="4">
        <v>0.57</v>
      </c>
    </row>
    <row r="84" ht="15.75" customHeight="1" spans="1:10">
      <c r="A84" s="1" t="s">
        <v>85</v>
      </c>
      <c r="B84" s="3" t="s">
        <v>68</v>
      </c>
      <c r="C84" s="1" t="s">
        <v>86</v>
      </c>
      <c r="D84" s="1" t="str">
        <f t="shared" si="0"/>
        <v>Antigua and Barbuda-The Americas2004</v>
      </c>
      <c r="E84" s="1"/>
      <c r="F84" s="1"/>
      <c r="G84" s="1"/>
      <c r="H84" s="1"/>
      <c r="I84" s="4">
        <v>0.243</v>
      </c>
      <c r="J84" s="4">
        <v>0.661</v>
      </c>
    </row>
    <row r="85" ht="15.75" customHeight="1" spans="1:10">
      <c r="A85" s="1" t="s">
        <v>85</v>
      </c>
      <c r="B85" s="3" t="s">
        <v>69</v>
      </c>
      <c r="C85" s="1" t="s">
        <v>86</v>
      </c>
      <c r="D85" s="1" t="str">
        <f t="shared" si="0"/>
        <v>Antigua and Barbuda-The Americas2005</v>
      </c>
      <c r="E85" s="4">
        <v>0.515</v>
      </c>
      <c r="F85" s="4">
        <v>31</v>
      </c>
      <c r="G85" s="1"/>
      <c r="H85" s="4">
        <v>184</v>
      </c>
      <c r="I85" s="4">
        <v>0.27</v>
      </c>
      <c r="J85" s="4">
        <v>1.042</v>
      </c>
    </row>
    <row r="86" ht="15.75" customHeight="1" spans="1:10">
      <c r="A86" s="1" t="s">
        <v>85</v>
      </c>
      <c r="B86" s="3" t="s">
        <v>70</v>
      </c>
      <c r="C86" s="1" t="s">
        <v>86</v>
      </c>
      <c r="D86" s="1" t="str">
        <f t="shared" si="0"/>
        <v>Antigua and Barbuda-The Americas2006</v>
      </c>
      <c r="E86" s="4">
        <v>0.476</v>
      </c>
      <c r="F86" s="4">
        <v>21</v>
      </c>
      <c r="G86" s="1"/>
      <c r="H86" s="4">
        <v>184</v>
      </c>
      <c r="I86" s="4">
        <v>0.3</v>
      </c>
      <c r="J86" s="4">
        <v>1.32</v>
      </c>
    </row>
    <row r="87" ht="15.75" customHeight="1" spans="1:10">
      <c r="A87" s="1" t="s">
        <v>85</v>
      </c>
      <c r="B87" s="3" t="s">
        <v>71</v>
      </c>
      <c r="C87" s="1" t="s">
        <v>86</v>
      </c>
      <c r="D87" s="1" t="str">
        <f t="shared" si="0"/>
        <v>Antigua and Barbuda-The Americas2007</v>
      </c>
      <c r="E87" s="4">
        <v>0.462</v>
      </c>
      <c r="F87" s="4">
        <v>21</v>
      </c>
      <c r="G87" s="1"/>
      <c r="H87" s="4">
        <v>184</v>
      </c>
      <c r="I87" s="4">
        <v>0.34</v>
      </c>
      <c r="J87" s="4">
        <v>1.332</v>
      </c>
    </row>
    <row r="88" ht="15.75" customHeight="1" spans="1:10">
      <c r="A88" s="1" t="s">
        <v>85</v>
      </c>
      <c r="B88" s="3" t="s">
        <v>72</v>
      </c>
      <c r="C88" s="1" t="s">
        <v>86</v>
      </c>
      <c r="D88" s="1" t="str">
        <f t="shared" si="0"/>
        <v>Antigua and Barbuda-The Americas2008</v>
      </c>
      <c r="E88" s="4">
        <v>0.462</v>
      </c>
      <c r="F88" s="4">
        <v>21</v>
      </c>
      <c r="G88" s="1"/>
      <c r="H88" s="4">
        <v>207</v>
      </c>
      <c r="I88" s="4">
        <v>0.38</v>
      </c>
      <c r="J88" s="4">
        <v>1.6</v>
      </c>
    </row>
    <row r="89" ht="15.75" customHeight="1" spans="1:10">
      <c r="A89" s="1" t="s">
        <v>85</v>
      </c>
      <c r="B89" s="3" t="s">
        <v>73</v>
      </c>
      <c r="C89" s="1" t="s">
        <v>86</v>
      </c>
      <c r="D89" s="1" t="str">
        <f t="shared" si="0"/>
        <v>Antigua and Barbuda-The Americas2009</v>
      </c>
      <c r="E89" s="4">
        <v>0.41</v>
      </c>
      <c r="F89" s="4">
        <v>21</v>
      </c>
      <c r="G89" s="1"/>
      <c r="H89" s="4">
        <v>207</v>
      </c>
      <c r="I89" s="4">
        <v>0.42</v>
      </c>
      <c r="J89" s="4">
        <v>1.563</v>
      </c>
    </row>
    <row r="90" ht="15.75" customHeight="1" spans="1:10">
      <c r="A90" s="1" t="s">
        <v>85</v>
      </c>
      <c r="B90" s="3" t="s">
        <v>74</v>
      </c>
      <c r="C90" s="1" t="s">
        <v>86</v>
      </c>
      <c r="D90" s="1" t="str">
        <f t="shared" si="0"/>
        <v>Antigua and Barbuda-The Americas2010</v>
      </c>
      <c r="E90" s="4">
        <v>0.41</v>
      </c>
      <c r="F90" s="4">
        <v>21</v>
      </c>
      <c r="G90" s="1"/>
      <c r="H90" s="4">
        <v>207</v>
      </c>
      <c r="I90" s="4">
        <v>0.47</v>
      </c>
      <c r="J90" s="4">
        <v>1.926</v>
      </c>
    </row>
    <row r="91" ht="15.75" customHeight="1" spans="1:10">
      <c r="A91" s="1" t="s">
        <v>85</v>
      </c>
      <c r="B91" s="3" t="s">
        <v>75</v>
      </c>
      <c r="C91" s="1" t="s">
        <v>86</v>
      </c>
      <c r="D91" s="1" t="str">
        <f t="shared" si="0"/>
        <v>Antigua and Barbuda-The Americas2011</v>
      </c>
      <c r="E91" s="4">
        <v>0.41</v>
      </c>
      <c r="F91" s="4">
        <v>21</v>
      </c>
      <c r="G91" s="1"/>
      <c r="H91" s="4">
        <v>207</v>
      </c>
      <c r="I91" s="4">
        <v>0.53</v>
      </c>
      <c r="J91" s="4">
        <v>1.997</v>
      </c>
    </row>
    <row r="92" ht="15.75" customHeight="1" spans="1:10">
      <c r="A92" s="1" t="s">
        <v>85</v>
      </c>
      <c r="B92" s="3" t="s">
        <v>76</v>
      </c>
      <c r="C92" s="1" t="s">
        <v>86</v>
      </c>
      <c r="D92" s="1" t="str">
        <f t="shared" si="0"/>
        <v>Antigua and Barbuda-The Americas2012</v>
      </c>
      <c r="E92" s="4">
        <v>0.41</v>
      </c>
      <c r="F92" s="4">
        <v>21</v>
      </c>
      <c r="G92" s="4">
        <v>66</v>
      </c>
      <c r="H92" s="4">
        <v>207</v>
      </c>
      <c r="I92" s="4">
        <v>0.59</v>
      </c>
      <c r="J92" s="4">
        <v>1.43</v>
      </c>
    </row>
    <row r="93" ht="15.75" customHeight="1" spans="1:10">
      <c r="A93" s="1" t="s">
        <v>87</v>
      </c>
      <c r="B93" s="3" t="s">
        <v>63</v>
      </c>
      <c r="C93" s="1" t="s">
        <v>86</v>
      </c>
      <c r="D93" s="1" t="str">
        <f t="shared" si="0"/>
        <v>Argentina-The Americas2000</v>
      </c>
      <c r="E93" s="1"/>
      <c r="F93" s="1"/>
      <c r="G93" s="1"/>
      <c r="H93" s="1"/>
      <c r="I93" s="4">
        <v>0.07</v>
      </c>
      <c r="J93" s="4">
        <v>0.176</v>
      </c>
    </row>
    <row r="94" ht="15.75" customHeight="1" spans="1:10">
      <c r="A94" s="1" t="s">
        <v>87</v>
      </c>
      <c r="B94" s="3" t="s">
        <v>65</v>
      </c>
      <c r="C94" s="1" t="s">
        <v>86</v>
      </c>
      <c r="D94" s="1" t="str">
        <f t="shared" si="0"/>
        <v>Argentina-The Americas2001</v>
      </c>
      <c r="E94" s="1"/>
      <c r="F94" s="1"/>
      <c r="G94" s="1"/>
      <c r="H94" s="1"/>
      <c r="I94" s="4">
        <v>0.098</v>
      </c>
      <c r="J94" s="4">
        <v>0.181</v>
      </c>
    </row>
    <row r="95" ht="15.75" customHeight="1" spans="1:10">
      <c r="A95" s="1" t="s">
        <v>87</v>
      </c>
      <c r="B95" s="3" t="s">
        <v>66</v>
      </c>
      <c r="C95" s="1" t="s">
        <v>86</v>
      </c>
      <c r="D95" s="1" t="str">
        <f t="shared" si="0"/>
        <v>Argentina-The Americas2002</v>
      </c>
      <c r="E95" s="1"/>
      <c r="F95" s="1"/>
      <c r="G95" s="1"/>
      <c r="H95" s="1"/>
      <c r="I95" s="4">
        <v>0.109</v>
      </c>
      <c r="J95" s="4">
        <v>0.175</v>
      </c>
    </row>
    <row r="96" ht="15.75" customHeight="1" spans="1:10">
      <c r="A96" s="1" t="s">
        <v>87</v>
      </c>
      <c r="B96" s="3" t="s">
        <v>67</v>
      </c>
      <c r="C96" s="1" t="s">
        <v>86</v>
      </c>
      <c r="D96" s="1" t="str">
        <f t="shared" si="0"/>
        <v>Argentina-The Americas2003</v>
      </c>
      <c r="E96" s="1"/>
      <c r="F96" s="4">
        <v>66</v>
      </c>
      <c r="G96" s="1"/>
      <c r="H96" s="1"/>
      <c r="I96" s="4">
        <v>0.119</v>
      </c>
      <c r="J96" s="4">
        <v>0.207</v>
      </c>
    </row>
    <row r="97" ht="15.75" customHeight="1" spans="1:10">
      <c r="A97" s="1" t="s">
        <v>87</v>
      </c>
      <c r="B97" s="3" t="s">
        <v>68</v>
      </c>
      <c r="C97" s="1" t="s">
        <v>86</v>
      </c>
      <c r="D97" s="1" t="str">
        <f t="shared" si="0"/>
        <v>Argentina-The Americas2004</v>
      </c>
      <c r="E97" s="1"/>
      <c r="F97" s="4">
        <v>30</v>
      </c>
      <c r="G97" s="1"/>
      <c r="H97" s="1"/>
      <c r="I97" s="4">
        <v>0.16</v>
      </c>
      <c r="J97" s="4">
        <v>0.353</v>
      </c>
    </row>
    <row r="98" ht="15.75" customHeight="1" spans="1:10">
      <c r="A98" s="1" t="s">
        <v>87</v>
      </c>
      <c r="B98" s="3" t="s">
        <v>69</v>
      </c>
      <c r="C98" s="1" t="s">
        <v>86</v>
      </c>
      <c r="D98" s="1" t="str">
        <f t="shared" si="0"/>
        <v>Argentina-The Americas2005</v>
      </c>
      <c r="E98" s="4">
        <v>1.075</v>
      </c>
      <c r="F98" s="4">
        <v>30</v>
      </c>
      <c r="G98" s="1"/>
      <c r="H98" s="4">
        <v>453</v>
      </c>
      <c r="I98" s="4">
        <v>0.177</v>
      </c>
      <c r="J98" s="4">
        <v>0.573</v>
      </c>
    </row>
    <row r="99" ht="15.75" customHeight="1" spans="1:10">
      <c r="A99" s="1" t="s">
        <v>87</v>
      </c>
      <c r="B99" s="3" t="s">
        <v>70</v>
      </c>
      <c r="C99" s="1" t="s">
        <v>86</v>
      </c>
      <c r="D99" s="1" t="str">
        <f t="shared" si="0"/>
        <v>Argentina-The Americas2006</v>
      </c>
      <c r="E99" s="4">
        <v>1.076</v>
      </c>
      <c r="F99" s="4">
        <v>30</v>
      </c>
      <c r="G99" s="1"/>
      <c r="H99" s="4">
        <v>453</v>
      </c>
      <c r="I99" s="4">
        <v>0.209</v>
      </c>
      <c r="J99" s="4">
        <v>0.808</v>
      </c>
    </row>
    <row r="100" ht="15.75" customHeight="1" spans="1:10">
      <c r="A100" s="1" t="s">
        <v>87</v>
      </c>
      <c r="B100" s="3" t="s">
        <v>71</v>
      </c>
      <c r="C100" s="1" t="s">
        <v>86</v>
      </c>
      <c r="D100" s="1" t="str">
        <f t="shared" si="0"/>
        <v>Argentina-The Americas2007</v>
      </c>
      <c r="E100" s="4">
        <v>1.076</v>
      </c>
      <c r="F100" s="4">
        <v>30</v>
      </c>
      <c r="G100" s="1"/>
      <c r="H100" s="4">
        <v>453</v>
      </c>
      <c r="I100" s="4">
        <v>0.259</v>
      </c>
      <c r="J100" s="4">
        <v>1.027</v>
      </c>
    </row>
    <row r="101" ht="15.75" customHeight="1" spans="1:10">
      <c r="A101" s="1" t="s">
        <v>87</v>
      </c>
      <c r="B101" s="3" t="s">
        <v>72</v>
      </c>
      <c r="C101" s="1" t="s">
        <v>86</v>
      </c>
      <c r="D101" s="1" t="str">
        <f t="shared" si="0"/>
        <v>Argentina-The Americas2008</v>
      </c>
      <c r="E101" s="4">
        <v>1.076</v>
      </c>
      <c r="F101" s="4">
        <v>31</v>
      </c>
      <c r="G101" s="1"/>
      <c r="H101" s="4">
        <v>453</v>
      </c>
      <c r="I101" s="4">
        <v>0.281</v>
      </c>
      <c r="J101" s="4">
        <v>1.172</v>
      </c>
    </row>
    <row r="102" ht="15.75" customHeight="1" spans="1:10">
      <c r="A102" s="1" t="s">
        <v>87</v>
      </c>
      <c r="B102" s="3" t="s">
        <v>73</v>
      </c>
      <c r="C102" s="1" t="s">
        <v>86</v>
      </c>
      <c r="D102" s="1" t="str">
        <f t="shared" si="0"/>
        <v>Argentina-The Americas2009</v>
      </c>
      <c r="E102" s="4">
        <v>1.076</v>
      </c>
      <c r="F102" s="4">
        <v>26</v>
      </c>
      <c r="G102" s="1"/>
      <c r="H102" s="4">
        <v>453</v>
      </c>
      <c r="I102" s="4">
        <v>0.34</v>
      </c>
      <c r="J102" s="4">
        <v>1.311</v>
      </c>
    </row>
    <row r="103" ht="15.75" customHeight="1" spans="1:10">
      <c r="A103" s="1" t="s">
        <v>87</v>
      </c>
      <c r="B103" s="3" t="s">
        <v>74</v>
      </c>
      <c r="C103" s="1" t="s">
        <v>86</v>
      </c>
      <c r="D103" s="1" t="str">
        <f t="shared" si="0"/>
        <v>Argentina-The Americas2010</v>
      </c>
      <c r="E103" s="4">
        <v>1.076</v>
      </c>
      <c r="F103" s="4">
        <v>25</v>
      </c>
      <c r="G103" s="1"/>
      <c r="H103" s="4">
        <v>453</v>
      </c>
      <c r="I103" s="4">
        <v>0.45</v>
      </c>
      <c r="J103" s="4">
        <v>1.414</v>
      </c>
    </row>
    <row r="104" ht="15.75" customHeight="1" spans="1:10">
      <c r="A104" s="1" t="s">
        <v>87</v>
      </c>
      <c r="B104" s="3" t="s">
        <v>75</v>
      </c>
      <c r="C104" s="1" t="s">
        <v>86</v>
      </c>
      <c r="D104" s="1" t="str">
        <f t="shared" si="0"/>
        <v>Argentina-The Americas2011</v>
      </c>
      <c r="E104" s="4">
        <v>1.077</v>
      </c>
      <c r="F104" s="4">
        <v>25</v>
      </c>
      <c r="G104" s="1"/>
      <c r="H104" s="4">
        <v>415</v>
      </c>
      <c r="I104" s="4">
        <v>0.51</v>
      </c>
      <c r="J104" s="4">
        <v>1.491</v>
      </c>
    </row>
    <row r="105" ht="15.75" customHeight="1" spans="1:10">
      <c r="A105" s="1" t="s">
        <v>87</v>
      </c>
      <c r="B105" s="3" t="s">
        <v>76</v>
      </c>
      <c r="C105" s="1" t="s">
        <v>86</v>
      </c>
      <c r="D105" s="1" t="str">
        <f t="shared" si="0"/>
        <v>Argentina-The Americas2012</v>
      </c>
      <c r="E105" s="4">
        <v>1.078</v>
      </c>
      <c r="F105" s="4">
        <v>25</v>
      </c>
      <c r="G105" s="4">
        <v>121</v>
      </c>
      <c r="H105" s="4">
        <v>405</v>
      </c>
      <c r="I105" s="4">
        <v>0.558</v>
      </c>
      <c r="J105" s="4">
        <v>1.566</v>
      </c>
    </row>
    <row r="106" ht="15.75" customHeight="1" spans="1:10">
      <c r="A106" s="1" t="s">
        <v>88</v>
      </c>
      <c r="B106" s="3" t="s">
        <v>63</v>
      </c>
      <c r="C106" s="1" t="s">
        <v>64</v>
      </c>
      <c r="D106" s="1" t="str">
        <f t="shared" si="0"/>
        <v>Armenia-Asia2000</v>
      </c>
      <c r="E106" s="1"/>
      <c r="F106" s="1"/>
      <c r="G106" s="1"/>
      <c r="H106" s="1"/>
      <c r="I106" s="4">
        <v>0.013</v>
      </c>
      <c r="J106" s="4">
        <v>0.006</v>
      </c>
    </row>
    <row r="107" ht="15.75" customHeight="1" spans="1:10">
      <c r="A107" s="1" t="s">
        <v>88</v>
      </c>
      <c r="B107" s="3" t="s">
        <v>65</v>
      </c>
      <c r="C107" s="1" t="s">
        <v>64</v>
      </c>
      <c r="D107" s="1" t="str">
        <f t="shared" si="0"/>
        <v>Armenia-Asia2001</v>
      </c>
      <c r="E107" s="1"/>
      <c r="F107" s="1"/>
      <c r="G107" s="1"/>
      <c r="H107" s="1"/>
      <c r="I107" s="4">
        <v>0.016</v>
      </c>
      <c r="J107" s="4">
        <v>0.008</v>
      </c>
    </row>
    <row r="108" ht="15.75" customHeight="1" spans="1:10">
      <c r="A108" s="1" t="s">
        <v>88</v>
      </c>
      <c r="B108" s="3" t="s">
        <v>66</v>
      </c>
      <c r="C108" s="1" t="s">
        <v>64</v>
      </c>
      <c r="D108" s="1" t="str">
        <f t="shared" si="0"/>
        <v>Armenia-Asia2002</v>
      </c>
      <c r="E108" s="1"/>
      <c r="F108" s="1"/>
      <c r="G108" s="1"/>
      <c r="H108" s="1"/>
      <c r="I108" s="4">
        <v>0.02</v>
      </c>
      <c r="J108" s="4">
        <v>0.023</v>
      </c>
    </row>
    <row r="109" ht="15.75" customHeight="1" spans="1:10">
      <c r="A109" s="1" t="s">
        <v>88</v>
      </c>
      <c r="B109" s="3" t="s">
        <v>67</v>
      </c>
      <c r="C109" s="1" t="s">
        <v>64</v>
      </c>
      <c r="D109" s="1" t="str">
        <f t="shared" si="0"/>
        <v>Armenia-Asia2003</v>
      </c>
      <c r="E109" s="1"/>
      <c r="F109" s="4">
        <v>18</v>
      </c>
      <c r="G109" s="1"/>
      <c r="H109" s="1"/>
      <c r="I109" s="4">
        <v>0.046</v>
      </c>
      <c r="J109" s="4">
        <v>0.038</v>
      </c>
    </row>
    <row r="110" ht="15.75" customHeight="1" spans="1:10">
      <c r="A110" s="1" t="s">
        <v>88</v>
      </c>
      <c r="B110" s="3" t="s">
        <v>68</v>
      </c>
      <c r="C110" s="1" t="s">
        <v>64</v>
      </c>
      <c r="D110" s="1" t="str">
        <f t="shared" si="0"/>
        <v>Armenia-Asia2004</v>
      </c>
      <c r="E110" s="1"/>
      <c r="F110" s="4">
        <v>18</v>
      </c>
      <c r="G110" s="1"/>
      <c r="H110" s="1"/>
      <c r="I110" s="4">
        <v>0.049</v>
      </c>
      <c r="J110" s="4">
        <v>0.067</v>
      </c>
    </row>
    <row r="111" ht="15.75" customHeight="1" spans="1:10">
      <c r="A111" s="1" t="s">
        <v>88</v>
      </c>
      <c r="B111" s="3" t="s">
        <v>69</v>
      </c>
      <c r="C111" s="1" t="s">
        <v>64</v>
      </c>
      <c r="D111" s="1" t="str">
        <f t="shared" si="0"/>
        <v>Armenia-Asia2005</v>
      </c>
      <c r="E111" s="4">
        <v>0.366</v>
      </c>
      <c r="F111" s="4">
        <v>18</v>
      </c>
      <c r="G111" s="1"/>
      <c r="H111" s="4">
        <v>580</v>
      </c>
      <c r="I111" s="4">
        <v>0.053</v>
      </c>
      <c r="J111" s="4">
        <v>0.105</v>
      </c>
    </row>
    <row r="112" ht="15.75" customHeight="1" spans="1:10">
      <c r="A112" s="1" t="s">
        <v>88</v>
      </c>
      <c r="B112" s="3" t="s">
        <v>70</v>
      </c>
      <c r="C112" s="1" t="s">
        <v>64</v>
      </c>
      <c r="D112" s="1" t="str">
        <f t="shared" si="0"/>
        <v>Armenia-Asia2006</v>
      </c>
      <c r="E112" s="4">
        <v>0.366</v>
      </c>
      <c r="F112" s="4">
        <v>17</v>
      </c>
      <c r="G112" s="1"/>
      <c r="H112" s="4">
        <v>580</v>
      </c>
      <c r="I112" s="4">
        <v>0.056</v>
      </c>
      <c r="J112" s="4">
        <v>0.42</v>
      </c>
    </row>
    <row r="113" ht="15.75" customHeight="1" spans="1:10">
      <c r="A113" s="1" t="s">
        <v>88</v>
      </c>
      <c r="B113" s="3" t="s">
        <v>71</v>
      </c>
      <c r="C113" s="1" t="s">
        <v>64</v>
      </c>
      <c r="D113" s="1" t="str">
        <f t="shared" si="0"/>
        <v>Armenia-Asia2007</v>
      </c>
      <c r="E113" s="4">
        <v>0.388</v>
      </c>
      <c r="F113" s="4">
        <v>17</v>
      </c>
      <c r="G113" s="1"/>
      <c r="H113" s="4">
        <v>581</v>
      </c>
      <c r="I113" s="4">
        <v>0.06</v>
      </c>
      <c r="J113" s="4">
        <v>0.628</v>
      </c>
    </row>
    <row r="114" ht="15.75" customHeight="1" spans="1:10">
      <c r="A114" s="1" t="s">
        <v>88</v>
      </c>
      <c r="B114" s="3" t="s">
        <v>72</v>
      </c>
      <c r="C114" s="1" t="s">
        <v>64</v>
      </c>
      <c r="D114" s="1" t="str">
        <f t="shared" si="0"/>
        <v>Armenia-Asia2008</v>
      </c>
      <c r="E114" s="4">
        <v>0.386</v>
      </c>
      <c r="F114" s="4">
        <v>17</v>
      </c>
      <c r="G114" s="1"/>
      <c r="H114" s="4">
        <v>581</v>
      </c>
      <c r="I114" s="4">
        <v>0.062</v>
      </c>
      <c r="J114" s="4">
        <v>0.484</v>
      </c>
    </row>
    <row r="115" ht="15.75" customHeight="1" spans="1:10">
      <c r="A115" s="1" t="s">
        <v>88</v>
      </c>
      <c r="B115" s="3" t="s">
        <v>73</v>
      </c>
      <c r="C115" s="1" t="s">
        <v>64</v>
      </c>
      <c r="D115" s="1" t="str">
        <f t="shared" si="0"/>
        <v>Armenia-Asia2009</v>
      </c>
      <c r="E115" s="4">
        <v>0.386</v>
      </c>
      <c r="F115" s="4">
        <v>14</v>
      </c>
      <c r="G115" s="1"/>
      <c r="H115" s="4">
        <v>581</v>
      </c>
      <c r="I115" s="4">
        <v>0.153</v>
      </c>
      <c r="J115" s="4">
        <v>0.738</v>
      </c>
    </row>
    <row r="116" ht="15.75" customHeight="1" spans="1:10">
      <c r="A116" s="1" t="s">
        <v>88</v>
      </c>
      <c r="B116" s="3" t="s">
        <v>74</v>
      </c>
      <c r="C116" s="1" t="s">
        <v>64</v>
      </c>
      <c r="D116" s="1" t="str">
        <f t="shared" si="0"/>
        <v>Armenia-Asia2010</v>
      </c>
      <c r="E116" s="4">
        <v>0.386</v>
      </c>
      <c r="F116" s="4">
        <v>14</v>
      </c>
      <c r="G116" s="1"/>
      <c r="H116" s="4">
        <v>581</v>
      </c>
      <c r="I116" s="4">
        <v>0.25</v>
      </c>
      <c r="J116" s="4">
        <v>1.304</v>
      </c>
    </row>
    <row r="117" ht="15.75" customHeight="1" spans="1:10">
      <c r="A117" s="1" t="s">
        <v>88</v>
      </c>
      <c r="B117" s="3" t="s">
        <v>75</v>
      </c>
      <c r="C117" s="1" t="s">
        <v>64</v>
      </c>
      <c r="D117" s="1" t="str">
        <f t="shared" si="0"/>
        <v>Armenia-Asia2011</v>
      </c>
      <c r="E117" s="4">
        <v>0.388</v>
      </c>
      <c r="F117" s="4">
        <v>8</v>
      </c>
      <c r="G117" s="1"/>
      <c r="H117" s="4">
        <v>500</v>
      </c>
      <c r="I117" s="4">
        <v>0.32</v>
      </c>
      <c r="J117" s="4">
        <v>1.083</v>
      </c>
    </row>
    <row r="118" ht="15.75" customHeight="1" spans="1:10">
      <c r="A118" s="1" t="s">
        <v>88</v>
      </c>
      <c r="B118" s="3" t="s">
        <v>76</v>
      </c>
      <c r="C118" s="1" t="s">
        <v>64</v>
      </c>
      <c r="D118" s="1" t="str">
        <f t="shared" si="0"/>
        <v>Armenia-Asia2012</v>
      </c>
      <c r="E118" s="4">
        <v>0.388</v>
      </c>
      <c r="F118" s="4">
        <v>8</v>
      </c>
      <c r="G118" s="4">
        <v>40</v>
      </c>
      <c r="H118" s="4">
        <v>380</v>
      </c>
      <c r="I118" s="4">
        <v>0.392</v>
      </c>
      <c r="J118" s="4">
        <v>1.119</v>
      </c>
    </row>
    <row r="119" ht="15.75" customHeight="1" spans="1:10">
      <c r="A119" s="1" t="s">
        <v>89</v>
      </c>
      <c r="B119" s="3" t="s">
        <v>63</v>
      </c>
      <c r="C119" s="1" t="s">
        <v>86</v>
      </c>
      <c r="D119" s="1" t="str">
        <f t="shared" si="0"/>
        <v>Aruba-The Americas2000</v>
      </c>
      <c r="E119" s="1"/>
      <c r="F119" s="1"/>
      <c r="G119" s="1"/>
      <c r="H119" s="1"/>
      <c r="I119" s="4">
        <v>0.154</v>
      </c>
      <c r="J119" s="4">
        <v>0.165</v>
      </c>
    </row>
    <row r="120" ht="15.75" customHeight="1" spans="1:10">
      <c r="A120" s="1" t="s">
        <v>89</v>
      </c>
      <c r="B120" s="3" t="s">
        <v>65</v>
      </c>
      <c r="C120" s="1" t="s">
        <v>86</v>
      </c>
      <c r="D120" s="1" t="str">
        <f t="shared" si="0"/>
        <v>Aruba-The Americas2001</v>
      </c>
      <c r="E120" s="1"/>
      <c r="F120" s="1"/>
      <c r="G120" s="1"/>
      <c r="H120" s="1"/>
      <c r="I120" s="4">
        <v>0.171</v>
      </c>
      <c r="J120" s="4">
        <v>0.571</v>
      </c>
    </row>
    <row r="121" ht="15.75" customHeight="1" spans="1:10">
      <c r="A121" s="1" t="s">
        <v>89</v>
      </c>
      <c r="B121" s="3" t="s">
        <v>66</v>
      </c>
      <c r="C121" s="1" t="s">
        <v>86</v>
      </c>
      <c r="D121" s="1" t="str">
        <f t="shared" si="0"/>
        <v>Aruba-The Americas2002</v>
      </c>
      <c r="E121" s="1"/>
      <c r="F121" s="1"/>
      <c r="G121" s="1"/>
      <c r="H121" s="1"/>
      <c r="I121" s="4">
        <v>0.188</v>
      </c>
      <c r="J121" s="4">
        <v>0.651</v>
      </c>
    </row>
    <row r="122" ht="15.75" customHeight="1" spans="1:10">
      <c r="A122" s="1" t="s">
        <v>89</v>
      </c>
      <c r="B122" s="3" t="s">
        <v>67</v>
      </c>
      <c r="C122" s="1" t="s">
        <v>86</v>
      </c>
      <c r="D122" s="1" t="str">
        <f t="shared" si="0"/>
        <v>Aruba-The Americas2003</v>
      </c>
      <c r="E122" s="1"/>
      <c r="F122" s="1"/>
      <c r="G122" s="1"/>
      <c r="H122" s="1"/>
      <c r="I122" s="4">
        <v>0.208</v>
      </c>
      <c r="J122" s="4">
        <v>0.721</v>
      </c>
    </row>
    <row r="123" ht="15.75" customHeight="1" spans="1:10">
      <c r="A123" s="1" t="s">
        <v>89</v>
      </c>
      <c r="B123" s="3" t="s">
        <v>68</v>
      </c>
      <c r="C123" s="1" t="s">
        <v>86</v>
      </c>
      <c r="D123" s="1" t="str">
        <f t="shared" si="0"/>
        <v>Aruba-The Americas2004</v>
      </c>
      <c r="E123" s="1"/>
      <c r="F123" s="1"/>
      <c r="G123" s="1"/>
      <c r="H123" s="1"/>
      <c r="I123" s="4">
        <v>0.23</v>
      </c>
      <c r="J123" s="4">
        <v>0.996</v>
      </c>
    </row>
    <row r="124" ht="15.75" customHeight="1" spans="1:10">
      <c r="A124" s="1" t="s">
        <v>89</v>
      </c>
      <c r="B124" s="3" t="s">
        <v>69</v>
      </c>
      <c r="C124" s="1" t="s">
        <v>86</v>
      </c>
      <c r="D124" s="1" t="str">
        <f t="shared" si="0"/>
        <v>Aruba-The Americas2005</v>
      </c>
      <c r="E124" s="1"/>
      <c r="F124" s="1"/>
      <c r="G124" s="1"/>
      <c r="H124" s="1"/>
      <c r="I124" s="4">
        <v>0.254</v>
      </c>
      <c r="J124" s="4">
        <v>1.034</v>
      </c>
    </row>
    <row r="125" ht="15.75" customHeight="1" spans="1:10">
      <c r="A125" s="1" t="s">
        <v>89</v>
      </c>
      <c r="B125" s="3" t="s">
        <v>70</v>
      </c>
      <c r="C125" s="1" t="s">
        <v>86</v>
      </c>
      <c r="D125" s="1" t="str">
        <f t="shared" si="0"/>
        <v>Aruba-The Americas2006</v>
      </c>
      <c r="E125" s="1"/>
      <c r="F125" s="1"/>
      <c r="G125" s="1"/>
      <c r="H125" s="1"/>
      <c r="I125" s="4">
        <v>0.28</v>
      </c>
      <c r="J125" s="4">
        <v>1.081</v>
      </c>
    </row>
    <row r="126" ht="15.75" customHeight="1" spans="1:10">
      <c r="A126" s="1" t="s">
        <v>89</v>
      </c>
      <c r="B126" s="3" t="s">
        <v>71</v>
      </c>
      <c r="C126" s="1" t="s">
        <v>86</v>
      </c>
      <c r="D126" s="1" t="str">
        <f t="shared" si="0"/>
        <v>Aruba-The Americas2007</v>
      </c>
      <c r="E126" s="1"/>
      <c r="F126" s="1"/>
      <c r="G126" s="1"/>
      <c r="H126" s="1"/>
      <c r="I126" s="4">
        <v>0.309</v>
      </c>
      <c r="J126" s="4">
        <v>1.122</v>
      </c>
    </row>
    <row r="127" ht="15.75" customHeight="1" spans="1:10">
      <c r="A127" s="1" t="s">
        <v>89</v>
      </c>
      <c r="B127" s="3" t="s">
        <v>72</v>
      </c>
      <c r="C127" s="1" t="s">
        <v>86</v>
      </c>
      <c r="D127" s="1" t="str">
        <f t="shared" si="0"/>
        <v>Aruba-The Americas2008</v>
      </c>
      <c r="E127" s="1"/>
      <c r="F127" s="1"/>
      <c r="G127" s="1"/>
      <c r="H127" s="1"/>
      <c r="I127" s="4">
        <v>0.52</v>
      </c>
      <c r="J127" s="4">
        <v>1.192</v>
      </c>
    </row>
    <row r="128" ht="15.75" customHeight="1" spans="1:10">
      <c r="A128" s="1" t="s">
        <v>89</v>
      </c>
      <c r="B128" s="3" t="s">
        <v>73</v>
      </c>
      <c r="C128" s="1" t="s">
        <v>86</v>
      </c>
      <c r="D128" s="1" t="str">
        <f t="shared" si="0"/>
        <v>Aruba-The Americas2009</v>
      </c>
      <c r="E128" s="1"/>
      <c r="F128" s="1"/>
      <c r="G128" s="1"/>
      <c r="H128" s="1"/>
      <c r="I128" s="4">
        <v>0.58</v>
      </c>
      <c r="J128" s="4">
        <v>1.262</v>
      </c>
    </row>
    <row r="129" ht="15.75" customHeight="1" spans="1:10">
      <c r="A129" s="1" t="s">
        <v>89</v>
      </c>
      <c r="B129" s="3" t="s">
        <v>74</v>
      </c>
      <c r="C129" s="1" t="s">
        <v>86</v>
      </c>
      <c r="D129" s="1" t="str">
        <f t="shared" si="0"/>
        <v>Aruba-The Americas2010</v>
      </c>
      <c r="E129" s="1"/>
      <c r="F129" s="1"/>
      <c r="G129" s="1"/>
      <c r="H129" s="1"/>
      <c r="I129" s="4">
        <v>0.62</v>
      </c>
      <c r="J129" s="4">
        <v>1.297</v>
      </c>
    </row>
    <row r="130" ht="15.75" customHeight="1" spans="1:10">
      <c r="A130" s="1" t="s">
        <v>89</v>
      </c>
      <c r="B130" s="3" t="s">
        <v>75</v>
      </c>
      <c r="C130" s="1" t="s">
        <v>86</v>
      </c>
      <c r="D130" s="1" t="str">
        <f t="shared" si="0"/>
        <v>Aruba-The Americas2011</v>
      </c>
      <c r="E130" s="1"/>
      <c r="F130" s="1"/>
      <c r="G130" s="1"/>
      <c r="H130" s="1"/>
      <c r="I130" s="4">
        <v>0.69</v>
      </c>
      <c r="J130" s="1"/>
    </row>
    <row r="131" ht="15.75" customHeight="1" spans="1:10">
      <c r="A131" s="1" t="s">
        <v>89</v>
      </c>
      <c r="B131" s="3" t="s">
        <v>76</v>
      </c>
      <c r="C131" s="1" t="s">
        <v>86</v>
      </c>
      <c r="D131" s="1" t="str">
        <f t="shared" si="0"/>
        <v>Aruba-The Americas2012</v>
      </c>
      <c r="E131" s="1"/>
      <c r="F131" s="1"/>
      <c r="G131" s="1"/>
      <c r="H131" s="1"/>
      <c r="I131" s="4">
        <v>0.74</v>
      </c>
      <c r="J131" s="4">
        <v>1.319</v>
      </c>
    </row>
    <row r="132" ht="15.75" customHeight="1" spans="1:10">
      <c r="A132" s="1" t="s">
        <v>90</v>
      </c>
      <c r="B132" s="3" t="s">
        <v>63</v>
      </c>
      <c r="C132" s="1" t="s">
        <v>82</v>
      </c>
      <c r="D132" s="1" t="str">
        <f t="shared" si="0"/>
        <v>Australia-Oceania2000</v>
      </c>
      <c r="E132" s="1"/>
      <c r="F132" s="1"/>
      <c r="G132" s="1"/>
      <c r="H132" s="1"/>
      <c r="I132" s="4">
        <v>0.468</v>
      </c>
      <c r="J132" s="4">
        <v>0.445</v>
      </c>
    </row>
    <row r="133" ht="15.75" customHeight="1" spans="1:10">
      <c r="A133" s="1" t="s">
        <v>90</v>
      </c>
      <c r="B133" s="3" t="s">
        <v>65</v>
      </c>
      <c r="C133" s="1" t="s">
        <v>82</v>
      </c>
      <c r="D133" s="1" t="str">
        <f t="shared" si="0"/>
        <v>Australia-Oceania2001</v>
      </c>
      <c r="E133" s="1"/>
      <c r="F133" s="1"/>
      <c r="G133" s="1"/>
      <c r="H133" s="1"/>
      <c r="I133" s="4">
        <v>0.527</v>
      </c>
      <c r="J133" s="4">
        <v>0.571</v>
      </c>
    </row>
    <row r="134" ht="15.75" customHeight="1" spans="1:10">
      <c r="A134" s="1" t="s">
        <v>90</v>
      </c>
      <c r="B134" s="3" t="s">
        <v>66</v>
      </c>
      <c r="C134" s="1" t="s">
        <v>82</v>
      </c>
      <c r="D134" s="1" t="str">
        <f t="shared" si="0"/>
        <v>Australia-Oceania2002</v>
      </c>
      <c r="E134" s="1"/>
      <c r="F134" s="1"/>
      <c r="G134" s="1"/>
      <c r="H134" s="1"/>
      <c r="I134" s="1"/>
      <c r="J134" s="4">
        <v>0.643</v>
      </c>
    </row>
    <row r="135" ht="15.75" customHeight="1" spans="1:10">
      <c r="A135" s="1" t="s">
        <v>90</v>
      </c>
      <c r="B135" s="3" t="s">
        <v>67</v>
      </c>
      <c r="C135" s="1" t="s">
        <v>82</v>
      </c>
      <c r="D135" s="1" t="str">
        <f t="shared" si="0"/>
        <v>Australia-Oceania2003</v>
      </c>
      <c r="E135" s="1"/>
      <c r="F135" s="4">
        <v>3</v>
      </c>
      <c r="G135" s="1"/>
      <c r="H135" s="1"/>
      <c r="I135" s="1"/>
      <c r="J135" s="4">
        <v>0.719</v>
      </c>
    </row>
    <row r="136" ht="15.75" customHeight="1" spans="1:10">
      <c r="A136" s="1" t="s">
        <v>90</v>
      </c>
      <c r="B136" s="3" t="s">
        <v>68</v>
      </c>
      <c r="C136" s="1" t="s">
        <v>82</v>
      </c>
      <c r="D136" s="1" t="str">
        <f t="shared" si="0"/>
        <v>Australia-Oceania2004</v>
      </c>
      <c r="E136" s="1"/>
      <c r="F136" s="4">
        <v>3</v>
      </c>
      <c r="G136" s="1"/>
      <c r="H136" s="1"/>
      <c r="I136" s="1"/>
      <c r="J136" s="4">
        <v>0.815</v>
      </c>
    </row>
    <row r="137" ht="15.75" customHeight="1" spans="1:10">
      <c r="A137" s="1" t="s">
        <v>90</v>
      </c>
      <c r="B137" s="3" t="s">
        <v>69</v>
      </c>
      <c r="C137" s="1" t="s">
        <v>82</v>
      </c>
      <c r="D137" s="1" t="str">
        <f t="shared" si="0"/>
        <v>Australia-Oceania2005</v>
      </c>
      <c r="E137" s="4">
        <v>0.521</v>
      </c>
      <c r="F137" s="4">
        <v>3</v>
      </c>
      <c r="G137" s="1"/>
      <c r="H137" s="4">
        <v>107</v>
      </c>
      <c r="I137" s="4">
        <v>0.63</v>
      </c>
      <c r="J137" s="4">
        <v>0.898</v>
      </c>
    </row>
    <row r="138" ht="15.75" customHeight="1" spans="1:10">
      <c r="A138" s="1" t="s">
        <v>90</v>
      </c>
      <c r="B138" s="3" t="s">
        <v>70</v>
      </c>
      <c r="C138" s="1" t="s">
        <v>82</v>
      </c>
      <c r="D138" s="1" t="str">
        <f t="shared" si="0"/>
        <v>Australia-Oceania2006</v>
      </c>
      <c r="E138" s="4">
        <v>0.511</v>
      </c>
      <c r="F138" s="4">
        <v>3</v>
      </c>
      <c r="G138" s="1"/>
      <c r="H138" s="4">
        <v>107</v>
      </c>
      <c r="I138" s="4">
        <v>0.66</v>
      </c>
      <c r="J138" s="4">
        <v>0.947</v>
      </c>
    </row>
    <row r="139" ht="15.75" customHeight="1" spans="1:10">
      <c r="A139" s="1" t="s">
        <v>90</v>
      </c>
      <c r="B139" s="3" t="s">
        <v>71</v>
      </c>
      <c r="C139" s="1" t="s">
        <v>82</v>
      </c>
      <c r="D139" s="1" t="str">
        <f t="shared" si="0"/>
        <v>Australia-Oceania2007</v>
      </c>
      <c r="E139" s="4">
        <v>0.501</v>
      </c>
      <c r="F139" s="4">
        <v>3</v>
      </c>
      <c r="G139" s="1"/>
      <c r="H139" s="4">
        <v>107</v>
      </c>
      <c r="I139" s="4">
        <v>0.695</v>
      </c>
      <c r="J139" s="4">
        <v>1.001</v>
      </c>
    </row>
    <row r="140" ht="15.75" customHeight="1" spans="1:10">
      <c r="A140" s="1" t="s">
        <v>90</v>
      </c>
      <c r="B140" s="3" t="s">
        <v>72</v>
      </c>
      <c r="C140" s="1" t="s">
        <v>82</v>
      </c>
      <c r="D140" s="1" t="str">
        <f t="shared" si="0"/>
        <v>Australia-Oceania2008</v>
      </c>
      <c r="E140" s="4">
        <v>0.499</v>
      </c>
      <c r="F140" s="4">
        <v>3</v>
      </c>
      <c r="G140" s="1"/>
      <c r="H140" s="4">
        <v>107</v>
      </c>
      <c r="I140" s="4">
        <v>0.717</v>
      </c>
      <c r="J140" s="4">
        <v>1.022</v>
      </c>
    </row>
    <row r="141" ht="15.75" customHeight="1" spans="1:10">
      <c r="A141" s="1" t="s">
        <v>90</v>
      </c>
      <c r="B141" s="3" t="s">
        <v>73</v>
      </c>
      <c r="C141" s="1" t="s">
        <v>82</v>
      </c>
      <c r="D141" s="1" t="str">
        <f t="shared" si="0"/>
        <v>Australia-Oceania2009</v>
      </c>
      <c r="E141" s="4">
        <v>0.476</v>
      </c>
      <c r="F141" s="4">
        <v>3</v>
      </c>
      <c r="G141" s="1"/>
      <c r="H141" s="4">
        <v>107</v>
      </c>
      <c r="I141" s="4">
        <v>0.743</v>
      </c>
      <c r="J141" s="4">
        <v>1.007</v>
      </c>
    </row>
    <row r="142" ht="15.75" customHeight="1" spans="1:10">
      <c r="A142" s="1" t="s">
        <v>90</v>
      </c>
      <c r="B142" s="3" t="s">
        <v>74</v>
      </c>
      <c r="C142" s="1" t="s">
        <v>82</v>
      </c>
      <c r="D142" s="1" t="str">
        <f t="shared" si="0"/>
        <v>Australia-Oceania2010</v>
      </c>
      <c r="E142" s="4">
        <v>0.475</v>
      </c>
      <c r="F142" s="4">
        <v>3</v>
      </c>
      <c r="G142" s="1"/>
      <c r="H142" s="4">
        <v>109</v>
      </c>
      <c r="I142" s="4">
        <v>0.76</v>
      </c>
      <c r="J142" s="4">
        <v>1.004</v>
      </c>
    </row>
    <row r="143" ht="15.75" customHeight="1" spans="1:10">
      <c r="A143" s="1" t="s">
        <v>90</v>
      </c>
      <c r="B143" s="3" t="s">
        <v>75</v>
      </c>
      <c r="C143" s="1" t="s">
        <v>82</v>
      </c>
      <c r="D143" s="1" t="str">
        <f t="shared" si="0"/>
        <v>Australia-Oceania2011</v>
      </c>
      <c r="E143" s="4">
        <v>0.473</v>
      </c>
      <c r="F143" s="4">
        <v>3</v>
      </c>
      <c r="G143" s="1"/>
      <c r="H143" s="4">
        <v>109</v>
      </c>
      <c r="I143" s="4">
        <v>0.795</v>
      </c>
      <c r="J143" s="4">
        <v>1.046</v>
      </c>
    </row>
    <row r="144" ht="15.75" customHeight="1" spans="1:10">
      <c r="A144" s="1" t="s">
        <v>90</v>
      </c>
      <c r="B144" s="3" t="s">
        <v>76</v>
      </c>
      <c r="C144" s="1" t="s">
        <v>82</v>
      </c>
      <c r="D144" s="1" t="str">
        <f t="shared" si="0"/>
        <v>Australia-Oceania2012</v>
      </c>
      <c r="E144" s="4">
        <v>0.472</v>
      </c>
      <c r="F144" s="4">
        <v>3</v>
      </c>
      <c r="G144" s="4">
        <v>10</v>
      </c>
      <c r="H144" s="4">
        <v>109</v>
      </c>
      <c r="I144" s="4">
        <v>0.79</v>
      </c>
      <c r="J144" s="4">
        <v>1.056</v>
      </c>
    </row>
    <row r="145" ht="15.75" customHeight="1" spans="1:10">
      <c r="A145" s="1" t="s">
        <v>91</v>
      </c>
      <c r="B145" s="3" t="s">
        <v>63</v>
      </c>
      <c r="C145" s="1" t="s">
        <v>78</v>
      </c>
      <c r="D145" s="1" t="str">
        <f t="shared" si="0"/>
        <v>Austria-Europe2000</v>
      </c>
      <c r="E145" s="1"/>
      <c r="F145" s="1"/>
      <c r="G145" s="1"/>
      <c r="H145" s="1"/>
      <c r="I145" s="4">
        <v>0.337</v>
      </c>
      <c r="J145" s="4">
        <v>0.763</v>
      </c>
    </row>
    <row r="146" ht="15.75" customHeight="1" spans="1:10">
      <c r="A146" s="1" t="s">
        <v>91</v>
      </c>
      <c r="B146" s="3" t="s">
        <v>65</v>
      </c>
      <c r="C146" s="1" t="s">
        <v>78</v>
      </c>
      <c r="D146" s="1" t="str">
        <f t="shared" si="0"/>
        <v>Austria-Europe2001</v>
      </c>
      <c r="E146" s="1"/>
      <c r="F146" s="1"/>
      <c r="G146" s="1"/>
      <c r="H146" s="1"/>
      <c r="I146" s="4">
        <v>0.392</v>
      </c>
      <c r="J146" s="4">
        <v>0.813</v>
      </c>
    </row>
    <row r="147" ht="15.75" customHeight="1" spans="1:10">
      <c r="A147" s="1" t="s">
        <v>91</v>
      </c>
      <c r="B147" s="3" t="s">
        <v>66</v>
      </c>
      <c r="C147" s="1" t="s">
        <v>78</v>
      </c>
      <c r="D147" s="1" t="str">
        <f t="shared" si="0"/>
        <v>Austria-Europe2002</v>
      </c>
      <c r="E147" s="1"/>
      <c r="F147" s="1"/>
      <c r="G147" s="1"/>
      <c r="H147" s="1"/>
      <c r="I147" s="4">
        <v>0.366</v>
      </c>
      <c r="J147" s="4">
        <v>0.832</v>
      </c>
    </row>
    <row r="148" ht="15.75" customHeight="1" spans="1:10">
      <c r="A148" s="1" t="s">
        <v>91</v>
      </c>
      <c r="B148" s="3" t="s">
        <v>67</v>
      </c>
      <c r="C148" s="1" t="s">
        <v>78</v>
      </c>
      <c r="D148" s="1" t="str">
        <f t="shared" si="0"/>
        <v>Austria-Europe2003</v>
      </c>
      <c r="E148" s="1"/>
      <c r="F148" s="4">
        <v>25</v>
      </c>
      <c r="G148" s="1"/>
      <c r="H148" s="1"/>
      <c r="I148" s="4">
        <v>0.427</v>
      </c>
      <c r="J148" s="4">
        <v>0.893</v>
      </c>
    </row>
    <row r="149" ht="15.75" customHeight="1" spans="1:10">
      <c r="A149" s="1" t="s">
        <v>91</v>
      </c>
      <c r="B149" s="3" t="s">
        <v>68</v>
      </c>
      <c r="C149" s="1" t="s">
        <v>78</v>
      </c>
      <c r="D149" s="1" t="str">
        <f t="shared" si="0"/>
        <v>Austria-Europe2004</v>
      </c>
      <c r="E149" s="1"/>
      <c r="F149" s="4">
        <v>25</v>
      </c>
      <c r="G149" s="1"/>
      <c r="H149" s="1"/>
      <c r="I149" s="4">
        <v>0.543</v>
      </c>
      <c r="J149" s="4">
        <v>0.975</v>
      </c>
    </row>
    <row r="150" ht="15.75" customHeight="1" spans="1:10">
      <c r="A150" s="1" t="s">
        <v>91</v>
      </c>
      <c r="B150" s="3" t="s">
        <v>69</v>
      </c>
      <c r="C150" s="1" t="s">
        <v>78</v>
      </c>
      <c r="D150" s="1" t="str">
        <f t="shared" si="0"/>
        <v>Austria-Europe2005</v>
      </c>
      <c r="E150" s="4">
        <v>0.582</v>
      </c>
      <c r="F150" s="4">
        <v>25</v>
      </c>
      <c r="G150" s="1"/>
      <c r="H150" s="4">
        <v>170</v>
      </c>
      <c r="I150" s="4">
        <v>0.58</v>
      </c>
      <c r="J150" s="4">
        <v>1.052</v>
      </c>
    </row>
    <row r="151" ht="15.75" customHeight="1" spans="1:10">
      <c r="A151" s="1" t="s">
        <v>91</v>
      </c>
      <c r="B151" s="3" t="s">
        <v>70</v>
      </c>
      <c r="C151" s="1" t="s">
        <v>78</v>
      </c>
      <c r="D151" s="1" t="str">
        <f t="shared" si="0"/>
        <v>Austria-Europe2006</v>
      </c>
      <c r="E151" s="4">
        <v>0.524</v>
      </c>
      <c r="F151" s="4">
        <v>25</v>
      </c>
      <c r="G151" s="1"/>
      <c r="H151" s="4">
        <v>170</v>
      </c>
      <c r="I151" s="4">
        <v>0.636</v>
      </c>
      <c r="J151" s="4">
        <v>1.121</v>
      </c>
    </row>
    <row r="152" ht="15.75" customHeight="1" spans="1:10">
      <c r="A152" s="1" t="s">
        <v>91</v>
      </c>
      <c r="B152" s="3" t="s">
        <v>71</v>
      </c>
      <c r="C152" s="1" t="s">
        <v>78</v>
      </c>
      <c r="D152" s="1" t="str">
        <f t="shared" si="0"/>
        <v>Austria-Europe2007</v>
      </c>
      <c r="E152" s="4">
        <v>0.524</v>
      </c>
      <c r="F152" s="4">
        <v>25</v>
      </c>
      <c r="G152" s="1"/>
      <c r="H152" s="4">
        <v>170</v>
      </c>
      <c r="I152" s="4">
        <v>0.694</v>
      </c>
      <c r="J152" s="4">
        <v>1.193</v>
      </c>
    </row>
    <row r="153" ht="15.75" customHeight="1" spans="1:10">
      <c r="A153" s="1" t="s">
        <v>91</v>
      </c>
      <c r="B153" s="3" t="s">
        <v>72</v>
      </c>
      <c r="C153" s="1" t="s">
        <v>78</v>
      </c>
      <c r="D153" s="1" t="str">
        <f t="shared" si="0"/>
        <v>Austria-Europe2008</v>
      </c>
      <c r="E153" s="4">
        <v>0.524</v>
      </c>
      <c r="F153" s="4">
        <v>25</v>
      </c>
      <c r="G153" s="1"/>
      <c r="H153" s="4">
        <v>170</v>
      </c>
      <c r="I153" s="4">
        <v>0.729</v>
      </c>
      <c r="J153" s="4">
        <v>1.297</v>
      </c>
    </row>
    <row r="154" ht="15.75" customHeight="1" spans="1:10">
      <c r="A154" s="1" t="s">
        <v>91</v>
      </c>
      <c r="B154" s="3" t="s">
        <v>73</v>
      </c>
      <c r="C154" s="1" t="s">
        <v>78</v>
      </c>
      <c r="D154" s="1" t="str">
        <f t="shared" si="0"/>
        <v>Austria-Europe2009</v>
      </c>
      <c r="E154" s="4">
        <v>0.534</v>
      </c>
      <c r="F154" s="4">
        <v>25</v>
      </c>
      <c r="G154" s="1"/>
      <c r="H154" s="4">
        <v>170</v>
      </c>
      <c r="I154" s="4">
        <v>0.735</v>
      </c>
      <c r="J154" s="4">
        <v>1.366</v>
      </c>
    </row>
    <row r="155" ht="15.75" customHeight="1" spans="1:10">
      <c r="A155" s="1" t="s">
        <v>91</v>
      </c>
      <c r="B155" s="3" t="s">
        <v>74</v>
      </c>
      <c r="C155" s="1" t="s">
        <v>78</v>
      </c>
      <c r="D155" s="1" t="str">
        <f t="shared" si="0"/>
        <v>Austria-Europe2010</v>
      </c>
      <c r="E155" s="4">
        <v>0.532</v>
      </c>
      <c r="F155" s="4">
        <v>25</v>
      </c>
      <c r="G155" s="1"/>
      <c r="H155" s="4">
        <v>170</v>
      </c>
      <c r="I155" s="4">
        <v>0.752</v>
      </c>
      <c r="J155" s="4">
        <v>1.457</v>
      </c>
    </row>
    <row r="156" ht="15.75" customHeight="1" spans="1:10">
      <c r="A156" s="1" t="s">
        <v>91</v>
      </c>
      <c r="B156" s="3" t="s">
        <v>75</v>
      </c>
      <c r="C156" s="1" t="s">
        <v>78</v>
      </c>
      <c r="D156" s="1" t="str">
        <f t="shared" si="0"/>
        <v>Austria-Europe2011</v>
      </c>
      <c r="E156" s="4">
        <v>0.523</v>
      </c>
      <c r="F156" s="4">
        <v>25</v>
      </c>
      <c r="G156" s="1"/>
      <c r="H156" s="4">
        <v>170</v>
      </c>
      <c r="I156" s="4">
        <v>0.787</v>
      </c>
      <c r="J156" s="4">
        <v>1.544</v>
      </c>
    </row>
    <row r="157" ht="15.75" customHeight="1" spans="1:10">
      <c r="A157" s="1" t="s">
        <v>91</v>
      </c>
      <c r="B157" s="3" t="s">
        <v>76</v>
      </c>
      <c r="C157" s="1" t="s">
        <v>78</v>
      </c>
      <c r="D157" s="1" t="str">
        <f t="shared" si="0"/>
        <v>Austria-Europe2012</v>
      </c>
      <c r="E157" s="4">
        <v>0.524</v>
      </c>
      <c r="F157" s="4">
        <v>25</v>
      </c>
      <c r="G157" s="4">
        <v>28</v>
      </c>
      <c r="H157" s="4">
        <v>170</v>
      </c>
      <c r="I157" s="4">
        <v>0.8</v>
      </c>
      <c r="J157" s="4">
        <v>1.605</v>
      </c>
    </row>
    <row r="158" ht="15.75" customHeight="1" spans="1:10">
      <c r="A158" s="1" t="s">
        <v>92</v>
      </c>
      <c r="B158" s="3" t="s">
        <v>63</v>
      </c>
      <c r="C158" s="1" t="s">
        <v>64</v>
      </c>
      <c r="D158" s="1" t="str">
        <f t="shared" si="0"/>
        <v>Azerbaijan-Asia2000</v>
      </c>
      <c r="E158" s="1"/>
      <c r="F158" s="1"/>
      <c r="G158" s="1"/>
      <c r="H158" s="1"/>
      <c r="I158" s="4">
        <v>0.001</v>
      </c>
      <c r="J158" s="4">
        <v>0.052</v>
      </c>
    </row>
    <row r="159" ht="15.75" customHeight="1" spans="1:10">
      <c r="A159" s="1" t="s">
        <v>92</v>
      </c>
      <c r="B159" s="3" t="s">
        <v>65</v>
      </c>
      <c r="C159" s="1" t="s">
        <v>64</v>
      </c>
      <c r="D159" s="1" t="str">
        <f t="shared" si="0"/>
        <v>Azerbaijan-Asia2001</v>
      </c>
      <c r="E159" s="1"/>
      <c r="F159" s="1"/>
      <c r="G159" s="1"/>
      <c r="H159" s="1"/>
      <c r="I159" s="4">
        <v>0.003</v>
      </c>
      <c r="J159" s="4">
        <v>0.089</v>
      </c>
    </row>
    <row r="160" ht="15.75" customHeight="1" spans="1:10">
      <c r="A160" s="1" t="s">
        <v>92</v>
      </c>
      <c r="B160" s="3" t="s">
        <v>66</v>
      </c>
      <c r="C160" s="1" t="s">
        <v>64</v>
      </c>
      <c r="D160" s="1" t="str">
        <f t="shared" si="0"/>
        <v>Azerbaijan-Asia2002</v>
      </c>
      <c r="E160" s="1"/>
      <c r="F160" s="1"/>
      <c r="G160" s="1"/>
      <c r="H160" s="1"/>
      <c r="I160" s="4">
        <v>0.05</v>
      </c>
      <c r="J160" s="4">
        <v>0.096</v>
      </c>
    </row>
    <row r="161" ht="15.75" customHeight="1" spans="1:10">
      <c r="A161" s="1" t="s">
        <v>92</v>
      </c>
      <c r="B161" s="3" t="s">
        <v>67</v>
      </c>
      <c r="C161" s="1" t="s">
        <v>64</v>
      </c>
      <c r="D161" s="1" t="str">
        <f t="shared" si="0"/>
        <v>Azerbaijan-Asia2003</v>
      </c>
      <c r="E161" s="1"/>
      <c r="F161" s="4">
        <v>105</v>
      </c>
      <c r="G161" s="1"/>
      <c r="H161" s="1"/>
      <c r="I161" s="1"/>
      <c r="J161" s="4">
        <v>0.126</v>
      </c>
    </row>
    <row r="162" ht="15.75" customHeight="1" spans="1:10">
      <c r="A162" s="1" t="s">
        <v>92</v>
      </c>
      <c r="B162" s="3" t="s">
        <v>68</v>
      </c>
      <c r="C162" s="1" t="s">
        <v>64</v>
      </c>
      <c r="D162" s="1" t="str">
        <f t="shared" si="0"/>
        <v>Azerbaijan-Asia2004</v>
      </c>
      <c r="E162" s="1"/>
      <c r="F162" s="4">
        <v>121</v>
      </c>
      <c r="G162" s="1"/>
      <c r="H162" s="1"/>
      <c r="I162" s="1"/>
      <c r="J162" s="4">
        <v>0.172</v>
      </c>
    </row>
    <row r="163" ht="15.75" customHeight="1" spans="1:10">
      <c r="A163" s="1" t="s">
        <v>92</v>
      </c>
      <c r="B163" s="3" t="s">
        <v>69</v>
      </c>
      <c r="C163" s="1" t="s">
        <v>64</v>
      </c>
      <c r="D163" s="1" t="str">
        <f t="shared" si="0"/>
        <v>Azerbaijan-Asia2005</v>
      </c>
      <c r="E163" s="4">
        <v>0.464</v>
      </c>
      <c r="F163" s="4">
        <v>113</v>
      </c>
      <c r="G163" s="1"/>
      <c r="H163" s="4">
        <v>756</v>
      </c>
      <c r="I163" s="4">
        <v>0.08</v>
      </c>
      <c r="J163" s="4">
        <v>0.262</v>
      </c>
    </row>
    <row r="164" ht="15.75" customHeight="1" spans="1:10">
      <c r="A164" s="1" t="s">
        <v>92</v>
      </c>
      <c r="B164" s="3" t="s">
        <v>70</v>
      </c>
      <c r="C164" s="1" t="s">
        <v>64</v>
      </c>
      <c r="D164" s="1" t="str">
        <f t="shared" si="0"/>
        <v>Azerbaijan-Asia2006</v>
      </c>
      <c r="E164" s="4">
        <v>0.422</v>
      </c>
      <c r="F164" s="4">
        <v>51</v>
      </c>
      <c r="G164" s="1"/>
      <c r="H164" s="4">
        <v>1000</v>
      </c>
      <c r="I164" s="4">
        <v>0.12</v>
      </c>
      <c r="J164" s="4">
        <v>0.384</v>
      </c>
    </row>
    <row r="165" ht="15.75" customHeight="1" spans="1:10">
      <c r="A165" s="1" t="s">
        <v>92</v>
      </c>
      <c r="B165" s="3" t="s">
        <v>71</v>
      </c>
      <c r="C165" s="1" t="s">
        <v>64</v>
      </c>
      <c r="D165" s="1" t="str">
        <f t="shared" si="0"/>
        <v>Azerbaijan-Asia2007</v>
      </c>
      <c r="E165" s="4">
        <v>0.409</v>
      </c>
      <c r="F165" s="4">
        <v>36</v>
      </c>
      <c r="G165" s="1"/>
      <c r="H165" s="4">
        <v>952</v>
      </c>
      <c r="I165" s="4">
        <v>0.145</v>
      </c>
      <c r="J165" s="4">
        <v>0.515</v>
      </c>
    </row>
    <row r="166" ht="15.75" customHeight="1" spans="1:10">
      <c r="A166" s="1" t="s">
        <v>92</v>
      </c>
      <c r="B166" s="3" t="s">
        <v>72</v>
      </c>
      <c r="C166" s="1" t="s">
        <v>64</v>
      </c>
      <c r="D166" s="1" t="str">
        <f t="shared" si="0"/>
        <v>Azerbaijan-Asia2008</v>
      </c>
      <c r="E166" s="4">
        <v>0.409</v>
      </c>
      <c r="F166" s="4">
        <v>10</v>
      </c>
      <c r="G166" s="1"/>
      <c r="H166" s="4">
        <v>376</v>
      </c>
      <c r="I166" s="4">
        <v>0.171</v>
      </c>
      <c r="J166" s="4">
        <v>0.738</v>
      </c>
    </row>
    <row r="167" ht="15.75" customHeight="1" spans="1:10">
      <c r="A167" s="1" t="s">
        <v>92</v>
      </c>
      <c r="B167" s="3" t="s">
        <v>73</v>
      </c>
      <c r="C167" s="1" t="s">
        <v>64</v>
      </c>
      <c r="D167" s="1" t="str">
        <f t="shared" si="0"/>
        <v>Azerbaijan-Asia2009</v>
      </c>
      <c r="E167" s="4">
        <v>0.409</v>
      </c>
      <c r="F167" s="4">
        <v>10</v>
      </c>
      <c r="G167" s="1"/>
      <c r="H167" s="4">
        <v>376</v>
      </c>
      <c r="I167" s="4">
        <v>0.274</v>
      </c>
      <c r="J167" s="4">
        <v>0.863</v>
      </c>
    </row>
    <row r="168" ht="15.75" customHeight="1" spans="1:10">
      <c r="A168" s="1" t="s">
        <v>92</v>
      </c>
      <c r="B168" s="3" t="s">
        <v>74</v>
      </c>
      <c r="C168" s="1" t="s">
        <v>64</v>
      </c>
      <c r="D168" s="1" t="str">
        <f t="shared" si="0"/>
        <v>Azerbaijan-Asia2010</v>
      </c>
      <c r="E168" s="4">
        <v>0.409</v>
      </c>
      <c r="F168" s="4">
        <v>8</v>
      </c>
      <c r="G168" s="1"/>
      <c r="H168" s="4">
        <v>306</v>
      </c>
      <c r="I168" s="4">
        <v>0.46</v>
      </c>
      <c r="J168" s="4">
        <v>1.001</v>
      </c>
    </row>
    <row r="169" ht="15.75" customHeight="1" spans="1:10">
      <c r="A169" s="1" t="s">
        <v>92</v>
      </c>
      <c r="B169" s="3" t="s">
        <v>75</v>
      </c>
      <c r="C169" s="1" t="s">
        <v>64</v>
      </c>
      <c r="D169" s="1" t="str">
        <f t="shared" si="0"/>
        <v>Azerbaijan-Asia2011</v>
      </c>
      <c r="E169" s="4">
        <v>0.4</v>
      </c>
      <c r="F169" s="4">
        <v>8</v>
      </c>
      <c r="G169" s="1"/>
      <c r="H169" s="4">
        <v>225</v>
      </c>
      <c r="I169" s="4">
        <v>0.5</v>
      </c>
      <c r="J169" s="4">
        <v>1.1</v>
      </c>
    </row>
    <row r="170" ht="15.75" customHeight="1" spans="1:10">
      <c r="A170" s="1" t="s">
        <v>92</v>
      </c>
      <c r="B170" s="3" t="s">
        <v>76</v>
      </c>
      <c r="C170" s="1" t="s">
        <v>64</v>
      </c>
      <c r="D170" s="1" t="str">
        <f t="shared" si="0"/>
        <v>Azerbaijan-Asia2012</v>
      </c>
      <c r="E170" s="4">
        <v>0.4</v>
      </c>
      <c r="F170" s="4">
        <v>8</v>
      </c>
      <c r="G170" s="4">
        <v>71</v>
      </c>
      <c r="H170" s="4">
        <v>214</v>
      </c>
      <c r="I170" s="4">
        <v>0.542</v>
      </c>
      <c r="J170" s="4">
        <v>1.088</v>
      </c>
    </row>
    <row r="171" ht="15.75" customHeight="1" spans="1:10">
      <c r="A171" s="1" t="s">
        <v>93</v>
      </c>
      <c r="B171" s="3" t="s">
        <v>63</v>
      </c>
      <c r="C171" s="1" t="s">
        <v>86</v>
      </c>
      <c r="D171" s="1" t="str">
        <f t="shared" si="0"/>
        <v>Bahamas, The-The Americas2000</v>
      </c>
      <c r="E171" s="1"/>
      <c r="F171" s="1"/>
      <c r="G171" s="1"/>
      <c r="H171" s="1"/>
      <c r="I171" s="4">
        <v>0.08</v>
      </c>
      <c r="J171" s="4">
        <v>0.106</v>
      </c>
    </row>
    <row r="172" ht="15.75" customHeight="1" spans="1:10">
      <c r="A172" s="1" t="s">
        <v>93</v>
      </c>
      <c r="B172" s="3" t="s">
        <v>65</v>
      </c>
      <c r="C172" s="1" t="s">
        <v>86</v>
      </c>
      <c r="D172" s="1" t="str">
        <f t="shared" si="0"/>
        <v>Bahamas, The-The Americas2001</v>
      </c>
      <c r="E172" s="1"/>
      <c r="F172" s="1"/>
      <c r="G172" s="1"/>
      <c r="H172" s="1"/>
      <c r="I172" s="4">
        <v>0.118</v>
      </c>
      <c r="J172" s="4">
        <v>0.2</v>
      </c>
    </row>
    <row r="173" ht="15.75" customHeight="1" spans="1:10">
      <c r="A173" s="1" t="s">
        <v>93</v>
      </c>
      <c r="B173" s="3" t="s">
        <v>66</v>
      </c>
      <c r="C173" s="1" t="s">
        <v>86</v>
      </c>
      <c r="D173" s="1" t="str">
        <f t="shared" si="0"/>
        <v>Bahamas, The-The Americas2002</v>
      </c>
      <c r="E173" s="1"/>
      <c r="F173" s="1"/>
      <c r="G173" s="1"/>
      <c r="H173" s="1"/>
      <c r="I173" s="4">
        <v>0.18</v>
      </c>
      <c r="J173" s="4">
        <v>0.394</v>
      </c>
    </row>
    <row r="174" ht="15.75" customHeight="1" spans="1:10">
      <c r="A174" s="1" t="s">
        <v>93</v>
      </c>
      <c r="B174" s="3" t="s">
        <v>67</v>
      </c>
      <c r="C174" s="1" t="s">
        <v>86</v>
      </c>
      <c r="D174" s="1" t="str">
        <f t="shared" si="0"/>
        <v>Bahamas, The-The Americas2003</v>
      </c>
      <c r="E174" s="1"/>
      <c r="F174" s="1"/>
      <c r="G174" s="1"/>
      <c r="H174" s="1"/>
      <c r="I174" s="4">
        <v>0.2</v>
      </c>
      <c r="J174" s="4">
        <v>0.387</v>
      </c>
    </row>
    <row r="175" ht="15.75" customHeight="1" spans="1:10">
      <c r="A175" s="1" t="s">
        <v>93</v>
      </c>
      <c r="B175" s="3" t="s">
        <v>68</v>
      </c>
      <c r="C175" s="1" t="s">
        <v>86</v>
      </c>
      <c r="D175" s="1" t="str">
        <f t="shared" si="0"/>
        <v>Bahamas, The-The Americas2004</v>
      </c>
      <c r="E175" s="1"/>
      <c r="F175" s="1"/>
      <c r="G175" s="1"/>
      <c r="H175" s="1"/>
      <c r="I175" s="4">
        <v>0.22</v>
      </c>
      <c r="J175" s="4">
        <v>0.577</v>
      </c>
    </row>
    <row r="176" ht="15.75" customHeight="1" spans="1:10">
      <c r="A176" s="1" t="s">
        <v>93</v>
      </c>
      <c r="B176" s="3" t="s">
        <v>69</v>
      </c>
      <c r="C176" s="1" t="s">
        <v>86</v>
      </c>
      <c r="D176" s="1" t="str">
        <f t="shared" si="0"/>
        <v>Bahamas, The-The Americas2005</v>
      </c>
      <c r="E176" s="1"/>
      <c r="F176" s="1"/>
      <c r="G176" s="1"/>
      <c r="H176" s="1"/>
      <c r="I176" s="4">
        <v>0.25</v>
      </c>
      <c r="J176" s="4">
        <v>0.692</v>
      </c>
    </row>
    <row r="177" ht="15.75" customHeight="1" spans="1:10">
      <c r="A177" s="1" t="s">
        <v>93</v>
      </c>
      <c r="B177" s="3" t="s">
        <v>70</v>
      </c>
      <c r="C177" s="1" t="s">
        <v>86</v>
      </c>
      <c r="D177" s="1" t="str">
        <f t="shared" si="0"/>
        <v>Bahamas, The-The Americas2006</v>
      </c>
      <c r="E177" s="1"/>
      <c r="F177" s="1"/>
      <c r="G177" s="1"/>
      <c r="H177" s="1"/>
      <c r="I177" s="4">
        <v>0.26</v>
      </c>
      <c r="J177" s="4">
        <v>0.754</v>
      </c>
    </row>
    <row r="178" ht="15.75" customHeight="1" spans="1:10">
      <c r="A178" s="1" t="s">
        <v>93</v>
      </c>
      <c r="B178" s="3" t="s">
        <v>71</v>
      </c>
      <c r="C178" s="1" t="s">
        <v>86</v>
      </c>
      <c r="D178" s="1" t="str">
        <f t="shared" si="0"/>
        <v>Bahamas, The-The Americas2007</v>
      </c>
      <c r="E178" s="4">
        <v>0.449</v>
      </c>
      <c r="F178" s="4">
        <v>31</v>
      </c>
      <c r="G178" s="1"/>
      <c r="H178" s="4">
        <v>58</v>
      </c>
      <c r="I178" s="4">
        <v>0.27</v>
      </c>
      <c r="J178" s="4">
        <v>1.093</v>
      </c>
    </row>
    <row r="179" ht="15.75" customHeight="1" spans="1:10">
      <c r="A179" s="1" t="s">
        <v>93</v>
      </c>
      <c r="B179" s="3" t="s">
        <v>72</v>
      </c>
      <c r="C179" s="1" t="s">
        <v>86</v>
      </c>
      <c r="D179" s="1" t="str">
        <f t="shared" si="0"/>
        <v>Bahamas, The-The Americas2008</v>
      </c>
      <c r="E179" s="4">
        <v>0.449</v>
      </c>
      <c r="F179" s="4">
        <v>31</v>
      </c>
      <c r="G179" s="1"/>
      <c r="H179" s="4">
        <v>58</v>
      </c>
      <c r="I179" s="4">
        <v>0.315</v>
      </c>
      <c r="J179" s="4">
        <v>1.028</v>
      </c>
    </row>
    <row r="180" ht="15.75" customHeight="1" spans="1:10">
      <c r="A180" s="1" t="s">
        <v>93</v>
      </c>
      <c r="B180" s="3" t="s">
        <v>73</v>
      </c>
      <c r="C180" s="1" t="s">
        <v>86</v>
      </c>
      <c r="D180" s="1" t="str">
        <f t="shared" si="0"/>
        <v>Bahamas, The-The Americas2009</v>
      </c>
      <c r="E180" s="4">
        <v>0.449</v>
      </c>
      <c r="F180" s="4">
        <v>31</v>
      </c>
      <c r="G180" s="1"/>
      <c r="H180" s="4">
        <v>58</v>
      </c>
      <c r="I180" s="4">
        <v>0.339</v>
      </c>
      <c r="J180" s="4">
        <v>1.012</v>
      </c>
    </row>
    <row r="181" ht="15.75" customHeight="1" spans="1:10">
      <c r="A181" s="1" t="s">
        <v>93</v>
      </c>
      <c r="B181" s="3" t="s">
        <v>74</v>
      </c>
      <c r="C181" s="1" t="s">
        <v>86</v>
      </c>
      <c r="D181" s="1" t="str">
        <f t="shared" si="0"/>
        <v>Bahamas, The-The Americas2010</v>
      </c>
      <c r="E181" s="4">
        <v>0.449</v>
      </c>
      <c r="F181" s="4">
        <v>24</v>
      </c>
      <c r="G181" s="1"/>
      <c r="H181" s="4">
        <v>58</v>
      </c>
      <c r="I181" s="4">
        <v>0.43</v>
      </c>
      <c r="J181" s="4">
        <v>1.188</v>
      </c>
    </row>
    <row r="182" ht="15.75" customHeight="1" spans="1:10">
      <c r="A182" s="1" t="s">
        <v>93</v>
      </c>
      <c r="B182" s="3" t="s">
        <v>75</v>
      </c>
      <c r="C182" s="1" t="s">
        <v>86</v>
      </c>
      <c r="D182" s="1" t="str">
        <f t="shared" si="0"/>
        <v>Bahamas, The-The Americas2011</v>
      </c>
      <c r="E182" s="4">
        <v>0.466</v>
      </c>
      <c r="F182" s="4">
        <v>24</v>
      </c>
      <c r="G182" s="1"/>
      <c r="H182" s="4">
        <v>58</v>
      </c>
      <c r="I182" s="4">
        <v>0.65</v>
      </c>
      <c r="J182" s="4">
        <v>0.816</v>
      </c>
    </row>
    <row r="183" ht="15.75" customHeight="1" spans="1:10">
      <c r="A183" s="1" t="s">
        <v>93</v>
      </c>
      <c r="B183" s="3" t="s">
        <v>76</v>
      </c>
      <c r="C183" s="1" t="s">
        <v>86</v>
      </c>
      <c r="D183" s="1" t="str">
        <f t="shared" si="0"/>
        <v>Bahamas, The-The Americas2012</v>
      </c>
      <c r="E183" s="4">
        <v>0.466</v>
      </c>
      <c r="F183" s="4">
        <v>24</v>
      </c>
      <c r="G183" s="4">
        <v>76</v>
      </c>
      <c r="H183" s="4">
        <v>58</v>
      </c>
      <c r="I183" s="4">
        <v>0.717</v>
      </c>
      <c r="J183" s="4">
        <v>0.807</v>
      </c>
    </row>
    <row r="184" ht="15.75" customHeight="1" spans="1:10">
      <c r="A184" s="1" t="s">
        <v>94</v>
      </c>
      <c r="B184" s="3" t="s">
        <v>63</v>
      </c>
      <c r="C184" s="1" t="s">
        <v>95</v>
      </c>
      <c r="D184" s="1" t="str">
        <f t="shared" si="0"/>
        <v>Bahrain-Middle East2000</v>
      </c>
      <c r="E184" s="1"/>
      <c r="F184" s="1"/>
      <c r="G184" s="1"/>
      <c r="H184" s="1"/>
      <c r="I184" s="4">
        <v>0.062</v>
      </c>
      <c r="J184" s="4">
        <v>0.308</v>
      </c>
    </row>
    <row r="185" ht="15.75" customHeight="1" spans="1:10">
      <c r="A185" s="1" t="s">
        <v>94</v>
      </c>
      <c r="B185" s="3" t="s">
        <v>65</v>
      </c>
      <c r="C185" s="1" t="s">
        <v>95</v>
      </c>
      <c r="D185" s="1" t="str">
        <f t="shared" si="0"/>
        <v>Bahrain-Middle East2001</v>
      </c>
      <c r="E185" s="1"/>
      <c r="F185" s="1"/>
      <c r="G185" s="1"/>
      <c r="H185" s="1"/>
      <c r="I185" s="4">
        <v>0.15</v>
      </c>
      <c r="J185" s="4">
        <v>0.429</v>
      </c>
    </row>
    <row r="186" ht="15.75" customHeight="1" spans="1:10">
      <c r="A186" s="1" t="s">
        <v>94</v>
      </c>
      <c r="B186" s="3" t="s">
        <v>66</v>
      </c>
      <c r="C186" s="1" t="s">
        <v>95</v>
      </c>
      <c r="D186" s="1" t="str">
        <f t="shared" si="0"/>
        <v>Bahrain-Middle East2002</v>
      </c>
      <c r="E186" s="1"/>
      <c r="F186" s="1"/>
      <c r="G186" s="1"/>
      <c r="H186" s="1"/>
      <c r="I186" s="4">
        <v>0.181</v>
      </c>
      <c r="J186" s="4">
        <v>0.531</v>
      </c>
    </row>
    <row r="187" ht="15.75" customHeight="1" spans="1:10">
      <c r="A187" s="1" t="s">
        <v>94</v>
      </c>
      <c r="B187" s="3" t="s">
        <v>67</v>
      </c>
      <c r="C187" s="1" t="s">
        <v>95</v>
      </c>
      <c r="D187" s="1" t="str">
        <f t="shared" si="0"/>
        <v>Bahrain-Middle East2003</v>
      </c>
      <c r="E187" s="1"/>
      <c r="F187" s="1"/>
      <c r="G187" s="1"/>
      <c r="H187" s="1"/>
      <c r="I187" s="4">
        <v>0.216</v>
      </c>
      <c r="J187" s="4">
        <v>0.574</v>
      </c>
    </row>
    <row r="188" ht="15.75" customHeight="1" spans="1:10">
      <c r="A188" s="1" t="s">
        <v>94</v>
      </c>
      <c r="B188" s="3" t="s">
        <v>68</v>
      </c>
      <c r="C188" s="1" t="s">
        <v>95</v>
      </c>
      <c r="D188" s="1" t="str">
        <f t="shared" si="0"/>
        <v>Bahrain-Middle East2004</v>
      </c>
      <c r="E188" s="1"/>
      <c r="F188" s="1"/>
      <c r="G188" s="1"/>
      <c r="H188" s="1"/>
      <c r="I188" s="4">
        <v>0.215</v>
      </c>
      <c r="J188" s="4">
        <v>0.792</v>
      </c>
    </row>
    <row r="189" ht="15.75" customHeight="1" spans="1:10">
      <c r="A189" s="1" t="s">
        <v>94</v>
      </c>
      <c r="B189" s="3" t="s">
        <v>69</v>
      </c>
      <c r="C189" s="1" t="s">
        <v>95</v>
      </c>
      <c r="D189" s="1" t="str">
        <f t="shared" si="0"/>
        <v>Bahrain-Middle East2005</v>
      </c>
      <c r="E189" s="1"/>
      <c r="F189" s="1"/>
      <c r="G189" s="1"/>
      <c r="H189" s="1"/>
      <c r="I189" s="4">
        <v>0.213</v>
      </c>
      <c r="J189" s="4">
        <v>0.872</v>
      </c>
    </row>
    <row r="190" ht="15.75" customHeight="1" spans="1:10">
      <c r="A190" s="1" t="s">
        <v>94</v>
      </c>
      <c r="B190" s="3" t="s">
        <v>70</v>
      </c>
      <c r="C190" s="1" t="s">
        <v>95</v>
      </c>
      <c r="D190" s="1" t="str">
        <f t="shared" si="0"/>
        <v>Bahrain-Middle East2006</v>
      </c>
      <c r="E190" s="1"/>
      <c r="F190" s="1"/>
      <c r="G190" s="1"/>
      <c r="H190" s="1"/>
      <c r="I190" s="4">
        <v>0.282</v>
      </c>
      <c r="J190" s="4">
        <v>0.954</v>
      </c>
    </row>
    <row r="191" ht="15.75" customHeight="1" spans="1:10">
      <c r="A191" s="1" t="s">
        <v>94</v>
      </c>
      <c r="B191" s="3" t="s">
        <v>71</v>
      </c>
      <c r="C191" s="1" t="s">
        <v>95</v>
      </c>
      <c r="D191" s="1" t="str">
        <f t="shared" si="0"/>
        <v>Bahrain-Middle East2007</v>
      </c>
      <c r="E191" s="4">
        <v>0.147</v>
      </c>
      <c r="F191" s="4">
        <v>9</v>
      </c>
      <c r="G191" s="1"/>
      <c r="H191" s="4">
        <v>36</v>
      </c>
      <c r="I191" s="4">
        <v>0.329</v>
      </c>
      <c r="J191" s="4">
        <v>1.081</v>
      </c>
    </row>
    <row r="192" ht="15.75" customHeight="1" spans="1:10">
      <c r="A192" s="1" t="s">
        <v>94</v>
      </c>
      <c r="B192" s="3" t="s">
        <v>72</v>
      </c>
      <c r="C192" s="1" t="s">
        <v>95</v>
      </c>
      <c r="D192" s="1" t="str">
        <f t="shared" si="0"/>
        <v>Bahrain-Middle East2008</v>
      </c>
      <c r="E192" s="4">
        <v>0.135</v>
      </c>
      <c r="F192" s="4">
        <v>9</v>
      </c>
      <c r="G192" s="1"/>
      <c r="H192" s="4">
        <v>36</v>
      </c>
      <c r="I192" s="4">
        <v>0.52</v>
      </c>
      <c r="J192" s="4">
        <v>1.291</v>
      </c>
    </row>
    <row r="193" ht="15.75" customHeight="1" spans="1:10">
      <c r="A193" s="1" t="s">
        <v>94</v>
      </c>
      <c r="B193" s="3" t="s">
        <v>73</v>
      </c>
      <c r="C193" s="1" t="s">
        <v>95</v>
      </c>
      <c r="D193" s="1" t="str">
        <f t="shared" si="0"/>
        <v>Bahrain-Middle East2009</v>
      </c>
      <c r="E193" s="4">
        <v>0.135</v>
      </c>
      <c r="F193" s="4">
        <v>9</v>
      </c>
      <c r="G193" s="1"/>
      <c r="H193" s="4">
        <v>36</v>
      </c>
      <c r="I193" s="4">
        <v>0.53</v>
      </c>
      <c r="J193" s="4">
        <v>1.177</v>
      </c>
    </row>
    <row r="194" ht="15.75" customHeight="1" spans="1:10">
      <c r="A194" s="1" t="s">
        <v>94</v>
      </c>
      <c r="B194" s="3" t="s">
        <v>74</v>
      </c>
      <c r="C194" s="1" t="s">
        <v>95</v>
      </c>
      <c r="D194" s="1" t="str">
        <f t="shared" si="0"/>
        <v>Bahrain-Middle East2010</v>
      </c>
      <c r="E194" s="4">
        <v>0.135</v>
      </c>
      <c r="F194" s="4">
        <v>9</v>
      </c>
      <c r="G194" s="1"/>
      <c r="H194" s="4">
        <v>36</v>
      </c>
      <c r="I194" s="4">
        <v>0.55</v>
      </c>
      <c r="J194" s="4">
        <v>1.252</v>
      </c>
    </row>
    <row r="195" ht="15.75" customHeight="1" spans="1:10">
      <c r="A195" s="1" t="s">
        <v>94</v>
      </c>
      <c r="B195" s="3" t="s">
        <v>75</v>
      </c>
      <c r="C195" s="1" t="s">
        <v>95</v>
      </c>
      <c r="D195" s="1" t="str">
        <f t="shared" si="0"/>
        <v>Bahrain-Middle East2011</v>
      </c>
      <c r="E195" s="4">
        <v>0.135</v>
      </c>
      <c r="F195" s="4">
        <v>9</v>
      </c>
      <c r="G195" s="1"/>
      <c r="H195" s="4">
        <v>36</v>
      </c>
      <c r="I195" s="4">
        <v>0.77</v>
      </c>
      <c r="J195" s="4">
        <v>1.31</v>
      </c>
    </row>
    <row r="196" ht="15.75" customHeight="1" spans="1:10">
      <c r="A196" s="1" t="s">
        <v>94</v>
      </c>
      <c r="B196" s="3" t="s">
        <v>76</v>
      </c>
      <c r="C196" s="1" t="s">
        <v>95</v>
      </c>
      <c r="D196" s="1" t="str">
        <f t="shared" si="0"/>
        <v>Bahrain-Middle East2012</v>
      </c>
      <c r="E196" s="4">
        <v>0.135</v>
      </c>
      <c r="F196" s="4">
        <v>9</v>
      </c>
      <c r="G196" s="4">
        <v>47</v>
      </c>
      <c r="H196" s="4">
        <v>36</v>
      </c>
      <c r="I196" s="4">
        <v>0.88</v>
      </c>
      <c r="J196" s="4">
        <v>1.612</v>
      </c>
    </row>
    <row r="197" ht="15.75" customHeight="1" spans="1:10">
      <c r="A197" s="1" t="s">
        <v>96</v>
      </c>
      <c r="B197" s="3" t="s">
        <v>63</v>
      </c>
      <c r="C197" s="1" t="s">
        <v>64</v>
      </c>
      <c r="D197" s="1" t="str">
        <f t="shared" si="0"/>
        <v>Bangladesh-Asia2000</v>
      </c>
      <c r="E197" s="1"/>
      <c r="F197" s="1"/>
      <c r="G197" s="1"/>
      <c r="H197" s="1"/>
      <c r="I197" s="4">
        <v>0.001</v>
      </c>
      <c r="J197" s="4">
        <v>0.002</v>
      </c>
    </row>
    <row r="198" ht="15.75" customHeight="1" spans="1:10">
      <c r="A198" s="1" t="s">
        <v>96</v>
      </c>
      <c r="B198" s="3" t="s">
        <v>65</v>
      </c>
      <c r="C198" s="1" t="s">
        <v>64</v>
      </c>
      <c r="D198" s="1" t="str">
        <f t="shared" si="0"/>
        <v>Bangladesh-Asia2001</v>
      </c>
      <c r="E198" s="1"/>
      <c r="F198" s="1"/>
      <c r="G198" s="1"/>
      <c r="H198" s="1"/>
      <c r="I198" s="4">
        <v>0.001</v>
      </c>
      <c r="J198" s="4">
        <v>0.004</v>
      </c>
    </row>
    <row r="199" ht="15.75" customHeight="1" spans="1:10">
      <c r="A199" s="1" t="s">
        <v>96</v>
      </c>
      <c r="B199" s="3" t="s">
        <v>66</v>
      </c>
      <c r="C199" s="1" t="s">
        <v>64</v>
      </c>
      <c r="D199" s="1" t="str">
        <f t="shared" si="0"/>
        <v>Bangladesh-Asia2002</v>
      </c>
      <c r="E199" s="1"/>
      <c r="F199" s="1"/>
      <c r="G199" s="1"/>
      <c r="H199" s="1"/>
      <c r="I199" s="4">
        <v>0.001</v>
      </c>
      <c r="J199" s="4">
        <v>0.008</v>
      </c>
    </row>
    <row r="200" ht="15.75" customHeight="1" spans="1:10">
      <c r="A200" s="1" t="s">
        <v>96</v>
      </c>
      <c r="B200" s="3" t="s">
        <v>67</v>
      </c>
      <c r="C200" s="1" t="s">
        <v>64</v>
      </c>
      <c r="D200" s="1" t="str">
        <f t="shared" si="0"/>
        <v>Bangladesh-Asia2003</v>
      </c>
      <c r="E200" s="1"/>
      <c r="F200" s="4">
        <v>50</v>
      </c>
      <c r="G200" s="1"/>
      <c r="H200" s="1"/>
      <c r="I200" s="4">
        <v>0.002</v>
      </c>
      <c r="J200" s="4">
        <v>0.01</v>
      </c>
    </row>
    <row r="201" ht="15.75" customHeight="1" spans="1:10">
      <c r="A201" s="1" t="s">
        <v>96</v>
      </c>
      <c r="B201" s="3" t="s">
        <v>68</v>
      </c>
      <c r="C201" s="1" t="s">
        <v>64</v>
      </c>
      <c r="D201" s="1" t="str">
        <f t="shared" si="0"/>
        <v>Bangladesh-Asia2004</v>
      </c>
      <c r="E201" s="1"/>
      <c r="F201" s="4">
        <v>50</v>
      </c>
      <c r="G201" s="1"/>
      <c r="H201" s="1"/>
      <c r="I201" s="4">
        <v>0.002</v>
      </c>
      <c r="J201" s="4">
        <v>0.02</v>
      </c>
    </row>
    <row r="202" ht="15.75" customHeight="1" spans="1:10">
      <c r="A202" s="1" t="s">
        <v>96</v>
      </c>
      <c r="B202" s="3" t="s">
        <v>69</v>
      </c>
      <c r="C202" s="1" t="s">
        <v>64</v>
      </c>
      <c r="D202" s="1" t="str">
        <f t="shared" si="0"/>
        <v>Bangladesh-Asia2005</v>
      </c>
      <c r="E202" s="4">
        <v>0.353</v>
      </c>
      <c r="F202" s="4">
        <v>50</v>
      </c>
      <c r="G202" s="1"/>
      <c r="H202" s="4">
        <v>400</v>
      </c>
      <c r="I202" s="4">
        <v>0.002</v>
      </c>
      <c r="J202" s="4">
        <v>0.063</v>
      </c>
    </row>
    <row r="203" ht="15.75" customHeight="1" spans="1:10">
      <c r="A203" s="1" t="s">
        <v>96</v>
      </c>
      <c r="B203" s="3" t="s">
        <v>70</v>
      </c>
      <c r="C203" s="1" t="s">
        <v>64</v>
      </c>
      <c r="D203" s="1" t="str">
        <f t="shared" si="0"/>
        <v>Bangladesh-Asia2006</v>
      </c>
      <c r="E203" s="4">
        <v>0.353</v>
      </c>
      <c r="F203" s="4">
        <v>50</v>
      </c>
      <c r="G203" s="1"/>
      <c r="H203" s="4">
        <v>400</v>
      </c>
      <c r="I203" s="4">
        <v>0.01</v>
      </c>
      <c r="J203" s="4">
        <v>0.132</v>
      </c>
    </row>
    <row r="204" ht="15.75" customHeight="1" spans="1:10">
      <c r="A204" s="1" t="s">
        <v>96</v>
      </c>
      <c r="B204" s="3" t="s">
        <v>71</v>
      </c>
      <c r="C204" s="1" t="s">
        <v>64</v>
      </c>
      <c r="D204" s="1" t="str">
        <f t="shared" si="0"/>
        <v>Bangladesh-Asia2007</v>
      </c>
      <c r="E204" s="4">
        <v>0.37</v>
      </c>
      <c r="F204" s="4">
        <v>74</v>
      </c>
      <c r="G204" s="1"/>
      <c r="H204" s="4">
        <v>400</v>
      </c>
      <c r="I204" s="4">
        <v>0.018</v>
      </c>
      <c r="J204" s="4">
        <v>0.235</v>
      </c>
    </row>
    <row r="205" ht="15.75" customHeight="1" spans="1:10">
      <c r="A205" s="1" t="s">
        <v>96</v>
      </c>
      <c r="B205" s="3" t="s">
        <v>72</v>
      </c>
      <c r="C205" s="1" t="s">
        <v>64</v>
      </c>
      <c r="D205" s="1" t="str">
        <f t="shared" si="0"/>
        <v>Bangladesh-Asia2008</v>
      </c>
      <c r="E205" s="4">
        <v>0.361</v>
      </c>
      <c r="F205" s="4">
        <v>73</v>
      </c>
      <c r="G205" s="1"/>
      <c r="H205" s="4">
        <v>302</v>
      </c>
      <c r="I205" s="4">
        <v>0.025</v>
      </c>
      <c r="J205" s="4">
        <v>0.302</v>
      </c>
    </row>
    <row r="206" ht="15.75" customHeight="1" spans="1:10">
      <c r="A206" s="1" t="s">
        <v>96</v>
      </c>
      <c r="B206" s="3" t="s">
        <v>73</v>
      </c>
      <c r="C206" s="1" t="s">
        <v>64</v>
      </c>
      <c r="D206" s="1" t="str">
        <f t="shared" si="0"/>
        <v>Bangladesh-Asia2009</v>
      </c>
      <c r="E206" s="4">
        <v>0.35</v>
      </c>
      <c r="F206" s="4">
        <v>43</v>
      </c>
      <c r="G206" s="1"/>
      <c r="H206" s="4">
        <v>302</v>
      </c>
      <c r="I206" s="4">
        <v>0.031</v>
      </c>
      <c r="J206" s="4">
        <v>0.344</v>
      </c>
    </row>
    <row r="207" ht="15.75" customHeight="1" spans="1:10">
      <c r="A207" s="1" t="s">
        <v>96</v>
      </c>
      <c r="B207" s="3" t="s">
        <v>74</v>
      </c>
      <c r="C207" s="1" t="s">
        <v>64</v>
      </c>
      <c r="D207" s="1" t="str">
        <f t="shared" si="0"/>
        <v>Bangladesh-Asia2010</v>
      </c>
      <c r="E207" s="4">
        <v>0.35</v>
      </c>
      <c r="F207" s="4">
        <v>19</v>
      </c>
      <c r="G207" s="1"/>
      <c r="H207" s="4">
        <v>302</v>
      </c>
      <c r="I207" s="4">
        <v>0.037</v>
      </c>
      <c r="J207" s="4">
        <v>0.449</v>
      </c>
    </row>
    <row r="208" ht="15.75" customHeight="1" spans="1:10">
      <c r="A208" s="1" t="s">
        <v>96</v>
      </c>
      <c r="B208" s="3" t="s">
        <v>75</v>
      </c>
      <c r="C208" s="1" t="s">
        <v>64</v>
      </c>
      <c r="D208" s="1" t="str">
        <f t="shared" si="0"/>
        <v>Bangladesh-Asia2011</v>
      </c>
      <c r="E208" s="4">
        <v>0.35</v>
      </c>
      <c r="F208" s="4">
        <v>19</v>
      </c>
      <c r="G208" s="1"/>
      <c r="H208" s="4">
        <v>302</v>
      </c>
      <c r="I208" s="4">
        <v>0.05</v>
      </c>
      <c r="J208" s="4">
        <v>0.552</v>
      </c>
    </row>
    <row r="209" ht="15.75" customHeight="1" spans="1:10">
      <c r="A209" s="1" t="s">
        <v>96</v>
      </c>
      <c r="B209" s="3" t="s">
        <v>76</v>
      </c>
      <c r="C209" s="1" t="s">
        <v>64</v>
      </c>
      <c r="D209" s="1" t="str">
        <f t="shared" si="0"/>
        <v>Bangladesh-Asia2012</v>
      </c>
      <c r="E209" s="4">
        <v>0.35</v>
      </c>
      <c r="F209" s="4">
        <v>19</v>
      </c>
      <c r="G209" s="4">
        <v>132</v>
      </c>
      <c r="H209" s="4">
        <v>302</v>
      </c>
      <c r="I209" s="4">
        <v>0.058</v>
      </c>
      <c r="J209" s="4">
        <v>0.628</v>
      </c>
    </row>
    <row r="210" ht="15.75" customHeight="1" spans="1:10">
      <c r="A210" s="1" t="s">
        <v>97</v>
      </c>
      <c r="B210" s="3" t="s">
        <v>63</v>
      </c>
      <c r="C210" s="1" t="s">
        <v>86</v>
      </c>
      <c r="D210" s="1" t="str">
        <f t="shared" si="0"/>
        <v>Barbados-The Americas2000</v>
      </c>
      <c r="E210" s="1"/>
      <c r="F210" s="1"/>
      <c r="G210" s="1"/>
      <c r="H210" s="1"/>
      <c r="I210" s="4">
        <v>0.04</v>
      </c>
      <c r="J210" s="4">
        <v>0.107</v>
      </c>
    </row>
    <row r="211" ht="15.75" customHeight="1" spans="1:10">
      <c r="A211" s="1" t="s">
        <v>97</v>
      </c>
      <c r="B211" s="3" t="s">
        <v>65</v>
      </c>
      <c r="C211" s="1" t="s">
        <v>86</v>
      </c>
      <c r="D211" s="1" t="str">
        <f t="shared" si="0"/>
        <v>Barbados-The Americas2001</v>
      </c>
      <c r="E211" s="1"/>
      <c r="F211" s="1"/>
      <c r="G211" s="1"/>
      <c r="H211" s="1"/>
      <c r="I211" s="4">
        <v>0.119</v>
      </c>
      <c r="J211" s="4">
        <v>0.198</v>
      </c>
    </row>
    <row r="212" ht="15.75" customHeight="1" spans="1:10">
      <c r="A212" s="1" t="s">
        <v>97</v>
      </c>
      <c r="B212" s="3" t="s">
        <v>66</v>
      </c>
      <c r="C212" s="1" t="s">
        <v>86</v>
      </c>
      <c r="D212" s="1" t="str">
        <f t="shared" si="0"/>
        <v>Barbados-The Americas2002</v>
      </c>
      <c r="E212" s="1"/>
      <c r="F212" s="1"/>
      <c r="G212" s="1"/>
      <c r="H212" s="1"/>
      <c r="I212" s="4">
        <v>0.278</v>
      </c>
      <c r="J212" s="4">
        <v>0.361</v>
      </c>
    </row>
    <row r="213" ht="15.75" customHeight="1" spans="1:10">
      <c r="A213" s="1" t="s">
        <v>97</v>
      </c>
      <c r="B213" s="3" t="s">
        <v>67</v>
      </c>
      <c r="C213" s="1" t="s">
        <v>86</v>
      </c>
      <c r="D213" s="1" t="str">
        <f t="shared" si="0"/>
        <v>Barbados-The Americas2003</v>
      </c>
      <c r="E213" s="1"/>
      <c r="F213" s="1"/>
      <c r="G213" s="1"/>
      <c r="H213" s="1"/>
      <c r="I213" s="4">
        <v>0.397</v>
      </c>
      <c r="J213" s="4">
        <v>0.517</v>
      </c>
    </row>
    <row r="214" ht="15.75" customHeight="1" spans="1:10">
      <c r="A214" s="1" t="s">
        <v>97</v>
      </c>
      <c r="B214" s="3" t="s">
        <v>68</v>
      </c>
      <c r="C214" s="1" t="s">
        <v>86</v>
      </c>
      <c r="D214" s="1" t="str">
        <f t="shared" si="0"/>
        <v>Barbados-The Americas2004</v>
      </c>
      <c r="E214" s="1"/>
      <c r="F214" s="1"/>
      <c r="G214" s="1"/>
      <c r="H214" s="1"/>
      <c r="I214" s="4">
        <v>0.498</v>
      </c>
      <c r="J214" s="4">
        <v>0.735</v>
      </c>
    </row>
    <row r="215" ht="15.75" customHeight="1" spans="1:10">
      <c r="A215" s="1" t="s">
        <v>97</v>
      </c>
      <c r="B215" s="3" t="s">
        <v>69</v>
      </c>
      <c r="C215" s="1" t="s">
        <v>86</v>
      </c>
      <c r="D215" s="1" t="str">
        <f t="shared" si="0"/>
        <v>Barbados-The Americas2005</v>
      </c>
      <c r="E215" s="1"/>
      <c r="F215" s="1"/>
      <c r="G215" s="1"/>
      <c r="H215" s="1"/>
      <c r="I215" s="4">
        <v>0.525</v>
      </c>
      <c r="J215" s="4">
        <v>0.754</v>
      </c>
    </row>
    <row r="216" ht="15.75" customHeight="1" spans="1:10">
      <c r="A216" s="1" t="s">
        <v>97</v>
      </c>
      <c r="B216" s="3" t="s">
        <v>70</v>
      </c>
      <c r="C216" s="1" t="s">
        <v>86</v>
      </c>
      <c r="D216" s="1" t="str">
        <f t="shared" si="0"/>
        <v>Barbados-The Americas2006</v>
      </c>
      <c r="E216" s="1"/>
      <c r="F216" s="1"/>
      <c r="G216" s="1"/>
      <c r="H216" s="1"/>
      <c r="I216" s="4">
        <v>0.553</v>
      </c>
      <c r="J216" s="4">
        <v>0.862</v>
      </c>
    </row>
    <row r="217" ht="15.75" customHeight="1" spans="1:10">
      <c r="A217" s="1" t="s">
        <v>97</v>
      </c>
      <c r="B217" s="3" t="s">
        <v>71</v>
      </c>
      <c r="C217" s="1" t="s">
        <v>86</v>
      </c>
      <c r="D217" s="1" t="str">
        <f t="shared" si="0"/>
        <v>Barbados-The Americas2007</v>
      </c>
      <c r="E217" s="1"/>
      <c r="F217" s="1"/>
      <c r="G217" s="1"/>
      <c r="H217" s="1"/>
      <c r="I217" s="4">
        <v>0.582</v>
      </c>
      <c r="J217" s="4">
        <v>0.932</v>
      </c>
    </row>
    <row r="218" ht="15.75" customHeight="1" spans="1:10">
      <c r="A218" s="1" t="s">
        <v>97</v>
      </c>
      <c r="B218" s="3" t="s">
        <v>72</v>
      </c>
      <c r="C218" s="1" t="s">
        <v>86</v>
      </c>
      <c r="D218" s="1" t="str">
        <f t="shared" si="0"/>
        <v>Barbados-The Americas2008</v>
      </c>
      <c r="E218" s="1"/>
      <c r="F218" s="1"/>
      <c r="G218" s="1"/>
      <c r="H218" s="1"/>
      <c r="I218" s="4">
        <v>0.614</v>
      </c>
      <c r="J218" s="4">
        <v>1.04</v>
      </c>
    </row>
    <row r="219" ht="15.75" customHeight="1" spans="1:10">
      <c r="A219" s="1" t="s">
        <v>97</v>
      </c>
      <c r="B219" s="3" t="s">
        <v>73</v>
      </c>
      <c r="C219" s="1" t="s">
        <v>86</v>
      </c>
      <c r="D219" s="1" t="str">
        <f t="shared" si="0"/>
        <v>Barbados-The Americas2009</v>
      </c>
      <c r="E219" s="1"/>
      <c r="F219" s="1"/>
      <c r="G219" s="1"/>
      <c r="H219" s="1"/>
      <c r="I219" s="4">
        <v>0.647</v>
      </c>
      <c r="J219" s="4">
        <v>1.208</v>
      </c>
    </row>
    <row r="220" ht="15.75" customHeight="1" spans="1:10">
      <c r="A220" s="1" t="s">
        <v>97</v>
      </c>
      <c r="B220" s="3" t="s">
        <v>74</v>
      </c>
      <c r="C220" s="1" t="s">
        <v>86</v>
      </c>
      <c r="D220" s="1" t="str">
        <f t="shared" si="0"/>
        <v>Barbados-The Americas2010</v>
      </c>
      <c r="E220" s="1"/>
      <c r="F220" s="1"/>
      <c r="G220" s="1"/>
      <c r="H220" s="1"/>
      <c r="I220" s="4">
        <v>0.681</v>
      </c>
      <c r="J220" s="4">
        <v>1.248</v>
      </c>
    </row>
    <row r="221" ht="15.75" customHeight="1" spans="1:10">
      <c r="A221" s="1" t="s">
        <v>97</v>
      </c>
      <c r="B221" s="3" t="s">
        <v>75</v>
      </c>
      <c r="C221" s="1" t="s">
        <v>86</v>
      </c>
      <c r="D221" s="1" t="str">
        <f t="shared" si="0"/>
        <v>Barbados-The Americas2011</v>
      </c>
      <c r="E221" s="4">
        <v>0.411</v>
      </c>
      <c r="F221" s="4">
        <v>18</v>
      </c>
      <c r="G221" s="1"/>
      <c r="H221" s="4">
        <v>245</v>
      </c>
      <c r="I221" s="4">
        <v>0.718</v>
      </c>
      <c r="J221" s="4">
        <v>1.235</v>
      </c>
    </row>
    <row r="222" ht="15.75" customHeight="1" spans="1:10">
      <c r="A222" s="1" t="s">
        <v>97</v>
      </c>
      <c r="B222" s="3" t="s">
        <v>76</v>
      </c>
      <c r="C222" s="1" t="s">
        <v>86</v>
      </c>
      <c r="D222" s="1" t="str">
        <f t="shared" si="0"/>
        <v>Barbados-The Americas2012</v>
      </c>
      <c r="E222" s="4">
        <v>0.408</v>
      </c>
      <c r="F222" s="4">
        <v>18</v>
      </c>
      <c r="G222" s="4">
        <v>84</v>
      </c>
      <c r="H222" s="4">
        <v>237</v>
      </c>
      <c r="I222" s="4">
        <v>0.733</v>
      </c>
      <c r="J222" s="4">
        <v>1.233</v>
      </c>
    </row>
    <row r="223" ht="15.75" customHeight="1" spans="1:10">
      <c r="A223" s="1" t="s">
        <v>98</v>
      </c>
      <c r="B223" s="3" t="s">
        <v>63</v>
      </c>
      <c r="C223" s="1" t="s">
        <v>78</v>
      </c>
      <c r="D223" s="1" t="str">
        <f t="shared" si="0"/>
        <v>Belarus-Europe2000</v>
      </c>
      <c r="E223" s="1"/>
      <c r="F223" s="1"/>
      <c r="G223" s="1"/>
      <c r="H223" s="1"/>
      <c r="I223" s="4">
        <v>0.019</v>
      </c>
      <c r="J223" s="4">
        <v>0.005</v>
      </c>
    </row>
    <row r="224" ht="15.75" customHeight="1" spans="1:10">
      <c r="A224" s="1" t="s">
        <v>98</v>
      </c>
      <c r="B224" s="3" t="s">
        <v>65</v>
      </c>
      <c r="C224" s="1" t="s">
        <v>78</v>
      </c>
      <c r="D224" s="1" t="str">
        <f t="shared" si="0"/>
        <v>Belarus-Europe2001</v>
      </c>
      <c r="E224" s="1"/>
      <c r="F224" s="1"/>
      <c r="G224" s="1"/>
      <c r="H224" s="1"/>
      <c r="I224" s="4">
        <v>0.043</v>
      </c>
      <c r="J224" s="4">
        <v>0.014</v>
      </c>
    </row>
    <row r="225" ht="15.75" customHeight="1" spans="1:10">
      <c r="A225" s="1" t="s">
        <v>98</v>
      </c>
      <c r="B225" s="3" t="s">
        <v>66</v>
      </c>
      <c r="C225" s="1" t="s">
        <v>78</v>
      </c>
      <c r="D225" s="1" t="str">
        <f t="shared" si="0"/>
        <v>Belarus-Europe2002</v>
      </c>
      <c r="E225" s="1"/>
      <c r="F225" s="1"/>
      <c r="G225" s="1"/>
      <c r="H225" s="1"/>
      <c r="I225" s="4">
        <v>0.09</v>
      </c>
      <c r="J225" s="4">
        <v>0.047</v>
      </c>
    </row>
    <row r="226" ht="15.75" customHeight="1" spans="1:10">
      <c r="A226" s="1" t="s">
        <v>98</v>
      </c>
      <c r="B226" s="3" t="s">
        <v>67</v>
      </c>
      <c r="C226" s="1" t="s">
        <v>78</v>
      </c>
      <c r="D226" s="1" t="str">
        <f t="shared" si="0"/>
        <v>Belarus-Europe2003</v>
      </c>
      <c r="E226" s="1"/>
      <c r="F226" s="4">
        <v>79</v>
      </c>
      <c r="G226" s="1"/>
      <c r="H226" s="1"/>
      <c r="I226" s="1"/>
      <c r="J226" s="4">
        <v>0.114</v>
      </c>
    </row>
    <row r="227" ht="15.75" customHeight="1" spans="1:10">
      <c r="A227" s="1" t="s">
        <v>98</v>
      </c>
      <c r="B227" s="3" t="s">
        <v>68</v>
      </c>
      <c r="C227" s="1" t="s">
        <v>78</v>
      </c>
      <c r="D227" s="1" t="str">
        <f t="shared" si="0"/>
        <v>Belarus-Europe2004</v>
      </c>
      <c r="E227" s="1"/>
      <c r="F227" s="4">
        <v>79</v>
      </c>
      <c r="G227" s="1"/>
      <c r="H227" s="1"/>
      <c r="I227" s="1"/>
      <c r="J227" s="4">
        <v>0.23</v>
      </c>
    </row>
    <row r="228" ht="15.75" customHeight="1" spans="1:10">
      <c r="A228" s="1" t="s">
        <v>98</v>
      </c>
      <c r="B228" s="3" t="s">
        <v>69</v>
      </c>
      <c r="C228" s="1" t="s">
        <v>78</v>
      </c>
      <c r="D228" s="1" t="str">
        <f t="shared" si="0"/>
        <v>Belarus-Europe2005</v>
      </c>
      <c r="E228" s="4">
        <v>1.373</v>
      </c>
      <c r="F228" s="4">
        <v>79</v>
      </c>
      <c r="G228" s="1"/>
      <c r="H228" s="4">
        <v>987</v>
      </c>
      <c r="I228" s="1"/>
      <c r="J228" s="4">
        <v>0.424</v>
      </c>
    </row>
    <row r="229" ht="15.75" customHeight="1" spans="1:10">
      <c r="A229" s="1" t="s">
        <v>98</v>
      </c>
      <c r="B229" s="3" t="s">
        <v>70</v>
      </c>
      <c r="C229" s="1" t="s">
        <v>78</v>
      </c>
      <c r="D229" s="1" t="str">
        <f t="shared" si="0"/>
        <v>Belarus-Europe2006</v>
      </c>
      <c r="E229" s="4">
        <v>1.373</v>
      </c>
      <c r="F229" s="4">
        <v>69</v>
      </c>
      <c r="G229" s="1"/>
      <c r="H229" s="4">
        <v>987</v>
      </c>
      <c r="I229" s="4">
        <v>0.162</v>
      </c>
      <c r="J229" s="4">
        <v>0.62</v>
      </c>
    </row>
    <row r="230" ht="15.75" customHeight="1" spans="1:10">
      <c r="A230" s="1" t="s">
        <v>98</v>
      </c>
      <c r="B230" s="3" t="s">
        <v>71</v>
      </c>
      <c r="C230" s="1" t="s">
        <v>78</v>
      </c>
      <c r="D230" s="1" t="str">
        <f t="shared" si="0"/>
        <v>Belarus-Europe2007</v>
      </c>
      <c r="E230" s="4">
        <v>1.208</v>
      </c>
      <c r="F230" s="4">
        <v>48</v>
      </c>
      <c r="G230" s="1"/>
      <c r="H230" s="4">
        <v>987</v>
      </c>
      <c r="I230" s="4">
        <v>0.197</v>
      </c>
      <c r="J230" s="4">
        <v>0.726</v>
      </c>
    </row>
    <row r="231" ht="15.75" customHeight="1" spans="1:10">
      <c r="A231" s="1" t="s">
        <v>98</v>
      </c>
      <c r="B231" s="3" t="s">
        <v>72</v>
      </c>
      <c r="C231" s="1" t="s">
        <v>78</v>
      </c>
      <c r="D231" s="1" t="str">
        <f t="shared" si="0"/>
        <v>Belarus-Europe2008</v>
      </c>
      <c r="E231" s="4">
        <v>1.175</v>
      </c>
      <c r="F231" s="4">
        <v>31</v>
      </c>
      <c r="G231" s="1"/>
      <c r="H231" s="4">
        <v>987</v>
      </c>
      <c r="I231" s="4">
        <v>0.23</v>
      </c>
      <c r="J231" s="4">
        <v>0.851</v>
      </c>
    </row>
    <row r="232" ht="15.75" customHeight="1" spans="1:10">
      <c r="A232" s="1" t="s">
        <v>98</v>
      </c>
      <c r="B232" s="3" t="s">
        <v>73</v>
      </c>
      <c r="C232" s="1" t="s">
        <v>78</v>
      </c>
      <c r="D232" s="1" t="str">
        <f t="shared" si="0"/>
        <v>Belarus-Europe2009</v>
      </c>
      <c r="E232" s="4">
        <v>0.997</v>
      </c>
      <c r="F232" s="4">
        <v>10</v>
      </c>
      <c r="G232" s="1"/>
      <c r="H232" s="4">
        <v>900</v>
      </c>
      <c r="I232" s="4">
        <v>0.274</v>
      </c>
      <c r="J232" s="4">
        <v>1.017</v>
      </c>
    </row>
    <row r="233" ht="15.75" customHeight="1" spans="1:10">
      <c r="A233" s="1" t="s">
        <v>98</v>
      </c>
      <c r="B233" s="3" t="s">
        <v>74</v>
      </c>
      <c r="C233" s="1" t="s">
        <v>78</v>
      </c>
      <c r="D233" s="1" t="str">
        <f t="shared" si="0"/>
        <v>Belarus-Europe2010</v>
      </c>
      <c r="E233" s="4">
        <v>0.805</v>
      </c>
      <c r="F233" s="4">
        <v>10</v>
      </c>
      <c r="G233" s="1"/>
      <c r="H233" s="4">
        <v>798</v>
      </c>
      <c r="I233" s="4">
        <v>0.318</v>
      </c>
      <c r="J233" s="4">
        <v>1.089</v>
      </c>
    </row>
    <row r="234" ht="15.75" customHeight="1" spans="1:10">
      <c r="A234" s="1" t="s">
        <v>98</v>
      </c>
      <c r="B234" s="3" t="s">
        <v>75</v>
      </c>
      <c r="C234" s="1" t="s">
        <v>78</v>
      </c>
      <c r="D234" s="1" t="str">
        <f t="shared" si="0"/>
        <v>Belarus-Europe2011</v>
      </c>
      <c r="E234" s="4">
        <v>0.623</v>
      </c>
      <c r="F234" s="4">
        <v>10</v>
      </c>
      <c r="G234" s="1"/>
      <c r="H234" s="4">
        <v>654</v>
      </c>
      <c r="I234" s="4">
        <v>0.396</v>
      </c>
      <c r="J234" s="4">
        <v>1.132</v>
      </c>
    </row>
    <row r="235" ht="15.75" customHeight="1" spans="1:10">
      <c r="A235" s="1" t="s">
        <v>98</v>
      </c>
      <c r="B235" s="3" t="s">
        <v>76</v>
      </c>
      <c r="C235" s="1" t="s">
        <v>78</v>
      </c>
      <c r="D235" s="1" t="str">
        <f t="shared" si="0"/>
        <v>Belarus-Europe2012</v>
      </c>
      <c r="E235" s="4">
        <v>0.605</v>
      </c>
      <c r="F235" s="4">
        <v>10</v>
      </c>
      <c r="G235" s="4">
        <v>64</v>
      </c>
      <c r="H235" s="4">
        <v>338</v>
      </c>
      <c r="I235" s="4">
        <v>0.469</v>
      </c>
      <c r="J235" s="4">
        <v>1.135</v>
      </c>
    </row>
    <row r="236" ht="15.75" customHeight="1" spans="1:10">
      <c r="A236" s="1" t="s">
        <v>99</v>
      </c>
      <c r="B236" s="3" t="s">
        <v>63</v>
      </c>
      <c r="C236" s="1" t="s">
        <v>78</v>
      </c>
      <c r="D236" s="1" t="str">
        <f t="shared" si="0"/>
        <v>Belgium-Europe2000</v>
      </c>
      <c r="E236" s="1"/>
      <c r="F236" s="1"/>
      <c r="G236" s="1"/>
      <c r="H236" s="1"/>
      <c r="I236" s="4">
        <v>0.294</v>
      </c>
      <c r="J236" s="4">
        <v>0.548</v>
      </c>
    </row>
    <row r="237" ht="15.75" customHeight="1" spans="1:10">
      <c r="A237" s="1" t="s">
        <v>99</v>
      </c>
      <c r="B237" s="3" t="s">
        <v>65</v>
      </c>
      <c r="C237" s="1" t="s">
        <v>78</v>
      </c>
      <c r="D237" s="1" t="str">
        <f t="shared" si="0"/>
        <v>Belgium-Europe2001</v>
      </c>
      <c r="E237" s="1"/>
      <c r="F237" s="1"/>
      <c r="G237" s="1"/>
      <c r="H237" s="1"/>
      <c r="I237" s="4">
        <v>0.313</v>
      </c>
      <c r="J237" s="4">
        <v>0.747</v>
      </c>
    </row>
    <row r="238" ht="15.75" customHeight="1" spans="1:10">
      <c r="A238" s="1" t="s">
        <v>99</v>
      </c>
      <c r="B238" s="3" t="s">
        <v>66</v>
      </c>
      <c r="C238" s="1" t="s">
        <v>78</v>
      </c>
      <c r="D238" s="1" t="str">
        <f t="shared" si="0"/>
        <v>Belgium-Europe2002</v>
      </c>
      <c r="E238" s="1"/>
      <c r="F238" s="1"/>
      <c r="G238" s="1"/>
      <c r="H238" s="1"/>
      <c r="I238" s="4">
        <v>0.463</v>
      </c>
      <c r="J238" s="4">
        <v>0.784</v>
      </c>
    </row>
    <row r="239" ht="15.75" customHeight="1" spans="1:10">
      <c r="A239" s="1" t="s">
        <v>99</v>
      </c>
      <c r="B239" s="3" t="s">
        <v>67</v>
      </c>
      <c r="C239" s="1" t="s">
        <v>78</v>
      </c>
      <c r="D239" s="1" t="str">
        <f t="shared" si="0"/>
        <v>Belgium-Europe2003</v>
      </c>
      <c r="E239" s="1"/>
      <c r="F239" s="4">
        <v>56</v>
      </c>
      <c r="G239" s="1"/>
      <c r="H239" s="1"/>
      <c r="I239" s="4">
        <v>0.5</v>
      </c>
      <c r="J239" s="4">
        <v>0.829</v>
      </c>
    </row>
    <row r="240" ht="15.75" customHeight="1" spans="1:10">
      <c r="A240" s="1" t="s">
        <v>99</v>
      </c>
      <c r="B240" s="3" t="s">
        <v>68</v>
      </c>
      <c r="C240" s="1" t="s">
        <v>78</v>
      </c>
      <c r="D240" s="1" t="str">
        <f t="shared" si="0"/>
        <v>Belgium-Europe2004</v>
      </c>
      <c r="E240" s="1"/>
      <c r="F240" s="4">
        <v>34</v>
      </c>
      <c r="G240" s="1"/>
      <c r="H240" s="1"/>
      <c r="I240" s="4">
        <v>0.539</v>
      </c>
      <c r="J240" s="4">
        <v>0.875</v>
      </c>
    </row>
    <row r="241" ht="15.75" customHeight="1" spans="1:10">
      <c r="A241" s="1" t="s">
        <v>99</v>
      </c>
      <c r="B241" s="3" t="s">
        <v>69</v>
      </c>
      <c r="C241" s="1" t="s">
        <v>78</v>
      </c>
      <c r="D241" s="1" t="str">
        <f t="shared" si="0"/>
        <v>Belgium-Europe2005</v>
      </c>
      <c r="E241" s="4">
        <v>0.595</v>
      </c>
      <c r="F241" s="4">
        <v>34</v>
      </c>
      <c r="G241" s="1"/>
      <c r="H241" s="4">
        <v>156</v>
      </c>
      <c r="I241" s="4">
        <v>0.558</v>
      </c>
      <c r="J241" s="4">
        <v>0.914</v>
      </c>
    </row>
    <row r="242" ht="15.75" customHeight="1" spans="1:10">
      <c r="A242" s="1" t="s">
        <v>99</v>
      </c>
      <c r="B242" s="3" t="s">
        <v>70</v>
      </c>
      <c r="C242" s="1" t="s">
        <v>78</v>
      </c>
      <c r="D242" s="1" t="str">
        <f t="shared" si="0"/>
        <v>Belgium-Europe2006</v>
      </c>
      <c r="E242" s="4">
        <v>0.593</v>
      </c>
      <c r="F242" s="4">
        <v>27</v>
      </c>
      <c r="G242" s="1"/>
      <c r="H242" s="4">
        <v>156</v>
      </c>
      <c r="I242" s="4">
        <v>0.597</v>
      </c>
      <c r="J242" s="4">
        <v>0.93</v>
      </c>
    </row>
    <row r="243" ht="15.75" customHeight="1" spans="1:10">
      <c r="A243" s="1" t="s">
        <v>99</v>
      </c>
      <c r="B243" s="3" t="s">
        <v>71</v>
      </c>
      <c r="C243" s="1" t="s">
        <v>78</v>
      </c>
      <c r="D243" s="1" t="str">
        <f t="shared" si="0"/>
        <v>Belgium-Europe2007</v>
      </c>
      <c r="E243" s="4">
        <v>0.573</v>
      </c>
      <c r="F243" s="4">
        <v>4</v>
      </c>
      <c r="G243" s="1"/>
      <c r="H243" s="4">
        <v>156</v>
      </c>
      <c r="I243" s="4">
        <v>0.644</v>
      </c>
      <c r="J243" s="4">
        <v>1.006</v>
      </c>
    </row>
    <row r="244" ht="15.75" customHeight="1" spans="1:10">
      <c r="A244" s="1" t="s">
        <v>99</v>
      </c>
      <c r="B244" s="3" t="s">
        <v>72</v>
      </c>
      <c r="C244" s="1" t="s">
        <v>78</v>
      </c>
      <c r="D244" s="1" t="str">
        <f t="shared" si="0"/>
        <v>Belgium-Europe2008</v>
      </c>
      <c r="E244" s="4">
        <v>0.552</v>
      </c>
      <c r="F244" s="4">
        <v>4</v>
      </c>
      <c r="G244" s="1"/>
      <c r="H244" s="4">
        <v>156</v>
      </c>
      <c r="I244" s="4">
        <v>0.66</v>
      </c>
      <c r="J244" s="4">
        <v>1.053</v>
      </c>
    </row>
    <row r="245" ht="15.75" customHeight="1" spans="1:10">
      <c r="A245" s="1" t="s">
        <v>99</v>
      </c>
      <c r="B245" s="3" t="s">
        <v>73</v>
      </c>
      <c r="C245" s="1" t="s">
        <v>78</v>
      </c>
      <c r="D245" s="1" t="str">
        <f t="shared" si="0"/>
        <v>Belgium-Europe2009</v>
      </c>
      <c r="E245" s="4">
        <v>0.545</v>
      </c>
      <c r="F245" s="4">
        <v>4</v>
      </c>
      <c r="G245" s="1"/>
      <c r="H245" s="4">
        <v>156</v>
      </c>
      <c r="I245" s="4">
        <v>0.7</v>
      </c>
      <c r="J245" s="4">
        <v>1.084</v>
      </c>
    </row>
    <row r="246" ht="15.75" customHeight="1" spans="1:10">
      <c r="A246" s="1" t="s">
        <v>99</v>
      </c>
      <c r="B246" s="3" t="s">
        <v>74</v>
      </c>
      <c r="C246" s="1" t="s">
        <v>78</v>
      </c>
      <c r="D246" s="1" t="str">
        <f t="shared" si="0"/>
        <v>Belgium-Europe2010</v>
      </c>
      <c r="E246" s="4">
        <v>0.567</v>
      </c>
      <c r="F246" s="4">
        <v>4</v>
      </c>
      <c r="G246" s="1"/>
      <c r="H246" s="4">
        <v>156</v>
      </c>
      <c r="I246" s="4">
        <v>0.75</v>
      </c>
      <c r="J246" s="4">
        <v>1.111</v>
      </c>
    </row>
    <row r="247" ht="15.75" customHeight="1" spans="1:10">
      <c r="A247" s="1" t="s">
        <v>99</v>
      </c>
      <c r="B247" s="3" t="s">
        <v>75</v>
      </c>
      <c r="C247" s="1" t="s">
        <v>78</v>
      </c>
      <c r="D247" s="1" t="str">
        <f t="shared" si="0"/>
        <v>Belgium-Europe2011</v>
      </c>
      <c r="E247" s="4">
        <v>0.57</v>
      </c>
      <c r="F247" s="4">
        <v>4</v>
      </c>
      <c r="G247" s="1"/>
      <c r="H247" s="4">
        <v>156</v>
      </c>
      <c r="I247" s="4">
        <v>0.816</v>
      </c>
      <c r="J247" s="4">
        <v>1.135</v>
      </c>
    </row>
    <row r="248" ht="15.75" customHeight="1" spans="1:10">
      <c r="A248" s="1" t="s">
        <v>99</v>
      </c>
      <c r="B248" s="3" t="s">
        <v>76</v>
      </c>
      <c r="C248" s="1" t="s">
        <v>78</v>
      </c>
      <c r="D248" s="1" t="str">
        <f t="shared" si="0"/>
        <v>Belgium-Europe2012</v>
      </c>
      <c r="E248" s="4">
        <v>0.576</v>
      </c>
      <c r="F248" s="4">
        <v>4</v>
      </c>
      <c r="G248" s="4">
        <v>32</v>
      </c>
      <c r="H248" s="4">
        <v>156</v>
      </c>
      <c r="I248" s="4">
        <v>0.807</v>
      </c>
      <c r="J248" s="4">
        <v>1.113</v>
      </c>
    </row>
    <row r="249" ht="15.75" customHeight="1" spans="1:10">
      <c r="A249" s="1" t="s">
        <v>100</v>
      </c>
      <c r="B249" s="3" t="s">
        <v>63</v>
      </c>
      <c r="C249" s="1" t="s">
        <v>86</v>
      </c>
      <c r="D249" s="1" t="str">
        <f t="shared" si="0"/>
        <v>Belize-The Americas2000</v>
      </c>
      <c r="E249" s="1"/>
      <c r="F249" s="1"/>
      <c r="G249" s="1"/>
      <c r="H249" s="1"/>
      <c r="I249" s="4">
        <v>0.06</v>
      </c>
      <c r="J249" s="4">
        <v>0.07</v>
      </c>
    </row>
    <row r="250" ht="15.75" customHeight="1" spans="1:10">
      <c r="A250" s="1" t="s">
        <v>100</v>
      </c>
      <c r="B250" s="3" t="s">
        <v>65</v>
      </c>
      <c r="C250" s="1" t="s">
        <v>86</v>
      </c>
      <c r="D250" s="1" t="str">
        <f t="shared" si="0"/>
        <v>Belize-The Americas2001</v>
      </c>
      <c r="E250" s="1"/>
      <c r="F250" s="1"/>
      <c r="G250" s="1"/>
      <c r="H250" s="1"/>
      <c r="I250" s="1"/>
      <c r="J250" s="4">
        <v>0.16</v>
      </c>
    </row>
    <row r="251" ht="15.75" customHeight="1" spans="1:10">
      <c r="A251" s="1" t="s">
        <v>100</v>
      </c>
      <c r="B251" s="3" t="s">
        <v>66</v>
      </c>
      <c r="C251" s="1" t="s">
        <v>86</v>
      </c>
      <c r="D251" s="1" t="str">
        <f t="shared" si="0"/>
        <v>Belize-The Americas2002</v>
      </c>
      <c r="E251" s="1"/>
      <c r="F251" s="1"/>
      <c r="G251" s="1"/>
      <c r="H251" s="1"/>
      <c r="I251" s="4">
        <v>0.057</v>
      </c>
      <c r="J251" s="4">
        <v>0.205</v>
      </c>
    </row>
    <row r="252" ht="15.75" customHeight="1" spans="1:10">
      <c r="A252" s="1" t="s">
        <v>100</v>
      </c>
      <c r="B252" s="3" t="s">
        <v>67</v>
      </c>
      <c r="C252" s="1" t="s">
        <v>86</v>
      </c>
      <c r="D252" s="1" t="str">
        <f t="shared" si="0"/>
        <v>Belize-The Americas2003</v>
      </c>
      <c r="E252" s="1"/>
      <c r="F252" s="1"/>
      <c r="G252" s="1"/>
      <c r="H252" s="1"/>
      <c r="I252" s="1"/>
      <c r="J252" s="4">
        <v>0.234</v>
      </c>
    </row>
    <row r="253" ht="15.75" customHeight="1" spans="1:10">
      <c r="A253" s="1" t="s">
        <v>100</v>
      </c>
      <c r="B253" s="3" t="s">
        <v>68</v>
      </c>
      <c r="C253" s="1" t="s">
        <v>86</v>
      </c>
      <c r="D253" s="1" t="str">
        <f t="shared" si="0"/>
        <v>Belize-The Americas2004</v>
      </c>
      <c r="E253" s="1"/>
      <c r="F253" s="1"/>
      <c r="G253" s="1"/>
      <c r="H253" s="1"/>
      <c r="I253" s="4">
        <v>0.058</v>
      </c>
      <c r="J253" s="4">
        <v>0.283</v>
      </c>
    </row>
    <row r="254" ht="15.75" customHeight="1" spans="1:10">
      <c r="A254" s="1" t="s">
        <v>100</v>
      </c>
      <c r="B254" s="3" t="s">
        <v>69</v>
      </c>
      <c r="C254" s="1" t="s">
        <v>86</v>
      </c>
      <c r="D254" s="1" t="str">
        <f t="shared" si="0"/>
        <v>Belize-The Americas2005</v>
      </c>
      <c r="E254" s="4">
        <v>0.347</v>
      </c>
      <c r="F254" s="4">
        <v>45</v>
      </c>
      <c r="G254" s="1"/>
      <c r="H254" s="4">
        <v>147</v>
      </c>
      <c r="I254" s="4">
        <v>0.092</v>
      </c>
      <c r="J254" s="4">
        <v>0.353</v>
      </c>
    </row>
    <row r="255" ht="15.75" customHeight="1" spans="1:10">
      <c r="A255" s="1" t="s">
        <v>100</v>
      </c>
      <c r="B255" s="3" t="s">
        <v>70</v>
      </c>
      <c r="C255" s="1" t="s">
        <v>86</v>
      </c>
      <c r="D255" s="1" t="str">
        <f t="shared" si="0"/>
        <v>Belize-The Americas2006</v>
      </c>
      <c r="E255" s="4">
        <v>0.348</v>
      </c>
      <c r="F255" s="4">
        <v>45</v>
      </c>
      <c r="G255" s="1"/>
      <c r="H255" s="4">
        <v>147</v>
      </c>
      <c r="I255" s="4">
        <v>0.104</v>
      </c>
      <c r="J255" s="4">
        <v>0.423</v>
      </c>
    </row>
    <row r="256" ht="15.75" customHeight="1" spans="1:10">
      <c r="A256" s="1" t="s">
        <v>100</v>
      </c>
      <c r="B256" s="3" t="s">
        <v>71</v>
      </c>
      <c r="C256" s="1" t="s">
        <v>86</v>
      </c>
      <c r="D256" s="1" t="str">
        <f t="shared" si="0"/>
        <v>Belize-The Americas2007</v>
      </c>
      <c r="E256" s="4">
        <v>0.348</v>
      </c>
      <c r="F256" s="4">
        <v>44</v>
      </c>
      <c r="G256" s="1"/>
      <c r="H256" s="4">
        <v>147</v>
      </c>
      <c r="I256" s="4">
        <v>0.109</v>
      </c>
      <c r="J256" s="4">
        <v>0.413</v>
      </c>
    </row>
    <row r="257" ht="15.75" customHeight="1" spans="1:10">
      <c r="A257" s="1" t="s">
        <v>100</v>
      </c>
      <c r="B257" s="3" t="s">
        <v>72</v>
      </c>
      <c r="C257" s="1" t="s">
        <v>86</v>
      </c>
      <c r="D257" s="1" t="str">
        <f t="shared" si="0"/>
        <v>Belize-The Americas2008</v>
      </c>
      <c r="E257" s="4">
        <v>0.332</v>
      </c>
      <c r="F257" s="4">
        <v>44</v>
      </c>
      <c r="G257" s="1"/>
      <c r="H257" s="4">
        <v>147</v>
      </c>
      <c r="I257" s="4">
        <v>0.113</v>
      </c>
      <c r="J257" s="4">
        <v>0.545</v>
      </c>
    </row>
    <row r="258" ht="15.75" customHeight="1" spans="1:10">
      <c r="A258" s="1" t="s">
        <v>100</v>
      </c>
      <c r="B258" s="3" t="s">
        <v>73</v>
      </c>
      <c r="C258" s="1" t="s">
        <v>86</v>
      </c>
      <c r="D258" s="1" t="str">
        <f t="shared" si="0"/>
        <v>Belize-The Americas2009</v>
      </c>
      <c r="E258" s="4">
        <v>0.332</v>
      </c>
      <c r="F258" s="4">
        <v>44</v>
      </c>
      <c r="G258" s="1"/>
      <c r="H258" s="4">
        <v>147</v>
      </c>
      <c r="I258" s="4">
        <v>0.117</v>
      </c>
      <c r="J258" s="4">
        <v>0.537</v>
      </c>
    </row>
    <row r="259" ht="15.75" customHeight="1" spans="1:10">
      <c r="A259" s="1" t="s">
        <v>100</v>
      </c>
      <c r="B259" s="3" t="s">
        <v>74</v>
      </c>
      <c r="C259" s="1" t="s">
        <v>86</v>
      </c>
      <c r="D259" s="1" t="str">
        <f t="shared" si="0"/>
        <v>Belize-The Americas2010</v>
      </c>
      <c r="E259" s="4">
        <v>0.332</v>
      </c>
      <c r="F259" s="4">
        <v>44</v>
      </c>
      <c r="G259" s="1"/>
      <c r="H259" s="4">
        <v>147</v>
      </c>
      <c r="I259" s="4">
        <v>0.14</v>
      </c>
      <c r="J259" s="4">
        <v>0.629</v>
      </c>
    </row>
    <row r="260" ht="15.75" customHeight="1" spans="1:10">
      <c r="A260" s="1" t="s">
        <v>100</v>
      </c>
      <c r="B260" s="3" t="s">
        <v>75</v>
      </c>
      <c r="C260" s="1" t="s">
        <v>86</v>
      </c>
      <c r="D260" s="1" t="str">
        <f t="shared" si="0"/>
        <v>Belize-The Americas2011</v>
      </c>
      <c r="E260" s="4">
        <v>0.332</v>
      </c>
      <c r="F260" s="4">
        <v>44</v>
      </c>
      <c r="G260" s="1"/>
      <c r="H260" s="4">
        <v>147</v>
      </c>
      <c r="I260" s="4">
        <v>0.187</v>
      </c>
      <c r="J260" s="4">
        <v>0.703</v>
      </c>
    </row>
    <row r="261" ht="15.75" customHeight="1" spans="1:10">
      <c r="A261" s="1" t="s">
        <v>100</v>
      </c>
      <c r="B261" s="3" t="s">
        <v>76</v>
      </c>
      <c r="C261" s="1" t="s">
        <v>86</v>
      </c>
      <c r="D261" s="1" t="str">
        <f t="shared" si="0"/>
        <v>Belize-The Americas2012</v>
      </c>
      <c r="E261" s="4">
        <v>0.332</v>
      </c>
      <c r="F261" s="4">
        <v>44</v>
      </c>
      <c r="G261" s="4">
        <v>104</v>
      </c>
      <c r="H261" s="4">
        <v>147</v>
      </c>
      <c r="I261" s="4">
        <v>0.25</v>
      </c>
      <c r="J261" s="4">
        <v>0.532</v>
      </c>
    </row>
    <row r="262" ht="15.75" customHeight="1" spans="1:10">
      <c r="A262" s="1" t="s">
        <v>101</v>
      </c>
      <c r="B262" s="3" t="s">
        <v>63</v>
      </c>
      <c r="C262" s="1" t="s">
        <v>80</v>
      </c>
      <c r="D262" s="1" t="str">
        <f t="shared" si="0"/>
        <v>Benin-Africa2000</v>
      </c>
      <c r="E262" s="1"/>
      <c r="F262" s="1"/>
      <c r="G262" s="1"/>
      <c r="H262" s="1"/>
      <c r="I262" s="4">
        <v>0.002</v>
      </c>
      <c r="J262" s="4">
        <v>0.008</v>
      </c>
    </row>
    <row r="263" ht="15.75" customHeight="1" spans="1:10">
      <c r="A263" s="1" t="s">
        <v>101</v>
      </c>
      <c r="B263" s="3" t="s">
        <v>65</v>
      </c>
      <c r="C263" s="1" t="s">
        <v>80</v>
      </c>
      <c r="D263" s="1" t="str">
        <f t="shared" si="0"/>
        <v>Benin-Africa2001</v>
      </c>
      <c r="E263" s="1"/>
      <c r="F263" s="1"/>
      <c r="G263" s="1"/>
      <c r="H263" s="1"/>
      <c r="I263" s="4">
        <v>0.004</v>
      </c>
      <c r="J263" s="4">
        <v>0.017</v>
      </c>
    </row>
    <row r="264" ht="15.75" customHeight="1" spans="1:10">
      <c r="A264" s="1" t="s">
        <v>101</v>
      </c>
      <c r="B264" s="3" t="s">
        <v>66</v>
      </c>
      <c r="C264" s="1" t="s">
        <v>80</v>
      </c>
      <c r="D264" s="1" t="str">
        <f t="shared" si="0"/>
        <v>Benin-Africa2002</v>
      </c>
      <c r="E264" s="1"/>
      <c r="F264" s="1"/>
      <c r="G264" s="1"/>
      <c r="H264" s="1"/>
      <c r="I264" s="4">
        <v>0.007</v>
      </c>
      <c r="J264" s="4">
        <v>0.03</v>
      </c>
    </row>
    <row r="265" ht="15.75" customHeight="1" spans="1:10">
      <c r="A265" s="1" t="s">
        <v>101</v>
      </c>
      <c r="B265" s="3" t="s">
        <v>67</v>
      </c>
      <c r="C265" s="1" t="s">
        <v>80</v>
      </c>
      <c r="D265" s="1" t="str">
        <f t="shared" si="0"/>
        <v>Benin-Africa2003</v>
      </c>
      <c r="E265" s="1"/>
      <c r="F265" s="4">
        <v>32</v>
      </c>
      <c r="G265" s="1"/>
      <c r="H265" s="1"/>
      <c r="I265" s="4">
        <v>0.01</v>
      </c>
      <c r="J265" s="4">
        <v>0.031</v>
      </c>
    </row>
    <row r="266" ht="15.75" customHeight="1" spans="1:10">
      <c r="A266" s="1" t="s">
        <v>101</v>
      </c>
      <c r="B266" s="3" t="s">
        <v>68</v>
      </c>
      <c r="C266" s="1" t="s">
        <v>80</v>
      </c>
      <c r="D266" s="1" t="str">
        <f t="shared" si="0"/>
        <v>Benin-Africa2004</v>
      </c>
      <c r="E266" s="1"/>
      <c r="F266" s="4">
        <v>31</v>
      </c>
      <c r="G266" s="1"/>
      <c r="H266" s="1"/>
      <c r="I266" s="4">
        <v>0.012</v>
      </c>
      <c r="J266" s="4">
        <v>0.058</v>
      </c>
    </row>
    <row r="267" ht="15.75" customHeight="1" spans="1:10">
      <c r="A267" s="1" t="s">
        <v>101</v>
      </c>
      <c r="B267" s="3" t="s">
        <v>69</v>
      </c>
      <c r="C267" s="1" t="s">
        <v>80</v>
      </c>
      <c r="D267" s="1" t="str">
        <f t="shared" si="0"/>
        <v>Benin-Africa2005</v>
      </c>
      <c r="E267" s="4">
        <v>0.757</v>
      </c>
      <c r="F267" s="4">
        <v>31</v>
      </c>
      <c r="G267" s="1"/>
      <c r="H267" s="4">
        <v>270</v>
      </c>
      <c r="I267" s="4">
        <v>0.013</v>
      </c>
      <c r="J267" s="4">
        <v>0.073</v>
      </c>
    </row>
    <row r="268" ht="15.75" customHeight="1" spans="1:10">
      <c r="A268" s="1" t="s">
        <v>101</v>
      </c>
      <c r="B268" s="3" t="s">
        <v>70</v>
      </c>
      <c r="C268" s="1" t="s">
        <v>80</v>
      </c>
      <c r="D268" s="1" t="str">
        <f t="shared" si="0"/>
        <v>Benin-Africa2006</v>
      </c>
      <c r="E268" s="4">
        <v>0.757</v>
      </c>
      <c r="F268" s="4">
        <v>31</v>
      </c>
      <c r="G268" s="1"/>
      <c r="H268" s="4">
        <v>270</v>
      </c>
      <c r="I268" s="4">
        <v>0.015</v>
      </c>
      <c r="J268" s="4">
        <v>0.125</v>
      </c>
    </row>
    <row r="269" ht="15.75" customHeight="1" spans="1:10">
      <c r="A269" s="1" t="s">
        <v>101</v>
      </c>
      <c r="B269" s="3" t="s">
        <v>71</v>
      </c>
      <c r="C269" s="1" t="s">
        <v>80</v>
      </c>
      <c r="D269" s="1" t="str">
        <f t="shared" si="0"/>
        <v>Benin-Africa2007</v>
      </c>
      <c r="E269" s="4">
        <v>0.732</v>
      </c>
      <c r="F269" s="4">
        <v>31</v>
      </c>
      <c r="G269" s="1"/>
      <c r="H269" s="4">
        <v>270</v>
      </c>
      <c r="I269" s="4">
        <v>0.018</v>
      </c>
      <c r="J269" s="4">
        <v>0.236</v>
      </c>
    </row>
    <row r="270" ht="15.75" customHeight="1" spans="1:10">
      <c r="A270" s="1" t="s">
        <v>101</v>
      </c>
      <c r="B270" s="3" t="s">
        <v>72</v>
      </c>
      <c r="C270" s="1" t="s">
        <v>80</v>
      </c>
      <c r="D270" s="1" t="str">
        <f t="shared" si="0"/>
        <v>Benin-Africa2008</v>
      </c>
      <c r="E270" s="4">
        <v>0.732</v>
      </c>
      <c r="F270" s="4">
        <v>31</v>
      </c>
      <c r="G270" s="1"/>
      <c r="H270" s="4">
        <v>270</v>
      </c>
      <c r="I270" s="4">
        <v>0.019</v>
      </c>
      <c r="J270" s="4">
        <v>0.404</v>
      </c>
    </row>
    <row r="271" ht="15.75" customHeight="1" spans="1:10">
      <c r="A271" s="1" t="s">
        <v>101</v>
      </c>
      <c r="B271" s="3" t="s">
        <v>73</v>
      </c>
      <c r="C271" s="1" t="s">
        <v>80</v>
      </c>
      <c r="D271" s="1" t="str">
        <f t="shared" si="0"/>
        <v>Benin-Africa2009</v>
      </c>
      <c r="E271" s="4">
        <v>0.732</v>
      </c>
      <c r="F271" s="4">
        <v>31</v>
      </c>
      <c r="G271" s="1"/>
      <c r="H271" s="4">
        <v>270</v>
      </c>
      <c r="I271" s="4">
        <v>0.022</v>
      </c>
      <c r="J271" s="4">
        <v>0.545</v>
      </c>
    </row>
    <row r="272" ht="15.75" customHeight="1" spans="1:10">
      <c r="A272" s="1" t="s">
        <v>101</v>
      </c>
      <c r="B272" s="3" t="s">
        <v>74</v>
      </c>
      <c r="C272" s="1" t="s">
        <v>80</v>
      </c>
      <c r="D272" s="1" t="str">
        <f t="shared" si="0"/>
        <v>Benin-Africa2010</v>
      </c>
      <c r="E272" s="4">
        <v>0.659</v>
      </c>
      <c r="F272" s="4">
        <v>31</v>
      </c>
      <c r="G272" s="1"/>
      <c r="H272" s="4">
        <v>270</v>
      </c>
      <c r="I272" s="4">
        <v>0.031</v>
      </c>
      <c r="J272" s="4">
        <v>0.744</v>
      </c>
    </row>
    <row r="273" ht="15.75" customHeight="1" spans="1:10">
      <c r="A273" s="1" t="s">
        <v>101</v>
      </c>
      <c r="B273" s="3" t="s">
        <v>75</v>
      </c>
      <c r="C273" s="1" t="s">
        <v>80</v>
      </c>
      <c r="D273" s="1" t="str">
        <f t="shared" si="0"/>
        <v>Benin-Africa2011</v>
      </c>
      <c r="E273" s="4">
        <v>0.659</v>
      </c>
      <c r="F273" s="4">
        <v>29</v>
      </c>
      <c r="G273" s="1"/>
      <c r="H273" s="4">
        <v>270</v>
      </c>
      <c r="I273" s="4">
        <v>0.041</v>
      </c>
      <c r="J273" s="4">
        <v>0.794</v>
      </c>
    </row>
    <row r="274" ht="15.75" customHeight="1" spans="1:10">
      <c r="A274" s="1" t="s">
        <v>101</v>
      </c>
      <c r="B274" s="3" t="s">
        <v>76</v>
      </c>
      <c r="C274" s="1" t="s">
        <v>80</v>
      </c>
      <c r="D274" s="1" t="str">
        <f t="shared" si="0"/>
        <v>Benin-Africa2012</v>
      </c>
      <c r="E274" s="4">
        <v>0.659</v>
      </c>
      <c r="F274" s="4">
        <v>26</v>
      </c>
      <c r="G274" s="4">
        <v>175</v>
      </c>
      <c r="H274" s="4">
        <v>270</v>
      </c>
      <c r="I274" s="4">
        <v>0.045</v>
      </c>
      <c r="J274" s="4">
        <v>0.837</v>
      </c>
    </row>
    <row r="275" ht="15.75" customHeight="1" spans="1:10">
      <c r="A275" s="1" t="s">
        <v>102</v>
      </c>
      <c r="B275" s="3" t="s">
        <v>63</v>
      </c>
      <c r="C275" s="1" t="s">
        <v>86</v>
      </c>
      <c r="D275" s="1" t="str">
        <f t="shared" si="0"/>
        <v>Bermuda-The Americas2000</v>
      </c>
      <c r="E275" s="1"/>
      <c r="F275" s="1"/>
      <c r="G275" s="1"/>
      <c r="H275" s="1"/>
      <c r="I275" s="4">
        <v>0.429</v>
      </c>
      <c r="J275" s="4">
        <v>0.207</v>
      </c>
    </row>
    <row r="276" ht="15.75" customHeight="1" spans="1:10">
      <c r="A276" s="1" t="s">
        <v>102</v>
      </c>
      <c r="B276" s="3" t="s">
        <v>65</v>
      </c>
      <c r="C276" s="1" t="s">
        <v>86</v>
      </c>
      <c r="D276" s="1" t="str">
        <f t="shared" si="0"/>
        <v>Bermuda-The Americas2001</v>
      </c>
      <c r="E276" s="1"/>
      <c r="F276" s="1"/>
      <c r="G276" s="1"/>
      <c r="H276" s="1"/>
      <c r="I276" s="4">
        <v>0.475</v>
      </c>
      <c r="J276" s="4">
        <v>0.211</v>
      </c>
    </row>
    <row r="277" ht="15.75" customHeight="1" spans="1:10">
      <c r="A277" s="1" t="s">
        <v>102</v>
      </c>
      <c r="B277" s="3" t="s">
        <v>66</v>
      </c>
      <c r="C277" s="1" t="s">
        <v>86</v>
      </c>
      <c r="D277" s="1" t="str">
        <f t="shared" si="0"/>
        <v>Bermuda-The Americas2002</v>
      </c>
      <c r="E277" s="1"/>
      <c r="F277" s="1"/>
      <c r="G277" s="1"/>
      <c r="H277" s="1"/>
      <c r="I277" s="4">
        <v>0.52</v>
      </c>
      <c r="J277" s="4">
        <v>0.473</v>
      </c>
    </row>
    <row r="278" ht="15.75" customHeight="1" spans="1:10">
      <c r="A278" s="1" t="s">
        <v>102</v>
      </c>
      <c r="B278" s="3" t="s">
        <v>67</v>
      </c>
      <c r="C278" s="1" t="s">
        <v>86</v>
      </c>
      <c r="D278" s="1" t="str">
        <f t="shared" si="0"/>
        <v>Bermuda-The Americas2003</v>
      </c>
      <c r="E278" s="1"/>
      <c r="F278" s="1"/>
      <c r="G278" s="1"/>
      <c r="H278" s="1"/>
      <c r="I278" s="4">
        <v>0.565</v>
      </c>
      <c r="J278" s="4">
        <v>0.628</v>
      </c>
    </row>
    <row r="279" ht="15.75" customHeight="1" spans="1:10">
      <c r="A279" s="1" t="s">
        <v>102</v>
      </c>
      <c r="B279" s="3" t="s">
        <v>68</v>
      </c>
      <c r="C279" s="1" t="s">
        <v>86</v>
      </c>
      <c r="D279" s="1" t="str">
        <f t="shared" si="0"/>
        <v>Bermuda-The Americas2004</v>
      </c>
      <c r="E279" s="1"/>
      <c r="F279" s="1"/>
      <c r="G279" s="1"/>
      <c r="H279" s="1"/>
      <c r="I279" s="4">
        <v>0.61</v>
      </c>
      <c r="J279" s="4">
        <v>0.767</v>
      </c>
    </row>
    <row r="280" ht="15.75" customHeight="1" spans="1:10">
      <c r="A280" s="1" t="s">
        <v>102</v>
      </c>
      <c r="B280" s="3" t="s">
        <v>69</v>
      </c>
      <c r="C280" s="1" t="s">
        <v>86</v>
      </c>
      <c r="D280" s="1" t="str">
        <f t="shared" si="0"/>
        <v>Bermuda-The Americas2005</v>
      </c>
      <c r="E280" s="1"/>
      <c r="F280" s="1"/>
      <c r="G280" s="1"/>
      <c r="H280" s="1"/>
      <c r="I280" s="4">
        <v>0.654</v>
      </c>
      <c r="J280" s="4">
        <v>0.822</v>
      </c>
    </row>
    <row r="281" ht="15.75" customHeight="1" spans="1:10">
      <c r="A281" s="1" t="s">
        <v>102</v>
      </c>
      <c r="B281" s="3" t="s">
        <v>70</v>
      </c>
      <c r="C281" s="1" t="s">
        <v>86</v>
      </c>
      <c r="D281" s="1" t="str">
        <f t="shared" si="0"/>
        <v>Bermuda-The Americas2006</v>
      </c>
      <c r="E281" s="1"/>
      <c r="F281" s="1"/>
      <c r="G281" s="1"/>
      <c r="H281" s="1"/>
      <c r="I281" s="4">
        <v>0.699</v>
      </c>
      <c r="J281" s="4">
        <v>0.934</v>
      </c>
    </row>
    <row r="282" ht="15.75" customHeight="1" spans="1:10">
      <c r="A282" s="1" t="s">
        <v>102</v>
      </c>
      <c r="B282" s="3" t="s">
        <v>71</v>
      </c>
      <c r="C282" s="1" t="s">
        <v>86</v>
      </c>
      <c r="D282" s="1" t="str">
        <f t="shared" si="0"/>
        <v>Bermuda-The Americas2007</v>
      </c>
      <c r="E282" s="1"/>
      <c r="F282" s="1"/>
      <c r="G282" s="1"/>
      <c r="H282" s="1"/>
      <c r="I282" s="4">
        <v>0.744</v>
      </c>
      <c r="J282" s="4">
        <v>1.07</v>
      </c>
    </row>
    <row r="283" ht="15.75" customHeight="1" spans="1:10">
      <c r="A283" s="1" t="s">
        <v>102</v>
      </c>
      <c r="B283" s="3" t="s">
        <v>72</v>
      </c>
      <c r="C283" s="1" t="s">
        <v>86</v>
      </c>
      <c r="D283" s="1" t="str">
        <f t="shared" si="0"/>
        <v>Bermuda-The Americas2008</v>
      </c>
      <c r="E283" s="1"/>
      <c r="F283" s="1"/>
      <c r="G283" s="1"/>
      <c r="H283" s="1"/>
      <c r="I283" s="4">
        <v>0.823</v>
      </c>
      <c r="J283" s="4">
        <v>1.222</v>
      </c>
    </row>
    <row r="284" ht="15.75" customHeight="1" spans="1:10">
      <c r="A284" s="1" t="s">
        <v>102</v>
      </c>
      <c r="B284" s="3" t="s">
        <v>73</v>
      </c>
      <c r="C284" s="1" t="s">
        <v>86</v>
      </c>
      <c r="D284" s="1" t="str">
        <f t="shared" si="0"/>
        <v>Bermuda-The Americas2009</v>
      </c>
      <c r="E284" s="1"/>
      <c r="F284" s="1"/>
      <c r="G284" s="1"/>
      <c r="H284" s="1"/>
      <c r="I284" s="4">
        <v>0.833</v>
      </c>
      <c r="J284" s="4">
        <v>1.311</v>
      </c>
    </row>
    <row r="285" ht="15.75" customHeight="1" spans="1:10">
      <c r="A285" s="1" t="s">
        <v>102</v>
      </c>
      <c r="B285" s="3" t="s">
        <v>74</v>
      </c>
      <c r="C285" s="1" t="s">
        <v>86</v>
      </c>
      <c r="D285" s="1" t="str">
        <f t="shared" si="0"/>
        <v>Bermuda-The Americas2010</v>
      </c>
      <c r="E285" s="1"/>
      <c r="F285" s="1"/>
      <c r="G285" s="1"/>
      <c r="H285" s="1"/>
      <c r="I285" s="4">
        <v>0.842</v>
      </c>
      <c r="J285" s="4">
        <v>1.358</v>
      </c>
    </row>
    <row r="286" ht="15.75" customHeight="1" spans="1:10">
      <c r="A286" s="1" t="s">
        <v>102</v>
      </c>
      <c r="B286" s="3" t="s">
        <v>75</v>
      </c>
      <c r="C286" s="1" t="s">
        <v>86</v>
      </c>
      <c r="D286" s="1" t="str">
        <f t="shared" si="0"/>
        <v>Bermuda-The Americas2011</v>
      </c>
      <c r="E286" s="1"/>
      <c r="F286" s="1"/>
      <c r="G286" s="1"/>
      <c r="H286" s="1"/>
      <c r="I286" s="4">
        <v>0.883</v>
      </c>
      <c r="J286" s="1"/>
    </row>
    <row r="287" ht="15.75" customHeight="1" spans="1:10">
      <c r="A287" s="1" t="s">
        <v>102</v>
      </c>
      <c r="B287" s="3" t="s">
        <v>76</v>
      </c>
      <c r="C287" s="1" t="s">
        <v>86</v>
      </c>
      <c r="D287" s="1" t="str">
        <f t="shared" si="0"/>
        <v>Bermuda-The Americas2012</v>
      </c>
      <c r="E287" s="1"/>
      <c r="F287" s="1"/>
      <c r="G287" s="1"/>
      <c r="H287" s="1"/>
      <c r="I287" s="4">
        <v>0.913</v>
      </c>
      <c r="J287" s="4">
        <v>1.395</v>
      </c>
    </row>
    <row r="288" ht="15.75" customHeight="1" spans="1:10">
      <c r="A288" s="1" t="s">
        <v>103</v>
      </c>
      <c r="B288" s="3" t="s">
        <v>63</v>
      </c>
      <c r="C288" s="1" t="s">
        <v>64</v>
      </c>
      <c r="D288" s="1" t="str">
        <f t="shared" si="0"/>
        <v>Bhutan-Asia2000</v>
      </c>
      <c r="E288" s="1"/>
      <c r="F288" s="1"/>
      <c r="G288" s="1"/>
      <c r="H288" s="1"/>
      <c r="I288" s="4">
        <v>0.004</v>
      </c>
      <c r="J288" s="1"/>
    </row>
    <row r="289" ht="15.75" customHeight="1" spans="1:10">
      <c r="A289" s="1" t="s">
        <v>103</v>
      </c>
      <c r="B289" s="3" t="s">
        <v>65</v>
      </c>
      <c r="C289" s="1" t="s">
        <v>64</v>
      </c>
      <c r="D289" s="1" t="str">
        <f t="shared" si="0"/>
        <v>Bhutan-Asia2001</v>
      </c>
      <c r="E289" s="1"/>
      <c r="F289" s="1"/>
      <c r="G289" s="1"/>
      <c r="H289" s="1"/>
      <c r="I289" s="4">
        <v>0.009</v>
      </c>
      <c r="J289" s="1"/>
    </row>
    <row r="290" ht="15.75" customHeight="1" spans="1:10">
      <c r="A290" s="1" t="s">
        <v>103</v>
      </c>
      <c r="B290" s="3" t="s">
        <v>66</v>
      </c>
      <c r="C290" s="1" t="s">
        <v>64</v>
      </c>
      <c r="D290" s="1" t="str">
        <f t="shared" si="0"/>
        <v>Bhutan-Asia2002</v>
      </c>
      <c r="E290" s="1"/>
      <c r="F290" s="1"/>
      <c r="G290" s="1"/>
      <c r="H290" s="1"/>
      <c r="I290" s="4">
        <v>0.017</v>
      </c>
      <c r="J290" s="1"/>
    </row>
    <row r="291" ht="15.75" customHeight="1" spans="1:10">
      <c r="A291" s="1" t="s">
        <v>103</v>
      </c>
      <c r="B291" s="3" t="s">
        <v>67</v>
      </c>
      <c r="C291" s="1" t="s">
        <v>64</v>
      </c>
      <c r="D291" s="1" t="str">
        <f t="shared" si="0"/>
        <v>Bhutan-Asia2003</v>
      </c>
      <c r="E291" s="1"/>
      <c r="F291" s="4">
        <v>62</v>
      </c>
      <c r="G291" s="1"/>
      <c r="H291" s="1"/>
      <c r="I291" s="4">
        <v>0.024</v>
      </c>
      <c r="J291" s="4">
        <v>0.004</v>
      </c>
    </row>
    <row r="292" ht="15.75" customHeight="1" spans="1:10">
      <c r="A292" s="1" t="s">
        <v>103</v>
      </c>
      <c r="B292" s="3" t="s">
        <v>68</v>
      </c>
      <c r="C292" s="1" t="s">
        <v>64</v>
      </c>
      <c r="D292" s="1" t="str">
        <f t="shared" si="0"/>
        <v>Bhutan-Asia2004</v>
      </c>
      <c r="E292" s="1"/>
      <c r="F292" s="4">
        <v>62</v>
      </c>
      <c r="G292" s="1"/>
      <c r="H292" s="1"/>
      <c r="I292" s="4">
        <v>0.032</v>
      </c>
      <c r="J292" s="4">
        <v>0.03</v>
      </c>
    </row>
    <row r="293" ht="15.75" customHeight="1" spans="1:10">
      <c r="A293" s="1" t="s">
        <v>103</v>
      </c>
      <c r="B293" s="3" t="s">
        <v>69</v>
      </c>
      <c r="C293" s="1" t="s">
        <v>64</v>
      </c>
      <c r="D293" s="1" t="str">
        <f t="shared" si="0"/>
        <v>Bhutan-Asia2005</v>
      </c>
      <c r="E293" s="4">
        <v>0.408</v>
      </c>
      <c r="F293" s="4">
        <v>62</v>
      </c>
      <c r="G293" s="1"/>
      <c r="H293" s="4">
        <v>274</v>
      </c>
      <c r="I293" s="4">
        <v>0.038</v>
      </c>
      <c r="J293" s="4">
        <v>0.055</v>
      </c>
    </row>
    <row r="294" ht="15.75" customHeight="1" spans="1:10">
      <c r="A294" s="1" t="s">
        <v>103</v>
      </c>
      <c r="B294" s="3" t="s">
        <v>70</v>
      </c>
      <c r="C294" s="1" t="s">
        <v>64</v>
      </c>
      <c r="D294" s="1" t="str">
        <f t="shared" si="0"/>
        <v>Bhutan-Asia2006</v>
      </c>
      <c r="E294" s="4">
        <v>0.408</v>
      </c>
      <c r="F294" s="4">
        <v>62</v>
      </c>
      <c r="G294" s="1"/>
      <c r="H294" s="4">
        <v>274</v>
      </c>
      <c r="I294" s="4">
        <v>0.045</v>
      </c>
      <c r="J294" s="4">
        <v>0.123</v>
      </c>
    </row>
    <row r="295" ht="15.75" customHeight="1" spans="1:10">
      <c r="A295" s="1" t="s">
        <v>103</v>
      </c>
      <c r="B295" s="3" t="s">
        <v>71</v>
      </c>
      <c r="C295" s="1" t="s">
        <v>64</v>
      </c>
      <c r="D295" s="1" t="str">
        <f t="shared" si="0"/>
        <v>Bhutan-Asia2007</v>
      </c>
      <c r="E295" s="4">
        <v>0.408</v>
      </c>
      <c r="F295" s="4">
        <v>48</v>
      </c>
      <c r="G295" s="1"/>
      <c r="H295" s="4">
        <v>274</v>
      </c>
      <c r="I295" s="4">
        <v>0.059</v>
      </c>
      <c r="J295" s="4">
        <v>0.22</v>
      </c>
    </row>
    <row r="296" ht="15.75" customHeight="1" spans="1:10">
      <c r="A296" s="1" t="s">
        <v>103</v>
      </c>
      <c r="B296" s="3" t="s">
        <v>72</v>
      </c>
      <c r="C296" s="1" t="s">
        <v>64</v>
      </c>
      <c r="D296" s="1" t="str">
        <f t="shared" si="0"/>
        <v>Bhutan-Asia2008</v>
      </c>
      <c r="E296" s="4">
        <v>0.408</v>
      </c>
      <c r="F296" s="4">
        <v>46</v>
      </c>
      <c r="G296" s="1"/>
      <c r="H296" s="4">
        <v>274</v>
      </c>
      <c r="I296" s="4">
        <v>0.066</v>
      </c>
      <c r="J296" s="4">
        <v>0.366</v>
      </c>
    </row>
    <row r="297" ht="15.75" customHeight="1" spans="1:10">
      <c r="A297" s="1" t="s">
        <v>103</v>
      </c>
      <c r="B297" s="3" t="s">
        <v>73</v>
      </c>
      <c r="C297" s="1" t="s">
        <v>64</v>
      </c>
      <c r="D297" s="1" t="str">
        <f t="shared" si="0"/>
        <v>Bhutan-Asia2009</v>
      </c>
      <c r="E297" s="4">
        <v>0.408</v>
      </c>
      <c r="F297" s="4">
        <v>46</v>
      </c>
      <c r="G297" s="1"/>
      <c r="H297" s="4">
        <v>274</v>
      </c>
      <c r="I297" s="4">
        <v>0.072</v>
      </c>
      <c r="J297" s="4">
        <v>0.481</v>
      </c>
    </row>
    <row r="298" ht="15.75" customHeight="1" spans="1:10">
      <c r="A298" s="1" t="s">
        <v>103</v>
      </c>
      <c r="B298" s="3" t="s">
        <v>74</v>
      </c>
      <c r="C298" s="1" t="s">
        <v>64</v>
      </c>
      <c r="D298" s="1" t="str">
        <f t="shared" si="0"/>
        <v>Bhutan-Asia2010</v>
      </c>
      <c r="E298" s="4">
        <v>0.408</v>
      </c>
      <c r="F298" s="4">
        <v>46</v>
      </c>
      <c r="G298" s="1"/>
      <c r="H298" s="4">
        <v>274</v>
      </c>
      <c r="I298" s="4">
        <v>0.136</v>
      </c>
      <c r="J298" s="4">
        <v>0.55</v>
      </c>
    </row>
    <row r="299" ht="15.75" customHeight="1" spans="1:10">
      <c r="A299" s="1" t="s">
        <v>103</v>
      </c>
      <c r="B299" s="3" t="s">
        <v>75</v>
      </c>
      <c r="C299" s="1" t="s">
        <v>64</v>
      </c>
      <c r="D299" s="1" t="str">
        <f t="shared" si="0"/>
        <v>Bhutan-Asia2011</v>
      </c>
      <c r="E299" s="4">
        <v>0.408</v>
      </c>
      <c r="F299" s="4">
        <v>36</v>
      </c>
      <c r="G299" s="1"/>
      <c r="H299" s="4">
        <v>274</v>
      </c>
      <c r="I299" s="4">
        <v>0.21</v>
      </c>
      <c r="J299" s="4">
        <v>0.664</v>
      </c>
    </row>
    <row r="300" ht="15.75" customHeight="1" spans="1:10">
      <c r="A300" s="1" t="s">
        <v>103</v>
      </c>
      <c r="B300" s="3" t="s">
        <v>76</v>
      </c>
      <c r="C300" s="1" t="s">
        <v>64</v>
      </c>
      <c r="D300" s="1" t="str">
        <f t="shared" si="0"/>
        <v>Bhutan-Asia2012</v>
      </c>
      <c r="E300" s="4">
        <v>0.408</v>
      </c>
      <c r="F300" s="4">
        <v>36</v>
      </c>
      <c r="G300" s="4">
        <v>146</v>
      </c>
      <c r="H300" s="4">
        <v>274</v>
      </c>
      <c r="I300" s="4">
        <v>0.254</v>
      </c>
      <c r="J300" s="4">
        <v>0.756</v>
      </c>
    </row>
    <row r="301" ht="15.75" customHeight="1" spans="1:10">
      <c r="A301" s="1" t="s">
        <v>104</v>
      </c>
      <c r="B301" s="3" t="s">
        <v>63</v>
      </c>
      <c r="C301" s="1" t="s">
        <v>86</v>
      </c>
      <c r="D301" s="1" t="str">
        <f t="shared" si="0"/>
        <v>Bolivia-The Americas2000</v>
      </c>
      <c r="E301" s="1"/>
      <c r="F301" s="1"/>
      <c r="G301" s="1"/>
      <c r="H301" s="1"/>
      <c r="I301" s="4">
        <v>0.014</v>
      </c>
      <c r="J301" s="4">
        <v>0.069</v>
      </c>
    </row>
    <row r="302" ht="15.75" customHeight="1" spans="1:10">
      <c r="A302" s="1" t="s">
        <v>104</v>
      </c>
      <c r="B302" s="3" t="s">
        <v>65</v>
      </c>
      <c r="C302" s="1" t="s">
        <v>86</v>
      </c>
      <c r="D302" s="1" t="str">
        <f t="shared" si="0"/>
        <v>Bolivia-The Americas2001</v>
      </c>
      <c r="E302" s="1"/>
      <c r="F302" s="1"/>
      <c r="G302" s="1"/>
      <c r="H302" s="1"/>
      <c r="I302" s="4">
        <v>0.021</v>
      </c>
      <c r="J302" s="4">
        <v>0.09</v>
      </c>
    </row>
    <row r="303" ht="15.75" customHeight="1" spans="1:10">
      <c r="A303" s="1" t="s">
        <v>104</v>
      </c>
      <c r="B303" s="3" t="s">
        <v>66</v>
      </c>
      <c r="C303" s="1" t="s">
        <v>86</v>
      </c>
      <c r="D303" s="1" t="str">
        <f t="shared" si="0"/>
        <v>Bolivia-The Americas2002</v>
      </c>
      <c r="E303" s="1"/>
      <c r="F303" s="1"/>
      <c r="G303" s="1"/>
      <c r="H303" s="1"/>
      <c r="I303" s="4">
        <v>0.031</v>
      </c>
      <c r="J303" s="4">
        <v>0.116</v>
      </c>
    </row>
    <row r="304" ht="15.75" customHeight="1" spans="1:10">
      <c r="A304" s="1" t="s">
        <v>104</v>
      </c>
      <c r="B304" s="3" t="s">
        <v>67</v>
      </c>
      <c r="C304" s="1" t="s">
        <v>86</v>
      </c>
      <c r="D304" s="1" t="str">
        <f t="shared" si="0"/>
        <v>Bolivia-The Americas2003</v>
      </c>
      <c r="E304" s="1"/>
      <c r="F304" s="4">
        <v>60</v>
      </c>
      <c r="G304" s="1"/>
      <c r="H304" s="1"/>
      <c r="I304" s="4">
        <v>0.035</v>
      </c>
      <c r="J304" s="4">
        <v>0.142</v>
      </c>
    </row>
    <row r="305" ht="15.75" customHeight="1" spans="1:10">
      <c r="A305" s="1" t="s">
        <v>104</v>
      </c>
      <c r="B305" s="3" t="s">
        <v>68</v>
      </c>
      <c r="C305" s="1" t="s">
        <v>86</v>
      </c>
      <c r="D305" s="1" t="str">
        <f t="shared" si="0"/>
        <v>Bolivia-The Americas2004</v>
      </c>
      <c r="E305" s="1"/>
      <c r="F305" s="4">
        <v>60</v>
      </c>
      <c r="G305" s="1"/>
      <c r="H305" s="1"/>
      <c r="I305" s="4">
        <v>0.044</v>
      </c>
      <c r="J305" s="4">
        <v>0.196</v>
      </c>
    </row>
    <row r="306" ht="15.75" customHeight="1" spans="1:10">
      <c r="A306" s="1" t="s">
        <v>104</v>
      </c>
      <c r="B306" s="3" t="s">
        <v>69</v>
      </c>
      <c r="C306" s="1" t="s">
        <v>86</v>
      </c>
      <c r="D306" s="1" t="str">
        <f t="shared" si="0"/>
        <v>Bolivia-The Americas2005</v>
      </c>
      <c r="E306" s="4">
        <v>0.8</v>
      </c>
      <c r="F306" s="4">
        <v>50</v>
      </c>
      <c r="G306" s="1"/>
      <c r="H306" s="4">
        <v>1080</v>
      </c>
      <c r="I306" s="4">
        <v>0.052</v>
      </c>
      <c r="J306" s="4">
        <v>0.259</v>
      </c>
    </row>
    <row r="307" ht="15.75" customHeight="1" spans="1:10">
      <c r="A307" s="1" t="s">
        <v>104</v>
      </c>
      <c r="B307" s="3" t="s">
        <v>70</v>
      </c>
      <c r="C307" s="1" t="s">
        <v>86</v>
      </c>
      <c r="D307" s="1" t="str">
        <f t="shared" si="0"/>
        <v>Bolivia-The Americas2006</v>
      </c>
      <c r="E307" s="4">
        <v>0.8</v>
      </c>
      <c r="F307" s="4">
        <v>50</v>
      </c>
      <c r="G307" s="1"/>
      <c r="H307" s="4">
        <v>1080</v>
      </c>
      <c r="I307" s="4">
        <v>0.062</v>
      </c>
      <c r="J307" s="4">
        <v>0.302</v>
      </c>
    </row>
    <row r="308" ht="15.75" customHeight="1" spans="1:10">
      <c r="A308" s="1" t="s">
        <v>104</v>
      </c>
      <c r="B308" s="3" t="s">
        <v>71</v>
      </c>
      <c r="C308" s="1" t="s">
        <v>86</v>
      </c>
      <c r="D308" s="1" t="str">
        <f t="shared" si="0"/>
        <v>Bolivia-The Americas2007</v>
      </c>
      <c r="E308" s="4">
        <v>0.8</v>
      </c>
      <c r="F308" s="4">
        <v>50</v>
      </c>
      <c r="G308" s="1"/>
      <c r="H308" s="4">
        <v>1080</v>
      </c>
      <c r="I308" s="4">
        <v>0.105</v>
      </c>
      <c r="J308" s="4">
        <v>0.336</v>
      </c>
    </row>
    <row r="309" ht="15.75" customHeight="1" spans="1:10">
      <c r="A309" s="1" t="s">
        <v>104</v>
      </c>
      <c r="B309" s="3" t="s">
        <v>72</v>
      </c>
      <c r="C309" s="1" t="s">
        <v>86</v>
      </c>
      <c r="D309" s="1" t="str">
        <f t="shared" si="0"/>
        <v>Bolivia-The Americas2008</v>
      </c>
      <c r="E309" s="4">
        <v>0.8</v>
      </c>
      <c r="F309" s="4">
        <v>50</v>
      </c>
      <c r="G309" s="1"/>
      <c r="H309" s="4">
        <v>1080</v>
      </c>
      <c r="I309" s="4">
        <v>0.125</v>
      </c>
      <c r="J309" s="4">
        <v>0.512</v>
      </c>
    </row>
    <row r="310" ht="15.75" customHeight="1" spans="1:10">
      <c r="A310" s="1" t="s">
        <v>104</v>
      </c>
      <c r="B310" s="3" t="s">
        <v>73</v>
      </c>
      <c r="C310" s="1" t="s">
        <v>86</v>
      </c>
      <c r="D310" s="1" t="str">
        <f t="shared" si="0"/>
        <v>Bolivia-The Americas2009</v>
      </c>
      <c r="E310" s="4">
        <v>0.8</v>
      </c>
      <c r="F310" s="4">
        <v>50</v>
      </c>
      <c r="G310" s="1"/>
      <c r="H310" s="4">
        <v>1080</v>
      </c>
      <c r="I310" s="4">
        <v>0.168</v>
      </c>
      <c r="J310" s="4">
        <v>0.647</v>
      </c>
    </row>
    <row r="311" ht="15.75" customHeight="1" spans="1:10">
      <c r="A311" s="1" t="s">
        <v>104</v>
      </c>
      <c r="B311" s="3" t="s">
        <v>74</v>
      </c>
      <c r="C311" s="1" t="s">
        <v>86</v>
      </c>
      <c r="D311" s="1" t="str">
        <f t="shared" si="0"/>
        <v>Bolivia-The Americas2010</v>
      </c>
      <c r="E311" s="4">
        <v>0.8</v>
      </c>
      <c r="F311" s="4">
        <v>49</v>
      </c>
      <c r="G311" s="1"/>
      <c r="H311" s="4">
        <v>1080</v>
      </c>
      <c r="I311" s="4">
        <v>0.224</v>
      </c>
      <c r="J311" s="4">
        <v>0.707</v>
      </c>
    </row>
    <row r="312" ht="15.75" customHeight="1" spans="1:10">
      <c r="A312" s="1" t="s">
        <v>104</v>
      </c>
      <c r="B312" s="3" t="s">
        <v>75</v>
      </c>
      <c r="C312" s="1" t="s">
        <v>86</v>
      </c>
      <c r="D312" s="1" t="str">
        <f t="shared" si="0"/>
        <v>Bolivia-The Americas2011</v>
      </c>
      <c r="E312" s="4">
        <v>0.8</v>
      </c>
      <c r="F312" s="4">
        <v>49</v>
      </c>
      <c r="G312" s="1"/>
      <c r="H312" s="4">
        <v>1080</v>
      </c>
      <c r="I312" s="4">
        <v>0.3</v>
      </c>
      <c r="J312" s="4">
        <v>0.809</v>
      </c>
    </row>
    <row r="313" ht="15.75" customHeight="1" spans="1:10">
      <c r="A313" s="1" t="s">
        <v>104</v>
      </c>
      <c r="B313" s="3" t="s">
        <v>76</v>
      </c>
      <c r="C313" s="1" t="s">
        <v>86</v>
      </c>
      <c r="D313" s="1" t="str">
        <f t="shared" si="0"/>
        <v>Bolivia-The Americas2012</v>
      </c>
      <c r="E313" s="4">
        <v>0.834</v>
      </c>
      <c r="F313" s="4">
        <v>49</v>
      </c>
      <c r="G313" s="4">
        <v>158</v>
      </c>
      <c r="H313" s="4">
        <v>1025</v>
      </c>
      <c r="I313" s="4">
        <v>0.355</v>
      </c>
      <c r="J313" s="4">
        <v>0.904</v>
      </c>
    </row>
    <row r="314" ht="15.75" customHeight="1" spans="1:10">
      <c r="A314" s="1" t="s">
        <v>105</v>
      </c>
      <c r="B314" s="3" t="s">
        <v>63</v>
      </c>
      <c r="C314" s="1" t="s">
        <v>78</v>
      </c>
      <c r="D314" s="1" t="str">
        <f t="shared" si="0"/>
        <v>Bosnia and Herzegovina-Europe2000</v>
      </c>
      <c r="E314" s="1"/>
      <c r="F314" s="1"/>
      <c r="G314" s="1"/>
      <c r="H314" s="1"/>
      <c r="I314" s="4">
        <v>0.011</v>
      </c>
      <c r="J314" s="4">
        <v>0.024</v>
      </c>
    </row>
    <row r="315" ht="15.75" customHeight="1" spans="1:10">
      <c r="A315" s="1" t="s">
        <v>105</v>
      </c>
      <c r="B315" s="3" t="s">
        <v>65</v>
      </c>
      <c r="C315" s="1" t="s">
        <v>78</v>
      </c>
      <c r="D315" s="1" t="str">
        <f t="shared" si="0"/>
        <v>Bosnia and Herzegovina-Europe2001</v>
      </c>
      <c r="E315" s="1"/>
      <c r="F315" s="1"/>
      <c r="G315" s="1"/>
      <c r="H315" s="1"/>
      <c r="I315" s="4">
        <v>0.012</v>
      </c>
      <c r="J315" s="4">
        <v>0.115</v>
      </c>
    </row>
    <row r="316" ht="15.75" customHeight="1" spans="1:10">
      <c r="A316" s="1" t="s">
        <v>105</v>
      </c>
      <c r="B316" s="3" t="s">
        <v>66</v>
      </c>
      <c r="C316" s="1" t="s">
        <v>78</v>
      </c>
      <c r="D316" s="1" t="str">
        <f t="shared" si="0"/>
        <v>Bosnia and Herzegovina-Europe2002</v>
      </c>
      <c r="E316" s="1"/>
      <c r="F316" s="1"/>
      <c r="G316" s="1"/>
      <c r="H316" s="1"/>
      <c r="I316" s="4">
        <v>0.026</v>
      </c>
      <c r="J316" s="4">
        <v>0.192</v>
      </c>
    </row>
    <row r="317" ht="15.75" customHeight="1" spans="1:10">
      <c r="A317" s="1" t="s">
        <v>105</v>
      </c>
      <c r="B317" s="3" t="s">
        <v>67</v>
      </c>
      <c r="C317" s="1" t="s">
        <v>78</v>
      </c>
      <c r="D317" s="1" t="str">
        <f t="shared" si="0"/>
        <v>Bosnia and Herzegovina-Europe2003</v>
      </c>
      <c r="E317" s="1"/>
      <c r="F317" s="4">
        <v>68</v>
      </c>
      <c r="G317" s="1"/>
      <c r="H317" s="1"/>
      <c r="I317" s="4">
        <v>0.04</v>
      </c>
      <c r="J317" s="4">
        <v>0.276</v>
      </c>
    </row>
    <row r="318" ht="15.75" customHeight="1" spans="1:10">
      <c r="A318" s="1" t="s">
        <v>105</v>
      </c>
      <c r="B318" s="3" t="s">
        <v>68</v>
      </c>
      <c r="C318" s="1" t="s">
        <v>78</v>
      </c>
      <c r="D318" s="1" t="str">
        <f t="shared" si="0"/>
        <v>Bosnia and Herzegovina-Europe2004</v>
      </c>
      <c r="E318" s="1"/>
      <c r="F318" s="4">
        <v>63</v>
      </c>
      <c r="G318" s="1"/>
      <c r="H318" s="1"/>
      <c r="I318" s="4">
        <v>0.155</v>
      </c>
      <c r="J318" s="4">
        <v>0.362</v>
      </c>
    </row>
    <row r="319" ht="15.75" customHeight="1" spans="1:10">
      <c r="A319" s="1" t="s">
        <v>105</v>
      </c>
      <c r="B319" s="3" t="s">
        <v>69</v>
      </c>
      <c r="C319" s="1" t="s">
        <v>78</v>
      </c>
      <c r="D319" s="1" t="str">
        <f t="shared" si="0"/>
        <v>Bosnia and Herzegovina-Europe2005</v>
      </c>
      <c r="E319" s="4">
        <v>0.428</v>
      </c>
      <c r="F319" s="4">
        <v>63</v>
      </c>
      <c r="G319" s="1"/>
      <c r="H319" s="4">
        <v>368</v>
      </c>
      <c r="I319" s="4">
        <v>0.213</v>
      </c>
      <c r="J319" s="4">
        <v>0.411</v>
      </c>
    </row>
    <row r="320" ht="15.75" customHeight="1" spans="1:10">
      <c r="A320" s="1" t="s">
        <v>105</v>
      </c>
      <c r="B320" s="3" t="s">
        <v>70</v>
      </c>
      <c r="C320" s="1" t="s">
        <v>78</v>
      </c>
      <c r="D320" s="1" t="str">
        <f t="shared" si="0"/>
        <v>Bosnia and Herzegovina-Europe2006</v>
      </c>
      <c r="E320" s="4">
        <v>0.427</v>
      </c>
      <c r="F320" s="4">
        <v>63</v>
      </c>
      <c r="G320" s="1"/>
      <c r="H320" s="4">
        <v>368</v>
      </c>
      <c r="I320" s="4">
        <v>0.251</v>
      </c>
      <c r="J320" s="4">
        <v>0.487</v>
      </c>
    </row>
    <row r="321" ht="15.75" customHeight="1" spans="1:10">
      <c r="A321" s="1" t="s">
        <v>105</v>
      </c>
      <c r="B321" s="3" t="s">
        <v>71</v>
      </c>
      <c r="C321" s="1" t="s">
        <v>78</v>
      </c>
      <c r="D321" s="1" t="str">
        <f t="shared" si="0"/>
        <v>Bosnia and Herzegovina-Europe2007</v>
      </c>
      <c r="E321" s="4">
        <v>0.428</v>
      </c>
      <c r="F321" s="4">
        <v>63</v>
      </c>
      <c r="G321" s="1"/>
      <c r="H321" s="4">
        <v>368</v>
      </c>
      <c r="I321" s="4">
        <v>0.279</v>
      </c>
      <c r="J321" s="4">
        <v>0.633</v>
      </c>
    </row>
    <row r="322" ht="15.75" customHeight="1" spans="1:10">
      <c r="A322" s="1" t="s">
        <v>105</v>
      </c>
      <c r="B322" s="3" t="s">
        <v>72</v>
      </c>
      <c r="C322" s="1" t="s">
        <v>78</v>
      </c>
      <c r="D322" s="1" t="str">
        <f t="shared" si="0"/>
        <v>Bosnia and Herzegovina-Europe2008</v>
      </c>
      <c r="E322" s="4">
        <v>0.428</v>
      </c>
      <c r="F322" s="4">
        <v>69</v>
      </c>
      <c r="G322" s="1"/>
      <c r="H322" s="4">
        <v>428</v>
      </c>
      <c r="I322" s="4">
        <v>0.347</v>
      </c>
      <c r="J322" s="4">
        <v>0.823</v>
      </c>
    </row>
    <row r="323" ht="15.75" customHeight="1" spans="1:10">
      <c r="A323" s="1" t="s">
        <v>105</v>
      </c>
      <c r="B323" s="3" t="s">
        <v>73</v>
      </c>
      <c r="C323" s="1" t="s">
        <v>78</v>
      </c>
      <c r="D323" s="1" t="str">
        <f t="shared" si="0"/>
        <v>Bosnia and Herzegovina-Europe2009</v>
      </c>
      <c r="E323" s="4">
        <v>0.259</v>
      </c>
      <c r="F323" s="4">
        <v>69</v>
      </c>
      <c r="G323" s="1"/>
      <c r="H323" s="4">
        <v>422</v>
      </c>
      <c r="I323" s="4">
        <v>0.377</v>
      </c>
      <c r="J323" s="4">
        <v>0.845</v>
      </c>
    </row>
    <row r="324" ht="15.75" customHeight="1" spans="1:10">
      <c r="A324" s="1" t="s">
        <v>105</v>
      </c>
      <c r="B324" s="3" t="s">
        <v>74</v>
      </c>
      <c r="C324" s="1" t="s">
        <v>78</v>
      </c>
      <c r="D324" s="1" t="str">
        <f t="shared" si="0"/>
        <v>Bosnia and Herzegovina-Europe2010</v>
      </c>
      <c r="E324" s="4">
        <v>0.222</v>
      </c>
      <c r="F324" s="4">
        <v>64</v>
      </c>
      <c r="G324" s="1"/>
      <c r="H324" s="4">
        <v>422</v>
      </c>
      <c r="I324" s="4">
        <v>0.52</v>
      </c>
      <c r="J324" s="4">
        <v>0.809</v>
      </c>
    </row>
    <row r="325" ht="15.75" customHeight="1" spans="1:10">
      <c r="A325" s="1" t="s">
        <v>105</v>
      </c>
      <c r="B325" s="3" t="s">
        <v>75</v>
      </c>
      <c r="C325" s="1" t="s">
        <v>78</v>
      </c>
      <c r="D325" s="1" t="str">
        <f t="shared" si="0"/>
        <v>Bosnia and Herzegovina-Europe2011</v>
      </c>
      <c r="E325" s="4">
        <v>0.237</v>
      </c>
      <c r="F325" s="4">
        <v>40</v>
      </c>
      <c r="G325" s="1"/>
      <c r="H325" s="4">
        <v>422</v>
      </c>
      <c r="I325" s="4">
        <v>0.6</v>
      </c>
      <c r="J325" s="4">
        <v>0.826</v>
      </c>
    </row>
    <row r="326" ht="15.75" customHeight="1" spans="1:10">
      <c r="A326" s="1" t="s">
        <v>105</v>
      </c>
      <c r="B326" s="3" t="s">
        <v>76</v>
      </c>
      <c r="C326" s="1" t="s">
        <v>78</v>
      </c>
      <c r="D326" s="1" t="str">
        <f t="shared" si="0"/>
        <v>Bosnia and Herzegovina-Europe2012</v>
      </c>
      <c r="E326" s="4">
        <v>0.237</v>
      </c>
      <c r="F326" s="4">
        <v>37</v>
      </c>
      <c r="G326" s="4">
        <v>130</v>
      </c>
      <c r="H326" s="4">
        <v>407</v>
      </c>
      <c r="I326" s="4">
        <v>0.654</v>
      </c>
      <c r="J326" s="4">
        <v>0.876</v>
      </c>
    </row>
    <row r="327" ht="15.75" customHeight="1" spans="1:10">
      <c r="A327" s="1" t="s">
        <v>106</v>
      </c>
      <c r="B327" s="3" t="s">
        <v>63</v>
      </c>
      <c r="C327" s="1" t="s">
        <v>80</v>
      </c>
      <c r="D327" s="1" t="str">
        <f t="shared" si="0"/>
        <v>Botswana-Africa2000</v>
      </c>
      <c r="E327" s="1"/>
      <c r="F327" s="1"/>
      <c r="G327" s="1"/>
      <c r="H327" s="1"/>
      <c r="I327" s="4">
        <v>0.029</v>
      </c>
      <c r="J327" s="4">
        <v>0.127</v>
      </c>
    </row>
    <row r="328" ht="15.75" customHeight="1" spans="1:10">
      <c r="A328" s="1" t="s">
        <v>106</v>
      </c>
      <c r="B328" s="3" t="s">
        <v>65</v>
      </c>
      <c r="C328" s="1" t="s">
        <v>80</v>
      </c>
      <c r="D328" s="1" t="str">
        <f t="shared" si="0"/>
        <v>Botswana-Africa2001</v>
      </c>
      <c r="E328" s="1"/>
      <c r="F328" s="1"/>
      <c r="G328" s="1"/>
      <c r="H328" s="1"/>
      <c r="I328" s="4">
        <v>0.034</v>
      </c>
      <c r="J328" s="4">
        <v>0.186</v>
      </c>
    </row>
    <row r="329" ht="15.75" customHeight="1" spans="1:10">
      <c r="A329" s="1" t="s">
        <v>106</v>
      </c>
      <c r="B329" s="3" t="s">
        <v>66</v>
      </c>
      <c r="C329" s="1" t="s">
        <v>80</v>
      </c>
      <c r="D329" s="1" t="str">
        <f t="shared" si="0"/>
        <v>Botswana-Africa2002</v>
      </c>
      <c r="E329" s="1"/>
      <c r="F329" s="1"/>
      <c r="G329" s="1"/>
      <c r="H329" s="1"/>
      <c r="I329" s="4">
        <v>0.034</v>
      </c>
      <c r="J329" s="4">
        <v>0.184</v>
      </c>
    </row>
    <row r="330" ht="15.75" customHeight="1" spans="1:10">
      <c r="A330" s="1" t="s">
        <v>106</v>
      </c>
      <c r="B330" s="3" t="s">
        <v>67</v>
      </c>
      <c r="C330" s="1" t="s">
        <v>80</v>
      </c>
      <c r="D330" s="1" t="str">
        <f t="shared" si="0"/>
        <v>Botswana-Africa2003</v>
      </c>
      <c r="E330" s="1"/>
      <c r="F330" s="4">
        <v>107</v>
      </c>
      <c r="G330" s="1"/>
      <c r="H330" s="1"/>
      <c r="I330" s="4">
        <v>0.033</v>
      </c>
      <c r="J330" s="4">
        <v>0.243</v>
      </c>
    </row>
    <row r="331" ht="15.75" customHeight="1" spans="1:10">
      <c r="A331" s="1" t="s">
        <v>106</v>
      </c>
      <c r="B331" s="3" t="s">
        <v>68</v>
      </c>
      <c r="C331" s="1" t="s">
        <v>80</v>
      </c>
      <c r="D331" s="1" t="str">
        <f t="shared" si="0"/>
        <v>Botswana-Africa2004</v>
      </c>
      <c r="E331" s="1"/>
      <c r="F331" s="4">
        <v>107</v>
      </c>
      <c r="G331" s="1"/>
      <c r="H331" s="1"/>
      <c r="I331" s="4">
        <v>0.033</v>
      </c>
      <c r="J331" s="4">
        <v>0.282</v>
      </c>
    </row>
    <row r="332" ht="15.75" customHeight="1" spans="1:10">
      <c r="A332" s="1" t="s">
        <v>106</v>
      </c>
      <c r="B332" s="3" t="s">
        <v>69</v>
      </c>
      <c r="C332" s="1" t="s">
        <v>80</v>
      </c>
      <c r="D332" s="1" t="str">
        <f t="shared" si="0"/>
        <v>Botswana-Africa2005</v>
      </c>
      <c r="E332" s="4">
        <v>0.171</v>
      </c>
      <c r="F332" s="4">
        <v>107</v>
      </c>
      <c r="G332" s="1"/>
      <c r="H332" s="4">
        <v>140</v>
      </c>
      <c r="I332" s="4">
        <v>0.033</v>
      </c>
      <c r="J332" s="4">
        <v>0.301</v>
      </c>
    </row>
    <row r="333" ht="15.75" customHeight="1" spans="1:10">
      <c r="A333" s="1" t="s">
        <v>106</v>
      </c>
      <c r="B333" s="3" t="s">
        <v>70</v>
      </c>
      <c r="C333" s="1" t="s">
        <v>80</v>
      </c>
      <c r="D333" s="1" t="str">
        <f t="shared" si="0"/>
        <v>Botswana-Africa2006</v>
      </c>
      <c r="E333" s="4">
        <v>0.171</v>
      </c>
      <c r="F333" s="4">
        <v>107</v>
      </c>
      <c r="G333" s="1"/>
      <c r="H333" s="4">
        <v>140</v>
      </c>
      <c r="I333" s="4">
        <v>0.043</v>
      </c>
      <c r="J333" s="4">
        <v>0.434</v>
      </c>
    </row>
    <row r="334" ht="15.75" customHeight="1" spans="1:10">
      <c r="A334" s="1" t="s">
        <v>106</v>
      </c>
      <c r="B334" s="3" t="s">
        <v>71</v>
      </c>
      <c r="C334" s="1" t="s">
        <v>80</v>
      </c>
      <c r="D334" s="1" t="str">
        <f t="shared" si="0"/>
        <v>Botswana-Africa2007</v>
      </c>
      <c r="E334" s="4">
        <v>0.171</v>
      </c>
      <c r="F334" s="4">
        <v>107</v>
      </c>
      <c r="G334" s="1"/>
      <c r="H334" s="4">
        <v>140</v>
      </c>
      <c r="I334" s="4">
        <v>0.053</v>
      </c>
      <c r="J334" s="4">
        <v>0.601</v>
      </c>
    </row>
    <row r="335" ht="15.75" customHeight="1" spans="1:10">
      <c r="A335" s="1" t="s">
        <v>106</v>
      </c>
      <c r="B335" s="3" t="s">
        <v>72</v>
      </c>
      <c r="C335" s="1" t="s">
        <v>80</v>
      </c>
      <c r="D335" s="1" t="str">
        <f t="shared" si="0"/>
        <v>Botswana-Africa2008</v>
      </c>
      <c r="E335" s="4">
        <v>0.171</v>
      </c>
      <c r="F335" s="4">
        <v>77</v>
      </c>
      <c r="G335" s="1"/>
      <c r="H335" s="4">
        <v>140</v>
      </c>
      <c r="I335" s="4">
        <v>0.063</v>
      </c>
      <c r="J335" s="4">
        <v>0.768</v>
      </c>
    </row>
    <row r="336" ht="15.75" customHeight="1" spans="1:10">
      <c r="A336" s="1" t="s">
        <v>106</v>
      </c>
      <c r="B336" s="3" t="s">
        <v>73</v>
      </c>
      <c r="C336" s="1" t="s">
        <v>80</v>
      </c>
      <c r="D336" s="1" t="str">
        <f t="shared" si="0"/>
        <v>Botswana-Africa2009</v>
      </c>
      <c r="E336" s="4">
        <v>0.17</v>
      </c>
      <c r="F336" s="4">
        <v>60</v>
      </c>
      <c r="G336" s="1"/>
      <c r="H336" s="4">
        <v>140</v>
      </c>
      <c r="I336" s="4">
        <v>0.062</v>
      </c>
      <c r="J336" s="4">
        <v>0.96</v>
      </c>
    </row>
    <row r="337" ht="15.75" customHeight="1" spans="1:10">
      <c r="A337" s="1" t="s">
        <v>106</v>
      </c>
      <c r="B337" s="3" t="s">
        <v>74</v>
      </c>
      <c r="C337" s="1" t="s">
        <v>80</v>
      </c>
      <c r="D337" s="1" t="str">
        <f t="shared" si="0"/>
        <v>Botswana-Africa2010</v>
      </c>
      <c r="E337" s="4">
        <v>0.195</v>
      </c>
      <c r="F337" s="4">
        <v>60</v>
      </c>
      <c r="G337" s="1"/>
      <c r="H337" s="4">
        <v>152</v>
      </c>
      <c r="I337" s="4">
        <v>0.06</v>
      </c>
      <c r="J337" s="4">
        <v>1.2</v>
      </c>
    </row>
    <row r="338" ht="15.75" customHeight="1" spans="1:10">
      <c r="A338" s="1" t="s">
        <v>106</v>
      </c>
      <c r="B338" s="3" t="s">
        <v>75</v>
      </c>
      <c r="C338" s="1" t="s">
        <v>80</v>
      </c>
      <c r="D338" s="1" t="str">
        <f t="shared" si="0"/>
        <v>Botswana-Africa2011</v>
      </c>
      <c r="E338" s="4">
        <v>0.195</v>
      </c>
      <c r="F338" s="4">
        <v>60</v>
      </c>
      <c r="G338" s="1"/>
      <c r="H338" s="4">
        <v>152</v>
      </c>
      <c r="I338" s="4">
        <v>0.08</v>
      </c>
      <c r="J338" s="4">
        <v>1.46</v>
      </c>
    </row>
    <row r="339" ht="15.75" customHeight="1" spans="1:10">
      <c r="A339" s="1" t="s">
        <v>106</v>
      </c>
      <c r="B339" s="3" t="s">
        <v>76</v>
      </c>
      <c r="C339" s="1" t="s">
        <v>80</v>
      </c>
      <c r="D339" s="1" t="str">
        <f t="shared" si="0"/>
        <v>Botswana-Africa2012</v>
      </c>
      <c r="E339" s="4">
        <v>0.254</v>
      </c>
      <c r="F339" s="4">
        <v>60</v>
      </c>
      <c r="G339" s="4">
        <v>65</v>
      </c>
      <c r="H339" s="4">
        <v>152</v>
      </c>
      <c r="I339" s="4">
        <v>0.115</v>
      </c>
      <c r="J339" s="4">
        <v>1.538</v>
      </c>
    </row>
    <row r="340" ht="15.75" customHeight="1" spans="1:10">
      <c r="A340" s="1" t="s">
        <v>107</v>
      </c>
      <c r="B340" s="3" t="s">
        <v>63</v>
      </c>
      <c r="C340" s="1" t="s">
        <v>86</v>
      </c>
      <c r="D340" s="1" t="str">
        <f t="shared" si="0"/>
        <v>Brazil-The Americas2000</v>
      </c>
      <c r="E340" s="1"/>
      <c r="F340" s="1"/>
      <c r="G340" s="1"/>
      <c r="H340" s="1"/>
      <c r="I340" s="4">
        <v>0.029</v>
      </c>
      <c r="J340" s="4">
        <v>0.133</v>
      </c>
    </row>
    <row r="341" ht="15.75" customHeight="1" spans="1:10">
      <c r="A341" s="1" t="s">
        <v>107</v>
      </c>
      <c r="B341" s="3" t="s">
        <v>65</v>
      </c>
      <c r="C341" s="1" t="s">
        <v>86</v>
      </c>
      <c r="D341" s="1" t="str">
        <f t="shared" si="0"/>
        <v>Brazil-The Americas2001</v>
      </c>
      <c r="E341" s="1"/>
      <c r="F341" s="1"/>
      <c r="G341" s="1"/>
      <c r="H341" s="1"/>
      <c r="I341" s="4">
        <v>0.045</v>
      </c>
      <c r="J341" s="4">
        <v>0.162</v>
      </c>
    </row>
    <row r="342" ht="15.75" customHeight="1" spans="1:10">
      <c r="A342" s="1" t="s">
        <v>107</v>
      </c>
      <c r="B342" s="3" t="s">
        <v>66</v>
      </c>
      <c r="C342" s="1" t="s">
        <v>86</v>
      </c>
      <c r="D342" s="1" t="str">
        <f t="shared" si="0"/>
        <v>Brazil-The Americas2002</v>
      </c>
      <c r="E342" s="1"/>
      <c r="F342" s="1"/>
      <c r="G342" s="1"/>
      <c r="H342" s="1"/>
      <c r="I342" s="4">
        <v>0.091</v>
      </c>
      <c r="J342" s="4">
        <v>0.194</v>
      </c>
    </row>
    <row r="343" ht="15.75" customHeight="1" spans="1:10">
      <c r="A343" s="1" t="s">
        <v>107</v>
      </c>
      <c r="B343" s="3" t="s">
        <v>67</v>
      </c>
      <c r="C343" s="1" t="s">
        <v>86</v>
      </c>
      <c r="D343" s="1" t="str">
        <f t="shared" si="0"/>
        <v>Brazil-The Americas2003</v>
      </c>
      <c r="E343" s="1"/>
      <c r="F343" s="4">
        <v>152</v>
      </c>
      <c r="G343" s="1"/>
      <c r="H343" s="1"/>
      <c r="I343" s="4">
        <v>0.132</v>
      </c>
      <c r="J343" s="4">
        <v>0.255</v>
      </c>
    </row>
    <row r="344" ht="15.75" customHeight="1" spans="1:10">
      <c r="A344" s="1" t="s">
        <v>107</v>
      </c>
      <c r="B344" s="3" t="s">
        <v>68</v>
      </c>
      <c r="C344" s="1" t="s">
        <v>86</v>
      </c>
      <c r="D344" s="1" t="str">
        <f t="shared" si="0"/>
        <v>Brazil-The Americas2004</v>
      </c>
      <c r="E344" s="1"/>
      <c r="F344" s="4">
        <v>152</v>
      </c>
      <c r="G344" s="1"/>
      <c r="H344" s="1"/>
      <c r="I344" s="4">
        <v>0.191</v>
      </c>
      <c r="J344" s="4">
        <v>0.357</v>
      </c>
    </row>
    <row r="345" ht="15.75" customHeight="1" spans="1:10">
      <c r="A345" s="1" t="s">
        <v>107</v>
      </c>
      <c r="B345" s="3" t="s">
        <v>69</v>
      </c>
      <c r="C345" s="1" t="s">
        <v>86</v>
      </c>
      <c r="D345" s="1" t="str">
        <f t="shared" si="0"/>
        <v>Brazil-The Americas2005</v>
      </c>
      <c r="E345" s="4">
        <v>0.69</v>
      </c>
      <c r="F345" s="4">
        <v>152</v>
      </c>
      <c r="G345" s="1"/>
      <c r="H345" s="4">
        <v>2600</v>
      </c>
      <c r="I345" s="4">
        <v>0.21</v>
      </c>
      <c r="J345" s="4">
        <v>0.463</v>
      </c>
    </row>
    <row r="346" ht="15.75" customHeight="1" spans="1:10">
      <c r="A346" s="1" t="s">
        <v>107</v>
      </c>
      <c r="B346" s="3" t="s">
        <v>70</v>
      </c>
      <c r="C346" s="1" t="s">
        <v>86</v>
      </c>
      <c r="D346" s="1" t="str">
        <f t="shared" si="0"/>
        <v>Brazil-The Americas2006</v>
      </c>
      <c r="E346" s="4">
        <v>0.69</v>
      </c>
      <c r="F346" s="4">
        <v>149</v>
      </c>
      <c r="G346" s="1"/>
      <c r="H346" s="4">
        <v>2600</v>
      </c>
      <c r="I346" s="4">
        <v>0.282</v>
      </c>
      <c r="J346" s="4">
        <v>0.531</v>
      </c>
    </row>
    <row r="347" ht="15.75" customHeight="1" spans="1:10">
      <c r="A347" s="1" t="s">
        <v>107</v>
      </c>
      <c r="B347" s="3" t="s">
        <v>71</v>
      </c>
      <c r="C347" s="1" t="s">
        <v>86</v>
      </c>
      <c r="D347" s="1" t="str">
        <f t="shared" si="0"/>
        <v>Brazil-The Americas2007</v>
      </c>
      <c r="E347" s="4">
        <v>0.69</v>
      </c>
      <c r="F347" s="4">
        <v>149</v>
      </c>
      <c r="G347" s="1"/>
      <c r="H347" s="4">
        <v>2600</v>
      </c>
      <c r="I347" s="4">
        <v>0.309</v>
      </c>
      <c r="J347" s="4">
        <v>0.637</v>
      </c>
    </row>
    <row r="348" ht="15.75" customHeight="1" spans="1:10">
      <c r="A348" s="1" t="s">
        <v>107</v>
      </c>
      <c r="B348" s="3" t="s">
        <v>72</v>
      </c>
      <c r="C348" s="1" t="s">
        <v>86</v>
      </c>
      <c r="D348" s="1" t="str">
        <f t="shared" si="0"/>
        <v>Brazil-The Americas2008</v>
      </c>
      <c r="E348" s="4">
        <v>0.684</v>
      </c>
      <c r="F348" s="4">
        <v>149</v>
      </c>
      <c r="G348" s="1"/>
      <c r="H348" s="4">
        <v>2600</v>
      </c>
      <c r="I348" s="4">
        <v>0.338</v>
      </c>
      <c r="J348" s="4">
        <v>0.786</v>
      </c>
    </row>
    <row r="349" ht="15.75" customHeight="1" spans="1:10">
      <c r="A349" s="1" t="s">
        <v>107</v>
      </c>
      <c r="B349" s="3" t="s">
        <v>73</v>
      </c>
      <c r="C349" s="1" t="s">
        <v>86</v>
      </c>
      <c r="D349" s="1" t="str">
        <f t="shared" si="0"/>
        <v>Brazil-The Americas2009</v>
      </c>
      <c r="E349" s="4">
        <v>0.656</v>
      </c>
      <c r="F349" s="4">
        <v>119</v>
      </c>
      <c r="G349" s="1"/>
      <c r="H349" s="4">
        <v>2600</v>
      </c>
      <c r="I349" s="4">
        <v>0.392</v>
      </c>
      <c r="J349" s="4">
        <v>0.875</v>
      </c>
    </row>
    <row r="350" ht="15.75" customHeight="1" spans="1:10">
      <c r="A350" s="1" t="s">
        <v>107</v>
      </c>
      <c r="B350" s="3" t="s">
        <v>74</v>
      </c>
      <c r="C350" s="1" t="s">
        <v>86</v>
      </c>
      <c r="D350" s="1" t="str">
        <f t="shared" si="0"/>
        <v>Brazil-The Americas2010</v>
      </c>
      <c r="E350" s="4">
        <v>0.663</v>
      </c>
      <c r="F350" s="4">
        <v>119</v>
      </c>
      <c r="G350" s="1"/>
      <c r="H350" s="4">
        <v>2600</v>
      </c>
      <c r="I350" s="4">
        <v>0.407</v>
      </c>
      <c r="J350" s="4">
        <v>1.009</v>
      </c>
    </row>
    <row r="351" ht="15.75" customHeight="1" spans="1:10">
      <c r="A351" s="1" t="s">
        <v>107</v>
      </c>
      <c r="B351" s="3" t="s">
        <v>75</v>
      </c>
      <c r="C351" s="1" t="s">
        <v>86</v>
      </c>
      <c r="D351" s="1" t="str">
        <f t="shared" si="0"/>
        <v>Brazil-The Americas2011</v>
      </c>
      <c r="E351" s="4">
        <v>0.663</v>
      </c>
      <c r="F351" s="4">
        <v>119</v>
      </c>
      <c r="G351" s="1"/>
      <c r="H351" s="4">
        <v>2600</v>
      </c>
      <c r="I351" s="4">
        <v>0.457</v>
      </c>
      <c r="J351" s="4">
        <v>1.19</v>
      </c>
    </row>
    <row r="352" ht="15.75" customHeight="1" spans="1:10">
      <c r="A352" s="1" t="s">
        <v>107</v>
      </c>
      <c r="B352" s="3" t="s">
        <v>76</v>
      </c>
      <c r="C352" s="1" t="s">
        <v>86</v>
      </c>
      <c r="D352" s="1" t="str">
        <f t="shared" si="0"/>
        <v>Brazil-The Americas2012</v>
      </c>
      <c r="E352" s="4">
        <v>0.685</v>
      </c>
      <c r="F352" s="4">
        <v>119</v>
      </c>
      <c r="G352" s="4">
        <v>118</v>
      </c>
      <c r="H352" s="4">
        <v>2600</v>
      </c>
      <c r="I352" s="4">
        <v>0.486</v>
      </c>
      <c r="J352" s="4">
        <v>1.25</v>
      </c>
    </row>
    <row r="353" ht="15.75" customHeight="1" spans="1:10">
      <c r="A353" s="1" t="s">
        <v>108</v>
      </c>
      <c r="B353" s="3" t="s">
        <v>63</v>
      </c>
      <c r="C353" s="1" t="s">
        <v>64</v>
      </c>
      <c r="D353" s="1" t="str">
        <f t="shared" si="0"/>
        <v>Brunei-Asia2000</v>
      </c>
      <c r="E353" s="1"/>
      <c r="F353" s="1"/>
      <c r="G353" s="1"/>
      <c r="H353" s="1"/>
      <c r="I353" s="4">
        <v>0.09</v>
      </c>
      <c r="J353" s="4">
        <v>0.286</v>
      </c>
    </row>
    <row r="354" ht="15.75" customHeight="1" spans="1:10">
      <c r="A354" s="1" t="s">
        <v>108</v>
      </c>
      <c r="B354" s="3" t="s">
        <v>65</v>
      </c>
      <c r="C354" s="1" t="s">
        <v>64</v>
      </c>
      <c r="D354" s="1" t="str">
        <f t="shared" si="0"/>
        <v>Brunei-Asia2001</v>
      </c>
      <c r="E354" s="1"/>
      <c r="F354" s="1"/>
      <c r="G354" s="1"/>
      <c r="H354" s="1"/>
      <c r="I354" s="4">
        <v>0.129</v>
      </c>
      <c r="J354" s="4">
        <v>0.422</v>
      </c>
    </row>
    <row r="355" ht="15.75" customHeight="1" spans="1:10">
      <c r="A355" s="1" t="s">
        <v>108</v>
      </c>
      <c r="B355" s="3" t="s">
        <v>66</v>
      </c>
      <c r="C355" s="1" t="s">
        <v>64</v>
      </c>
      <c r="D355" s="1" t="str">
        <f t="shared" si="0"/>
        <v>Brunei-Asia2002</v>
      </c>
      <c r="E355" s="1"/>
      <c r="F355" s="1"/>
      <c r="G355" s="1"/>
      <c r="H355" s="1"/>
      <c r="I355" s="4">
        <v>0.153</v>
      </c>
      <c r="J355" s="4">
        <v>0.444</v>
      </c>
    </row>
    <row r="356" ht="15.75" customHeight="1" spans="1:10">
      <c r="A356" s="1" t="s">
        <v>108</v>
      </c>
      <c r="B356" s="3" t="s">
        <v>67</v>
      </c>
      <c r="C356" s="1" t="s">
        <v>64</v>
      </c>
      <c r="D356" s="1" t="str">
        <f t="shared" si="0"/>
        <v>Brunei-Asia2003</v>
      </c>
      <c r="E356" s="1"/>
      <c r="F356" s="1"/>
      <c r="G356" s="1"/>
      <c r="H356" s="1"/>
      <c r="I356" s="4">
        <v>0.196</v>
      </c>
      <c r="J356" s="4">
        <v>0.502</v>
      </c>
    </row>
    <row r="357" ht="15.75" customHeight="1" spans="1:10">
      <c r="A357" s="1" t="s">
        <v>108</v>
      </c>
      <c r="B357" s="3" t="s">
        <v>68</v>
      </c>
      <c r="C357" s="1" t="s">
        <v>64</v>
      </c>
      <c r="D357" s="1" t="str">
        <f t="shared" si="0"/>
        <v>Brunei-Asia2004</v>
      </c>
      <c r="E357" s="1"/>
      <c r="F357" s="1"/>
      <c r="G357" s="1"/>
      <c r="H357" s="1"/>
      <c r="I357" s="4">
        <v>0.297</v>
      </c>
      <c r="J357" s="4">
        <v>0.561</v>
      </c>
    </row>
    <row r="358" ht="15.75" customHeight="1" spans="1:10">
      <c r="A358" s="1" t="s">
        <v>108</v>
      </c>
      <c r="B358" s="3" t="s">
        <v>69</v>
      </c>
      <c r="C358" s="1" t="s">
        <v>64</v>
      </c>
      <c r="D358" s="1" t="str">
        <f t="shared" si="0"/>
        <v>Brunei-Asia2005</v>
      </c>
      <c r="E358" s="1"/>
      <c r="F358" s="1"/>
      <c r="G358" s="1"/>
      <c r="H358" s="1"/>
      <c r="I358" s="4">
        <v>0.365</v>
      </c>
      <c r="J358" s="4">
        <v>0.633</v>
      </c>
    </row>
    <row r="359" ht="15.75" customHeight="1" spans="1:10">
      <c r="A359" s="1" t="s">
        <v>108</v>
      </c>
      <c r="B359" s="3" t="s">
        <v>70</v>
      </c>
      <c r="C359" s="1" t="s">
        <v>64</v>
      </c>
      <c r="D359" s="1" t="str">
        <f t="shared" si="0"/>
        <v>Brunei-Asia2006</v>
      </c>
      <c r="E359" s="4">
        <v>0.374</v>
      </c>
      <c r="F359" s="4">
        <v>116</v>
      </c>
      <c r="G359" s="1"/>
      <c r="H359" s="4">
        <v>144</v>
      </c>
      <c r="I359" s="4">
        <v>0.422</v>
      </c>
      <c r="J359" s="4">
        <v>0.804</v>
      </c>
    </row>
    <row r="360" ht="15.75" customHeight="1" spans="1:10">
      <c r="A360" s="1" t="s">
        <v>108</v>
      </c>
      <c r="B360" s="3" t="s">
        <v>71</v>
      </c>
      <c r="C360" s="1" t="s">
        <v>64</v>
      </c>
      <c r="D360" s="1" t="str">
        <f t="shared" si="0"/>
        <v>Brunei-Asia2007</v>
      </c>
      <c r="E360" s="4">
        <v>0.374</v>
      </c>
      <c r="F360" s="4">
        <v>116</v>
      </c>
      <c r="G360" s="1"/>
      <c r="H360" s="4">
        <v>144</v>
      </c>
      <c r="I360" s="4">
        <v>0.447</v>
      </c>
      <c r="J360" s="4">
        <v>0.96</v>
      </c>
    </row>
    <row r="361" ht="15.75" customHeight="1" spans="1:10">
      <c r="A361" s="1" t="s">
        <v>108</v>
      </c>
      <c r="B361" s="3" t="s">
        <v>72</v>
      </c>
      <c r="C361" s="1" t="s">
        <v>64</v>
      </c>
      <c r="D361" s="1" t="str">
        <f t="shared" si="0"/>
        <v>Brunei-Asia2008</v>
      </c>
      <c r="E361" s="4">
        <v>0.374</v>
      </c>
      <c r="F361" s="4">
        <v>116</v>
      </c>
      <c r="G361" s="1"/>
      <c r="H361" s="4">
        <v>144</v>
      </c>
      <c r="I361" s="4">
        <v>0.46</v>
      </c>
      <c r="J361" s="4">
        <v>1.028</v>
      </c>
    </row>
    <row r="362" ht="15.75" customHeight="1" spans="1:10">
      <c r="A362" s="1" t="s">
        <v>108</v>
      </c>
      <c r="B362" s="3" t="s">
        <v>73</v>
      </c>
      <c r="C362" s="1" t="s">
        <v>64</v>
      </c>
      <c r="D362" s="1" t="str">
        <f t="shared" si="0"/>
        <v>Brunei-Asia2009</v>
      </c>
      <c r="E362" s="4">
        <v>0.303</v>
      </c>
      <c r="F362" s="4">
        <v>116</v>
      </c>
      <c r="G362" s="1"/>
      <c r="H362" s="4">
        <v>144</v>
      </c>
      <c r="I362" s="4">
        <v>0.49</v>
      </c>
      <c r="J362" s="4">
        <v>1.047</v>
      </c>
    </row>
    <row r="363" ht="15.75" customHeight="1" spans="1:10">
      <c r="A363" s="1" t="s">
        <v>108</v>
      </c>
      <c r="B363" s="3" t="s">
        <v>74</v>
      </c>
      <c r="C363" s="1" t="s">
        <v>64</v>
      </c>
      <c r="D363" s="1" t="str">
        <f t="shared" si="0"/>
        <v>Brunei-Asia2010</v>
      </c>
      <c r="E363" s="4">
        <v>0.173</v>
      </c>
      <c r="F363" s="4">
        <v>105</v>
      </c>
      <c r="G363" s="1"/>
      <c r="H363" s="4">
        <v>144</v>
      </c>
      <c r="I363" s="4">
        <v>0.53</v>
      </c>
      <c r="J363" s="4">
        <v>1.086</v>
      </c>
    </row>
    <row r="364" ht="15.75" customHeight="1" spans="1:10">
      <c r="A364" s="1" t="s">
        <v>108</v>
      </c>
      <c r="B364" s="3" t="s">
        <v>75</v>
      </c>
      <c r="C364" s="1" t="s">
        <v>64</v>
      </c>
      <c r="D364" s="1" t="str">
        <f t="shared" si="0"/>
        <v>Brunei-Asia2011</v>
      </c>
      <c r="E364" s="4">
        <v>0.168</v>
      </c>
      <c r="F364" s="4">
        <v>101</v>
      </c>
      <c r="G364" s="1"/>
      <c r="H364" s="4">
        <v>96</v>
      </c>
      <c r="I364" s="4">
        <v>0.56</v>
      </c>
      <c r="J364" s="4">
        <v>1.09</v>
      </c>
    </row>
    <row r="365" ht="15.75" customHeight="1" spans="1:10">
      <c r="A365" s="1" t="s">
        <v>108</v>
      </c>
      <c r="B365" s="3" t="s">
        <v>76</v>
      </c>
      <c r="C365" s="1" t="s">
        <v>64</v>
      </c>
      <c r="D365" s="1" t="str">
        <f t="shared" si="0"/>
        <v>Brunei-Asia2012</v>
      </c>
      <c r="E365" s="4">
        <v>0.168</v>
      </c>
      <c r="F365" s="4">
        <v>101</v>
      </c>
      <c r="G365" s="4">
        <v>79</v>
      </c>
      <c r="H365" s="4">
        <v>96</v>
      </c>
      <c r="I365" s="4">
        <v>0.603</v>
      </c>
      <c r="J365" s="4">
        <v>1.139</v>
      </c>
    </row>
    <row r="366" ht="15.75" customHeight="1" spans="1:10">
      <c r="A366" s="1" t="s">
        <v>109</v>
      </c>
      <c r="B366" s="3" t="s">
        <v>63</v>
      </c>
      <c r="C366" s="1" t="s">
        <v>78</v>
      </c>
      <c r="D366" s="1" t="str">
        <f t="shared" si="0"/>
        <v>Bulgaria-Europe2000</v>
      </c>
      <c r="E366" s="1"/>
      <c r="F366" s="1"/>
      <c r="G366" s="1"/>
      <c r="H366" s="1"/>
      <c r="I366" s="4">
        <v>0.054</v>
      </c>
      <c r="J366" s="4">
        <v>0.092</v>
      </c>
    </row>
    <row r="367" ht="15.75" customHeight="1" spans="1:10">
      <c r="A367" s="1" t="s">
        <v>109</v>
      </c>
      <c r="B367" s="3" t="s">
        <v>65</v>
      </c>
      <c r="C367" s="1" t="s">
        <v>78</v>
      </c>
      <c r="D367" s="1" t="str">
        <f t="shared" si="0"/>
        <v>Bulgaria-Europe2001</v>
      </c>
      <c r="E367" s="1"/>
      <c r="F367" s="1"/>
      <c r="G367" s="1"/>
      <c r="H367" s="1"/>
      <c r="I367" s="4">
        <v>0.076</v>
      </c>
      <c r="J367" s="4">
        <v>0.195</v>
      </c>
    </row>
    <row r="368" ht="15.75" customHeight="1" spans="1:10">
      <c r="A368" s="1" t="s">
        <v>109</v>
      </c>
      <c r="B368" s="3" t="s">
        <v>66</v>
      </c>
      <c r="C368" s="1" t="s">
        <v>78</v>
      </c>
      <c r="D368" s="1" t="str">
        <f t="shared" si="0"/>
        <v>Bulgaria-Europe2002</v>
      </c>
      <c r="E368" s="1"/>
      <c r="F368" s="1"/>
      <c r="G368" s="1"/>
      <c r="H368" s="1"/>
      <c r="I368" s="4">
        <v>0.091</v>
      </c>
      <c r="J368" s="4">
        <v>0.33</v>
      </c>
    </row>
    <row r="369" ht="15.75" customHeight="1" spans="1:10">
      <c r="A369" s="1" t="s">
        <v>109</v>
      </c>
      <c r="B369" s="3" t="s">
        <v>67</v>
      </c>
      <c r="C369" s="1" t="s">
        <v>78</v>
      </c>
      <c r="D369" s="1" t="str">
        <f t="shared" si="0"/>
        <v>Bulgaria-Europe2003</v>
      </c>
      <c r="E369" s="1"/>
      <c r="F369" s="4">
        <v>32</v>
      </c>
      <c r="G369" s="1"/>
      <c r="H369" s="1"/>
      <c r="I369" s="4">
        <v>0.12</v>
      </c>
      <c r="J369" s="4">
        <v>0.448</v>
      </c>
    </row>
    <row r="370" ht="15.75" customHeight="1" spans="1:10">
      <c r="A370" s="1" t="s">
        <v>109</v>
      </c>
      <c r="B370" s="3" t="s">
        <v>68</v>
      </c>
      <c r="C370" s="1" t="s">
        <v>78</v>
      </c>
      <c r="D370" s="1" t="str">
        <f t="shared" si="0"/>
        <v>Bulgaria-Europe2004</v>
      </c>
      <c r="E370" s="1"/>
      <c r="F370" s="4">
        <v>32</v>
      </c>
      <c r="G370" s="1"/>
      <c r="H370" s="1"/>
      <c r="I370" s="4">
        <v>0.181</v>
      </c>
      <c r="J370" s="4">
        <v>0.611</v>
      </c>
    </row>
    <row r="371" ht="15.75" customHeight="1" spans="1:10">
      <c r="A371" s="1" t="s">
        <v>109</v>
      </c>
      <c r="B371" s="3" t="s">
        <v>69</v>
      </c>
      <c r="C371" s="1" t="s">
        <v>78</v>
      </c>
      <c r="D371" s="1" t="str">
        <f t="shared" si="0"/>
        <v>Bulgaria-Europe2005</v>
      </c>
      <c r="E371" s="4">
        <v>0.452</v>
      </c>
      <c r="F371" s="4">
        <v>32</v>
      </c>
      <c r="G371" s="1"/>
      <c r="H371" s="4">
        <v>616</v>
      </c>
      <c r="I371" s="4">
        <v>0.2</v>
      </c>
      <c r="J371" s="4">
        <v>0.813</v>
      </c>
    </row>
    <row r="372" ht="15.75" customHeight="1" spans="1:10">
      <c r="A372" s="1" t="s">
        <v>109</v>
      </c>
      <c r="B372" s="3" t="s">
        <v>70</v>
      </c>
      <c r="C372" s="1" t="s">
        <v>78</v>
      </c>
      <c r="D372" s="1" t="str">
        <f t="shared" si="0"/>
        <v>Bulgaria-Europe2006</v>
      </c>
      <c r="E372" s="4">
        <v>0.416</v>
      </c>
      <c r="F372" s="4">
        <v>32</v>
      </c>
      <c r="G372" s="1"/>
      <c r="H372" s="4">
        <v>616</v>
      </c>
      <c r="I372" s="4">
        <v>0.271</v>
      </c>
      <c r="J372" s="4">
        <v>1.083</v>
      </c>
    </row>
    <row r="373" ht="15.75" customHeight="1" spans="1:10">
      <c r="A373" s="1" t="s">
        <v>109</v>
      </c>
      <c r="B373" s="3" t="s">
        <v>71</v>
      </c>
      <c r="C373" s="1" t="s">
        <v>78</v>
      </c>
      <c r="D373" s="1" t="str">
        <f t="shared" si="0"/>
        <v>Bulgaria-Europe2007</v>
      </c>
      <c r="E373" s="4">
        <v>0.358</v>
      </c>
      <c r="F373" s="4">
        <v>32</v>
      </c>
      <c r="G373" s="1"/>
      <c r="H373" s="4">
        <v>616</v>
      </c>
      <c r="I373" s="4">
        <v>0.336</v>
      </c>
      <c r="J373" s="4">
        <v>1.309</v>
      </c>
    </row>
    <row r="374" ht="15.75" customHeight="1" spans="1:10">
      <c r="A374" s="1" t="s">
        <v>109</v>
      </c>
      <c r="B374" s="3" t="s">
        <v>72</v>
      </c>
      <c r="C374" s="1" t="s">
        <v>78</v>
      </c>
      <c r="D374" s="1" t="str">
        <f t="shared" si="0"/>
        <v>Bulgaria-Europe2008</v>
      </c>
      <c r="E374" s="4">
        <v>0.339</v>
      </c>
      <c r="F374" s="4">
        <v>49</v>
      </c>
      <c r="G374" s="1"/>
      <c r="H374" s="4">
        <v>616</v>
      </c>
      <c r="I374" s="4">
        <v>0.397</v>
      </c>
      <c r="J374" s="4">
        <v>1.39</v>
      </c>
    </row>
    <row r="375" ht="15.75" customHeight="1" spans="1:10">
      <c r="A375" s="1" t="s">
        <v>109</v>
      </c>
      <c r="B375" s="3" t="s">
        <v>73</v>
      </c>
      <c r="C375" s="1" t="s">
        <v>78</v>
      </c>
      <c r="D375" s="1" t="str">
        <f t="shared" si="0"/>
        <v>Bulgaria-Europe2009</v>
      </c>
      <c r="E375" s="4">
        <v>0.304</v>
      </c>
      <c r="F375" s="4">
        <v>18</v>
      </c>
      <c r="G375" s="1"/>
      <c r="H375" s="4">
        <v>616</v>
      </c>
      <c r="I375" s="4">
        <v>0.45</v>
      </c>
      <c r="J375" s="4">
        <v>1.404</v>
      </c>
    </row>
    <row r="376" ht="15.75" customHeight="1" spans="1:10">
      <c r="A376" s="1" t="s">
        <v>109</v>
      </c>
      <c r="B376" s="3" t="s">
        <v>74</v>
      </c>
      <c r="C376" s="1" t="s">
        <v>78</v>
      </c>
      <c r="D376" s="1" t="str">
        <f t="shared" si="0"/>
        <v>Bulgaria-Europe2010</v>
      </c>
      <c r="E376" s="4">
        <v>0.28</v>
      </c>
      <c r="F376" s="4">
        <v>18</v>
      </c>
      <c r="G376" s="1"/>
      <c r="H376" s="4">
        <v>616</v>
      </c>
      <c r="I376" s="4">
        <v>0.462</v>
      </c>
      <c r="J376" s="4">
        <v>1.38</v>
      </c>
    </row>
    <row r="377" ht="15.75" customHeight="1" spans="1:10">
      <c r="A377" s="1" t="s">
        <v>109</v>
      </c>
      <c r="B377" s="3" t="s">
        <v>75</v>
      </c>
      <c r="C377" s="1" t="s">
        <v>78</v>
      </c>
      <c r="D377" s="1" t="str">
        <f t="shared" si="0"/>
        <v>Bulgaria-Europe2011</v>
      </c>
      <c r="E377" s="4">
        <v>0.272</v>
      </c>
      <c r="F377" s="4">
        <v>18</v>
      </c>
      <c r="G377" s="1"/>
      <c r="H377" s="4">
        <v>500</v>
      </c>
      <c r="I377" s="4">
        <v>0.48</v>
      </c>
      <c r="J377" s="4">
        <v>1.428</v>
      </c>
    </row>
    <row r="378" ht="15.75" customHeight="1" spans="1:10">
      <c r="A378" s="1" t="s">
        <v>109</v>
      </c>
      <c r="B378" s="3" t="s">
        <v>76</v>
      </c>
      <c r="C378" s="1" t="s">
        <v>78</v>
      </c>
      <c r="D378" s="1" t="str">
        <f t="shared" si="0"/>
        <v>Bulgaria-Europe2012</v>
      </c>
      <c r="E378" s="4">
        <v>0.277</v>
      </c>
      <c r="F378" s="4">
        <v>18</v>
      </c>
      <c r="G378" s="4">
        <v>57</v>
      </c>
      <c r="H378" s="4">
        <v>454</v>
      </c>
      <c r="I378" s="4">
        <v>0.519</v>
      </c>
      <c r="J378" s="4">
        <v>1.481</v>
      </c>
    </row>
    <row r="379" ht="15.75" customHeight="1" spans="1:10">
      <c r="A379" s="1" t="s">
        <v>110</v>
      </c>
      <c r="B379" s="3" t="s">
        <v>63</v>
      </c>
      <c r="C379" s="1" t="s">
        <v>80</v>
      </c>
      <c r="D379" s="1" t="str">
        <f t="shared" si="0"/>
        <v>Burkina Faso-Africa2000</v>
      </c>
      <c r="E379" s="1"/>
      <c r="F379" s="1"/>
      <c r="G379" s="1"/>
      <c r="H379" s="1"/>
      <c r="I379" s="4">
        <v>0.001</v>
      </c>
      <c r="J379" s="4">
        <v>0.002</v>
      </c>
    </row>
    <row r="380" ht="15.75" customHeight="1" spans="1:10">
      <c r="A380" s="1" t="s">
        <v>110</v>
      </c>
      <c r="B380" s="3" t="s">
        <v>65</v>
      </c>
      <c r="C380" s="1" t="s">
        <v>80</v>
      </c>
      <c r="D380" s="1" t="str">
        <f t="shared" si="0"/>
        <v>Burkina Faso-Africa2001</v>
      </c>
      <c r="E380" s="1"/>
      <c r="F380" s="1"/>
      <c r="G380" s="1"/>
      <c r="H380" s="1"/>
      <c r="I380" s="4">
        <v>0.002</v>
      </c>
      <c r="J380" s="4">
        <v>0.006</v>
      </c>
    </row>
    <row r="381" ht="15.75" customHeight="1" spans="1:10">
      <c r="A381" s="1" t="s">
        <v>110</v>
      </c>
      <c r="B381" s="3" t="s">
        <v>66</v>
      </c>
      <c r="C381" s="1" t="s">
        <v>80</v>
      </c>
      <c r="D381" s="1" t="str">
        <f t="shared" si="0"/>
        <v>Burkina Faso-Africa2002</v>
      </c>
      <c r="E381" s="1"/>
      <c r="F381" s="1"/>
      <c r="G381" s="1"/>
      <c r="H381" s="1"/>
      <c r="I381" s="4">
        <v>0.002</v>
      </c>
      <c r="J381" s="4">
        <v>0.009</v>
      </c>
    </row>
    <row r="382" ht="15.75" customHeight="1" spans="1:10">
      <c r="A382" s="1" t="s">
        <v>110</v>
      </c>
      <c r="B382" s="3" t="s">
        <v>67</v>
      </c>
      <c r="C382" s="1" t="s">
        <v>80</v>
      </c>
      <c r="D382" s="1" t="str">
        <f t="shared" si="0"/>
        <v>Burkina Faso-Africa2003</v>
      </c>
      <c r="E382" s="1"/>
      <c r="F382" s="4">
        <v>40</v>
      </c>
      <c r="G382" s="1"/>
      <c r="H382" s="1"/>
      <c r="I382" s="4">
        <v>0.004</v>
      </c>
      <c r="J382" s="4">
        <v>0.019</v>
      </c>
    </row>
    <row r="383" ht="15.75" customHeight="1" spans="1:10">
      <c r="A383" s="1" t="s">
        <v>110</v>
      </c>
      <c r="B383" s="3" t="s">
        <v>68</v>
      </c>
      <c r="C383" s="1" t="s">
        <v>80</v>
      </c>
      <c r="D383" s="1" t="str">
        <f t="shared" si="0"/>
        <v>Burkina Faso-Africa2004</v>
      </c>
      <c r="E383" s="1"/>
      <c r="F383" s="4">
        <v>40</v>
      </c>
      <c r="G383" s="1"/>
      <c r="H383" s="1"/>
      <c r="I383" s="4">
        <v>0.004</v>
      </c>
      <c r="J383" s="4">
        <v>0.03</v>
      </c>
    </row>
    <row r="384" ht="15.75" customHeight="1" spans="1:10">
      <c r="A384" s="1" t="s">
        <v>110</v>
      </c>
      <c r="B384" s="3" t="s">
        <v>69</v>
      </c>
      <c r="C384" s="1" t="s">
        <v>80</v>
      </c>
      <c r="D384" s="1" t="str">
        <f t="shared" si="0"/>
        <v>Burkina Faso-Africa2005</v>
      </c>
      <c r="E384" s="4">
        <v>0.475</v>
      </c>
      <c r="F384" s="4">
        <v>40</v>
      </c>
      <c r="G384" s="1"/>
      <c r="H384" s="4">
        <v>270</v>
      </c>
      <c r="I384" s="4">
        <v>0.005</v>
      </c>
      <c r="J384" s="4">
        <v>0.047</v>
      </c>
    </row>
    <row r="385" ht="15.75" customHeight="1" spans="1:10">
      <c r="A385" s="1" t="s">
        <v>110</v>
      </c>
      <c r="B385" s="3" t="s">
        <v>70</v>
      </c>
      <c r="C385" s="1" t="s">
        <v>80</v>
      </c>
      <c r="D385" s="1" t="str">
        <f t="shared" si="0"/>
        <v>Burkina Faso-Africa2006</v>
      </c>
      <c r="E385" s="4">
        <v>0.476</v>
      </c>
      <c r="F385" s="4">
        <v>34</v>
      </c>
      <c r="G385" s="1"/>
      <c r="H385" s="4">
        <v>270</v>
      </c>
      <c r="I385" s="4">
        <v>0.006</v>
      </c>
      <c r="J385" s="4">
        <v>0.074</v>
      </c>
    </row>
    <row r="386" ht="15.75" customHeight="1" spans="1:10">
      <c r="A386" s="1" t="s">
        <v>110</v>
      </c>
      <c r="B386" s="3" t="s">
        <v>71</v>
      </c>
      <c r="C386" s="1" t="s">
        <v>80</v>
      </c>
      <c r="D386" s="1" t="str">
        <f t="shared" si="0"/>
        <v>Burkina Faso-Africa2007</v>
      </c>
      <c r="E386" s="4">
        <v>0.476</v>
      </c>
      <c r="F386" s="4">
        <v>18</v>
      </c>
      <c r="G386" s="1"/>
      <c r="H386" s="4">
        <v>270</v>
      </c>
      <c r="I386" s="4">
        <v>0.008</v>
      </c>
      <c r="J386" s="4">
        <v>0.131</v>
      </c>
    </row>
    <row r="387" ht="15.75" customHeight="1" spans="1:10">
      <c r="A387" s="1" t="s">
        <v>110</v>
      </c>
      <c r="B387" s="3" t="s">
        <v>72</v>
      </c>
      <c r="C387" s="1" t="s">
        <v>80</v>
      </c>
      <c r="D387" s="1" t="str">
        <f t="shared" si="0"/>
        <v>Burkina Faso-Africa2008</v>
      </c>
      <c r="E387" s="4">
        <v>0.445</v>
      </c>
      <c r="F387" s="4">
        <v>16</v>
      </c>
      <c r="G387" s="1"/>
      <c r="H387" s="4">
        <v>270</v>
      </c>
      <c r="I387" s="4">
        <v>0.009</v>
      </c>
      <c r="J387" s="4">
        <v>0.206</v>
      </c>
    </row>
    <row r="388" ht="15.75" customHeight="1" spans="1:10">
      <c r="A388" s="1" t="s">
        <v>110</v>
      </c>
      <c r="B388" s="3" t="s">
        <v>73</v>
      </c>
      <c r="C388" s="1" t="s">
        <v>80</v>
      </c>
      <c r="D388" s="1" t="str">
        <f t="shared" si="0"/>
        <v>Burkina Faso-Africa2009</v>
      </c>
      <c r="E388" s="4">
        <v>0.449</v>
      </c>
      <c r="F388" s="4">
        <v>14</v>
      </c>
      <c r="G388" s="1"/>
      <c r="H388" s="4">
        <v>270</v>
      </c>
      <c r="I388" s="4">
        <v>0.011</v>
      </c>
      <c r="J388" s="4">
        <v>0.253</v>
      </c>
    </row>
    <row r="389" ht="15.75" customHeight="1" spans="1:10">
      <c r="A389" s="1" t="s">
        <v>110</v>
      </c>
      <c r="B389" s="3" t="s">
        <v>74</v>
      </c>
      <c r="C389" s="1" t="s">
        <v>80</v>
      </c>
      <c r="D389" s="1" t="str">
        <f t="shared" si="0"/>
        <v>Burkina Faso-Africa2010</v>
      </c>
      <c r="E389" s="4">
        <v>0.448</v>
      </c>
      <c r="F389" s="4">
        <v>14</v>
      </c>
      <c r="G389" s="1"/>
      <c r="H389" s="4">
        <v>270</v>
      </c>
      <c r="I389" s="4">
        <v>0.024</v>
      </c>
      <c r="J389" s="4">
        <v>0.367</v>
      </c>
    </row>
    <row r="390" ht="15.75" customHeight="1" spans="1:10">
      <c r="A390" s="1" t="s">
        <v>110</v>
      </c>
      <c r="B390" s="3" t="s">
        <v>75</v>
      </c>
      <c r="C390" s="1" t="s">
        <v>80</v>
      </c>
      <c r="D390" s="1" t="str">
        <f t="shared" si="0"/>
        <v>Burkina Faso-Africa2011</v>
      </c>
      <c r="E390" s="4">
        <v>0.435</v>
      </c>
      <c r="F390" s="4">
        <v>13</v>
      </c>
      <c r="G390" s="1"/>
      <c r="H390" s="4">
        <v>270</v>
      </c>
      <c r="I390" s="4">
        <v>0.03</v>
      </c>
      <c r="J390" s="4">
        <v>0.48</v>
      </c>
    </row>
    <row r="391" ht="15.75" customHeight="1" spans="1:10">
      <c r="A391" s="1" t="s">
        <v>110</v>
      </c>
      <c r="B391" s="3" t="s">
        <v>76</v>
      </c>
      <c r="C391" s="1" t="s">
        <v>80</v>
      </c>
      <c r="D391" s="1" t="str">
        <f t="shared" si="0"/>
        <v>Burkina Faso-Africa2012</v>
      </c>
      <c r="E391" s="4">
        <v>0.435</v>
      </c>
      <c r="F391" s="4">
        <v>13</v>
      </c>
      <c r="G391" s="4">
        <v>154</v>
      </c>
      <c r="H391" s="4">
        <v>270</v>
      </c>
      <c r="I391" s="4">
        <v>0.037</v>
      </c>
      <c r="J391" s="4">
        <v>0.606</v>
      </c>
    </row>
    <row r="392" ht="15.75" customHeight="1" spans="1:10">
      <c r="A392" s="1" t="s">
        <v>111</v>
      </c>
      <c r="B392" s="3" t="s">
        <v>63</v>
      </c>
      <c r="C392" s="1" t="s">
        <v>80</v>
      </c>
      <c r="D392" s="1" t="str">
        <f t="shared" si="0"/>
        <v>Burundi-Africa2000</v>
      </c>
      <c r="E392" s="1"/>
      <c r="F392" s="1"/>
      <c r="G392" s="1"/>
      <c r="H392" s="1"/>
      <c r="I392" s="4">
        <v>0.001</v>
      </c>
      <c r="J392" s="4">
        <v>0.002</v>
      </c>
    </row>
    <row r="393" ht="15.75" customHeight="1" spans="1:10">
      <c r="A393" s="1" t="s">
        <v>111</v>
      </c>
      <c r="B393" s="3" t="s">
        <v>65</v>
      </c>
      <c r="C393" s="1" t="s">
        <v>80</v>
      </c>
      <c r="D393" s="1" t="str">
        <f t="shared" si="0"/>
        <v>Burundi-Africa2001</v>
      </c>
      <c r="E393" s="1"/>
      <c r="F393" s="1"/>
      <c r="G393" s="1"/>
      <c r="H393" s="1"/>
      <c r="I393" s="4">
        <v>0.001</v>
      </c>
      <c r="J393" s="4">
        <v>0.005</v>
      </c>
    </row>
    <row r="394" ht="15.75" customHeight="1" spans="1:10">
      <c r="A394" s="1" t="s">
        <v>111</v>
      </c>
      <c r="B394" s="3" t="s">
        <v>66</v>
      </c>
      <c r="C394" s="1" t="s">
        <v>80</v>
      </c>
      <c r="D394" s="1" t="str">
        <f t="shared" si="0"/>
        <v>Burundi-Africa2002</v>
      </c>
      <c r="E394" s="1"/>
      <c r="F394" s="1"/>
      <c r="G394" s="1"/>
      <c r="H394" s="1"/>
      <c r="I394" s="4">
        <v>0.001</v>
      </c>
      <c r="J394" s="4">
        <v>0.007</v>
      </c>
    </row>
    <row r="395" ht="15.75" customHeight="1" spans="1:10">
      <c r="A395" s="1" t="s">
        <v>111</v>
      </c>
      <c r="B395" s="3" t="s">
        <v>67</v>
      </c>
      <c r="C395" s="1" t="s">
        <v>80</v>
      </c>
      <c r="D395" s="1" t="str">
        <f t="shared" si="0"/>
        <v>Burundi-Africa2003</v>
      </c>
      <c r="E395" s="1"/>
      <c r="F395" s="4">
        <v>13</v>
      </c>
      <c r="G395" s="1"/>
      <c r="H395" s="1"/>
      <c r="I395" s="4">
        <v>0.002</v>
      </c>
      <c r="J395" s="4">
        <v>0.009</v>
      </c>
    </row>
    <row r="396" ht="15.75" customHeight="1" spans="1:10">
      <c r="A396" s="1" t="s">
        <v>111</v>
      </c>
      <c r="B396" s="3" t="s">
        <v>68</v>
      </c>
      <c r="C396" s="1" t="s">
        <v>80</v>
      </c>
      <c r="D396" s="1" t="str">
        <f t="shared" si="0"/>
        <v>Burundi-Africa2004</v>
      </c>
      <c r="E396" s="1"/>
      <c r="F396" s="4">
        <v>13</v>
      </c>
      <c r="G396" s="1"/>
      <c r="H396" s="1"/>
      <c r="I396" s="4">
        <v>0.003</v>
      </c>
      <c r="J396" s="4">
        <v>0.013</v>
      </c>
    </row>
    <row r="397" ht="15.75" customHeight="1" spans="1:10">
      <c r="A397" s="1" t="s">
        <v>111</v>
      </c>
      <c r="B397" s="3" t="s">
        <v>69</v>
      </c>
      <c r="C397" s="1" t="s">
        <v>80</v>
      </c>
      <c r="D397" s="1" t="str">
        <f t="shared" si="0"/>
        <v>Burundi-Africa2005</v>
      </c>
      <c r="E397" s="4">
        <v>2.797</v>
      </c>
      <c r="F397" s="4">
        <v>13</v>
      </c>
      <c r="G397" s="1"/>
      <c r="H397" s="4">
        <v>140</v>
      </c>
      <c r="I397" s="4">
        <v>0.005</v>
      </c>
      <c r="J397" s="4">
        <v>0.02</v>
      </c>
    </row>
    <row r="398" ht="15.75" customHeight="1" spans="1:10">
      <c r="A398" s="1" t="s">
        <v>111</v>
      </c>
      <c r="B398" s="3" t="s">
        <v>70</v>
      </c>
      <c r="C398" s="1" t="s">
        <v>80</v>
      </c>
      <c r="D398" s="1" t="str">
        <f t="shared" si="0"/>
        <v>Burundi-Africa2006</v>
      </c>
      <c r="E398" s="4">
        <v>2.797</v>
      </c>
      <c r="F398" s="4">
        <v>13</v>
      </c>
      <c r="G398" s="1"/>
      <c r="H398" s="4">
        <v>140</v>
      </c>
      <c r="I398" s="4">
        <v>0.007</v>
      </c>
      <c r="J398" s="4">
        <v>0.025</v>
      </c>
    </row>
    <row r="399" ht="15.75" customHeight="1" spans="1:10">
      <c r="A399" s="1" t="s">
        <v>111</v>
      </c>
      <c r="B399" s="3" t="s">
        <v>71</v>
      </c>
      <c r="C399" s="1" t="s">
        <v>80</v>
      </c>
      <c r="D399" s="1" t="str">
        <f t="shared" si="0"/>
        <v>Burundi-Africa2007</v>
      </c>
      <c r="E399" s="4">
        <v>2.797</v>
      </c>
      <c r="F399" s="4">
        <v>13</v>
      </c>
      <c r="G399" s="1"/>
      <c r="H399" s="4">
        <v>140</v>
      </c>
      <c r="I399" s="4">
        <v>0.007</v>
      </c>
      <c r="J399" s="4">
        <v>0.032</v>
      </c>
    </row>
    <row r="400" ht="15.75" customHeight="1" spans="1:10">
      <c r="A400" s="1" t="s">
        <v>111</v>
      </c>
      <c r="B400" s="3" t="s">
        <v>72</v>
      </c>
      <c r="C400" s="1" t="s">
        <v>80</v>
      </c>
      <c r="D400" s="1" t="str">
        <f t="shared" si="0"/>
        <v>Burundi-Africa2008</v>
      </c>
      <c r="E400" s="4">
        <v>2.797</v>
      </c>
      <c r="F400" s="4">
        <v>13</v>
      </c>
      <c r="G400" s="1"/>
      <c r="H400" s="4">
        <v>140</v>
      </c>
      <c r="I400" s="4">
        <v>0.008</v>
      </c>
      <c r="J400" s="4">
        <v>0.056</v>
      </c>
    </row>
    <row r="401" ht="15.75" customHeight="1" spans="1:10">
      <c r="A401" s="1" t="s">
        <v>111</v>
      </c>
      <c r="B401" s="3" t="s">
        <v>73</v>
      </c>
      <c r="C401" s="1" t="s">
        <v>80</v>
      </c>
      <c r="D401" s="1" t="str">
        <f t="shared" si="0"/>
        <v>Burundi-Africa2009</v>
      </c>
      <c r="E401" s="4">
        <v>2.797</v>
      </c>
      <c r="F401" s="4">
        <v>13</v>
      </c>
      <c r="G401" s="1"/>
      <c r="H401" s="4">
        <v>140</v>
      </c>
      <c r="I401" s="4">
        <v>0.009</v>
      </c>
      <c r="J401" s="4">
        <v>0.103</v>
      </c>
    </row>
    <row r="402" ht="15.75" customHeight="1" spans="1:10">
      <c r="A402" s="1" t="s">
        <v>111</v>
      </c>
      <c r="B402" s="3" t="s">
        <v>74</v>
      </c>
      <c r="C402" s="1" t="s">
        <v>80</v>
      </c>
      <c r="D402" s="1" t="str">
        <f t="shared" si="0"/>
        <v>Burundi-Africa2010</v>
      </c>
      <c r="E402" s="4">
        <v>1.545</v>
      </c>
      <c r="F402" s="4">
        <v>13</v>
      </c>
      <c r="G402" s="1"/>
      <c r="H402" s="4">
        <v>211</v>
      </c>
      <c r="I402" s="4">
        <v>0.01</v>
      </c>
      <c r="J402" s="4">
        <v>0.182</v>
      </c>
    </row>
    <row r="403" ht="15.75" customHeight="1" spans="1:10">
      <c r="A403" s="1" t="s">
        <v>111</v>
      </c>
      <c r="B403" s="3" t="s">
        <v>75</v>
      </c>
      <c r="C403" s="1" t="s">
        <v>80</v>
      </c>
      <c r="D403" s="1" t="str">
        <f t="shared" si="0"/>
        <v>Burundi-Africa2011</v>
      </c>
      <c r="E403" s="4">
        <v>0.516</v>
      </c>
      <c r="F403" s="4">
        <v>13</v>
      </c>
      <c r="G403" s="1"/>
      <c r="H403" s="4">
        <v>274</v>
      </c>
      <c r="I403" s="4">
        <v>0.011</v>
      </c>
      <c r="J403" s="4">
        <v>0.201</v>
      </c>
    </row>
    <row r="404" ht="15.75" customHeight="1" spans="1:10">
      <c r="A404" s="1" t="s">
        <v>111</v>
      </c>
      <c r="B404" s="3" t="s">
        <v>76</v>
      </c>
      <c r="C404" s="1" t="s">
        <v>80</v>
      </c>
      <c r="D404" s="1" t="str">
        <f t="shared" si="0"/>
        <v>Burundi-Africa2012</v>
      </c>
      <c r="E404" s="4">
        <v>0.516</v>
      </c>
      <c r="F404" s="4">
        <v>8</v>
      </c>
      <c r="G404" s="4">
        <v>157</v>
      </c>
      <c r="H404" s="4">
        <v>274</v>
      </c>
      <c r="I404" s="4">
        <v>0.012</v>
      </c>
      <c r="J404" s="4">
        <v>0.228</v>
      </c>
    </row>
    <row r="405" ht="15.75" customHeight="1" spans="1:10">
      <c r="A405" s="1" t="s">
        <v>112</v>
      </c>
      <c r="B405" s="3" t="s">
        <v>63</v>
      </c>
      <c r="C405" s="1" t="s">
        <v>64</v>
      </c>
      <c r="D405" s="1" t="str">
        <f t="shared" si="0"/>
        <v>Cambodia-Asia2000</v>
      </c>
      <c r="E405" s="1"/>
      <c r="F405" s="1"/>
      <c r="G405" s="1"/>
      <c r="H405" s="1"/>
      <c r="I405" s="4">
        <v>0</v>
      </c>
      <c r="J405" s="4">
        <v>0.011</v>
      </c>
    </row>
    <row r="406" ht="15.75" customHeight="1" spans="1:10">
      <c r="A406" s="1" t="s">
        <v>112</v>
      </c>
      <c r="B406" s="3" t="s">
        <v>65</v>
      </c>
      <c r="C406" s="1" t="s">
        <v>64</v>
      </c>
      <c r="D406" s="1" t="str">
        <f t="shared" si="0"/>
        <v>Cambodia-Asia2001</v>
      </c>
      <c r="E406" s="1"/>
      <c r="F406" s="1"/>
      <c r="G406" s="1"/>
      <c r="H406" s="1"/>
      <c r="I406" s="4">
        <v>0.001</v>
      </c>
      <c r="J406" s="4">
        <v>0.018</v>
      </c>
    </row>
    <row r="407" ht="15.75" customHeight="1" spans="1:10">
      <c r="A407" s="1" t="s">
        <v>112</v>
      </c>
      <c r="B407" s="3" t="s">
        <v>66</v>
      </c>
      <c r="C407" s="1" t="s">
        <v>64</v>
      </c>
      <c r="D407" s="1" t="str">
        <f t="shared" si="0"/>
        <v>Cambodia-Asia2002</v>
      </c>
      <c r="E407" s="1"/>
      <c r="F407" s="1"/>
      <c r="G407" s="1"/>
      <c r="H407" s="1"/>
      <c r="I407" s="4">
        <v>0.002</v>
      </c>
      <c r="J407" s="4">
        <v>0.03</v>
      </c>
    </row>
    <row r="408" ht="15.75" customHeight="1" spans="1:10">
      <c r="A408" s="1" t="s">
        <v>112</v>
      </c>
      <c r="B408" s="3" t="s">
        <v>67</v>
      </c>
      <c r="C408" s="1" t="s">
        <v>64</v>
      </c>
      <c r="D408" s="1" t="str">
        <f t="shared" si="0"/>
        <v>Cambodia-Asia2003</v>
      </c>
      <c r="E408" s="1"/>
      <c r="F408" s="4">
        <v>94</v>
      </c>
      <c r="G408" s="1"/>
      <c r="H408" s="1"/>
      <c r="I408" s="4">
        <v>0.003</v>
      </c>
      <c r="J408" s="4">
        <v>0.039</v>
      </c>
    </row>
    <row r="409" ht="15.75" customHeight="1" spans="1:10">
      <c r="A409" s="1" t="s">
        <v>112</v>
      </c>
      <c r="B409" s="3" t="s">
        <v>68</v>
      </c>
      <c r="C409" s="1" t="s">
        <v>64</v>
      </c>
      <c r="D409" s="1" t="str">
        <f t="shared" si="0"/>
        <v>Cambodia-Asia2004</v>
      </c>
      <c r="E409" s="1"/>
      <c r="F409" s="4">
        <v>94</v>
      </c>
      <c r="G409" s="1"/>
      <c r="H409" s="1"/>
      <c r="I409" s="4">
        <v>0.003</v>
      </c>
      <c r="J409" s="4">
        <v>0.066</v>
      </c>
    </row>
    <row r="410" ht="15.75" customHeight="1" spans="1:10">
      <c r="A410" s="1" t="s">
        <v>112</v>
      </c>
      <c r="B410" s="3" t="s">
        <v>69</v>
      </c>
      <c r="C410" s="1" t="s">
        <v>64</v>
      </c>
      <c r="D410" s="1" t="str">
        <f t="shared" si="0"/>
        <v>Cambodia-Asia2005</v>
      </c>
      <c r="E410" s="4">
        <v>0.215</v>
      </c>
      <c r="F410" s="4">
        <v>86</v>
      </c>
      <c r="G410" s="1"/>
      <c r="H410" s="4">
        <v>137</v>
      </c>
      <c r="I410" s="4">
        <v>0.003</v>
      </c>
      <c r="J410" s="4">
        <v>0.08</v>
      </c>
    </row>
    <row r="411" ht="15.75" customHeight="1" spans="1:10">
      <c r="A411" s="1" t="s">
        <v>112</v>
      </c>
      <c r="B411" s="3" t="s">
        <v>70</v>
      </c>
      <c r="C411" s="1" t="s">
        <v>64</v>
      </c>
      <c r="D411" s="1" t="str">
        <f t="shared" si="0"/>
        <v>Cambodia-Asia2006</v>
      </c>
      <c r="E411" s="4">
        <v>0.215</v>
      </c>
      <c r="F411" s="4">
        <v>86</v>
      </c>
      <c r="G411" s="1"/>
      <c r="H411" s="4">
        <v>137</v>
      </c>
      <c r="I411" s="4">
        <v>0.005</v>
      </c>
      <c r="J411" s="4">
        <v>0.127</v>
      </c>
    </row>
    <row r="412" ht="15.75" customHeight="1" spans="1:10">
      <c r="A412" s="1" t="s">
        <v>112</v>
      </c>
      <c r="B412" s="3" t="s">
        <v>71</v>
      </c>
      <c r="C412" s="1" t="s">
        <v>64</v>
      </c>
      <c r="D412" s="1" t="str">
        <f t="shared" si="0"/>
        <v>Cambodia-Asia2007</v>
      </c>
      <c r="E412" s="4">
        <v>0.215</v>
      </c>
      <c r="F412" s="4">
        <v>86</v>
      </c>
      <c r="G412" s="1"/>
      <c r="H412" s="4">
        <v>137</v>
      </c>
      <c r="I412" s="4">
        <v>0.005</v>
      </c>
      <c r="J412" s="4">
        <v>0.188</v>
      </c>
    </row>
    <row r="413" ht="15.75" customHeight="1" spans="1:10">
      <c r="A413" s="1" t="s">
        <v>112</v>
      </c>
      <c r="B413" s="3" t="s">
        <v>72</v>
      </c>
      <c r="C413" s="1" t="s">
        <v>64</v>
      </c>
      <c r="D413" s="1" t="str">
        <f t="shared" si="0"/>
        <v>Cambodia-Asia2008</v>
      </c>
      <c r="E413" s="4">
        <v>0.215</v>
      </c>
      <c r="F413" s="4">
        <v>102</v>
      </c>
      <c r="G413" s="1"/>
      <c r="H413" s="4">
        <v>137</v>
      </c>
      <c r="I413" s="4">
        <v>0.005</v>
      </c>
      <c r="J413" s="4">
        <v>0.304</v>
      </c>
    </row>
    <row r="414" ht="15.75" customHeight="1" spans="1:10">
      <c r="A414" s="1" t="s">
        <v>112</v>
      </c>
      <c r="B414" s="3" t="s">
        <v>73</v>
      </c>
      <c r="C414" s="1" t="s">
        <v>64</v>
      </c>
      <c r="D414" s="1" t="str">
        <f t="shared" si="0"/>
        <v>Cambodia-Asia2009</v>
      </c>
      <c r="E414" s="4">
        <v>0.217</v>
      </c>
      <c r="F414" s="4">
        <v>102</v>
      </c>
      <c r="G414" s="1"/>
      <c r="H414" s="4">
        <v>173</v>
      </c>
      <c r="I414" s="4">
        <v>0.005</v>
      </c>
      <c r="J414" s="4">
        <v>0.443</v>
      </c>
    </row>
    <row r="415" ht="15.75" customHeight="1" spans="1:10">
      <c r="A415" s="1" t="s">
        <v>112</v>
      </c>
      <c r="B415" s="3" t="s">
        <v>74</v>
      </c>
      <c r="C415" s="1" t="s">
        <v>64</v>
      </c>
      <c r="D415" s="1" t="str">
        <f t="shared" si="0"/>
        <v>Cambodia-Asia2010</v>
      </c>
      <c r="E415" s="4">
        <v>0.214</v>
      </c>
      <c r="F415" s="4">
        <v>102</v>
      </c>
      <c r="G415" s="1"/>
      <c r="H415" s="4">
        <v>173</v>
      </c>
      <c r="I415" s="4">
        <v>0.013</v>
      </c>
      <c r="J415" s="4">
        <v>0.567</v>
      </c>
    </row>
    <row r="416" ht="15.75" customHeight="1" spans="1:10">
      <c r="A416" s="1" t="s">
        <v>112</v>
      </c>
      <c r="B416" s="3" t="s">
        <v>75</v>
      </c>
      <c r="C416" s="1" t="s">
        <v>64</v>
      </c>
      <c r="D416" s="1" t="str">
        <f t="shared" si="0"/>
        <v>Cambodia-Asia2011</v>
      </c>
      <c r="E416" s="4">
        <v>0.214</v>
      </c>
      <c r="F416" s="4">
        <v>102</v>
      </c>
      <c r="G416" s="1"/>
      <c r="H416" s="4">
        <v>173</v>
      </c>
      <c r="I416" s="4">
        <v>0.031</v>
      </c>
      <c r="J416" s="4">
        <v>0.942</v>
      </c>
    </row>
    <row r="417" ht="15.75" customHeight="1" spans="1:10">
      <c r="A417" s="1" t="s">
        <v>112</v>
      </c>
      <c r="B417" s="3" t="s">
        <v>76</v>
      </c>
      <c r="C417" s="1" t="s">
        <v>64</v>
      </c>
      <c r="D417" s="1" t="str">
        <f t="shared" si="0"/>
        <v>Cambodia-Asia2012</v>
      </c>
      <c r="E417" s="4">
        <v>0.214</v>
      </c>
      <c r="F417" s="4">
        <v>102</v>
      </c>
      <c r="G417" s="4">
        <v>135</v>
      </c>
      <c r="H417" s="4">
        <v>173</v>
      </c>
      <c r="I417" s="4">
        <v>0.049</v>
      </c>
      <c r="J417" s="4">
        <v>1.285</v>
      </c>
    </row>
    <row r="418" ht="15.75" customHeight="1" spans="1:10">
      <c r="A418" s="1" t="s">
        <v>113</v>
      </c>
      <c r="B418" s="3" t="s">
        <v>63</v>
      </c>
      <c r="C418" s="1" t="s">
        <v>80</v>
      </c>
      <c r="D418" s="1" t="str">
        <f t="shared" si="0"/>
        <v>Cameroon-Africa2000</v>
      </c>
      <c r="E418" s="1"/>
      <c r="F418" s="1"/>
      <c r="G418" s="1"/>
      <c r="H418" s="1"/>
      <c r="I418" s="4">
        <v>0.003</v>
      </c>
      <c r="J418" s="4">
        <v>0.006</v>
      </c>
    </row>
    <row r="419" ht="15.75" customHeight="1" spans="1:10">
      <c r="A419" s="1" t="s">
        <v>113</v>
      </c>
      <c r="B419" s="3" t="s">
        <v>65</v>
      </c>
      <c r="C419" s="1" t="s">
        <v>80</v>
      </c>
      <c r="D419" s="1" t="str">
        <f t="shared" si="0"/>
        <v>Cameroon-Africa2001</v>
      </c>
      <c r="E419" s="1"/>
      <c r="F419" s="1"/>
      <c r="G419" s="1"/>
      <c r="H419" s="1"/>
      <c r="I419" s="4">
        <v>0.003</v>
      </c>
      <c r="J419" s="4">
        <v>0.026</v>
      </c>
    </row>
    <row r="420" ht="15.75" customHeight="1" spans="1:10">
      <c r="A420" s="1" t="s">
        <v>113</v>
      </c>
      <c r="B420" s="3" t="s">
        <v>66</v>
      </c>
      <c r="C420" s="1" t="s">
        <v>80</v>
      </c>
      <c r="D420" s="1" t="str">
        <f t="shared" si="0"/>
        <v>Cameroon-Africa2002</v>
      </c>
      <c r="E420" s="1"/>
      <c r="F420" s="1"/>
      <c r="G420" s="1"/>
      <c r="H420" s="1"/>
      <c r="I420" s="4">
        <v>0.004</v>
      </c>
      <c r="J420" s="4">
        <v>0.042</v>
      </c>
    </row>
    <row r="421" ht="15.75" customHeight="1" spans="1:10">
      <c r="A421" s="1" t="s">
        <v>113</v>
      </c>
      <c r="B421" s="3" t="s">
        <v>67</v>
      </c>
      <c r="C421" s="1" t="s">
        <v>80</v>
      </c>
      <c r="D421" s="1" t="str">
        <f t="shared" si="0"/>
        <v>Cameroon-Africa2003</v>
      </c>
      <c r="E421" s="1"/>
      <c r="F421" s="4">
        <v>45</v>
      </c>
      <c r="G421" s="1"/>
      <c r="H421" s="1"/>
      <c r="I421" s="4">
        <v>0.006</v>
      </c>
      <c r="J421" s="4">
        <v>0.063</v>
      </c>
    </row>
    <row r="422" ht="15.75" customHeight="1" spans="1:10">
      <c r="A422" s="1" t="s">
        <v>113</v>
      </c>
      <c r="B422" s="3" t="s">
        <v>68</v>
      </c>
      <c r="C422" s="1" t="s">
        <v>80</v>
      </c>
      <c r="D422" s="1" t="str">
        <f t="shared" si="0"/>
        <v>Cameroon-Africa2004</v>
      </c>
      <c r="E422" s="1"/>
      <c r="F422" s="4">
        <v>45</v>
      </c>
      <c r="G422" s="1"/>
      <c r="H422" s="1"/>
      <c r="I422" s="4">
        <v>0.01</v>
      </c>
      <c r="J422" s="4">
        <v>0.087</v>
      </c>
    </row>
    <row r="423" ht="15.75" customHeight="1" spans="1:10">
      <c r="A423" s="1" t="s">
        <v>113</v>
      </c>
      <c r="B423" s="3" t="s">
        <v>69</v>
      </c>
      <c r="C423" s="1" t="s">
        <v>80</v>
      </c>
      <c r="D423" s="1" t="str">
        <f t="shared" si="0"/>
        <v>Cameroon-Africa2005</v>
      </c>
      <c r="E423" s="4">
        <v>0.506</v>
      </c>
      <c r="F423" s="4">
        <v>45</v>
      </c>
      <c r="G423" s="1"/>
      <c r="H423" s="4">
        <v>654</v>
      </c>
      <c r="I423" s="4">
        <v>0.014</v>
      </c>
      <c r="J423" s="4">
        <v>0.124</v>
      </c>
    </row>
    <row r="424" ht="15.75" customHeight="1" spans="1:10">
      <c r="A424" s="1" t="s">
        <v>113</v>
      </c>
      <c r="B424" s="3" t="s">
        <v>70</v>
      </c>
      <c r="C424" s="1" t="s">
        <v>80</v>
      </c>
      <c r="D424" s="1" t="str">
        <f t="shared" si="0"/>
        <v>Cameroon-Africa2006</v>
      </c>
      <c r="E424" s="4">
        <v>0.508</v>
      </c>
      <c r="F424" s="4">
        <v>45</v>
      </c>
      <c r="G424" s="1"/>
      <c r="H424" s="4">
        <v>654</v>
      </c>
      <c r="I424" s="4">
        <v>0.02</v>
      </c>
      <c r="J424" s="4">
        <v>0.168</v>
      </c>
    </row>
    <row r="425" ht="15.75" customHeight="1" spans="1:10">
      <c r="A425" s="1" t="s">
        <v>113</v>
      </c>
      <c r="B425" s="3" t="s">
        <v>71</v>
      </c>
      <c r="C425" s="1" t="s">
        <v>80</v>
      </c>
      <c r="D425" s="1" t="str">
        <f t="shared" si="0"/>
        <v>Cameroon-Africa2007</v>
      </c>
      <c r="E425" s="4">
        <v>0.508</v>
      </c>
      <c r="F425" s="4">
        <v>38</v>
      </c>
      <c r="G425" s="1"/>
      <c r="H425" s="4">
        <v>654</v>
      </c>
      <c r="I425" s="4">
        <v>0.029</v>
      </c>
      <c r="J425" s="4">
        <v>0.238</v>
      </c>
    </row>
    <row r="426" ht="15.75" customHeight="1" spans="1:10">
      <c r="A426" s="1" t="s">
        <v>113</v>
      </c>
      <c r="B426" s="3" t="s">
        <v>72</v>
      </c>
      <c r="C426" s="1" t="s">
        <v>80</v>
      </c>
      <c r="D426" s="1" t="str">
        <f t="shared" si="0"/>
        <v>Cameroon-Africa2008</v>
      </c>
      <c r="E426" s="4">
        <v>0.504</v>
      </c>
      <c r="F426" s="4">
        <v>38</v>
      </c>
      <c r="G426" s="1"/>
      <c r="H426" s="4">
        <v>654</v>
      </c>
      <c r="I426" s="4">
        <v>0.034</v>
      </c>
      <c r="J426" s="4">
        <v>0.314</v>
      </c>
    </row>
    <row r="427" ht="15.75" customHeight="1" spans="1:10">
      <c r="A427" s="1" t="s">
        <v>113</v>
      </c>
      <c r="B427" s="3" t="s">
        <v>73</v>
      </c>
      <c r="C427" s="1" t="s">
        <v>80</v>
      </c>
      <c r="D427" s="1" t="str">
        <f t="shared" si="0"/>
        <v>Cameroon-Africa2009</v>
      </c>
      <c r="E427" s="4">
        <v>0.488</v>
      </c>
      <c r="F427" s="4">
        <v>35</v>
      </c>
      <c r="G427" s="1"/>
      <c r="H427" s="4">
        <v>654</v>
      </c>
      <c r="I427" s="4">
        <v>0.038</v>
      </c>
      <c r="J427" s="4">
        <v>0.398</v>
      </c>
    </row>
    <row r="428" ht="15.75" customHeight="1" spans="1:10">
      <c r="A428" s="1" t="s">
        <v>113</v>
      </c>
      <c r="B428" s="3" t="s">
        <v>74</v>
      </c>
      <c r="C428" s="1" t="s">
        <v>80</v>
      </c>
      <c r="D428" s="1" t="str">
        <f t="shared" si="0"/>
        <v>Cameroon-Africa2010</v>
      </c>
      <c r="E428" s="4">
        <v>0.488</v>
      </c>
      <c r="F428" s="4">
        <v>19</v>
      </c>
      <c r="G428" s="1"/>
      <c r="H428" s="4">
        <v>654</v>
      </c>
      <c r="I428" s="4">
        <v>0.043</v>
      </c>
      <c r="J428" s="4">
        <v>0.419</v>
      </c>
    </row>
    <row r="429" ht="15.75" customHeight="1" spans="1:10">
      <c r="A429" s="1" t="s">
        <v>113</v>
      </c>
      <c r="B429" s="3" t="s">
        <v>75</v>
      </c>
      <c r="C429" s="1" t="s">
        <v>80</v>
      </c>
      <c r="D429" s="1" t="str">
        <f t="shared" si="0"/>
        <v>Cameroon-Africa2011</v>
      </c>
      <c r="E429" s="4">
        <v>0.488</v>
      </c>
      <c r="F429" s="4">
        <v>15</v>
      </c>
      <c r="G429" s="1"/>
      <c r="H429" s="4">
        <v>654</v>
      </c>
      <c r="I429" s="4">
        <v>0.05</v>
      </c>
      <c r="J429" s="4">
        <v>0.496</v>
      </c>
    </row>
    <row r="430" ht="15.75" customHeight="1" spans="1:10">
      <c r="A430" s="1" t="s">
        <v>113</v>
      </c>
      <c r="B430" s="3" t="s">
        <v>76</v>
      </c>
      <c r="C430" s="1" t="s">
        <v>80</v>
      </c>
      <c r="D430" s="1" t="str">
        <f t="shared" si="0"/>
        <v>Cameroon-Africa2012</v>
      </c>
      <c r="E430" s="4">
        <v>0.488</v>
      </c>
      <c r="F430" s="4">
        <v>15</v>
      </c>
      <c r="G430" s="4">
        <v>162</v>
      </c>
      <c r="H430" s="4">
        <v>654</v>
      </c>
      <c r="I430" s="4">
        <v>0.057</v>
      </c>
      <c r="J430" s="4">
        <v>0.604</v>
      </c>
    </row>
    <row r="431" ht="15.75" customHeight="1" spans="1:10">
      <c r="A431" s="1" t="s">
        <v>114</v>
      </c>
      <c r="B431" s="3" t="s">
        <v>63</v>
      </c>
      <c r="C431" s="1" t="s">
        <v>86</v>
      </c>
      <c r="D431" s="1" t="str">
        <f t="shared" si="0"/>
        <v>Canada-The Americas2000</v>
      </c>
      <c r="E431" s="1"/>
      <c r="F431" s="1"/>
      <c r="G431" s="1"/>
      <c r="H431" s="1"/>
      <c r="I431" s="4">
        <v>0.513</v>
      </c>
      <c r="J431" s="4">
        <v>0.284</v>
      </c>
    </row>
    <row r="432" ht="15.75" customHeight="1" spans="1:10">
      <c r="A432" s="1" t="s">
        <v>114</v>
      </c>
      <c r="B432" s="3" t="s">
        <v>65</v>
      </c>
      <c r="C432" s="1" t="s">
        <v>86</v>
      </c>
      <c r="D432" s="1" t="str">
        <f t="shared" si="0"/>
        <v>Canada-The Americas2001</v>
      </c>
      <c r="E432" s="1"/>
      <c r="F432" s="1"/>
      <c r="G432" s="1"/>
      <c r="H432" s="1"/>
      <c r="I432" s="4">
        <v>0.602</v>
      </c>
      <c r="J432" s="4">
        <v>0.344</v>
      </c>
    </row>
    <row r="433" ht="15.75" customHeight="1" spans="1:10">
      <c r="A433" s="1" t="s">
        <v>114</v>
      </c>
      <c r="B433" s="3" t="s">
        <v>66</v>
      </c>
      <c r="C433" s="1" t="s">
        <v>86</v>
      </c>
      <c r="D433" s="1" t="str">
        <f t="shared" si="0"/>
        <v>Canada-The Americas2002</v>
      </c>
      <c r="E433" s="1"/>
      <c r="F433" s="1"/>
      <c r="G433" s="1"/>
      <c r="H433" s="1"/>
      <c r="I433" s="4">
        <v>0.616</v>
      </c>
      <c r="J433" s="4">
        <v>0.379</v>
      </c>
    </row>
    <row r="434" ht="15.75" customHeight="1" spans="1:10">
      <c r="A434" s="1" t="s">
        <v>114</v>
      </c>
      <c r="B434" s="3" t="s">
        <v>67</v>
      </c>
      <c r="C434" s="1" t="s">
        <v>86</v>
      </c>
      <c r="D434" s="1" t="str">
        <f t="shared" si="0"/>
        <v>Canada-The Americas2003</v>
      </c>
      <c r="E434" s="1"/>
      <c r="F434" s="4">
        <v>3</v>
      </c>
      <c r="G434" s="1"/>
      <c r="H434" s="1"/>
      <c r="I434" s="4">
        <v>0.642</v>
      </c>
      <c r="J434" s="4">
        <v>0.421</v>
      </c>
    </row>
    <row r="435" ht="15.75" customHeight="1" spans="1:10">
      <c r="A435" s="1" t="s">
        <v>114</v>
      </c>
      <c r="B435" s="3" t="s">
        <v>68</v>
      </c>
      <c r="C435" s="1" t="s">
        <v>86</v>
      </c>
      <c r="D435" s="1" t="str">
        <f t="shared" si="0"/>
        <v>Canada-The Americas2004</v>
      </c>
      <c r="E435" s="1"/>
      <c r="F435" s="4">
        <v>3</v>
      </c>
      <c r="G435" s="1"/>
      <c r="H435" s="1"/>
      <c r="I435" s="4">
        <v>0.66</v>
      </c>
      <c r="J435" s="4">
        <v>0.471</v>
      </c>
    </row>
    <row r="436" ht="15.75" customHeight="1" spans="1:10">
      <c r="A436" s="1" t="s">
        <v>114</v>
      </c>
      <c r="B436" s="3" t="s">
        <v>69</v>
      </c>
      <c r="C436" s="1" t="s">
        <v>86</v>
      </c>
      <c r="D436" s="1" t="str">
        <f t="shared" si="0"/>
        <v>Canada-The Americas2005</v>
      </c>
      <c r="E436" s="4">
        <v>0.475</v>
      </c>
      <c r="F436" s="4">
        <v>3</v>
      </c>
      <c r="G436" s="1"/>
      <c r="H436" s="4">
        <v>119</v>
      </c>
      <c r="I436" s="4">
        <v>0.717</v>
      </c>
      <c r="J436" s="4">
        <v>0.528</v>
      </c>
    </row>
    <row r="437" ht="15.75" customHeight="1" spans="1:10">
      <c r="A437" s="1" t="s">
        <v>114</v>
      </c>
      <c r="B437" s="3" t="s">
        <v>70</v>
      </c>
      <c r="C437" s="1" t="s">
        <v>86</v>
      </c>
      <c r="D437" s="1" t="str">
        <f t="shared" si="0"/>
        <v>Canada-The Americas2006</v>
      </c>
      <c r="E437" s="4">
        <v>0.45</v>
      </c>
      <c r="F437" s="4">
        <v>3</v>
      </c>
      <c r="G437" s="1"/>
      <c r="H437" s="4">
        <v>119</v>
      </c>
      <c r="I437" s="4">
        <v>0.724</v>
      </c>
      <c r="J437" s="4">
        <v>0.575</v>
      </c>
    </row>
    <row r="438" ht="15.75" customHeight="1" spans="1:10">
      <c r="A438" s="1" t="s">
        <v>114</v>
      </c>
      <c r="B438" s="3" t="s">
        <v>71</v>
      </c>
      <c r="C438" s="1" t="s">
        <v>86</v>
      </c>
      <c r="D438" s="1" t="str">
        <f t="shared" si="0"/>
        <v>Canada-The Americas2007</v>
      </c>
      <c r="E438" s="4">
        <v>0.443</v>
      </c>
      <c r="F438" s="4">
        <v>3</v>
      </c>
      <c r="G438" s="1"/>
      <c r="H438" s="4">
        <v>119</v>
      </c>
      <c r="I438" s="4">
        <v>0.732</v>
      </c>
      <c r="J438" s="4">
        <v>0.615</v>
      </c>
    </row>
    <row r="439" ht="15.75" customHeight="1" spans="1:10">
      <c r="A439" s="1" t="s">
        <v>114</v>
      </c>
      <c r="B439" s="3" t="s">
        <v>72</v>
      </c>
      <c r="C439" s="1" t="s">
        <v>86</v>
      </c>
      <c r="D439" s="1" t="str">
        <f t="shared" si="0"/>
        <v>Canada-The Americas2008</v>
      </c>
      <c r="E439" s="4">
        <v>0.441</v>
      </c>
      <c r="F439" s="4">
        <v>5</v>
      </c>
      <c r="G439" s="1"/>
      <c r="H439" s="4">
        <v>119</v>
      </c>
      <c r="I439" s="4">
        <v>0.767</v>
      </c>
      <c r="J439" s="4">
        <v>0.662</v>
      </c>
    </row>
    <row r="440" ht="15.75" customHeight="1" spans="1:10">
      <c r="A440" s="1" t="s">
        <v>114</v>
      </c>
      <c r="B440" s="3" t="s">
        <v>73</v>
      </c>
      <c r="C440" s="1" t="s">
        <v>86</v>
      </c>
      <c r="D440" s="1" t="str">
        <f t="shared" si="0"/>
        <v>Canada-The Americas2009</v>
      </c>
      <c r="E440" s="4">
        <v>0.423</v>
      </c>
      <c r="F440" s="4">
        <v>5</v>
      </c>
      <c r="G440" s="1"/>
      <c r="H440" s="4">
        <v>119</v>
      </c>
      <c r="I440" s="4">
        <v>0.803</v>
      </c>
      <c r="J440" s="4">
        <v>0.705</v>
      </c>
    </row>
    <row r="441" ht="15.75" customHeight="1" spans="1:10">
      <c r="A441" s="1" t="s">
        <v>114</v>
      </c>
      <c r="B441" s="3" t="s">
        <v>74</v>
      </c>
      <c r="C441" s="1" t="s">
        <v>86</v>
      </c>
      <c r="D441" s="1" t="str">
        <f t="shared" si="0"/>
        <v>Canada-The Americas2010</v>
      </c>
      <c r="E441" s="4">
        <v>0.277</v>
      </c>
      <c r="F441" s="4">
        <v>5</v>
      </c>
      <c r="G441" s="1"/>
      <c r="H441" s="4">
        <v>131</v>
      </c>
      <c r="I441" s="4">
        <v>0.803</v>
      </c>
      <c r="J441" s="4">
        <v>0.757</v>
      </c>
    </row>
    <row r="442" ht="15.75" customHeight="1" spans="1:10">
      <c r="A442" s="1" t="s">
        <v>114</v>
      </c>
      <c r="B442" s="3" t="s">
        <v>75</v>
      </c>
      <c r="C442" s="1" t="s">
        <v>86</v>
      </c>
      <c r="D442" s="1" t="str">
        <f t="shared" si="0"/>
        <v>Canada-The Americas2011</v>
      </c>
      <c r="E442" s="4">
        <v>0.261</v>
      </c>
      <c r="F442" s="4">
        <v>5</v>
      </c>
      <c r="G442" s="1"/>
      <c r="H442" s="4">
        <v>131</v>
      </c>
      <c r="I442" s="4">
        <v>0.83</v>
      </c>
      <c r="J442" s="4">
        <v>0.794</v>
      </c>
    </row>
    <row r="443" ht="15.75" customHeight="1" spans="1:10">
      <c r="A443" s="1" t="s">
        <v>114</v>
      </c>
      <c r="B443" s="3" t="s">
        <v>76</v>
      </c>
      <c r="C443" s="1" t="s">
        <v>86</v>
      </c>
      <c r="D443" s="1" t="str">
        <f t="shared" si="0"/>
        <v>Canada-The Americas2012</v>
      </c>
      <c r="E443" s="4">
        <v>0.246</v>
      </c>
      <c r="F443" s="4">
        <v>5</v>
      </c>
      <c r="G443" s="4">
        <v>17</v>
      </c>
      <c r="H443" s="4">
        <v>131</v>
      </c>
      <c r="I443" s="4">
        <v>0.83</v>
      </c>
      <c r="J443" s="4">
        <v>0.801</v>
      </c>
    </row>
    <row r="444" ht="15.75" customHeight="1" spans="1:10">
      <c r="A444" s="1" t="s">
        <v>115</v>
      </c>
      <c r="B444" s="3" t="s">
        <v>63</v>
      </c>
      <c r="C444" s="1" t="s">
        <v>86</v>
      </c>
      <c r="D444" s="1" t="str">
        <f t="shared" si="0"/>
        <v>Cayman Islands-The Americas2000</v>
      </c>
      <c r="E444" s="1"/>
      <c r="F444" s="1"/>
      <c r="G444" s="1"/>
      <c r="H444" s="1"/>
      <c r="I444" s="1"/>
      <c r="J444" s="4">
        <v>0.257</v>
      </c>
    </row>
    <row r="445" ht="15.75" customHeight="1" spans="1:10">
      <c r="A445" s="1" t="s">
        <v>115</v>
      </c>
      <c r="B445" s="3" t="s">
        <v>65</v>
      </c>
      <c r="C445" s="1" t="s">
        <v>86</v>
      </c>
      <c r="D445" s="1" t="str">
        <f t="shared" si="0"/>
        <v>Cayman Islands-The Americas2001</v>
      </c>
      <c r="E445" s="1"/>
      <c r="F445" s="1"/>
      <c r="G445" s="1"/>
      <c r="H445" s="1"/>
      <c r="I445" s="1"/>
      <c r="J445" s="4">
        <v>0.392</v>
      </c>
    </row>
    <row r="446" ht="15.75" customHeight="1" spans="1:10">
      <c r="A446" s="1" t="s">
        <v>115</v>
      </c>
      <c r="B446" s="3" t="s">
        <v>66</v>
      </c>
      <c r="C446" s="1" t="s">
        <v>86</v>
      </c>
      <c r="D446" s="1" t="str">
        <f t="shared" si="0"/>
        <v>Cayman Islands-The Americas2002</v>
      </c>
      <c r="E446" s="1"/>
      <c r="F446" s="1"/>
      <c r="G446" s="1"/>
      <c r="H446" s="1"/>
      <c r="I446" s="1"/>
      <c r="J446" s="4">
        <v>0.425</v>
      </c>
    </row>
    <row r="447" ht="15.75" customHeight="1" spans="1:10">
      <c r="A447" s="1" t="s">
        <v>115</v>
      </c>
      <c r="B447" s="3" t="s">
        <v>67</v>
      </c>
      <c r="C447" s="1" t="s">
        <v>86</v>
      </c>
      <c r="D447" s="1" t="str">
        <f t="shared" si="0"/>
        <v>Cayman Islands-The Americas2003</v>
      </c>
      <c r="E447" s="1"/>
      <c r="F447" s="1"/>
      <c r="G447" s="1"/>
      <c r="H447" s="1"/>
      <c r="I447" s="1"/>
      <c r="J447" s="4">
        <v>0.457</v>
      </c>
    </row>
    <row r="448" ht="15.75" customHeight="1" spans="1:10">
      <c r="A448" s="1" t="s">
        <v>115</v>
      </c>
      <c r="B448" s="3" t="s">
        <v>68</v>
      </c>
      <c r="C448" s="1" t="s">
        <v>86</v>
      </c>
      <c r="D448" s="1" t="str">
        <f t="shared" si="0"/>
        <v>Cayman Islands-The Americas2004</v>
      </c>
      <c r="E448" s="1"/>
      <c r="F448" s="1"/>
      <c r="G448" s="1"/>
      <c r="H448" s="1"/>
      <c r="I448" s="1"/>
      <c r="J448" s="4">
        <v>0.715</v>
      </c>
    </row>
    <row r="449" ht="15.75" customHeight="1" spans="1:10">
      <c r="A449" s="1" t="s">
        <v>115</v>
      </c>
      <c r="B449" s="3" t="s">
        <v>69</v>
      </c>
      <c r="C449" s="1" t="s">
        <v>86</v>
      </c>
      <c r="D449" s="1" t="str">
        <f t="shared" si="0"/>
        <v>Cayman Islands-The Americas2005</v>
      </c>
      <c r="E449" s="1"/>
      <c r="F449" s="1"/>
      <c r="G449" s="1"/>
      <c r="H449" s="1"/>
      <c r="I449" s="4">
        <v>0.38</v>
      </c>
      <c r="J449" s="4">
        <v>1.665</v>
      </c>
    </row>
    <row r="450" ht="15.75" customHeight="1" spans="1:10">
      <c r="A450" s="1" t="s">
        <v>115</v>
      </c>
      <c r="B450" s="3" t="s">
        <v>70</v>
      </c>
      <c r="C450" s="1" t="s">
        <v>86</v>
      </c>
      <c r="D450" s="1" t="str">
        <f t="shared" si="0"/>
        <v>Cayman Islands-The Americas2006</v>
      </c>
      <c r="E450" s="1"/>
      <c r="F450" s="1"/>
      <c r="G450" s="1"/>
      <c r="H450" s="1"/>
      <c r="I450" s="4">
        <v>0.445</v>
      </c>
      <c r="J450" s="4">
        <v>1.85</v>
      </c>
    </row>
    <row r="451" ht="15.75" customHeight="1" spans="1:10">
      <c r="A451" s="1" t="s">
        <v>115</v>
      </c>
      <c r="B451" s="3" t="s">
        <v>71</v>
      </c>
      <c r="C451" s="1" t="s">
        <v>86</v>
      </c>
      <c r="D451" s="1" t="str">
        <f t="shared" si="0"/>
        <v>Cayman Islands-The Americas2007</v>
      </c>
      <c r="E451" s="1"/>
      <c r="F451" s="1"/>
      <c r="G451" s="1"/>
      <c r="H451" s="1"/>
      <c r="I451" s="4">
        <v>0.52</v>
      </c>
      <c r="J451" s="4">
        <v>1.972</v>
      </c>
    </row>
    <row r="452" ht="15.75" customHeight="1" spans="1:10">
      <c r="A452" s="1" t="s">
        <v>115</v>
      </c>
      <c r="B452" s="3" t="s">
        <v>72</v>
      </c>
      <c r="C452" s="1" t="s">
        <v>86</v>
      </c>
      <c r="D452" s="1" t="str">
        <f t="shared" si="0"/>
        <v>Cayman Islands-The Americas2008</v>
      </c>
      <c r="E452" s="1"/>
      <c r="F452" s="1"/>
      <c r="G452" s="1"/>
      <c r="H452" s="1"/>
      <c r="I452" s="4">
        <v>0.61</v>
      </c>
      <c r="J452" s="4">
        <v>1.858</v>
      </c>
    </row>
    <row r="453" ht="15.75" customHeight="1" spans="1:10">
      <c r="A453" s="1" t="s">
        <v>115</v>
      </c>
      <c r="B453" s="3" t="s">
        <v>73</v>
      </c>
      <c r="C453" s="1" t="s">
        <v>86</v>
      </c>
      <c r="D453" s="1" t="str">
        <f t="shared" si="0"/>
        <v>Cayman Islands-The Americas2009</v>
      </c>
      <c r="E453" s="1"/>
      <c r="F453" s="1"/>
      <c r="G453" s="1"/>
      <c r="H453" s="1"/>
      <c r="I453" s="4">
        <v>0.645</v>
      </c>
      <c r="J453" s="4">
        <v>2.003</v>
      </c>
    </row>
    <row r="454" ht="15.75" customHeight="1" spans="1:10">
      <c r="A454" s="1" t="s">
        <v>115</v>
      </c>
      <c r="B454" s="3" t="s">
        <v>74</v>
      </c>
      <c r="C454" s="1" t="s">
        <v>86</v>
      </c>
      <c r="D454" s="1" t="str">
        <f t="shared" si="0"/>
        <v>Cayman Islands-The Americas2010</v>
      </c>
      <c r="E454" s="1"/>
      <c r="F454" s="1"/>
      <c r="G454" s="1"/>
      <c r="H454" s="1"/>
      <c r="I454" s="4">
        <v>0.66</v>
      </c>
      <c r="J454" s="4">
        <v>1.812</v>
      </c>
    </row>
    <row r="455" ht="15.75" customHeight="1" spans="1:10">
      <c r="A455" s="1" t="s">
        <v>115</v>
      </c>
      <c r="B455" s="3" t="s">
        <v>75</v>
      </c>
      <c r="C455" s="1" t="s">
        <v>86</v>
      </c>
      <c r="D455" s="1" t="str">
        <f t="shared" si="0"/>
        <v>Cayman Islands-The Americas2011</v>
      </c>
      <c r="E455" s="1"/>
      <c r="F455" s="1"/>
      <c r="G455" s="1"/>
      <c r="H455" s="1"/>
      <c r="I455" s="4">
        <v>0.695</v>
      </c>
      <c r="J455" s="4">
        <v>1.71</v>
      </c>
    </row>
    <row r="456" ht="15.75" customHeight="1" spans="1:10">
      <c r="A456" s="1" t="s">
        <v>115</v>
      </c>
      <c r="B456" s="3" t="s">
        <v>76</v>
      </c>
      <c r="C456" s="1" t="s">
        <v>86</v>
      </c>
      <c r="D456" s="1" t="str">
        <f t="shared" si="0"/>
        <v>Cayman Islands-The Americas2012</v>
      </c>
      <c r="E456" s="1"/>
      <c r="F456" s="1"/>
      <c r="G456" s="1"/>
      <c r="H456" s="1"/>
      <c r="I456" s="4">
        <v>0.741</v>
      </c>
      <c r="J456" s="4">
        <v>1.717</v>
      </c>
    </row>
    <row r="457" ht="15.75" customHeight="1" spans="1:10">
      <c r="A457" s="1" t="s">
        <v>116</v>
      </c>
      <c r="B457" s="3" t="s">
        <v>63</v>
      </c>
      <c r="C457" s="1" t="s">
        <v>80</v>
      </c>
      <c r="D457" s="1" t="str">
        <f t="shared" si="0"/>
        <v>Central African Republic-Africa2000</v>
      </c>
      <c r="E457" s="1"/>
      <c r="F457" s="1"/>
      <c r="G457" s="1"/>
      <c r="H457" s="1"/>
      <c r="I457" s="4">
        <v>0.001</v>
      </c>
      <c r="J457" s="4">
        <v>0.001</v>
      </c>
    </row>
    <row r="458" ht="15.75" customHeight="1" spans="1:10">
      <c r="A458" s="1" t="s">
        <v>116</v>
      </c>
      <c r="B458" s="3" t="s">
        <v>65</v>
      </c>
      <c r="C458" s="1" t="s">
        <v>80</v>
      </c>
      <c r="D458" s="1" t="str">
        <f t="shared" si="0"/>
        <v>Central African Republic-Africa2001</v>
      </c>
      <c r="E458" s="1"/>
      <c r="F458" s="1"/>
      <c r="G458" s="1"/>
      <c r="H458" s="1"/>
      <c r="I458" s="4">
        <v>0.001</v>
      </c>
      <c r="J458" s="4">
        <v>0.003</v>
      </c>
    </row>
    <row r="459" ht="15.75" customHeight="1" spans="1:10">
      <c r="A459" s="1" t="s">
        <v>116</v>
      </c>
      <c r="B459" s="3" t="s">
        <v>66</v>
      </c>
      <c r="C459" s="1" t="s">
        <v>80</v>
      </c>
      <c r="D459" s="1" t="str">
        <f t="shared" si="0"/>
        <v>Central African Republic-Africa2002</v>
      </c>
      <c r="E459" s="1"/>
      <c r="F459" s="1"/>
      <c r="G459" s="1"/>
      <c r="H459" s="1"/>
      <c r="I459" s="4">
        <v>0.001</v>
      </c>
      <c r="J459" s="4">
        <v>0.003</v>
      </c>
    </row>
    <row r="460" ht="15.75" customHeight="1" spans="1:10">
      <c r="A460" s="1" t="s">
        <v>116</v>
      </c>
      <c r="B460" s="3" t="s">
        <v>67</v>
      </c>
      <c r="C460" s="1" t="s">
        <v>80</v>
      </c>
      <c r="D460" s="1" t="str">
        <f t="shared" si="0"/>
        <v>Central African Republic-Africa2003</v>
      </c>
      <c r="E460" s="1"/>
      <c r="F460" s="4">
        <v>22</v>
      </c>
      <c r="G460" s="1"/>
      <c r="H460" s="1"/>
      <c r="I460" s="4">
        <v>0.002</v>
      </c>
      <c r="J460" s="4">
        <v>0.01</v>
      </c>
    </row>
    <row r="461" ht="15.75" customHeight="1" spans="1:10">
      <c r="A461" s="1" t="s">
        <v>116</v>
      </c>
      <c r="B461" s="3" t="s">
        <v>68</v>
      </c>
      <c r="C461" s="1" t="s">
        <v>80</v>
      </c>
      <c r="D461" s="1" t="str">
        <f t="shared" si="0"/>
        <v>Central African Republic-Africa2004</v>
      </c>
      <c r="E461" s="1"/>
      <c r="F461" s="4">
        <v>22</v>
      </c>
      <c r="G461" s="1"/>
      <c r="H461" s="1"/>
      <c r="I461" s="4">
        <v>0.002</v>
      </c>
      <c r="J461" s="4">
        <v>0.015</v>
      </c>
    </row>
    <row r="462" ht="15.75" customHeight="1" spans="1:10">
      <c r="A462" s="1" t="s">
        <v>116</v>
      </c>
      <c r="B462" s="3" t="s">
        <v>69</v>
      </c>
      <c r="C462" s="1" t="s">
        <v>80</v>
      </c>
      <c r="D462" s="1" t="str">
        <f t="shared" si="0"/>
        <v>Central African Republic-Africa2005</v>
      </c>
      <c r="E462" s="4">
        <v>0.657</v>
      </c>
      <c r="F462" s="4">
        <v>22</v>
      </c>
      <c r="G462" s="1"/>
      <c r="H462" s="4">
        <v>504</v>
      </c>
      <c r="I462" s="4">
        <v>0.003</v>
      </c>
      <c r="J462" s="4">
        <v>0.025</v>
      </c>
    </row>
    <row r="463" ht="15.75" customHeight="1" spans="1:10">
      <c r="A463" s="1" t="s">
        <v>116</v>
      </c>
      <c r="B463" s="3" t="s">
        <v>70</v>
      </c>
      <c r="C463" s="1" t="s">
        <v>80</v>
      </c>
      <c r="D463" s="1" t="str">
        <f t="shared" si="0"/>
        <v>Central African Republic-Africa2006</v>
      </c>
      <c r="E463" s="4">
        <v>2.038</v>
      </c>
      <c r="F463" s="4">
        <v>22</v>
      </c>
      <c r="G463" s="1"/>
      <c r="H463" s="4">
        <v>504</v>
      </c>
      <c r="I463" s="4">
        <v>0.003</v>
      </c>
      <c r="J463" s="4">
        <v>0.027</v>
      </c>
    </row>
    <row r="464" ht="15.75" customHeight="1" spans="1:10">
      <c r="A464" s="1" t="s">
        <v>116</v>
      </c>
      <c r="B464" s="3" t="s">
        <v>71</v>
      </c>
      <c r="C464" s="1" t="s">
        <v>80</v>
      </c>
      <c r="D464" s="1" t="str">
        <f t="shared" si="0"/>
        <v>Central African Republic-Africa2007</v>
      </c>
      <c r="E464" s="4">
        <v>2.038</v>
      </c>
      <c r="F464" s="4">
        <v>22</v>
      </c>
      <c r="G464" s="1"/>
      <c r="H464" s="4">
        <v>504</v>
      </c>
      <c r="I464" s="4">
        <v>0.004</v>
      </c>
      <c r="J464" s="4">
        <v>0.083</v>
      </c>
    </row>
    <row r="465" ht="15.75" customHeight="1" spans="1:10">
      <c r="A465" s="1" t="s">
        <v>116</v>
      </c>
      <c r="B465" s="3" t="s">
        <v>72</v>
      </c>
      <c r="C465" s="1" t="s">
        <v>80</v>
      </c>
      <c r="D465" s="1" t="str">
        <f t="shared" si="0"/>
        <v>Central African Republic-Africa2008</v>
      </c>
      <c r="E465" s="4">
        <v>2.038</v>
      </c>
      <c r="F465" s="4">
        <v>22</v>
      </c>
      <c r="G465" s="1"/>
      <c r="H465" s="4">
        <v>504</v>
      </c>
      <c r="I465" s="4">
        <v>0.01</v>
      </c>
      <c r="J465" s="4">
        <v>0.136</v>
      </c>
    </row>
    <row r="466" ht="15.75" customHeight="1" spans="1:10">
      <c r="A466" s="1" t="s">
        <v>116</v>
      </c>
      <c r="B466" s="3" t="s">
        <v>73</v>
      </c>
      <c r="C466" s="1" t="s">
        <v>80</v>
      </c>
      <c r="D466" s="1" t="str">
        <f t="shared" si="0"/>
        <v>Central African Republic-Africa2009</v>
      </c>
      <c r="E466" s="4">
        <v>2.038</v>
      </c>
      <c r="F466" s="4">
        <v>23</v>
      </c>
      <c r="G466" s="1"/>
      <c r="H466" s="4">
        <v>504</v>
      </c>
      <c r="I466" s="4">
        <v>0.018</v>
      </c>
      <c r="J466" s="4">
        <v>0.202</v>
      </c>
    </row>
    <row r="467" ht="15.75" customHeight="1" spans="1:10">
      <c r="A467" s="1" t="s">
        <v>116</v>
      </c>
      <c r="B467" s="3" t="s">
        <v>74</v>
      </c>
      <c r="C467" s="1" t="s">
        <v>80</v>
      </c>
      <c r="D467" s="1" t="str">
        <f t="shared" si="0"/>
        <v>Central African Republic-Africa2010</v>
      </c>
      <c r="E467" s="4">
        <v>2.038</v>
      </c>
      <c r="F467" s="4">
        <v>23</v>
      </c>
      <c r="G467" s="1"/>
      <c r="H467" s="4">
        <v>504</v>
      </c>
      <c r="I467" s="4">
        <v>0.02</v>
      </c>
      <c r="J467" s="4">
        <v>0.225</v>
      </c>
    </row>
    <row r="468" ht="15.75" customHeight="1" spans="1:10">
      <c r="A468" s="1" t="s">
        <v>116</v>
      </c>
      <c r="B468" s="3" t="s">
        <v>75</v>
      </c>
      <c r="C468" s="1" t="s">
        <v>80</v>
      </c>
      <c r="D468" s="1" t="str">
        <f t="shared" si="0"/>
        <v>Central African Republic-Africa2011</v>
      </c>
      <c r="E468" s="4">
        <v>0.546</v>
      </c>
      <c r="F468" s="4">
        <v>22</v>
      </c>
      <c r="G468" s="1"/>
      <c r="H468" s="4">
        <v>504</v>
      </c>
      <c r="I468" s="4">
        <v>0.022</v>
      </c>
      <c r="J468" s="4">
        <v>0.224</v>
      </c>
    </row>
    <row r="469" ht="15.75" customHeight="1" spans="1:10">
      <c r="A469" s="1" t="s">
        <v>116</v>
      </c>
      <c r="B469" s="3" t="s">
        <v>76</v>
      </c>
      <c r="C469" s="1" t="s">
        <v>80</v>
      </c>
      <c r="D469" s="1" t="str">
        <f t="shared" si="0"/>
        <v>Central African Republic-Africa2012</v>
      </c>
      <c r="E469" s="4">
        <v>0.674</v>
      </c>
      <c r="F469" s="4">
        <v>22</v>
      </c>
      <c r="G469" s="4">
        <v>187</v>
      </c>
      <c r="H469" s="4">
        <v>483</v>
      </c>
      <c r="I469" s="4">
        <v>0.03</v>
      </c>
      <c r="J469" s="4">
        <v>0.253</v>
      </c>
    </row>
    <row r="470" ht="15.75" customHeight="1" spans="1:10">
      <c r="A470" s="1" t="s">
        <v>117</v>
      </c>
      <c r="B470" s="3" t="s">
        <v>63</v>
      </c>
      <c r="C470" s="1" t="s">
        <v>80</v>
      </c>
      <c r="D470" s="1" t="str">
        <f t="shared" si="0"/>
        <v>Chad-Africa2000</v>
      </c>
      <c r="E470" s="1"/>
      <c r="F470" s="1"/>
      <c r="G470" s="1"/>
      <c r="H470" s="1"/>
      <c r="I470" s="4">
        <v>0</v>
      </c>
      <c r="J470" s="4">
        <v>0.001</v>
      </c>
    </row>
    <row r="471" ht="15.75" customHeight="1" spans="1:10">
      <c r="A471" s="1" t="s">
        <v>117</v>
      </c>
      <c r="B471" s="3" t="s">
        <v>65</v>
      </c>
      <c r="C471" s="1" t="s">
        <v>80</v>
      </c>
      <c r="D471" s="1" t="str">
        <f t="shared" si="0"/>
        <v>Chad-Africa2001</v>
      </c>
      <c r="E471" s="1"/>
      <c r="F471" s="1"/>
      <c r="G471" s="1"/>
      <c r="H471" s="1"/>
      <c r="I471" s="4">
        <v>0</v>
      </c>
      <c r="J471" s="4">
        <v>0.003</v>
      </c>
    </row>
    <row r="472" ht="15.75" customHeight="1" spans="1:10">
      <c r="A472" s="1" t="s">
        <v>117</v>
      </c>
      <c r="B472" s="3" t="s">
        <v>66</v>
      </c>
      <c r="C472" s="1" t="s">
        <v>80</v>
      </c>
      <c r="D472" s="1" t="str">
        <f t="shared" si="0"/>
        <v>Chad-Africa2002</v>
      </c>
      <c r="E472" s="1"/>
      <c r="F472" s="1"/>
      <c r="G472" s="1"/>
      <c r="H472" s="1"/>
      <c r="I472" s="4">
        <v>0.002</v>
      </c>
      <c r="J472" s="4">
        <v>0.004</v>
      </c>
    </row>
    <row r="473" ht="15.75" customHeight="1" spans="1:10">
      <c r="A473" s="1" t="s">
        <v>117</v>
      </c>
      <c r="B473" s="3" t="s">
        <v>67</v>
      </c>
      <c r="C473" s="1" t="s">
        <v>80</v>
      </c>
      <c r="D473" s="1" t="str">
        <f t="shared" si="0"/>
        <v>Chad-Africa2003</v>
      </c>
      <c r="E473" s="1"/>
      <c r="F473" s="4">
        <v>64</v>
      </c>
      <c r="G473" s="1"/>
      <c r="H473" s="1"/>
      <c r="I473" s="4">
        <v>0.003</v>
      </c>
      <c r="J473" s="4">
        <v>0.007</v>
      </c>
    </row>
    <row r="474" ht="15.75" customHeight="1" spans="1:10">
      <c r="A474" s="1" t="s">
        <v>117</v>
      </c>
      <c r="B474" s="3" t="s">
        <v>68</v>
      </c>
      <c r="C474" s="1" t="s">
        <v>80</v>
      </c>
      <c r="D474" s="1" t="str">
        <f t="shared" si="0"/>
        <v>Chad-Africa2004</v>
      </c>
      <c r="E474" s="1"/>
      <c r="F474" s="4">
        <v>64</v>
      </c>
      <c r="G474" s="1"/>
      <c r="H474" s="1"/>
      <c r="I474" s="4">
        <v>0.004</v>
      </c>
      <c r="J474" s="4">
        <v>0.013</v>
      </c>
    </row>
    <row r="475" ht="15.75" customHeight="1" spans="1:10">
      <c r="A475" s="1" t="s">
        <v>117</v>
      </c>
      <c r="B475" s="3" t="s">
        <v>69</v>
      </c>
      <c r="C475" s="1" t="s">
        <v>80</v>
      </c>
      <c r="D475" s="1" t="str">
        <f t="shared" si="0"/>
        <v>Chad-Africa2005</v>
      </c>
      <c r="E475" s="4">
        <v>0.74</v>
      </c>
      <c r="F475" s="4">
        <v>64</v>
      </c>
      <c r="G475" s="1"/>
      <c r="H475" s="4">
        <v>732</v>
      </c>
      <c r="I475" s="4">
        <v>0.004</v>
      </c>
      <c r="J475" s="4">
        <v>0.021</v>
      </c>
    </row>
    <row r="476" ht="15.75" customHeight="1" spans="1:10">
      <c r="A476" s="1" t="s">
        <v>117</v>
      </c>
      <c r="B476" s="3" t="s">
        <v>70</v>
      </c>
      <c r="C476" s="1" t="s">
        <v>80</v>
      </c>
      <c r="D476" s="1" t="str">
        <f t="shared" si="0"/>
        <v>Chad-Africa2006</v>
      </c>
      <c r="E476" s="4">
        <v>0.74</v>
      </c>
      <c r="F476" s="4">
        <v>64</v>
      </c>
      <c r="G476" s="1"/>
      <c r="H476" s="4">
        <v>732</v>
      </c>
      <c r="I476" s="4">
        <v>0.006</v>
      </c>
      <c r="J476" s="4">
        <v>0.045</v>
      </c>
    </row>
    <row r="477" ht="15.75" customHeight="1" spans="1:10">
      <c r="A477" s="1" t="s">
        <v>117</v>
      </c>
      <c r="B477" s="3" t="s">
        <v>71</v>
      </c>
      <c r="C477" s="1" t="s">
        <v>80</v>
      </c>
      <c r="D477" s="1" t="str">
        <f t="shared" si="0"/>
        <v>Chad-Africa2007</v>
      </c>
      <c r="E477" s="4">
        <v>0.74</v>
      </c>
      <c r="F477" s="4">
        <v>64</v>
      </c>
      <c r="G477" s="1"/>
      <c r="H477" s="4">
        <v>732</v>
      </c>
      <c r="I477" s="4">
        <v>0.008</v>
      </c>
      <c r="J477" s="4">
        <v>0.086</v>
      </c>
    </row>
    <row r="478" ht="15.75" customHeight="1" spans="1:10">
      <c r="A478" s="1" t="s">
        <v>117</v>
      </c>
      <c r="B478" s="3" t="s">
        <v>72</v>
      </c>
      <c r="C478" s="1" t="s">
        <v>80</v>
      </c>
      <c r="D478" s="1" t="str">
        <f t="shared" si="0"/>
        <v>Chad-Africa2008</v>
      </c>
      <c r="E478" s="4">
        <v>0.713</v>
      </c>
      <c r="F478" s="4">
        <v>64</v>
      </c>
      <c r="G478" s="1"/>
      <c r="H478" s="4">
        <v>732</v>
      </c>
      <c r="I478" s="4">
        <v>0.012</v>
      </c>
      <c r="J478" s="4">
        <v>0.145</v>
      </c>
    </row>
    <row r="479" ht="15.75" customHeight="1" spans="1:10">
      <c r="A479" s="1" t="s">
        <v>117</v>
      </c>
      <c r="B479" s="3" t="s">
        <v>73</v>
      </c>
      <c r="C479" s="1" t="s">
        <v>80</v>
      </c>
      <c r="D479" s="1" t="str">
        <f t="shared" si="0"/>
        <v>Chad-Africa2009</v>
      </c>
      <c r="E479" s="4">
        <v>0.713</v>
      </c>
      <c r="F479" s="4">
        <v>64</v>
      </c>
      <c r="G479" s="1"/>
      <c r="H479" s="4">
        <v>732</v>
      </c>
      <c r="I479" s="4">
        <v>0.015</v>
      </c>
      <c r="J479" s="4">
        <v>0.201</v>
      </c>
    </row>
    <row r="480" ht="15.75" customHeight="1" spans="1:10">
      <c r="A480" s="1" t="s">
        <v>117</v>
      </c>
      <c r="B480" s="3" t="s">
        <v>74</v>
      </c>
      <c r="C480" s="1" t="s">
        <v>80</v>
      </c>
      <c r="D480" s="1" t="str">
        <f t="shared" si="0"/>
        <v>Chad-Africa2010</v>
      </c>
      <c r="E480" s="4">
        <v>0.758</v>
      </c>
      <c r="F480" s="4">
        <v>64</v>
      </c>
      <c r="G480" s="1"/>
      <c r="H480" s="4">
        <v>732</v>
      </c>
      <c r="I480" s="4">
        <v>0.017</v>
      </c>
      <c r="J480" s="4">
        <v>0.245</v>
      </c>
    </row>
    <row r="481" ht="15.75" customHeight="1" spans="1:10">
      <c r="A481" s="1" t="s">
        <v>117</v>
      </c>
      <c r="B481" s="3" t="s">
        <v>75</v>
      </c>
      <c r="C481" s="1" t="s">
        <v>80</v>
      </c>
      <c r="D481" s="1" t="str">
        <f t="shared" si="0"/>
        <v>Chad-Africa2011</v>
      </c>
      <c r="E481" s="4">
        <v>0.758</v>
      </c>
      <c r="F481" s="4">
        <v>55</v>
      </c>
      <c r="G481" s="1"/>
      <c r="H481" s="4">
        <v>732</v>
      </c>
      <c r="I481" s="4">
        <v>0.019</v>
      </c>
      <c r="J481" s="4">
        <v>0.303</v>
      </c>
    </row>
    <row r="482" ht="15.75" customHeight="1" spans="1:10">
      <c r="A482" s="1" t="s">
        <v>117</v>
      </c>
      <c r="B482" s="3" t="s">
        <v>76</v>
      </c>
      <c r="C482" s="1" t="s">
        <v>80</v>
      </c>
      <c r="D482" s="1" t="str">
        <f t="shared" si="0"/>
        <v>Chad-Africa2012</v>
      </c>
      <c r="E482" s="4">
        <v>0.757</v>
      </c>
      <c r="F482" s="4">
        <v>62</v>
      </c>
      <c r="G482" s="4">
        <v>189</v>
      </c>
      <c r="H482" s="4">
        <v>732</v>
      </c>
      <c r="I482" s="4">
        <v>0.021</v>
      </c>
      <c r="J482" s="4">
        <v>0.354</v>
      </c>
    </row>
    <row r="483" ht="15.75" customHeight="1" spans="1:10">
      <c r="A483" s="1" t="s">
        <v>118</v>
      </c>
      <c r="B483" s="3" t="s">
        <v>63</v>
      </c>
      <c r="C483" s="1" t="s">
        <v>86</v>
      </c>
      <c r="D483" s="1" t="str">
        <f t="shared" si="0"/>
        <v>Chile-The Americas2000</v>
      </c>
      <c r="E483" s="1"/>
      <c r="F483" s="1"/>
      <c r="G483" s="1"/>
      <c r="H483" s="1"/>
      <c r="I483" s="4">
        <v>0.166</v>
      </c>
      <c r="J483" s="4">
        <v>0.22</v>
      </c>
    </row>
    <row r="484" ht="15.75" customHeight="1" spans="1:10">
      <c r="A484" s="1" t="s">
        <v>118</v>
      </c>
      <c r="B484" s="3" t="s">
        <v>65</v>
      </c>
      <c r="C484" s="1" t="s">
        <v>86</v>
      </c>
      <c r="D484" s="1" t="str">
        <f t="shared" si="0"/>
        <v>Chile-The Americas2001</v>
      </c>
      <c r="E484" s="1"/>
      <c r="F484" s="1"/>
      <c r="G484" s="1"/>
      <c r="H484" s="1"/>
      <c r="I484" s="4">
        <v>0.191</v>
      </c>
      <c r="J484" s="4">
        <v>0.326</v>
      </c>
    </row>
    <row r="485" ht="15.75" customHeight="1" spans="1:10">
      <c r="A485" s="1" t="s">
        <v>118</v>
      </c>
      <c r="B485" s="3" t="s">
        <v>66</v>
      </c>
      <c r="C485" s="1" t="s">
        <v>86</v>
      </c>
      <c r="D485" s="1" t="str">
        <f t="shared" si="0"/>
        <v>Chile-The Americas2002</v>
      </c>
      <c r="E485" s="1"/>
      <c r="F485" s="1"/>
      <c r="G485" s="1"/>
      <c r="H485" s="1"/>
      <c r="I485" s="4">
        <v>0.221</v>
      </c>
      <c r="J485" s="4">
        <v>0.395</v>
      </c>
    </row>
    <row r="486" ht="15.75" customHeight="1" spans="1:10">
      <c r="A486" s="1" t="s">
        <v>118</v>
      </c>
      <c r="B486" s="3" t="s">
        <v>67</v>
      </c>
      <c r="C486" s="1" t="s">
        <v>86</v>
      </c>
      <c r="D486" s="1" t="str">
        <f t="shared" si="0"/>
        <v>Chile-The Americas2003</v>
      </c>
      <c r="E486" s="1"/>
      <c r="F486" s="4">
        <v>27</v>
      </c>
      <c r="G486" s="1"/>
      <c r="H486" s="1"/>
      <c r="I486" s="4">
        <v>0.255</v>
      </c>
      <c r="J486" s="4">
        <v>0.454</v>
      </c>
    </row>
    <row r="487" ht="15.75" customHeight="1" spans="1:10">
      <c r="A487" s="1" t="s">
        <v>118</v>
      </c>
      <c r="B487" s="3" t="s">
        <v>68</v>
      </c>
      <c r="C487" s="1" t="s">
        <v>86</v>
      </c>
      <c r="D487" s="1" t="str">
        <f t="shared" si="0"/>
        <v>Chile-The Americas2004</v>
      </c>
      <c r="E487" s="1"/>
      <c r="F487" s="4">
        <v>27</v>
      </c>
      <c r="G487" s="1"/>
      <c r="H487" s="1"/>
      <c r="I487" s="4">
        <v>0.282</v>
      </c>
      <c r="J487" s="4">
        <v>0.573</v>
      </c>
    </row>
    <row r="488" ht="15.75" customHeight="1" spans="1:10">
      <c r="A488" s="1" t="s">
        <v>118</v>
      </c>
      <c r="B488" s="3" t="s">
        <v>69</v>
      </c>
      <c r="C488" s="1" t="s">
        <v>86</v>
      </c>
      <c r="D488" s="1" t="str">
        <f t="shared" si="0"/>
        <v>Chile-The Americas2005</v>
      </c>
      <c r="E488" s="4">
        <v>0.253</v>
      </c>
      <c r="F488" s="4">
        <v>27</v>
      </c>
      <c r="G488" s="1"/>
      <c r="H488" s="4">
        <v>316</v>
      </c>
      <c r="I488" s="4">
        <v>0.312</v>
      </c>
      <c r="J488" s="4">
        <v>0.647</v>
      </c>
    </row>
    <row r="489" ht="15.75" customHeight="1" spans="1:10">
      <c r="A489" s="1" t="s">
        <v>118</v>
      </c>
      <c r="B489" s="3" t="s">
        <v>70</v>
      </c>
      <c r="C489" s="1" t="s">
        <v>86</v>
      </c>
      <c r="D489" s="1" t="str">
        <f t="shared" si="0"/>
        <v>Chile-The Americas2006</v>
      </c>
      <c r="E489" s="4">
        <v>0.251</v>
      </c>
      <c r="F489" s="4">
        <v>27</v>
      </c>
      <c r="G489" s="1"/>
      <c r="H489" s="4">
        <v>316</v>
      </c>
      <c r="I489" s="4">
        <v>0.345</v>
      </c>
      <c r="J489" s="4">
        <v>0.754</v>
      </c>
    </row>
    <row r="490" ht="15.75" customHeight="1" spans="1:10">
      <c r="A490" s="1" t="s">
        <v>118</v>
      </c>
      <c r="B490" s="3" t="s">
        <v>71</v>
      </c>
      <c r="C490" s="1" t="s">
        <v>86</v>
      </c>
      <c r="D490" s="1" t="str">
        <f t="shared" si="0"/>
        <v>Chile-The Americas2007</v>
      </c>
      <c r="E490" s="4">
        <v>0.251</v>
      </c>
      <c r="F490" s="4">
        <v>27</v>
      </c>
      <c r="G490" s="1"/>
      <c r="H490" s="4">
        <v>316</v>
      </c>
      <c r="I490" s="4">
        <v>0.359</v>
      </c>
      <c r="J490" s="4">
        <v>0.837</v>
      </c>
    </row>
    <row r="491" ht="15.75" customHeight="1" spans="1:10">
      <c r="A491" s="1" t="s">
        <v>118</v>
      </c>
      <c r="B491" s="3" t="s">
        <v>72</v>
      </c>
      <c r="C491" s="1" t="s">
        <v>86</v>
      </c>
      <c r="D491" s="1" t="str">
        <f t="shared" si="0"/>
        <v>Chile-The Americas2008</v>
      </c>
      <c r="E491" s="4">
        <v>0.251</v>
      </c>
      <c r="F491" s="4">
        <v>27</v>
      </c>
      <c r="G491" s="1"/>
      <c r="H491" s="4">
        <v>316</v>
      </c>
      <c r="I491" s="4">
        <v>0.373</v>
      </c>
      <c r="J491" s="4">
        <v>0.879</v>
      </c>
    </row>
    <row r="492" ht="15.75" customHeight="1" spans="1:10">
      <c r="A492" s="1" t="s">
        <v>118</v>
      </c>
      <c r="B492" s="3" t="s">
        <v>73</v>
      </c>
      <c r="C492" s="1" t="s">
        <v>86</v>
      </c>
      <c r="D492" s="1" t="str">
        <f t="shared" si="0"/>
        <v>Chile-The Americas2009</v>
      </c>
      <c r="E492" s="4">
        <v>0.248</v>
      </c>
      <c r="F492" s="4">
        <v>27</v>
      </c>
      <c r="G492" s="1"/>
      <c r="H492" s="4">
        <v>316</v>
      </c>
      <c r="I492" s="4">
        <v>0.416</v>
      </c>
      <c r="J492" s="4">
        <v>0.968</v>
      </c>
    </row>
    <row r="493" ht="15.75" customHeight="1" spans="1:10">
      <c r="A493" s="1" t="s">
        <v>118</v>
      </c>
      <c r="B493" s="3" t="s">
        <v>74</v>
      </c>
      <c r="C493" s="1" t="s">
        <v>86</v>
      </c>
      <c r="D493" s="1" t="str">
        <f t="shared" si="0"/>
        <v>Chile-The Americas2010</v>
      </c>
      <c r="E493" s="4">
        <v>0.245</v>
      </c>
      <c r="F493" s="4">
        <v>22</v>
      </c>
      <c r="G493" s="1"/>
      <c r="H493" s="4">
        <v>316</v>
      </c>
      <c r="I493" s="4">
        <v>0.45</v>
      </c>
      <c r="J493" s="4">
        <v>1.158</v>
      </c>
    </row>
    <row r="494" ht="15.75" customHeight="1" spans="1:10">
      <c r="A494" s="1" t="s">
        <v>118</v>
      </c>
      <c r="B494" s="3" t="s">
        <v>75</v>
      </c>
      <c r="C494" s="1" t="s">
        <v>86</v>
      </c>
      <c r="D494" s="1" t="str">
        <f t="shared" si="0"/>
        <v>Chile-The Americas2011</v>
      </c>
      <c r="E494" s="4">
        <v>0.245</v>
      </c>
      <c r="F494" s="4">
        <v>8</v>
      </c>
      <c r="G494" s="1"/>
      <c r="H494" s="4">
        <v>316</v>
      </c>
      <c r="I494" s="4">
        <v>0.522</v>
      </c>
      <c r="J494" s="4">
        <v>1.289</v>
      </c>
    </row>
    <row r="495" ht="15.75" customHeight="1" spans="1:10">
      <c r="A495" s="1" t="s">
        <v>118</v>
      </c>
      <c r="B495" s="3" t="s">
        <v>76</v>
      </c>
      <c r="C495" s="1" t="s">
        <v>86</v>
      </c>
      <c r="D495" s="1" t="str">
        <f t="shared" si="0"/>
        <v>Chile-The Americas2012</v>
      </c>
      <c r="E495" s="4">
        <v>0.277</v>
      </c>
      <c r="F495" s="4">
        <v>8</v>
      </c>
      <c r="G495" s="4">
        <v>34</v>
      </c>
      <c r="H495" s="4">
        <v>291</v>
      </c>
      <c r="I495" s="4">
        <v>0.614</v>
      </c>
      <c r="J495" s="4">
        <v>1.371</v>
      </c>
    </row>
    <row r="496" ht="15.75" customHeight="1" spans="1:10">
      <c r="A496" s="1" t="s">
        <v>119</v>
      </c>
      <c r="B496" s="3" t="s">
        <v>63</v>
      </c>
      <c r="C496" s="1" t="s">
        <v>64</v>
      </c>
      <c r="D496" s="1" t="str">
        <f t="shared" si="0"/>
        <v>China-Asia2000</v>
      </c>
      <c r="E496" s="1"/>
      <c r="F496" s="1"/>
      <c r="G496" s="1"/>
      <c r="H496" s="1"/>
      <c r="I496" s="4">
        <v>0.018</v>
      </c>
      <c r="J496" s="4">
        <v>0.067</v>
      </c>
    </row>
    <row r="497" ht="15.75" customHeight="1" spans="1:10">
      <c r="A497" s="1" t="s">
        <v>119</v>
      </c>
      <c r="B497" s="3" t="s">
        <v>65</v>
      </c>
      <c r="C497" s="1" t="s">
        <v>64</v>
      </c>
      <c r="D497" s="1" t="str">
        <f t="shared" si="0"/>
        <v>China-Asia2001</v>
      </c>
      <c r="E497" s="1"/>
      <c r="F497" s="1"/>
      <c r="G497" s="1"/>
      <c r="H497" s="1"/>
      <c r="I497" s="4">
        <v>0.026</v>
      </c>
      <c r="J497" s="4">
        <v>0.112</v>
      </c>
    </row>
    <row r="498" ht="15.75" customHeight="1" spans="1:10">
      <c r="A498" s="1" t="s">
        <v>119</v>
      </c>
      <c r="B498" s="3" t="s">
        <v>66</v>
      </c>
      <c r="C498" s="1" t="s">
        <v>64</v>
      </c>
      <c r="D498" s="1" t="str">
        <f t="shared" si="0"/>
        <v>China-Asia2002</v>
      </c>
      <c r="E498" s="1"/>
      <c r="F498" s="1"/>
      <c r="G498" s="1"/>
      <c r="H498" s="1"/>
      <c r="I498" s="4">
        <v>0.046</v>
      </c>
      <c r="J498" s="4">
        <v>0.159</v>
      </c>
    </row>
    <row r="499" ht="15.75" customHeight="1" spans="1:10">
      <c r="A499" s="1" t="s">
        <v>119</v>
      </c>
      <c r="B499" s="3" t="s">
        <v>67</v>
      </c>
      <c r="C499" s="1" t="s">
        <v>64</v>
      </c>
      <c r="D499" s="1" t="str">
        <f t="shared" si="0"/>
        <v>China-Asia2003</v>
      </c>
      <c r="E499" s="1"/>
      <c r="F499" s="4">
        <v>48</v>
      </c>
      <c r="G499" s="1"/>
      <c r="H499" s="1"/>
      <c r="I499" s="4">
        <v>0.062</v>
      </c>
      <c r="J499" s="4">
        <v>0.207</v>
      </c>
    </row>
    <row r="500" ht="15.75" customHeight="1" spans="1:10">
      <c r="A500" s="1" t="s">
        <v>119</v>
      </c>
      <c r="B500" s="3" t="s">
        <v>68</v>
      </c>
      <c r="C500" s="1" t="s">
        <v>64</v>
      </c>
      <c r="D500" s="1" t="str">
        <f t="shared" si="0"/>
        <v>China-Asia2004</v>
      </c>
      <c r="E500" s="1"/>
      <c r="F500" s="4">
        <v>48</v>
      </c>
      <c r="G500" s="1"/>
      <c r="H500" s="1"/>
      <c r="I500" s="4">
        <v>0.073</v>
      </c>
      <c r="J500" s="4">
        <v>0.256</v>
      </c>
    </row>
    <row r="501" ht="15.75" customHeight="1" spans="1:10">
      <c r="A501" s="1" t="s">
        <v>119</v>
      </c>
      <c r="B501" s="3" t="s">
        <v>69</v>
      </c>
      <c r="C501" s="1" t="s">
        <v>64</v>
      </c>
      <c r="D501" s="1" t="str">
        <f t="shared" si="0"/>
        <v>China-Asia2005</v>
      </c>
      <c r="E501" s="4">
        <v>0.8</v>
      </c>
      <c r="F501" s="4">
        <v>48</v>
      </c>
      <c r="G501" s="1"/>
      <c r="H501" s="4">
        <v>832</v>
      </c>
      <c r="I501" s="4">
        <v>0.085</v>
      </c>
      <c r="J501" s="4">
        <v>0.298</v>
      </c>
    </row>
    <row r="502" ht="15.75" customHeight="1" spans="1:10">
      <c r="A502" s="1" t="s">
        <v>119</v>
      </c>
      <c r="B502" s="3" t="s">
        <v>70</v>
      </c>
      <c r="C502" s="1" t="s">
        <v>64</v>
      </c>
      <c r="D502" s="1" t="str">
        <f t="shared" si="0"/>
        <v>China-Asia2006</v>
      </c>
      <c r="E502" s="4">
        <v>0.807</v>
      </c>
      <c r="F502" s="4">
        <v>35</v>
      </c>
      <c r="G502" s="1"/>
      <c r="H502" s="4">
        <v>832</v>
      </c>
      <c r="I502" s="4">
        <v>0.105</v>
      </c>
      <c r="J502" s="4">
        <v>0.348</v>
      </c>
    </row>
    <row r="503" ht="15.75" customHeight="1" spans="1:10">
      <c r="A503" s="1" t="s">
        <v>119</v>
      </c>
      <c r="B503" s="3" t="s">
        <v>71</v>
      </c>
      <c r="C503" s="1" t="s">
        <v>64</v>
      </c>
      <c r="D503" s="1" t="str">
        <f t="shared" si="0"/>
        <v>China-Asia2007</v>
      </c>
      <c r="E503" s="4">
        <v>0.812</v>
      </c>
      <c r="F503" s="4">
        <v>35</v>
      </c>
      <c r="G503" s="1"/>
      <c r="H503" s="4">
        <v>832</v>
      </c>
      <c r="I503" s="4">
        <v>0.16</v>
      </c>
      <c r="J503" s="4">
        <v>0.41</v>
      </c>
    </row>
    <row r="504" ht="15.75" customHeight="1" spans="1:10">
      <c r="A504" s="1" t="s">
        <v>119</v>
      </c>
      <c r="B504" s="3" t="s">
        <v>72</v>
      </c>
      <c r="C504" s="1" t="s">
        <v>64</v>
      </c>
      <c r="D504" s="1" t="str">
        <f t="shared" si="0"/>
        <v>China-Asia2008</v>
      </c>
      <c r="E504" s="4">
        <v>0.799</v>
      </c>
      <c r="F504" s="4">
        <v>41</v>
      </c>
      <c r="G504" s="1"/>
      <c r="H504" s="4">
        <v>464</v>
      </c>
      <c r="I504" s="4">
        <v>0.226</v>
      </c>
      <c r="J504" s="4">
        <v>0.478</v>
      </c>
    </row>
    <row r="505" ht="15.75" customHeight="1" spans="1:10">
      <c r="A505" s="1" t="s">
        <v>119</v>
      </c>
      <c r="B505" s="3" t="s">
        <v>73</v>
      </c>
      <c r="C505" s="1" t="s">
        <v>64</v>
      </c>
      <c r="D505" s="1" t="str">
        <f t="shared" si="0"/>
        <v>China-Asia2009</v>
      </c>
      <c r="E505" s="4">
        <v>0.638</v>
      </c>
      <c r="F505" s="4">
        <v>38</v>
      </c>
      <c r="G505" s="1"/>
      <c r="H505" s="4">
        <v>464</v>
      </c>
      <c r="I505" s="4">
        <v>0.289</v>
      </c>
      <c r="J505" s="4">
        <v>0.553</v>
      </c>
    </row>
    <row r="506" ht="15.75" customHeight="1" spans="1:10">
      <c r="A506" s="1" t="s">
        <v>119</v>
      </c>
      <c r="B506" s="3" t="s">
        <v>74</v>
      </c>
      <c r="C506" s="1" t="s">
        <v>64</v>
      </c>
      <c r="D506" s="1" t="str">
        <f t="shared" si="0"/>
        <v>China-Asia2010</v>
      </c>
      <c r="E506" s="4">
        <v>0.635</v>
      </c>
      <c r="F506" s="4">
        <v>38</v>
      </c>
      <c r="G506" s="1"/>
      <c r="H506" s="4">
        <v>358</v>
      </c>
      <c r="I506" s="4">
        <v>0.343</v>
      </c>
      <c r="J506" s="4">
        <v>0.632</v>
      </c>
    </row>
    <row r="507" ht="15.75" customHeight="1" spans="1:10">
      <c r="A507" s="1" t="s">
        <v>119</v>
      </c>
      <c r="B507" s="3" t="s">
        <v>75</v>
      </c>
      <c r="C507" s="1" t="s">
        <v>64</v>
      </c>
      <c r="D507" s="1" t="str">
        <f t="shared" si="0"/>
        <v>China-Asia2011</v>
      </c>
      <c r="E507" s="4">
        <v>0.635</v>
      </c>
      <c r="F507" s="4">
        <v>38</v>
      </c>
      <c r="G507" s="1"/>
      <c r="H507" s="4">
        <v>358</v>
      </c>
      <c r="I507" s="4">
        <v>0.383</v>
      </c>
      <c r="J507" s="4">
        <v>0.721</v>
      </c>
    </row>
    <row r="508" ht="15.75" customHeight="1" spans="1:10">
      <c r="A508" s="1" t="s">
        <v>119</v>
      </c>
      <c r="B508" s="3" t="s">
        <v>76</v>
      </c>
      <c r="C508" s="1" t="s">
        <v>64</v>
      </c>
      <c r="D508" s="1" t="str">
        <f t="shared" si="0"/>
        <v>China-Asia2012</v>
      </c>
      <c r="E508" s="4">
        <v>0.637</v>
      </c>
      <c r="F508" s="4">
        <v>33</v>
      </c>
      <c r="G508" s="4">
        <v>99</v>
      </c>
      <c r="H508" s="4">
        <v>338</v>
      </c>
      <c r="I508" s="4">
        <v>0.423</v>
      </c>
      <c r="J508" s="4">
        <v>0.808</v>
      </c>
    </row>
    <row r="509" ht="15.75" customHeight="1" spans="1:10">
      <c r="A509" s="1" t="s">
        <v>120</v>
      </c>
      <c r="B509" s="3" t="s">
        <v>63</v>
      </c>
      <c r="C509" s="1" t="s">
        <v>86</v>
      </c>
      <c r="D509" s="1" t="str">
        <f t="shared" si="0"/>
        <v>Colombia-The Americas2000</v>
      </c>
      <c r="E509" s="1"/>
      <c r="F509" s="1"/>
      <c r="G509" s="1"/>
      <c r="H509" s="1"/>
      <c r="I509" s="4">
        <v>0.022</v>
      </c>
      <c r="J509" s="4">
        <v>0.057</v>
      </c>
    </row>
    <row r="510" ht="15.75" customHeight="1" spans="1:10">
      <c r="A510" s="1" t="s">
        <v>120</v>
      </c>
      <c r="B510" s="3" t="s">
        <v>65</v>
      </c>
      <c r="C510" s="1" t="s">
        <v>86</v>
      </c>
      <c r="D510" s="1" t="str">
        <f t="shared" si="0"/>
        <v>Colombia-The Americas2001</v>
      </c>
      <c r="E510" s="1"/>
      <c r="F510" s="1"/>
      <c r="G510" s="1"/>
      <c r="H510" s="1"/>
      <c r="I510" s="4">
        <v>0.029</v>
      </c>
      <c r="J510" s="4">
        <v>0.081</v>
      </c>
    </row>
    <row r="511" ht="15.75" customHeight="1" spans="1:10">
      <c r="A511" s="1" t="s">
        <v>120</v>
      </c>
      <c r="B511" s="3" t="s">
        <v>66</v>
      </c>
      <c r="C511" s="1" t="s">
        <v>86</v>
      </c>
      <c r="D511" s="1" t="str">
        <f t="shared" si="0"/>
        <v>Colombia-The Americas2002</v>
      </c>
      <c r="E511" s="1"/>
      <c r="F511" s="1"/>
      <c r="G511" s="1"/>
      <c r="H511" s="1"/>
      <c r="I511" s="4">
        <v>0.046</v>
      </c>
      <c r="J511" s="4">
        <v>0.112</v>
      </c>
    </row>
    <row r="512" ht="15.75" customHeight="1" spans="1:10">
      <c r="A512" s="1" t="s">
        <v>120</v>
      </c>
      <c r="B512" s="3" t="s">
        <v>67</v>
      </c>
      <c r="C512" s="1" t="s">
        <v>86</v>
      </c>
      <c r="D512" s="1" t="str">
        <f t="shared" si="0"/>
        <v>Colombia-The Americas2003</v>
      </c>
      <c r="E512" s="1"/>
      <c r="F512" s="4">
        <v>60</v>
      </c>
      <c r="G512" s="1"/>
      <c r="H512" s="1"/>
      <c r="I512" s="4">
        <v>0.074</v>
      </c>
      <c r="J512" s="4">
        <v>0.148</v>
      </c>
    </row>
    <row r="513" ht="15.75" customHeight="1" spans="1:10">
      <c r="A513" s="1" t="s">
        <v>120</v>
      </c>
      <c r="B513" s="3" t="s">
        <v>68</v>
      </c>
      <c r="C513" s="1" t="s">
        <v>86</v>
      </c>
      <c r="D513" s="1" t="str">
        <f t="shared" si="0"/>
        <v>Colombia-The Americas2004</v>
      </c>
      <c r="E513" s="1"/>
      <c r="F513" s="4">
        <v>42</v>
      </c>
      <c r="G513" s="1"/>
      <c r="H513" s="1"/>
      <c r="I513" s="4">
        <v>0.091</v>
      </c>
      <c r="J513" s="4">
        <v>0.245</v>
      </c>
    </row>
    <row r="514" ht="15.75" customHeight="1" spans="1:10">
      <c r="A514" s="1" t="s">
        <v>120</v>
      </c>
      <c r="B514" s="3" t="s">
        <v>69</v>
      </c>
      <c r="C514" s="1" t="s">
        <v>86</v>
      </c>
      <c r="D514" s="1" t="str">
        <f t="shared" si="0"/>
        <v>Colombia-The Americas2005</v>
      </c>
      <c r="E514" s="4">
        <v>0.837</v>
      </c>
      <c r="F514" s="4">
        <v>42</v>
      </c>
      <c r="G514" s="1"/>
      <c r="H514" s="4">
        <v>456</v>
      </c>
      <c r="I514" s="4">
        <v>0.11</v>
      </c>
      <c r="J514" s="4">
        <v>0.506</v>
      </c>
    </row>
    <row r="515" ht="15.75" customHeight="1" spans="1:10">
      <c r="A515" s="1" t="s">
        <v>120</v>
      </c>
      <c r="B515" s="3" t="s">
        <v>70</v>
      </c>
      <c r="C515" s="1" t="s">
        <v>86</v>
      </c>
      <c r="D515" s="1" t="str">
        <f t="shared" si="0"/>
        <v>Colombia-The Americas2006</v>
      </c>
      <c r="E515" s="4">
        <v>0.84</v>
      </c>
      <c r="F515" s="4">
        <v>43</v>
      </c>
      <c r="G515" s="1"/>
      <c r="H515" s="4">
        <v>456</v>
      </c>
      <c r="I515" s="4">
        <v>0.153</v>
      </c>
      <c r="J515" s="4">
        <v>0.679</v>
      </c>
    </row>
    <row r="516" ht="15.75" customHeight="1" spans="1:10">
      <c r="A516" s="1" t="s">
        <v>120</v>
      </c>
      <c r="B516" s="3" t="s">
        <v>71</v>
      </c>
      <c r="C516" s="1" t="s">
        <v>86</v>
      </c>
      <c r="D516" s="1" t="str">
        <f t="shared" si="0"/>
        <v>Colombia-The Americas2007</v>
      </c>
      <c r="E516" s="4">
        <v>0.842</v>
      </c>
      <c r="F516" s="4">
        <v>42</v>
      </c>
      <c r="G516" s="1"/>
      <c r="H516" s="4">
        <v>268</v>
      </c>
      <c r="I516" s="4">
        <v>0.218</v>
      </c>
      <c r="J516" s="4">
        <v>0.763</v>
      </c>
    </row>
    <row r="517" ht="15.75" customHeight="1" spans="1:10">
      <c r="A517" s="1" t="s">
        <v>120</v>
      </c>
      <c r="B517" s="3" t="s">
        <v>72</v>
      </c>
      <c r="C517" s="1" t="s">
        <v>86</v>
      </c>
      <c r="D517" s="1" t="str">
        <f t="shared" si="0"/>
        <v>Colombia-The Americas2008</v>
      </c>
      <c r="E517" s="4">
        <v>0.801</v>
      </c>
      <c r="F517" s="4">
        <v>36</v>
      </c>
      <c r="G517" s="1"/>
      <c r="H517" s="4">
        <v>256</v>
      </c>
      <c r="I517" s="4">
        <v>0.256</v>
      </c>
      <c r="J517" s="4">
        <v>0.916</v>
      </c>
    </row>
    <row r="518" ht="15.75" customHeight="1" spans="1:10">
      <c r="A518" s="1" t="s">
        <v>120</v>
      </c>
      <c r="B518" s="3" t="s">
        <v>73</v>
      </c>
      <c r="C518" s="1" t="s">
        <v>86</v>
      </c>
      <c r="D518" s="1" t="str">
        <f t="shared" si="0"/>
        <v>Colombia-The Americas2009</v>
      </c>
      <c r="E518" s="4">
        <v>0.803</v>
      </c>
      <c r="F518" s="4">
        <v>20</v>
      </c>
      <c r="G518" s="1"/>
      <c r="H518" s="4">
        <v>208</v>
      </c>
      <c r="I518" s="4">
        <v>0.3</v>
      </c>
      <c r="J518" s="4">
        <v>0.92</v>
      </c>
    </row>
    <row r="519" ht="15.75" customHeight="1" spans="1:10">
      <c r="A519" s="1" t="s">
        <v>120</v>
      </c>
      <c r="B519" s="3" t="s">
        <v>74</v>
      </c>
      <c r="C519" s="1" t="s">
        <v>86</v>
      </c>
      <c r="D519" s="1" t="str">
        <f t="shared" si="0"/>
        <v>Colombia-The Americas2010</v>
      </c>
      <c r="E519" s="4">
        <v>0.803</v>
      </c>
      <c r="F519" s="4">
        <v>14</v>
      </c>
      <c r="G519" s="1"/>
      <c r="H519" s="4">
        <v>208</v>
      </c>
      <c r="I519" s="4">
        <v>0.365</v>
      </c>
      <c r="J519" s="4">
        <v>0.958</v>
      </c>
    </row>
    <row r="520" ht="15.75" customHeight="1" spans="1:10">
      <c r="A520" s="1" t="s">
        <v>120</v>
      </c>
      <c r="B520" s="3" t="s">
        <v>75</v>
      </c>
      <c r="C520" s="1" t="s">
        <v>86</v>
      </c>
      <c r="D520" s="1" t="str">
        <f t="shared" si="0"/>
        <v>Colombia-The Americas2011</v>
      </c>
      <c r="E520" s="4">
        <v>0.764</v>
      </c>
      <c r="F520" s="4">
        <v>14</v>
      </c>
      <c r="G520" s="1"/>
      <c r="H520" s="4">
        <v>193</v>
      </c>
      <c r="I520" s="4">
        <v>0.404</v>
      </c>
      <c r="J520" s="4">
        <v>0.981</v>
      </c>
    </row>
    <row r="521" ht="15.75" customHeight="1" spans="1:10">
      <c r="A521" s="1" t="s">
        <v>120</v>
      </c>
      <c r="B521" s="3" t="s">
        <v>76</v>
      </c>
      <c r="C521" s="1" t="s">
        <v>86</v>
      </c>
      <c r="D521" s="1" t="str">
        <f t="shared" si="0"/>
        <v>Colombia-The Americas2012</v>
      </c>
      <c r="E521" s="4">
        <v>0.76</v>
      </c>
      <c r="F521" s="4">
        <v>15</v>
      </c>
      <c r="G521" s="4">
        <v>42</v>
      </c>
      <c r="H521" s="4">
        <v>203</v>
      </c>
      <c r="I521" s="4">
        <v>0.49</v>
      </c>
      <c r="J521" s="4">
        <v>1.029</v>
      </c>
    </row>
    <row r="522" ht="15.75" customHeight="1" spans="1:10">
      <c r="A522" s="1" t="s">
        <v>121</v>
      </c>
      <c r="B522" s="3" t="s">
        <v>63</v>
      </c>
      <c r="C522" s="1" t="s">
        <v>80</v>
      </c>
      <c r="D522" s="1" t="str">
        <f t="shared" si="0"/>
        <v>Comoros-Africa2000</v>
      </c>
      <c r="E522" s="1"/>
      <c r="F522" s="1"/>
      <c r="G522" s="1"/>
      <c r="H522" s="1"/>
      <c r="I522" s="4">
        <v>0.003</v>
      </c>
      <c r="J522" s="1"/>
    </row>
    <row r="523" ht="15.75" customHeight="1" spans="1:10">
      <c r="A523" s="1" t="s">
        <v>121</v>
      </c>
      <c r="B523" s="3" t="s">
        <v>65</v>
      </c>
      <c r="C523" s="1" t="s">
        <v>80</v>
      </c>
      <c r="D523" s="1" t="str">
        <f t="shared" si="0"/>
        <v>Comoros-Africa2001</v>
      </c>
      <c r="E523" s="1"/>
      <c r="F523" s="1"/>
      <c r="G523" s="1"/>
      <c r="H523" s="1"/>
      <c r="I523" s="4">
        <v>0.004</v>
      </c>
      <c r="J523" s="1"/>
    </row>
    <row r="524" ht="15.75" customHeight="1" spans="1:10">
      <c r="A524" s="1" t="s">
        <v>121</v>
      </c>
      <c r="B524" s="3" t="s">
        <v>66</v>
      </c>
      <c r="C524" s="1" t="s">
        <v>80</v>
      </c>
      <c r="D524" s="1" t="str">
        <f t="shared" si="0"/>
        <v>Comoros-Africa2002</v>
      </c>
      <c r="E524" s="1"/>
      <c r="F524" s="1"/>
      <c r="G524" s="1"/>
      <c r="H524" s="1"/>
      <c r="I524" s="4">
        <v>0.006</v>
      </c>
      <c r="J524" s="1"/>
    </row>
    <row r="525" ht="15.75" customHeight="1" spans="1:10">
      <c r="A525" s="1" t="s">
        <v>121</v>
      </c>
      <c r="B525" s="3" t="s">
        <v>67</v>
      </c>
      <c r="C525" s="1" t="s">
        <v>80</v>
      </c>
      <c r="D525" s="1" t="str">
        <f t="shared" si="0"/>
        <v>Comoros-Africa2003</v>
      </c>
      <c r="E525" s="1"/>
      <c r="F525" s="1"/>
      <c r="G525" s="1"/>
      <c r="H525" s="1"/>
      <c r="I525" s="4">
        <v>0.008</v>
      </c>
      <c r="J525" s="4">
        <v>0.004</v>
      </c>
    </row>
    <row r="526" ht="15.75" customHeight="1" spans="1:10">
      <c r="A526" s="1" t="s">
        <v>121</v>
      </c>
      <c r="B526" s="3" t="s">
        <v>68</v>
      </c>
      <c r="C526" s="1" t="s">
        <v>80</v>
      </c>
      <c r="D526" s="1" t="str">
        <f t="shared" si="0"/>
        <v>Comoros-Africa2004</v>
      </c>
      <c r="E526" s="1"/>
      <c r="F526" s="1"/>
      <c r="G526" s="1"/>
      <c r="H526" s="1"/>
      <c r="I526" s="4">
        <v>0.013</v>
      </c>
      <c r="J526" s="4">
        <v>0.014</v>
      </c>
    </row>
    <row r="527" ht="15.75" customHeight="1" spans="1:10">
      <c r="A527" s="1" t="s">
        <v>121</v>
      </c>
      <c r="B527" s="3" t="s">
        <v>69</v>
      </c>
      <c r="C527" s="1" t="s">
        <v>80</v>
      </c>
      <c r="D527" s="1" t="str">
        <f t="shared" si="0"/>
        <v>Comoros-Africa2005</v>
      </c>
      <c r="E527" s="4">
        <v>2.179</v>
      </c>
      <c r="F527" s="4">
        <v>24</v>
      </c>
      <c r="G527" s="1"/>
      <c r="H527" s="4">
        <v>100</v>
      </c>
      <c r="I527" s="4">
        <v>0.02</v>
      </c>
      <c r="J527" s="4">
        <v>0.026</v>
      </c>
    </row>
    <row r="528" ht="15.75" customHeight="1" spans="1:10">
      <c r="A528" s="1" t="s">
        <v>121</v>
      </c>
      <c r="B528" s="3" t="s">
        <v>70</v>
      </c>
      <c r="C528" s="1" t="s">
        <v>80</v>
      </c>
      <c r="D528" s="1" t="str">
        <f t="shared" si="0"/>
        <v>Comoros-Africa2006</v>
      </c>
      <c r="E528" s="4">
        <v>2.179</v>
      </c>
      <c r="F528" s="4">
        <v>22</v>
      </c>
      <c r="G528" s="1"/>
      <c r="H528" s="4">
        <v>100</v>
      </c>
      <c r="I528" s="4">
        <v>0.022</v>
      </c>
      <c r="J528" s="4">
        <v>0.06</v>
      </c>
    </row>
    <row r="529" ht="15.75" customHeight="1" spans="1:10">
      <c r="A529" s="1" t="s">
        <v>121</v>
      </c>
      <c r="B529" s="3" t="s">
        <v>71</v>
      </c>
      <c r="C529" s="1" t="s">
        <v>80</v>
      </c>
      <c r="D529" s="1" t="str">
        <f t="shared" si="0"/>
        <v>Comoros-Africa2007</v>
      </c>
      <c r="E529" s="4">
        <v>2.179</v>
      </c>
      <c r="F529" s="4">
        <v>22</v>
      </c>
      <c r="G529" s="1"/>
      <c r="H529" s="4">
        <v>100</v>
      </c>
      <c r="I529" s="4">
        <v>0.025</v>
      </c>
      <c r="J529" s="4">
        <v>0.098</v>
      </c>
    </row>
    <row r="530" ht="15.75" customHeight="1" spans="1:10">
      <c r="A530" s="1" t="s">
        <v>121</v>
      </c>
      <c r="B530" s="3" t="s">
        <v>72</v>
      </c>
      <c r="C530" s="1" t="s">
        <v>80</v>
      </c>
      <c r="D530" s="1" t="str">
        <f t="shared" si="0"/>
        <v>Comoros-Africa2008</v>
      </c>
      <c r="E530" s="4">
        <v>2.179</v>
      </c>
      <c r="F530" s="4">
        <v>22</v>
      </c>
      <c r="G530" s="1"/>
      <c r="H530" s="4">
        <v>100</v>
      </c>
      <c r="I530" s="4">
        <v>0.03</v>
      </c>
      <c r="J530" s="4">
        <v>0.141</v>
      </c>
    </row>
    <row r="531" ht="15.75" customHeight="1" spans="1:10">
      <c r="A531" s="1" t="s">
        <v>121</v>
      </c>
      <c r="B531" s="3" t="s">
        <v>73</v>
      </c>
      <c r="C531" s="1" t="s">
        <v>80</v>
      </c>
      <c r="D531" s="1" t="str">
        <f t="shared" si="0"/>
        <v>Comoros-Africa2009</v>
      </c>
      <c r="E531" s="4">
        <v>2.179</v>
      </c>
      <c r="F531" s="4">
        <v>22</v>
      </c>
      <c r="G531" s="1"/>
      <c r="H531" s="4">
        <v>100</v>
      </c>
      <c r="I531" s="4">
        <v>0.035</v>
      </c>
      <c r="J531" s="4">
        <v>0.184</v>
      </c>
    </row>
    <row r="532" ht="15.75" customHeight="1" spans="1:10">
      <c r="A532" s="1" t="s">
        <v>121</v>
      </c>
      <c r="B532" s="3" t="s">
        <v>74</v>
      </c>
      <c r="C532" s="1" t="s">
        <v>80</v>
      </c>
      <c r="D532" s="1" t="str">
        <f t="shared" si="0"/>
        <v>Comoros-Africa2010</v>
      </c>
      <c r="E532" s="4">
        <v>2.179</v>
      </c>
      <c r="F532" s="4">
        <v>22</v>
      </c>
      <c r="G532" s="1"/>
      <c r="H532" s="4">
        <v>100</v>
      </c>
      <c r="I532" s="4">
        <v>0.051</v>
      </c>
      <c r="J532" s="4">
        <v>0.242</v>
      </c>
    </row>
    <row r="533" ht="15.75" customHeight="1" spans="1:10">
      <c r="A533" s="1" t="s">
        <v>121</v>
      </c>
      <c r="B533" s="3" t="s">
        <v>75</v>
      </c>
      <c r="C533" s="1" t="s">
        <v>80</v>
      </c>
      <c r="D533" s="1" t="str">
        <f t="shared" si="0"/>
        <v>Comoros-Africa2011</v>
      </c>
      <c r="E533" s="4">
        <v>2.179</v>
      </c>
      <c r="F533" s="4">
        <v>22</v>
      </c>
      <c r="G533" s="1"/>
      <c r="H533" s="4">
        <v>100</v>
      </c>
      <c r="I533" s="4">
        <v>0.055</v>
      </c>
      <c r="J533" s="4">
        <v>0.309</v>
      </c>
    </row>
    <row r="534" ht="15.75" customHeight="1" spans="1:10">
      <c r="A534" s="1" t="s">
        <v>121</v>
      </c>
      <c r="B534" s="3" t="s">
        <v>76</v>
      </c>
      <c r="C534" s="1" t="s">
        <v>80</v>
      </c>
      <c r="D534" s="1" t="str">
        <f t="shared" si="0"/>
        <v>Comoros-Africa2012</v>
      </c>
      <c r="E534" s="4">
        <v>2.179</v>
      </c>
      <c r="F534" s="4">
        <v>20</v>
      </c>
      <c r="G534" s="4">
        <v>160</v>
      </c>
      <c r="H534" s="4">
        <v>100</v>
      </c>
      <c r="I534" s="4">
        <v>0.06</v>
      </c>
      <c r="J534" s="4">
        <v>0.395</v>
      </c>
    </row>
    <row r="535" ht="15.75" customHeight="1" spans="1:10">
      <c r="A535" s="1" t="s">
        <v>122</v>
      </c>
      <c r="B535" s="3" t="s">
        <v>63</v>
      </c>
      <c r="C535" s="1" t="s">
        <v>80</v>
      </c>
      <c r="D535" s="1" t="str">
        <f t="shared" si="0"/>
        <v>Congo (Brazzaville)-Africa2000</v>
      </c>
      <c r="E535" s="1"/>
      <c r="F535" s="1"/>
      <c r="G535" s="1"/>
      <c r="H535" s="1"/>
      <c r="I535" s="4">
        <v>0</v>
      </c>
      <c r="J535" s="4">
        <v>0.022</v>
      </c>
    </row>
    <row r="536" ht="15.75" customHeight="1" spans="1:10">
      <c r="A536" s="1" t="s">
        <v>122</v>
      </c>
      <c r="B536" s="3" t="s">
        <v>65</v>
      </c>
      <c r="C536" s="1" t="s">
        <v>80</v>
      </c>
      <c r="D536" s="1" t="str">
        <f t="shared" si="0"/>
        <v>Congo (Brazzaville)-Africa2001</v>
      </c>
      <c r="E536" s="1"/>
      <c r="F536" s="1"/>
      <c r="G536" s="1"/>
      <c r="H536" s="1"/>
      <c r="I536" s="4">
        <v>0</v>
      </c>
      <c r="J536" s="4">
        <v>0.047</v>
      </c>
    </row>
    <row r="537" ht="15.75" customHeight="1" spans="1:10">
      <c r="A537" s="1" t="s">
        <v>122</v>
      </c>
      <c r="B537" s="3" t="s">
        <v>66</v>
      </c>
      <c r="C537" s="1" t="s">
        <v>80</v>
      </c>
      <c r="D537" s="1" t="str">
        <f t="shared" si="0"/>
        <v>Congo (Brazzaville)-Africa2002</v>
      </c>
      <c r="E537" s="1"/>
      <c r="F537" s="1"/>
      <c r="G537" s="1"/>
      <c r="H537" s="1"/>
      <c r="I537" s="4">
        <v>0.002</v>
      </c>
      <c r="J537" s="4">
        <v>0.068</v>
      </c>
    </row>
    <row r="538" ht="15.75" customHeight="1" spans="1:10">
      <c r="A538" s="1" t="s">
        <v>122</v>
      </c>
      <c r="B538" s="3" t="s">
        <v>67</v>
      </c>
      <c r="C538" s="1" t="s">
        <v>80</v>
      </c>
      <c r="D538" s="1" t="str">
        <f t="shared" si="0"/>
        <v>Congo (Brazzaville)-Africa2003</v>
      </c>
      <c r="E538" s="1"/>
      <c r="F538" s="4">
        <v>37</v>
      </c>
      <c r="G538" s="1"/>
      <c r="H538" s="1"/>
      <c r="I538" s="4">
        <v>0.005</v>
      </c>
      <c r="J538" s="4">
        <v>0.098</v>
      </c>
    </row>
    <row r="539" ht="15.75" customHeight="1" spans="1:10">
      <c r="A539" s="1" t="s">
        <v>122</v>
      </c>
      <c r="B539" s="3" t="s">
        <v>68</v>
      </c>
      <c r="C539" s="1" t="s">
        <v>80</v>
      </c>
      <c r="D539" s="1" t="str">
        <f t="shared" si="0"/>
        <v>Congo (Brazzaville)-Africa2004</v>
      </c>
      <c r="E539" s="1"/>
      <c r="F539" s="4">
        <v>37</v>
      </c>
      <c r="G539" s="1"/>
      <c r="H539" s="1"/>
      <c r="I539" s="4">
        <v>0.011</v>
      </c>
      <c r="J539" s="4">
        <v>0.111</v>
      </c>
    </row>
    <row r="540" ht="15.75" customHeight="1" spans="1:10">
      <c r="A540" s="1" t="s">
        <v>122</v>
      </c>
      <c r="B540" s="3" t="s">
        <v>69</v>
      </c>
      <c r="C540" s="1" t="s">
        <v>80</v>
      </c>
      <c r="D540" s="1" t="str">
        <f t="shared" si="0"/>
        <v>Congo (Brazzaville)-Africa2005</v>
      </c>
      <c r="E540" s="4">
        <v>0.649</v>
      </c>
      <c r="F540" s="4">
        <v>37</v>
      </c>
      <c r="G540" s="1"/>
      <c r="H540" s="4">
        <v>606</v>
      </c>
      <c r="I540" s="4">
        <v>0.015</v>
      </c>
      <c r="J540" s="4">
        <v>0.158</v>
      </c>
    </row>
    <row r="541" ht="15.75" customHeight="1" spans="1:10">
      <c r="A541" s="1" t="s">
        <v>122</v>
      </c>
      <c r="B541" s="3" t="s">
        <v>70</v>
      </c>
      <c r="C541" s="1" t="s">
        <v>80</v>
      </c>
      <c r="D541" s="1" t="str">
        <f t="shared" si="0"/>
        <v>Congo (Brazzaville)-Africa2006</v>
      </c>
      <c r="E541" s="4">
        <v>0.649</v>
      </c>
      <c r="F541" s="4">
        <v>37</v>
      </c>
      <c r="G541" s="1"/>
      <c r="H541" s="4">
        <v>606</v>
      </c>
      <c r="I541" s="4">
        <v>0.02</v>
      </c>
      <c r="J541" s="4">
        <v>0.252</v>
      </c>
    </row>
    <row r="542" ht="15.75" customHeight="1" spans="1:10">
      <c r="A542" s="1" t="s">
        <v>122</v>
      </c>
      <c r="B542" s="3" t="s">
        <v>71</v>
      </c>
      <c r="C542" s="1" t="s">
        <v>80</v>
      </c>
      <c r="D542" s="1" t="str">
        <f t="shared" si="0"/>
        <v>Congo (Brazzaville)-Africa2007</v>
      </c>
      <c r="E542" s="4">
        <v>0.649</v>
      </c>
      <c r="F542" s="4">
        <v>37</v>
      </c>
      <c r="G542" s="1"/>
      <c r="H542" s="4">
        <v>606</v>
      </c>
      <c r="I542" s="4">
        <v>0.028</v>
      </c>
      <c r="J542" s="4">
        <v>0.343</v>
      </c>
    </row>
    <row r="543" ht="15.75" customHeight="1" spans="1:10">
      <c r="A543" s="1" t="s">
        <v>122</v>
      </c>
      <c r="B543" s="3" t="s">
        <v>72</v>
      </c>
      <c r="C543" s="1" t="s">
        <v>80</v>
      </c>
      <c r="D543" s="1" t="str">
        <f t="shared" si="0"/>
        <v>Congo (Brazzaville)-Africa2008</v>
      </c>
      <c r="E543" s="4">
        <v>0.659</v>
      </c>
      <c r="F543" s="4">
        <v>161</v>
      </c>
      <c r="G543" s="1"/>
      <c r="H543" s="4">
        <v>606</v>
      </c>
      <c r="I543" s="4">
        <v>0.043</v>
      </c>
      <c r="J543" s="4">
        <v>0.466</v>
      </c>
    </row>
    <row r="544" ht="15.75" customHeight="1" spans="1:10">
      <c r="A544" s="1" t="s">
        <v>122</v>
      </c>
      <c r="B544" s="3" t="s">
        <v>73</v>
      </c>
      <c r="C544" s="1" t="s">
        <v>80</v>
      </c>
      <c r="D544" s="1" t="str">
        <f t="shared" si="0"/>
        <v>Congo (Brazzaville)-Africa2009</v>
      </c>
      <c r="E544" s="4">
        <v>0.659</v>
      </c>
      <c r="F544" s="4">
        <v>161</v>
      </c>
      <c r="G544" s="1"/>
      <c r="H544" s="4">
        <v>606</v>
      </c>
      <c r="I544" s="4">
        <v>0.045</v>
      </c>
      <c r="J544" s="4">
        <v>0.738</v>
      </c>
    </row>
    <row r="545" ht="15.75" customHeight="1" spans="1:10">
      <c r="A545" s="1" t="s">
        <v>122</v>
      </c>
      <c r="B545" s="3" t="s">
        <v>74</v>
      </c>
      <c r="C545" s="1" t="s">
        <v>80</v>
      </c>
      <c r="D545" s="1" t="str">
        <f t="shared" si="0"/>
        <v>Congo (Brazzaville)-Africa2010</v>
      </c>
      <c r="E545" s="4">
        <v>0.663</v>
      </c>
      <c r="F545" s="4">
        <v>161</v>
      </c>
      <c r="G545" s="1"/>
      <c r="H545" s="4">
        <v>606</v>
      </c>
      <c r="I545" s="4">
        <v>0.05</v>
      </c>
      <c r="J545" s="4">
        <v>0.904</v>
      </c>
    </row>
    <row r="546" ht="15.75" customHeight="1" spans="1:10">
      <c r="A546" s="1" t="s">
        <v>122</v>
      </c>
      <c r="B546" s="3" t="s">
        <v>75</v>
      </c>
      <c r="C546" s="1" t="s">
        <v>80</v>
      </c>
      <c r="D546" s="1" t="str">
        <f t="shared" si="0"/>
        <v>Congo (Brazzaville)-Africa2011</v>
      </c>
      <c r="E546" s="4">
        <v>0.653</v>
      </c>
      <c r="F546" s="4">
        <v>161</v>
      </c>
      <c r="G546" s="1"/>
      <c r="H546" s="4">
        <v>606</v>
      </c>
      <c r="I546" s="4">
        <v>0.056</v>
      </c>
      <c r="J546" s="4">
        <v>0.919</v>
      </c>
    </row>
    <row r="547" ht="15.75" customHeight="1" spans="1:10">
      <c r="A547" s="1" t="s">
        <v>122</v>
      </c>
      <c r="B547" s="3" t="s">
        <v>76</v>
      </c>
      <c r="C547" s="1" t="s">
        <v>80</v>
      </c>
      <c r="D547" s="1" t="str">
        <f t="shared" si="0"/>
        <v>Congo (Brazzaville)-Africa2012</v>
      </c>
      <c r="E547" s="4">
        <v>0.649</v>
      </c>
      <c r="F547" s="4">
        <v>161</v>
      </c>
      <c r="G547" s="4">
        <v>186</v>
      </c>
      <c r="H547" s="4">
        <v>606</v>
      </c>
      <c r="I547" s="4">
        <v>0.061</v>
      </c>
      <c r="J547" s="4">
        <v>0.988</v>
      </c>
    </row>
    <row r="548" ht="15.75" customHeight="1" spans="1:10">
      <c r="A548" s="1" t="s">
        <v>123</v>
      </c>
      <c r="B548" s="3" t="s">
        <v>63</v>
      </c>
      <c r="C548" s="1" t="s">
        <v>80</v>
      </c>
      <c r="D548" s="1" t="str">
        <f t="shared" si="0"/>
        <v>Congo (Kinshasa)-Africa2000</v>
      </c>
      <c r="E548" s="1"/>
      <c r="F548" s="1"/>
      <c r="G548" s="1"/>
      <c r="H548" s="1"/>
      <c r="I548" s="4">
        <v>0</v>
      </c>
      <c r="J548" s="4">
        <v>0</v>
      </c>
    </row>
    <row r="549" ht="15.75" customHeight="1" spans="1:10">
      <c r="A549" s="1" t="s">
        <v>123</v>
      </c>
      <c r="B549" s="3" t="s">
        <v>65</v>
      </c>
      <c r="C549" s="1" t="s">
        <v>80</v>
      </c>
      <c r="D549" s="1" t="str">
        <f t="shared" si="0"/>
        <v>Congo (Kinshasa)-Africa2001</v>
      </c>
      <c r="E549" s="1"/>
      <c r="F549" s="1"/>
      <c r="G549" s="1"/>
      <c r="H549" s="1"/>
      <c r="I549" s="4">
        <v>0</v>
      </c>
      <c r="J549" s="4">
        <v>0.003</v>
      </c>
    </row>
    <row r="550" ht="15.75" customHeight="1" spans="1:10">
      <c r="A550" s="1" t="s">
        <v>123</v>
      </c>
      <c r="B550" s="3" t="s">
        <v>66</v>
      </c>
      <c r="C550" s="1" t="s">
        <v>80</v>
      </c>
      <c r="D550" s="1" t="str">
        <f t="shared" si="0"/>
        <v>Congo (Kinshasa)-Africa2002</v>
      </c>
      <c r="E550" s="1"/>
      <c r="F550" s="1"/>
      <c r="G550" s="1"/>
      <c r="H550" s="1"/>
      <c r="I550" s="4">
        <v>0.001</v>
      </c>
      <c r="J550" s="4">
        <v>0.011</v>
      </c>
    </row>
    <row r="551" ht="15.75" customHeight="1" spans="1:10">
      <c r="A551" s="1" t="s">
        <v>123</v>
      </c>
      <c r="B551" s="3" t="s">
        <v>67</v>
      </c>
      <c r="C551" s="1" t="s">
        <v>80</v>
      </c>
      <c r="D551" s="1" t="str">
        <f t="shared" si="0"/>
        <v>Congo (Kinshasa)-Africa2003</v>
      </c>
      <c r="E551" s="1"/>
      <c r="F551" s="4">
        <v>166</v>
      </c>
      <c r="G551" s="1"/>
      <c r="H551" s="1"/>
      <c r="I551" s="4">
        <v>0.001</v>
      </c>
      <c r="J551" s="4">
        <v>0.024</v>
      </c>
    </row>
    <row r="552" ht="15.75" customHeight="1" spans="1:10">
      <c r="A552" s="1" t="s">
        <v>123</v>
      </c>
      <c r="B552" s="3" t="s">
        <v>68</v>
      </c>
      <c r="C552" s="1" t="s">
        <v>80</v>
      </c>
      <c r="D552" s="1" t="str">
        <f t="shared" si="0"/>
        <v>Congo (Kinshasa)-Africa2004</v>
      </c>
      <c r="E552" s="1"/>
      <c r="F552" s="4">
        <v>133</v>
      </c>
      <c r="G552" s="1"/>
      <c r="H552" s="1"/>
      <c r="I552" s="4">
        <v>0.002</v>
      </c>
      <c r="J552" s="4">
        <v>0.038</v>
      </c>
    </row>
    <row r="553" ht="15.75" customHeight="1" spans="1:10">
      <c r="A553" s="1" t="s">
        <v>123</v>
      </c>
      <c r="B553" s="3" t="s">
        <v>69</v>
      </c>
      <c r="C553" s="1" t="s">
        <v>80</v>
      </c>
      <c r="D553" s="1" t="str">
        <f t="shared" si="0"/>
        <v>Congo (Kinshasa)-Africa2005</v>
      </c>
      <c r="E553" s="4">
        <v>2.865</v>
      </c>
      <c r="F553" s="4">
        <v>133</v>
      </c>
      <c r="G553" s="1"/>
      <c r="H553" s="4">
        <v>308</v>
      </c>
      <c r="I553" s="4">
        <v>0.002</v>
      </c>
      <c r="J553" s="4">
        <v>0.051</v>
      </c>
    </row>
    <row r="554" ht="15.75" customHeight="1" spans="1:10">
      <c r="A554" s="1" t="s">
        <v>123</v>
      </c>
      <c r="B554" s="3" t="s">
        <v>70</v>
      </c>
      <c r="C554" s="1" t="s">
        <v>80</v>
      </c>
      <c r="D554" s="1" t="str">
        <f t="shared" si="0"/>
        <v>Congo (Kinshasa)-Africa2006</v>
      </c>
      <c r="E554" s="4">
        <v>2.865</v>
      </c>
      <c r="F554" s="4">
        <v>133</v>
      </c>
      <c r="G554" s="1"/>
      <c r="H554" s="4">
        <v>308</v>
      </c>
      <c r="I554" s="4">
        <v>0.003</v>
      </c>
      <c r="J554" s="4">
        <v>0.079</v>
      </c>
    </row>
    <row r="555" ht="15.75" customHeight="1" spans="1:10">
      <c r="A555" s="1" t="s">
        <v>123</v>
      </c>
      <c r="B555" s="3" t="s">
        <v>71</v>
      </c>
      <c r="C555" s="1" t="s">
        <v>80</v>
      </c>
      <c r="D555" s="1" t="str">
        <f t="shared" si="0"/>
        <v>Congo (Kinshasa)-Africa2007</v>
      </c>
      <c r="E555" s="4">
        <v>2.881</v>
      </c>
      <c r="F555" s="4">
        <v>133</v>
      </c>
      <c r="G555" s="1"/>
      <c r="H555" s="4">
        <v>308</v>
      </c>
      <c r="I555" s="4">
        <v>0.004</v>
      </c>
      <c r="J555" s="4">
        <v>0.115</v>
      </c>
    </row>
    <row r="556" ht="15.75" customHeight="1" spans="1:10">
      <c r="A556" s="1" t="s">
        <v>123</v>
      </c>
      <c r="B556" s="3" t="s">
        <v>72</v>
      </c>
      <c r="C556" s="1" t="s">
        <v>80</v>
      </c>
      <c r="D556" s="1" t="str">
        <f t="shared" si="0"/>
        <v>Congo (Kinshasa)-Africa2008</v>
      </c>
      <c r="E556" s="4">
        <v>2.881</v>
      </c>
      <c r="F556" s="4">
        <v>133</v>
      </c>
      <c r="G556" s="1"/>
      <c r="H556" s="4">
        <v>308</v>
      </c>
      <c r="I556" s="4">
        <v>0.004</v>
      </c>
      <c r="J556" s="4">
        <v>0.169</v>
      </c>
    </row>
    <row r="557" ht="15.75" customHeight="1" spans="1:10">
      <c r="A557" s="1" t="s">
        <v>123</v>
      </c>
      <c r="B557" s="3" t="s">
        <v>73</v>
      </c>
      <c r="C557" s="1" t="s">
        <v>80</v>
      </c>
      <c r="D557" s="1" t="str">
        <f t="shared" si="0"/>
        <v>Congo (Kinshasa)-Africa2009</v>
      </c>
      <c r="E557" s="4">
        <v>2.927</v>
      </c>
      <c r="F557" s="4">
        <v>127</v>
      </c>
      <c r="G557" s="1"/>
      <c r="H557" s="4">
        <v>308</v>
      </c>
      <c r="I557" s="4">
        <v>0.006</v>
      </c>
      <c r="J557" s="4">
        <v>0.156</v>
      </c>
    </row>
    <row r="558" ht="15.75" customHeight="1" spans="1:10">
      <c r="A558" s="1" t="s">
        <v>123</v>
      </c>
      <c r="B558" s="3" t="s">
        <v>74</v>
      </c>
      <c r="C558" s="1" t="s">
        <v>80</v>
      </c>
      <c r="D558" s="1" t="str">
        <f t="shared" si="0"/>
        <v>Congo (Kinshasa)-Africa2010</v>
      </c>
      <c r="E558" s="4">
        <v>3.391</v>
      </c>
      <c r="F558" s="4">
        <v>84</v>
      </c>
      <c r="G558" s="1"/>
      <c r="H558" s="4">
        <v>336</v>
      </c>
      <c r="I558" s="4">
        <v>0.007</v>
      </c>
      <c r="J558" s="4">
        <v>0.19</v>
      </c>
    </row>
    <row r="559" ht="15.75" customHeight="1" spans="1:10">
      <c r="A559" s="1" t="s">
        <v>123</v>
      </c>
      <c r="B559" s="3" t="s">
        <v>75</v>
      </c>
      <c r="C559" s="1" t="s">
        <v>80</v>
      </c>
      <c r="D559" s="1" t="str">
        <f t="shared" si="0"/>
        <v>Congo (Kinshasa)-Africa2011</v>
      </c>
      <c r="E559" s="4">
        <v>3.391</v>
      </c>
      <c r="F559" s="4">
        <v>65</v>
      </c>
      <c r="G559" s="1"/>
      <c r="H559" s="4">
        <v>336</v>
      </c>
      <c r="I559" s="4">
        <v>0.012</v>
      </c>
      <c r="J559" s="4">
        <v>0.245</v>
      </c>
    </row>
    <row r="560" ht="15.75" customHeight="1" spans="1:10">
      <c r="A560" s="1" t="s">
        <v>123</v>
      </c>
      <c r="B560" s="3" t="s">
        <v>76</v>
      </c>
      <c r="C560" s="1" t="s">
        <v>80</v>
      </c>
      <c r="D560" s="1" t="str">
        <f t="shared" si="0"/>
        <v>Congo (Kinshasa)-Africa2012</v>
      </c>
      <c r="E560" s="4">
        <v>3.391</v>
      </c>
      <c r="F560" s="4">
        <v>58</v>
      </c>
      <c r="G560" s="4">
        <v>183</v>
      </c>
      <c r="H560" s="4">
        <v>336</v>
      </c>
      <c r="I560" s="4">
        <v>0.017</v>
      </c>
      <c r="J560" s="4">
        <v>0.306</v>
      </c>
    </row>
    <row r="561" ht="15.75" customHeight="1" spans="1:10">
      <c r="A561" s="1" t="s">
        <v>124</v>
      </c>
      <c r="B561" s="3" t="s">
        <v>63</v>
      </c>
      <c r="C561" s="1" t="s">
        <v>86</v>
      </c>
      <c r="D561" s="1" t="str">
        <f t="shared" si="0"/>
        <v>Costa Rica-The Americas2000</v>
      </c>
      <c r="E561" s="1"/>
      <c r="F561" s="1"/>
      <c r="G561" s="1"/>
      <c r="H561" s="1"/>
      <c r="I561" s="4">
        <v>0.058</v>
      </c>
      <c r="J561" s="4">
        <v>0.054</v>
      </c>
    </row>
    <row r="562" ht="15.75" customHeight="1" spans="1:10">
      <c r="A562" s="1" t="s">
        <v>124</v>
      </c>
      <c r="B562" s="3" t="s">
        <v>65</v>
      </c>
      <c r="C562" s="1" t="s">
        <v>86</v>
      </c>
      <c r="D562" s="1" t="str">
        <f t="shared" si="0"/>
        <v>Costa Rica-The Americas2001</v>
      </c>
      <c r="E562" s="1"/>
      <c r="F562" s="1"/>
      <c r="G562" s="1"/>
      <c r="H562" s="1"/>
      <c r="I562" s="4">
        <v>0.096</v>
      </c>
      <c r="J562" s="4">
        <v>0.081</v>
      </c>
    </row>
    <row r="563" ht="15.75" customHeight="1" spans="1:10">
      <c r="A563" s="1" t="s">
        <v>124</v>
      </c>
      <c r="B563" s="3" t="s">
        <v>66</v>
      </c>
      <c r="C563" s="1" t="s">
        <v>86</v>
      </c>
      <c r="D563" s="1" t="str">
        <f t="shared" si="0"/>
        <v>Costa Rica-The Americas2002</v>
      </c>
      <c r="E563" s="1"/>
      <c r="F563" s="1"/>
      <c r="G563" s="1"/>
      <c r="H563" s="1"/>
      <c r="I563" s="4">
        <v>0.199</v>
      </c>
      <c r="J563" s="4">
        <v>0.123</v>
      </c>
    </row>
    <row r="564" ht="15.75" customHeight="1" spans="1:10">
      <c r="A564" s="1" t="s">
        <v>124</v>
      </c>
      <c r="B564" s="3" t="s">
        <v>67</v>
      </c>
      <c r="C564" s="1" t="s">
        <v>86</v>
      </c>
      <c r="D564" s="1" t="str">
        <f t="shared" si="0"/>
        <v>Costa Rica-The Americas2003</v>
      </c>
      <c r="E564" s="1"/>
      <c r="F564" s="4">
        <v>77</v>
      </c>
      <c r="G564" s="1"/>
      <c r="H564" s="1"/>
      <c r="I564" s="4">
        <v>0.203</v>
      </c>
      <c r="J564" s="4">
        <v>0.187</v>
      </c>
    </row>
    <row r="565" ht="15.75" customHeight="1" spans="1:10">
      <c r="A565" s="1" t="s">
        <v>124</v>
      </c>
      <c r="B565" s="3" t="s">
        <v>68</v>
      </c>
      <c r="C565" s="1" t="s">
        <v>86</v>
      </c>
      <c r="D565" s="1" t="str">
        <f t="shared" si="0"/>
        <v>Costa Rica-The Americas2004</v>
      </c>
      <c r="E565" s="1"/>
      <c r="F565" s="4">
        <v>77</v>
      </c>
      <c r="G565" s="1"/>
      <c r="H565" s="1"/>
      <c r="I565" s="4">
        <v>0.208</v>
      </c>
      <c r="J565" s="4">
        <v>0.217</v>
      </c>
    </row>
    <row r="566" ht="15.75" customHeight="1" spans="1:10">
      <c r="A566" s="1" t="s">
        <v>124</v>
      </c>
      <c r="B566" s="3" t="s">
        <v>69</v>
      </c>
      <c r="C566" s="1" t="s">
        <v>86</v>
      </c>
      <c r="D566" s="1" t="str">
        <f t="shared" si="0"/>
        <v>Costa Rica-The Americas2005</v>
      </c>
      <c r="E566" s="4">
        <v>0.552</v>
      </c>
      <c r="F566" s="4">
        <v>77</v>
      </c>
      <c r="G566" s="1"/>
      <c r="H566" s="4">
        <v>402</v>
      </c>
      <c r="I566" s="4">
        <v>0.221</v>
      </c>
      <c r="J566" s="4">
        <v>0.255</v>
      </c>
    </row>
    <row r="567" ht="15.75" customHeight="1" spans="1:10">
      <c r="A567" s="1" t="s">
        <v>124</v>
      </c>
      <c r="B567" s="3" t="s">
        <v>70</v>
      </c>
      <c r="C567" s="1" t="s">
        <v>86</v>
      </c>
      <c r="D567" s="1" t="str">
        <f t="shared" si="0"/>
        <v>Costa Rica-The Americas2006</v>
      </c>
      <c r="E567" s="4">
        <v>0.552</v>
      </c>
      <c r="F567" s="4">
        <v>77</v>
      </c>
      <c r="G567" s="1"/>
      <c r="H567" s="4">
        <v>402</v>
      </c>
      <c r="I567" s="4">
        <v>0.251</v>
      </c>
      <c r="J567" s="4">
        <v>0.329</v>
      </c>
    </row>
    <row r="568" ht="15.75" customHeight="1" spans="1:10">
      <c r="A568" s="1" t="s">
        <v>124</v>
      </c>
      <c r="B568" s="3" t="s">
        <v>71</v>
      </c>
      <c r="C568" s="1" t="s">
        <v>86</v>
      </c>
      <c r="D568" s="1" t="str">
        <f t="shared" si="0"/>
        <v>Costa Rica-The Americas2007</v>
      </c>
      <c r="E568" s="4">
        <v>0.552</v>
      </c>
      <c r="F568" s="4">
        <v>77</v>
      </c>
      <c r="G568" s="1"/>
      <c r="H568" s="4">
        <v>402</v>
      </c>
      <c r="I568" s="4">
        <v>0.284</v>
      </c>
      <c r="J568" s="4">
        <v>0.338</v>
      </c>
    </row>
    <row r="569" ht="15.75" customHeight="1" spans="1:10">
      <c r="A569" s="1" t="s">
        <v>124</v>
      </c>
      <c r="B569" s="3" t="s">
        <v>72</v>
      </c>
      <c r="C569" s="1" t="s">
        <v>86</v>
      </c>
      <c r="D569" s="1" t="str">
        <f t="shared" si="0"/>
        <v>Costa Rica-The Americas2008</v>
      </c>
      <c r="E569" s="4">
        <v>0.552</v>
      </c>
      <c r="F569" s="4">
        <v>60</v>
      </c>
      <c r="G569" s="1"/>
      <c r="H569" s="4">
        <v>282</v>
      </c>
      <c r="I569" s="4">
        <v>0.323</v>
      </c>
      <c r="J569" s="4">
        <v>0.416</v>
      </c>
    </row>
    <row r="570" ht="15.75" customHeight="1" spans="1:10">
      <c r="A570" s="1" t="s">
        <v>124</v>
      </c>
      <c r="B570" s="3" t="s">
        <v>73</v>
      </c>
      <c r="C570" s="1" t="s">
        <v>86</v>
      </c>
      <c r="D570" s="1" t="str">
        <f t="shared" si="0"/>
        <v>Costa Rica-The Americas2009</v>
      </c>
      <c r="E570" s="4">
        <v>0.552</v>
      </c>
      <c r="F570" s="4">
        <v>60</v>
      </c>
      <c r="G570" s="1"/>
      <c r="H570" s="4">
        <v>282</v>
      </c>
      <c r="I570" s="4">
        <v>0.343</v>
      </c>
      <c r="J570" s="4">
        <v>0.424</v>
      </c>
    </row>
    <row r="571" ht="15.75" customHeight="1" spans="1:10">
      <c r="A571" s="1" t="s">
        <v>124</v>
      </c>
      <c r="B571" s="3" t="s">
        <v>74</v>
      </c>
      <c r="C571" s="1" t="s">
        <v>86</v>
      </c>
      <c r="D571" s="1" t="str">
        <f t="shared" si="0"/>
        <v>Costa Rica-The Americas2010</v>
      </c>
      <c r="E571" s="4">
        <v>0.553</v>
      </c>
      <c r="F571" s="4">
        <v>60</v>
      </c>
      <c r="G571" s="1"/>
      <c r="H571" s="4">
        <v>272</v>
      </c>
      <c r="I571" s="4">
        <v>0.365</v>
      </c>
      <c r="J571" s="4">
        <v>0.67</v>
      </c>
    </row>
    <row r="572" ht="15.75" customHeight="1" spans="1:10">
      <c r="A572" s="1" t="s">
        <v>124</v>
      </c>
      <c r="B572" s="3" t="s">
        <v>75</v>
      </c>
      <c r="C572" s="1" t="s">
        <v>86</v>
      </c>
      <c r="D572" s="1" t="str">
        <f t="shared" si="0"/>
        <v>Costa Rica-The Americas2011</v>
      </c>
      <c r="E572" s="4">
        <v>0.553</v>
      </c>
      <c r="F572" s="4">
        <v>60</v>
      </c>
      <c r="G572" s="1"/>
      <c r="H572" s="4">
        <v>246</v>
      </c>
      <c r="I572" s="4">
        <v>0.392</v>
      </c>
      <c r="J572" s="4">
        <v>0.877</v>
      </c>
    </row>
    <row r="573" ht="15.75" customHeight="1" spans="1:10">
      <c r="A573" s="1" t="s">
        <v>124</v>
      </c>
      <c r="B573" s="3" t="s">
        <v>76</v>
      </c>
      <c r="C573" s="1" t="s">
        <v>86</v>
      </c>
      <c r="D573" s="1" t="str">
        <f t="shared" si="0"/>
        <v>Costa Rica-The Americas2012</v>
      </c>
      <c r="E573" s="4">
        <v>0.553</v>
      </c>
      <c r="F573" s="4">
        <v>60</v>
      </c>
      <c r="G573" s="4">
        <v>109</v>
      </c>
      <c r="H573" s="4">
        <v>226</v>
      </c>
      <c r="I573" s="4">
        <v>0.475</v>
      </c>
      <c r="J573" s="4">
        <v>1.119</v>
      </c>
    </row>
    <row r="574" ht="15.75" customHeight="1" spans="1:10">
      <c r="A574" s="1" t="s">
        <v>125</v>
      </c>
      <c r="B574" s="3" t="s">
        <v>63</v>
      </c>
      <c r="C574" s="1" t="s">
        <v>80</v>
      </c>
      <c r="D574" s="1" t="str">
        <f t="shared" si="0"/>
        <v>Cote d'Ivoire-Africa2000</v>
      </c>
      <c r="E574" s="1"/>
      <c r="F574" s="1"/>
      <c r="G574" s="1"/>
      <c r="H574" s="1"/>
      <c r="I574" s="4">
        <v>0.002</v>
      </c>
      <c r="J574" s="4">
        <v>0.029</v>
      </c>
    </row>
    <row r="575" ht="15.75" customHeight="1" spans="1:10">
      <c r="A575" s="1" t="s">
        <v>125</v>
      </c>
      <c r="B575" s="3" t="s">
        <v>65</v>
      </c>
      <c r="C575" s="1" t="s">
        <v>80</v>
      </c>
      <c r="D575" s="1" t="str">
        <f t="shared" si="0"/>
        <v>Cote d'Ivoire-Africa2001</v>
      </c>
      <c r="E575" s="1"/>
      <c r="F575" s="1"/>
      <c r="G575" s="1"/>
      <c r="H575" s="1"/>
      <c r="I575" s="4">
        <v>0.004</v>
      </c>
      <c r="J575" s="4">
        <v>0.044</v>
      </c>
    </row>
    <row r="576" ht="15.75" customHeight="1" spans="1:10">
      <c r="A576" s="1" t="s">
        <v>125</v>
      </c>
      <c r="B576" s="3" t="s">
        <v>66</v>
      </c>
      <c r="C576" s="1" t="s">
        <v>80</v>
      </c>
      <c r="D576" s="1" t="str">
        <f t="shared" si="0"/>
        <v>Cote d'Ivoire-Africa2002</v>
      </c>
      <c r="E576" s="1"/>
      <c r="F576" s="1"/>
      <c r="G576" s="1"/>
      <c r="H576" s="1"/>
      <c r="I576" s="4">
        <v>0.005</v>
      </c>
      <c r="J576" s="4">
        <v>0.062</v>
      </c>
    </row>
    <row r="577" ht="15.75" customHeight="1" spans="1:10">
      <c r="A577" s="1" t="s">
        <v>125</v>
      </c>
      <c r="B577" s="3" t="s">
        <v>67</v>
      </c>
      <c r="C577" s="1" t="s">
        <v>80</v>
      </c>
      <c r="D577" s="1" t="str">
        <f t="shared" si="0"/>
        <v>Cote d'Ivoire-Africa2003</v>
      </c>
      <c r="E577" s="1"/>
      <c r="F577" s="4">
        <v>62</v>
      </c>
      <c r="G577" s="1"/>
      <c r="H577" s="1"/>
      <c r="I577" s="4">
        <v>0.008</v>
      </c>
      <c r="J577" s="4">
        <v>0.076</v>
      </c>
    </row>
    <row r="578" ht="15.75" customHeight="1" spans="1:10">
      <c r="A578" s="1" t="s">
        <v>125</v>
      </c>
      <c r="B578" s="3" t="s">
        <v>68</v>
      </c>
      <c r="C578" s="1" t="s">
        <v>80</v>
      </c>
      <c r="D578" s="1" t="str">
        <f t="shared" si="0"/>
        <v>Cote d'Ivoire-Africa2004</v>
      </c>
      <c r="E578" s="1"/>
      <c r="F578" s="4">
        <v>58</v>
      </c>
      <c r="G578" s="1"/>
      <c r="H578" s="1"/>
      <c r="I578" s="4">
        <v>0.008</v>
      </c>
      <c r="J578" s="4">
        <v>0.098</v>
      </c>
    </row>
    <row r="579" ht="15.75" customHeight="1" spans="1:10">
      <c r="A579" s="1" t="s">
        <v>125</v>
      </c>
      <c r="B579" s="3" t="s">
        <v>69</v>
      </c>
      <c r="C579" s="1" t="s">
        <v>80</v>
      </c>
      <c r="D579" s="1" t="str">
        <f t="shared" si="0"/>
        <v>Cote d'Ivoire-Africa2005</v>
      </c>
      <c r="E579" s="4">
        <v>0.473</v>
      </c>
      <c r="F579" s="4">
        <v>45</v>
      </c>
      <c r="G579" s="1"/>
      <c r="H579" s="4">
        <v>270</v>
      </c>
      <c r="I579" s="4">
        <v>0.01</v>
      </c>
      <c r="J579" s="4">
        <v>0.135</v>
      </c>
    </row>
    <row r="580" ht="15.75" customHeight="1" spans="1:10">
      <c r="A580" s="1" t="s">
        <v>125</v>
      </c>
      <c r="B580" s="3" t="s">
        <v>70</v>
      </c>
      <c r="C580" s="1" t="s">
        <v>80</v>
      </c>
      <c r="D580" s="1" t="str">
        <f t="shared" si="0"/>
        <v>Cote d'Ivoire-Africa2006</v>
      </c>
      <c r="E580" s="4">
        <v>0.473</v>
      </c>
      <c r="F580" s="4">
        <v>45</v>
      </c>
      <c r="G580" s="1"/>
      <c r="H580" s="4">
        <v>270</v>
      </c>
      <c r="I580" s="4">
        <v>0.015</v>
      </c>
      <c r="J580" s="4">
        <v>0.23</v>
      </c>
    </row>
    <row r="581" ht="15.75" customHeight="1" spans="1:10">
      <c r="A581" s="1" t="s">
        <v>125</v>
      </c>
      <c r="B581" s="3" t="s">
        <v>71</v>
      </c>
      <c r="C581" s="1" t="s">
        <v>80</v>
      </c>
      <c r="D581" s="1" t="str">
        <f t="shared" si="0"/>
        <v>Cote d'Ivoire-Africa2007</v>
      </c>
      <c r="E581" s="4">
        <v>0.446</v>
      </c>
      <c r="F581" s="4">
        <v>40</v>
      </c>
      <c r="G581" s="1"/>
      <c r="H581" s="4">
        <v>270</v>
      </c>
      <c r="I581" s="4">
        <v>0.018</v>
      </c>
      <c r="J581" s="4">
        <v>0.416</v>
      </c>
    </row>
    <row r="582" ht="15.75" customHeight="1" spans="1:10">
      <c r="A582" s="1" t="s">
        <v>125</v>
      </c>
      <c r="B582" s="3" t="s">
        <v>72</v>
      </c>
      <c r="C582" s="1" t="s">
        <v>80</v>
      </c>
      <c r="D582" s="1" t="str">
        <f t="shared" si="0"/>
        <v>Cote d'Ivoire-Africa2008</v>
      </c>
      <c r="E582" s="4">
        <v>0.446</v>
      </c>
      <c r="F582" s="4">
        <v>40</v>
      </c>
      <c r="G582" s="1"/>
      <c r="H582" s="4">
        <v>270</v>
      </c>
      <c r="I582" s="4">
        <v>0.019</v>
      </c>
      <c r="J582" s="4">
        <v>0.572</v>
      </c>
    </row>
    <row r="583" ht="15.75" customHeight="1" spans="1:10">
      <c r="A583" s="1" t="s">
        <v>125</v>
      </c>
      <c r="B583" s="3" t="s">
        <v>73</v>
      </c>
      <c r="C583" s="1" t="s">
        <v>80</v>
      </c>
      <c r="D583" s="1" t="str">
        <f t="shared" si="0"/>
        <v>Cote d'Ivoire-Africa2009</v>
      </c>
      <c r="E583" s="4">
        <v>0.444</v>
      </c>
      <c r="F583" s="4">
        <v>40</v>
      </c>
      <c r="G583" s="1"/>
      <c r="H583" s="4">
        <v>270</v>
      </c>
      <c r="I583" s="4">
        <v>0.02</v>
      </c>
      <c r="J583" s="4">
        <v>0.709</v>
      </c>
    </row>
    <row r="584" ht="15.75" customHeight="1" spans="1:10">
      <c r="A584" s="1" t="s">
        <v>125</v>
      </c>
      <c r="B584" s="3" t="s">
        <v>74</v>
      </c>
      <c r="C584" s="1" t="s">
        <v>80</v>
      </c>
      <c r="D584" s="1" t="str">
        <f t="shared" si="0"/>
        <v>Cote d'Ivoire-Africa2010</v>
      </c>
      <c r="E584" s="4">
        <v>0.442</v>
      </c>
      <c r="F584" s="4">
        <v>40</v>
      </c>
      <c r="G584" s="1"/>
      <c r="H584" s="4">
        <v>270</v>
      </c>
      <c r="I584" s="4">
        <v>0.021</v>
      </c>
      <c r="J584" s="4">
        <v>0.822</v>
      </c>
    </row>
    <row r="585" ht="15.75" customHeight="1" spans="1:10">
      <c r="A585" s="1" t="s">
        <v>125</v>
      </c>
      <c r="B585" s="3" t="s">
        <v>75</v>
      </c>
      <c r="C585" s="1" t="s">
        <v>80</v>
      </c>
      <c r="D585" s="1" t="str">
        <f t="shared" si="0"/>
        <v>Cote d'Ivoire-Africa2011</v>
      </c>
      <c r="E585" s="4">
        <v>0.44</v>
      </c>
      <c r="F585" s="4">
        <v>32</v>
      </c>
      <c r="G585" s="1"/>
      <c r="H585" s="4">
        <v>270</v>
      </c>
      <c r="I585" s="4">
        <v>0.022</v>
      </c>
      <c r="J585" s="4">
        <v>0.894</v>
      </c>
    </row>
    <row r="586" ht="15.75" customHeight="1" spans="1:10">
      <c r="A586" s="1" t="s">
        <v>125</v>
      </c>
      <c r="B586" s="3" t="s">
        <v>76</v>
      </c>
      <c r="C586" s="1" t="s">
        <v>80</v>
      </c>
      <c r="D586" s="1" t="str">
        <f t="shared" si="0"/>
        <v>Cote d'Ivoire-Africa2012</v>
      </c>
      <c r="E586" s="4">
        <v>0.394</v>
      </c>
      <c r="F586" s="4">
        <v>32</v>
      </c>
      <c r="G586" s="4">
        <v>173</v>
      </c>
      <c r="H586" s="4">
        <v>270</v>
      </c>
      <c r="I586" s="4">
        <v>0.024</v>
      </c>
      <c r="J586" s="4">
        <v>0.912</v>
      </c>
    </row>
    <row r="587" ht="15.75" customHeight="1" spans="1:10">
      <c r="A587" s="1" t="s">
        <v>126</v>
      </c>
      <c r="B587" s="3" t="s">
        <v>63</v>
      </c>
      <c r="C587" s="1" t="s">
        <v>78</v>
      </c>
      <c r="D587" s="1" t="str">
        <f t="shared" si="0"/>
        <v>Croatia-Europe2000</v>
      </c>
      <c r="E587" s="1"/>
      <c r="F587" s="1"/>
      <c r="G587" s="1"/>
      <c r="H587" s="1"/>
      <c r="I587" s="4">
        <v>0.066</v>
      </c>
      <c r="J587" s="4">
        <v>0.231</v>
      </c>
    </row>
    <row r="588" ht="15.75" customHeight="1" spans="1:10">
      <c r="A588" s="1" t="s">
        <v>126</v>
      </c>
      <c r="B588" s="3" t="s">
        <v>65</v>
      </c>
      <c r="C588" s="1" t="s">
        <v>78</v>
      </c>
      <c r="D588" s="1" t="str">
        <f t="shared" si="0"/>
        <v>Croatia-Europe2001</v>
      </c>
      <c r="E588" s="1"/>
      <c r="F588" s="1"/>
      <c r="G588" s="1"/>
      <c r="H588" s="1"/>
      <c r="I588" s="4">
        <v>0.116</v>
      </c>
      <c r="J588" s="4">
        <v>0.395</v>
      </c>
    </row>
    <row r="589" ht="15.75" customHeight="1" spans="1:10">
      <c r="A589" s="1" t="s">
        <v>126</v>
      </c>
      <c r="B589" s="3" t="s">
        <v>66</v>
      </c>
      <c r="C589" s="1" t="s">
        <v>78</v>
      </c>
      <c r="D589" s="1" t="str">
        <f t="shared" si="0"/>
        <v>Croatia-Europe2002</v>
      </c>
      <c r="E589" s="1"/>
      <c r="F589" s="1"/>
      <c r="G589" s="1"/>
      <c r="H589" s="1"/>
      <c r="I589" s="4">
        <v>0.178</v>
      </c>
      <c r="J589" s="4">
        <v>0.522</v>
      </c>
    </row>
    <row r="590" ht="15.75" customHeight="1" spans="1:10">
      <c r="A590" s="1" t="s">
        <v>126</v>
      </c>
      <c r="B590" s="3" t="s">
        <v>67</v>
      </c>
      <c r="C590" s="1" t="s">
        <v>78</v>
      </c>
      <c r="D590" s="1" t="str">
        <f t="shared" si="0"/>
        <v>Croatia-Europe2003</v>
      </c>
      <c r="E590" s="1"/>
      <c r="F590" s="4">
        <v>29</v>
      </c>
      <c r="G590" s="1"/>
      <c r="H590" s="1"/>
      <c r="I590" s="4">
        <v>0.228</v>
      </c>
      <c r="J590" s="4">
        <v>0.575</v>
      </c>
    </row>
    <row r="591" ht="15.75" customHeight="1" spans="1:10">
      <c r="A591" s="1" t="s">
        <v>126</v>
      </c>
      <c r="B591" s="3" t="s">
        <v>68</v>
      </c>
      <c r="C591" s="1" t="s">
        <v>78</v>
      </c>
      <c r="D591" s="1" t="str">
        <f t="shared" si="0"/>
        <v>Croatia-Europe2004</v>
      </c>
      <c r="E591" s="1"/>
      <c r="F591" s="4">
        <v>29</v>
      </c>
      <c r="G591" s="1"/>
      <c r="H591" s="1"/>
      <c r="I591" s="4">
        <v>0.309</v>
      </c>
      <c r="J591" s="4">
        <v>0.644</v>
      </c>
    </row>
    <row r="592" ht="15.75" customHeight="1" spans="1:10">
      <c r="A592" s="1" t="s">
        <v>126</v>
      </c>
      <c r="B592" s="3" t="s">
        <v>69</v>
      </c>
      <c r="C592" s="1" t="s">
        <v>78</v>
      </c>
      <c r="D592" s="1" t="str">
        <f t="shared" si="0"/>
        <v>Croatia-Europe2005</v>
      </c>
      <c r="E592" s="4">
        <v>0.214</v>
      </c>
      <c r="F592" s="4">
        <v>29</v>
      </c>
      <c r="G592" s="1"/>
      <c r="H592" s="4">
        <v>232</v>
      </c>
      <c r="I592" s="4">
        <v>0.331</v>
      </c>
      <c r="J592" s="4">
        <v>0.832</v>
      </c>
    </row>
    <row r="593" ht="15.75" customHeight="1" spans="1:10">
      <c r="A593" s="1" t="s">
        <v>126</v>
      </c>
      <c r="B593" s="3" t="s">
        <v>70</v>
      </c>
      <c r="C593" s="1" t="s">
        <v>78</v>
      </c>
      <c r="D593" s="1" t="str">
        <f t="shared" si="0"/>
        <v>Croatia-Europe2006</v>
      </c>
      <c r="E593" s="4">
        <v>0.214</v>
      </c>
      <c r="F593" s="4">
        <v>25</v>
      </c>
      <c r="G593" s="1"/>
      <c r="H593" s="4">
        <v>196</v>
      </c>
      <c r="I593" s="4">
        <v>0.38</v>
      </c>
      <c r="J593" s="4">
        <v>1.004</v>
      </c>
    </row>
    <row r="594" ht="15.75" customHeight="1" spans="1:10">
      <c r="A594" s="1" t="s">
        <v>126</v>
      </c>
      <c r="B594" s="3" t="s">
        <v>71</v>
      </c>
      <c r="C594" s="1" t="s">
        <v>78</v>
      </c>
      <c r="D594" s="1" t="str">
        <f t="shared" si="0"/>
        <v>Croatia-Europe2007</v>
      </c>
      <c r="E594" s="4">
        <v>0.214</v>
      </c>
      <c r="F594" s="4">
        <v>22</v>
      </c>
      <c r="G594" s="1"/>
      <c r="H594" s="4">
        <v>196</v>
      </c>
      <c r="I594" s="4">
        <v>0.414</v>
      </c>
      <c r="J594" s="4">
        <v>1.152</v>
      </c>
    </row>
    <row r="595" ht="15.75" customHeight="1" spans="1:10">
      <c r="A595" s="1" t="s">
        <v>126</v>
      </c>
      <c r="B595" s="3" t="s">
        <v>72</v>
      </c>
      <c r="C595" s="1" t="s">
        <v>78</v>
      </c>
      <c r="D595" s="1" t="str">
        <f t="shared" si="0"/>
        <v>Croatia-Europe2008</v>
      </c>
      <c r="E595" s="4">
        <v>0.214</v>
      </c>
      <c r="F595" s="4">
        <v>22</v>
      </c>
      <c r="G595" s="1"/>
      <c r="H595" s="4">
        <v>196</v>
      </c>
      <c r="I595" s="4">
        <v>0.442</v>
      </c>
      <c r="J595" s="4">
        <v>1.045</v>
      </c>
    </row>
    <row r="596" ht="15.75" customHeight="1" spans="1:10">
      <c r="A596" s="1" t="s">
        <v>126</v>
      </c>
      <c r="B596" s="3" t="s">
        <v>73</v>
      </c>
      <c r="C596" s="1" t="s">
        <v>78</v>
      </c>
      <c r="D596" s="1" t="str">
        <f t="shared" si="0"/>
        <v>Croatia-Europe2009</v>
      </c>
      <c r="E596" s="4">
        <v>0.214</v>
      </c>
      <c r="F596" s="4">
        <v>22</v>
      </c>
      <c r="G596" s="1"/>
      <c r="H596" s="4">
        <v>196</v>
      </c>
      <c r="I596" s="4">
        <v>0.506</v>
      </c>
      <c r="J596" s="4">
        <v>1.075</v>
      </c>
    </row>
    <row r="597" ht="15.75" customHeight="1" spans="1:10">
      <c r="A597" s="1" t="s">
        <v>126</v>
      </c>
      <c r="B597" s="3" t="s">
        <v>74</v>
      </c>
      <c r="C597" s="1" t="s">
        <v>78</v>
      </c>
      <c r="D597" s="1" t="str">
        <f t="shared" si="0"/>
        <v>Croatia-Europe2010</v>
      </c>
      <c r="E597" s="4">
        <v>0.221</v>
      </c>
      <c r="F597" s="4">
        <v>9</v>
      </c>
      <c r="G597" s="1"/>
      <c r="H597" s="4">
        <v>196</v>
      </c>
      <c r="I597" s="4">
        <v>0.566</v>
      </c>
      <c r="J597" s="4">
        <v>1.136</v>
      </c>
    </row>
    <row r="598" ht="15.75" customHeight="1" spans="1:10">
      <c r="A598" s="1" t="s">
        <v>126</v>
      </c>
      <c r="B598" s="3" t="s">
        <v>75</v>
      </c>
      <c r="C598" s="1" t="s">
        <v>78</v>
      </c>
      <c r="D598" s="1" t="str">
        <f t="shared" si="0"/>
        <v>Croatia-Europe2011</v>
      </c>
      <c r="E598" s="4">
        <v>0.219</v>
      </c>
      <c r="F598" s="4">
        <v>8</v>
      </c>
      <c r="G598" s="1"/>
      <c r="H598" s="4">
        <v>196</v>
      </c>
      <c r="I598" s="4">
        <v>0.578</v>
      </c>
      <c r="J598" s="4">
        <v>1.183</v>
      </c>
    </row>
    <row r="599" ht="15.75" customHeight="1" spans="1:10">
      <c r="A599" s="1" t="s">
        <v>126</v>
      </c>
      <c r="B599" s="3" t="s">
        <v>76</v>
      </c>
      <c r="C599" s="1" t="s">
        <v>78</v>
      </c>
      <c r="D599" s="1" t="str">
        <f t="shared" si="0"/>
        <v>Croatia-Europe2012</v>
      </c>
      <c r="E599" s="4">
        <v>0.218</v>
      </c>
      <c r="F599" s="4">
        <v>8</v>
      </c>
      <c r="G599" s="4">
        <v>88</v>
      </c>
      <c r="H599" s="4">
        <v>196</v>
      </c>
      <c r="I599" s="4">
        <v>0.619</v>
      </c>
      <c r="J599" s="4">
        <v>1.154</v>
      </c>
    </row>
    <row r="600" ht="15.75" customHeight="1" spans="1:10">
      <c r="A600" s="1" t="s">
        <v>127</v>
      </c>
      <c r="B600" s="3" t="s">
        <v>63</v>
      </c>
      <c r="C600" s="1" t="s">
        <v>86</v>
      </c>
      <c r="D600" s="1" t="str">
        <f t="shared" si="0"/>
        <v>Cuba-The Americas2000</v>
      </c>
      <c r="E600" s="1"/>
      <c r="F600" s="1"/>
      <c r="G600" s="1"/>
      <c r="H600" s="1"/>
      <c r="I600" s="4">
        <v>0.005</v>
      </c>
      <c r="J600" s="4">
        <v>0.001</v>
      </c>
    </row>
    <row r="601" ht="15.75" customHeight="1" spans="1:10">
      <c r="A601" s="1" t="s">
        <v>127</v>
      </c>
      <c r="B601" s="3" t="s">
        <v>65</v>
      </c>
      <c r="C601" s="1" t="s">
        <v>86</v>
      </c>
      <c r="D601" s="1" t="str">
        <f t="shared" si="0"/>
        <v>Cuba-The Americas2001</v>
      </c>
      <c r="E601" s="1"/>
      <c r="F601" s="1"/>
      <c r="G601" s="1"/>
      <c r="H601" s="1"/>
      <c r="I601" s="4">
        <v>0.011</v>
      </c>
      <c r="J601" s="4">
        <v>0.001</v>
      </c>
    </row>
    <row r="602" ht="15.75" customHeight="1" spans="1:10">
      <c r="A602" s="1" t="s">
        <v>127</v>
      </c>
      <c r="B602" s="3" t="s">
        <v>66</v>
      </c>
      <c r="C602" s="1" t="s">
        <v>86</v>
      </c>
      <c r="D602" s="1" t="str">
        <f t="shared" si="0"/>
        <v>Cuba-The Americas2002</v>
      </c>
      <c r="E602" s="1"/>
      <c r="F602" s="1"/>
      <c r="G602" s="1"/>
      <c r="H602" s="1"/>
      <c r="I602" s="4">
        <v>0.038</v>
      </c>
      <c r="J602" s="4">
        <v>0.002</v>
      </c>
    </row>
    <row r="603" ht="15.75" customHeight="1" spans="1:10">
      <c r="A603" s="1" t="s">
        <v>127</v>
      </c>
      <c r="B603" s="3" t="s">
        <v>67</v>
      </c>
      <c r="C603" s="1" t="s">
        <v>86</v>
      </c>
      <c r="D603" s="1" t="str">
        <f t="shared" si="0"/>
        <v>Cuba-The Americas2003</v>
      </c>
      <c r="E603" s="1"/>
      <c r="F603" s="1"/>
      <c r="G603" s="1"/>
      <c r="H603" s="1"/>
      <c r="I603" s="4">
        <v>0.052</v>
      </c>
      <c r="J603" s="4">
        <v>0.003</v>
      </c>
    </row>
    <row r="604" ht="15.75" customHeight="1" spans="1:10">
      <c r="A604" s="1" t="s">
        <v>127</v>
      </c>
      <c r="B604" s="3" t="s">
        <v>68</v>
      </c>
      <c r="C604" s="1" t="s">
        <v>86</v>
      </c>
      <c r="D604" s="1" t="str">
        <f t="shared" si="0"/>
        <v>Cuba-The Americas2004</v>
      </c>
      <c r="E604" s="1"/>
      <c r="F604" s="1"/>
      <c r="G604" s="1"/>
      <c r="H604" s="1"/>
      <c r="I604" s="4">
        <v>0.084</v>
      </c>
      <c r="J604" s="4">
        <v>0.007</v>
      </c>
    </row>
    <row r="605" ht="15.75" customHeight="1" spans="1:10">
      <c r="A605" s="1" t="s">
        <v>127</v>
      </c>
      <c r="B605" s="3" t="s">
        <v>69</v>
      </c>
      <c r="C605" s="1" t="s">
        <v>86</v>
      </c>
      <c r="D605" s="1" t="str">
        <f t="shared" si="0"/>
        <v>Cuba-The Americas2005</v>
      </c>
      <c r="E605" s="1"/>
      <c r="F605" s="1"/>
      <c r="G605" s="1"/>
      <c r="H605" s="1"/>
      <c r="I605" s="4">
        <v>0.097</v>
      </c>
      <c r="J605" s="4">
        <v>0.012</v>
      </c>
    </row>
    <row r="606" ht="15.75" customHeight="1" spans="1:10">
      <c r="A606" s="1" t="s">
        <v>127</v>
      </c>
      <c r="B606" s="3" t="s">
        <v>70</v>
      </c>
      <c r="C606" s="1" t="s">
        <v>86</v>
      </c>
      <c r="D606" s="1" t="str">
        <f t="shared" si="0"/>
        <v>Cuba-The Americas2006</v>
      </c>
      <c r="E606" s="1"/>
      <c r="F606" s="1"/>
      <c r="G606" s="1"/>
      <c r="H606" s="1"/>
      <c r="I606" s="4">
        <v>0.112</v>
      </c>
      <c r="J606" s="4">
        <v>0.014</v>
      </c>
    </row>
    <row r="607" ht="15.75" customHeight="1" spans="1:10">
      <c r="A607" s="1" t="s">
        <v>127</v>
      </c>
      <c r="B607" s="3" t="s">
        <v>71</v>
      </c>
      <c r="C607" s="1" t="s">
        <v>86</v>
      </c>
      <c r="D607" s="1" t="str">
        <f t="shared" si="0"/>
        <v>Cuba-The Americas2007</v>
      </c>
      <c r="E607" s="1"/>
      <c r="F607" s="1"/>
      <c r="G607" s="1"/>
      <c r="H607" s="1"/>
      <c r="I607" s="4">
        <v>0.117</v>
      </c>
      <c r="J607" s="4">
        <v>0.018</v>
      </c>
    </row>
    <row r="608" ht="15.75" customHeight="1" spans="1:10">
      <c r="A608" s="1" t="s">
        <v>127</v>
      </c>
      <c r="B608" s="3" t="s">
        <v>72</v>
      </c>
      <c r="C608" s="1" t="s">
        <v>86</v>
      </c>
      <c r="D608" s="1" t="str">
        <f t="shared" si="0"/>
        <v>Cuba-The Americas2008</v>
      </c>
      <c r="E608" s="1"/>
      <c r="F608" s="1"/>
      <c r="G608" s="1"/>
      <c r="H608" s="1"/>
      <c r="I608" s="4">
        <v>0.129</v>
      </c>
      <c r="J608" s="4">
        <v>0.029</v>
      </c>
    </row>
    <row r="609" ht="15.75" customHeight="1" spans="1:10">
      <c r="A609" s="1" t="s">
        <v>127</v>
      </c>
      <c r="B609" s="3" t="s">
        <v>73</v>
      </c>
      <c r="C609" s="1" t="s">
        <v>86</v>
      </c>
      <c r="D609" s="1" t="str">
        <f t="shared" si="0"/>
        <v>Cuba-The Americas2009</v>
      </c>
      <c r="E609" s="1"/>
      <c r="F609" s="1"/>
      <c r="G609" s="1"/>
      <c r="H609" s="1"/>
      <c r="I609" s="4">
        <v>0.143</v>
      </c>
      <c r="J609" s="4">
        <v>0.055</v>
      </c>
    </row>
    <row r="610" ht="15.75" customHeight="1" spans="1:10">
      <c r="A610" s="1" t="s">
        <v>127</v>
      </c>
      <c r="B610" s="3" t="s">
        <v>74</v>
      </c>
      <c r="C610" s="1" t="s">
        <v>86</v>
      </c>
      <c r="D610" s="1" t="str">
        <f t="shared" si="0"/>
        <v>Cuba-The Americas2010</v>
      </c>
      <c r="E610" s="1"/>
      <c r="F610" s="1"/>
      <c r="G610" s="1"/>
      <c r="H610" s="1"/>
      <c r="I610" s="4">
        <v>0.159</v>
      </c>
      <c r="J610" s="4">
        <v>0.089</v>
      </c>
    </row>
    <row r="611" ht="15.75" customHeight="1" spans="1:10">
      <c r="A611" s="1" t="s">
        <v>127</v>
      </c>
      <c r="B611" s="3" t="s">
        <v>75</v>
      </c>
      <c r="C611" s="1" t="s">
        <v>86</v>
      </c>
      <c r="D611" s="1" t="str">
        <f t="shared" si="0"/>
        <v>Cuba-The Americas2011</v>
      </c>
      <c r="E611" s="1"/>
      <c r="F611" s="1"/>
      <c r="G611" s="1"/>
      <c r="H611" s="1"/>
      <c r="I611" s="4">
        <v>0.16</v>
      </c>
      <c r="J611" s="4">
        <v>0.117</v>
      </c>
    </row>
    <row r="612" ht="15.75" customHeight="1" spans="1:10">
      <c r="A612" s="1" t="s">
        <v>127</v>
      </c>
      <c r="B612" s="3" t="s">
        <v>76</v>
      </c>
      <c r="C612" s="1" t="s">
        <v>86</v>
      </c>
      <c r="D612" s="1" t="str">
        <f t="shared" si="0"/>
        <v>Cuba-The Americas2012</v>
      </c>
      <c r="E612" s="1"/>
      <c r="F612" s="1"/>
      <c r="G612" s="1"/>
      <c r="H612" s="1"/>
      <c r="I612" s="4">
        <v>0.256</v>
      </c>
      <c r="J612" s="4">
        <v>0.149</v>
      </c>
    </row>
    <row r="613" ht="15.75" customHeight="1" spans="1:10">
      <c r="A613" s="1" t="s">
        <v>128</v>
      </c>
      <c r="B613" s="3" t="s">
        <v>63</v>
      </c>
      <c r="C613" s="1" t="s">
        <v>86</v>
      </c>
      <c r="D613" s="1" t="str">
        <f t="shared" si="0"/>
        <v>Curacao-The Americas2000</v>
      </c>
      <c r="E613" s="1"/>
      <c r="F613" s="1"/>
      <c r="G613" s="1"/>
      <c r="H613" s="1"/>
      <c r="I613" s="1"/>
      <c r="J613" s="1"/>
    </row>
    <row r="614" ht="15.75" customHeight="1" spans="1:10">
      <c r="A614" s="1" t="s">
        <v>128</v>
      </c>
      <c r="B614" s="3" t="s">
        <v>65</v>
      </c>
      <c r="C614" s="1" t="s">
        <v>86</v>
      </c>
      <c r="D614" s="1" t="str">
        <f t="shared" si="0"/>
        <v>Curacao-The Americas2001</v>
      </c>
      <c r="E614" s="1"/>
      <c r="F614" s="1"/>
      <c r="G614" s="1"/>
      <c r="H614" s="1"/>
      <c r="I614" s="1"/>
      <c r="J614" s="1"/>
    </row>
    <row r="615" ht="15.75" customHeight="1" spans="1:10">
      <c r="A615" s="1" t="s">
        <v>128</v>
      </c>
      <c r="B615" s="3" t="s">
        <v>66</v>
      </c>
      <c r="C615" s="1" t="s">
        <v>86</v>
      </c>
      <c r="D615" s="1" t="str">
        <f t="shared" si="0"/>
        <v>Curacao-The Americas2002</v>
      </c>
      <c r="E615" s="1"/>
      <c r="F615" s="1"/>
      <c r="G615" s="1"/>
      <c r="H615" s="1"/>
      <c r="I615" s="1"/>
      <c r="J615" s="1"/>
    </row>
    <row r="616" ht="15.75" customHeight="1" spans="1:10">
      <c r="A616" s="1" t="s">
        <v>128</v>
      </c>
      <c r="B616" s="3" t="s">
        <v>67</v>
      </c>
      <c r="C616" s="1" t="s">
        <v>86</v>
      </c>
      <c r="D616" s="1" t="str">
        <f t="shared" si="0"/>
        <v>Curacao-The Americas2003</v>
      </c>
      <c r="E616" s="1"/>
      <c r="F616" s="1"/>
      <c r="G616" s="1"/>
      <c r="H616" s="1"/>
      <c r="I616" s="1"/>
      <c r="J616" s="1"/>
    </row>
    <row r="617" ht="15.75" customHeight="1" spans="1:10">
      <c r="A617" s="1" t="s">
        <v>128</v>
      </c>
      <c r="B617" s="3" t="s">
        <v>68</v>
      </c>
      <c r="C617" s="1" t="s">
        <v>86</v>
      </c>
      <c r="D617" s="1" t="str">
        <f t="shared" si="0"/>
        <v>Curacao-The Americas2004</v>
      </c>
      <c r="E617" s="1"/>
      <c r="F617" s="1"/>
      <c r="G617" s="1"/>
      <c r="H617" s="1"/>
      <c r="I617" s="1"/>
      <c r="J617" s="1"/>
    </row>
    <row r="618" ht="15.75" customHeight="1" spans="1:10">
      <c r="A618" s="1" t="s">
        <v>128</v>
      </c>
      <c r="B618" s="3" t="s">
        <v>69</v>
      </c>
      <c r="C618" s="1" t="s">
        <v>86</v>
      </c>
      <c r="D618" s="1" t="str">
        <f t="shared" si="0"/>
        <v>Curacao-The Americas2005</v>
      </c>
      <c r="E618" s="1"/>
      <c r="F618" s="1"/>
      <c r="G618" s="1"/>
      <c r="H618" s="1"/>
      <c r="I618" s="1"/>
      <c r="J618" s="1"/>
    </row>
    <row r="619" ht="15.75" customHeight="1" spans="1:10">
      <c r="A619" s="1" t="s">
        <v>128</v>
      </c>
      <c r="B619" s="3" t="s">
        <v>70</v>
      </c>
      <c r="C619" s="1" t="s">
        <v>86</v>
      </c>
      <c r="D619" s="1" t="str">
        <f t="shared" si="0"/>
        <v>Curacao-The Americas2006</v>
      </c>
      <c r="E619" s="1"/>
      <c r="F619" s="1"/>
      <c r="G619" s="1"/>
      <c r="H619" s="1"/>
      <c r="I619" s="1"/>
      <c r="J619" s="1"/>
    </row>
    <row r="620" ht="15.75" customHeight="1" spans="1:10">
      <c r="A620" s="1" t="s">
        <v>128</v>
      </c>
      <c r="B620" s="3" t="s">
        <v>71</v>
      </c>
      <c r="C620" s="1" t="s">
        <v>86</v>
      </c>
      <c r="D620" s="1" t="str">
        <f t="shared" si="0"/>
        <v>Curacao-The Americas2007</v>
      </c>
      <c r="E620" s="1"/>
      <c r="F620" s="1"/>
      <c r="G620" s="1"/>
      <c r="H620" s="1"/>
      <c r="I620" s="1"/>
      <c r="J620" s="1"/>
    </row>
    <row r="621" ht="15.75" customHeight="1" spans="1:10">
      <c r="A621" s="1" t="s">
        <v>128</v>
      </c>
      <c r="B621" s="3" t="s">
        <v>72</v>
      </c>
      <c r="C621" s="1" t="s">
        <v>86</v>
      </c>
      <c r="D621" s="1" t="str">
        <f t="shared" si="0"/>
        <v>Curacao-The Americas2008</v>
      </c>
      <c r="E621" s="1"/>
      <c r="F621" s="1"/>
      <c r="G621" s="1"/>
      <c r="H621" s="1"/>
      <c r="I621" s="1"/>
      <c r="J621" s="1"/>
    </row>
    <row r="622" ht="15.75" customHeight="1" spans="1:10">
      <c r="A622" s="1" t="s">
        <v>128</v>
      </c>
      <c r="B622" s="3" t="s">
        <v>73</v>
      </c>
      <c r="C622" s="1" t="s">
        <v>86</v>
      </c>
      <c r="D622" s="1" t="str">
        <f t="shared" si="0"/>
        <v>Curacao-The Americas2009</v>
      </c>
      <c r="E622" s="1"/>
      <c r="F622" s="1"/>
      <c r="G622" s="1"/>
      <c r="H622" s="1"/>
      <c r="I622" s="1"/>
      <c r="J622" s="4">
        <v>1.402</v>
      </c>
    </row>
    <row r="623" ht="15.75" customHeight="1" spans="1:10">
      <c r="A623" s="1" t="s">
        <v>128</v>
      </c>
      <c r="B623" s="3" t="s">
        <v>74</v>
      </c>
      <c r="C623" s="1" t="s">
        <v>86</v>
      </c>
      <c r="D623" s="1" t="str">
        <f t="shared" si="0"/>
        <v>Curacao-The Americas2010</v>
      </c>
      <c r="E623" s="1"/>
      <c r="F623" s="1"/>
      <c r="G623" s="1"/>
      <c r="H623" s="1"/>
      <c r="I623" s="1"/>
      <c r="J623" s="4">
        <v>1.383</v>
      </c>
    </row>
    <row r="624" ht="15.75" customHeight="1" spans="1:10">
      <c r="A624" s="1" t="s">
        <v>128</v>
      </c>
      <c r="B624" s="3" t="s">
        <v>75</v>
      </c>
      <c r="C624" s="1" t="s">
        <v>86</v>
      </c>
      <c r="D624" s="1" t="str">
        <f t="shared" si="0"/>
        <v>Curacao-The Americas2011</v>
      </c>
      <c r="E624" s="1"/>
      <c r="F624" s="1"/>
      <c r="G624" s="1"/>
      <c r="H624" s="1"/>
      <c r="I624" s="1"/>
      <c r="J624" s="4">
        <v>1.361</v>
      </c>
    </row>
    <row r="625" ht="15.75" customHeight="1" spans="1:10">
      <c r="A625" s="1" t="s">
        <v>128</v>
      </c>
      <c r="B625" s="3" t="s">
        <v>76</v>
      </c>
      <c r="C625" s="1" t="s">
        <v>86</v>
      </c>
      <c r="D625" s="1" t="str">
        <f t="shared" si="0"/>
        <v>Curacao-The Americas2012</v>
      </c>
      <c r="E625" s="1"/>
      <c r="F625" s="1"/>
      <c r="G625" s="1"/>
      <c r="H625" s="1"/>
      <c r="I625" s="1"/>
      <c r="J625" s="4">
        <v>1.318</v>
      </c>
    </row>
    <row r="626" ht="15.75" customHeight="1" spans="1:10">
      <c r="A626" s="1" t="s">
        <v>129</v>
      </c>
      <c r="B626" s="3" t="s">
        <v>63</v>
      </c>
      <c r="C626" s="1" t="s">
        <v>78</v>
      </c>
      <c r="D626" s="1" t="str">
        <f t="shared" si="0"/>
        <v>Cyprus-Europe2000</v>
      </c>
      <c r="E626" s="1"/>
      <c r="F626" s="1"/>
      <c r="G626" s="1"/>
      <c r="H626" s="1"/>
      <c r="I626" s="4">
        <v>0.153</v>
      </c>
      <c r="J626" s="4">
        <v>0.231</v>
      </c>
    </row>
    <row r="627" ht="15.75" customHeight="1" spans="1:10">
      <c r="A627" s="1" t="s">
        <v>129</v>
      </c>
      <c r="B627" s="3" t="s">
        <v>65</v>
      </c>
      <c r="C627" s="1" t="s">
        <v>78</v>
      </c>
      <c r="D627" s="1" t="str">
        <f t="shared" si="0"/>
        <v>Cyprus-Europe2001</v>
      </c>
      <c r="E627" s="1"/>
      <c r="F627" s="1"/>
      <c r="G627" s="1"/>
      <c r="H627" s="1"/>
      <c r="I627" s="4">
        <v>0.188</v>
      </c>
      <c r="J627" s="4">
        <v>0.327</v>
      </c>
    </row>
    <row r="628" ht="15.75" customHeight="1" spans="1:10">
      <c r="A628" s="1" t="s">
        <v>129</v>
      </c>
      <c r="B628" s="3" t="s">
        <v>66</v>
      </c>
      <c r="C628" s="1" t="s">
        <v>78</v>
      </c>
      <c r="D628" s="1" t="str">
        <f t="shared" si="0"/>
        <v>Cyprus-Europe2002</v>
      </c>
      <c r="E628" s="1"/>
      <c r="F628" s="1"/>
      <c r="G628" s="1"/>
      <c r="H628" s="1"/>
      <c r="I628" s="4">
        <v>0.283</v>
      </c>
      <c r="J628" s="4">
        <v>0.427</v>
      </c>
    </row>
    <row r="629" ht="15.75" customHeight="1" spans="1:10">
      <c r="A629" s="1" t="s">
        <v>129</v>
      </c>
      <c r="B629" s="3" t="s">
        <v>67</v>
      </c>
      <c r="C629" s="1" t="s">
        <v>78</v>
      </c>
      <c r="D629" s="1" t="str">
        <f t="shared" si="0"/>
        <v>Cyprus-Europe2003</v>
      </c>
      <c r="E629" s="1"/>
      <c r="F629" s="1"/>
      <c r="G629" s="1"/>
      <c r="H629" s="1"/>
      <c r="I629" s="4">
        <v>0.301</v>
      </c>
      <c r="J629" s="4">
        <v>0.553</v>
      </c>
    </row>
    <row r="630" ht="15.75" customHeight="1" spans="1:10">
      <c r="A630" s="1" t="s">
        <v>129</v>
      </c>
      <c r="B630" s="3" t="s">
        <v>68</v>
      </c>
      <c r="C630" s="1" t="s">
        <v>78</v>
      </c>
      <c r="D630" s="1" t="str">
        <f t="shared" si="0"/>
        <v>Cyprus-Europe2004</v>
      </c>
      <c r="E630" s="1"/>
      <c r="F630" s="1"/>
      <c r="G630" s="1"/>
      <c r="H630" s="1"/>
      <c r="I630" s="4">
        <v>0.338</v>
      </c>
      <c r="J630" s="4">
        <v>0.648</v>
      </c>
    </row>
    <row r="631" ht="15.75" customHeight="1" spans="1:10">
      <c r="A631" s="1" t="s">
        <v>129</v>
      </c>
      <c r="B631" s="3" t="s">
        <v>69</v>
      </c>
      <c r="C631" s="1" t="s">
        <v>78</v>
      </c>
      <c r="D631" s="1" t="str">
        <f t="shared" si="0"/>
        <v>Cyprus-Europe2005</v>
      </c>
      <c r="E631" s="1"/>
      <c r="F631" s="1"/>
      <c r="G631" s="1"/>
      <c r="H631" s="1"/>
      <c r="I631" s="4">
        <v>0.328</v>
      </c>
      <c r="J631" s="4">
        <v>0.758</v>
      </c>
    </row>
    <row r="632" ht="15.75" customHeight="1" spans="1:10">
      <c r="A632" s="1" t="s">
        <v>129</v>
      </c>
      <c r="B632" s="3" t="s">
        <v>70</v>
      </c>
      <c r="C632" s="1" t="s">
        <v>78</v>
      </c>
      <c r="D632" s="1" t="str">
        <f t="shared" si="0"/>
        <v>Cyprus-Europe2006</v>
      </c>
      <c r="E632" s="1"/>
      <c r="F632" s="1"/>
      <c r="G632" s="1"/>
      <c r="H632" s="1"/>
      <c r="I632" s="4">
        <v>0.358</v>
      </c>
      <c r="J632" s="4">
        <v>0.828</v>
      </c>
    </row>
    <row r="633" ht="15.75" customHeight="1" spans="1:10">
      <c r="A633" s="1" t="s">
        <v>129</v>
      </c>
      <c r="B633" s="3" t="s">
        <v>71</v>
      </c>
      <c r="C633" s="1" t="s">
        <v>78</v>
      </c>
      <c r="D633" s="1" t="str">
        <f t="shared" si="0"/>
        <v>Cyprus-Europe2007</v>
      </c>
      <c r="E633" s="1"/>
      <c r="F633" s="1"/>
      <c r="G633" s="1"/>
      <c r="H633" s="1"/>
      <c r="I633" s="4">
        <v>0.408</v>
      </c>
      <c r="J633" s="4">
        <v>0.93</v>
      </c>
    </row>
    <row r="634" ht="15.75" customHeight="1" spans="1:10">
      <c r="A634" s="1" t="s">
        <v>129</v>
      </c>
      <c r="B634" s="3" t="s">
        <v>72</v>
      </c>
      <c r="C634" s="1" t="s">
        <v>78</v>
      </c>
      <c r="D634" s="1" t="str">
        <f t="shared" si="0"/>
        <v>Cyprus-Europe2008</v>
      </c>
      <c r="E634" s="4">
        <v>0.206</v>
      </c>
      <c r="F634" s="4">
        <v>8</v>
      </c>
      <c r="G634" s="1"/>
      <c r="H634" s="4">
        <v>149</v>
      </c>
      <c r="I634" s="4">
        <v>0.423</v>
      </c>
      <c r="J634" s="4">
        <v>0.944</v>
      </c>
    </row>
    <row r="635" ht="15.75" customHeight="1" spans="1:10">
      <c r="A635" s="1" t="s">
        <v>129</v>
      </c>
      <c r="B635" s="3" t="s">
        <v>73</v>
      </c>
      <c r="C635" s="1" t="s">
        <v>78</v>
      </c>
      <c r="D635" s="1" t="str">
        <f t="shared" si="0"/>
        <v>Cyprus-Europe2009</v>
      </c>
      <c r="E635" s="4">
        <v>0.206</v>
      </c>
      <c r="F635" s="4">
        <v>8</v>
      </c>
      <c r="G635" s="1"/>
      <c r="H635" s="4">
        <v>149</v>
      </c>
      <c r="I635" s="4">
        <v>0.498</v>
      </c>
      <c r="J635" s="4">
        <v>0.896</v>
      </c>
    </row>
    <row r="636" ht="15.75" customHeight="1" spans="1:10">
      <c r="A636" s="1" t="s">
        <v>129</v>
      </c>
      <c r="B636" s="3" t="s">
        <v>74</v>
      </c>
      <c r="C636" s="1" t="s">
        <v>78</v>
      </c>
      <c r="D636" s="1" t="str">
        <f t="shared" si="0"/>
        <v>Cyprus-Europe2010</v>
      </c>
      <c r="E636" s="4">
        <v>0.223</v>
      </c>
      <c r="F636" s="4">
        <v>8</v>
      </c>
      <c r="G636" s="1"/>
      <c r="H636" s="4">
        <v>149</v>
      </c>
      <c r="I636" s="4">
        <v>0.53</v>
      </c>
      <c r="J636" s="4">
        <v>0.937</v>
      </c>
    </row>
    <row r="637" ht="15.75" customHeight="1" spans="1:10">
      <c r="A637" s="1" t="s">
        <v>129</v>
      </c>
      <c r="B637" s="3" t="s">
        <v>75</v>
      </c>
      <c r="C637" s="1" t="s">
        <v>78</v>
      </c>
      <c r="D637" s="1" t="str">
        <f t="shared" si="0"/>
        <v>Cyprus-Europe2011</v>
      </c>
      <c r="E637" s="4">
        <v>0.22</v>
      </c>
      <c r="F637" s="4">
        <v>8</v>
      </c>
      <c r="G637" s="1"/>
      <c r="H637" s="4">
        <v>149</v>
      </c>
      <c r="I637" s="4">
        <v>0.569</v>
      </c>
      <c r="J637" s="4">
        <v>0.977</v>
      </c>
    </row>
    <row r="638" ht="15.75" customHeight="1" spans="1:10">
      <c r="A638" s="1" t="s">
        <v>129</v>
      </c>
      <c r="B638" s="3" t="s">
        <v>76</v>
      </c>
      <c r="C638" s="1" t="s">
        <v>78</v>
      </c>
      <c r="D638" s="1" t="str">
        <f t="shared" si="0"/>
        <v>Cyprus-Europe2012</v>
      </c>
      <c r="E638" s="4">
        <v>0.222</v>
      </c>
      <c r="F638" s="4">
        <v>8</v>
      </c>
      <c r="G638" s="4">
        <v>38</v>
      </c>
      <c r="H638" s="4">
        <v>147</v>
      </c>
      <c r="I638" s="4">
        <v>0.607</v>
      </c>
      <c r="J638" s="4">
        <v>0.984</v>
      </c>
    </row>
    <row r="639" ht="15.75" customHeight="1" spans="1:10">
      <c r="A639" s="1" t="s">
        <v>130</v>
      </c>
      <c r="B639" s="3" t="s">
        <v>63</v>
      </c>
      <c r="C639" s="1" t="s">
        <v>78</v>
      </c>
      <c r="D639" s="1" t="str">
        <f t="shared" si="0"/>
        <v>Czech Republic-Europe2000</v>
      </c>
      <c r="E639" s="1"/>
      <c r="F639" s="1"/>
      <c r="G639" s="1"/>
      <c r="H639" s="1"/>
      <c r="I639" s="4">
        <v>0.098</v>
      </c>
      <c r="J639" s="4">
        <v>0.424</v>
      </c>
    </row>
    <row r="640" ht="15.75" customHeight="1" spans="1:10">
      <c r="A640" s="1" t="s">
        <v>130</v>
      </c>
      <c r="B640" s="3" t="s">
        <v>65</v>
      </c>
      <c r="C640" s="1" t="s">
        <v>78</v>
      </c>
      <c r="D640" s="1" t="str">
        <f t="shared" si="0"/>
        <v>Czech Republic-Europe2001</v>
      </c>
      <c r="E640" s="1"/>
      <c r="F640" s="1"/>
      <c r="G640" s="1"/>
      <c r="H640" s="1"/>
      <c r="I640" s="4">
        <v>0.147</v>
      </c>
      <c r="J640" s="4">
        <v>0.679</v>
      </c>
    </row>
    <row r="641" ht="15.75" customHeight="1" spans="1:10">
      <c r="A641" s="1" t="s">
        <v>130</v>
      </c>
      <c r="B641" s="3" t="s">
        <v>66</v>
      </c>
      <c r="C641" s="1" t="s">
        <v>78</v>
      </c>
      <c r="D641" s="1" t="str">
        <f t="shared" si="0"/>
        <v>Czech Republic-Europe2002</v>
      </c>
      <c r="E641" s="1"/>
      <c r="F641" s="1"/>
      <c r="G641" s="1"/>
      <c r="H641" s="1"/>
      <c r="I641" s="4">
        <v>0.239</v>
      </c>
      <c r="J641" s="4">
        <v>0.843</v>
      </c>
    </row>
    <row r="642" ht="15.75" customHeight="1" spans="1:10">
      <c r="A642" s="1" t="s">
        <v>130</v>
      </c>
      <c r="B642" s="3" t="s">
        <v>67</v>
      </c>
      <c r="C642" s="1" t="s">
        <v>78</v>
      </c>
      <c r="D642" s="1" t="str">
        <f t="shared" si="0"/>
        <v>Czech Republic-Europe2003</v>
      </c>
      <c r="E642" s="1"/>
      <c r="F642" s="4">
        <v>40</v>
      </c>
      <c r="G642" s="1"/>
      <c r="H642" s="1"/>
      <c r="I642" s="4">
        <v>0.343</v>
      </c>
      <c r="J642" s="4">
        <v>0.951</v>
      </c>
    </row>
    <row r="643" ht="15.75" customHeight="1" spans="1:10">
      <c r="A643" s="1" t="s">
        <v>130</v>
      </c>
      <c r="B643" s="3" t="s">
        <v>68</v>
      </c>
      <c r="C643" s="1" t="s">
        <v>78</v>
      </c>
      <c r="D643" s="1" t="str">
        <f t="shared" si="0"/>
        <v>Czech Republic-Europe2004</v>
      </c>
      <c r="E643" s="1"/>
      <c r="F643" s="4">
        <v>40</v>
      </c>
      <c r="G643" s="1"/>
      <c r="H643" s="1"/>
      <c r="I643" s="4">
        <v>0.355</v>
      </c>
      <c r="J643" s="4">
        <v>1.056</v>
      </c>
    </row>
    <row r="644" ht="15.75" customHeight="1" spans="1:10">
      <c r="A644" s="1" t="s">
        <v>130</v>
      </c>
      <c r="B644" s="3" t="s">
        <v>69</v>
      </c>
      <c r="C644" s="1" t="s">
        <v>78</v>
      </c>
      <c r="D644" s="1" t="str">
        <f t="shared" si="0"/>
        <v>Czech Republic-Europe2005</v>
      </c>
      <c r="E644" s="4">
        <v>0.488</v>
      </c>
      <c r="F644" s="4">
        <v>40</v>
      </c>
      <c r="G644" s="1"/>
      <c r="H644" s="4">
        <v>930</v>
      </c>
      <c r="I644" s="4">
        <v>0.353</v>
      </c>
      <c r="J644" s="4">
        <v>1.151</v>
      </c>
    </row>
    <row r="645" ht="15.75" customHeight="1" spans="1:10">
      <c r="A645" s="1" t="s">
        <v>130</v>
      </c>
      <c r="B645" s="3" t="s">
        <v>70</v>
      </c>
      <c r="C645" s="1" t="s">
        <v>78</v>
      </c>
      <c r="D645" s="1" t="str">
        <f t="shared" si="0"/>
        <v>Czech Republic-Europe2006</v>
      </c>
      <c r="E645" s="4">
        <v>0.482</v>
      </c>
      <c r="F645" s="4">
        <v>24</v>
      </c>
      <c r="G645" s="1"/>
      <c r="H645" s="4">
        <v>930</v>
      </c>
      <c r="I645" s="4">
        <v>0.479</v>
      </c>
      <c r="J645" s="4">
        <v>1.207</v>
      </c>
    </row>
    <row r="646" ht="15.75" customHeight="1" spans="1:10">
      <c r="A646" s="1" t="s">
        <v>130</v>
      </c>
      <c r="B646" s="3" t="s">
        <v>71</v>
      </c>
      <c r="C646" s="1" t="s">
        <v>78</v>
      </c>
      <c r="D646" s="1" t="str">
        <f t="shared" si="0"/>
        <v>Czech Republic-Europe2007</v>
      </c>
      <c r="E646" s="4">
        <v>0.477</v>
      </c>
      <c r="F646" s="4">
        <v>17</v>
      </c>
      <c r="G646" s="1"/>
      <c r="H646" s="4">
        <v>808</v>
      </c>
      <c r="I646" s="4">
        <v>0.519</v>
      </c>
      <c r="J646" s="4">
        <v>1.28</v>
      </c>
    </row>
    <row r="647" ht="15.75" customHeight="1" spans="1:10">
      <c r="A647" s="1" t="s">
        <v>130</v>
      </c>
      <c r="B647" s="3" t="s">
        <v>72</v>
      </c>
      <c r="C647" s="1" t="s">
        <v>78</v>
      </c>
      <c r="D647" s="1" t="str">
        <f t="shared" si="0"/>
        <v>Czech Republic-Europe2008</v>
      </c>
      <c r="E647" s="4">
        <v>0.477</v>
      </c>
      <c r="F647" s="4">
        <v>20</v>
      </c>
      <c r="G647" s="1"/>
      <c r="H647" s="4">
        <v>808</v>
      </c>
      <c r="I647" s="4">
        <v>0.63</v>
      </c>
      <c r="J647" s="4">
        <v>1.324</v>
      </c>
    </row>
    <row r="648" ht="15.75" customHeight="1" spans="1:10">
      <c r="A648" s="1" t="s">
        <v>130</v>
      </c>
      <c r="B648" s="3" t="s">
        <v>73</v>
      </c>
      <c r="C648" s="1" t="s">
        <v>78</v>
      </c>
      <c r="D648" s="1" t="str">
        <f t="shared" si="0"/>
        <v>Czech Republic-Europe2009</v>
      </c>
      <c r="E648" s="4">
        <v>0.464</v>
      </c>
      <c r="F648" s="4">
        <v>20</v>
      </c>
      <c r="G648" s="1"/>
      <c r="H648" s="4">
        <v>613</v>
      </c>
      <c r="I648" s="4">
        <v>0.644</v>
      </c>
      <c r="J648" s="4">
        <v>1.246</v>
      </c>
    </row>
    <row r="649" ht="15.75" customHeight="1" spans="1:10">
      <c r="A649" s="1" t="s">
        <v>130</v>
      </c>
      <c r="B649" s="3" t="s">
        <v>74</v>
      </c>
      <c r="C649" s="1" t="s">
        <v>78</v>
      </c>
      <c r="D649" s="1" t="str">
        <f t="shared" si="0"/>
        <v>Czech Republic-Europe2010</v>
      </c>
      <c r="E649" s="4">
        <v>0.48</v>
      </c>
      <c r="F649" s="4">
        <v>20</v>
      </c>
      <c r="G649" s="1"/>
      <c r="H649" s="4">
        <v>557</v>
      </c>
      <c r="I649" s="4">
        <v>0.688</v>
      </c>
      <c r="J649" s="4">
        <v>1.226</v>
      </c>
    </row>
    <row r="650" ht="15.75" customHeight="1" spans="1:10">
      <c r="A650" s="1" t="s">
        <v>130</v>
      </c>
      <c r="B650" s="3" t="s">
        <v>75</v>
      </c>
      <c r="C650" s="1" t="s">
        <v>78</v>
      </c>
      <c r="D650" s="1" t="str">
        <f t="shared" si="0"/>
        <v>Czech Republic-Europe2011</v>
      </c>
      <c r="E650" s="4">
        <v>0.481</v>
      </c>
      <c r="F650" s="4">
        <v>20</v>
      </c>
      <c r="G650" s="1"/>
      <c r="H650" s="4">
        <v>557</v>
      </c>
      <c r="I650" s="4">
        <v>0.705</v>
      </c>
      <c r="J650" s="4">
        <v>1.241</v>
      </c>
    </row>
    <row r="651" ht="15.75" customHeight="1" spans="1:10">
      <c r="A651" s="1" t="s">
        <v>130</v>
      </c>
      <c r="B651" s="3" t="s">
        <v>76</v>
      </c>
      <c r="C651" s="1" t="s">
        <v>78</v>
      </c>
      <c r="D651" s="1" t="str">
        <f t="shared" si="0"/>
        <v>Czech Republic-Europe2012</v>
      </c>
      <c r="E651" s="4">
        <v>0.481</v>
      </c>
      <c r="F651" s="4">
        <v>20</v>
      </c>
      <c r="G651" s="4">
        <v>68</v>
      </c>
      <c r="H651" s="4">
        <v>413</v>
      </c>
      <c r="I651" s="4">
        <v>0.734</v>
      </c>
      <c r="J651" s="4">
        <v>1.268</v>
      </c>
    </row>
    <row r="652" ht="15.75" customHeight="1" spans="1:10">
      <c r="A652" s="1" t="s">
        <v>131</v>
      </c>
      <c r="B652" s="3" t="s">
        <v>63</v>
      </c>
      <c r="C652" s="1" t="s">
        <v>78</v>
      </c>
      <c r="D652" s="1" t="str">
        <f t="shared" si="0"/>
        <v>Denmark-Europe2000</v>
      </c>
      <c r="E652" s="1"/>
      <c r="F652" s="1"/>
      <c r="G652" s="1"/>
      <c r="H652" s="1"/>
      <c r="I652" s="4">
        <v>0.392</v>
      </c>
      <c r="J652" s="4">
        <v>0.63</v>
      </c>
    </row>
    <row r="653" ht="15.75" customHeight="1" spans="1:10">
      <c r="A653" s="1" t="s">
        <v>131</v>
      </c>
      <c r="B653" s="3" t="s">
        <v>65</v>
      </c>
      <c r="C653" s="1" t="s">
        <v>78</v>
      </c>
      <c r="D653" s="1" t="str">
        <f t="shared" si="0"/>
        <v>Denmark-Europe2001</v>
      </c>
      <c r="E653" s="1"/>
      <c r="F653" s="1"/>
      <c r="G653" s="1"/>
      <c r="H653" s="1"/>
      <c r="I653" s="4">
        <v>0.43</v>
      </c>
      <c r="J653" s="4">
        <v>0.74</v>
      </c>
    </row>
    <row r="654" ht="15.75" customHeight="1" spans="1:10">
      <c r="A654" s="1" t="s">
        <v>131</v>
      </c>
      <c r="B654" s="3" t="s">
        <v>66</v>
      </c>
      <c r="C654" s="1" t="s">
        <v>78</v>
      </c>
      <c r="D654" s="1" t="str">
        <f t="shared" si="0"/>
        <v>Denmark-Europe2002</v>
      </c>
      <c r="E654" s="1"/>
      <c r="F654" s="1"/>
      <c r="G654" s="1"/>
      <c r="H654" s="1"/>
      <c r="I654" s="4">
        <v>0.643</v>
      </c>
      <c r="J654" s="4">
        <v>0.834</v>
      </c>
    </row>
    <row r="655" ht="15.75" customHeight="1" spans="1:10">
      <c r="A655" s="1" t="s">
        <v>131</v>
      </c>
      <c r="B655" s="3" t="s">
        <v>67</v>
      </c>
      <c r="C655" s="1" t="s">
        <v>78</v>
      </c>
      <c r="D655" s="1" t="str">
        <f t="shared" si="0"/>
        <v>Denmark-Europe2003</v>
      </c>
      <c r="E655" s="1"/>
      <c r="F655" s="4">
        <v>7</v>
      </c>
      <c r="G655" s="1"/>
      <c r="H655" s="1"/>
      <c r="I655" s="4">
        <v>0.763</v>
      </c>
      <c r="J655" s="4">
        <v>0.886</v>
      </c>
    </row>
    <row r="656" ht="15.75" customHeight="1" spans="1:10">
      <c r="A656" s="1" t="s">
        <v>131</v>
      </c>
      <c r="B656" s="3" t="s">
        <v>68</v>
      </c>
      <c r="C656" s="1" t="s">
        <v>78</v>
      </c>
      <c r="D656" s="1" t="str">
        <f t="shared" si="0"/>
        <v>Denmark-Europe2004</v>
      </c>
      <c r="E656" s="1"/>
      <c r="F656" s="4">
        <v>7</v>
      </c>
      <c r="G656" s="1"/>
      <c r="H656" s="1"/>
      <c r="I656" s="4">
        <v>0.809</v>
      </c>
      <c r="J656" s="4">
        <v>0.957</v>
      </c>
    </row>
    <row r="657" ht="15.75" customHeight="1" spans="1:10">
      <c r="A657" s="1" t="s">
        <v>131</v>
      </c>
      <c r="B657" s="3" t="s">
        <v>69</v>
      </c>
      <c r="C657" s="1" t="s">
        <v>78</v>
      </c>
      <c r="D657" s="1" t="str">
        <f t="shared" si="0"/>
        <v>Denmark-Europe2005</v>
      </c>
      <c r="E657" s="4">
        <v>0.333</v>
      </c>
      <c r="F657" s="4">
        <v>6</v>
      </c>
      <c r="G657" s="1"/>
      <c r="H657" s="4">
        <v>135</v>
      </c>
      <c r="I657" s="4">
        <v>0.827</v>
      </c>
      <c r="J657" s="4">
        <v>1.006</v>
      </c>
    </row>
    <row r="658" ht="15.75" customHeight="1" spans="1:10">
      <c r="A658" s="1" t="s">
        <v>131</v>
      </c>
      <c r="B658" s="3" t="s">
        <v>70</v>
      </c>
      <c r="C658" s="1" t="s">
        <v>78</v>
      </c>
      <c r="D658" s="1" t="str">
        <f t="shared" si="0"/>
        <v>Denmark-Europe2006</v>
      </c>
      <c r="E658" s="4">
        <v>0.315</v>
      </c>
      <c r="F658" s="4">
        <v>6</v>
      </c>
      <c r="G658" s="1"/>
      <c r="H658" s="4">
        <v>135</v>
      </c>
      <c r="I658" s="4">
        <v>0.867</v>
      </c>
      <c r="J658" s="4">
        <v>1.071</v>
      </c>
    </row>
    <row r="659" ht="15.75" customHeight="1" spans="1:10">
      <c r="A659" s="1" t="s">
        <v>131</v>
      </c>
      <c r="B659" s="3" t="s">
        <v>71</v>
      </c>
      <c r="C659" s="1" t="s">
        <v>78</v>
      </c>
      <c r="D659" s="1" t="str">
        <f t="shared" si="0"/>
        <v>Denmark-Europe2007</v>
      </c>
      <c r="E659" s="4">
        <v>0.32</v>
      </c>
      <c r="F659" s="4">
        <v>6</v>
      </c>
      <c r="G659" s="1"/>
      <c r="H659" s="4">
        <v>135</v>
      </c>
      <c r="I659" s="4">
        <v>0.85</v>
      </c>
      <c r="J659" s="4">
        <v>1.154</v>
      </c>
    </row>
    <row r="660" ht="15.75" customHeight="1" spans="1:10">
      <c r="A660" s="1" t="s">
        <v>131</v>
      </c>
      <c r="B660" s="3" t="s">
        <v>72</v>
      </c>
      <c r="C660" s="1" t="s">
        <v>78</v>
      </c>
      <c r="D660" s="1" t="str">
        <f t="shared" si="0"/>
        <v>Denmark-Europe2008</v>
      </c>
      <c r="E660" s="4">
        <v>0.292</v>
      </c>
      <c r="F660" s="4">
        <v>6</v>
      </c>
      <c r="G660" s="1"/>
      <c r="H660" s="4">
        <v>135</v>
      </c>
      <c r="I660" s="4">
        <v>0.85</v>
      </c>
      <c r="J660" s="4">
        <v>1.193</v>
      </c>
    </row>
    <row r="661" ht="15.75" customHeight="1" spans="1:10">
      <c r="A661" s="1" t="s">
        <v>131</v>
      </c>
      <c r="B661" s="3" t="s">
        <v>73</v>
      </c>
      <c r="C661" s="1" t="s">
        <v>78</v>
      </c>
      <c r="D661" s="1" t="str">
        <f t="shared" si="0"/>
        <v>Denmark-Europe2009</v>
      </c>
      <c r="E661" s="4">
        <v>0.282</v>
      </c>
      <c r="F661" s="4">
        <v>6</v>
      </c>
      <c r="G661" s="1"/>
      <c r="H661" s="4">
        <v>135</v>
      </c>
      <c r="I661" s="4">
        <v>0.868</v>
      </c>
      <c r="J661" s="4">
        <v>1.237</v>
      </c>
    </row>
    <row r="662" ht="15.75" customHeight="1" spans="1:10">
      <c r="A662" s="1" t="s">
        <v>131</v>
      </c>
      <c r="B662" s="3" t="s">
        <v>74</v>
      </c>
      <c r="C662" s="1" t="s">
        <v>78</v>
      </c>
      <c r="D662" s="1" t="str">
        <f t="shared" si="0"/>
        <v>Denmark-Europe2010</v>
      </c>
      <c r="E662" s="4">
        <v>0.281</v>
      </c>
      <c r="F662" s="4">
        <v>6</v>
      </c>
      <c r="G662" s="1"/>
      <c r="H662" s="4">
        <v>135</v>
      </c>
      <c r="I662" s="4">
        <v>0.887</v>
      </c>
      <c r="J662" s="4">
        <v>1.157</v>
      </c>
    </row>
    <row r="663" ht="15.75" customHeight="1" spans="1:10">
      <c r="A663" s="1" t="s">
        <v>131</v>
      </c>
      <c r="B663" s="3" t="s">
        <v>75</v>
      </c>
      <c r="C663" s="1" t="s">
        <v>78</v>
      </c>
      <c r="D663" s="1" t="str">
        <f t="shared" si="0"/>
        <v>Denmark-Europe2011</v>
      </c>
      <c r="E663" s="4">
        <v>0.264</v>
      </c>
      <c r="F663" s="4">
        <v>6</v>
      </c>
      <c r="G663" s="1"/>
      <c r="H663" s="4">
        <v>135</v>
      </c>
      <c r="I663" s="4">
        <v>0.898</v>
      </c>
      <c r="J663" s="4">
        <v>1.287</v>
      </c>
    </row>
    <row r="664" ht="15.75" customHeight="1" spans="1:10">
      <c r="A664" s="1" t="s">
        <v>131</v>
      </c>
      <c r="B664" s="3" t="s">
        <v>76</v>
      </c>
      <c r="C664" s="1" t="s">
        <v>78</v>
      </c>
      <c r="D664" s="1" t="str">
        <f t="shared" si="0"/>
        <v>Denmark-Europe2012</v>
      </c>
      <c r="E664" s="4">
        <v>0.27</v>
      </c>
      <c r="F664" s="4">
        <v>6</v>
      </c>
      <c r="G664" s="4">
        <v>5</v>
      </c>
      <c r="H664" s="4">
        <v>130</v>
      </c>
      <c r="I664" s="4">
        <v>0.923</v>
      </c>
      <c r="J664" s="4">
        <v>1.303</v>
      </c>
    </row>
    <row r="665" ht="15.75" customHeight="1" spans="1:10">
      <c r="A665" s="1" t="s">
        <v>132</v>
      </c>
      <c r="B665" s="3" t="s">
        <v>63</v>
      </c>
      <c r="C665" s="1" t="s">
        <v>80</v>
      </c>
      <c r="D665" s="1" t="str">
        <f t="shared" si="0"/>
        <v>Djibouti-Africa2000</v>
      </c>
      <c r="E665" s="1"/>
      <c r="F665" s="1"/>
      <c r="G665" s="1"/>
      <c r="H665" s="1"/>
      <c r="I665" s="4">
        <v>0.002</v>
      </c>
      <c r="J665" s="4">
        <v>0</v>
      </c>
    </row>
    <row r="666" ht="15.75" customHeight="1" spans="1:10">
      <c r="A666" s="1" t="s">
        <v>132</v>
      </c>
      <c r="B666" s="3" t="s">
        <v>65</v>
      </c>
      <c r="C666" s="1" t="s">
        <v>80</v>
      </c>
      <c r="D666" s="1" t="str">
        <f t="shared" si="0"/>
        <v>Djibouti-Africa2001</v>
      </c>
      <c r="E666" s="1"/>
      <c r="F666" s="1"/>
      <c r="G666" s="1"/>
      <c r="H666" s="1"/>
      <c r="I666" s="4">
        <v>0.003</v>
      </c>
      <c r="J666" s="4">
        <v>0.004</v>
      </c>
    </row>
    <row r="667" ht="15.75" customHeight="1" spans="1:10">
      <c r="A667" s="1" t="s">
        <v>132</v>
      </c>
      <c r="B667" s="3" t="s">
        <v>66</v>
      </c>
      <c r="C667" s="1" t="s">
        <v>80</v>
      </c>
      <c r="D667" s="1" t="str">
        <f t="shared" si="0"/>
        <v>Djibouti-Africa2002</v>
      </c>
      <c r="E667" s="1"/>
      <c r="F667" s="1"/>
      <c r="G667" s="1"/>
      <c r="H667" s="1"/>
      <c r="I667" s="4">
        <v>0.005</v>
      </c>
      <c r="J667" s="4">
        <v>0.02</v>
      </c>
    </row>
    <row r="668" ht="15.75" customHeight="1" spans="1:10">
      <c r="A668" s="1" t="s">
        <v>132</v>
      </c>
      <c r="B668" s="3" t="s">
        <v>67</v>
      </c>
      <c r="C668" s="1" t="s">
        <v>80</v>
      </c>
      <c r="D668" s="1" t="str">
        <f t="shared" si="0"/>
        <v>Djibouti-Africa2003</v>
      </c>
      <c r="E668" s="1"/>
      <c r="F668" s="1"/>
      <c r="G668" s="1"/>
      <c r="H668" s="1"/>
      <c r="I668" s="4">
        <v>0.006</v>
      </c>
      <c r="J668" s="4">
        <v>0.03</v>
      </c>
    </row>
    <row r="669" ht="15.75" customHeight="1" spans="1:10">
      <c r="A669" s="1" t="s">
        <v>132</v>
      </c>
      <c r="B669" s="3" t="s">
        <v>68</v>
      </c>
      <c r="C669" s="1" t="s">
        <v>80</v>
      </c>
      <c r="D669" s="1" t="str">
        <f t="shared" si="0"/>
        <v>Djibouti-Africa2004</v>
      </c>
      <c r="E669" s="1"/>
      <c r="F669" s="1"/>
      <c r="G669" s="1"/>
      <c r="H669" s="1"/>
      <c r="I669" s="4">
        <v>0.008</v>
      </c>
      <c r="J669" s="4">
        <v>0.045</v>
      </c>
    </row>
    <row r="670" ht="15.75" customHeight="1" spans="1:10">
      <c r="A670" s="1" t="s">
        <v>132</v>
      </c>
      <c r="B670" s="3" t="s">
        <v>69</v>
      </c>
      <c r="C670" s="1" t="s">
        <v>80</v>
      </c>
      <c r="D670" s="1" t="str">
        <f t="shared" si="0"/>
        <v>Djibouti-Africa2005</v>
      </c>
      <c r="E670" s="4">
        <v>0.378</v>
      </c>
      <c r="F670" s="4">
        <v>37</v>
      </c>
      <c r="G670" s="1"/>
      <c r="H670" s="4">
        <v>66</v>
      </c>
      <c r="I670" s="4">
        <v>0.01</v>
      </c>
      <c r="J670" s="4">
        <v>0.057</v>
      </c>
    </row>
    <row r="671" ht="15.75" customHeight="1" spans="1:10">
      <c r="A671" s="1" t="s">
        <v>132</v>
      </c>
      <c r="B671" s="3" t="s">
        <v>70</v>
      </c>
      <c r="C671" s="1" t="s">
        <v>80</v>
      </c>
      <c r="D671" s="1" t="str">
        <f t="shared" si="0"/>
        <v>Djibouti-Africa2006</v>
      </c>
      <c r="E671" s="4">
        <v>0.378</v>
      </c>
      <c r="F671" s="4">
        <v>37</v>
      </c>
      <c r="G671" s="1"/>
      <c r="H671" s="4">
        <v>66</v>
      </c>
      <c r="I671" s="4">
        <v>0.013</v>
      </c>
      <c r="J671" s="4">
        <v>0.057</v>
      </c>
    </row>
    <row r="672" ht="15.75" customHeight="1" spans="1:10">
      <c r="A672" s="1" t="s">
        <v>132</v>
      </c>
      <c r="B672" s="3" t="s">
        <v>71</v>
      </c>
      <c r="C672" s="1" t="s">
        <v>80</v>
      </c>
      <c r="D672" s="1" t="str">
        <f t="shared" si="0"/>
        <v>Djibouti-Africa2007</v>
      </c>
      <c r="E672" s="4">
        <v>0.378</v>
      </c>
      <c r="F672" s="4">
        <v>37</v>
      </c>
      <c r="G672" s="1"/>
      <c r="H672" s="4">
        <v>66</v>
      </c>
      <c r="I672" s="4">
        <v>0.016</v>
      </c>
      <c r="J672" s="4">
        <v>0.087</v>
      </c>
    </row>
    <row r="673" ht="15.75" customHeight="1" spans="1:10">
      <c r="A673" s="1" t="s">
        <v>132</v>
      </c>
      <c r="B673" s="3" t="s">
        <v>72</v>
      </c>
      <c r="C673" s="1" t="s">
        <v>80</v>
      </c>
      <c r="D673" s="1" t="str">
        <f t="shared" si="0"/>
        <v>Djibouti-Africa2008</v>
      </c>
      <c r="E673" s="4">
        <v>0.378</v>
      </c>
      <c r="F673" s="4">
        <v>37</v>
      </c>
      <c r="G673" s="1"/>
      <c r="H673" s="4">
        <v>66</v>
      </c>
      <c r="I673" s="4">
        <v>0.023</v>
      </c>
      <c r="J673" s="4">
        <v>0.139</v>
      </c>
    </row>
    <row r="674" ht="15.75" customHeight="1" spans="1:10">
      <c r="A674" s="1" t="s">
        <v>132</v>
      </c>
      <c r="B674" s="3" t="s">
        <v>73</v>
      </c>
      <c r="C674" s="1" t="s">
        <v>80</v>
      </c>
      <c r="D674" s="1" t="str">
        <f t="shared" si="0"/>
        <v>Djibouti-Africa2009</v>
      </c>
      <c r="E674" s="4">
        <v>0.378</v>
      </c>
      <c r="F674" s="4">
        <v>37</v>
      </c>
      <c r="G674" s="1"/>
      <c r="H674" s="4">
        <v>66</v>
      </c>
      <c r="I674" s="4">
        <v>0.04</v>
      </c>
      <c r="J674" s="4">
        <v>0.157</v>
      </c>
    </row>
    <row r="675" ht="15.75" customHeight="1" spans="1:10">
      <c r="A675" s="1" t="s">
        <v>132</v>
      </c>
      <c r="B675" s="3" t="s">
        <v>74</v>
      </c>
      <c r="C675" s="1" t="s">
        <v>80</v>
      </c>
      <c r="D675" s="1" t="str">
        <f t="shared" si="0"/>
        <v>Djibouti-Africa2010</v>
      </c>
      <c r="E675" s="4">
        <v>0.378</v>
      </c>
      <c r="F675" s="4">
        <v>37</v>
      </c>
      <c r="G675" s="1"/>
      <c r="H675" s="4">
        <v>90</v>
      </c>
      <c r="I675" s="4">
        <v>0.065</v>
      </c>
      <c r="J675" s="4">
        <v>0.199</v>
      </c>
    </row>
    <row r="676" ht="15.75" customHeight="1" spans="1:10">
      <c r="A676" s="1" t="s">
        <v>132</v>
      </c>
      <c r="B676" s="3" t="s">
        <v>75</v>
      </c>
      <c r="C676" s="1" t="s">
        <v>80</v>
      </c>
      <c r="D676" s="1" t="str">
        <f t="shared" si="0"/>
        <v>Djibouti-Africa2011</v>
      </c>
      <c r="E676" s="4">
        <v>0.378</v>
      </c>
      <c r="F676" s="4">
        <v>37</v>
      </c>
      <c r="G676" s="1"/>
      <c r="H676" s="4">
        <v>82</v>
      </c>
      <c r="I676" s="4">
        <v>0.07</v>
      </c>
      <c r="J676" s="4">
        <v>0.228</v>
      </c>
    </row>
    <row r="677" ht="15.75" customHeight="1" spans="1:10">
      <c r="A677" s="1" t="s">
        <v>132</v>
      </c>
      <c r="B677" s="3" t="s">
        <v>76</v>
      </c>
      <c r="C677" s="1" t="s">
        <v>80</v>
      </c>
      <c r="D677" s="1" t="str">
        <f t="shared" si="0"/>
        <v>Djibouti-Africa2012</v>
      </c>
      <c r="E677" s="4">
        <v>0.378</v>
      </c>
      <c r="F677" s="4">
        <v>37</v>
      </c>
      <c r="G677" s="4">
        <v>172</v>
      </c>
      <c r="H677" s="4">
        <v>82</v>
      </c>
      <c r="I677" s="4">
        <v>0.083</v>
      </c>
      <c r="J677" s="4">
        <v>0.247</v>
      </c>
    </row>
    <row r="678" ht="15.75" customHeight="1" spans="1:10">
      <c r="A678" s="1" t="s">
        <v>133</v>
      </c>
      <c r="B678" s="3" t="s">
        <v>63</v>
      </c>
      <c r="C678" s="1" t="s">
        <v>86</v>
      </c>
      <c r="D678" s="1" t="str">
        <f t="shared" si="0"/>
        <v>Dominica-The Americas2000</v>
      </c>
      <c r="E678" s="1"/>
      <c r="F678" s="1"/>
      <c r="G678" s="1"/>
      <c r="H678" s="1"/>
      <c r="I678" s="4">
        <v>0.088</v>
      </c>
      <c r="J678" s="4">
        <v>0.017</v>
      </c>
    </row>
    <row r="679" ht="15.75" customHeight="1" spans="1:10">
      <c r="A679" s="1" t="s">
        <v>133</v>
      </c>
      <c r="B679" s="3" t="s">
        <v>65</v>
      </c>
      <c r="C679" s="1" t="s">
        <v>86</v>
      </c>
      <c r="D679" s="1" t="str">
        <f t="shared" si="0"/>
        <v>Dominica-The Americas2001</v>
      </c>
      <c r="E679" s="1"/>
      <c r="F679" s="1"/>
      <c r="G679" s="1"/>
      <c r="H679" s="1"/>
      <c r="I679" s="4">
        <v>0.132</v>
      </c>
      <c r="J679" s="4">
        <v>0.111</v>
      </c>
    </row>
    <row r="680" ht="15.75" customHeight="1" spans="1:10">
      <c r="A680" s="1" t="s">
        <v>133</v>
      </c>
      <c r="B680" s="3" t="s">
        <v>66</v>
      </c>
      <c r="C680" s="1" t="s">
        <v>86</v>
      </c>
      <c r="D680" s="1" t="str">
        <f t="shared" si="0"/>
        <v>Dominica-The Americas2002</v>
      </c>
      <c r="E680" s="1"/>
      <c r="F680" s="1"/>
      <c r="G680" s="1"/>
      <c r="H680" s="1"/>
      <c r="I680" s="4">
        <v>0.184</v>
      </c>
      <c r="J680" s="4">
        <v>0.174</v>
      </c>
    </row>
    <row r="681" ht="15.75" customHeight="1" spans="1:10">
      <c r="A681" s="1" t="s">
        <v>133</v>
      </c>
      <c r="B681" s="3" t="s">
        <v>67</v>
      </c>
      <c r="C681" s="1" t="s">
        <v>86</v>
      </c>
      <c r="D681" s="1" t="str">
        <f t="shared" si="0"/>
        <v>Dominica-The Americas2003</v>
      </c>
      <c r="E681" s="1"/>
      <c r="F681" s="1"/>
      <c r="G681" s="1"/>
      <c r="H681" s="1"/>
      <c r="I681" s="4">
        <v>0.236</v>
      </c>
      <c r="J681" s="4">
        <v>0.34</v>
      </c>
    </row>
    <row r="682" ht="15.75" customHeight="1" spans="1:10">
      <c r="A682" s="1" t="s">
        <v>133</v>
      </c>
      <c r="B682" s="3" t="s">
        <v>68</v>
      </c>
      <c r="C682" s="1" t="s">
        <v>86</v>
      </c>
      <c r="D682" s="1" t="str">
        <f t="shared" si="0"/>
        <v>Dominica-The Americas2004</v>
      </c>
      <c r="E682" s="1"/>
      <c r="F682" s="1"/>
      <c r="G682" s="1"/>
      <c r="H682" s="1"/>
      <c r="I682" s="4">
        <v>0.303</v>
      </c>
      <c r="J682" s="4">
        <v>0.595</v>
      </c>
    </row>
    <row r="683" ht="15.75" customHeight="1" spans="1:10">
      <c r="A683" s="1" t="s">
        <v>133</v>
      </c>
      <c r="B683" s="3" t="s">
        <v>69</v>
      </c>
      <c r="C683" s="1" t="s">
        <v>86</v>
      </c>
      <c r="D683" s="1" t="str">
        <f t="shared" si="0"/>
        <v>Dominica-The Americas2005</v>
      </c>
      <c r="E683" s="4">
        <v>0.37</v>
      </c>
      <c r="F683" s="4">
        <v>14</v>
      </c>
      <c r="G683" s="1"/>
      <c r="H683" s="4">
        <v>147</v>
      </c>
      <c r="I683" s="4">
        <v>0.385</v>
      </c>
      <c r="J683" s="4">
        <v>0.737</v>
      </c>
    </row>
    <row r="684" ht="15.75" customHeight="1" spans="1:10">
      <c r="A684" s="1" t="s">
        <v>133</v>
      </c>
      <c r="B684" s="3" t="s">
        <v>70</v>
      </c>
      <c r="C684" s="1" t="s">
        <v>86</v>
      </c>
      <c r="D684" s="1" t="str">
        <f t="shared" si="0"/>
        <v>Dominica-The Americas2006</v>
      </c>
      <c r="E684" s="4">
        <v>0.37</v>
      </c>
      <c r="F684" s="4">
        <v>14</v>
      </c>
      <c r="G684" s="1"/>
      <c r="H684" s="4">
        <v>147</v>
      </c>
      <c r="I684" s="4">
        <v>0.394</v>
      </c>
      <c r="J684" s="4">
        <v>1.011</v>
      </c>
    </row>
    <row r="685" ht="15.75" customHeight="1" spans="1:10">
      <c r="A685" s="1" t="s">
        <v>133</v>
      </c>
      <c r="B685" s="3" t="s">
        <v>71</v>
      </c>
      <c r="C685" s="1" t="s">
        <v>86</v>
      </c>
      <c r="D685" s="1" t="str">
        <f t="shared" si="0"/>
        <v>Dominica-The Americas2007</v>
      </c>
      <c r="E685" s="4">
        <v>0.37</v>
      </c>
      <c r="F685" s="4">
        <v>14</v>
      </c>
      <c r="G685" s="1"/>
      <c r="H685" s="4">
        <v>147</v>
      </c>
      <c r="I685" s="4">
        <v>0.403</v>
      </c>
      <c r="J685" s="4">
        <v>1.257</v>
      </c>
    </row>
    <row r="686" ht="15.75" customHeight="1" spans="1:10">
      <c r="A686" s="1" t="s">
        <v>133</v>
      </c>
      <c r="B686" s="3" t="s">
        <v>72</v>
      </c>
      <c r="C686" s="1" t="s">
        <v>86</v>
      </c>
      <c r="D686" s="1" t="str">
        <f t="shared" si="0"/>
        <v>Dominica-The Americas2008</v>
      </c>
      <c r="E686" s="4">
        <v>0.37</v>
      </c>
      <c r="F686" s="4">
        <v>13</v>
      </c>
      <c r="G686" s="1"/>
      <c r="H686" s="4">
        <v>117</v>
      </c>
      <c r="I686" s="4">
        <v>0.412</v>
      </c>
      <c r="J686" s="4">
        <v>1.284</v>
      </c>
    </row>
    <row r="687" ht="15.75" customHeight="1" spans="1:10">
      <c r="A687" s="1" t="s">
        <v>133</v>
      </c>
      <c r="B687" s="3" t="s">
        <v>73</v>
      </c>
      <c r="C687" s="1" t="s">
        <v>86</v>
      </c>
      <c r="D687" s="1" t="str">
        <f t="shared" si="0"/>
        <v>Dominica-The Americas2009</v>
      </c>
      <c r="E687" s="4">
        <v>0.37</v>
      </c>
      <c r="F687" s="4">
        <v>13</v>
      </c>
      <c r="G687" s="1"/>
      <c r="H687" s="4">
        <v>117</v>
      </c>
      <c r="I687" s="4">
        <v>0.42</v>
      </c>
      <c r="J687" s="4">
        <v>1.387</v>
      </c>
    </row>
    <row r="688" ht="15.75" customHeight="1" spans="1:10">
      <c r="A688" s="1" t="s">
        <v>133</v>
      </c>
      <c r="B688" s="3" t="s">
        <v>74</v>
      </c>
      <c r="C688" s="1" t="s">
        <v>86</v>
      </c>
      <c r="D688" s="1" t="str">
        <f t="shared" si="0"/>
        <v>Dominica-The Americas2010</v>
      </c>
      <c r="E688" s="4">
        <v>0.37</v>
      </c>
      <c r="F688" s="4">
        <v>13</v>
      </c>
      <c r="G688" s="1"/>
      <c r="H688" s="4">
        <v>117</v>
      </c>
      <c r="I688" s="4">
        <v>0.475</v>
      </c>
      <c r="J688" s="4">
        <v>1.483</v>
      </c>
    </row>
    <row r="689" ht="15.75" customHeight="1" spans="1:10">
      <c r="A689" s="1" t="s">
        <v>133</v>
      </c>
      <c r="B689" s="3" t="s">
        <v>75</v>
      </c>
      <c r="C689" s="1" t="s">
        <v>86</v>
      </c>
      <c r="D689" s="1" t="str">
        <f t="shared" si="0"/>
        <v>Dominica-The Americas2011</v>
      </c>
      <c r="E689" s="4">
        <v>0.371</v>
      </c>
      <c r="F689" s="4">
        <v>12</v>
      </c>
      <c r="G689" s="1"/>
      <c r="H689" s="4">
        <v>117</v>
      </c>
      <c r="I689" s="4">
        <v>0.513</v>
      </c>
      <c r="J689" s="4">
        <v>1.526</v>
      </c>
    </row>
    <row r="690" ht="15.75" customHeight="1" spans="1:10">
      <c r="A690" s="1" t="s">
        <v>133</v>
      </c>
      <c r="B690" s="3" t="s">
        <v>76</v>
      </c>
      <c r="C690" s="1" t="s">
        <v>86</v>
      </c>
      <c r="D690" s="1" t="str">
        <f t="shared" si="0"/>
        <v>Dominica-The Americas2012</v>
      </c>
      <c r="E690" s="4">
        <v>0.371</v>
      </c>
      <c r="F690" s="4">
        <v>12</v>
      </c>
      <c r="G690" s="4">
        <v>69</v>
      </c>
      <c r="H690" s="4">
        <v>117</v>
      </c>
      <c r="I690" s="4">
        <v>0.552</v>
      </c>
      <c r="J690" s="4">
        <v>1.525</v>
      </c>
    </row>
    <row r="691" ht="15.75" customHeight="1" spans="1:10">
      <c r="A691" s="1" t="s">
        <v>134</v>
      </c>
      <c r="B691" s="3" t="s">
        <v>63</v>
      </c>
      <c r="C691" s="1" t="s">
        <v>86</v>
      </c>
      <c r="D691" s="1" t="str">
        <f t="shared" si="0"/>
        <v>Dominican Republic-The Americas2000</v>
      </c>
      <c r="E691" s="1"/>
      <c r="F691" s="1"/>
      <c r="G691" s="1"/>
      <c r="H691" s="1"/>
      <c r="I691" s="4">
        <v>0.037</v>
      </c>
      <c r="J691" s="4">
        <v>0.081</v>
      </c>
    </row>
    <row r="692" ht="15.75" customHeight="1" spans="1:10">
      <c r="A692" s="1" t="s">
        <v>134</v>
      </c>
      <c r="B692" s="3" t="s">
        <v>65</v>
      </c>
      <c r="C692" s="1" t="s">
        <v>86</v>
      </c>
      <c r="D692" s="1" t="str">
        <f t="shared" si="0"/>
        <v>Dominican Republic-The Americas2001</v>
      </c>
      <c r="E692" s="1"/>
      <c r="F692" s="1"/>
      <c r="G692" s="1"/>
      <c r="H692" s="1"/>
      <c r="I692" s="4">
        <v>0.044</v>
      </c>
      <c r="J692" s="4">
        <v>0.144</v>
      </c>
    </row>
    <row r="693" ht="15.75" customHeight="1" spans="1:10">
      <c r="A693" s="1" t="s">
        <v>134</v>
      </c>
      <c r="B693" s="3" t="s">
        <v>66</v>
      </c>
      <c r="C693" s="1" t="s">
        <v>86</v>
      </c>
      <c r="D693" s="1" t="str">
        <f t="shared" si="0"/>
        <v>Dominican Republic-The Americas2002</v>
      </c>
      <c r="E693" s="1"/>
      <c r="F693" s="1"/>
      <c r="G693" s="1"/>
      <c r="H693" s="1"/>
      <c r="I693" s="4">
        <v>0.068</v>
      </c>
      <c r="J693" s="4">
        <v>0.19</v>
      </c>
    </row>
    <row r="694" ht="15.75" customHeight="1" spans="1:10">
      <c r="A694" s="1" t="s">
        <v>134</v>
      </c>
      <c r="B694" s="3" t="s">
        <v>67</v>
      </c>
      <c r="C694" s="1" t="s">
        <v>86</v>
      </c>
      <c r="D694" s="1" t="str">
        <f t="shared" si="0"/>
        <v>Dominican Republic-The Americas2003</v>
      </c>
      <c r="E694" s="1"/>
      <c r="F694" s="4">
        <v>77</v>
      </c>
      <c r="G694" s="1"/>
      <c r="H694" s="1"/>
      <c r="I694" s="4">
        <v>0.079</v>
      </c>
      <c r="J694" s="4">
        <v>0.231</v>
      </c>
    </row>
    <row r="695" ht="15.75" customHeight="1" spans="1:10">
      <c r="A695" s="1" t="s">
        <v>134</v>
      </c>
      <c r="B695" s="3" t="s">
        <v>68</v>
      </c>
      <c r="C695" s="1" t="s">
        <v>86</v>
      </c>
      <c r="D695" s="1" t="str">
        <f t="shared" si="0"/>
        <v>Dominican Republic-The Americas2004</v>
      </c>
      <c r="E695" s="1"/>
      <c r="F695" s="4">
        <v>77</v>
      </c>
      <c r="G695" s="1"/>
      <c r="H695" s="1"/>
      <c r="I695" s="4">
        <v>0.089</v>
      </c>
      <c r="J695" s="4">
        <v>0.275</v>
      </c>
    </row>
    <row r="696" ht="15.75" customHeight="1" spans="1:10">
      <c r="A696" s="1" t="s">
        <v>134</v>
      </c>
      <c r="B696" s="3" t="s">
        <v>69</v>
      </c>
      <c r="C696" s="1" t="s">
        <v>86</v>
      </c>
      <c r="D696" s="1" t="str">
        <f t="shared" si="0"/>
        <v>Dominican Republic-The Americas2005</v>
      </c>
      <c r="E696" s="4">
        <v>0.355</v>
      </c>
      <c r="F696" s="4">
        <v>74</v>
      </c>
      <c r="G696" s="1"/>
      <c r="H696" s="4">
        <v>232</v>
      </c>
      <c r="I696" s="4">
        <v>0.115</v>
      </c>
      <c r="J696" s="4">
        <v>0.388</v>
      </c>
    </row>
    <row r="697" ht="15.75" customHeight="1" spans="1:10">
      <c r="A697" s="1" t="s">
        <v>134</v>
      </c>
      <c r="B697" s="3" t="s">
        <v>70</v>
      </c>
      <c r="C697" s="1" t="s">
        <v>86</v>
      </c>
      <c r="D697" s="1" t="str">
        <f t="shared" si="0"/>
        <v>Dominican Republic-The Americas2006</v>
      </c>
      <c r="E697" s="4">
        <v>0.358</v>
      </c>
      <c r="F697" s="4">
        <v>72</v>
      </c>
      <c r="G697" s="1"/>
      <c r="H697" s="4">
        <v>286</v>
      </c>
      <c r="I697" s="4">
        <v>0.148</v>
      </c>
      <c r="J697" s="4">
        <v>0.486</v>
      </c>
    </row>
    <row r="698" ht="15.75" customHeight="1" spans="1:10">
      <c r="A698" s="1" t="s">
        <v>134</v>
      </c>
      <c r="B698" s="3" t="s">
        <v>71</v>
      </c>
      <c r="C698" s="1" t="s">
        <v>86</v>
      </c>
      <c r="D698" s="1" t="str">
        <f t="shared" si="0"/>
        <v>Dominican Republic-The Americas2007</v>
      </c>
      <c r="E698" s="4">
        <v>0.395</v>
      </c>
      <c r="F698" s="4">
        <v>22</v>
      </c>
      <c r="G698" s="1"/>
      <c r="H698" s="4">
        <v>286</v>
      </c>
      <c r="I698" s="4">
        <v>0.177</v>
      </c>
      <c r="J698" s="4">
        <v>0.573</v>
      </c>
    </row>
    <row r="699" ht="15.75" customHeight="1" spans="1:10">
      <c r="A699" s="1" t="s">
        <v>134</v>
      </c>
      <c r="B699" s="3" t="s">
        <v>72</v>
      </c>
      <c r="C699" s="1" t="s">
        <v>86</v>
      </c>
      <c r="D699" s="1" t="str">
        <f t="shared" si="0"/>
        <v>Dominican Republic-The Americas2008</v>
      </c>
      <c r="E699" s="4">
        <v>0.352</v>
      </c>
      <c r="F699" s="4">
        <v>19</v>
      </c>
      <c r="G699" s="1"/>
      <c r="H699" s="4">
        <v>480</v>
      </c>
      <c r="I699" s="4">
        <v>0.208</v>
      </c>
      <c r="J699" s="4">
        <v>0.74</v>
      </c>
    </row>
    <row r="700" ht="15.75" customHeight="1" spans="1:10">
      <c r="A700" s="1" t="s">
        <v>134</v>
      </c>
      <c r="B700" s="3" t="s">
        <v>73</v>
      </c>
      <c r="C700" s="1" t="s">
        <v>86</v>
      </c>
      <c r="D700" s="1" t="str">
        <f t="shared" si="0"/>
        <v>Dominican Republic-The Americas2009</v>
      </c>
      <c r="E700" s="4">
        <v>0.384</v>
      </c>
      <c r="F700" s="4">
        <v>13</v>
      </c>
      <c r="G700" s="1"/>
      <c r="H700" s="4">
        <v>324</v>
      </c>
      <c r="I700" s="4">
        <v>0.277</v>
      </c>
      <c r="J700" s="4">
        <v>0.873</v>
      </c>
    </row>
    <row r="701" ht="15.75" customHeight="1" spans="1:10">
      <c r="A701" s="1" t="s">
        <v>134</v>
      </c>
      <c r="B701" s="3" t="s">
        <v>74</v>
      </c>
      <c r="C701" s="1" t="s">
        <v>86</v>
      </c>
      <c r="D701" s="1" t="str">
        <f t="shared" si="0"/>
        <v>Dominican Republic-The Americas2010</v>
      </c>
      <c r="E701" s="4">
        <v>0.401</v>
      </c>
      <c r="F701" s="4">
        <v>19</v>
      </c>
      <c r="G701" s="1"/>
      <c r="H701" s="4">
        <v>324</v>
      </c>
      <c r="I701" s="4">
        <v>0.314</v>
      </c>
      <c r="J701" s="4">
        <v>0.888</v>
      </c>
    </row>
    <row r="702" ht="15.75" customHeight="1" spans="1:10">
      <c r="A702" s="1" t="s">
        <v>134</v>
      </c>
      <c r="B702" s="3" t="s">
        <v>75</v>
      </c>
      <c r="C702" s="1" t="s">
        <v>86</v>
      </c>
      <c r="D702" s="1" t="str">
        <f t="shared" si="0"/>
        <v>Dominican Republic-The Americas2011</v>
      </c>
      <c r="E702" s="4">
        <v>0.412</v>
      </c>
      <c r="F702" s="4">
        <v>19</v>
      </c>
      <c r="G702" s="1"/>
      <c r="H702" s="4">
        <v>324</v>
      </c>
      <c r="I702" s="4">
        <v>0.38</v>
      </c>
      <c r="J702" s="4">
        <v>0.864</v>
      </c>
    </row>
    <row r="703" ht="15.75" customHeight="1" spans="1:10">
      <c r="A703" s="1" t="s">
        <v>134</v>
      </c>
      <c r="B703" s="3" t="s">
        <v>76</v>
      </c>
      <c r="C703" s="1" t="s">
        <v>86</v>
      </c>
      <c r="D703" s="1" t="str">
        <f t="shared" si="0"/>
        <v>Dominican Republic-The Americas2012</v>
      </c>
      <c r="E703" s="4">
        <v>0.434</v>
      </c>
      <c r="F703" s="4">
        <v>19</v>
      </c>
      <c r="G703" s="4">
        <v>112</v>
      </c>
      <c r="H703" s="4">
        <v>324</v>
      </c>
      <c r="I703" s="4">
        <v>0.412</v>
      </c>
      <c r="J703" s="4">
        <v>0.869</v>
      </c>
    </row>
    <row r="704" ht="15.75" customHeight="1" spans="1:10">
      <c r="A704" s="1" t="s">
        <v>135</v>
      </c>
      <c r="B704" s="3" t="s">
        <v>63</v>
      </c>
      <c r="C704" s="1" t="s">
        <v>86</v>
      </c>
      <c r="D704" s="1" t="str">
        <f t="shared" si="0"/>
        <v>Ecuador-The Americas2000</v>
      </c>
      <c r="E704" s="1"/>
      <c r="F704" s="1"/>
      <c r="G704" s="1"/>
      <c r="H704" s="1"/>
      <c r="I704" s="4">
        <v>0.015</v>
      </c>
      <c r="J704" s="4">
        <v>0.038</v>
      </c>
    </row>
    <row r="705" ht="15.75" customHeight="1" spans="1:10">
      <c r="A705" s="1" t="s">
        <v>135</v>
      </c>
      <c r="B705" s="3" t="s">
        <v>65</v>
      </c>
      <c r="C705" s="1" t="s">
        <v>86</v>
      </c>
      <c r="D705" s="1" t="str">
        <f t="shared" si="0"/>
        <v>Ecuador-The Americas2001</v>
      </c>
      <c r="E705" s="1"/>
      <c r="F705" s="1"/>
      <c r="G705" s="1"/>
      <c r="H705" s="1"/>
      <c r="I705" s="4">
        <v>0.027</v>
      </c>
      <c r="J705" s="4">
        <v>0.067</v>
      </c>
    </row>
    <row r="706" ht="15.75" customHeight="1" spans="1:10">
      <c r="A706" s="1" t="s">
        <v>135</v>
      </c>
      <c r="B706" s="3" t="s">
        <v>66</v>
      </c>
      <c r="C706" s="1" t="s">
        <v>86</v>
      </c>
      <c r="D706" s="1" t="str">
        <f t="shared" si="0"/>
        <v>Ecuador-The Americas2002</v>
      </c>
      <c r="E706" s="1"/>
      <c r="F706" s="1"/>
      <c r="G706" s="1"/>
      <c r="H706" s="1"/>
      <c r="I706" s="4">
        <v>0.043</v>
      </c>
      <c r="J706" s="4">
        <v>0.12</v>
      </c>
    </row>
    <row r="707" ht="15.75" customHeight="1" spans="1:10">
      <c r="A707" s="1" t="s">
        <v>135</v>
      </c>
      <c r="B707" s="3" t="s">
        <v>67</v>
      </c>
      <c r="C707" s="1" t="s">
        <v>86</v>
      </c>
      <c r="D707" s="1" t="str">
        <f t="shared" si="0"/>
        <v>Ecuador-The Americas2003</v>
      </c>
      <c r="E707" s="1"/>
      <c r="F707" s="4">
        <v>92</v>
      </c>
      <c r="G707" s="1"/>
      <c r="H707" s="1"/>
      <c r="I707" s="4">
        <v>0.045</v>
      </c>
      <c r="J707" s="4">
        <v>0.181</v>
      </c>
    </row>
    <row r="708" ht="15.75" customHeight="1" spans="1:10">
      <c r="A708" s="1" t="s">
        <v>135</v>
      </c>
      <c r="B708" s="3" t="s">
        <v>68</v>
      </c>
      <c r="C708" s="1" t="s">
        <v>86</v>
      </c>
      <c r="D708" s="1" t="str">
        <f t="shared" si="0"/>
        <v>Ecuador-The Americas2004</v>
      </c>
      <c r="E708" s="1"/>
      <c r="F708" s="4">
        <v>92</v>
      </c>
      <c r="G708" s="1"/>
      <c r="H708" s="1"/>
      <c r="I708" s="4">
        <v>0.048</v>
      </c>
      <c r="J708" s="4">
        <v>0.262</v>
      </c>
    </row>
    <row r="709" ht="15.75" customHeight="1" spans="1:10">
      <c r="A709" s="1" t="s">
        <v>135</v>
      </c>
      <c r="B709" s="3" t="s">
        <v>69</v>
      </c>
      <c r="C709" s="1" t="s">
        <v>86</v>
      </c>
      <c r="D709" s="1" t="str">
        <f t="shared" si="0"/>
        <v>Ecuador-The Americas2005</v>
      </c>
      <c r="E709" s="4">
        <v>0.353</v>
      </c>
      <c r="F709" s="4">
        <v>69</v>
      </c>
      <c r="G709" s="1"/>
      <c r="H709" s="4">
        <v>600</v>
      </c>
      <c r="I709" s="4">
        <v>0.06</v>
      </c>
      <c r="J709" s="4">
        <v>0.453</v>
      </c>
    </row>
    <row r="710" ht="15.75" customHeight="1" spans="1:10">
      <c r="A710" s="1" t="s">
        <v>135</v>
      </c>
      <c r="B710" s="3" t="s">
        <v>70</v>
      </c>
      <c r="C710" s="1" t="s">
        <v>86</v>
      </c>
      <c r="D710" s="1" t="str">
        <f t="shared" si="0"/>
        <v>Ecuador-The Americas2006</v>
      </c>
      <c r="E710" s="4">
        <v>0.353</v>
      </c>
      <c r="F710" s="4">
        <v>65</v>
      </c>
      <c r="G710" s="1"/>
      <c r="H710" s="4">
        <v>600</v>
      </c>
      <c r="I710" s="4">
        <v>0.072</v>
      </c>
      <c r="J710" s="4">
        <v>0.605</v>
      </c>
    </row>
    <row r="711" ht="15.75" customHeight="1" spans="1:10">
      <c r="A711" s="1" t="s">
        <v>135</v>
      </c>
      <c r="B711" s="3" t="s">
        <v>71</v>
      </c>
      <c r="C711" s="1" t="s">
        <v>86</v>
      </c>
      <c r="D711" s="1" t="str">
        <f t="shared" si="0"/>
        <v>Ecuador-The Americas2007</v>
      </c>
      <c r="E711" s="4">
        <v>0.353</v>
      </c>
      <c r="F711" s="4">
        <v>65</v>
      </c>
      <c r="G711" s="1"/>
      <c r="H711" s="4">
        <v>600</v>
      </c>
      <c r="I711" s="4">
        <v>0.108</v>
      </c>
      <c r="J711" s="4">
        <v>0.697</v>
      </c>
    </row>
    <row r="712" ht="15.75" customHeight="1" spans="1:10">
      <c r="A712" s="1" t="s">
        <v>135</v>
      </c>
      <c r="B712" s="3" t="s">
        <v>72</v>
      </c>
      <c r="C712" s="1" t="s">
        <v>86</v>
      </c>
      <c r="D712" s="1" t="str">
        <f t="shared" si="0"/>
        <v>Ecuador-The Americas2008</v>
      </c>
      <c r="E712" s="4">
        <v>0.349</v>
      </c>
      <c r="F712" s="4">
        <v>65</v>
      </c>
      <c r="G712" s="1"/>
      <c r="H712" s="4">
        <v>600</v>
      </c>
      <c r="I712" s="4">
        <v>0.188</v>
      </c>
      <c r="J712" s="4">
        <v>0.805</v>
      </c>
    </row>
    <row r="713" ht="15.75" customHeight="1" spans="1:10">
      <c r="A713" s="1" t="s">
        <v>135</v>
      </c>
      <c r="B713" s="3" t="s">
        <v>73</v>
      </c>
      <c r="C713" s="1" t="s">
        <v>86</v>
      </c>
      <c r="D713" s="1" t="str">
        <f t="shared" si="0"/>
        <v>Ecuador-The Americas2009</v>
      </c>
      <c r="E713" s="4">
        <v>0.349</v>
      </c>
      <c r="F713" s="4">
        <v>64</v>
      </c>
      <c r="G713" s="1"/>
      <c r="H713" s="4">
        <v>600</v>
      </c>
      <c r="I713" s="4">
        <v>0.246</v>
      </c>
      <c r="J713" s="4">
        <v>0.897</v>
      </c>
    </row>
    <row r="714" ht="15.75" customHeight="1" spans="1:10">
      <c r="A714" s="1" t="s">
        <v>135</v>
      </c>
      <c r="B714" s="3" t="s">
        <v>74</v>
      </c>
      <c r="C714" s="1" t="s">
        <v>86</v>
      </c>
      <c r="D714" s="1" t="str">
        <f t="shared" si="0"/>
        <v>Ecuador-The Americas2010</v>
      </c>
      <c r="E714" s="4">
        <v>0.353</v>
      </c>
      <c r="F714" s="4">
        <v>56</v>
      </c>
      <c r="G714" s="1"/>
      <c r="H714" s="4">
        <v>654</v>
      </c>
      <c r="I714" s="4">
        <v>0.29</v>
      </c>
      <c r="J714" s="4">
        <v>0.985</v>
      </c>
    </row>
    <row r="715" ht="15.75" customHeight="1" spans="1:10">
      <c r="A715" s="1" t="s">
        <v>135</v>
      </c>
      <c r="B715" s="3" t="s">
        <v>75</v>
      </c>
      <c r="C715" s="1" t="s">
        <v>86</v>
      </c>
      <c r="D715" s="1" t="str">
        <f t="shared" si="0"/>
        <v>Ecuador-The Americas2011</v>
      </c>
      <c r="E715" s="4">
        <v>0.353</v>
      </c>
      <c r="F715" s="4">
        <v>56</v>
      </c>
      <c r="G715" s="1"/>
      <c r="H715" s="4">
        <v>654</v>
      </c>
      <c r="I715" s="4">
        <v>0.314</v>
      </c>
      <c r="J715" s="4">
        <v>1.006</v>
      </c>
    </row>
    <row r="716" ht="15.75" customHeight="1" spans="1:10">
      <c r="A716" s="1" t="s">
        <v>135</v>
      </c>
      <c r="B716" s="3" t="s">
        <v>76</v>
      </c>
      <c r="C716" s="1" t="s">
        <v>86</v>
      </c>
      <c r="D716" s="1" t="str">
        <f t="shared" si="0"/>
        <v>Ecuador-The Americas2012</v>
      </c>
      <c r="E716" s="4">
        <v>0.346</v>
      </c>
      <c r="F716" s="4">
        <v>56</v>
      </c>
      <c r="G716" s="4">
        <v>134</v>
      </c>
      <c r="H716" s="4">
        <v>654</v>
      </c>
      <c r="I716" s="4">
        <v>0.351</v>
      </c>
      <c r="J716" s="4">
        <v>1.062</v>
      </c>
    </row>
    <row r="717" ht="15.75" customHeight="1" spans="1:10">
      <c r="A717" s="1" t="s">
        <v>136</v>
      </c>
      <c r="B717" s="3" t="s">
        <v>63</v>
      </c>
      <c r="C717" s="1" t="s">
        <v>80</v>
      </c>
      <c r="D717" s="1" t="str">
        <f t="shared" si="0"/>
        <v>Egypt-Africa2000</v>
      </c>
      <c r="E717" s="1"/>
      <c r="F717" s="1"/>
      <c r="G717" s="1"/>
      <c r="H717" s="1"/>
      <c r="I717" s="4">
        <v>0.006</v>
      </c>
      <c r="J717" s="4">
        <v>0.021</v>
      </c>
    </row>
    <row r="718" ht="15.75" customHeight="1" spans="1:10">
      <c r="A718" s="1" t="s">
        <v>136</v>
      </c>
      <c r="B718" s="3" t="s">
        <v>65</v>
      </c>
      <c r="C718" s="1" t="s">
        <v>80</v>
      </c>
      <c r="D718" s="1" t="str">
        <f t="shared" si="0"/>
        <v>Egypt-Africa2001</v>
      </c>
      <c r="E718" s="1"/>
      <c r="F718" s="1"/>
      <c r="G718" s="1"/>
      <c r="H718" s="1"/>
      <c r="I718" s="4">
        <v>0.008</v>
      </c>
      <c r="J718" s="4">
        <v>0.042</v>
      </c>
    </row>
    <row r="719" ht="15.75" customHeight="1" spans="1:10">
      <c r="A719" s="1" t="s">
        <v>136</v>
      </c>
      <c r="B719" s="3" t="s">
        <v>66</v>
      </c>
      <c r="C719" s="1" t="s">
        <v>80</v>
      </c>
      <c r="D719" s="1" t="str">
        <f t="shared" si="0"/>
        <v>Egypt-Africa2002</v>
      </c>
      <c r="E719" s="1"/>
      <c r="F719" s="1"/>
      <c r="G719" s="1"/>
      <c r="H719" s="1"/>
      <c r="I719" s="4">
        <v>0.027</v>
      </c>
      <c r="J719" s="4">
        <v>0.066</v>
      </c>
    </row>
    <row r="720" ht="15.75" customHeight="1" spans="1:10">
      <c r="A720" s="1" t="s">
        <v>136</v>
      </c>
      <c r="B720" s="3" t="s">
        <v>67</v>
      </c>
      <c r="C720" s="1" t="s">
        <v>80</v>
      </c>
      <c r="D720" s="1" t="str">
        <f t="shared" si="0"/>
        <v>Egypt-Africa2003</v>
      </c>
      <c r="E720" s="1"/>
      <c r="F720" s="4">
        <v>37</v>
      </c>
      <c r="G720" s="1"/>
      <c r="H720" s="1"/>
      <c r="I720" s="4">
        <v>0.04</v>
      </c>
      <c r="J720" s="4">
        <v>0.083</v>
      </c>
    </row>
    <row r="721" ht="15.75" customHeight="1" spans="1:10">
      <c r="A721" s="1" t="s">
        <v>136</v>
      </c>
      <c r="B721" s="3" t="s">
        <v>68</v>
      </c>
      <c r="C721" s="1" t="s">
        <v>80</v>
      </c>
      <c r="D721" s="1" t="str">
        <f t="shared" si="0"/>
        <v>Egypt-Africa2004</v>
      </c>
      <c r="E721" s="1"/>
      <c r="F721" s="4">
        <v>37</v>
      </c>
      <c r="G721" s="1"/>
      <c r="H721" s="1"/>
      <c r="I721" s="4">
        <v>0.119</v>
      </c>
      <c r="J721" s="4">
        <v>0.108</v>
      </c>
    </row>
    <row r="722" ht="15.75" customHeight="1" spans="1:10">
      <c r="A722" s="1" t="s">
        <v>136</v>
      </c>
      <c r="B722" s="3" t="s">
        <v>69</v>
      </c>
      <c r="C722" s="1" t="s">
        <v>80</v>
      </c>
      <c r="D722" s="1" t="str">
        <f t="shared" si="0"/>
        <v>Egypt-Africa2005</v>
      </c>
      <c r="E722" s="4">
        <v>0.543</v>
      </c>
      <c r="F722" s="4">
        <v>22</v>
      </c>
      <c r="G722" s="1"/>
      <c r="H722" s="4">
        <v>504</v>
      </c>
      <c r="I722" s="4">
        <v>0.128</v>
      </c>
      <c r="J722" s="4">
        <v>0.19</v>
      </c>
    </row>
    <row r="723" ht="15.75" customHeight="1" spans="1:10">
      <c r="A723" s="1" t="s">
        <v>136</v>
      </c>
      <c r="B723" s="3" t="s">
        <v>70</v>
      </c>
      <c r="C723" s="1" t="s">
        <v>80</v>
      </c>
      <c r="D723" s="1" t="str">
        <f t="shared" si="0"/>
        <v>Egypt-Africa2006</v>
      </c>
      <c r="E723" s="4">
        <v>0.464</v>
      </c>
      <c r="F723" s="4">
        <v>19</v>
      </c>
      <c r="G723" s="1"/>
      <c r="H723" s="4">
        <v>596</v>
      </c>
      <c r="I723" s="4">
        <v>0.137</v>
      </c>
      <c r="J723" s="4">
        <v>0.247</v>
      </c>
    </row>
    <row r="724" ht="15.75" customHeight="1" spans="1:10">
      <c r="A724" s="1" t="s">
        <v>136</v>
      </c>
      <c r="B724" s="3" t="s">
        <v>71</v>
      </c>
      <c r="C724" s="1" t="s">
        <v>80</v>
      </c>
      <c r="D724" s="1" t="str">
        <f t="shared" si="0"/>
        <v>Egypt-Africa2007</v>
      </c>
      <c r="E724" s="4">
        <v>0.451</v>
      </c>
      <c r="F724" s="4">
        <v>10</v>
      </c>
      <c r="G724" s="1"/>
      <c r="H724" s="4">
        <v>711</v>
      </c>
      <c r="I724" s="4">
        <v>0.16</v>
      </c>
      <c r="J724" s="4">
        <v>0.405</v>
      </c>
    </row>
    <row r="725" ht="15.75" customHeight="1" spans="1:10">
      <c r="A725" s="1" t="s">
        <v>136</v>
      </c>
      <c r="B725" s="3" t="s">
        <v>72</v>
      </c>
      <c r="C725" s="1" t="s">
        <v>80</v>
      </c>
      <c r="D725" s="1" t="str">
        <f t="shared" si="0"/>
        <v>Egypt-Africa2008</v>
      </c>
      <c r="E725" s="4">
        <v>0.44</v>
      </c>
      <c r="F725" s="4">
        <v>8</v>
      </c>
      <c r="G725" s="1"/>
      <c r="H725" s="4">
        <v>711</v>
      </c>
      <c r="I725" s="4">
        <v>0.18</v>
      </c>
      <c r="J725" s="4">
        <v>0.547</v>
      </c>
    </row>
    <row r="726" ht="15.75" customHeight="1" spans="1:10">
      <c r="A726" s="1" t="s">
        <v>136</v>
      </c>
      <c r="B726" s="3" t="s">
        <v>73</v>
      </c>
      <c r="C726" s="1" t="s">
        <v>80</v>
      </c>
      <c r="D726" s="1" t="str">
        <f t="shared" si="0"/>
        <v>Egypt-Africa2009</v>
      </c>
      <c r="E726" s="4">
        <v>0.43</v>
      </c>
      <c r="F726" s="4">
        <v>8</v>
      </c>
      <c r="G726" s="1"/>
      <c r="H726" s="4">
        <v>480</v>
      </c>
      <c r="I726" s="4">
        <v>0.257</v>
      </c>
      <c r="J726" s="4">
        <v>0.721</v>
      </c>
    </row>
    <row r="727" ht="15.75" customHeight="1" spans="1:10">
      <c r="A727" s="1" t="s">
        <v>136</v>
      </c>
      <c r="B727" s="3" t="s">
        <v>74</v>
      </c>
      <c r="C727" s="1" t="s">
        <v>80</v>
      </c>
      <c r="D727" s="1" t="str">
        <f t="shared" si="0"/>
        <v>Egypt-Africa2010</v>
      </c>
      <c r="E727" s="4">
        <v>0.426</v>
      </c>
      <c r="F727" s="4">
        <v>8</v>
      </c>
      <c r="G727" s="1"/>
      <c r="H727" s="4">
        <v>433</v>
      </c>
      <c r="I727" s="4">
        <v>0.314</v>
      </c>
      <c r="J727" s="4">
        <v>0.905</v>
      </c>
    </row>
    <row r="728" ht="15.75" customHeight="1" spans="1:10">
      <c r="A728" s="1" t="s">
        <v>136</v>
      </c>
      <c r="B728" s="3" t="s">
        <v>75</v>
      </c>
      <c r="C728" s="1" t="s">
        <v>80</v>
      </c>
      <c r="D728" s="1" t="str">
        <f t="shared" si="0"/>
        <v>Egypt-Africa2011</v>
      </c>
      <c r="E728" s="4">
        <v>0.436</v>
      </c>
      <c r="F728" s="4">
        <v>8</v>
      </c>
      <c r="G728" s="1"/>
      <c r="H728" s="4">
        <v>433</v>
      </c>
      <c r="I728" s="4">
        <v>0.398</v>
      </c>
      <c r="J728" s="4">
        <v>1.051</v>
      </c>
    </row>
    <row r="729" ht="15.75" customHeight="1" spans="1:10">
      <c r="A729" s="1" t="s">
        <v>136</v>
      </c>
      <c r="B729" s="3" t="s">
        <v>76</v>
      </c>
      <c r="C729" s="1" t="s">
        <v>80</v>
      </c>
      <c r="D729" s="1" t="str">
        <f t="shared" si="0"/>
        <v>Egypt-Africa2012</v>
      </c>
      <c r="E729" s="4">
        <v>0.426</v>
      </c>
      <c r="F729" s="4">
        <v>8</v>
      </c>
      <c r="G729" s="4">
        <v>127</v>
      </c>
      <c r="H729" s="4">
        <v>392</v>
      </c>
      <c r="I729" s="4">
        <v>0.44</v>
      </c>
      <c r="J729" s="4">
        <v>1.199</v>
      </c>
    </row>
    <row r="730" ht="15.75" customHeight="1" spans="1:10">
      <c r="A730" s="1" t="s">
        <v>137</v>
      </c>
      <c r="B730" s="3" t="s">
        <v>63</v>
      </c>
      <c r="C730" s="1" t="s">
        <v>86</v>
      </c>
      <c r="D730" s="1" t="str">
        <f t="shared" si="0"/>
        <v>El Salvador-The Americas2000</v>
      </c>
      <c r="E730" s="1"/>
      <c r="F730" s="1"/>
      <c r="G730" s="1"/>
      <c r="H730" s="1"/>
      <c r="I730" s="4">
        <v>0.012</v>
      </c>
      <c r="J730" s="4">
        <v>0.125</v>
      </c>
    </row>
    <row r="731" ht="15.75" customHeight="1" spans="1:10">
      <c r="A731" s="1" t="s">
        <v>137</v>
      </c>
      <c r="B731" s="3" t="s">
        <v>65</v>
      </c>
      <c r="C731" s="1" t="s">
        <v>86</v>
      </c>
      <c r="D731" s="1" t="str">
        <f t="shared" si="0"/>
        <v>El Salvador-The Americas2001</v>
      </c>
      <c r="E731" s="1"/>
      <c r="F731" s="1"/>
      <c r="G731" s="1"/>
      <c r="H731" s="1"/>
      <c r="I731" s="4">
        <v>0.015</v>
      </c>
      <c r="J731" s="4">
        <v>0.143</v>
      </c>
    </row>
    <row r="732" ht="15.75" customHeight="1" spans="1:10">
      <c r="A732" s="1" t="s">
        <v>137</v>
      </c>
      <c r="B732" s="3" t="s">
        <v>66</v>
      </c>
      <c r="C732" s="1" t="s">
        <v>86</v>
      </c>
      <c r="D732" s="1" t="str">
        <f t="shared" si="0"/>
        <v>El Salvador-The Americas2002</v>
      </c>
      <c r="E732" s="1"/>
      <c r="F732" s="1"/>
      <c r="G732" s="1"/>
      <c r="H732" s="1"/>
      <c r="I732" s="4">
        <v>0.019</v>
      </c>
      <c r="J732" s="4">
        <v>0.148</v>
      </c>
    </row>
    <row r="733" ht="15.75" customHeight="1" spans="1:10">
      <c r="A733" s="1" t="s">
        <v>137</v>
      </c>
      <c r="B733" s="3" t="s">
        <v>67</v>
      </c>
      <c r="C733" s="1" t="s">
        <v>86</v>
      </c>
      <c r="D733" s="1" t="str">
        <f t="shared" si="0"/>
        <v>El Salvador-The Americas2003</v>
      </c>
      <c r="E733" s="1"/>
      <c r="F733" s="4">
        <v>115</v>
      </c>
      <c r="G733" s="1"/>
      <c r="H733" s="1"/>
      <c r="I733" s="4">
        <v>0.025</v>
      </c>
      <c r="J733" s="4">
        <v>0.191</v>
      </c>
    </row>
    <row r="734" ht="15.75" customHeight="1" spans="1:10">
      <c r="A734" s="1" t="s">
        <v>137</v>
      </c>
      <c r="B734" s="3" t="s">
        <v>68</v>
      </c>
      <c r="C734" s="1" t="s">
        <v>86</v>
      </c>
      <c r="D734" s="1" t="str">
        <f t="shared" si="0"/>
        <v>El Salvador-The Americas2004</v>
      </c>
      <c r="E734" s="1"/>
      <c r="F734" s="4">
        <v>115</v>
      </c>
      <c r="G734" s="1"/>
      <c r="H734" s="1"/>
      <c r="I734" s="4">
        <v>0.032</v>
      </c>
      <c r="J734" s="4">
        <v>0.303</v>
      </c>
    </row>
    <row r="735" ht="15.75" customHeight="1" spans="1:10">
      <c r="A735" s="1" t="s">
        <v>137</v>
      </c>
      <c r="B735" s="3" t="s">
        <v>69</v>
      </c>
      <c r="C735" s="1" t="s">
        <v>86</v>
      </c>
      <c r="D735" s="1" t="str">
        <f t="shared" si="0"/>
        <v>El Salvador-The Americas2005</v>
      </c>
      <c r="E735" s="4">
        <v>0.347</v>
      </c>
      <c r="F735" s="4">
        <v>40</v>
      </c>
      <c r="G735" s="1"/>
      <c r="H735" s="4">
        <v>320</v>
      </c>
      <c r="I735" s="4">
        <v>0.042</v>
      </c>
      <c r="J735" s="4">
        <v>0.397</v>
      </c>
    </row>
    <row r="736" ht="15.75" customHeight="1" spans="1:10">
      <c r="A736" s="1" t="s">
        <v>137</v>
      </c>
      <c r="B736" s="3" t="s">
        <v>70</v>
      </c>
      <c r="C736" s="1" t="s">
        <v>86</v>
      </c>
      <c r="D736" s="1" t="str">
        <f t="shared" si="0"/>
        <v>El Salvador-The Americas2006</v>
      </c>
      <c r="E736" s="4">
        <v>0.347</v>
      </c>
      <c r="F736" s="4">
        <v>26</v>
      </c>
      <c r="G736" s="1"/>
      <c r="H736" s="4">
        <v>320</v>
      </c>
      <c r="I736" s="4">
        <v>0.055</v>
      </c>
      <c r="J736" s="4">
        <v>0.632</v>
      </c>
    </row>
    <row r="737" ht="15.75" customHeight="1" spans="1:10">
      <c r="A737" s="1" t="s">
        <v>137</v>
      </c>
      <c r="B737" s="3" t="s">
        <v>71</v>
      </c>
      <c r="C737" s="1" t="s">
        <v>86</v>
      </c>
      <c r="D737" s="1" t="str">
        <f t="shared" si="0"/>
        <v>El Salvador-The Americas2007</v>
      </c>
      <c r="E737" s="4">
        <v>0.347</v>
      </c>
      <c r="F737" s="4">
        <v>22</v>
      </c>
      <c r="G737" s="1"/>
      <c r="H737" s="4">
        <v>320</v>
      </c>
      <c r="I737" s="4">
        <v>0.061</v>
      </c>
      <c r="J737" s="4">
        <v>1.002</v>
      </c>
    </row>
    <row r="738" ht="15.75" customHeight="1" spans="1:10">
      <c r="A738" s="1" t="s">
        <v>137</v>
      </c>
      <c r="B738" s="3" t="s">
        <v>72</v>
      </c>
      <c r="C738" s="1" t="s">
        <v>86</v>
      </c>
      <c r="D738" s="1" t="str">
        <f t="shared" si="0"/>
        <v>El Salvador-The Americas2008</v>
      </c>
      <c r="E738" s="4">
        <v>0.347</v>
      </c>
      <c r="F738" s="4">
        <v>17</v>
      </c>
      <c r="G738" s="1"/>
      <c r="H738" s="4">
        <v>320</v>
      </c>
      <c r="I738" s="4">
        <v>0.101</v>
      </c>
      <c r="J738" s="4">
        <v>1.13</v>
      </c>
    </row>
    <row r="739" ht="15.75" customHeight="1" spans="1:10">
      <c r="A739" s="1" t="s">
        <v>137</v>
      </c>
      <c r="B739" s="3" t="s">
        <v>73</v>
      </c>
      <c r="C739" s="1" t="s">
        <v>86</v>
      </c>
      <c r="D739" s="1" t="str">
        <f t="shared" si="0"/>
        <v>El Salvador-The Americas2009</v>
      </c>
      <c r="E739" s="4">
        <v>0.348</v>
      </c>
      <c r="F739" s="4">
        <v>17</v>
      </c>
      <c r="G739" s="1"/>
      <c r="H739" s="4">
        <v>320</v>
      </c>
      <c r="I739" s="4">
        <v>0.121</v>
      </c>
      <c r="J739" s="4">
        <v>1.224</v>
      </c>
    </row>
    <row r="740" ht="15.75" customHeight="1" spans="1:10">
      <c r="A740" s="1" t="s">
        <v>137</v>
      </c>
      <c r="B740" s="3" t="s">
        <v>74</v>
      </c>
      <c r="C740" s="1" t="s">
        <v>86</v>
      </c>
      <c r="D740" s="1" t="str">
        <f t="shared" si="0"/>
        <v>El Salvador-The Americas2010</v>
      </c>
      <c r="E740" s="4">
        <v>0.348</v>
      </c>
      <c r="F740" s="4">
        <v>17</v>
      </c>
      <c r="G740" s="1"/>
      <c r="H740" s="4">
        <v>320</v>
      </c>
      <c r="I740" s="4">
        <v>0.159</v>
      </c>
      <c r="J740" s="4">
        <v>1.238</v>
      </c>
    </row>
    <row r="741" ht="15.75" customHeight="1" spans="1:10">
      <c r="A741" s="1" t="s">
        <v>137</v>
      </c>
      <c r="B741" s="3" t="s">
        <v>75</v>
      </c>
      <c r="C741" s="1" t="s">
        <v>86</v>
      </c>
      <c r="D741" s="1" t="str">
        <f t="shared" si="0"/>
        <v>El Salvador-The Americas2011</v>
      </c>
      <c r="E741" s="4">
        <v>0.348</v>
      </c>
      <c r="F741" s="4">
        <v>17</v>
      </c>
      <c r="G741" s="1"/>
      <c r="H741" s="4">
        <v>320</v>
      </c>
      <c r="I741" s="4">
        <v>0.189</v>
      </c>
      <c r="J741" s="4">
        <v>1.329</v>
      </c>
    </row>
    <row r="742" ht="15.75" customHeight="1" spans="1:10">
      <c r="A742" s="1" t="s">
        <v>137</v>
      </c>
      <c r="B742" s="3" t="s">
        <v>76</v>
      </c>
      <c r="C742" s="1" t="s">
        <v>86</v>
      </c>
      <c r="D742" s="1" t="str">
        <f t="shared" si="0"/>
        <v>El Salvador-The Americas2012</v>
      </c>
      <c r="E742" s="4">
        <v>0.348</v>
      </c>
      <c r="F742" s="4">
        <v>17</v>
      </c>
      <c r="G742" s="4">
        <v>115</v>
      </c>
      <c r="H742" s="4">
        <v>320</v>
      </c>
      <c r="I742" s="4">
        <v>0.203</v>
      </c>
      <c r="J742" s="4">
        <v>1.373</v>
      </c>
    </row>
    <row r="743" ht="15.75" customHeight="1" spans="1:10">
      <c r="A743" s="1" t="s">
        <v>138</v>
      </c>
      <c r="B743" s="3" t="s">
        <v>63</v>
      </c>
      <c r="C743" s="1" t="s">
        <v>80</v>
      </c>
      <c r="D743" s="1" t="str">
        <f t="shared" si="0"/>
        <v>Equatorial Guinea-Africa2000</v>
      </c>
      <c r="E743" s="1"/>
      <c r="F743" s="1"/>
      <c r="G743" s="1"/>
      <c r="H743" s="1"/>
      <c r="I743" s="4">
        <v>0.001</v>
      </c>
      <c r="J743" s="4">
        <v>0.01</v>
      </c>
    </row>
    <row r="744" ht="15.75" customHeight="1" spans="1:10">
      <c r="A744" s="1" t="s">
        <v>138</v>
      </c>
      <c r="B744" s="3" t="s">
        <v>65</v>
      </c>
      <c r="C744" s="1" t="s">
        <v>80</v>
      </c>
      <c r="D744" s="1" t="str">
        <f t="shared" si="0"/>
        <v>Equatorial Guinea-Africa2001</v>
      </c>
      <c r="E744" s="1"/>
      <c r="F744" s="1"/>
      <c r="G744" s="1"/>
      <c r="H744" s="1"/>
      <c r="I744" s="4">
        <v>0.002</v>
      </c>
      <c r="J744" s="4">
        <v>0.028</v>
      </c>
    </row>
    <row r="745" ht="15.75" customHeight="1" spans="1:10">
      <c r="A745" s="1" t="s">
        <v>138</v>
      </c>
      <c r="B745" s="3" t="s">
        <v>66</v>
      </c>
      <c r="C745" s="1" t="s">
        <v>80</v>
      </c>
      <c r="D745" s="1" t="str">
        <f t="shared" si="0"/>
        <v>Equatorial Guinea-Africa2002</v>
      </c>
      <c r="E745" s="1"/>
      <c r="F745" s="1"/>
      <c r="G745" s="1"/>
      <c r="H745" s="1"/>
      <c r="I745" s="4">
        <v>0.003</v>
      </c>
      <c r="J745" s="4">
        <v>0.058</v>
      </c>
    </row>
    <row r="746" ht="15.75" customHeight="1" spans="1:10">
      <c r="A746" s="1" t="s">
        <v>138</v>
      </c>
      <c r="B746" s="3" t="s">
        <v>67</v>
      </c>
      <c r="C746" s="1" t="s">
        <v>80</v>
      </c>
      <c r="D746" s="1" t="str">
        <f t="shared" si="0"/>
        <v>Equatorial Guinea-Africa2003</v>
      </c>
      <c r="E746" s="1"/>
      <c r="F746" s="1"/>
      <c r="G746" s="1"/>
      <c r="H746" s="1"/>
      <c r="I746" s="4">
        <v>0.005</v>
      </c>
      <c r="J746" s="4">
        <v>0.073</v>
      </c>
    </row>
    <row r="747" ht="15.75" customHeight="1" spans="1:10">
      <c r="A747" s="1" t="s">
        <v>138</v>
      </c>
      <c r="B747" s="3" t="s">
        <v>68</v>
      </c>
      <c r="C747" s="1" t="s">
        <v>80</v>
      </c>
      <c r="D747" s="1" t="str">
        <f t="shared" si="0"/>
        <v>Equatorial Guinea-Africa2004</v>
      </c>
      <c r="E747" s="1"/>
      <c r="F747" s="1"/>
      <c r="G747" s="1"/>
      <c r="H747" s="1"/>
      <c r="I747" s="4">
        <v>0.008</v>
      </c>
      <c r="J747" s="4">
        <v>0.106</v>
      </c>
    </row>
    <row r="748" ht="15.75" customHeight="1" spans="1:10">
      <c r="A748" s="1" t="s">
        <v>138</v>
      </c>
      <c r="B748" s="3" t="s">
        <v>69</v>
      </c>
      <c r="C748" s="1" t="s">
        <v>80</v>
      </c>
      <c r="D748" s="1" t="str">
        <f t="shared" si="0"/>
        <v>Equatorial Guinea-Africa2005</v>
      </c>
      <c r="E748" s="4">
        <v>0.441</v>
      </c>
      <c r="F748" s="4">
        <v>137</v>
      </c>
      <c r="G748" s="1"/>
      <c r="H748" s="4">
        <v>492</v>
      </c>
      <c r="I748" s="4">
        <v>0.011</v>
      </c>
      <c r="J748" s="4">
        <v>0.161</v>
      </c>
    </row>
    <row r="749" ht="15.75" customHeight="1" spans="1:10">
      <c r="A749" s="1" t="s">
        <v>138</v>
      </c>
      <c r="B749" s="3" t="s">
        <v>70</v>
      </c>
      <c r="C749" s="1" t="s">
        <v>80</v>
      </c>
      <c r="D749" s="1" t="str">
        <f t="shared" si="0"/>
        <v>Equatorial Guinea-Africa2006</v>
      </c>
      <c r="E749" s="4">
        <v>0.441</v>
      </c>
      <c r="F749" s="4">
        <v>135</v>
      </c>
      <c r="G749" s="1"/>
      <c r="H749" s="4">
        <v>492</v>
      </c>
      <c r="I749" s="4">
        <v>0.013</v>
      </c>
      <c r="J749" s="4">
        <v>0.193</v>
      </c>
    </row>
    <row r="750" ht="15.75" customHeight="1" spans="1:10">
      <c r="A750" s="1" t="s">
        <v>138</v>
      </c>
      <c r="B750" s="3" t="s">
        <v>71</v>
      </c>
      <c r="C750" s="1" t="s">
        <v>80</v>
      </c>
      <c r="D750" s="1" t="str">
        <f t="shared" si="0"/>
        <v>Equatorial Guinea-Africa2007</v>
      </c>
      <c r="E750" s="4">
        <v>0.441</v>
      </c>
      <c r="F750" s="4">
        <v>135</v>
      </c>
      <c r="G750" s="1"/>
      <c r="H750" s="4">
        <v>492</v>
      </c>
      <c r="I750" s="4">
        <v>0.016</v>
      </c>
      <c r="J750" s="4">
        <v>0.235</v>
      </c>
    </row>
    <row r="751" ht="15.75" customHeight="1" spans="1:10">
      <c r="A751" s="1" t="s">
        <v>138</v>
      </c>
      <c r="B751" s="3" t="s">
        <v>72</v>
      </c>
      <c r="C751" s="1" t="s">
        <v>80</v>
      </c>
      <c r="D751" s="1" t="str">
        <f t="shared" si="0"/>
        <v>Equatorial Guinea-Africa2008</v>
      </c>
      <c r="E751" s="4">
        <v>0.441</v>
      </c>
      <c r="F751" s="4">
        <v>135</v>
      </c>
      <c r="G751" s="1"/>
      <c r="H751" s="4">
        <v>492</v>
      </c>
      <c r="I751" s="4">
        <v>0.018</v>
      </c>
      <c r="J751" s="4">
        <v>0.274</v>
      </c>
    </row>
    <row r="752" ht="15.75" customHeight="1" spans="1:10">
      <c r="A752" s="1" t="s">
        <v>138</v>
      </c>
      <c r="B752" s="3" t="s">
        <v>73</v>
      </c>
      <c r="C752" s="1" t="s">
        <v>80</v>
      </c>
      <c r="D752" s="1" t="str">
        <f t="shared" si="0"/>
        <v>Equatorial Guinea-Africa2009</v>
      </c>
      <c r="E752" s="4">
        <v>0.441</v>
      </c>
      <c r="F752" s="4">
        <v>135</v>
      </c>
      <c r="G752" s="1"/>
      <c r="H752" s="4">
        <v>492</v>
      </c>
      <c r="I752" s="4">
        <v>0.021</v>
      </c>
      <c r="J752" s="4">
        <v>0.295</v>
      </c>
    </row>
    <row r="753" ht="15.75" customHeight="1" spans="1:10">
      <c r="A753" s="1" t="s">
        <v>138</v>
      </c>
      <c r="B753" s="3" t="s">
        <v>74</v>
      </c>
      <c r="C753" s="1" t="s">
        <v>80</v>
      </c>
      <c r="D753" s="1" t="str">
        <f t="shared" si="0"/>
        <v>Equatorial Guinea-Africa2010</v>
      </c>
      <c r="E753" s="4">
        <v>0.441</v>
      </c>
      <c r="F753" s="4">
        <v>135</v>
      </c>
      <c r="G753" s="1"/>
      <c r="H753" s="4">
        <v>492</v>
      </c>
      <c r="I753" s="4">
        <v>0.06</v>
      </c>
      <c r="J753" s="4">
        <v>0.574</v>
      </c>
    </row>
    <row r="754" ht="15.75" customHeight="1" spans="1:10">
      <c r="A754" s="1" t="s">
        <v>138</v>
      </c>
      <c r="B754" s="3" t="s">
        <v>75</v>
      </c>
      <c r="C754" s="1" t="s">
        <v>80</v>
      </c>
      <c r="D754" s="1" t="str">
        <f t="shared" si="0"/>
        <v>Equatorial Guinea-Africa2011</v>
      </c>
      <c r="E754" s="4">
        <v>0.441</v>
      </c>
      <c r="F754" s="4">
        <v>135</v>
      </c>
      <c r="G754" s="1"/>
      <c r="H754" s="4">
        <v>492</v>
      </c>
      <c r="I754" s="4">
        <v>0.115</v>
      </c>
      <c r="J754" s="4">
        <v>0.669</v>
      </c>
    </row>
    <row r="755" ht="15.75" customHeight="1" spans="1:10">
      <c r="A755" s="1" t="s">
        <v>138</v>
      </c>
      <c r="B755" s="3" t="s">
        <v>76</v>
      </c>
      <c r="C755" s="1" t="s">
        <v>80</v>
      </c>
      <c r="D755" s="1" t="str">
        <f t="shared" si="0"/>
        <v>Equatorial Guinea-Africa2012</v>
      </c>
      <c r="E755" s="4">
        <v>0.441</v>
      </c>
      <c r="F755" s="4">
        <v>135</v>
      </c>
      <c r="G755" s="4">
        <v>164</v>
      </c>
      <c r="H755" s="4">
        <v>492</v>
      </c>
      <c r="I755" s="4">
        <v>0.139</v>
      </c>
      <c r="J755" s="4">
        <v>0.681</v>
      </c>
    </row>
    <row r="756" ht="15.75" customHeight="1" spans="1:10">
      <c r="A756" s="1" t="s">
        <v>139</v>
      </c>
      <c r="B756" s="3" t="s">
        <v>63</v>
      </c>
      <c r="C756" s="1" t="s">
        <v>80</v>
      </c>
      <c r="D756" s="1" t="str">
        <f t="shared" si="0"/>
        <v>Eritrea-Africa2000</v>
      </c>
      <c r="E756" s="1"/>
      <c r="F756" s="1"/>
      <c r="G756" s="1"/>
      <c r="H756" s="1"/>
      <c r="I756" s="4">
        <v>0.001</v>
      </c>
      <c r="J756" s="1"/>
    </row>
    <row r="757" ht="15.75" customHeight="1" spans="1:10">
      <c r="A757" s="1" t="s">
        <v>139</v>
      </c>
      <c r="B757" s="3" t="s">
        <v>65</v>
      </c>
      <c r="C757" s="1" t="s">
        <v>80</v>
      </c>
      <c r="D757" s="1" t="str">
        <f t="shared" si="0"/>
        <v>Eritrea-Africa2001</v>
      </c>
      <c r="E757" s="1"/>
      <c r="F757" s="1"/>
      <c r="G757" s="1"/>
      <c r="H757" s="1"/>
      <c r="I757" s="4">
        <v>0.002</v>
      </c>
      <c r="J757" s="1"/>
    </row>
    <row r="758" ht="15.75" customHeight="1" spans="1:10">
      <c r="A758" s="1" t="s">
        <v>139</v>
      </c>
      <c r="B758" s="3" t="s">
        <v>66</v>
      </c>
      <c r="C758" s="1" t="s">
        <v>80</v>
      </c>
      <c r="D758" s="1" t="str">
        <f t="shared" si="0"/>
        <v>Eritrea-Africa2002</v>
      </c>
      <c r="E758" s="1"/>
      <c r="F758" s="1"/>
      <c r="G758" s="1"/>
      <c r="H758" s="1"/>
      <c r="I758" s="4">
        <v>0.002</v>
      </c>
      <c r="J758" s="1"/>
    </row>
    <row r="759" ht="15.75" customHeight="1" spans="1:10">
      <c r="A759" s="1" t="s">
        <v>139</v>
      </c>
      <c r="B759" s="3" t="s">
        <v>67</v>
      </c>
      <c r="C759" s="1" t="s">
        <v>80</v>
      </c>
      <c r="D759" s="1" t="str">
        <f t="shared" si="0"/>
        <v>Eritrea-Africa2003</v>
      </c>
      <c r="E759" s="1"/>
      <c r="F759" s="1"/>
      <c r="G759" s="1"/>
      <c r="H759" s="1"/>
      <c r="I759" s="1"/>
      <c r="J759" s="1"/>
    </row>
    <row r="760" ht="15.75" customHeight="1" spans="1:10">
      <c r="A760" s="1" t="s">
        <v>139</v>
      </c>
      <c r="B760" s="3" t="s">
        <v>68</v>
      </c>
      <c r="C760" s="1" t="s">
        <v>80</v>
      </c>
      <c r="D760" s="1" t="str">
        <f t="shared" si="0"/>
        <v>Eritrea-Africa2004</v>
      </c>
      <c r="E760" s="1"/>
      <c r="F760" s="4">
        <v>91</v>
      </c>
      <c r="G760" s="1"/>
      <c r="H760" s="1"/>
      <c r="I760" s="1"/>
      <c r="J760" s="4">
        <v>0.004</v>
      </c>
    </row>
    <row r="761" ht="15.75" customHeight="1" spans="1:10">
      <c r="A761" s="1" t="s">
        <v>139</v>
      </c>
      <c r="B761" s="3" t="s">
        <v>69</v>
      </c>
      <c r="C761" s="1" t="s">
        <v>80</v>
      </c>
      <c r="D761" s="1" t="str">
        <f t="shared" si="0"/>
        <v>Eritrea-Africa2005</v>
      </c>
      <c r="E761" s="4">
        <v>0.845</v>
      </c>
      <c r="F761" s="4">
        <v>76</v>
      </c>
      <c r="G761" s="1"/>
      <c r="H761" s="4">
        <v>216</v>
      </c>
      <c r="I761" s="1"/>
      <c r="J761" s="4">
        <v>0.008</v>
      </c>
    </row>
    <row r="762" ht="15.75" customHeight="1" spans="1:10">
      <c r="A762" s="1" t="s">
        <v>139</v>
      </c>
      <c r="B762" s="3" t="s">
        <v>70</v>
      </c>
      <c r="C762" s="1" t="s">
        <v>80</v>
      </c>
      <c r="D762" s="1" t="str">
        <f t="shared" si="0"/>
        <v>Eritrea-Africa2006</v>
      </c>
      <c r="E762" s="4">
        <v>0.845</v>
      </c>
      <c r="F762" s="4">
        <v>76</v>
      </c>
      <c r="G762" s="1"/>
      <c r="H762" s="4">
        <v>216</v>
      </c>
      <c r="I762" s="1"/>
      <c r="J762" s="4">
        <v>0.012</v>
      </c>
    </row>
    <row r="763" ht="15.75" customHeight="1" spans="1:10">
      <c r="A763" s="1" t="s">
        <v>139</v>
      </c>
      <c r="B763" s="3" t="s">
        <v>71</v>
      </c>
      <c r="C763" s="1" t="s">
        <v>80</v>
      </c>
      <c r="D763" s="1" t="str">
        <f t="shared" si="0"/>
        <v>Eritrea-Africa2007</v>
      </c>
      <c r="E763" s="4">
        <v>0.845</v>
      </c>
      <c r="F763" s="4">
        <v>84</v>
      </c>
      <c r="G763" s="1"/>
      <c r="H763" s="4">
        <v>216</v>
      </c>
      <c r="I763" s="4">
        <v>0.004</v>
      </c>
      <c r="J763" s="4">
        <v>0.016</v>
      </c>
    </row>
    <row r="764" ht="15.75" customHeight="1" spans="1:10">
      <c r="A764" s="1" t="s">
        <v>139</v>
      </c>
      <c r="B764" s="3" t="s">
        <v>72</v>
      </c>
      <c r="C764" s="1" t="s">
        <v>80</v>
      </c>
      <c r="D764" s="1" t="str">
        <f t="shared" si="0"/>
        <v>Eritrea-Africa2008</v>
      </c>
      <c r="E764" s="4">
        <v>0.845</v>
      </c>
      <c r="F764" s="4">
        <v>84</v>
      </c>
      <c r="G764" s="1"/>
      <c r="H764" s="4">
        <v>216</v>
      </c>
      <c r="I764" s="4">
        <v>0.005</v>
      </c>
      <c r="J764" s="4">
        <v>0.02</v>
      </c>
    </row>
    <row r="765" ht="15.75" customHeight="1" spans="1:10">
      <c r="A765" s="1" t="s">
        <v>139</v>
      </c>
      <c r="B765" s="3" t="s">
        <v>73</v>
      </c>
      <c r="C765" s="1" t="s">
        <v>80</v>
      </c>
      <c r="D765" s="1" t="str">
        <f t="shared" si="0"/>
        <v>Eritrea-Africa2009</v>
      </c>
      <c r="E765" s="4">
        <v>0.845</v>
      </c>
      <c r="F765" s="4">
        <v>84</v>
      </c>
      <c r="G765" s="1"/>
      <c r="H765" s="4">
        <v>216</v>
      </c>
      <c r="I765" s="4">
        <v>0.005</v>
      </c>
      <c r="J765" s="4">
        <v>0.025</v>
      </c>
    </row>
    <row r="766" ht="15.75" customHeight="1" spans="1:10">
      <c r="A766" s="1" t="s">
        <v>139</v>
      </c>
      <c r="B766" s="3" t="s">
        <v>74</v>
      </c>
      <c r="C766" s="1" t="s">
        <v>80</v>
      </c>
      <c r="D766" s="1" t="str">
        <f t="shared" si="0"/>
        <v>Eritrea-Africa2010</v>
      </c>
      <c r="E766" s="4">
        <v>0.845</v>
      </c>
      <c r="F766" s="4">
        <v>84</v>
      </c>
      <c r="G766" s="1"/>
      <c r="H766" s="4">
        <v>216</v>
      </c>
      <c r="I766" s="4">
        <v>0.006</v>
      </c>
      <c r="J766" s="4">
        <v>0.032</v>
      </c>
    </row>
    <row r="767" ht="15.75" customHeight="1" spans="1:10">
      <c r="A767" s="1" t="s">
        <v>139</v>
      </c>
      <c r="B767" s="3" t="s">
        <v>75</v>
      </c>
      <c r="C767" s="1" t="s">
        <v>80</v>
      </c>
      <c r="D767" s="1" t="str">
        <f t="shared" si="0"/>
        <v>Eritrea-Africa2011</v>
      </c>
      <c r="E767" s="4">
        <v>0.845</v>
      </c>
      <c r="F767" s="4">
        <v>84</v>
      </c>
      <c r="G767" s="1"/>
      <c r="H767" s="4">
        <v>216</v>
      </c>
      <c r="I767" s="4">
        <v>0.007</v>
      </c>
      <c r="J767" s="4">
        <v>0.041</v>
      </c>
    </row>
    <row r="768" ht="15.75" customHeight="1" spans="1:10">
      <c r="A768" s="1" t="s">
        <v>139</v>
      </c>
      <c r="B768" s="3" t="s">
        <v>76</v>
      </c>
      <c r="C768" s="1" t="s">
        <v>80</v>
      </c>
      <c r="D768" s="1" t="str">
        <f t="shared" si="0"/>
        <v>Eritrea-Africa2012</v>
      </c>
      <c r="E768" s="4">
        <v>0.845</v>
      </c>
      <c r="F768" s="4">
        <v>84</v>
      </c>
      <c r="G768" s="4">
        <v>185</v>
      </c>
      <c r="H768" s="4">
        <v>216</v>
      </c>
      <c r="I768" s="4">
        <v>0.008</v>
      </c>
      <c r="J768" s="4">
        <v>0.05</v>
      </c>
    </row>
    <row r="769" ht="15.75" customHeight="1" spans="1:10">
      <c r="A769" s="1" t="s">
        <v>140</v>
      </c>
      <c r="B769" s="3" t="s">
        <v>63</v>
      </c>
      <c r="C769" s="1" t="s">
        <v>78</v>
      </c>
      <c r="D769" s="1" t="str">
        <f t="shared" si="0"/>
        <v>Estonia-Europe2000</v>
      </c>
      <c r="E769" s="1"/>
      <c r="F769" s="1"/>
      <c r="G769" s="1"/>
      <c r="H769" s="1"/>
      <c r="I769" s="4">
        <v>0.286</v>
      </c>
      <c r="J769" s="4">
        <v>0.408</v>
      </c>
    </row>
    <row r="770" ht="15.75" customHeight="1" spans="1:10">
      <c r="A770" s="1" t="s">
        <v>140</v>
      </c>
      <c r="B770" s="3" t="s">
        <v>65</v>
      </c>
      <c r="C770" s="1" t="s">
        <v>78</v>
      </c>
      <c r="D770" s="1" t="str">
        <f t="shared" si="0"/>
        <v>Estonia-Europe2001</v>
      </c>
      <c r="E770" s="1"/>
      <c r="F770" s="1"/>
      <c r="G770" s="1"/>
      <c r="H770" s="1"/>
      <c r="I770" s="4">
        <v>0.315</v>
      </c>
      <c r="J770" s="4">
        <v>0.48</v>
      </c>
    </row>
    <row r="771" ht="15.75" customHeight="1" spans="1:10">
      <c r="A771" s="1" t="s">
        <v>140</v>
      </c>
      <c r="B771" s="3" t="s">
        <v>66</v>
      </c>
      <c r="C771" s="1" t="s">
        <v>78</v>
      </c>
      <c r="D771" s="1" t="str">
        <f t="shared" si="0"/>
        <v>Estonia-Europe2002</v>
      </c>
      <c r="E771" s="1"/>
      <c r="F771" s="1"/>
      <c r="G771" s="1"/>
      <c r="H771" s="1"/>
      <c r="I771" s="4">
        <v>0.415</v>
      </c>
      <c r="J771" s="4">
        <v>0.654</v>
      </c>
    </row>
    <row r="772" ht="15.75" customHeight="1" spans="1:10">
      <c r="A772" s="1" t="s">
        <v>140</v>
      </c>
      <c r="B772" s="3" t="s">
        <v>67</v>
      </c>
      <c r="C772" s="1" t="s">
        <v>78</v>
      </c>
      <c r="D772" s="1" t="str">
        <f t="shared" si="0"/>
        <v>Estonia-Europe2003</v>
      </c>
      <c r="E772" s="1"/>
      <c r="F772" s="4">
        <v>72</v>
      </c>
      <c r="G772" s="1"/>
      <c r="H772" s="1"/>
      <c r="I772" s="4">
        <v>0.453</v>
      </c>
      <c r="J772" s="4">
        <v>0.784</v>
      </c>
    </row>
    <row r="773" ht="15.75" customHeight="1" spans="1:10">
      <c r="A773" s="1" t="s">
        <v>140</v>
      </c>
      <c r="B773" s="3" t="s">
        <v>68</v>
      </c>
      <c r="C773" s="1" t="s">
        <v>78</v>
      </c>
      <c r="D773" s="1" t="str">
        <f t="shared" si="0"/>
        <v>Estonia-Europe2004</v>
      </c>
      <c r="E773" s="1"/>
      <c r="F773" s="4">
        <v>72</v>
      </c>
      <c r="G773" s="1"/>
      <c r="H773" s="1"/>
      <c r="I773" s="4">
        <v>0.532</v>
      </c>
      <c r="J773" s="4">
        <v>0.943</v>
      </c>
    </row>
    <row r="774" ht="15.75" customHeight="1" spans="1:10">
      <c r="A774" s="1" t="s">
        <v>140</v>
      </c>
      <c r="B774" s="3" t="s">
        <v>69</v>
      </c>
      <c r="C774" s="1" t="s">
        <v>78</v>
      </c>
      <c r="D774" s="1" t="str">
        <f t="shared" si="0"/>
        <v>Estonia-Europe2005</v>
      </c>
      <c r="E774" s="4">
        <v>0.503</v>
      </c>
      <c r="F774" s="4">
        <v>35</v>
      </c>
      <c r="G774" s="1"/>
      <c r="H774" s="4">
        <v>81</v>
      </c>
      <c r="I774" s="4">
        <v>0.615</v>
      </c>
      <c r="J774" s="4">
        <v>1.091</v>
      </c>
    </row>
    <row r="775" ht="15.75" customHeight="1" spans="1:10">
      <c r="A775" s="1" t="s">
        <v>140</v>
      </c>
      <c r="B775" s="3" t="s">
        <v>70</v>
      </c>
      <c r="C775" s="1" t="s">
        <v>78</v>
      </c>
      <c r="D775" s="1" t="str">
        <f t="shared" si="0"/>
        <v>Estonia-Europe2006</v>
      </c>
      <c r="E775" s="4">
        <v>0.491</v>
      </c>
      <c r="F775" s="4">
        <v>35</v>
      </c>
      <c r="G775" s="1"/>
      <c r="H775" s="4">
        <v>81</v>
      </c>
      <c r="I775" s="4">
        <v>0.635</v>
      </c>
      <c r="J775" s="4">
        <v>1.258</v>
      </c>
    </row>
    <row r="776" ht="15.75" customHeight="1" spans="1:10">
      <c r="A776" s="1" t="s">
        <v>140</v>
      </c>
      <c r="B776" s="3" t="s">
        <v>71</v>
      </c>
      <c r="C776" s="1" t="s">
        <v>78</v>
      </c>
      <c r="D776" s="1" t="str">
        <f t="shared" si="0"/>
        <v>Estonia-Europe2007</v>
      </c>
      <c r="E776" s="4">
        <v>0.484</v>
      </c>
      <c r="F776" s="4">
        <v>7</v>
      </c>
      <c r="G776" s="1"/>
      <c r="H776" s="4">
        <v>81</v>
      </c>
      <c r="I776" s="4">
        <v>0.662</v>
      </c>
      <c r="J776" s="4">
        <v>1.281</v>
      </c>
    </row>
    <row r="777" ht="15.75" customHeight="1" spans="1:10">
      <c r="A777" s="1" t="s">
        <v>140</v>
      </c>
      <c r="B777" s="3" t="s">
        <v>72</v>
      </c>
      <c r="C777" s="1" t="s">
        <v>78</v>
      </c>
      <c r="D777" s="1" t="str">
        <f t="shared" si="0"/>
        <v>Estonia-Europe2008</v>
      </c>
      <c r="E777" s="4">
        <v>0.479</v>
      </c>
      <c r="F777" s="4">
        <v>7</v>
      </c>
      <c r="G777" s="1"/>
      <c r="H777" s="4">
        <v>81</v>
      </c>
      <c r="I777" s="4">
        <v>0.706</v>
      </c>
      <c r="J777" s="4">
        <v>1.242</v>
      </c>
    </row>
    <row r="778" ht="15.75" customHeight="1" spans="1:10">
      <c r="A778" s="1" t="s">
        <v>140</v>
      </c>
      <c r="B778" s="3" t="s">
        <v>73</v>
      </c>
      <c r="C778" s="1" t="s">
        <v>78</v>
      </c>
      <c r="D778" s="1" t="str">
        <f t="shared" si="0"/>
        <v>Estonia-Europe2009</v>
      </c>
      <c r="E778" s="4">
        <v>0.481</v>
      </c>
      <c r="F778" s="4">
        <v>7</v>
      </c>
      <c r="G778" s="1"/>
      <c r="H778" s="4">
        <v>81</v>
      </c>
      <c r="I778" s="4">
        <v>0.725</v>
      </c>
      <c r="J778" s="4">
        <v>1.205</v>
      </c>
    </row>
    <row r="779" ht="15.75" customHeight="1" spans="1:10">
      <c r="A779" s="1" t="s">
        <v>140</v>
      </c>
      <c r="B779" s="3" t="s">
        <v>74</v>
      </c>
      <c r="C779" s="1" t="s">
        <v>78</v>
      </c>
      <c r="D779" s="1" t="str">
        <f t="shared" si="0"/>
        <v>Estonia-Europe2010</v>
      </c>
      <c r="E779" s="4">
        <v>0.486</v>
      </c>
      <c r="F779" s="4">
        <v>7</v>
      </c>
      <c r="G779" s="1"/>
      <c r="H779" s="4">
        <v>81</v>
      </c>
      <c r="I779" s="4">
        <v>0.741</v>
      </c>
      <c r="J779" s="4">
        <v>1.273</v>
      </c>
    </row>
    <row r="780" ht="15.75" customHeight="1" spans="1:10">
      <c r="A780" s="1" t="s">
        <v>140</v>
      </c>
      <c r="B780" s="3" t="s">
        <v>75</v>
      </c>
      <c r="C780" s="1" t="s">
        <v>78</v>
      </c>
      <c r="D780" s="1" t="str">
        <f t="shared" si="0"/>
        <v>Estonia-Europe2011</v>
      </c>
      <c r="E780" s="4">
        <v>0.576</v>
      </c>
      <c r="F780" s="4">
        <v>7</v>
      </c>
      <c r="G780" s="1"/>
      <c r="H780" s="4">
        <v>81</v>
      </c>
      <c r="I780" s="4">
        <v>0.765</v>
      </c>
      <c r="J780" s="4">
        <v>1.439</v>
      </c>
    </row>
    <row r="781" ht="15.75" customHeight="1" spans="1:10">
      <c r="A781" s="1" t="s">
        <v>140</v>
      </c>
      <c r="B781" s="3" t="s">
        <v>76</v>
      </c>
      <c r="C781" s="1" t="s">
        <v>78</v>
      </c>
      <c r="D781" s="1" t="str">
        <f t="shared" si="0"/>
        <v>Estonia-Europe2012</v>
      </c>
      <c r="E781" s="4">
        <v>0.664</v>
      </c>
      <c r="F781" s="4">
        <v>7</v>
      </c>
      <c r="G781" s="4">
        <v>21</v>
      </c>
      <c r="H781" s="4">
        <v>81</v>
      </c>
      <c r="I781" s="4">
        <v>0.784</v>
      </c>
      <c r="J781" s="4">
        <v>1.604</v>
      </c>
    </row>
    <row r="782" ht="15.75" customHeight="1" spans="1:10">
      <c r="A782" s="1" t="s">
        <v>141</v>
      </c>
      <c r="B782" s="3" t="s">
        <v>63</v>
      </c>
      <c r="C782" s="1" t="s">
        <v>80</v>
      </c>
      <c r="D782" s="1" t="str">
        <f t="shared" si="0"/>
        <v>Ethiopia-Africa2000</v>
      </c>
      <c r="E782" s="1"/>
      <c r="F782" s="1"/>
      <c r="G782" s="1"/>
      <c r="H782" s="1"/>
      <c r="I782" s="4">
        <v>0</v>
      </c>
      <c r="J782" s="4">
        <v>0</v>
      </c>
    </row>
    <row r="783" ht="15.75" customHeight="1" spans="1:10">
      <c r="A783" s="1" t="s">
        <v>141</v>
      </c>
      <c r="B783" s="3" t="s">
        <v>65</v>
      </c>
      <c r="C783" s="1" t="s">
        <v>80</v>
      </c>
      <c r="D783" s="1" t="str">
        <f t="shared" si="0"/>
        <v>Ethiopia-Africa2001</v>
      </c>
      <c r="E783" s="1"/>
      <c r="F783" s="1"/>
      <c r="G783" s="1"/>
      <c r="H783" s="1"/>
      <c r="I783" s="4">
        <v>0</v>
      </c>
      <c r="J783" s="4">
        <v>0</v>
      </c>
    </row>
    <row r="784" ht="15.75" customHeight="1" spans="1:10">
      <c r="A784" s="1" t="s">
        <v>141</v>
      </c>
      <c r="B784" s="3" t="s">
        <v>66</v>
      </c>
      <c r="C784" s="1" t="s">
        <v>80</v>
      </c>
      <c r="D784" s="1" t="str">
        <f t="shared" si="0"/>
        <v>Ethiopia-Africa2002</v>
      </c>
      <c r="E784" s="1"/>
      <c r="F784" s="1"/>
      <c r="G784" s="1"/>
      <c r="H784" s="1"/>
      <c r="I784" s="4">
        <v>0.001</v>
      </c>
      <c r="J784" s="4">
        <v>0.001</v>
      </c>
    </row>
    <row r="785" ht="15.75" customHeight="1" spans="1:10">
      <c r="A785" s="1" t="s">
        <v>141</v>
      </c>
      <c r="B785" s="3" t="s">
        <v>67</v>
      </c>
      <c r="C785" s="1" t="s">
        <v>80</v>
      </c>
      <c r="D785" s="1" t="str">
        <f t="shared" si="0"/>
        <v>Ethiopia-Africa2003</v>
      </c>
      <c r="E785" s="1"/>
      <c r="F785" s="4">
        <v>46</v>
      </c>
      <c r="G785" s="1"/>
      <c r="H785" s="1"/>
      <c r="I785" s="4">
        <v>0.001</v>
      </c>
      <c r="J785" s="4">
        <v>0.001</v>
      </c>
    </row>
    <row r="786" ht="15.75" customHeight="1" spans="1:10">
      <c r="A786" s="1" t="s">
        <v>141</v>
      </c>
      <c r="B786" s="3" t="s">
        <v>68</v>
      </c>
      <c r="C786" s="1" t="s">
        <v>80</v>
      </c>
      <c r="D786" s="1" t="str">
        <f t="shared" si="0"/>
        <v>Ethiopia-Africa2004</v>
      </c>
      <c r="E786" s="1"/>
      <c r="F786" s="4">
        <v>34</v>
      </c>
      <c r="G786" s="1"/>
      <c r="H786" s="1"/>
      <c r="I786" s="4">
        <v>0.002</v>
      </c>
      <c r="J786" s="4">
        <v>0.002</v>
      </c>
    </row>
    <row r="787" ht="15.75" customHeight="1" spans="1:10">
      <c r="A787" s="1" t="s">
        <v>141</v>
      </c>
      <c r="B787" s="3" t="s">
        <v>69</v>
      </c>
      <c r="C787" s="1" t="s">
        <v>80</v>
      </c>
      <c r="D787" s="1" t="str">
        <f t="shared" si="0"/>
        <v>Ethiopia-Africa2005</v>
      </c>
      <c r="E787" s="4">
        <v>0.303</v>
      </c>
      <c r="F787" s="4">
        <v>34</v>
      </c>
      <c r="G787" s="1"/>
      <c r="H787" s="4">
        <v>212</v>
      </c>
      <c r="I787" s="4">
        <v>0.002</v>
      </c>
      <c r="J787" s="4">
        <v>0.005</v>
      </c>
    </row>
    <row r="788" ht="15.75" customHeight="1" spans="1:10">
      <c r="A788" s="1" t="s">
        <v>141</v>
      </c>
      <c r="B788" s="3" t="s">
        <v>70</v>
      </c>
      <c r="C788" s="1" t="s">
        <v>80</v>
      </c>
      <c r="D788" s="1" t="str">
        <f t="shared" si="0"/>
        <v>Ethiopia-Africa2006</v>
      </c>
      <c r="E788" s="4">
        <v>0.303</v>
      </c>
      <c r="F788" s="4">
        <v>18</v>
      </c>
      <c r="G788" s="1"/>
      <c r="H788" s="4">
        <v>212</v>
      </c>
      <c r="I788" s="4">
        <v>0.003</v>
      </c>
      <c r="J788" s="4">
        <v>0.011</v>
      </c>
    </row>
    <row r="789" ht="15.75" customHeight="1" spans="1:10">
      <c r="A789" s="1" t="s">
        <v>141</v>
      </c>
      <c r="B789" s="3" t="s">
        <v>71</v>
      </c>
      <c r="C789" s="1" t="s">
        <v>80</v>
      </c>
      <c r="D789" s="1" t="str">
        <f t="shared" si="0"/>
        <v>Ethiopia-Africa2007</v>
      </c>
      <c r="E789" s="4">
        <v>0.303</v>
      </c>
      <c r="F789" s="4">
        <v>18</v>
      </c>
      <c r="G789" s="1"/>
      <c r="H789" s="4">
        <v>198</v>
      </c>
      <c r="I789" s="4">
        <v>0.004</v>
      </c>
      <c r="J789" s="4">
        <v>0.015</v>
      </c>
    </row>
    <row r="790" ht="15.75" customHeight="1" spans="1:10">
      <c r="A790" s="1" t="s">
        <v>141</v>
      </c>
      <c r="B790" s="3" t="s">
        <v>72</v>
      </c>
      <c r="C790" s="1" t="s">
        <v>80</v>
      </c>
      <c r="D790" s="1" t="str">
        <f t="shared" si="0"/>
        <v>Ethiopia-Africa2008</v>
      </c>
      <c r="E790" s="4">
        <v>0.303</v>
      </c>
      <c r="F790" s="4">
        <v>18</v>
      </c>
      <c r="G790" s="1"/>
      <c r="H790" s="4">
        <v>198</v>
      </c>
      <c r="I790" s="4">
        <v>0.005</v>
      </c>
      <c r="J790" s="4">
        <v>0.024</v>
      </c>
    </row>
    <row r="791" ht="15.75" customHeight="1" spans="1:10">
      <c r="A791" s="1" t="s">
        <v>141</v>
      </c>
      <c r="B791" s="3" t="s">
        <v>73</v>
      </c>
      <c r="C791" s="1" t="s">
        <v>80</v>
      </c>
      <c r="D791" s="1" t="str">
        <f t="shared" si="0"/>
        <v>Ethiopia-Africa2009</v>
      </c>
      <c r="E791" s="4">
        <v>0.303</v>
      </c>
      <c r="F791" s="4">
        <v>15</v>
      </c>
      <c r="G791" s="1"/>
      <c r="H791" s="4">
        <v>198</v>
      </c>
      <c r="I791" s="4">
        <v>0.005</v>
      </c>
      <c r="J791" s="4">
        <v>0.048</v>
      </c>
    </row>
    <row r="792" ht="15.75" customHeight="1" spans="1:10">
      <c r="A792" s="1" t="s">
        <v>141</v>
      </c>
      <c r="B792" s="3" t="s">
        <v>74</v>
      </c>
      <c r="C792" s="1" t="s">
        <v>80</v>
      </c>
      <c r="D792" s="1" t="str">
        <f t="shared" si="0"/>
        <v>Ethiopia-Africa2010</v>
      </c>
      <c r="E792" s="4">
        <v>0.303</v>
      </c>
      <c r="F792" s="4">
        <v>15</v>
      </c>
      <c r="G792" s="1"/>
      <c r="H792" s="4">
        <v>198</v>
      </c>
      <c r="I792" s="4">
        <v>0.008</v>
      </c>
      <c r="J792" s="4">
        <v>0.079</v>
      </c>
    </row>
    <row r="793" ht="15.75" customHeight="1" spans="1:10">
      <c r="A793" s="1" t="s">
        <v>141</v>
      </c>
      <c r="B793" s="3" t="s">
        <v>75</v>
      </c>
      <c r="C793" s="1" t="s">
        <v>80</v>
      </c>
      <c r="D793" s="1" t="str">
        <f t="shared" si="0"/>
        <v>Ethiopia-Africa2011</v>
      </c>
      <c r="E793" s="4">
        <v>0.303</v>
      </c>
      <c r="F793" s="4">
        <v>15</v>
      </c>
      <c r="G793" s="1"/>
      <c r="H793" s="4">
        <v>198</v>
      </c>
      <c r="I793" s="4">
        <v>0.011</v>
      </c>
      <c r="J793" s="4">
        <v>0.158</v>
      </c>
    </row>
    <row r="794" ht="15.75" customHeight="1" spans="1:10">
      <c r="A794" s="1" t="s">
        <v>141</v>
      </c>
      <c r="B794" s="3" t="s">
        <v>76</v>
      </c>
      <c r="C794" s="1" t="s">
        <v>80</v>
      </c>
      <c r="D794" s="1" t="str">
        <f t="shared" si="0"/>
        <v>Ethiopia-Africa2012</v>
      </c>
      <c r="E794" s="4">
        <v>0.325</v>
      </c>
      <c r="F794" s="4">
        <v>15</v>
      </c>
      <c r="G794" s="4">
        <v>124</v>
      </c>
      <c r="H794" s="4">
        <v>306</v>
      </c>
      <c r="I794" s="4">
        <v>0.015</v>
      </c>
      <c r="J794" s="4">
        <v>0.224</v>
      </c>
    </row>
    <row r="795" ht="15.75" customHeight="1" spans="1:10">
      <c r="A795" s="1" t="s">
        <v>142</v>
      </c>
      <c r="B795" s="3" t="s">
        <v>63</v>
      </c>
      <c r="C795" s="1" t="s">
        <v>78</v>
      </c>
      <c r="D795" s="1" t="str">
        <f t="shared" si="0"/>
        <v>Faeroe Islands-Europe2000</v>
      </c>
      <c r="E795" s="1"/>
      <c r="F795" s="1"/>
      <c r="G795" s="1"/>
      <c r="H795" s="1"/>
      <c r="I795" s="4">
        <v>0.329</v>
      </c>
      <c r="J795" s="4">
        <v>0.365</v>
      </c>
    </row>
    <row r="796" ht="15.75" customHeight="1" spans="1:10">
      <c r="A796" s="1" t="s">
        <v>142</v>
      </c>
      <c r="B796" s="3" t="s">
        <v>65</v>
      </c>
      <c r="C796" s="1" t="s">
        <v>78</v>
      </c>
      <c r="D796" s="1" t="str">
        <f t="shared" si="0"/>
        <v>Faeroe Islands-Europe2001</v>
      </c>
      <c r="E796" s="1"/>
      <c r="F796" s="1"/>
      <c r="G796" s="1"/>
      <c r="H796" s="1"/>
      <c r="I796" s="4">
        <v>0.432</v>
      </c>
      <c r="J796" s="4">
        <v>0.52</v>
      </c>
    </row>
    <row r="797" ht="15.75" customHeight="1" spans="1:10">
      <c r="A797" s="1" t="s">
        <v>142</v>
      </c>
      <c r="B797" s="3" t="s">
        <v>66</v>
      </c>
      <c r="C797" s="1" t="s">
        <v>78</v>
      </c>
      <c r="D797" s="1" t="str">
        <f t="shared" si="0"/>
        <v>Faeroe Islands-Europe2002</v>
      </c>
      <c r="E797" s="1"/>
      <c r="F797" s="1"/>
      <c r="G797" s="1"/>
      <c r="H797" s="1"/>
      <c r="I797" s="4">
        <v>0.533</v>
      </c>
      <c r="J797" s="4">
        <v>0.727</v>
      </c>
    </row>
    <row r="798" ht="15.75" customHeight="1" spans="1:10">
      <c r="A798" s="1" t="s">
        <v>142</v>
      </c>
      <c r="B798" s="3" t="s">
        <v>67</v>
      </c>
      <c r="C798" s="1" t="s">
        <v>78</v>
      </c>
      <c r="D798" s="1" t="str">
        <f t="shared" si="0"/>
        <v>Faeroe Islands-Europe2003</v>
      </c>
      <c r="E798" s="1"/>
      <c r="F798" s="1"/>
      <c r="G798" s="1"/>
      <c r="H798" s="1"/>
      <c r="I798" s="4">
        <v>0.589</v>
      </c>
      <c r="J798" s="4">
        <v>0.787</v>
      </c>
    </row>
    <row r="799" ht="15.75" customHeight="1" spans="1:10">
      <c r="A799" s="1" t="s">
        <v>142</v>
      </c>
      <c r="B799" s="3" t="s">
        <v>68</v>
      </c>
      <c r="C799" s="1" t="s">
        <v>78</v>
      </c>
      <c r="D799" s="1" t="str">
        <f t="shared" si="0"/>
        <v>Faeroe Islands-Europe2004</v>
      </c>
      <c r="E799" s="1"/>
      <c r="F799" s="1"/>
      <c r="G799" s="1"/>
      <c r="H799" s="1"/>
      <c r="I799" s="4">
        <v>0.665</v>
      </c>
      <c r="J799" s="4">
        <v>0.847</v>
      </c>
    </row>
    <row r="800" ht="15.75" customHeight="1" spans="1:10">
      <c r="A800" s="1" t="s">
        <v>142</v>
      </c>
      <c r="B800" s="3" t="s">
        <v>69</v>
      </c>
      <c r="C800" s="1" t="s">
        <v>78</v>
      </c>
      <c r="D800" s="1" t="str">
        <f t="shared" si="0"/>
        <v>Faeroe Islands-Europe2005</v>
      </c>
      <c r="E800" s="1"/>
      <c r="F800" s="1"/>
      <c r="G800" s="1"/>
      <c r="H800" s="1"/>
      <c r="I800" s="4">
        <v>0.679</v>
      </c>
      <c r="J800" s="4">
        <v>0.855</v>
      </c>
    </row>
    <row r="801" ht="15.75" customHeight="1" spans="1:10">
      <c r="A801" s="1" t="s">
        <v>142</v>
      </c>
      <c r="B801" s="3" t="s">
        <v>70</v>
      </c>
      <c r="C801" s="1" t="s">
        <v>78</v>
      </c>
      <c r="D801" s="1" t="str">
        <f t="shared" si="0"/>
        <v>Faeroe Islands-Europe2006</v>
      </c>
      <c r="E801" s="1"/>
      <c r="F801" s="1"/>
      <c r="G801" s="1"/>
      <c r="H801" s="1"/>
      <c r="I801" s="4">
        <v>0.694</v>
      </c>
      <c r="J801" s="4">
        <v>1.011</v>
      </c>
    </row>
    <row r="802" ht="15.75" customHeight="1" spans="1:10">
      <c r="A802" s="1" t="s">
        <v>142</v>
      </c>
      <c r="B802" s="3" t="s">
        <v>71</v>
      </c>
      <c r="C802" s="1" t="s">
        <v>78</v>
      </c>
      <c r="D802" s="1" t="str">
        <f t="shared" si="0"/>
        <v>Faeroe Islands-Europe2007</v>
      </c>
      <c r="E802" s="1"/>
      <c r="F802" s="1"/>
      <c r="G802" s="1"/>
      <c r="H802" s="1"/>
      <c r="I802" s="4">
        <v>0.76</v>
      </c>
      <c r="J802" s="4">
        <v>1.053</v>
      </c>
    </row>
    <row r="803" ht="15.75" customHeight="1" spans="1:10">
      <c r="A803" s="1" t="s">
        <v>142</v>
      </c>
      <c r="B803" s="3" t="s">
        <v>72</v>
      </c>
      <c r="C803" s="1" t="s">
        <v>78</v>
      </c>
      <c r="D803" s="1" t="str">
        <f t="shared" si="0"/>
        <v>Faeroe Islands-Europe2008</v>
      </c>
      <c r="E803" s="1"/>
      <c r="F803" s="1"/>
      <c r="G803" s="1"/>
      <c r="H803" s="1"/>
      <c r="I803" s="4">
        <v>0.756</v>
      </c>
      <c r="J803" s="4">
        <v>1.106</v>
      </c>
    </row>
    <row r="804" ht="15.75" customHeight="1" spans="1:10">
      <c r="A804" s="1" t="s">
        <v>142</v>
      </c>
      <c r="B804" s="3" t="s">
        <v>73</v>
      </c>
      <c r="C804" s="1" t="s">
        <v>78</v>
      </c>
      <c r="D804" s="1" t="str">
        <f t="shared" si="0"/>
        <v>Faeroe Islands-Europe2009</v>
      </c>
      <c r="E804" s="1"/>
      <c r="F804" s="1"/>
      <c r="G804" s="1"/>
      <c r="H804" s="1"/>
      <c r="I804" s="4">
        <v>0.752</v>
      </c>
      <c r="J804" s="4">
        <v>1.149</v>
      </c>
    </row>
    <row r="805" ht="15.75" customHeight="1" spans="1:10">
      <c r="A805" s="1" t="s">
        <v>142</v>
      </c>
      <c r="B805" s="3" t="s">
        <v>74</v>
      </c>
      <c r="C805" s="1" t="s">
        <v>78</v>
      </c>
      <c r="D805" s="1" t="str">
        <f t="shared" si="0"/>
        <v>Faeroe Islands-Europe2010</v>
      </c>
      <c r="E805" s="1"/>
      <c r="F805" s="1"/>
      <c r="G805" s="1"/>
      <c r="H805" s="1"/>
      <c r="I805" s="4">
        <v>0.752</v>
      </c>
      <c r="J805" s="4">
        <v>1.199</v>
      </c>
    </row>
    <row r="806" ht="15.75" customHeight="1" spans="1:10">
      <c r="A806" s="1" t="s">
        <v>142</v>
      </c>
      <c r="B806" s="3" t="s">
        <v>75</v>
      </c>
      <c r="C806" s="1" t="s">
        <v>78</v>
      </c>
      <c r="D806" s="1" t="str">
        <f t="shared" si="0"/>
        <v>Faeroe Islands-Europe2011</v>
      </c>
      <c r="E806" s="1"/>
      <c r="F806" s="1"/>
      <c r="G806" s="1"/>
      <c r="H806" s="1"/>
      <c r="I806" s="4">
        <v>0.807</v>
      </c>
      <c r="J806" s="4">
        <v>1.18</v>
      </c>
    </row>
    <row r="807" ht="15.75" customHeight="1" spans="1:10">
      <c r="A807" s="1" t="s">
        <v>142</v>
      </c>
      <c r="B807" s="3" t="s">
        <v>76</v>
      </c>
      <c r="C807" s="1" t="s">
        <v>78</v>
      </c>
      <c r="D807" s="1" t="str">
        <f t="shared" si="0"/>
        <v>Faeroe Islands-Europe2012</v>
      </c>
      <c r="E807" s="1"/>
      <c r="F807" s="1"/>
      <c r="G807" s="1"/>
      <c r="H807" s="1"/>
      <c r="I807" s="4">
        <v>0.853</v>
      </c>
      <c r="J807" s="4">
        <v>1.186</v>
      </c>
    </row>
    <row r="808" ht="15.75" customHeight="1" spans="1:10">
      <c r="A808" s="1" t="s">
        <v>143</v>
      </c>
      <c r="B808" s="3" t="s">
        <v>63</v>
      </c>
      <c r="C808" s="1" t="s">
        <v>82</v>
      </c>
      <c r="D808" s="1" t="str">
        <f t="shared" si="0"/>
        <v>Fiji-Oceania2000</v>
      </c>
      <c r="E808" s="1"/>
      <c r="F808" s="1"/>
      <c r="G808" s="1"/>
      <c r="H808" s="1"/>
      <c r="I808" s="4">
        <v>0.015</v>
      </c>
      <c r="J808" s="4">
        <v>0.068</v>
      </c>
    </row>
    <row r="809" ht="15.75" customHeight="1" spans="1:10">
      <c r="A809" s="1" t="s">
        <v>143</v>
      </c>
      <c r="B809" s="3" t="s">
        <v>65</v>
      </c>
      <c r="C809" s="1" t="s">
        <v>82</v>
      </c>
      <c r="D809" s="1" t="str">
        <f t="shared" si="0"/>
        <v>Fiji-Oceania2001</v>
      </c>
      <c r="E809" s="1"/>
      <c r="F809" s="1"/>
      <c r="G809" s="1"/>
      <c r="H809" s="1"/>
      <c r="I809" s="4">
        <v>0.019</v>
      </c>
      <c r="J809" s="4">
        <v>0.099</v>
      </c>
    </row>
    <row r="810" ht="15.75" customHeight="1" spans="1:10">
      <c r="A810" s="1" t="s">
        <v>143</v>
      </c>
      <c r="B810" s="3" t="s">
        <v>66</v>
      </c>
      <c r="C810" s="1" t="s">
        <v>82</v>
      </c>
      <c r="D810" s="1" t="str">
        <f t="shared" si="0"/>
        <v>Fiji-Oceania2002</v>
      </c>
      <c r="E810" s="1"/>
      <c r="F810" s="1"/>
      <c r="G810" s="1"/>
      <c r="H810" s="1"/>
      <c r="I810" s="4">
        <v>0.062</v>
      </c>
      <c r="J810" s="4">
        <v>0.11</v>
      </c>
    </row>
    <row r="811" ht="15.75" customHeight="1" spans="1:10">
      <c r="A811" s="1" t="s">
        <v>143</v>
      </c>
      <c r="B811" s="3" t="s">
        <v>67</v>
      </c>
      <c r="C811" s="1" t="s">
        <v>82</v>
      </c>
      <c r="D811" s="1" t="str">
        <f t="shared" si="0"/>
        <v>Fiji-Oceania2003</v>
      </c>
      <c r="E811" s="1"/>
      <c r="F811" s="4">
        <v>45</v>
      </c>
      <c r="G811" s="1"/>
      <c r="H811" s="1"/>
      <c r="I811" s="4">
        <v>0.067</v>
      </c>
      <c r="J811" s="4">
        <v>0.134</v>
      </c>
    </row>
    <row r="812" ht="15.75" customHeight="1" spans="1:10">
      <c r="A812" s="1" t="s">
        <v>143</v>
      </c>
      <c r="B812" s="3" t="s">
        <v>68</v>
      </c>
      <c r="C812" s="1" t="s">
        <v>82</v>
      </c>
      <c r="D812" s="1" t="str">
        <f t="shared" si="0"/>
        <v>Fiji-Oceania2004</v>
      </c>
      <c r="E812" s="1"/>
      <c r="F812" s="4">
        <v>45</v>
      </c>
      <c r="G812" s="1"/>
      <c r="H812" s="1"/>
      <c r="I812" s="4">
        <v>0.074</v>
      </c>
      <c r="J812" s="4">
        <v>0.174</v>
      </c>
    </row>
    <row r="813" ht="15.75" customHeight="1" spans="1:10">
      <c r="A813" s="1" t="s">
        <v>143</v>
      </c>
      <c r="B813" s="3" t="s">
        <v>69</v>
      </c>
      <c r="C813" s="1" t="s">
        <v>82</v>
      </c>
      <c r="D813" s="1" t="str">
        <f t="shared" si="0"/>
        <v>Fiji-Oceania2005</v>
      </c>
      <c r="E813" s="4">
        <v>0.415</v>
      </c>
      <c r="F813" s="4">
        <v>46</v>
      </c>
      <c r="G813" s="1"/>
      <c r="H813" s="4">
        <v>140</v>
      </c>
      <c r="I813" s="4">
        <v>0.085</v>
      </c>
      <c r="J813" s="4">
        <v>0.249</v>
      </c>
    </row>
    <row r="814" ht="15.75" customHeight="1" spans="1:10">
      <c r="A814" s="1" t="s">
        <v>143</v>
      </c>
      <c r="B814" s="3" t="s">
        <v>70</v>
      </c>
      <c r="C814" s="1" t="s">
        <v>82</v>
      </c>
      <c r="D814" s="1" t="str">
        <f t="shared" si="0"/>
        <v>Fiji-Oceania2006</v>
      </c>
      <c r="E814" s="4">
        <v>0.415</v>
      </c>
      <c r="F814" s="4">
        <v>46</v>
      </c>
      <c r="G814" s="1"/>
      <c r="H814" s="4">
        <v>140</v>
      </c>
      <c r="I814" s="4">
        <v>0.096</v>
      </c>
      <c r="J814" s="4">
        <v>0.344</v>
      </c>
    </row>
    <row r="815" ht="15.75" customHeight="1" spans="1:10">
      <c r="A815" s="1" t="s">
        <v>143</v>
      </c>
      <c r="B815" s="3" t="s">
        <v>71</v>
      </c>
      <c r="C815" s="1" t="s">
        <v>82</v>
      </c>
      <c r="D815" s="1" t="str">
        <f t="shared" si="0"/>
        <v>Fiji-Oceania2007</v>
      </c>
      <c r="E815" s="4">
        <v>0.415</v>
      </c>
      <c r="F815" s="4">
        <v>46</v>
      </c>
      <c r="G815" s="1"/>
      <c r="H815" s="4">
        <v>140</v>
      </c>
      <c r="I815" s="4">
        <v>0.109</v>
      </c>
      <c r="J815" s="4">
        <v>0.634</v>
      </c>
    </row>
    <row r="816" ht="15.75" customHeight="1" spans="1:10">
      <c r="A816" s="1" t="s">
        <v>143</v>
      </c>
      <c r="B816" s="3" t="s">
        <v>72</v>
      </c>
      <c r="C816" s="1" t="s">
        <v>82</v>
      </c>
      <c r="D816" s="1" t="str">
        <f t="shared" si="0"/>
        <v>Fiji-Oceania2008</v>
      </c>
      <c r="E816" s="4">
        <v>0.415</v>
      </c>
      <c r="F816" s="4">
        <v>46</v>
      </c>
      <c r="G816" s="1"/>
      <c r="H816" s="4">
        <v>140</v>
      </c>
      <c r="I816" s="4">
        <v>0.13</v>
      </c>
      <c r="J816" s="4">
        <v>0.711</v>
      </c>
    </row>
    <row r="817" ht="15.75" customHeight="1" spans="1:10">
      <c r="A817" s="1" t="s">
        <v>143</v>
      </c>
      <c r="B817" s="3" t="s">
        <v>73</v>
      </c>
      <c r="C817" s="1" t="s">
        <v>82</v>
      </c>
      <c r="D817" s="1" t="str">
        <f t="shared" si="0"/>
        <v>Fiji-Oceania2009</v>
      </c>
      <c r="E817" s="4">
        <v>0.412</v>
      </c>
      <c r="F817" s="4">
        <v>46</v>
      </c>
      <c r="G817" s="1"/>
      <c r="H817" s="4">
        <v>150</v>
      </c>
      <c r="I817" s="4">
        <v>0.17</v>
      </c>
      <c r="J817" s="4">
        <v>0.751</v>
      </c>
    </row>
    <row r="818" ht="15.75" customHeight="1" spans="1:10">
      <c r="A818" s="1" t="s">
        <v>143</v>
      </c>
      <c r="B818" s="3" t="s">
        <v>74</v>
      </c>
      <c r="C818" s="1" t="s">
        <v>82</v>
      </c>
      <c r="D818" s="1" t="str">
        <f t="shared" si="0"/>
        <v>Fiji-Oceania2010</v>
      </c>
      <c r="E818" s="4">
        <v>0.393</v>
      </c>
      <c r="F818" s="4">
        <v>46</v>
      </c>
      <c r="G818" s="1"/>
      <c r="H818" s="4">
        <v>163</v>
      </c>
      <c r="I818" s="4">
        <v>0.2</v>
      </c>
      <c r="J818" s="4">
        <v>0.811</v>
      </c>
    </row>
    <row r="819" ht="15.75" customHeight="1" spans="1:10">
      <c r="A819" s="1" t="s">
        <v>143</v>
      </c>
      <c r="B819" s="3" t="s">
        <v>75</v>
      </c>
      <c r="C819" s="1" t="s">
        <v>82</v>
      </c>
      <c r="D819" s="1" t="str">
        <f t="shared" si="0"/>
        <v>Fiji-Oceania2011</v>
      </c>
      <c r="E819" s="4">
        <v>0.383</v>
      </c>
      <c r="F819" s="4">
        <v>45</v>
      </c>
      <c r="G819" s="1"/>
      <c r="H819" s="4">
        <v>163</v>
      </c>
      <c r="I819" s="4">
        <v>0.28</v>
      </c>
      <c r="J819" s="4">
        <v>0.838</v>
      </c>
    </row>
    <row r="820" ht="15.75" customHeight="1" spans="1:10">
      <c r="A820" s="1" t="s">
        <v>143</v>
      </c>
      <c r="B820" s="3" t="s">
        <v>76</v>
      </c>
      <c r="C820" s="1" t="s">
        <v>82</v>
      </c>
      <c r="D820" s="1" t="str">
        <f t="shared" si="0"/>
        <v>Fiji-Oceania2012</v>
      </c>
      <c r="E820" s="4">
        <v>0.376</v>
      </c>
      <c r="F820" s="4">
        <v>59</v>
      </c>
      <c r="G820" s="4">
        <v>58</v>
      </c>
      <c r="H820" s="4">
        <v>163</v>
      </c>
      <c r="I820" s="4">
        <v>0.337</v>
      </c>
      <c r="J820" s="4">
        <v>0.982</v>
      </c>
    </row>
    <row r="821" ht="15.75" customHeight="1" spans="1:10">
      <c r="A821" s="1" t="s">
        <v>144</v>
      </c>
      <c r="B821" s="3" t="s">
        <v>63</v>
      </c>
      <c r="C821" s="1" t="s">
        <v>78</v>
      </c>
      <c r="D821" s="1" t="str">
        <f t="shared" si="0"/>
        <v>Finland-Europe2000</v>
      </c>
      <c r="E821" s="1"/>
      <c r="F821" s="1"/>
      <c r="G821" s="1"/>
      <c r="H821" s="1"/>
      <c r="I821" s="4">
        <v>0.372</v>
      </c>
      <c r="J821" s="4">
        <v>0.72</v>
      </c>
    </row>
    <row r="822" ht="15.75" customHeight="1" spans="1:10">
      <c r="A822" s="1" t="s">
        <v>144</v>
      </c>
      <c r="B822" s="3" t="s">
        <v>65</v>
      </c>
      <c r="C822" s="1" t="s">
        <v>78</v>
      </c>
      <c r="D822" s="1" t="str">
        <f t="shared" si="0"/>
        <v>Finland-Europe2001</v>
      </c>
      <c r="E822" s="1"/>
      <c r="F822" s="1"/>
      <c r="G822" s="1"/>
      <c r="H822" s="1"/>
      <c r="I822" s="4">
        <v>0.431</v>
      </c>
      <c r="J822" s="4">
        <v>0.805</v>
      </c>
    </row>
    <row r="823" ht="15.75" customHeight="1" spans="1:10">
      <c r="A823" s="1" t="s">
        <v>144</v>
      </c>
      <c r="B823" s="3" t="s">
        <v>66</v>
      </c>
      <c r="C823" s="1" t="s">
        <v>78</v>
      </c>
      <c r="D823" s="1" t="str">
        <f t="shared" si="0"/>
        <v>Finland-Europe2002</v>
      </c>
      <c r="E823" s="1"/>
      <c r="F823" s="1"/>
      <c r="G823" s="1"/>
      <c r="H823" s="1"/>
      <c r="I823" s="4">
        <v>0.624</v>
      </c>
      <c r="J823" s="4">
        <v>0.869</v>
      </c>
    </row>
    <row r="824" ht="15.75" customHeight="1" spans="1:10">
      <c r="A824" s="1" t="s">
        <v>144</v>
      </c>
      <c r="B824" s="3" t="s">
        <v>67</v>
      </c>
      <c r="C824" s="1" t="s">
        <v>78</v>
      </c>
      <c r="D824" s="1" t="str">
        <f t="shared" si="0"/>
        <v>Finland-Europe2003</v>
      </c>
      <c r="E824" s="1"/>
      <c r="F824" s="4">
        <v>31</v>
      </c>
      <c r="G824" s="1"/>
      <c r="H824" s="1"/>
      <c r="I824" s="4">
        <v>0.692</v>
      </c>
      <c r="J824" s="4">
        <v>0.911</v>
      </c>
    </row>
    <row r="825" ht="15.75" customHeight="1" spans="1:10">
      <c r="A825" s="1" t="s">
        <v>144</v>
      </c>
      <c r="B825" s="3" t="s">
        <v>68</v>
      </c>
      <c r="C825" s="1" t="s">
        <v>78</v>
      </c>
      <c r="D825" s="1" t="str">
        <f t="shared" si="0"/>
        <v>Finland-Europe2004</v>
      </c>
      <c r="E825" s="1"/>
      <c r="F825" s="4">
        <v>14</v>
      </c>
      <c r="G825" s="1"/>
      <c r="H825" s="1"/>
      <c r="I825" s="4">
        <v>0.724</v>
      </c>
      <c r="J825" s="4">
        <v>0.954</v>
      </c>
    </row>
    <row r="826" ht="15.75" customHeight="1" spans="1:10">
      <c r="A826" s="1" t="s">
        <v>144</v>
      </c>
      <c r="B826" s="3" t="s">
        <v>69</v>
      </c>
      <c r="C826" s="1" t="s">
        <v>78</v>
      </c>
      <c r="D826" s="1" t="str">
        <f t="shared" si="0"/>
        <v>Finland-Europe2005</v>
      </c>
      <c r="E826" s="4">
        <v>0.495</v>
      </c>
      <c r="F826" s="4">
        <v>14</v>
      </c>
      <c r="G826" s="1"/>
      <c r="H826" s="4">
        <v>269</v>
      </c>
      <c r="I826" s="4">
        <v>0.745</v>
      </c>
      <c r="J826" s="4">
        <v>1.005</v>
      </c>
    </row>
    <row r="827" ht="15.75" customHeight="1" spans="1:10">
      <c r="A827" s="1" t="s">
        <v>144</v>
      </c>
      <c r="B827" s="3" t="s">
        <v>70</v>
      </c>
      <c r="C827" s="1" t="s">
        <v>78</v>
      </c>
      <c r="D827" s="1" t="str">
        <f t="shared" si="0"/>
        <v>Finland-Europe2006</v>
      </c>
      <c r="E827" s="4">
        <v>0.477</v>
      </c>
      <c r="F827" s="4">
        <v>14</v>
      </c>
      <c r="G827" s="1"/>
      <c r="H827" s="4">
        <v>269</v>
      </c>
      <c r="I827" s="4">
        <v>0.797</v>
      </c>
      <c r="J827" s="4">
        <v>1.076</v>
      </c>
    </row>
    <row r="828" ht="15.75" customHeight="1" spans="1:10">
      <c r="A828" s="1" t="s">
        <v>144</v>
      </c>
      <c r="B828" s="3" t="s">
        <v>71</v>
      </c>
      <c r="C828" s="1" t="s">
        <v>78</v>
      </c>
      <c r="D828" s="1" t="str">
        <f t="shared" si="0"/>
        <v>Finland-Europe2007</v>
      </c>
      <c r="E828" s="4">
        <v>0.478</v>
      </c>
      <c r="F828" s="4">
        <v>14</v>
      </c>
      <c r="G828" s="1"/>
      <c r="H828" s="4">
        <v>269</v>
      </c>
      <c r="I828" s="4">
        <v>0.808</v>
      </c>
      <c r="J828" s="4">
        <v>1.149</v>
      </c>
    </row>
    <row r="829" ht="15.75" customHeight="1" spans="1:10">
      <c r="A829" s="1" t="s">
        <v>144</v>
      </c>
      <c r="B829" s="3" t="s">
        <v>72</v>
      </c>
      <c r="C829" s="1" t="s">
        <v>78</v>
      </c>
      <c r="D829" s="1" t="str">
        <f t="shared" si="0"/>
        <v>Finland-Europe2008</v>
      </c>
      <c r="E829" s="4">
        <v>0.478</v>
      </c>
      <c r="F829" s="4">
        <v>14</v>
      </c>
      <c r="G829" s="1"/>
      <c r="H829" s="4">
        <v>269</v>
      </c>
      <c r="I829" s="4">
        <v>0.837</v>
      </c>
      <c r="J829" s="4">
        <v>1.284</v>
      </c>
    </row>
    <row r="830" ht="15.75" customHeight="1" spans="1:10">
      <c r="A830" s="1" t="s">
        <v>144</v>
      </c>
      <c r="B830" s="3" t="s">
        <v>73</v>
      </c>
      <c r="C830" s="1" t="s">
        <v>78</v>
      </c>
      <c r="D830" s="1" t="str">
        <f t="shared" si="0"/>
        <v>Finland-Europe2009</v>
      </c>
      <c r="E830" s="4">
        <v>0.477</v>
      </c>
      <c r="F830" s="4">
        <v>14</v>
      </c>
      <c r="G830" s="1"/>
      <c r="H830" s="4">
        <v>243</v>
      </c>
      <c r="I830" s="4">
        <v>0.825</v>
      </c>
      <c r="J830" s="4">
        <v>1.441</v>
      </c>
    </row>
    <row r="831" ht="15.75" customHeight="1" spans="1:10">
      <c r="A831" s="1" t="s">
        <v>144</v>
      </c>
      <c r="B831" s="3" t="s">
        <v>74</v>
      </c>
      <c r="C831" s="1" t="s">
        <v>78</v>
      </c>
      <c r="D831" s="1" t="str">
        <f t="shared" si="0"/>
        <v>Finland-Europe2010</v>
      </c>
      <c r="E831" s="4">
        <v>0.408</v>
      </c>
      <c r="F831" s="4">
        <v>14</v>
      </c>
      <c r="G831" s="1"/>
      <c r="H831" s="4">
        <v>243</v>
      </c>
      <c r="I831" s="4">
        <v>0.869</v>
      </c>
      <c r="J831" s="4">
        <v>1.563</v>
      </c>
    </row>
    <row r="832" ht="15.75" customHeight="1" spans="1:10">
      <c r="A832" s="1" t="s">
        <v>144</v>
      </c>
      <c r="B832" s="3" t="s">
        <v>75</v>
      </c>
      <c r="C832" s="1" t="s">
        <v>78</v>
      </c>
      <c r="D832" s="1" t="str">
        <f t="shared" si="0"/>
        <v>Finland-Europe2011</v>
      </c>
      <c r="E832" s="4">
        <v>0.39</v>
      </c>
      <c r="F832" s="4">
        <v>14</v>
      </c>
      <c r="G832" s="1"/>
      <c r="H832" s="4">
        <v>93</v>
      </c>
      <c r="I832" s="4">
        <v>0.887</v>
      </c>
      <c r="J832" s="4">
        <v>1.659</v>
      </c>
    </row>
    <row r="833" ht="15.75" customHeight="1" spans="1:10">
      <c r="A833" s="1" t="s">
        <v>144</v>
      </c>
      <c r="B833" s="3" t="s">
        <v>76</v>
      </c>
      <c r="C833" s="1" t="s">
        <v>78</v>
      </c>
      <c r="D833" s="1" t="str">
        <f t="shared" si="0"/>
        <v>Finland-Europe2012</v>
      </c>
      <c r="E833" s="4">
        <v>0.406</v>
      </c>
      <c r="F833" s="4">
        <v>14</v>
      </c>
      <c r="G833" s="4">
        <v>12</v>
      </c>
      <c r="H833" s="4">
        <v>93</v>
      </c>
      <c r="I833" s="4">
        <v>0.899</v>
      </c>
      <c r="J833" s="4">
        <v>1.723</v>
      </c>
    </row>
    <row r="834" ht="15.75" customHeight="1" spans="1:10">
      <c r="A834" s="1" t="s">
        <v>145</v>
      </c>
      <c r="B834" s="3" t="s">
        <v>63</v>
      </c>
      <c r="C834" s="1" t="s">
        <v>78</v>
      </c>
      <c r="D834" s="1" t="str">
        <f t="shared" si="0"/>
        <v>France-Europe2000</v>
      </c>
      <c r="E834" s="1"/>
      <c r="F834" s="1"/>
      <c r="G834" s="1"/>
      <c r="H834" s="1"/>
      <c r="I834" s="4">
        <v>0.143</v>
      </c>
      <c r="J834" s="4">
        <v>0.491</v>
      </c>
    </row>
    <row r="835" ht="15.75" customHeight="1" spans="1:10">
      <c r="A835" s="1" t="s">
        <v>145</v>
      </c>
      <c r="B835" s="3" t="s">
        <v>65</v>
      </c>
      <c r="C835" s="1" t="s">
        <v>78</v>
      </c>
      <c r="D835" s="1" t="str">
        <f t="shared" si="0"/>
        <v>France-Europe2001</v>
      </c>
      <c r="E835" s="1"/>
      <c r="F835" s="1"/>
      <c r="G835" s="1"/>
      <c r="H835" s="1"/>
      <c r="I835" s="4">
        <v>0.263</v>
      </c>
      <c r="J835" s="4">
        <v>0.621</v>
      </c>
    </row>
    <row r="836" ht="15.75" customHeight="1" spans="1:10">
      <c r="A836" s="1" t="s">
        <v>145</v>
      </c>
      <c r="B836" s="3" t="s">
        <v>66</v>
      </c>
      <c r="C836" s="1" t="s">
        <v>78</v>
      </c>
      <c r="D836" s="1" t="str">
        <f t="shared" si="0"/>
        <v>France-Europe2002</v>
      </c>
      <c r="E836" s="1"/>
      <c r="F836" s="1"/>
      <c r="G836" s="1"/>
      <c r="H836" s="1"/>
      <c r="I836" s="4">
        <v>0.302</v>
      </c>
      <c r="J836" s="4">
        <v>0.643</v>
      </c>
    </row>
    <row r="837" ht="15.75" customHeight="1" spans="1:10">
      <c r="A837" s="1" t="s">
        <v>145</v>
      </c>
      <c r="B837" s="3" t="s">
        <v>67</v>
      </c>
      <c r="C837" s="1" t="s">
        <v>78</v>
      </c>
      <c r="D837" s="1" t="str">
        <f t="shared" si="0"/>
        <v>France-Europe2003</v>
      </c>
      <c r="E837" s="1"/>
      <c r="F837" s="4">
        <v>41</v>
      </c>
      <c r="G837" s="1"/>
      <c r="H837" s="1"/>
      <c r="I837" s="4">
        <v>0.361</v>
      </c>
      <c r="J837" s="4">
        <v>0.689</v>
      </c>
    </row>
    <row r="838" ht="15.75" customHeight="1" spans="1:10">
      <c r="A838" s="1" t="s">
        <v>145</v>
      </c>
      <c r="B838" s="3" t="s">
        <v>68</v>
      </c>
      <c r="C838" s="1" t="s">
        <v>78</v>
      </c>
      <c r="D838" s="1" t="str">
        <f t="shared" si="0"/>
        <v>France-Europe2004</v>
      </c>
      <c r="E838" s="1"/>
      <c r="F838" s="4">
        <v>7</v>
      </c>
      <c r="G838" s="1"/>
      <c r="H838" s="1"/>
      <c r="I838" s="4">
        <v>0.392</v>
      </c>
      <c r="J838" s="4">
        <v>0.73</v>
      </c>
    </row>
    <row r="839" ht="15.75" customHeight="1" spans="1:10">
      <c r="A839" s="1" t="s">
        <v>145</v>
      </c>
      <c r="B839" s="3" t="s">
        <v>69</v>
      </c>
      <c r="C839" s="1" t="s">
        <v>78</v>
      </c>
      <c r="D839" s="1" t="str">
        <f t="shared" si="0"/>
        <v>France-Europe2005</v>
      </c>
      <c r="E839" s="4">
        <v>0.651</v>
      </c>
      <c r="F839" s="4">
        <v>7</v>
      </c>
      <c r="G839" s="1"/>
      <c r="H839" s="4">
        <v>132</v>
      </c>
      <c r="I839" s="4">
        <v>0.429</v>
      </c>
      <c r="J839" s="4">
        <v>0.783</v>
      </c>
    </row>
    <row r="840" ht="15.75" customHeight="1" spans="1:10">
      <c r="A840" s="1" t="s">
        <v>145</v>
      </c>
      <c r="B840" s="3" t="s">
        <v>70</v>
      </c>
      <c r="C840" s="1" t="s">
        <v>78</v>
      </c>
      <c r="D840" s="1" t="str">
        <f t="shared" si="0"/>
        <v>France-Europe2006</v>
      </c>
      <c r="E840" s="4">
        <v>0.65</v>
      </c>
      <c r="F840" s="4">
        <v>7</v>
      </c>
      <c r="G840" s="1"/>
      <c r="H840" s="4">
        <v>132</v>
      </c>
      <c r="I840" s="4">
        <v>0.469</v>
      </c>
      <c r="J840" s="4">
        <v>0.835</v>
      </c>
    </row>
    <row r="841" ht="15.75" customHeight="1" spans="1:10">
      <c r="A841" s="1" t="s">
        <v>145</v>
      </c>
      <c r="B841" s="3" t="s">
        <v>71</v>
      </c>
      <c r="C841" s="1" t="s">
        <v>78</v>
      </c>
      <c r="D841" s="1" t="str">
        <f t="shared" si="0"/>
        <v>France-Europe2007</v>
      </c>
      <c r="E841" s="4">
        <v>0.65</v>
      </c>
      <c r="F841" s="4">
        <v>7</v>
      </c>
      <c r="G841" s="1"/>
      <c r="H841" s="4">
        <v>132</v>
      </c>
      <c r="I841" s="4">
        <v>0.661</v>
      </c>
      <c r="J841" s="4">
        <v>0.89</v>
      </c>
    </row>
    <row r="842" ht="15.75" customHeight="1" spans="1:10">
      <c r="A842" s="1" t="s">
        <v>145</v>
      </c>
      <c r="B842" s="3" t="s">
        <v>72</v>
      </c>
      <c r="C842" s="1" t="s">
        <v>78</v>
      </c>
      <c r="D842" s="1" t="str">
        <f t="shared" si="0"/>
        <v>France-Europe2008</v>
      </c>
      <c r="E842" s="4">
        <v>0.645</v>
      </c>
      <c r="F842" s="4">
        <v>7</v>
      </c>
      <c r="G842" s="1"/>
      <c r="H842" s="4">
        <v>132</v>
      </c>
      <c r="I842" s="4">
        <v>0.707</v>
      </c>
      <c r="J842" s="4">
        <v>0.927</v>
      </c>
    </row>
    <row r="843" ht="15.75" customHeight="1" spans="1:10">
      <c r="A843" s="1" t="s">
        <v>145</v>
      </c>
      <c r="B843" s="3" t="s">
        <v>73</v>
      </c>
      <c r="C843" s="1" t="s">
        <v>78</v>
      </c>
      <c r="D843" s="1" t="str">
        <f t="shared" si="0"/>
        <v>France-Europe2009</v>
      </c>
      <c r="E843" s="4">
        <v>0.648</v>
      </c>
      <c r="F843" s="4">
        <v>7</v>
      </c>
      <c r="G843" s="1"/>
      <c r="H843" s="4">
        <v>132</v>
      </c>
      <c r="I843" s="4">
        <v>0.716</v>
      </c>
      <c r="J843" s="4">
        <v>0.921</v>
      </c>
    </row>
    <row r="844" ht="15.75" customHeight="1" spans="1:10">
      <c r="A844" s="1" t="s">
        <v>145</v>
      </c>
      <c r="B844" s="3" t="s">
        <v>74</v>
      </c>
      <c r="C844" s="1" t="s">
        <v>78</v>
      </c>
      <c r="D844" s="1" t="str">
        <f t="shared" si="0"/>
        <v>France-Europe2010</v>
      </c>
      <c r="E844" s="4">
        <v>0.648</v>
      </c>
      <c r="F844" s="4">
        <v>7</v>
      </c>
      <c r="G844" s="1"/>
      <c r="H844" s="4">
        <v>132</v>
      </c>
      <c r="I844" s="4">
        <v>0.773</v>
      </c>
      <c r="J844" s="4">
        <v>0.914</v>
      </c>
    </row>
    <row r="845" ht="15.75" customHeight="1" spans="1:10">
      <c r="A845" s="1" t="s">
        <v>145</v>
      </c>
      <c r="B845" s="3" t="s">
        <v>75</v>
      </c>
      <c r="C845" s="1" t="s">
        <v>78</v>
      </c>
      <c r="D845" s="1" t="str">
        <f t="shared" si="0"/>
        <v>France-Europe2011</v>
      </c>
      <c r="E845" s="4">
        <v>0.647</v>
      </c>
      <c r="F845" s="4">
        <v>7</v>
      </c>
      <c r="G845" s="1"/>
      <c r="H845" s="4">
        <v>132</v>
      </c>
      <c r="I845" s="4">
        <v>0.778</v>
      </c>
      <c r="J845" s="4">
        <v>0.941</v>
      </c>
    </row>
    <row r="846" ht="15.75" customHeight="1" spans="1:10">
      <c r="A846" s="1" t="s">
        <v>145</v>
      </c>
      <c r="B846" s="3" t="s">
        <v>76</v>
      </c>
      <c r="C846" s="1" t="s">
        <v>78</v>
      </c>
      <c r="D846" s="1" t="str">
        <f t="shared" si="0"/>
        <v>France-Europe2012</v>
      </c>
      <c r="E846" s="4">
        <v>0.647</v>
      </c>
      <c r="F846" s="4">
        <v>7</v>
      </c>
      <c r="G846" s="4">
        <v>35</v>
      </c>
      <c r="H846" s="4">
        <v>132</v>
      </c>
      <c r="I846" s="4">
        <v>0.814</v>
      </c>
      <c r="J846" s="4">
        <v>0.974</v>
      </c>
    </row>
    <row r="847" ht="15.75" customHeight="1" spans="1:10">
      <c r="A847" s="1" t="s">
        <v>146</v>
      </c>
      <c r="B847" s="3" t="s">
        <v>63</v>
      </c>
      <c r="C847" s="1" t="s">
        <v>82</v>
      </c>
      <c r="D847" s="1" t="str">
        <f t="shared" si="0"/>
        <v>French Polynesia-Oceania2000</v>
      </c>
      <c r="E847" s="1"/>
      <c r="F847" s="1"/>
      <c r="G847" s="1"/>
      <c r="H847" s="1"/>
      <c r="I847" s="4">
        <v>0.064</v>
      </c>
      <c r="J847" s="4">
        <v>0.168</v>
      </c>
    </row>
    <row r="848" ht="15.75" customHeight="1" spans="1:10">
      <c r="A848" s="1" t="s">
        <v>146</v>
      </c>
      <c r="B848" s="3" t="s">
        <v>65</v>
      </c>
      <c r="C848" s="1" t="s">
        <v>82</v>
      </c>
      <c r="D848" s="1" t="str">
        <f t="shared" si="0"/>
        <v>French Polynesia-Oceania2001</v>
      </c>
      <c r="E848" s="1"/>
      <c r="F848" s="1"/>
      <c r="G848" s="1"/>
      <c r="H848" s="1"/>
      <c r="I848" s="4">
        <v>0.063</v>
      </c>
      <c r="J848" s="4">
        <v>0.279</v>
      </c>
    </row>
    <row r="849" ht="15.75" customHeight="1" spans="1:10">
      <c r="A849" s="1" t="s">
        <v>146</v>
      </c>
      <c r="B849" s="3" t="s">
        <v>66</v>
      </c>
      <c r="C849" s="1" t="s">
        <v>82</v>
      </c>
      <c r="D849" s="1" t="str">
        <f t="shared" si="0"/>
        <v>French Polynesia-Oceania2002</v>
      </c>
      <c r="E849" s="1"/>
      <c r="F849" s="1"/>
      <c r="G849" s="1"/>
      <c r="H849" s="1"/>
      <c r="I849" s="4">
        <v>0.082</v>
      </c>
      <c r="J849" s="4">
        <v>0.213</v>
      </c>
    </row>
    <row r="850" ht="15.75" customHeight="1" spans="1:10">
      <c r="A850" s="1" t="s">
        <v>146</v>
      </c>
      <c r="B850" s="3" t="s">
        <v>67</v>
      </c>
      <c r="C850" s="1" t="s">
        <v>82</v>
      </c>
      <c r="D850" s="1" t="str">
        <f t="shared" si="0"/>
        <v>French Polynesia-Oceania2003</v>
      </c>
      <c r="E850" s="1"/>
      <c r="F850" s="1"/>
      <c r="G850" s="1"/>
      <c r="H850" s="1"/>
      <c r="I850" s="4">
        <v>0.141</v>
      </c>
      <c r="J850" s="4">
        <v>0.242</v>
      </c>
    </row>
    <row r="851" ht="15.75" customHeight="1" spans="1:10">
      <c r="A851" s="1" t="s">
        <v>146</v>
      </c>
      <c r="B851" s="3" t="s">
        <v>68</v>
      </c>
      <c r="C851" s="1" t="s">
        <v>82</v>
      </c>
      <c r="D851" s="1" t="str">
        <f t="shared" si="0"/>
        <v>French Polynesia-Oceania2004</v>
      </c>
      <c r="E851" s="1"/>
      <c r="F851" s="1"/>
      <c r="G851" s="1"/>
      <c r="H851" s="1"/>
      <c r="I851" s="4">
        <v>0.179</v>
      </c>
      <c r="J851" s="4">
        <v>0.381</v>
      </c>
    </row>
    <row r="852" ht="15.75" customHeight="1" spans="1:10">
      <c r="A852" s="1" t="s">
        <v>146</v>
      </c>
      <c r="B852" s="3" t="s">
        <v>69</v>
      </c>
      <c r="C852" s="1" t="s">
        <v>82</v>
      </c>
      <c r="D852" s="1" t="str">
        <f t="shared" si="0"/>
        <v>French Polynesia-Oceania2005</v>
      </c>
      <c r="E852" s="1"/>
      <c r="F852" s="1"/>
      <c r="G852" s="1"/>
      <c r="H852" s="1"/>
      <c r="I852" s="4">
        <v>0.215</v>
      </c>
      <c r="J852" s="4">
        <v>0.471</v>
      </c>
    </row>
    <row r="853" ht="15.75" customHeight="1" spans="1:10">
      <c r="A853" s="1" t="s">
        <v>146</v>
      </c>
      <c r="B853" s="3" t="s">
        <v>70</v>
      </c>
      <c r="C853" s="1" t="s">
        <v>82</v>
      </c>
      <c r="D853" s="1" t="str">
        <f t="shared" si="0"/>
        <v>French Polynesia-Oceania2006</v>
      </c>
      <c r="E853" s="1"/>
      <c r="F853" s="1"/>
      <c r="G853" s="1"/>
      <c r="H853" s="1"/>
      <c r="I853" s="4">
        <v>0.251</v>
      </c>
      <c r="J853" s="4">
        <v>0.59</v>
      </c>
    </row>
    <row r="854" ht="15.75" customHeight="1" spans="1:10">
      <c r="A854" s="1" t="s">
        <v>146</v>
      </c>
      <c r="B854" s="3" t="s">
        <v>71</v>
      </c>
      <c r="C854" s="1" t="s">
        <v>82</v>
      </c>
      <c r="D854" s="1" t="str">
        <f t="shared" si="0"/>
        <v>French Polynesia-Oceania2007</v>
      </c>
      <c r="E854" s="1"/>
      <c r="F854" s="1"/>
      <c r="G854" s="1"/>
      <c r="H854" s="1"/>
      <c r="I854" s="4">
        <v>0.286</v>
      </c>
      <c r="J854" s="4">
        <v>0.672</v>
      </c>
    </row>
    <row r="855" ht="15.75" customHeight="1" spans="1:10">
      <c r="A855" s="1" t="s">
        <v>146</v>
      </c>
      <c r="B855" s="3" t="s">
        <v>72</v>
      </c>
      <c r="C855" s="1" t="s">
        <v>82</v>
      </c>
      <c r="D855" s="1" t="str">
        <f t="shared" si="0"/>
        <v>French Polynesia-Oceania2008</v>
      </c>
      <c r="E855" s="1"/>
      <c r="F855" s="1"/>
      <c r="G855" s="1"/>
      <c r="H855" s="1"/>
      <c r="I855" s="4">
        <v>0.339</v>
      </c>
      <c r="J855" s="4">
        <v>0.712</v>
      </c>
    </row>
    <row r="856" ht="15.75" customHeight="1" spans="1:10">
      <c r="A856" s="1" t="s">
        <v>146</v>
      </c>
      <c r="B856" s="3" t="s">
        <v>73</v>
      </c>
      <c r="C856" s="1" t="s">
        <v>82</v>
      </c>
      <c r="D856" s="1" t="str">
        <f t="shared" si="0"/>
        <v>French Polynesia-Oceania2009</v>
      </c>
      <c r="E856" s="1"/>
      <c r="F856" s="1"/>
      <c r="G856" s="1"/>
      <c r="H856" s="1"/>
      <c r="I856" s="4">
        <v>0.446</v>
      </c>
      <c r="J856" s="4">
        <v>0.785</v>
      </c>
    </row>
    <row r="857" ht="15.75" customHeight="1" spans="1:10">
      <c r="A857" s="1" t="s">
        <v>146</v>
      </c>
      <c r="B857" s="3" t="s">
        <v>74</v>
      </c>
      <c r="C857" s="1" t="s">
        <v>82</v>
      </c>
      <c r="D857" s="1" t="str">
        <f t="shared" si="0"/>
        <v>French Polynesia-Oceania2010</v>
      </c>
      <c r="E857" s="1"/>
      <c r="F857" s="1"/>
      <c r="G857" s="1"/>
      <c r="H857" s="1"/>
      <c r="I857" s="4">
        <v>0.49</v>
      </c>
      <c r="J857" s="4">
        <v>0.805</v>
      </c>
    </row>
    <row r="858" ht="15.75" customHeight="1" spans="1:10">
      <c r="A858" s="1" t="s">
        <v>146</v>
      </c>
      <c r="B858" s="3" t="s">
        <v>75</v>
      </c>
      <c r="C858" s="1" t="s">
        <v>82</v>
      </c>
      <c r="D858" s="1" t="str">
        <f t="shared" si="0"/>
        <v>French Polynesia-Oceania2011</v>
      </c>
      <c r="E858" s="1"/>
      <c r="F858" s="1"/>
      <c r="G858" s="1"/>
      <c r="H858" s="1"/>
      <c r="I858" s="4">
        <v>0.49</v>
      </c>
      <c r="J858" s="4">
        <v>0.823</v>
      </c>
    </row>
    <row r="859" ht="15.75" customHeight="1" spans="1:10">
      <c r="A859" s="1" t="s">
        <v>146</v>
      </c>
      <c r="B859" s="3" t="s">
        <v>76</v>
      </c>
      <c r="C859" s="1" t="s">
        <v>82</v>
      </c>
      <c r="D859" s="1" t="str">
        <f t="shared" si="0"/>
        <v>French Polynesia-Oceania2012</v>
      </c>
      <c r="E859" s="1"/>
      <c r="F859" s="1"/>
      <c r="G859" s="1"/>
      <c r="H859" s="1"/>
      <c r="I859" s="4">
        <v>0.529</v>
      </c>
      <c r="J859" s="4">
        <v>0.825</v>
      </c>
    </row>
    <row r="860" ht="15.75" customHeight="1" spans="1:10">
      <c r="A860" s="1" t="s">
        <v>147</v>
      </c>
      <c r="B860" s="3" t="s">
        <v>63</v>
      </c>
      <c r="C860" s="1" t="s">
        <v>80</v>
      </c>
      <c r="D860" s="1" t="str">
        <f t="shared" si="0"/>
        <v>Gabon-Africa2000</v>
      </c>
      <c r="E860" s="1"/>
      <c r="F860" s="1"/>
      <c r="G860" s="1"/>
      <c r="H860" s="1"/>
      <c r="I860" s="4">
        <v>0.012</v>
      </c>
      <c r="J860" s="4">
        <v>0.098</v>
      </c>
    </row>
    <row r="861" ht="15.75" customHeight="1" spans="1:10">
      <c r="A861" s="1" t="s">
        <v>147</v>
      </c>
      <c r="B861" s="3" t="s">
        <v>65</v>
      </c>
      <c r="C861" s="1" t="s">
        <v>80</v>
      </c>
      <c r="D861" s="1" t="str">
        <f t="shared" si="0"/>
        <v>Gabon-Africa2001</v>
      </c>
      <c r="E861" s="1"/>
      <c r="F861" s="1"/>
      <c r="G861" s="1"/>
      <c r="H861" s="1"/>
      <c r="I861" s="4">
        <v>0.013</v>
      </c>
      <c r="J861" s="4">
        <v>0.119</v>
      </c>
    </row>
    <row r="862" ht="15.75" customHeight="1" spans="1:10">
      <c r="A862" s="1" t="s">
        <v>147</v>
      </c>
      <c r="B862" s="3" t="s">
        <v>66</v>
      </c>
      <c r="C862" s="1" t="s">
        <v>80</v>
      </c>
      <c r="D862" s="1" t="str">
        <f t="shared" si="0"/>
        <v>Gabon-Africa2002</v>
      </c>
      <c r="E862" s="1"/>
      <c r="F862" s="1"/>
      <c r="G862" s="1"/>
      <c r="H862" s="1"/>
      <c r="I862" s="4">
        <v>0.019</v>
      </c>
      <c r="J862" s="4">
        <v>0.217</v>
      </c>
    </row>
    <row r="863" ht="15.75" customHeight="1" spans="1:10">
      <c r="A863" s="1" t="s">
        <v>147</v>
      </c>
      <c r="B863" s="3" t="s">
        <v>67</v>
      </c>
      <c r="C863" s="1" t="s">
        <v>80</v>
      </c>
      <c r="D863" s="1" t="str">
        <f t="shared" si="0"/>
        <v>Gabon-Africa2003</v>
      </c>
      <c r="E863" s="1"/>
      <c r="F863" s="1"/>
      <c r="G863" s="1"/>
      <c r="H863" s="1"/>
      <c r="I863" s="4">
        <v>0.027</v>
      </c>
      <c r="J863" s="4">
        <v>0.228</v>
      </c>
    </row>
    <row r="864" ht="15.75" customHeight="1" spans="1:10">
      <c r="A864" s="1" t="s">
        <v>147</v>
      </c>
      <c r="B864" s="3" t="s">
        <v>68</v>
      </c>
      <c r="C864" s="1" t="s">
        <v>80</v>
      </c>
      <c r="D864" s="1" t="str">
        <f t="shared" si="0"/>
        <v>Gabon-Africa2004</v>
      </c>
      <c r="E864" s="1"/>
      <c r="F864" s="1"/>
      <c r="G864" s="1"/>
      <c r="H864" s="1"/>
      <c r="I864" s="4">
        <v>0.03</v>
      </c>
      <c r="J864" s="4">
        <v>0.363</v>
      </c>
    </row>
    <row r="865" ht="15.75" customHeight="1" spans="1:10">
      <c r="A865" s="1" t="s">
        <v>147</v>
      </c>
      <c r="B865" s="3" t="s">
        <v>69</v>
      </c>
      <c r="C865" s="1" t="s">
        <v>80</v>
      </c>
      <c r="D865" s="1" t="str">
        <f t="shared" si="0"/>
        <v>Gabon-Africa2005</v>
      </c>
      <c r="E865" s="4">
        <v>0.451</v>
      </c>
      <c r="F865" s="4">
        <v>57</v>
      </c>
      <c r="G865" s="1"/>
      <c r="H865" s="4">
        <v>488</v>
      </c>
      <c r="I865" s="4">
        <v>0.049</v>
      </c>
      <c r="J865" s="4">
        <v>0.534</v>
      </c>
    </row>
    <row r="866" ht="15.75" customHeight="1" spans="1:10">
      <c r="A866" s="1" t="s">
        <v>147</v>
      </c>
      <c r="B866" s="3" t="s">
        <v>70</v>
      </c>
      <c r="C866" s="1" t="s">
        <v>80</v>
      </c>
      <c r="D866" s="1" t="str">
        <f t="shared" si="0"/>
        <v>Gabon-Africa2006</v>
      </c>
      <c r="E866" s="4">
        <v>0.447</v>
      </c>
      <c r="F866" s="4">
        <v>57</v>
      </c>
      <c r="G866" s="1"/>
      <c r="H866" s="4">
        <v>488</v>
      </c>
      <c r="I866" s="4">
        <v>0.055</v>
      </c>
      <c r="J866" s="4">
        <v>0.636</v>
      </c>
    </row>
    <row r="867" ht="15.75" customHeight="1" spans="1:10">
      <c r="A867" s="1" t="s">
        <v>147</v>
      </c>
      <c r="B867" s="3" t="s">
        <v>71</v>
      </c>
      <c r="C867" s="1" t="s">
        <v>80</v>
      </c>
      <c r="D867" s="1" t="str">
        <f t="shared" si="0"/>
        <v>Gabon-Africa2007</v>
      </c>
      <c r="E867" s="4">
        <v>0.447</v>
      </c>
      <c r="F867" s="4">
        <v>57</v>
      </c>
      <c r="G867" s="1"/>
      <c r="H867" s="4">
        <v>488</v>
      </c>
      <c r="I867" s="4">
        <v>0.058</v>
      </c>
      <c r="J867" s="4">
        <v>0.808</v>
      </c>
    </row>
    <row r="868" ht="15.75" customHeight="1" spans="1:10">
      <c r="A868" s="1" t="s">
        <v>147</v>
      </c>
      <c r="B868" s="3" t="s">
        <v>72</v>
      </c>
      <c r="C868" s="1" t="s">
        <v>80</v>
      </c>
      <c r="D868" s="1" t="str">
        <f t="shared" si="0"/>
        <v>Gabon-Africa2008</v>
      </c>
      <c r="E868" s="4">
        <v>0.447</v>
      </c>
      <c r="F868" s="4">
        <v>57</v>
      </c>
      <c r="G868" s="1"/>
      <c r="H868" s="4">
        <v>488</v>
      </c>
      <c r="I868" s="4">
        <v>0.062</v>
      </c>
      <c r="J868" s="4">
        <v>0.877</v>
      </c>
    </row>
    <row r="869" ht="15.75" customHeight="1" spans="1:10">
      <c r="A869" s="1" t="s">
        <v>147</v>
      </c>
      <c r="B869" s="3" t="s">
        <v>73</v>
      </c>
      <c r="C869" s="1" t="s">
        <v>80</v>
      </c>
      <c r="D869" s="1" t="str">
        <f t="shared" si="0"/>
        <v>Gabon-Africa2009</v>
      </c>
      <c r="E869" s="4">
        <v>0.447</v>
      </c>
      <c r="F869" s="4">
        <v>57</v>
      </c>
      <c r="G869" s="1"/>
      <c r="H869" s="4">
        <v>488</v>
      </c>
      <c r="I869" s="4">
        <v>0.067</v>
      </c>
      <c r="J869" s="4">
        <v>0.954</v>
      </c>
    </row>
    <row r="870" ht="15.75" customHeight="1" spans="1:10">
      <c r="A870" s="1" t="s">
        <v>147</v>
      </c>
      <c r="B870" s="3" t="s">
        <v>74</v>
      </c>
      <c r="C870" s="1" t="s">
        <v>80</v>
      </c>
      <c r="D870" s="1" t="str">
        <f t="shared" si="0"/>
        <v>Gabon-Africa2010</v>
      </c>
      <c r="E870" s="4">
        <v>0.435</v>
      </c>
      <c r="F870" s="4">
        <v>57</v>
      </c>
      <c r="G870" s="1"/>
      <c r="H870" s="4">
        <v>488</v>
      </c>
      <c r="I870" s="4">
        <v>0.072</v>
      </c>
      <c r="J870" s="4">
        <v>1.035</v>
      </c>
    </row>
    <row r="871" ht="15.75" customHeight="1" spans="1:10">
      <c r="A871" s="1" t="s">
        <v>147</v>
      </c>
      <c r="B871" s="3" t="s">
        <v>75</v>
      </c>
      <c r="C871" s="1" t="s">
        <v>80</v>
      </c>
      <c r="D871" s="1" t="str">
        <f t="shared" si="0"/>
        <v>Gabon-Africa2011</v>
      </c>
      <c r="E871" s="4">
        <v>0.435</v>
      </c>
      <c r="F871" s="4">
        <v>57</v>
      </c>
      <c r="G871" s="1"/>
      <c r="H871" s="4">
        <v>488</v>
      </c>
      <c r="I871" s="4">
        <v>0.08</v>
      </c>
      <c r="J871" s="4">
        <v>1.487</v>
      </c>
    </row>
    <row r="872" ht="15.75" customHeight="1" spans="1:10">
      <c r="A872" s="1" t="s">
        <v>147</v>
      </c>
      <c r="B872" s="3" t="s">
        <v>76</v>
      </c>
      <c r="C872" s="1" t="s">
        <v>80</v>
      </c>
      <c r="D872" s="1" t="str">
        <f t="shared" si="0"/>
        <v>Gabon-Africa2012</v>
      </c>
      <c r="E872" s="4">
        <v>0.435</v>
      </c>
      <c r="F872" s="4">
        <v>57</v>
      </c>
      <c r="G872" s="4">
        <v>169</v>
      </c>
      <c r="H872" s="4">
        <v>488</v>
      </c>
      <c r="I872" s="4">
        <v>0.086</v>
      </c>
      <c r="J872" s="4">
        <v>1.795</v>
      </c>
    </row>
    <row r="873" ht="15.75" customHeight="1" spans="1:10">
      <c r="A873" s="1" t="s">
        <v>148</v>
      </c>
      <c r="B873" s="3" t="s">
        <v>63</v>
      </c>
      <c r="C873" s="1" t="s">
        <v>80</v>
      </c>
      <c r="D873" s="1" t="str">
        <f t="shared" si="0"/>
        <v>Gambia, The-Africa2000</v>
      </c>
      <c r="E873" s="1"/>
      <c r="F873" s="1"/>
      <c r="G873" s="1"/>
      <c r="H873" s="1"/>
      <c r="I873" s="4">
        <v>0.009</v>
      </c>
      <c r="J873" s="4">
        <v>0.005</v>
      </c>
    </row>
    <row r="874" ht="15.75" customHeight="1" spans="1:10">
      <c r="A874" s="1" t="s">
        <v>148</v>
      </c>
      <c r="B874" s="3" t="s">
        <v>65</v>
      </c>
      <c r="C874" s="1" t="s">
        <v>80</v>
      </c>
      <c r="D874" s="1" t="str">
        <f t="shared" si="0"/>
        <v>Gambia, The-Africa2001</v>
      </c>
      <c r="E874" s="1"/>
      <c r="F874" s="1"/>
      <c r="G874" s="1"/>
      <c r="H874" s="1"/>
      <c r="I874" s="4">
        <v>0.013</v>
      </c>
      <c r="J874" s="4">
        <v>0.043</v>
      </c>
    </row>
    <row r="875" ht="15.75" customHeight="1" spans="1:10">
      <c r="A875" s="1" t="s">
        <v>148</v>
      </c>
      <c r="B875" s="3" t="s">
        <v>66</v>
      </c>
      <c r="C875" s="1" t="s">
        <v>80</v>
      </c>
      <c r="D875" s="1" t="str">
        <f t="shared" si="0"/>
        <v>Gambia, The-Africa2002</v>
      </c>
      <c r="E875" s="1"/>
      <c r="F875" s="1"/>
      <c r="G875" s="1"/>
      <c r="H875" s="1"/>
      <c r="I875" s="4">
        <v>0.018</v>
      </c>
      <c r="J875" s="4">
        <v>0.077</v>
      </c>
    </row>
    <row r="876" ht="15.75" customHeight="1" spans="1:10">
      <c r="A876" s="1" t="s">
        <v>148</v>
      </c>
      <c r="B876" s="3" t="s">
        <v>67</v>
      </c>
      <c r="C876" s="1" t="s">
        <v>80</v>
      </c>
      <c r="D876" s="1" t="str">
        <f t="shared" si="0"/>
        <v>Gambia, The-Africa2003</v>
      </c>
      <c r="E876" s="1"/>
      <c r="F876" s="1"/>
      <c r="G876" s="1"/>
      <c r="H876" s="1"/>
      <c r="I876" s="4">
        <v>0.024</v>
      </c>
      <c r="J876" s="4">
        <v>0.111</v>
      </c>
    </row>
    <row r="877" ht="15.75" customHeight="1" spans="1:10">
      <c r="A877" s="1" t="s">
        <v>148</v>
      </c>
      <c r="B877" s="3" t="s">
        <v>68</v>
      </c>
      <c r="C877" s="1" t="s">
        <v>80</v>
      </c>
      <c r="D877" s="1" t="str">
        <f t="shared" si="0"/>
        <v>Gambia, The-Africa2004</v>
      </c>
      <c r="E877" s="1"/>
      <c r="F877" s="1"/>
      <c r="G877" s="1"/>
      <c r="H877" s="1"/>
      <c r="I877" s="4">
        <v>0.033</v>
      </c>
      <c r="J877" s="4">
        <v>0.126</v>
      </c>
    </row>
    <row r="878" ht="15.75" customHeight="1" spans="1:10">
      <c r="A878" s="1" t="s">
        <v>148</v>
      </c>
      <c r="B878" s="3" t="s">
        <v>69</v>
      </c>
      <c r="C878" s="1" t="s">
        <v>80</v>
      </c>
      <c r="D878" s="1" t="str">
        <f t="shared" si="0"/>
        <v>Gambia, The-Africa2005</v>
      </c>
      <c r="E878" s="4">
        <v>2.86</v>
      </c>
      <c r="F878" s="4">
        <v>27</v>
      </c>
      <c r="G878" s="1"/>
      <c r="H878" s="4">
        <v>376</v>
      </c>
      <c r="I878" s="4">
        <v>0.038</v>
      </c>
      <c r="J878" s="4">
        <v>0.172</v>
      </c>
    </row>
    <row r="879" ht="15.75" customHeight="1" spans="1:10">
      <c r="A879" s="1" t="s">
        <v>148</v>
      </c>
      <c r="B879" s="3" t="s">
        <v>70</v>
      </c>
      <c r="C879" s="1" t="s">
        <v>80</v>
      </c>
      <c r="D879" s="1" t="str">
        <f t="shared" si="0"/>
        <v>Gambia, The-Africa2006</v>
      </c>
      <c r="E879" s="4">
        <v>2.921</v>
      </c>
      <c r="F879" s="4">
        <v>27</v>
      </c>
      <c r="G879" s="1"/>
      <c r="H879" s="4">
        <v>376</v>
      </c>
      <c r="I879" s="4">
        <v>0.052</v>
      </c>
      <c r="J879" s="4">
        <v>0.273</v>
      </c>
    </row>
    <row r="880" ht="15.75" customHeight="1" spans="1:10">
      <c r="A880" s="1" t="s">
        <v>148</v>
      </c>
      <c r="B880" s="3" t="s">
        <v>71</v>
      </c>
      <c r="C880" s="1" t="s">
        <v>80</v>
      </c>
      <c r="D880" s="1" t="str">
        <f t="shared" si="0"/>
        <v>Gambia, The-Africa2007</v>
      </c>
      <c r="E880" s="4">
        <v>2.921</v>
      </c>
      <c r="F880" s="4">
        <v>32</v>
      </c>
      <c r="G880" s="1"/>
      <c r="H880" s="4">
        <v>376</v>
      </c>
      <c r="I880" s="4">
        <v>0.062</v>
      </c>
      <c r="J880" s="4">
        <v>0.523</v>
      </c>
    </row>
    <row r="881" ht="15.75" customHeight="1" spans="1:10">
      <c r="A881" s="1" t="s">
        <v>148</v>
      </c>
      <c r="B881" s="3" t="s">
        <v>72</v>
      </c>
      <c r="C881" s="1" t="s">
        <v>80</v>
      </c>
      <c r="D881" s="1" t="str">
        <f t="shared" si="0"/>
        <v>Gambia, The-Africa2008</v>
      </c>
      <c r="E881" s="4">
        <v>2.921</v>
      </c>
      <c r="F881" s="4">
        <v>27</v>
      </c>
      <c r="G881" s="1"/>
      <c r="H881" s="4">
        <v>376</v>
      </c>
      <c r="I881" s="4">
        <v>0.069</v>
      </c>
      <c r="J881" s="4">
        <v>0.739</v>
      </c>
    </row>
    <row r="882" ht="15.75" customHeight="1" spans="1:10">
      <c r="A882" s="1" t="s">
        <v>148</v>
      </c>
      <c r="B882" s="3" t="s">
        <v>73</v>
      </c>
      <c r="C882" s="1" t="s">
        <v>80</v>
      </c>
      <c r="D882" s="1" t="str">
        <f t="shared" si="0"/>
        <v>Gambia, The-Africa2009</v>
      </c>
      <c r="E882" s="4">
        <v>2.921</v>
      </c>
      <c r="F882" s="4">
        <v>27</v>
      </c>
      <c r="G882" s="1"/>
      <c r="H882" s="4">
        <v>376</v>
      </c>
      <c r="I882" s="4">
        <v>0.076</v>
      </c>
      <c r="J882" s="4">
        <v>0.806</v>
      </c>
    </row>
    <row r="883" ht="15.75" customHeight="1" spans="1:10">
      <c r="A883" s="1" t="s">
        <v>148</v>
      </c>
      <c r="B883" s="3" t="s">
        <v>74</v>
      </c>
      <c r="C883" s="1" t="s">
        <v>80</v>
      </c>
      <c r="D883" s="1" t="str">
        <f t="shared" si="0"/>
        <v>Gambia, The-Africa2010</v>
      </c>
      <c r="E883" s="4">
        <v>2.921</v>
      </c>
      <c r="F883" s="4">
        <v>27</v>
      </c>
      <c r="G883" s="1"/>
      <c r="H883" s="4">
        <v>376</v>
      </c>
      <c r="I883" s="4">
        <v>0.092</v>
      </c>
      <c r="J883" s="4">
        <v>0.88</v>
      </c>
    </row>
    <row r="884" ht="15.75" customHeight="1" spans="1:10">
      <c r="A884" s="1" t="s">
        <v>148</v>
      </c>
      <c r="B884" s="3" t="s">
        <v>75</v>
      </c>
      <c r="C884" s="1" t="s">
        <v>80</v>
      </c>
      <c r="D884" s="1" t="str">
        <f t="shared" si="0"/>
        <v>Gambia, The-Africa2011</v>
      </c>
      <c r="E884" s="4">
        <v>2.832</v>
      </c>
      <c r="F884" s="4">
        <v>27</v>
      </c>
      <c r="G884" s="1"/>
      <c r="H884" s="4">
        <v>376</v>
      </c>
      <c r="I884" s="4">
        <v>0.109</v>
      </c>
      <c r="J884" s="4">
        <v>0.808</v>
      </c>
    </row>
    <row r="885" ht="15.75" customHeight="1" spans="1:10">
      <c r="A885" s="1" t="s">
        <v>148</v>
      </c>
      <c r="B885" s="3" t="s">
        <v>76</v>
      </c>
      <c r="C885" s="1" t="s">
        <v>80</v>
      </c>
      <c r="D885" s="1" t="str">
        <f t="shared" si="0"/>
        <v>Gambia, The-Africa2012</v>
      </c>
      <c r="E885" s="4">
        <v>2.832</v>
      </c>
      <c r="F885" s="4">
        <v>27</v>
      </c>
      <c r="G885" s="4">
        <v>148</v>
      </c>
      <c r="H885" s="4">
        <v>376</v>
      </c>
      <c r="I885" s="4">
        <v>0.124</v>
      </c>
      <c r="J885" s="4">
        <v>0.852</v>
      </c>
    </row>
    <row r="886" ht="15.75" customHeight="1" spans="1:10">
      <c r="A886" s="1" t="s">
        <v>149</v>
      </c>
      <c r="B886" s="3" t="s">
        <v>63</v>
      </c>
      <c r="C886" s="1" t="s">
        <v>64</v>
      </c>
      <c r="D886" s="1" t="str">
        <f t="shared" si="0"/>
        <v>Georgia-Asia2000</v>
      </c>
      <c r="E886" s="1"/>
      <c r="F886" s="1"/>
      <c r="G886" s="1"/>
      <c r="H886" s="1"/>
      <c r="I886" s="4">
        <v>0.005</v>
      </c>
      <c r="J886" s="4">
        <v>0.041</v>
      </c>
    </row>
    <row r="887" ht="15.75" customHeight="1" spans="1:10">
      <c r="A887" s="1" t="s">
        <v>149</v>
      </c>
      <c r="B887" s="3" t="s">
        <v>65</v>
      </c>
      <c r="C887" s="1" t="s">
        <v>64</v>
      </c>
      <c r="D887" s="1" t="str">
        <f t="shared" si="0"/>
        <v>Georgia-Asia2001</v>
      </c>
      <c r="E887" s="1"/>
      <c r="F887" s="1"/>
      <c r="G887" s="1"/>
      <c r="H887" s="1"/>
      <c r="I887" s="4">
        <v>0.01</v>
      </c>
      <c r="J887" s="4">
        <v>0.064</v>
      </c>
    </row>
    <row r="888" ht="15.75" customHeight="1" spans="1:10">
      <c r="A888" s="1" t="s">
        <v>149</v>
      </c>
      <c r="B888" s="3" t="s">
        <v>66</v>
      </c>
      <c r="C888" s="1" t="s">
        <v>64</v>
      </c>
      <c r="D888" s="1" t="str">
        <f t="shared" si="0"/>
        <v>Georgia-Asia2002</v>
      </c>
      <c r="E888" s="1"/>
      <c r="F888" s="1"/>
      <c r="G888" s="1"/>
      <c r="H888" s="1"/>
      <c r="I888" s="4">
        <v>0.016</v>
      </c>
      <c r="J888" s="4">
        <v>0.109</v>
      </c>
    </row>
    <row r="889" ht="15.75" customHeight="1" spans="1:10">
      <c r="A889" s="1" t="s">
        <v>149</v>
      </c>
      <c r="B889" s="3" t="s">
        <v>67</v>
      </c>
      <c r="C889" s="1" t="s">
        <v>64</v>
      </c>
      <c r="D889" s="1" t="str">
        <f t="shared" si="0"/>
        <v>Georgia-Asia2003</v>
      </c>
      <c r="E889" s="1"/>
      <c r="F889" s="4">
        <v>25</v>
      </c>
      <c r="G889" s="1"/>
      <c r="H889" s="1"/>
      <c r="I889" s="4">
        <v>0.026</v>
      </c>
      <c r="J889" s="4">
        <v>0.156</v>
      </c>
    </row>
    <row r="890" ht="15.75" customHeight="1" spans="1:10">
      <c r="A890" s="1" t="s">
        <v>149</v>
      </c>
      <c r="B890" s="3" t="s">
        <v>68</v>
      </c>
      <c r="C890" s="1" t="s">
        <v>64</v>
      </c>
      <c r="D890" s="1" t="str">
        <f t="shared" si="0"/>
        <v>Georgia-Asia2004</v>
      </c>
      <c r="E890" s="1"/>
      <c r="F890" s="4">
        <v>25</v>
      </c>
      <c r="G890" s="1"/>
      <c r="H890" s="1"/>
      <c r="I890" s="4">
        <v>0.039</v>
      </c>
      <c r="J890" s="4">
        <v>0.186</v>
      </c>
    </row>
    <row r="891" ht="15.75" customHeight="1" spans="1:10">
      <c r="A891" s="1" t="s">
        <v>149</v>
      </c>
      <c r="B891" s="3" t="s">
        <v>69</v>
      </c>
      <c r="C891" s="1" t="s">
        <v>64</v>
      </c>
      <c r="D891" s="1" t="str">
        <f t="shared" si="0"/>
        <v>Georgia-Asia2005</v>
      </c>
      <c r="E891" s="4">
        <v>0.57</v>
      </c>
      <c r="F891" s="4">
        <v>21</v>
      </c>
      <c r="G891" s="1"/>
      <c r="H891" s="4">
        <v>448</v>
      </c>
      <c r="I891" s="4">
        <v>0.061</v>
      </c>
      <c r="J891" s="4">
        <v>0.262</v>
      </c>
    </row>
    <row r="892" ht="15.75" customHeight="1" spans="1:10">
      <c r="A892" s="1" t="s">
        <v>149</v>
      </c>
      <c r="B892" s="3" t="s">
        <v>70</v>
      </c>
      <c r="C892" s="1" t="s">
        <v>64</v>
      </c>
      <c r="D892" s="1" t="str">
        <f t="shared" si="0"/>
        <v>Georgia-Asia2006</v>
      </c>
      <c r="E892" s="4">
        <v>0.386</v>
      </c>
      <c r="F892" s="4">
        <v>16</v>
      </c>
      <c r="G892" s="1"/>
      <c r="H892" s="4">
        <v>387</v>
      </c>
      <c r="I892" s="4">
        <v>0.075</v>
      </c>
      <c r="J892" s="4">
        <v>0.383</v>
      </c>
    </row>
    <row r="893" ht="15.75" customHeight="1" spans="1:10">
      <c r="A893" s="1" t="s">
        <v>149</v>
      </c>
      <c r="B893" s="3" t="s">
        <v>71</v>
      </c>
      <c r="C893" s="1" t="s">
        <v>64</v>
      </c>
      <c r="D893" s="1" t="str">
        <f t="shared" si="0"/>
        <v>Georgia-Asia2007</v>
      </c>
      <c r="E893" s="4">
        <v>0.386</v>
      </c>
      <c r="F893" s="4">
        <v>11</v>
      </c>
      <c r="G893" s="1"/>
      <c r="H893" s="4">
        <v>387</v>
      </c>
      <c r="I893" s="4">
        <v>0.083</v>
      </c>
      <c r="J893" s="4">
        <v>0.587</v>
      </c>
    </row>
    <row r="894" ht="15.75" customHeight="1" spans="1:10">
      <c r="A894" s="1" t="s">
        <v>149</v>
      </c>
      <c r="B894" s="3" t="s">
        <v>72</v>
      </c>
      <c r="C894" s="1" t="s">
        <v>64</v>
      </c>
      <c r="D894" s="1" t="str">
        <f t="shared" si="0"/>
        <v>Georgia-Asia2008</v>
      </c>
      <c r="E894" s="4">
        <v>0.386</v>
      </c>
      <c r="F894" s="4">
        <v>3</v>
      </c>
      <c r="G894" s="1"/>
      <c r="H894" s="4">
        <v>387</v>
      </c>
      <c r="I894" s="4">
        <v>0.1</v>
      </c>
      <c r="J894" s="4">
        <v>0.624</v>
      </c>
    </row>
    <row r="895" ht="15.75" customHeight="1" spans="1:10">
      <c r="A895" s="1" t="s">
        <v>149</v>
      </c>
      <c r="B895" s="3" t="s">
        <v>73</v>
      </c>
      <c r="C895" s="1" t="s">
        <v>64</v>
      </c>
      <c r="D895" s="1" t="str">
        <f t="shared" si="0"/>
        <v>Georgia-Asia2009</v>
      </c>
      <c r="E895" s="4">
        <v>0.153</v>
      </c>
      <c r="F895" s="4">
        <v>3</v>
      </c>
      <c r="G895" s="1"/>
      <c r="H895" s="4">
        <v>387</v>
      </c>
      <c r="I895" s="4">
        <v>0.201</v>
      </c>
      <c r="J895" s="4">
        <v>0.645</v>
      </c>
    </row>
    <row r="896" ht="15.75" customHeight="1" spans="1:10">
      <c r="A896" s="1" t="s">
        <v>149</v>
      </c>
      <c r="B896" s="3" t="s">
        <v>74</v>
      </c>
      <c r="C896" s="1" t="s">
        <v>64</v>
      </c>
      <c r="D896" s="1" t="str">
        <f t="shared" si="0"/>
        <v>Georgia-Asia2010</v>
      </c>
      <c r="E896" s="4">
        <v>0.153</v>
      </c>
      <c r="F896" s="4">
        <v>3</v>
      </c>
      <c r="G896" s="1"/>
      <c r="H896" s="4">
        <v>387</v>
      </c>
      <c r="I896" s="4">
        <v>0.269</v>
      </c>
      <c r="J896" s="4">
        <v>0.906</v>
      </c>
    </row>
    <row r="897" ht="15.75" customHeight="1" spans="1:10">
      <c r="A897" s="1" t="s">
        <v>149</v>
      </c>
      <c r="B897" s="3" t="s">
        <v>75</v>
      </c>
      <c r="C897" s="1" t="s">
        <v>64</v>
      </c>
      <c r="D897" s="1" t="str">
        <f t="shared" si="0"/>
        <v>Georgia-Asia2011</v>
      </c>
      <c r="E897" s="4">
        <v>0.165</v>
      </c>
      <c r="F897" s="4">
        <v>2</v>
      </c>
      <c r="G897" s="1"/>
      <c r="H897" s="4">
        <v>387</v>
      </c>
      <c r="I897" s="4">
        <v>0.315</v>
      </c>
      <c r="J897" s="4">
        <v>1.013</v>
      </c>
    </row>
    <row r="898" ht="15.75" customHeight="1" spans="1:10">
      <c r="A898" s="1" t="s">
        <v>149</v>
      </c>
      <c r="B898" s="3" t="s">
        <v>76</v>
      </c>
      <c r="C898" s="1" t="s">
        <v>64</v>
      </c>
      <c r="D898" s="1" t="str">
        <f t="shared" si="0"/>
        <v>Georgia-Asia2012</v>
      </c>
      <c r="E898" s="4">
        <v>0.165</v>
      </c>
      <c r="F898" s="4">
        <v>2</v>
      </c>
      <c r="G898" s="4">
        <v>9</v>
      </c>
      <c r="H898" s="4">
        <v>280</v>
      </c>
      <c r="I898" s="4">
        <v>0.369</v>
      </c>
      <c r="J898" s="4">
        <v>1.078</v>
      </c>
    </row>
    <row r="899" ht="15.75" customHeight="1" spans="1:10">
      <c r="A899" s="1" t="s">
        <v>150</v>
      </c>
      <c r="B899" s="3" t="s">
        <v>63</v>
      </c>
      <c r="C899" s="1" t="s">
        <v>78</v>
      </c>
      <c r="D899" s="1" t="str">
        <f t="shared" si="0"/>
        <v>Germany-Europe2000</v>
      </c>
      <c r="E899" s="1"/>
      <c r="F899" s="1"/>
      <c r="G899" s="1"/>
      <c r="H899" s="1"/>
      <c r="I899" s="4">
        <v>0.302</v>
      </c>
      <c r="J899" s="4">
        <v>0.577</v>
      </c>
    </row>
    <row r="900" ht="15.75" customHeight="1" spans="1:10">
      <c r="A900" s="1" t="s">
        <v>150</v>
      </c>
      <c r="B900" s="3" t="s">
        <v>65</v>
      </c>
      <c r="C900" s="1" t="s">
        <v>78</v>
      </c>
      <c r="D900" s="1" t="str">
        <f t="shared" si="0"/>
        <v>Germany-Europe2001</v>
      </c>
      <c r="E900" s="1"/>
      <c r="F900" s="1"/>
      <c r="G900" s="1"/>
      <c r="H900" s="1"/>
      <c r="I900" s="4">
        <v>0.317</v>
      </c>
      <c r="J900" s="4">
        <v>0.671</v>
      </c>
    </row>
    <row r="901" ht="15.75" customHeight="1" spans="1:10">
      <c r="A901" s="1" t="s">
        <v>150</v>
      </c>
      <c r="B901" s="3" t="s">
        <v>66</v>
      </c>
      <c r="C901" s="1" t="s">
        <v>78</v>
      </c>
      <c r="D901" s="1" t="str">
        <f t="shared" si="0"/>
        <v>Germany-Europe2002</v>
      </c>
      <c r="E901" s="1"/>
      <c r="F901" s="1"/>
      <c r="G901" s="1"/>
      <c r="H901" s="1"/>
      <c r="I901" s="4">
        <v>0.488</v>
      </c>
      <c r="J901" s="4">
        <v>0.707</v>
      </c>
    </row>
    <row r="902" ht="15.75" customHeight="1" spans="1:10">
      <c r="A902" s="1" t="s">
        <v>150</v>
      </c>
      <c r="B902" s="3" t="s">
        <v>67</v>
      </c>
      <c r="C902" s="1" t="s">
        <v>78</v>
      </c>
      <c r="D902" s="1" t="str">
        <f t="shared" si="0"/>
        <v>Germany-Europe2003</v>
      </c>
      <c r="E902" s="1"/>
      <c r="F902" s="4">
        <v>45</v>
      </c>
      <c r="G902" s="1"/>
      <c r="H902" s="1"/>
      <c r="I902" s="4">
        <v>0.559</v>
      </c>
      <c r="J902" s="4">
        <v>0.773</v>
      </c>
    </row>
    <row r="903" ht="15.75" customHeight="1" spans="1:10">
      <c r="A903" s="1" t="s">
        <v>150</v>
      </c>
      <c r="B903" s="3" t="s">
        <v>68</v>
      </c>
      <c r="C903" s="1" t="s">
        <v>78</v>
      </c>
      <c r="D903" s="1" t="str">
        <f t="shared" si="0"/>
        <v>Germany-Europe2004</v>
      </c>
      <c r="E903" s="1"/>
      <c r="F903" s="4">
        <v>45</v>
      </c>
      <c r="G903" s="1"/>
      <c r="H903" s="1"/>
      <c r="I903" s="4">
        <v>0.647</v>
      </c>
      <c r="J903" s="4">
        <v>0.851</v>
      </c>
    </row>
    <row r="904" ht="15.75" customHeight="1" spans="1:10">
      <c r="A904" s="1" t="s">
        <v>150</v>
      </c>
      <c r="B904" s="3" t="s">
        <v>69</v>
      </c>
      <c r="C904" s="1" t="s">
        <v>78</v>
      </c>
      <c r="D904" s="1" t="str">
        <f t="shared" si="0"/>
        <v>Germany-Europe2005</v>
      </c>
      <c r="E904" s="4">
        <v>0.477</v>
      </c>
      <c r="F904" s="4">
        <v>45</v>
      </c>
      <c r="G904" s="1"/>
      <c r="H904" s="4">
        <v>196</v>
      </c>
      <c r="I904" s="4">
        <v>0.687</v>
      </c>
      <c r="J904" s="4">
        <v>0.946</v>
      </c>
    </row>
    <row r="905" ht="15.75" customHeight="1" spans="1:10">
      <c r="A905" s="1" t="s">
        <v>150</v>
      </c>
      <c r="B905" s="3" t="s">
        <v>70</v>
      </c>
      <c r="C905" s="1" t="s">
        <v>78</v>
      </c>
      <c r="D905" s="1" t="str">
        <f t="shared" si="0"/>
        <v>Germany-Europe2006</v>
      </c>
      <c r="E905" s="4">
        <v>0.474</v>
      </c>
      <c r="F905" s="4">
        <v>24</v>
      </c>
      <c r="G905" s="1"/>
      <c r="H905" s="4">
        <v>196</v>
      </c>
      <c r="I905" s="4">
        <v>0.722</v>
      </c>
      <c r="J905" s="4">
        <v>1.023</v>
      </c>
    </row>
    <row r="906" ht="15.75" customHeight="1" spans="1:10">
      <c r="A906" s="1" t="s">
        <v>150</v>
      </c>
      <c r="B906" s="3" t="s">
        <v>71</v>
      </c>
      <c r="C906" s="1" t="s">
        <v>78</v>
      </c>
      <c r="D906" s="1" t="str">
        <f t="shared" si="0"/>
        <v>Germany-Europe2007</v>
      </c>
      <c r="E906" s="4">
        <v>0.49</v>
      </c>
      <c r="F906" s="4">
        <v>18</v>
      </c>
      <c r="G906" s="1"/>
      <c r="H906" s="4">
        <v>196</v>
      </c>
      <c r="I906" s="4">
        <v>0.752</v>
      </c>
      <c r="J906" s="4">
        <v>1.151</v>
      </c>
    </row>
    <row r="907" ht="15.75" customHeight="1" spans="1:10">
      <c r="A907" s="1" t="s">
        <v>150</v>
      </c>
      <c r="B907" s="3" t="s">
        <v>72</v>
      </c>
      <c r="C907" s="1" t="s">
        <v>78</v>
      </c>
      <c r="D907" s="1" t="str">
        <f t="shared" si="0"/>
        <v>Germany-Europe2008</v>
      </c>
      <c r="E907" s="4">
        <v>0.494</v>
      </c>
      <c r="F907" s="4">
        <v>18</v>
      </c>
      <c r="G907" s="1"/>
      <c r="H907" s="4">
        <v>196</v>
      </c>
      <c r="I907" s="4">
        <v>0.78</v>
      </c>
      <c r="J907" s="4">
        <v>1.266</v>
      </c>
    </row>
    <row r="908" ht="15.75" customHeight="1" spans="1:10">
      <c r="A908" s="1" t="s">
        <v>150</v>
      </c>
      <c r="B908" s="3" t="s">
        <v>73</v>
      </c>
      <c r="C908" s="1" t="s">
        <v>78</v>
      </c>
      <c r="D908" s="1" t="str">
        <f t="shared" si="0"/>
        <v>Germany-Europe2009</v>
      </c>
      <c r="E908" s="4">
        <v>0.439</v>
      </c>
      <c r="F908" s="4">
        <v>18</v>
      </c>
      <c r="G908" s="1"/>
      <c r="H908" s="4">
        <v>196</v>
      </c>
      <c r="I908" s="4">
        <v>0.79</v>
      </c>
      <c r="J908" s="4">
        <v>1.262</v>
      </c>
    </row>
    <row r="909" ht="15.75" customHeight="1" spans="1:10">
      <c r="A909" s="1" t="s">
        <v>150</v>
      </c>
      <c r="B909" s="3" t="s">
        <v>74</v>
      </c>
      <c r="C909" s="1" t="s">
        <v>78</v>
      </c>
      <c r="D909" s="1" t="str">
        <f t="shared" si="0"/>
        <v>Germany-Europe2010</v>
      </c>
      <c r="E909" s="4">
        <v>0.47</v>
      </c>
      <c r="F909" s="4">
        <v>15</v>
      </c>
      <c r="G909" s="1"/>
      <c r="H909" s="4">
        <v>215</v>
      </c>
      <c r="I909" s="4">
        <v>0.82</v>
      </c>
      <c r="J909" s="4">
        <v>1.065</v>
      </c>
    </row>
    <row r="910" ht="15.75" customHeight="1" spans="1:10">
      <c r="A910" s="1" t="s">
        <v>150</v>
      </c>
      <c r="B910" s="3" t="s">
        <v>75</v>
      </c>
      <c r="C910" s="1" t="s">
        <v>78</v>
      </c>
      <c r="D910" s="1" t="str">
        <f t="shared" si="0"/>
        <v>Germany-Europe2011</v>
      </c>
      <c r="E910" s="4">
        <v>0.456</v>
      </c>
      <c r="F910" s="4">
        <v>15</v>
      </c>
      <c r="G910" s="1"/>
      <c r="H910" s="4">
        <v>221</v>
      </c>
      <c r="I910" s="4">
        <v>0.813</v>
      </c>
      <c r="J910" s="4">
        <v>1.097</v>
      </c>
    </row>
    <row r="911" ht="15.75" customHeight="1" spans="1:10">
      <c r="A911" s="1" t="s">
        <v>150</v>
      </c>
      <c r="B911" s="3" t="s">
        <v>76</v>
      </c>
      <c r="C911" s="1" t="s">
        <v>78</v>
      </c>
      <c r="D911" s="1" t="str">
        <f t="shared" si="0"/>
        <v>Germany-Europe2012</v>
      </c>
      <c r="E911" s="4">
        <v>0.459</v>
      </c>
      <c r="F911" s="4">
        <v>15</v>
      </c>
      <c r="G911" s="4">
        <v>19</v>
      </c>
      <c r="H911" s="4">
        <v>207</v>
      </c>
      <c r="I911" s="4">
        <v>0.823</v>
      </c>
      <c r="J911" s="4">
        <v>1.116</v>
      </c>
    </row>
    <row r="912" ht="15.75" customHeight="1" spans="1:10">
      <c r="A912" s="1" t="s">
        <v>151</v>
      </c>
      <c r="B912" s="3" t="s">
        <v>63</v>
      </c>
      <c r="C912" s="1" t="s">
        <v>80</v>
      </c>
      <c r="D912" s="1" t="str">
        <f t="shared" si="0"/>
        <v>Ghana-Africa2000</v>
      </c>
      <c r="E912" s="1"/>
      <c r="F912" s="1"/>
      <c r="G912" s="1"/>
      <c r="H912" s="1"/>
      <c r="I912" s="4">
        <v>0.002</v>
      </c>
      <c r="J912" s="4">
        <v>0.007</v>
      </c>
    </row>
    <row r="913" ht="15.75" customHeight="1" spans="1:10">
      <c r="A913" s="1" t="s">
        <v>151</v>
      </c>
      <c r="B913" s="3" t="s">
        <v>65</v>
      </c>
      <c r="C913" s="1" t="s">
        <v>80</v>
      </c>
      <c r="D913" s="1" t="str">
        <f t="shared" si="0"/>
        <v>Ghana-Africa2001</v>
      </c>
      <c r="E913" s="1"/>
      <c r="F913" s="1"/>
      <c r="G913" s="1"/>
      <c r="H913" s="1"/>
      <c r="I913" s="4">
        <v>0.002</v>
      </c>
      <c r="J913" s="4">
        <v>0.013</v>
      </c>
    </row>
    <row r="914" ht="15.75" customHeight="1" spans="1:10">
      <c r="A914" s="1" t="s">
        <v>151</v>
      </c>
      <c r="B914" s="3" t="s">
        <v>66</v>
      </c>
      <c r="C914" s="1" t="s">
        <v>80</v>
      </c>
      <c r="D914" s="1" t="str">
        <f t="shared" si="0"/>
        <v>Ghana-Africa2002</v>
      </c>
      <c r="E914" s="1"/>
      <c r="F914" s="1"/>
      <c r="G914" s="1"/>
      <c r="H914" s="1"/>
      <c r="I914" s="4">
        <v>0.008</v>
      </c>
      <c r="J914" s="4">
        <v>0.02</v>
      </c>
    </row>
    <row r="915" ht="15.75" customHeight="1" spans="1:10">
      <c r="A915" s="1" t="s">
        <v>151</v>
      </c>
      <c r="B915" s="3" t="s">
        <v>67</v>
      </c>
      <c r="C915" s="1" t="s">
        <v>80</v>
      </c>
      <c r="D915" s="1" t="str">
        <f t="shared" si="0"/>
        <v>Ghana-Africa2003</v>
      </c>
      <c r="E915" s="1"/>
      <c r="F915" s="4">
        <v>22</v>
      </c>
      <c r="G915" s="1"/>
      <c r="H915" s="1"/>
      <c r="I915" s="4">
        <v>0.012</v>
      </c>
      <c r="J915" s="4">
        <v>0.039</v>
      </c>
    </row>
    <row r="916" ht="15.75" customHeight="1" spans="1:10">
      <c r="A916" s="1" t="s">
        <v>151</v>
      </c>
      <c r="B916" s="3" t="s">
        <v>68</v>
      </c>
      <c r="C916" s="1" t="s">
        <v>80</v>
      </c>
      <c r="D916" s="1" t="str">
        <f t="shared" si="0"/>
        <v>Ghana-Africa2004</v>
      </c>
      <c r="E916" s="1"/>
      <c r="F916" s="4">
        <v>22</v>
      </c>
      <c r="G916" s="1"/>
      <c r="H916" s="1"/>
      <c r="I916" s="4">
        <v>0.017</v>
      </c>
      <c r="J916" s="4">
        <v>0.081</v>
      </c>
    </row>
    <row r="917" ht="15.75" customHeight="1" spans="1:10">
      <c r="A917" s="1" t="s">
        <v>151</v>
      </c>
      <c r="B917" s="3" t="s">
        <v>69</v>
      </c>
      <c r="C917" s="1" t="s">
        <v>80</v>
      </c>
      <c r="D917" s="1" t="str">
        <f t="shared" si="0"/>
        <v>Ghana-Africa2005</v>
      </c>
      <c r="E917" s="4">
        <v>0.398</v>
      </c>
      <c r="F917" s="4">
        <v>18</v>
      </c>
      <c r="G917" s="1"/>
      <c r="H917" s="4">
        <v>304</v>
      </c>
      <c r="I917" s="4">
        <v>0.018</v>
      </c>
      <c r="J917" s="4">
        <v>0.134</v>
      </c>
    </row>
    <row r="918" ht="15.75" customHeight="1" spans="1:10">
      <c r="A918" s="1" t="s">
        <v>151</v>
      </c>
      <c r="B918" s="3" t="s">
        <v>70</v>
      </c>
      <c r="C918" s="1" t="s">
        <v>80</v>
      </c>
      <c r="D918" s="1" t="str">
        <f t="shared" si="0"/>
        <v>Ghana-Africa2006</v>
      </c>
      <c r="E918" s="4">
        <v>0.359</v>
      </c>
      <c r="F918" s="4">
        <v>18</v>
      </c>
      <c r="G918" s="1"/>
      <c r="H918" s="4">
        <v>304</v>
      </c>
      <c r="I918" s="4">
        <v>0.027</v>
      </c>
      <c r="J918" s="4">
        <v>0.237</v>
      </c>
    </row>
    <row r="919" ht="15.75" customHeight="1" spans="1:10">
      <c r="A919" s="1" t="s">
        <v>151</v>
      </c>
      <c r="B919" s="3" t="s">
        <v>71</v>
      </c>
      <c r="C919" s="1" t="s">
        <v>80</v>
      </c>
      <c r="D919" s="1" t="str">
        <f t="shared" si="0"/>
        <v>Ghana-Africa2007</v>
      </c>
      <c r="E919" s="4">
        <v>0.327</v>
      </c>
      <c r="F919" s="4">
        <v>15</v>
      </c>
      <c r="G919" s="1"/>
      <c r="H919" s="4">
        <v>304</v>
      </c>
      <c r="I919" s="4">
        <v>0.039</v>
      </c>
      <c r="J919" s="4">
        <v>0.338</v>
      </c>
    </row>
    <row r="920" ht="15.75" customHeight="1" spans="1:10">
      <c r="A920" s="1" t="s">
        <v>151</v>
      </c>
      <c r="B920" s="3" t="s">
        <v>72</v>
      </c>
      <c r="C920" s="1" t="s">
        <v>80</v>
      </c>
      <c r="D920" s="1" t="str">
        <f t="shared" si="0"/>
        <v>Ghana-Africa2008</v>
      </c>
      <c r="E920" s="4">
        <v>0.325</v>
      </c>
      <c r="F920" s="4">
        <v>13</v>
      </c>
      <c r="G920" s="1"/>
      <c r="H920" s="4">
        <v>224</v>
      </c>
      <c r="I920" s="4">
        <v>0.043</v>
      </c>
      <c r="J920" s="4">
        <v>0.501</v>
      </c>
    </row>
    <row r="921" ht="15.75" customHeight="1" spans="1:10">
      <c r="A921" s="1" t="s">
        <v>151</v>
      </c>
      <c r="B921" s="3" t="s">
        <v>73</v>
      </c>
      <c r="C921" s="1" t="s">
        <v>80</v>
      </c>
      <c r="D921" s="1" t="str">
        <f t="shared" si="0"/>
        <v>Ghana-Africa2009</v>
      </c>
      <c r="E921" s="4">
        <v>0.325</v>
      </c>
      <c r="F921" s="4">
        <v>12</v>
      </c>
      <c r="G921" s="1"/>
      <c r="H921" s="4">
        <v>224</v>
      </c>
      <c r="I921" s="4">
        <v>0.054</v>
      </c>
      <c r="J921" s="4">
        <v>0.638</v>
      </c>
    </row>
    <row r="922" ht="15.75" customHeight="1" spans="1:10">
      <c r="A922" s="1" t="s">
        <v>151</v>
      </c>
      <c r="B922" s="3" t="s">
        <v>74</v>
      </c>
      <c r="C922" s="1" t="s">
        <v>80</v>
      </c>
      <c r="D922" s="1" t="str">
        <f t="shared" si="0"/>
        <v>Ghana-Africa2010</v>
      </c>
      <c r="E922" s="4">
        <v>0.325</v>
      </c>
      <c r="F922" s="4">
        <v>12</v>
      </c>
      <c r="G922" s="1"/>
      <c r="H922" s="4">
        <v>224</v>
      </c>
      <c r="I922" s="4">
        <v>0.078</v>
      </c>
      <c r="J922" s="4">
        <v>0.719</v>
      </c>
    </row>
    <row r="923" ht="15.75" customHeight="1" spans="1:10">
      <c r="A923" s="1" t="s">
        <v>151</v>
      </c>
      <c r="B923" s="3" t="s">
        <v>75</v>
      </c>
      <c r="C923" s="1" t="s">
        <v>80</v>
      </c>
      <c r="D923" s="1" t="str">
        <f t="shared" si="0"/>
        <v>Ghana-Africa2011</v>
      </c>
      <c r="E923" s="4">
        <v>0.334</v>
      </c>
      <c r="F923" s="4">
        <v>12</v>
      </c>
      <c r="G923" s="1"/>
      <c r="H923" s="4">
        <v>224</v>
      </c>
      <c r="I923" s="4">
        <v>0.141</v>
      </c>
      <c r="J923" s="4">
        <v>0.853</v>
      </c>
    </row>
    <row r="924" ht="15.75" customHeight="1" spans="1:10">
      <c r="A924" s="1" t="s">
        <v>151</v>
      </c>
      <c r="B924" s="3" t="s">
        <v>76</v>
      </c>
      <c r="C924" s="1" t="s">
        <v>80</v>
      </c>
      <c r="D924" s="1" t="str">
        <f t="shared" si="0"/>
        <v>Ghana-Africa2012</v>
      </c>
      <c r="E924" s="4">
        <v>0.334</v>
      </c>
      <c r="F924" s="4">
        <v>12</v>
      </c>
      <c r="G924" s="4">
        <v>62</v>
      </c>
      <c r="H924" s="4">
        <v>224</v>
      </c>
      <c r="I924" s="4">
        <v>0.123</v>
      </c>
      <c r="J924" s="4">
        <v>1.01</v>
      </c>
    </row>
    <row r="925" ht="15.75" customHeight="1" spans="1:10">
      <c r="A925" s="1" t="s">
        <v>152</v>
      </c>
      <c r="B925" s="3" t="s">
        <v>63</v>
      </c>
      <c r="C925" s="1" t="s">
        <v>78</v>
      </c>
      <c r="D925" s="1" t="str">
        <f t="shared" si="0"/>
        <v>Greece-Europe2000</v>
      </c>
      <c r="E925" s="1"/>
      <c r="F925" s="1"/>
      <c r="G925" s="1"/>
      <c r="H925" s="1"/>
      <c r="I925" s="4">
        <v>0.091</v>
      </c>
      <c r="J925" s="4">
        <v>0.54</v>
      </c>
    </row>
    <row r="926" ht="15.75" customHeight="1" spans="1:10">
      <c r="A926" s="1" t="s">
        <v>152</v>
      </c>
      <c r="B926" s="3" t="s">
        <v>65</v>
      </c>
      <c r="C926" s="1" t="s">
        <v>78</v>
      </c>
      <c r="D926" s="1" t="str">
        <f t="shared" si="0"/>
        <v>Greece-Europe2001</v>
      </c>
      <c r="E926" s="1"/>
      <c r="F926" s="1"/>
      <c r="G926" s="1"/>
      <c r="H926" s="1"/>
      <c r="I926" s="4">
        <v>0.109</v>
      </c>
      <c r="J926" s="4">
        <v>0.723</v>
      </c>
    </row>
    <row r="927" ht="15.75" customHeight="1" spans="1:10">
      <c r="A927" s="1" t="s">
        <v>152</v>
      </c>
      <c r="B927" s="3" t="s">
        <v>66</v>
      </c>
      <c r="C927" s="1" t="s">
        <v>78</v>
      </c>
      <c r="D927" s="1" t="str">
        <f t="shared" si="0"/>
        <v>Greece-Europe2002</v>
      </c>
      <c r="E927" s="1"/>
      <c r="F927" s="1"/>
      <c r="G927" s="1"/>
      <c r="H927" s="1"/>
      <c r="I927" s="4">
        <v>0.147</v>
      </c>
      <c r="J927" s="4">
        <v>0.845</v>
      </c>
    </row>
    <row r="928" ht="15.75" customHeight="1" spans="1:10">
      <c r="A928" s="1" t="s">
        <v>152</v>
      </c>
      <c r="B928" s="3" t="s">
        <v>67</v>
      </c>
      <c r="C928" s="1" t="s">
        <v>78</v>
      </c>
      <c r="D928" s="1" t="str">
        <f t="shared" si="0"/>
        <v>Greece-Europe2003</v>
      </c>
      <c r="E928" s="1"/>
      <c r="F928" s="4">
        <v>38</v>
      </c>
      <c r="G928" s="1"/>
      <c r="H928" s="1"/>
      <c r="I928" s="4">
        <v>0.178</v>
      </c>
      <c r="J928" s="4">
        <v>0.81</v>
      </c>
    </row>
    <row r="929" ht="15.75" customHeight="1" spans="1:10">
      <c r="A929" s="1" t="s">
        <v>152</v>
      </c>
      <c r="B929" s="3" t="s">
        <v>68</v>
      </c>
      <c r="C929" s="1" t="s">
        <v>78</v>
      </c>
      <c r="D929" s="1" t="str">
        <f t="shared" si="0"/>
        <v>Greece-Europe2004</v>
      </c>
      <c r="E929" s="1"/>
      <c r="F929" s="4">
        <v>38</v>
      </c>
      <c r="G929" s="1"/>
      <c r="H929" s="1"/>
      <c r="I929" s="4">
        <v>0.214</v>
      </c>
      <c r="J929" s="4">
        <v>0.845</v>
      </c>
    </row>
    <row r="930" ht="15.75" customHeight="1" spans="1:10">
      <c r="A930" s="1" t="s">
        <v>152</v>
      </c>
      <c r="B930" s="3" t="s">
        <v>69</v>
      </c>
      <c r="C930" s="1" t="s">
        <v>78</v>
      </c>
      <c r="D930" s="1" t="str">
        <f t="shared" si="0"/>
        <v>Greece-Europe2005</v>
      </c>
      <c r="E930" s="4">
        <v>0.54</v>
      </c>
      <c r="F930" s="4">
        <v>38</v>
      </c>
      <c r="G930" s="1"/>
      <c r="H930" s="4">
        <v>264</v>
      </c>
      <c r="I930" s="4">
        <v>0.24</v>
      </c>
      <c r="J930" s="4">
        <v>0.929</v>
      </c>
    </row>
    <row r="931" ht="15.75" customHeight="1" spans="1:10">
      <c r="A931" s="1" t="s">
        <v>152</v>
      </c>
      <c r="B931" s="3" t="s">
        <v>70</v>
      </c>
      <c r="C931" s="1" t="s">
        <v>78</v>
      </c>
      <c r="D931" s="1" t="str">
        <f t="shared" si="0"/>
        <v>Greece-Europe2006</v>
      </c>
      <c r="E931" s="4">
        <v>0.495</v>
      </c>
      <c r="F931" s="4">
        <v>38</v>
      </c>
      <c r="G931" s="1"/>
      <c r="H931" s="4">
        <v>264</v>
      </c>
      <c r="I931" s="4">
        <v>0.323</v>
      </c>
      <c r="J931" s="4">
        <v>0.993</v>
      </c>
    </row>
    <row r="932" ht="15.75" customHeight="1" spans="1:10">
      <c r="A932" s="1" t="s">
        <v>152</v>
      </c>
      <c r="B932" s="3" t="s">
        <v>71</v>
      </c>
      <c r="C932" s="1" t="s">
        <v>78</v>
      </c>
      <c r="D932" s="1" t="str">
        <f t="shared" si="0"/>
        <v>Greece-Europe2007</v>
      </c>
      <c r="E932" s="4">
        <v>0.489</v>
      </c>
      <c r="F932" s="4">
        <v>38</v>
      </c>
      <c r="G932" s="1"/>
      <c r="H932" s="4">
        <v>264</v>
      </c>
      <c r="I932" s="4">
        <v>0.359</v>
      </c>
      <c r="J932" s="4">
        <v>1.111</v>
      </c>
    </row>
    <row r="933" ht="15.75" customHeight="1" spans="1:10">
      <c r="A933" s="1" t="s">
        <v>152</v>
      </c>
      <c r="B933" s="3" t="s">
        <v>72</v>
      </c>
      <c r="C933" s="1" t="s">
        <v>78</v>
      </c>
      <c r="D933" s="1" t="str">
        <f t="shared" si="0"/>
        <v>Greece-Europe2008</v>
      </c>
      <c r="E933" s="4">
        <v>0.467</v>
      </c>
      <c r="F933" s="4">
        <v>19</v>
      </c>
      <c r="G933" s="1"/>
      <c r="H933" s="4">
        <v>224</v>
      </c>
      <c r="I933" s="4">
        <v>0.382</v>
      </c>
      <c r="J933" s="4">
        <v>1.245</v>
      </c>
    </row>
    <row r="934" ht="15.75" customHeight="1" spans="1:10">
      <c r="A934" s="1" t="s">
        <v>152</v>
      </c>
      <c r="B934" s="3" t="s">
        <v>73</v>
      </c>
      <c r="C934" s="1" t="s">
        <v>78</v>
      </c>
      <c r="D934" s="1" t="str">
        <f t="shared" si="0"/>
        <v>Greece-Europe2009</v>
      </c>
      <c r="E934" s="4">
        <v>0.467</v>
      </c>
      <c r="F934" s="4">
        <v>19</v>
      </c>
      <c r="G934" s="1"/>
      <c r="H934" s="4">
        <v>224</v>
      </c>
      <c r="I934" s="4">
        <v>0.424</v>
      </c>
      <c r="J934" s="4">
        <v>1.198</v>
      </c>
    </row>
    <row r="935" ht="15.75" customHeight="1" spans="1:10">
      <c r="A935" s="1" t="s">
        <v>152</v>
      </c>
      <c r="B935" s="3" t="s">
        <v>74</v>
      </c>
      <c r="C935" s="1" t="s">
        <v>78</v>
      </c>
      <c r="D935" s="1" t="str">
        <f t="shared" si="0"/>
        <v>Greece-Europe2010</v>
      </c>
      <c r="E935" s="4">
        <v>0.467</v>
      </c>
      <c r="F935" s="4">
        <v>19</v>
      </c>
      <c r="G935" s="1"/>
      <c r="H935" s="4">
        <v>224</v>
      </c>
      <c r="I935" s="4">
        <v>0.444</v>
      </c>
      <c r="J935" s="4">
        <v>1.106</v>
      </c>
    </row>
    <row r="936" ht="15.75" customHeight="1" spans="1:10">
      <c r="A936" s="1" t="s">
        <v>152</v>
      </c>
      <c r="B936" s="3" t="s">
        <v>75</v>
      </c>
      <c r="C936" s="1" t="s">
        <v>78</v>
      </c>
      <c r="D936" s="1" t="str">
        <f t="shared" si="0"/>
        <v>Greece-Europe2011</v>
      </c>
      <c r="E936" s="4">
        <v>0.459</v>
      </c>
      <c r="F936" s="4">
        <v>11</v>
      </c>
      <c r="G936" s="1"/>
      <c r="H936" s="4">
        <v>224</v>
      </c>
      <c r="I936" s="4">
        <v>0.516</v>
      </c>
      <c r="J936" s="4">
        <v>1.091</v>
      </c>
    </row>
    <row r="937" ht="15.75" customHeight="1" spans="1:10">
      <c r="A937" s="1" t="s">
        <v>152</v>
      </c>
      <c r="B937" s="3" t="s">
        <v>76</v>
      </c>
      <c r="C937" s="1" t="s">
        <v>78</v>
      </c>
      <c r="D937" s="1" t="str">
        <f t="shared" si="0"/>
        <v>Greece-Europe2012</v>
      </c>
      <c r="E937" s="4">
        <v>0.441</v>
      </c>
      <c r="F937" s="4">
        <v>12</v>
      </c>
      <c r="G937" s="4">
        <v>89</v>
      </c>
      <c r="H937" s="4">
        <v>202</v>
      </c>
      <c r="I937" s="4">
        <v>0.551</v>
      </c>
      <c r="J937" s="4">
        <v>1.201</v>
      </c>
    </row>
    <row r="938" ht="15.75" customHeight="1" spans="1:10">
      <c r="A938" s="1" t="s">
        <v>153</v>
      </c>
      <c r="B938" s="3" t="s">
        <v>63</v>
      </c>
      <c r="C938" s="1" t="s">
        <v>86</v>
      </c>
      <c r="D938" s="1" t="str">
        <f t="shared" si="0"/>
        <v>Greenland-The Americas2000</v>
      </c>
      <c r="E938" s="1"/>
      <c r="F938" s="1"/>
      <c r="G938" s="1"/>
      <c r="H938" s="1"/>
      <c r="I938" s="4">
        <v>0.317</v>
      </c>
      <c r="J938" s="4">
        <v>0.269</v>
      </c>
    </row>
    <row r="939" ht="15.75" customHeight="1" spans="1:10">
      <c r="A939" s="1" t="s">
        <v>153</v>
      </c>
      <c r="B939" s="3" t="s">
        <v>65</v>
      </c>
      <c r="C939" s="1" t="s">
        <v>86</v>
      </c>
      <c r="D939" s="1" t="str">
        <f t="shared" si="0"/>
        <v>Greenland-The Americas2001</v>
      </c>
      <c r="E939" s="1"/>
      <c r="F939" s="1"/>
      <c r="G939" s="1"/>
      <c r="H939" s="1"/>
      <c r="I939" s="4">
        <v>0.355</v>
      </c>
      <c r="J939" s="4">
        <v>0.282</v>
      </c>
    </row>
    <row r="940" ht="15.75" customHeight="1" spans="1:10">
      <c r="A940" s="1" t="s">
        <v>153</v>
      </c>
      <c r="B940" s="3" t="s">
        <v>66</v>
      </c>
      <c r="C940" s="1" t="s">
        <v>86</v>
      </c>
      <c r="D940" s="1" t="str">
        <f t="shared" si="0"/>
        <v>Greenland-The Americas2002</v>
      </c>
      <c r="E940" s="1"/>
      <c r="F940" s="1"/>
      <c r="G940" s="1"/>
      <c r="H940" s="1"/>
      <c r="I940" s="4">
        <v>0.442</v>
      </c>
      <c r="J940" s="4">
        <v>0.352</v>
      </c>
    </row>
    <row r="941" ht="15.75" customHeight="1" spans="1:10">
      <c r="A941" s="1" t="s">
        <v>153</v>
      </c>
      <c r="B941" s="3" t="s">
        <v>67</v>
      </c>
      <c r="C941" s="1" t="s">
        <v>86</v>
      </c>
      <c r="D941" s="1" t="str">
        <f t="shared" si="0"/>
        <v>Greenland-The Americas2003</v>
      </c>
      <c r="E941" s="1"/>
      <c r="F941" s="1"/>
      <c r="G941" s="1"/>
      <c r="H941" s="1"/>
      <c r="I941" s="4">
        <v>0.545</v>
      </c>
      <c r="J941" s="4">
        <v>0.524</v>
      </c>
    </row>
    <row r="942" ht="15.75" customHeight="1" spans="1:10">
      <c r="A942" s="1" t="s">
        <v>153</v>
      </c>
      <c r="B942" s="3" t="s">
        <v>68</v>
      </c>
      <c r="C942" s="1" t="s">
        <v>86</v>
      </c>
      <c r="D942" s="1" t="str">
        <f t="shared" si="0"/>
        <v>Greenland-The Americas2004</v>
      </c>
      <c r="E942" s="1"/>
      <c r="F942" s="1"/>
      <c r="G942" s="1"/>
      <c r="H942" s="1"/>
      <c r="I942" s="4">
        <v>0.561</v>
      </c>
      <c r="J942" s="4">
        <v>0.686</v>
      </c>
    </row>
    <row r="943" ht="15.75" customHeight="1" spans="1:10">
      <c r="A943" s="1" t="s">
        <v>153</v>
      </c>
      <c r="B943" s="3" t="s">
        <v>69</v>
      </c>
      <c r="C943" s="1" t="s">
        <v>86</v>
      </c>
      <c r="D943" s="1" t="str">
        <f t="shared" si="0"/>
        <v>Greenland-The Americas2005</v>
      </c>
      <c r="E943" s="1"/>
      <c r="F943" s="1"/>
      <c r="G943" s="1"/>
      <c r="H943" s="1"/>
      <c r="I943" s="4">
        <v>0.577</v>
      </c>
      <c r="J943" s="4">
        <v>0.816</v>
      </c>
    </row>
    <row r="944" ht="15.75" customHeight="1" spans="1:10">
      <c r="A944" s="1" t="s">
        <v>153</v>
      </c>
      <c r="B944" s="3" t="s">
        <v>70</v>
      </c>
      <c r="C944" s="1" t="s">
        <v>86</v>
      </c>
      <c r="D944" s="1" t="str">
        <f t="shared" si="0"/>
        <v>Greenland-The Americas2006</v>
      </c>
      <c r="E944" s="1"/>
      <c r="F944" s="1"/>
      <c r="G944" s="1"/>
      <c r="H944" s="1"/>
      <c r="I944" s="4">
        <v>0.594</v>
      </c>
      <c r="J944" s="4">
        <v>0.947</v>
      </c>
    </row>
    <row r="945" ht="15.75" customHeight="1" spans="1:10">
      <c r="A945" s="1" t="s">
        <v>153</v>
      </c>
      <c r="B945" s="3" t="s">
        <v>71</v>
      </c>
      <c r="C945" s="1" t="s">
        <v>86</v>
      </c>
      <c r="D945" s="1" t="str">
        <f t="shared" si="0"/>
        <v>Greenland-The Americas2007</v>
      </c>
      <c r="E945" s="1"/>
      <c r="F945" s="1"/>
      <c r="G945" s="1"/>
      <c r="H945" s="1"/>
      <c r="I945" s="4">
        <v>0.611</v>
      </c>
      <c r="J945" s="4">
        <v>1.169</v>
      </c>
    </row>
    <row r="946" ht="15.75" customHeight="1" spans="1:10">
      <c r="A946" s="1" t="s">
        <v>153</v>
      </c>
      <c r="B946" s="3" t="s">
        <v>72</v>
      </c>
      <c r="C946" s="1" t="s">
        <v>86</v>
      </c>
      <c r="D946" s="1" t="str">
        <f t="shared" si="0"/>
        <v>Greenland-The Americas2008</v>
      </c>
      <c r="E946" s="1"/>
      <c r="F946" s="1"/>
      <c r="G946" s="1"/>
      <c r="H946" s="1"/>
      <c r="I946" s="4">
        <v>0.628</v>
      </c>
      <c r="J946" s="4">
        <v>0.985</v>
      </c>
    </row>
    <row r="947" ht="15.75" customHeight="1" spans="1:10">
      <c r="A947" s="1" t="s">
        <v>153</v>
      </c>
      <c r="B947" s="3" t="s">
        <v>73</v>
      </c>
      <c r="C947" s="1" t="s">
        <v>86</v>
      </c>
      <c r="D947" s="1" t="str">
        <f t="shared" si="0"/>
        <v>Greenland-The Americas2009</v>
      </c>
      <c r="E947" s="1"/>
      <c r="F947" s="1"/>
      <c r="G947" s="1"/>
      <c r="H947" s="1"/>
      <c r="I947" s="4">
        <v>0.628</v>
      </c>
      <c r="J947" s="4">
        <v>0.945</v>
      </c>
    </row>
    <row r="948" ht="15.75" customHeight="1" spans="1:10">
      <c r="A948" s="1" t="s">
        <v>153</v>
      </c>
      <c r="B948" s="3" t="s">
        <v>74</v>
      </c>
      <c r="C948" s="1" t="s">
        <v>86</v>
      </c>
      <c r="D948" s="1" t="str">
        <f t="shared" si="0"/>
        <v>Greenland-The Americas2010</v>
      </c>
      <c r="E948" s="1"/>
      <c r="F948" s="1"/>
      <c r="G948" s="1"/>
      <c r="H948" s="1"/>
      <c r="I948" s="4">
        <v>0.63</v>
      </c>
      <c r="J948" s="4">
        <v>1.014</v>
      </c>
    </row>
    <row r="949" ht="15.75" customHeight="1" spans="1:10">
      <c r="A949" s="1" t="s">
        <v>153</v>
      </c>
      <c r="B949" s="3" t="s">
        <v>75</v>
      </c>
      <c r="C949" s="1" t="s">
        <v>86</v>
      </c>
      <c r="D949" s="1" t="str">
        <f t="shared" si="0"/>
        <v>Greenland-The Americas2011</v>
      </c>
      <c r="E949" s="1"/>
      <c r="F949" s="1"/>
      <c r="G949" s="1"/>
      <c r="H949" s="1"/>
      <c r="I949" s="4">
        <v>0.64</v>
      </c>
      <c r="J949" s="4">
        <v>1.037</v>
      </c>
    </row>
    <row r="950" ht="15.75" customHeight="1" spans="1:10">
      <c r="A950" s="1" t="s">
        <v>153</v>
      </c>
      <c r="B950" s="3" t="s">
        <v>76</v>
      </c>
      <c r="C950" s="1" t="s">
        <v>86</v>
      </c>
      <c r="D950" s="1" t="str">
        <f t="shared" si="0"/>
        <v>Greenland-The Americas2012</v>
      </c>
      <c r="E950" s="1"/>
      <c r="F950" s="1"/>
      <c r="G950" s="1"/>
      <c r="H950" s="1"/>
      <c r="I950" s="4">
        <v>0.649</v>
      </c>
      <c r="J950" s="4">
        <v>1.047</v>
      </c>
    </row>
    <row r="951" ht="15.75" customHeight="1" spans="1:10">
      <c r="A951" s="1" t="s">
        <v>154</v>
      </c>
      <c r="B951" s="3" t="s">
        <v>63</v>
      </c>
      <c r="C951" s="1" t="s">
        <v>86</v>
      </c>
      <c r="D951" s="1" t="str">
        <f t="shared" si="0"/>
        <v>Grenada-The Americas2000</v>
      </c>
      <c r="E951" s="1"/>
      <c r="F951" s="1"/>
      <c r="G951" s="1"/>
      <c r="H951" s="1"/>
      <c r="I951" s="4">
        <v>0.041</v>
      </c>
      <c r="J951" s="4">
        <v>0.042</v>
      </c>
    </row>
    <row r="952" ht="15.75" customHeight="1" spans="1:10">
      <c r="A952" s="1" t="s">
        <v>154</v>
      </c>
      <c r="B952" s="3" t="s">
        <v>65</v>
      </c>
      <c r="C952" s="1" t="s">
        <v>86</v>
      </c>
      <c r="D952" s="1" t="str">
        <f t="shared" si="0"/>
        <v>Grenada-The Americas2001</v>
      </c>
      <c r="E952" s="1"/>
      <c r="F952" s="1"/>
      <c r="G952" s="1"/>
      <c r="H952" s="1"/>
      <c r="I952" s="4">
        <v>0.051</v>
      </c>
      <c r="J952" s="4">
        <v>0.063</v>
      </c>
    </row>
    <row r="953" ht="15.75" customHeight="1" spans="1:10">
      <c r="A953" s="1" t="s">
        <v>154</v>
      </c>
      <c r="B953" s="3" t="s">
        <v>66</v>
      </c>
      <c r="C953" s="1" t="s">
        <v>86</v>
      </c>
      <c r="D953" s="1" t="str">
        <f t="shared" si="0"/>
        <v>Grenada-The Americas2002</v>
      </c>
      <c r="E953" s="1"/>
      <c r="F953" s="1"/>
      <c r="G953" s="1"/>
      <c r="H953" s="1"/>
      <c r="I953" s="4">
        <v>0.148</v>
      </c>
      <c r="J953" s="4">
        <v>0.074</v>
      </c>
    </row>
    <row r="954" ht="15.75" customHeight="1" spans="1:10">
      <c r="A954" s="1" t="s">
        <v>154</v>
      </c>
      <c r="B954" s="3" t="s">
        <v>67</v>
      </c>
      <c r="C954" s="1" t="s">
        <v>86</v>
      </c>
      <c r="D954" s="1" t="str">
        <f t="shared" si="0"/>
        <v>Grenada-The Americas2003</v>
      </c>
      <c r="E954" s="1"/>
      <c r="F954" s="1"/>
      <c r="G954" s="1"/>
      <c r="H954" s="1"/>
      <c r="I954" s="4">
        <v>0.186</v>
      </c>
      <c r="J954" s="4">
        <v>0.413</v>
      </c>
    </row>
    <row r="955" ht="15.75" customHeight="1" spans="1:10">
      <c r="A955" s="1" t="s">
        <v>154</v>
      </c>
      <c r="B955" s="3" t="s">
        <v>68</v>
      </c>
      <c r="C955" s="1" t="s">
        <v>86</v>
      </c>
      <c r="D955" s="1" t="str">
        <f t="shared" si="0"/>
        <v>Grenada-The Americas2004</v>
      </c>
      <c r="E955" s="1"/>
      <c r="F955" s="1"/>
      <c r="G955" s="1"/>
      <c r="H955" s="1"/>
      <c r="I955" s="4">
        <v>0.196</v>
      </c>
      <c r="J955" s="4">
        <v>0.422</v>
      </c>
    </row>
    <row r="956" ht="15.75" customHeight="1" spans="1:10">
      <c r="A956" s="1" t="s">
        <v>154</v>
      </c>
      <c r="B956" s="3" t="s">
        <v>69</v>
      </c>
      <c r="C956" s="1" t="s">
        <v>86</v>
      </c>
      <c r="D956" s="1" t="str">
        <f t="shared" si="0"/>
        <v>Grenada-The Americas2005</v>
      </c>
      <c r="E956" s="4">
        <v>0.453</v>
      </c>
      <c r="F956" s="4">
        <v>20</v>
      </c>
      <c r="G956" s="1"/>
      <c r="H956" s="4">
        <v>140</v>
      </c>
      <c r="I956" s="4">
        <v>0.205</v>
      </c>
      <c r="J956" s="4">
        <v>0.455</v>
      </c>
    </row>
    <row r="957" ht="15.75" customHeight="1" spans="1:10">
      <c r="A957" s="1" t="s">
        <v>154</v>
      </c>
      <c r="B957" s="3" t="s">
        <v>70</v>
      </c>
      <c r="C957" s="1" t="s">
        <v>86</v>
      </c>
      <c r="D957" s="1" t="str">
        <f t="shared" si="0"/>
        <v>Grenada-The Americas2006</v>
      </c>
      <c r="E957" s="4">
        <v>0.453</v>
      </c>
      <c r="F957" s="4">
        <v>20</v>
      </c>
      <c r="G957" s="1"/>
      <c r="H957" s="4">
        <v>140</v>
      </c>
      <c r="I957" s="4">
        <v>0.214</v>
      </c>
      <c r="J957" s="4">
        <v>0.447</v>
      </c>
    </row>
    <row r="958" ht="15.75" customHeight="1" spans="1:10">
      <c r="A958" s="1" t="s">
        <v>154</v>
      </c>
      <c r="B958" s="3" t="s">
        <v>71</v>
      </c>
      <c r="C958" s="1" t="s">
        <v>86</v>
      </c>
      <c r="D958" s="1" t="str">
        <f t="shared" si="0"/>
        <v>Grenada-The Americas2007</v>
      </c>
      <c r="E958" s="4">
        <v>0.453</v>
      </c>
      <c r="F958" s="4">
        <v>20</v>
      </c>
      <c r="G958" s="1"/>
      <c r="H958" s="4">
        <v>140</v>
      </c>
      <c r="I958" s="4">
        <v>0.223</v>
      </c>
      <c r="J958" s="4">
        <v>0.496</v>
      </c>
    </row>
    <row r="959" ht="15.75" customHeight="1" spans="1:10">
      <c r="A959" s="1" t="s">
        <v>154</v>
      </c>
      <c r="B959" s="3" t="s">
        <v>72</v>
      </c>
      <c r="C959" s="1" t="s">
        <v>86</v>
      </c>
      <c r="D959" s="1" t="str">
        <f t="shared" si="0"/>
        <v>Grenada-The Americas2008</v>
      </c>
      <c r="E959" s="4">
        <v>0.453</v>
      </c>
      <c r="F959" s="4">
        <v>20</v>
      </c>
      <c r="G959" s="1"/>
      <c r="H959" s="4">
        <v>140</v>
      </c>
      <c r="I959" s="4">
        <v>0.232</v>
      </c>
      <c r="J959" s="4">
        <v>0.578</v>
      </c>
    </row>
    <row r="960" ht="15.75" customHeight="1" spans="1:10">
      <c r="A960" s="1" t="s">
        <v>154</v>
      </c>
      <c r="B960" s="3" t="s">
        <v>73</v>
      </c>
      <c r="C960" s="1" t="s">
        <v>86</v>
      </c>
      <c r="D960" s="1" t="str">
        <f t="shared" si="0"/>
        <v>Grenada-The Americas2009</v>
      </c>
      <c r="E960" s="4">
        <v>0.453</v>
      </c>
      <c r="F960" s="4">
        <v>20</v>
      </c>
      <c r="G960" s="1"/>
      <c r="H960" s="4">
        <v>140</v>
      </c>
      <c r="I960" s="4">
        <v>0.241</v>
      </c>
      <c r="J960" s="4">
        <v>1.097</v>
      </c>
    </row>
    <row r="961" ht="15.75" customHeight="1" spans="1:10">
      <c r="A961" s="1" t="s">
        <v>154</v>
      </c>
      <c r="B961" s="3" t="s">
        <v>74</v>
      </c>
      <c r="C961" s="1" t="s">
        <v>86</v>
      </c>
      <c r="D961" s="1" t="str">
        <f t="shared" si="0"/>
        <v>Grenada-The Americas2010</v>
      </c>
      <c r="E961" s="4">
        <v>0.453</v>
      </c>
      <c r="F961" s="4">
        <v>15</v>
      </c>
      <c r="G961" s="1"/>
      <c r="H961" s="4">
        <v>140</v>
      </c>
      <c r="I961" s="4">
        <v>0.27</v>
      </c>
      <c r="J961" s="4">
        <v>1.165</v>
      </c>
    </row>
    <row r="962" ht="15.75" customHeight="1" spans="1:10">
      <c r="A962" s="1" t="s">
        <v>154</v>
      </c>
      <c r="B962" s="3" t="s">
        <v>75</v>
      </c>
      <c r="C962" s="1" t="s">
        <v>86</v>
      </c>
      <c r="D962" s="1" t="str">
        <f t="shared" si="0"/>
        <v>Grenada-The Americas2011</v>
      </c>
      <c r="E962" s="4">
        <v>0.453</v>
      </c>
      <c r="F962" s="4">
        <v>15</v>
      </c>
      <c r="G962" s="1"/>
      <c r="H962" s="4">
        <v>140</v>
      </c>
      <c r="I962" s="4">
        <v>0.3</v>
      </c>
      <c r="J962" s="4">
        <v>1.15</v>
      </c>
    </row>
    <row r="963" ht="15.75" customHeight="1" spans="1:10">
      <c r="A963" s="1" t="s">
        <v>154</v>
      </c>
      <c r="B963" s="3" t="s">
        <v>76</v>
      </c>
      <c r="C963" s="1" t="s">
        <v>86</v>
      </c>
      <c r="D963" s="1" t="str">
        <f t="shared" si="0"/>
        <v>Grenada-The Americas2012</v>
      </c>
      <c r="E963" s="4">
        <v>0.453</v>
      </c>
      <c r="F963" s="4">
        <v>15</v>
      </c>
      <c r="G963" s="4">
        <v>102</v>
      </c>
      <c r="H963" s="4">
        <v>140</v>
      </c>
      <c r="I963" s="4">
        <v>0.32</v>
      </c>
      <c r="J963" s="4">
        <v>1.232</v>
      </c>
    </row>
    <row r="964" ht="15.75" customHeight="1" spans="1:10">
      <c r="A964" s="1" t="s">
        <v>155</v>
      </c>
      <c r="B964" s="3" t="s">
        <v>63</v>
      </c>
      <c r="C964" s="1" t="s">
        <v>82</v>
      </c>
      <c r="D964" s="1" t="str">
        <f t="shared" si="0"/>
        <v>Guam-Oceania2000</v>
      </c>
      <c r="E964" s="1"/>
      <c r="F964" s="1"/>
      <c r="G964" s="1"/>
      <c r="H964" s="1"/>
      <c r="I964" s="4">
        <v>0.161</v>
      </c>
      <c r="J964" s="4">
        <v>0.175</v>
      </c>
    </row>
    <row r="965" ht="15.75" customHeight="1" spans="1:10">
      <c r="A965" s="1" t="s">
        <v>155</v>
      </c>
      <c r="B965" s="3" t="s">
        <v>65</v>
      </c>
      <c r="C965" s="1" t="s">
        <v>82</v>
      </c>
      <c r="D965" s="1" t="str">
        <f t="shared" si="0"/>
        <v>Guam-Oceania2001</v>
      </c>
      <c r="E965" s="1"/>
      <c r="F965" s="1"/>
      <c r="G965" s="1"/>
      <c r="H965" s="1"/>
      <c r="I965" s="4">
        <v>0.254</v>
      </c>
      <c r="J965" s="4">
        <v>0.208</v>
      </c>
    </row>
    <row r="966" ht="15.75" customHeight="1" spans="1:10">
      <c r="A966" s="1" t="s">
        <v>155</v>
      </c>
      <c r="B966" s="3" t="s">
        <v>66</v>
      </c>
      <c r="C966" s="1" t="s">
        <v>82</v>
      </c>
      <c r="D966" s="1" t="str">
        <f t="shared" si="0"/>
        <v>Guam-Oceania2002</v>
      </c>
      <c r="E966" s="1"/>
      <c r="F966" s="1"/>
      <c r="G966" s="1"/>
      <c r="H966" s="1"/>
      <c r="I966" s="4">
        <v>0.312</v>
      </c>
      <c r="J966" s="4">
        <v>0.448</v>
      </c>
    </row>
    <row r="967" ht="15.75" customHeight="1" spans="1:10">
      <c r="A967" s="1" t="s">
        <v>155</v>
      </c>
      <c r="B967" s="3" t="s">
        <v>67</v>
      </c>
      <c r="C967" s="1" t="s">
        <v>82</v>
      </c>
      <c r="D967" s="1" t="str">
        <f t="shared" si="0"/>
        <v>Guam-Oceania2003</v>
      </c>
      <c r="E967" s="1"/>
      <c r="F967" s="1"/>
      <c r="G967" s="1"/>
      <c r="H967" s="1"/>
      <c r="I967" s="4">
        <v>0.337</v>
      </c>
      <c r="J967" s="4">
        <v>0.506</v>
      </c>
    </row>
    <row r="968" ht="15.75" customHeight="1" spans="1:10">
      <c r="A968" s="1" t="s">
        <v>155</v>
      </c>
      <c r="B968" s="3" t="s">
        <v>68</v>
      </c>
      <c r="C968" s="1" t="s">
        <v>82</v>
      </c>
      <c r="D968" s="1" t="str">
        <f t="shared" si="0"/>
        <v>Guam-Oceania2004</v>
      </c>
      <c r="E968" s="1"/>
      <c r="F968" s="1"/>
      <c r="G968" s="1"/>
      <c r="H968" s="1"/>
      <c r="I968" s="4">
        <v>0.362</v>
      </c>
      <c r="J968" s="4">
        <v>0.619</v>
      </c>
    </row>
    <row r="969" ht="15.75" customHeight="1" spans="1:10">
      <c r="A969" s="1" t="s">
        <v>155</v>
      </c>
      <c r="B969" s="3" t="s">
        <v>69</v>
      </c>
      <c r="C969" s="1" t="s">
        <v>82</v>
      </c>
      <c r="D969" s="1" t="str">
        <f t="shared" si="0"/>
        <v>Guam-Oceania2005</v>
      </c>
      <c r="E969" s="1"/>
      <c r="F969" s="1"/>
      <c r="G969" s="1"/>
      <c r="H969" s="1"/>
      <c r="I969" s="4">
        <v>0.386</v>
      </c>
      <c r="J969" s="1"/>
    </row>
    <row r="970" ht="15.75" customHeight="1" spans="1:10">
      <c r="A970" s="1" t="s">
        <v>155</v>
      </c>
      <c r="B970" s="3" t="s">
        <v>70</v>
      </c>
      <c r="C970" s="1" t="s">
        <v>82</v>
      </c>
      <c r="D970" s="1" t="str">
        <f t="shared" si="0"/>
        <v>Guam-Oceania2006</v>
      </c>
      <c r="E970" s="1"/>
      <c r="F970" s="1"/>
      <c r="G970" s="1"/>
      <c r="H970" s="1"/>
      <c r="I970" s="4">
        <v>0.439</v>
      </c>
      <c r="J970" s="1"/>
    </row>
    <row r="971" ht="15.75" customHeight="1" spans="1:10">
      <c r="A971" s="1" t="s">
        <v>155</v>
      </c>
      <c r="B971" s="3" t="s">
        <v>71</v>
      </c>
      <c r="C971" s="1" t="s">
        <v>82</v>
      </c>
      <c r="D971" s="1" t="str">
        <f t="shared" si="0"/>
        <v>Guam-Oceania2007</v>
      </c>
      <c r="E971" s="1"/>
      <c r="F971" s="1"/>
      <c r="G971" s="1"/>
      <c r="H971" s="1"/>
      <c r="I971" s="4">
        <v>0.462</v>
      </c>
      <c r="J971" s="1"/>
    </row>
    <row r="972" ht="15.75" customHeight="1" spans="1:10">
      <c r="A972" s="1" t="s">
        <v>155</v>
      </c>
      <c r="B972" s="3" t="s">
        <v>72</v>
      </c>
      <c r="C972" s="1" t="s">
        <v>82</v>
      </c>
      <c r="D972" s="1" t="str">
        <f t="shared" si="0"/>
        <v>Guam-Oceania2008</v>
      </c>
      <c r="E972" s="1"/>
      <c r="F972" s="1"/>
      <c r="G972" s="1"/>
      <c r="H972" s="1"/>
      <c r="I972" s="4">
        <v>0.484</v>
      </c>
      <c r="J972" s="1"/>
    </row>
    <row r="973" ht="15.75" customHeight="1" spans="1:10">
      <c r="A973" s="1" t="s">
        <v>155</v>
      </c>
      <c r="B973" s="3" t="s">
        <v>73</v>
      </c>
      <c r="C973" s="1" t="s">
        <v>82</v>
      </c>
      <c r="D973" s="1" t="str">
        <f t="shared" si="0"/>
        <v>Guam-Oceania2009</v>
      </c>
      <c r="E973" s="1"/>
      <c r="F973" s="1"/>
      <c r="G973" s="1"/>
      <c r="H973" s="1"/>
      <c r="I973" s="4">
        <v>0.506</v>
      </c>
      <c r="J973" s="1"/>
    </row>
    <row r="974" ht="15.75" customHeight="1" spans="1:10">
      <c r="A974" s="1" t="s">
        <v>155</v>
      </c>
      <c r="B974" s="3" t="s">
        <v>74</v>
      </c>
      <c r="C974" s="1" t="s">
        <v>82</v>
      </c>
      <c r="D974" s="1" t="str">
        <f t="shared" si="0"/>
        <v>Guam-Oceania2010</v>
      </c>
      <c r="E974" s="1"/>
      <c r="F974" s="1"/>
      <c r="G974" s="1"/>
      <c r="H974" s="1"/>
      <c r="I974" s="4">
        <v>0.54</v>
      </c>
      <c r="J974" s="1"/>
    </row>
    <row r="975" ht="15.75" customHeight="1" spans="1:10">
      <c r="A975" s="1" t="s">
        <v>155</v>
      </c>
      <c r="B975" s="3" t="s">
        <v>75</v>
      </c>
      <c r="C975" s="1" t="s">
        <v>82</v>
      </c>
      <c r="D975" s="1" t="str">
        <f t="shared" si="0"/>
        <v>Guam-Oceania2011</v>
      </c>
      <c r="E975" s="1"/>
      <c r="F975" s="1"/>
      <c r="G975" s="1"/>
      <c r="H975" s="1"/>
      <c r="I975" s="4">
        <v>0.577</v>
      </c>
      <c r="J975" s="1"/>
    </row>
    <row r="976" ht="15.75" customHeight="1" spans="1:10">
      <c r="A976" s="1" t="s">
        <v>155</v>
      </c>
      <c r="B976" s="3" t="s">
        <v>76</v>
      </c>
      <c r="C976" s="1" t="s">
        <v>82</v>
      </c>
      <c r="D976" s="1" t="str">
        <f t="shared" si="0"/>
        <v>Guam-Oceania2012</v>
      </c>
      <c r="E976" s="1"/>
      <c r="F976" s="1"/>
      <c r="G976" s="1"/>
      <c r="H976" s="1"/>
      <c r="I976" s="4">
        <v>0.615</v>
      </c>
      <c r="J976" s="1"/>
    </row>
    <row r="977" ht="15.75" customHeight="1" spans="1:10">
      <c r="A977" s="1" t="s">
        <v>156</v>
      </c>
      <c r="B977" s="3" t="s">
        <v>63</v>
      </c>
      <c r="C977" s="1" t="s">
        <v>86</v>
      </c>
      <c r="D977" s="1" t="str">
        <f t="shared" si="0"/>
        <v>Guatemala-The Americas2000</v>
      </c>
      <c r="E977" s="1"/>
      <c r="F977" s="1"/>
      <c r="G977" s="1"/>
      <c r="H977" s="1"/>
      <c r="I977" s="4">
        <v>0.007</v>
      </c>
      <c r="J977" s="4">
        <v>0.076</v>
      </c>
    </row>
    <row r="978" ht="15.75" customHeight="1" spans="1:10">
      <c r="A978" s="1" t="s">
        <v>156</v>
      </c>
      <c r="B978" s="3" t="s">
        <v>65</v>
      </c>
      <c r="C978" s="1" t="s">
        <v>86</v>
      </c>
      <c r="D978" s="1" t="str">
        <f t="shared" si="0"/>
        <v>Guatemala-The Americas2001</v>
      </c>
      <c r="E978" s="1"/>
      <c r="F978" s="1"/>
      <c r="G978" s="1"/>
      <c r="H978" s="1"/>
      <c r="I978" s="4">
        <v>0.017</v>
      </c>
      <c r="J978" s="4">
        <v>0.1</v>
      </c>
    </row>
    <row r="979" ht="15.75" customHeight="1" spans="1:10">
      <c r="A979" s="1" t="s">
        <v>156</v>
      </c>
      <c r="B979" s="3" t="s">
        <v>66</v>
      </c>
      <c r="C979" s="1" t="s">
        <v>86</v>
      </c>
      <c r="D979" s="1" t="str">
        <f t="shared" si="0"/>
        <v>Guatemala-The Americas2002</v>
      </c>
      <c r="E979" s="1"/>
      <c r="F979" s="1"/>
      <c r="G979" s="1"/>
      <c r="H979" s="1"/>
      <c r="I979" s="4">
        <v>0.034</v>
      </c>
      <c r="J979" s="4">
        <v>0.134</v>
      </c>
    </row>
    <row r="980" ht="15.75" customHeight="1" spans="1:10">
      <c r="A980" s="1" t="s">
        <v>156</v>
      </c>
      <c r="B980" s="3" t="s">
        <v>67</v>
      </c>
      <c r="C980" s="1" t="s">
        <v>86</v>
      </c>
      <c r="D980" s="1" t="str">
        <f t="shared" si="0"/>
        <v>Guatemala-The Americas2003</v>
      </c>
      <c r="E980" s="1"/>
      <c r="F980" s="4">
        <v>39</v>
      </c>
      <c r="G980" s="1"/>
      <c r="H980" s="1"/>
      <c r="I980" s="4">
        <v>0.045</v>
      </c>
      <c r="J980" s="4">
        <v>0.169</v>
      </c>
    </row>
    <row r="981" ht="15.75" customHeight="1" spans="1:10">
      <c r="A981" s="1" t="s">
        <v>156</v>
      </c>
      <c r="B981" s="3" t="s">
        <v>68</v>
      </c>
      <c r="C981" s="1" t="s">
        <v>86</v>
      </c>
      <c r="D981" s="1" t="str">
        <f t="shared" si="0"/>
        <v>Guatemala-The Americas2004</v>
      </c>
      <c r="E981" s="1"/>
      <c r="F981" s="4">
        <v>39</v>
      </c>
      <c r="G981" s="1"/>
      <c r="H981" s="1"/>
      <c r="I981" s="4">
        <v>0.051</v>
      </c>
      <c r="J981" s="4">
        <v>0.256</v>
      </c>
    </row>
    <row r="982" ht="15.75" customHeight="1" spans="1:10">
      <c r="A982" s="1" t="s">
        <v>156</v>
      </c>
      <c r="B982" s="3" t="s">
        <v>69</v>
      </c>
      <c r="C982" s="1" t="s">
        <v>86</v>
      </c>
      <c r="D982" s="1" t="str">
        <f t="shared" si="0"/>
        <v>Guatemala-The Americas2005</v>
      </c>
      <c r="E982" s="4">
        <v>0.387</v>
      </c>
      <c r="F982" s="4">
        <v>39</v>
      </c>
      <c r="G982" s="1"/>
      <c r="H982" s="4">
        <v>344</v>
      </c>
      <c r="I982" s="4">
        <v>0.057</v>
      </c>
      <c r="J982" s="4">
        <v>0.356</v>
      </c>
    </row>
    <row r="983" ht="15.75" customHeight="1" spans="1:10">
      <c r="A983" s="1" t="s">
        <v>156</v>
      </c>
      <c r="B983" s="3" t="s">
        <v>70</v>
      </c>
      <c r="C983" s="1" t="s">
        <v>86</v>
      </c>
      <c r="D983" s="1" t="str">
        <f t="shared" si="0"/>
        <v>Guatemala-The Americas2006</v>
      </c>
      <c r="E983" s="4">
        <v>0.387</v>
      </c>
      <c r="F983" s="4">
        <v>30</v>
      </c>
      <c r="G983" s="1"/>
      <c r="H983" s="4">
        <v>344</v>
      </c>
      <c r="I983" s="4">
        <v>0.065</v>
      </c>
      <c r="J983" s="4">
        <v>0.552</v>
      </c>
    </row>
    <row r="984" ht="15.75" customHeight="1" spans="1:10">
      <c r="A984" s="1" t="s">
        <v>156</v>
      </c>
      <c r="B984" s="3" t="s">
        <v>71</v>
      </c>
      <c r="C984" s="1" t="s">
        <v>86</v>
      </c>
      <c r="D984" s="1" t="str">
        <f t="shared" si="0"/>
        <v>Guatemala-The Americas2007</v>
      </c>
      <c r="E984" s="4">
        <v>0.365</v>
      </c>
      <c r="F984" s="4">
        <v>34</v>
      </c>
      <c r="G984" s="1"/>
      <c r="H984" s="4">
        <v>344</v>
      </c>
      <c r="I984" s="4">
        <v>0.073</v>
      </c>
      <c r="J984" s="4">
        <v>0.893</v>
      </c>
    </row>
    <row r="985" ht="15.75" customHeight="1" spans="1:10">
      <c r="A985" s="1" t="s">
        <v>156</v>
      </c>
      <c r="B985" s="3" t="s">
        <v>72</v>
      </c>
      <c r="C985" s="1" t="s">
        <v>86</v>
      </c>
      <c r="D985" s="1" t="str">
        <f t="shared" si="0"/>
        <v>Guatemala-The Americas2008</v>
      </c>
      <c r="E985" s="4">
        <v>0.409</v>
      </c>
      <c r="F985" s="4">
        <v>34</v>
      </c>
      <c r="G985" s="1"/>
      <c r="H985" s="4">
        <v>344</v>
      </c>
      <c r="I985" s="4">
        <v>0.083</v>
      </c>
      <c r="J985" s="4">
        <v>1.095</v>
      </c>
    </row>
    <row r="986" ht="15.75" customHeight="1" spans="1:10">
      <c r="A986" s="1" t="s">
        <v>156</v>
      </c>
      <c r="B986" s="3" t="s">
        <v>73</v>
      </c>
      <c r="C986" s="1" t="s">
        <v>86</v>
      </c>
      <c r="D986" s="1" t="str">
        <f t="shared" si="0"/>
        <v>Guatemala-The Americas2009</v>
      </c>
      <c r="E986" s="4">
        <v>0.409</v>
      </c>
      <c r="F986" s="4">
        <v>37</v>
      </c>
      <c r="G986" s="1"/>
      <c r="H986" s="4">
        <v>344</v>
      </c>
      <c r="I986" s="4">
        <v>0.093</v>
      </c>
      <c r="J986" s="4">
        <v>1.237</v>
      </c>
    </row>
    <row r="987" ht="15.75" customHeight="1" spans="1:10">
      <c r="A987" s="1" t="s">
        <v>156</v>
      </c>
      <c r="B987" s="3" t="s">
        <v>74</v>
      </c>
      <c r="C987" s="1" t="s">
        <v>86</v>
      </c>
      <c r="D987" s="1" t="str">
        <f t="shared" si="0"/>
        <v>Guatemala-The Americas2010</v>
      </c>
      <c r="E987" s="4">
        <v>0.409</v>
      </c>
      <c r="F987" s="4">
        <v>37</v>
      </c>
      <c r="G987" s="1"/>
      <c r="H987" s="4">
        <v>344</v>
      </c>
      <c r="I987" s="4">
        <v>0.105</v>
      </c>
      <c r="J987" s="4">
        <v>1.26</v>
      </c>
    </row>
    <row r="988" ht="15.75" customHeight="1" spans="1:10">
      <c r="A988" s="1" t="s">
        <v>156</v>
      </c>
      <c r="B988" s="3" t="s">
        <v>75</v>
      </c>
      <c r="C988" s="1" t="s">
        <v>86</v>
      </c>
      <c r="D988" s="1" t="str">
        <f t="shared" si="0"/>
        <v>Guatemala-The Americas2011</v>
      </c>
      <c r="E988" s="4">
        <v>0.409</v>
      </c>
      <c r="F988" s="4">
        <v>37</v>
      </c>
      <c r="G988" s="1"/>
      <c r="H988" s="4">
        <v>344</v>
      </c>
      <c r="I988" s="4">
        <v>0.123</v>
      </c>
      <c r="J988" s="4">
        <v>1.325</v>
      </c>
    </row>
    <row r="989" ht="15.75" customHeight="1" spans="1:10">
      <c r="A989" s="1" t="s">
        <v>156</v>
      </c>
      <c r="B989" s="3" t="s">
        <v>76</v>
      </c>
      <c r="C989" s="1" t="s">
        <v>86</v>
      </c>
      <c r="D989" s="1" t="str">
        <f t="shared" si="0"/>
        <v>Guatemala-The Americas2012</v>
      </c>
      <c r="E989" s="4">
        <v>0.409</v>
      </c>
      <c r="F989" s="4">
        <v>40</v>
      </c>
      <c r="G989" s="4">
        <v>93</v>
      </c>
      <c r="H989" s="4">
        <v>332</v>
      </c>
      <c r="I989" s="4">
        <v>0.16</v>
      </c>
      <c r="J989" s="4">
        <v>1.378</v>
      </c>
    </row>
    <row r="990" ht="15.75" customHeight="1" spans="1:10">
      <c r="A990" s="1" t="s">
        <v>157</v>
      </c>
      <c r="B990" s="3" t="s">
        <v>63</v>
      </c>
      <c r="C990" s="1" t="s">
        <v>80</v>
      </c>
      <c r="D990" s="1" t="str">
        <f t="shared" si="0"/>
        <v>Guinea-Africa2000</v>
      </c>
      <c r="E990" s="1"/>
      <c r="F990" s="1"/>
      <c r="G990" s="1"/>
      <c r="H990" s="1"/>
      <c r="I990" s="4">
        <v>0.001</v>
      </c>
      <c r="J990" s="4">
        <v>0.005</v>
      </c>
    </row>
    <row r="991" ht="15.75" customHeight="1" spans="1:10">
      <c r="A991" s="1" t="s">
        <v>157</v>
      </c>
      <c r="B991" s="3" t="s">
        <v>65</v>
      </c>
      <c r="C991" s="1" t="s">
        <v>80</v>
      </c>
      <c r="D991" s="1" t="str">
        <f t="shared" si="0"/>
        <v>Guinea-Africa2001</v>
      </c>
      <c r="E991" s="1"/>
      <c r="F991" s="1"/>
      <c r="G991" s="1"/>
      <c r="H991" s="1"/>
      <c r="I991" s="4">
        <v>0.002</v>
      </c>
      <c r="J991" s="4">
        <v>0.006</v>
      </c>
    </row>
    <row r="992" ht="15.75" customHeight="1" spans="1:10">
      <c r="A992" s="1" t="s">
        <v>157</v>
      </c>
      <c r="B992" s="3" t="s">
        <v>66</v>
      </c>
      <c r="C992" s="1" t="s">
        <v>80</v>
      </c>
      <c r="D992" s="1" t="str">
        <f t="shared" si="0"/>
        <v>Guinea-Africa2002</v>
      </c>
      <c r="E992" s="1"/>
      <c r="F992" s="1"/>
      <c r="G992" s="1"/>
      <c r="H992" s="1"/>
      <c r="I992" s="4">
        <v>0.004</v>
      </c>
      <c r="J992" s="4">
        <v>0.01</v>
      </c>
    </row>
    <row r="993" ht="15.75" customHeight="1" spans="1:10">
      <c r="A993" s="1" t="s">
        <v>157</v>
      </c>
      <c r="B993" s="3" t="s">
        <v>67</v>
      </c>
      <c r="C993" s="1" t="s">
        <v>80</v>
      </c>
      <c r="D993" s="1" t="str">
        <f t="shared" si="0"/>
        <v>Guinea-Africa2003</v>
      </c>
      <c r="E993" s="1"/>
      <c r="F993" s="4">
        <v>40</v>
      </c>
      <c r="G993" s="1"/>
      <c r="H993" s="1"/>
      <c r="I993" s="4">
        <v>0.005</v>
      </c>
      <c r="J993" s="4">
        <v>0.012</v>
      </c>
    </row>
    <row r="994" ht="15.75" customHeight="1" spans="1:10">
      <c r="A994" s="1" t="s">
        <v>157</v>
      </c>
      <c r="B994" s="3" t="s">
        <v>68</v>
      </c>
      <c r="C994" s="1" t="s">
        <v>80</v>
      </c>
      <c r="D994" s="1" t="str">
        <f t="shared" si="0"/>
        <v>Guinea-Africa2004</v>
      </c>
      <c r="E994" s="1"/>
      <c r="F994" s="4">
        <v>40</v>
      </c>
      <c r="G994" s="1"/>
      <c r="H994" s="1"/>
      <c r="I994" s="4">
        <v>0.005</v>
      </c>
      <c r="J994" s="4">
        <v>0.017</v>
      </c>
    </row>
    <row r="995" ht="15.75" customHeight="1" spans="1:10">
      <c r="A995" s="1" t="s">
        <v>157</v>
      </c>
      <c r="B995" s="3" t="s">
        <v>69</v>
      </c>
      <c r="C995" s="1" t="s">
        <v>80</v>
      </c>
      <c r="D995" s="1" t="str">
        <f t="shared" si="0"/>
        <v>Guinea-Africa2005</v>
      </c>
      <c r="E995" s="4">
        <v>0.807</v>
      </c>
      <c r="F995" s="4">
        <v>40</v>
      </c>
      <c r="G995" s="1"/>
      <c r="H995" s="4">
        <v>416</v>
      </c>
      <c r="I995" s="4">
        <v>0.005</v>
      </c>
      <c r="J995" s="4">
        <v>0.02</v>
      </c>
    </row>
    <row r="996" ht="15.75" customHeight="1" spans="1:10">
      <c r="A996" s="1" t="s">
        <v>157</v>
      </c>
      <c r="B996" s="3" t="s">
        <v>70</v>
      </c>
      <c r="C996" s="1" t="s">
        <v>80</v>
      </c>
      <c r="D996" s="1" t="str">
        <f t="shared" si="0"/>
        <v>Guinea-Africa2006</v>
      </c>
      <c r="E996" s="4">
        <v>0.807</v>
      </c>
      <c r="F996" s="4">
        <v>40</v>
      </c>
      <c r="G996" s="1"/>
      <c r="H996" s="4">
        <v>416</v>
      </c>
      <c r="I996" s="4">
        <v>0.006</v>
      </c>
      <c r="J996" s="1"/>
    </row>
    <row r="997" ht="15.75" customHeight="1" spans="1:10">
      <c r="A997" s="1" t="s">
        <v>157</v>
      </c>
      <c r="B997" s="3" t="s">
        <v>71</v>
      </c>
      <c r="C997" s="1" t="s">
        <v>80</v>
      </c>
      <c r="D997" s="1" t="str">
        <f t="shared" si="0"/>
        <v>Guinea-Africa2007</v>
      </c>
      <c r="E997" s="4">
        <v>0.807</v>
      </c>
      <c r="F997" s="4">
        <v>40</v>
      </c>
      <c r="G997" s="1"/>
      <c r="H997" s="4">
        <v>416</v>
      </c>
      <c r="I997" s="4">
        <v>0.008</v>
      </c>
      <c r="J997" s="4">
        <v>0.199</v>
      </c>
    </row>
    <row r="998" ht="15.75" customHeight="1" spans="1:10">
      <c r="A998" s="1" t="s">
        <v>157</v>
      </c>
      <c r="B998" s="3" t="s">
        <v>72</v>
      </c>
      <c r="C998" s="1" t="s">
        <v>80</v>
      </c>
      <c r="D998" s="1" t="str">
        <f t="shared" si="0"/>
        <v>Guinea-Africa2008</v>
      </c>
      <c r="E998" s="4">
        <v>0.807</v>
      </c>
      <c r="F998" s="4">
        <v>40</v>
      </c>
      <c r="G998" s="1"/>
      <c r="H998" s="4">
        <v>416</v>
      </c>
      <c r="I998" s="4">
        <v>0.009</v>
      </c>
      <c r="J998" s="4">
        <v>0.267</v>
      </c>
    </row>
    <row r="999" ht="15.75" customHeight="1" spans="1:10">
      <c r="A999" s="1" t="s">
        <v>157</v>
      </c>
      <c r="B999" s="3" t="s">
        <v>73</v>
      </c>
      <c r="C999" s="1" t="s">
        <v>80</v>
      </c>
      <c r="D999" s="1" t="str">
        <f t="shared" si="0"/>
        <v>Guinea-Africa2009</v>
      </c>
      <c r="E999" s="4">
        <v>0.807</v>
      </c>
      <c r="F999" s="4">
        <v>40</v>
      </c>
      <c r="G999" s="1"/>
      <c r="H999" s="4">
        <v>416</v>
      </c>
      <c r="I999" s="4">
        <v>0.009</v>
      </c>
      <c r="J999" s="4">
        <v>0.329</v>
      </c>
    </row>
    <row r="1000" ht="15.75" customHeight="1" spans="1:10">
      <c r="A1000" s="1" t="s">
        <v>157</v>
      </c>
      <c r="B1000" s="3" t="s">
        <v>74</v>
      </c>
      <c r="C1000" s="1" t="s">
        <v>80</v>
      </c>
      <c r="D1000" s="1" t="str">
        <f t="shared" si="0"/>
        <v>Guinea-Africa2010</v>
      </c>
      <c r="E1000" s="4">
        <v>0.879</v>
      </c>
      <c r="F1000" s="4">
        <v>40</v>
      </c>
      <c r="G1000" s="1"/>
      <c r="H1000" s="4">
        <v>416</v>
      </c>
      <c r="I1000" s="4">
        <v>0.01</v>
      </c>
      <c r="J1000" s="4">
        <v>0.368</v>
      </c>
    </row>
    <row r="1001" ht="15.75" customHeight="1" spans="1:10">
      <c r="A1001" s="1" t="s">
        <v>157</v>
      </c>
      <c r="B1001" s="3" t="s">
        <v>75</v>
      </c>
      <c r="C1001" s="1" t="s">
        <v>80</v>
      </c>
      <c r="D1001" s="1" t="str">
        <f t="shared" si="0"/>
        <v>Guinea-Africa2011</v>
      </c>
      <c r="E1001" s="4">
        <v>0.912</v>
      </c>
      <c r="F1001" s="4">
        <v>40</v>
      </c>
      <c r="G1001" s="1"/>
      <c r="H1001" s="4">
        <v>416</v>
      </c>
      <c r="I1001" s="4">
        <v>0.013</v>
      </c>
      <c r="J1001" s="4">
        <v>0.435</v>
      </c>
    </row>
    <row r="1002" ht="15.75" customHeight="1" spans="1:10">
      <c r="A1002" s="1" t="s">
        <v>157</v>
      </c>
      <c r="B1002" s="3" t="s">
        <v>76</v>
      </c>
      <c r="C1002" s="1" t="s">
        <v>80</v>
      </c>
      <c r="D1002" s="1" t="str">
        <f t="shared" si="0"/>
        <v>Guinea-Africa2012</v>
      </c>
      <c r="E1002" s="4">
        <v>0.912</v>
      </c>
      <c r="F1002" s="4">
        <v>35</v>
      </c>
      <c r="G1002" s="4">
        <v>179</v>
      </c>
      <c r="H1002" s="4">
        <v>416</v>
      </c>
      <c r="I1002" s="4">
        <v>0.015</v>
      </c>
      <c r="J1002" s="4">
        <v>0.488</v>
      </c>
    </row>
    <row r="1003" ht="15.75" customHeight="1" spans="1:10">
      <c r="A1003" s="1" t="s">
        <v>158</v>
      </c>
      <c r="B1003" s="3" t="s">
        <v>63</v>
      </c>
      <c r="C1003" s="1" t="s">
        <v>80</v>
      </c>
      <c r="D1003" s="1" t="str">
        <f t="shared" si="0"/>
        <v>Guinea-Bissau-Africa2000</v>
      </c>
      <c r="E1003" s="1"/>
      <c r="F1003" s="1"/>
      <c r="G1003" s="1"/>
      <c r="H1003" s="1"/>
      <c r="I1003" s="4">
        <v>0.002</v>
      </c>
      <c r="J1003" s="1"/>
    </row>
    <row r="1004" ht="15.75" customHeight="1" spans="1:10">
      <c r="A1004" s="1" t="s">
        <v>158</v>
      </c>
      <c r="B1004" s="3" t="s">
        <v>65</v>
      </c>
      <c r="C1004" s="1" t="s">
        <v>80</v>
      </c>
      <c r="D1004" s="1" t="str">
        <f t="shared" si="0"/>
        <v>Guinea-Bissau-Africa2001</v>
      </c>
      <c r="E1004" s="1"/>
      <c r="F1004" s="1"/>
      <c r="G1004" s="1"/>
      <c r="H1004" s="1"/>
      <c r="I1004" s="4">
        <v>0.003</v>
      </c>
      <c r="J1004" s="1"/>
    </row>
    <row r="1005" ht="15.75" customHeight="1" spans="1:10">
      <c r="A1005" s="1" t="s">
        <v>158</v>
      </c>
      <c r="B1005" s="3" t="s">
        <v>66</v>
      </c>
      <c r="C1005" s="1" t="s">
        <v>80</v>
      </c>
      <c r="D1005" s="1" t="str">
        <f t="shared" si="0"/>
        <v>Guinea-Bissau-Africa2002</v>
      </c>
      <c r="E1005" s="1"/>
      <c r="F1005" s="1"/>
      <c r="G1005" s="1"/>
      <c r="H1005" s="1"/>
      <c r="I1005" s="4">
        <v>0.01</v>
      </c>
      <c r="J1005" s="1"/>
    </row>
    <row r="1006" ht="15.75" customHeight="1" spans="1:10">
      <c r="A1006" s="1" t="s">
        <v>158</v>
      </c>
      <c r="B1006" s="3" t="s">
        <v>67</v>
      </c>
      <c r="C1006" s="1" t="s">
        <v>80</v>
      </c>
      <c r="D1006" s="1" t="str">
        <f t="shared" si="0"/>
        <v>Guinea-Bissau-Africa2003</v>
      </c>
      <c r="E1006" s="1"/>
      <c r="F1006" s="1"/>
      <c r="G1006" s="1"/>
      <c r="H1006" s="1"/>
      <c r="I1006" s="4">
        <v>0.014</v>
      </c>
      <c r="J1006" s="4">
        <v>0.001</v>
      </c>
    </row>
    <row r="1007" ht="15.75" customHeight="1" spans="1:10">
      <c r="A1007" s="1" t="s">
        <v>158</v>
      </c>
      <c r="B1007" s="3" t="s">
        <v>68</v>
      </c>
      <c r="C1007" s="1" t="s">
        <v>80</v>
      </c>
      <c r="D1007" s="1" t="str">
        <f t="shared" si="0"/>
        <v>Guinea-Bissau-Africa2004</v>
      </c>
      <c r="E1007" s="1"/>
      <c r="F1007" s="1"/>
      <c r="G1007" s="1"/>
      <c r="H1007" s="1"/>
      <c r="I1007" s="4">
        <v>0.018</v>
      </c>
      <c r="J1007" s="4">
        <v>0.028</v>
      </c>
    </row>
    <row r="1008" ht="15.75" customHeight="1" spans="1:10">
      <c r="A1008" s="1" t="s">
        <v>158</v>
      </c>
      <c r="B1008" s="3" t="s">
        <v>69</v>
      </c>
      <c r="C1008" s="1" t="s">
        <v>80</v>
      </c>
      <c r="D1008" s="1" t="str">
        <f t="shared" si="0"/>
        <v>Guinea-Bissau-Africa2005</v>
      </c>
      <c r="E1008" s="4">
        <v>0.542</v>
      </c>
      <c r="F1008" s="4">
        <v>259</v>
      </c>
      <c r="G1008" s="1"/>
      <c r="H1008" s="4">
        <v>208</v>
      </c>
      <c r="I1008" s="4">
        <v>0.019</v>
      </c>
      <c r="J1008" s="4">
        <v>0.07</v>
      </c>
    </row>
    <row r="1009" ht="15.75" customHeight="1" spans="1:10">
      <c r="A1009" s="1" t="s">
        <v>158</v>
      </c>
      <c r="B1009" s="3" t="s">
        <v>70</v>
      </c>
      <c r="C1009" s="1" t="s">
        <v>80</v>
      </c>
      <c r="D1009" s="1" t="str">
        <f t="shared" si="0"/>
        <v>Guinea-Bissau-Africa2006</v>
      </c>
      <c r="E1009" s="4">
        <v>0.459</v>
      </c>
      <c r="F1009" s="4">
        <v>259</v>
      </c>
      <c r="G1009" s="1"/>
      <c r="H1009" s="4">
        <v>208</v>
      </c>
      <c r="I1009" s="4">
        <v>0.021</v>
      </c>
      <c r="J1009" s="4">
        <v>0.108</v>
      </c>
    </row>
    <row r="1010" ht="15.75" customHeight="1" spans="1:10">
      <c r="A1010" s="1" t="s">
        <v>158</v>
      </c>
      <c r="B1010" s="3" t="s">
        <v>71</v>
      </c>
      <c r="C1010" s="1" t="s">
        <v>80</v>
      </c>
      <c r="D1010" s="1" t="str">
        <f t="shared" si="0"/>
        <v>Guinea-Bissau-Africa2007</v>
      </c>
      <c r="E1010" s="4">
        <v>0.459</v>
      </c>
      <c r="F1010" s="4">
        <v>259</v>
      </c>
      <c r="G1010" s="1"/>
      <c r="H1010" s="4">
        <v>208</v>
      </c>
      <c r="I1010" s="4">
        <v>0.022</v>
      </c>
      <c r="J1010" s="4">
        <v>0.2</v>
      </c>
    </row>
    <row r="1011" ht="15.75" customHeight="1" spans="1:10">
      <c r="A1011" s="1" t="s">
        <v>158</v>
      </c>
      <c r="B1011" s="3" t="s">
        <v>72</v>
      </c>
      <c r="C1011" s="1" t="s">
        <v>80</v>
      </c>
      <c r="D1011" s="1" t="str">
        <f t="shared" si="0"/>
        <v>Guinea-Bissau-Africa2008</v>
      </c>
      <c r="E1011" s="4">
        <v>0.459</v>
      </c>
      <c r="F1011" s="4">
        <v>259</v>
      </c>
      <c r="G1011" s="1"/>
      <c r="H1011" s="4">
        <v>208</v>
      </c>
      <c r="I1011" s="4">
        <v>0.024</v>
      </c>
      <c r="J1011" s="4">
        <v>0.33</v>
      </c>
    </row>
    <row r="1012" ht="15.75" customHeight="1" spans="1:10">
      <c r="A1012" s="1" t="s">
        <v>158</v>
      </c>
      <c r="B1012" s="3" t="s">
        <v>73</v>
      </c>
      <c r="C1012" s="1" t="s">
        <v>80</v>
      </c>
      <c r="D1012" s="1" t="str">
        <f t="shared" si="0"/>
        <v>Guinea-Bissau-Africa2009</v>
      </c>
      <c r="E1012" s="4">
        <v>0.459</v>
      </c>
      <c r="F1012" s="4">
        <v>216</v>
      </c>
      <c r="G1012" s="1"/>
      <c r="H1012" s="4">
        <v>208</v>
      </c>
      <c r="I1012" s="4">
        <v>0.023</v>
      </c>
      <c r="J1012" s="4">
        <v>0.361</v>
      </c>
    </row>
    <row r="1013" ht="15.75" customHeight="1" spans="1:10">
      <c r="A1013" s="1" t="s">
        <v>158</v>
      </c>
      <c r="B1013" s="3" t="s">
        <v>74</v>
      </c>
      <c r="C1013" s="1" t="s">
        <v>80</v>
      </c>
      <c r="D1013" s="1" t="str">
        <f t="shared" si="0"/>
        <v>Guinea-Bissau-Africa2010</v>
      </c>
      <c r="E1013" s="4">
        <v>0.459</v>
      </c>
      <c r="F1013" s="4">
        <v>216</v>
      </c>
      <c r="G1013" s="1"/>
      <c r="H1013" s="4">
        <v>208</v>
      </c>
      <c r="I1013" s="4">
        <v>0.025</v>
      </c>
      <c r="J1013" s="4">
        <v>0.427</v>
      </c>
    </row>
    <row r="1014" ht="15.75" customHeight="1" spans="1:10">
      <c r="A1014" s="1" t="s">
        <v>158</v>
      </c>
      <c r="B1014" s="3" t="s">
        <v>75</v>
      </c>
      <c r="C1014" s="1" t="s">
        <v>80</v>
      </c>
      <c r="D1014" s="1" t="str">
        <f t="shared" si="0"/>
        <v>Guinea-Bissau-Africa2011</v>
      </c>
      <c r="E1014" s="4">
        <v>0.459</v>
      </c>
      <c r="F1014" s="4">
        <v>9</v>
      </c>
      <c r="G1014" s="1"/>
      <c r="H1014" s="4">
        <v>208</v>
      </c>
      <c r="I1014" s="4">
        <v>0.027</v>
      </c>
      <c r="J1014" s="4">
        <v>0.451</v>
      </c>
    </row>
    <row r="1015" ht="15.75" customHeight="1" spans="1:10">
      <c r="A1015" s="1" t="s">
        <v>158</v>
      </c>
      <c r="B1015" s="3" t="s">
        <v>76</v>
      </c>
      <c r="C1015" s="1" t="s">
        <v>80</v>
      </c>
      <c r="D1015" s="1" t="str">
        <f t="shared" si="0"/>
        <v>Guinea-Bissau-Africa2012</v>
      </c>
      <c r="E1015" s="4">
        <v>0.459</v>
      </c>
      <c r="F1015" s="4">
        <v>9</v>
      </c>
      <c r="G1015" s="4">
        <v>181</v>
      </c>
      <c r="H1015" s="4">
        <v>208</v>
      </c>
      <c r="I1015" s="4">
        <v>0.029</v>
      </c>
      <c r="J1015" s="4">
        <v>0.631</v>
      </c>
    </row>
    <row r="1016" ht="15.75" customHeight="1" spans="1:10">
      <c r="A1016" s="1" t="s">
        <v>159</v>
      </c>
      <c r="B1016" s="3" t="s">
        <v>63</v>
      </c>
      <c r="C1016" s="1" t="s">
        <v>86</v>
      </c>
      <c r="D1016" s="1" t="str">
        <f t="shared" si="0"/>
        <v>Guyana-The Americas2000</v>
      </c>
      <c r="E1016" s="1"/>
      <c r="F1016" s="1"/>
      <c r="G1016" s="1"/>
      <c r="H1016" s="1"/>
      <c r="I1016" s="4">
        <v>0.066</v>
      </c>
      <c r="J1016" s="4">
        <v>0.054</v>
      </c>
    </row>
    <row r="1017" ht="15.75" customHeight="1" spans="1:10">
      <c r="A1017" s="1" t="s">
        <v>159</v>
      </c>
      <c r="B1017" s="3" t="s">
        <v>65</v>
      </c>
      <c r="C1017" s="1" t="s">
        <v>86</v>
      </c>
      <c r="D1017" s="1" t="str">
        <f t="shared" si="0"/>
        <v>Guyana-The Americas2001</v>
      </c>
      <c r="E1017" s="1"/>
      <c r="F1017" s="1"/>
      <c r="G1017" s="1"/>
      <c r="H1017" s="1"/>
      <c r="I1017" s="4">
        <v>0.132</v>
      </c>
      <c r="J1017" s="4">
        <v>0.101</v>
      </c>
    </row>
    <row r="1018" ht="15.75" customHeight="1" spans="1:10">
      <c r="A1018" s="1" t="s">
        <v>159</v>
      </c>
      <c r="B1018" s="3" t="s">
        <v>66</v>
      </c>
      <c r="C1018" s="1" t="s">
        <v>86</v>
      </c>
      <c r="D1018" s="1" t="str">
        <f t="shared" si="0"/>
        <v>Guyana-The Americas2002</v>
      </c>
      <c r="E1018" s="1"/>
      <c r="F1018" s="1"/>
      <c r="G1018" s="1"/>
      <c r="H1018" s="1"/>
      <c r="I1018" s="1"/>
      <c r="J1018" s="4">
        <v>0.106</v>
      </c>
    </row>
    <row r="1019" ht="15.75" customHeight="1" spans="1:10">
      <c r="A1019" s="1" t="s">
        <v>159</v>
      </c>
      <c r="B1019" s="3" t="s">
        <v>67</v>
      </c>
      <c r="C1019" s="1" t="s">
        <v>86</v>
      </c>
      <c r="D1019" s="1" t="str">
        <f t="shared" si="0"/>
        <v>Guyana-The Americas2003</v>
      </c>
      <c r="E1019" s="1"/>
      <c r="F1019" s="1"/>
      <c r="G1019" s="1"/>
      <c r="H1019" s="1"/>
      <c r="I1019" s="1"/>
      <c r="J1019" s="4">
        <v>0.183</v>
      </c>
    </row>
    <row r="1020" ht="15.75" customHeight="1" spans="1:10">
      <c r="A1020" s="1" t="s">
        <v>159</v>
      </c>
      <c r="B1020" s="3" t="s">
        <v>68</v>
      </c>
      <c r="C1020" s="1" t="s">
        <v>86</v>
      </c>
      <c r="D1020" s="1" t="str">
        <f t="shared" si="0"/>
        <v>Guyana-The Americas2004</v>
      </c>
      <c r="E1020" s="1"/>
      <c r="F1020" s="4">
        <v>46</v>
      </c>
      <c r="G1020" s="1"/>
      <c r="H1020" s="1"/>
      <c r="I1020" s="1"/>
      <c r="J1020" s="4">
        <v>0.227</v>
      </c>
    </row>
    <row r="1021" ht="15.75" customHeight="1" spans="1:10">
      <c r="A1021" s="1" t="s">
        <v>159</v>
      </c>
      <c r="B1021" s="3" t="s">
        <v>69</v>
      </c>
      <c r="C1021" s="1" t="s">
        <v>86</v>
      </c>
      <c r="D1021" s="1" t="str">
        <f t="shared" si="0"/>
        <v>Guyana-The Americas2005</v>
      </c>
      <c r="E1021" s="4">
        <v>0.39</v>
      </c>
      <c r="F1021" s="4">
        <v>42</v>
      </c>
      <c r="G1021" s="1"/>
      <c r="H1021" s="4">
        <v>288</v>
      </c>
      <c r="I1021" s="1"/>
      <c r="J1021" s="4">
        <v>0.37</v>
      </c>
    </row>
    <row r="1022" ht="15.75" customHeight="1" spans="1:10">
      <c r="A1022" s="1" t="s">
        <v>159</v>
      </c>
      <c r="B1022" s="3" t="s">
        <v>70</v>
      </c>
      <c r="C1022" s="1" t="s">
        <v>86</v>
      </c>
      <c r="D1022" s="1" t="str">
        <f t="shared" si="0"/>
        <v>Guyana-The Americas2006</v>
      </c>
      <c r="E1022" s="4">
        <v>0.39</v>
      </c>
      <c r="F1022" s="4">
        <v>41</v>
      </c>
      <c r="G1022" s="1"/>
      <c r="H1022" s="4">
        <v>288</v>
      </c>
      <c r="I1022" s="1"/>
      <c r="J1022" s="4">
        <v>0.523</v>
      </c>
    </row>
    <row r="1023" ht="15.75" customHeight="1" spans="1:10">
      <c r="A1023" s="1" t="s">
        <v>159</v>
      </c>
      <c r="B1023" s="3" t="s">
        <v>71</v>
      </c>
      <c r="C1023" s="1" t="s">
        <v>86</v>
      </c>
      <c r="D1023" s="1" t="str">
        <f t="shared" si="0"/>
        <v>Guyana-The Americas2007</v>
      </c>
      <c r="E1023" s="4">
        <v>0.39</v>
      </c>
      <c r="F1023" s="4">
        <v>37</v>
      </c>
      <c r="G1023" s="1"/>
      <c r="H1023" s="4">
        <v>288</v>
      </c>
      <c r="I1023" s="4">
        <v>0.138</v>
      </c>
      <c r="J1023" s="4">
        <v>0.699</v>
      </c>
    </row>
    <row r="1024" ht="15.75" customHeight="1" spans="1:10">
      <c r="A1024" s="1" t="s">
        <v>159</v>
      </c>
      <c r="B1024" s="3" t="s">
        <v>72</v>
      </c>
      <c r="C1024" s="1" t="s">
        <v>86</v>
      </c>
      <c r="D1024" s="1" t="str">
        <f t="shared" si="0"/>
        <v>Guyana-The Americas2008</v>
      </c>
      <c r="E1024" s="4">
        <v>0.39</v>
      </c>
      <c r="F1024" s="4">
        <v>39</v>
      </c>
      <c r="G1024" s="1"/>
      <c r="H1024" s="4">
        <v>288</v>
      </c>
      <c r="I1024" s="4">
        <v>0.182</v>
      </c>
      <c r="J1024" s="4">
        <v>0.577</v>
      </c>
    </row>
    <row r="1025" ht="15.75" customHeight="1" spans="1:10">
      <c r="A1025" s="1" t="s">
        <v>159</v>
      </c>
      <c r="B1025" s="3" t="s">
        <v>73</v>
      </c>
      <c r="C1025" s="1" t="s">
        <v>86</v>
      </c>
      <c r="D1025" s="1" t="str">
        <f t="shared" si="0"/>
        <v>Guyana-The Americas2009</v>
      </c>
      <c r="E1025" s="4">
        <v>0.388</v>
      </c>
      <c r="F1025" s="4">
        <v>30</v>
      </c>
      <c r="G1025" s="1"/>
      <c r="H1025" s="4">
        <v>288</v>
      </c>
      <c r="I1025" s="4">
        <v>0.239</v>
      </c>
      <c r="J1025" s="4">
        <v>0.625</v>
      </c>
    </row>
    <row r="1026" ht="15.75" customHeight="1" spans="1:10">
      <c r="A1026" s="1" t="s">
        <v>159</v>
      </c>
      <c r="B1026" s="3" t="s">
        <v>74</v>
      </c>
      <c r="C1026" s="1" t="s">
        <v>86</v>
      </c>
      <c r="D1026" s="1" t="str">
        <f t="shared" si="0"/>
        <v>Guyana-The Americas2010</v>
      </c>
      <c r="E1026" s="4">
        <v>0.388</v>
      </c>
      <c r="F1026" s="4">
        <v>24</v>
      </c>
      <c r="G1026" s="1"/>
      <c r="H1026" s="4">
        <v>288</v>
      </c>
      <c r="I1026" s="4">
        <v>0.299</v>
      </c>
      <c r="J1026" s="4">
        <v>0.713</v>
      </c>
    </row>
    <row r="1027" ht="15.75" customHeight="1" spans="1:10">
      <c r="A1027" s="1" t="s">
        <v>159</v>
      </c>
      <c r="B1027" s="3" t="s">
        <v>75</v>
      </c>
      <c r="C1027" s="1" t="s">
        <v>86</v>
      </c>
      <c r="D1027" s="1" t="str">
        <f t="shared" si="0"/>
        <v>Guyana-The Americas2011</v>
      </c>
      <c r="E1027" s="4">
        <v>0.359</v>
      </c>
      <c r="F1027" s="4">
        <v>20</v>
      </c>
      <c r="G1027" s="1"/>
      <c r="H1027" s="4">
        <v>263</v>
      </c>
      <c r="I1027" s="4">
        <v>0.31</v>
      </c>
      <c r="J1027" s="4">
        <v>0.669</v>
      </c>
    </row>
    <row r="1028" ht="15.75" customHeight="1" spans="1:10">
      <c r="A1028" s="1" t="s">
        <v>159</v>
      </c>
      <c r="B1028" s="3" t="s">
        <v>76</v>
      </c>
      <c r="C1028" s="1" t="s">
        <v>86</v>
      </c>
      <c r="D1028" s="1" t="str">
        <f t="shared" si="0"/>
        <v>Guyana-The Americas2012</v>
      </c>
      <c r="E1028" s="4">
        <v>0.359</v>
      </c>
      <c r="F1028" s="4">
        <v>20</v>
      </c>
      <c r="G1028" s="4">
        <v>113</v>
      </c>
      <c r="H1028" s="4">
        <v>263</v>
      </c>
      <c r="I1028" s="4">
        <v>0.33</v>
      </c>
      <c r="J1028" s="4">
        <v>0.688</v>
      </c>
    </row>
    <row r="1029" ht="15.75" customHeight="1" spans="1:10">
      <c r="A1029" s="1" t="s">
        <v>160</v>
      </c>
      <c r="B1029" s="3" t="s">
        <v>63</v>
      </c>
      <c r="C1029" s="1" t="s">
        <v>86</v>
      </c>
      <c r="D1029" s="1" t="str">
        <f t="shared" si="0"/>
        <v>Haiti-The Americas2000</v>
      </c>
      <c r="E1029" s="1"/>
      <c r="F1029" s="1"/>
      <c r="G1029" s="1"/>
      <c r="H1029" s="1"/>
      <c r="I1029" s="4">
        <v>0.002</v>
      </c>
      <c r="J1029" s="4">
        <v>0.006</v>
      </c>
    </row>
    <row r="1030" ht="15.75" customHeight="1" spans="1:10">
      <c r="A1030" s="1" t="s">
        <v>160</v>
      </c>
      <c r="B1030" s="3" t="s">
        <v>65</v>
      </c>
      <c r="C1030" s="1" t="s">
        <v>86</v>
      </c>
      <c r="D1030" s="1" t="str">
        <f t="shared" si="0"/>
        <v>Haiti-The Americas2001</v>
      </c>
      <c r="E1030" s="1"/>
      <c r="F1030" s="1"/>
      <c r="G1030" s="1"/>
      <c r="H1030" s="1"/>
      <c r="I1030" s="4">
        <v>0.003</v>
      </c>
      <c r="J1030" s="4">
        <v>0.01</v>
      </c>
    </row>
    <row r="1031" ht="15.75" customHeight="1" spans="1:10">
      <c r="A1031" s="1" t="s">
        <v>160</v>
      </c>
      <c r="B1031" s="3" t="s">
        <v>66</v>
      </c>
      <c r="C1031" s="1" t="s">
        <v>86</v>
      </c>
      <c r="D1031" s="1" t="str">
        <f t="shared" si="0"/>
        <v>Haiti-The Americas2002</v>
      </c>
      <c r="E1031" s="1"/>
      <c r="F1031" s="1"/>
      <c r="G1031" s="1"/>
      <c r="H1031" s="1"/>
      <c r="I1031" s="4">
        <v>0.009</v>
      </c>
      <c r="J1031" s="4">
        <v>0.016</v>
      </c>
    </row>
    <row r="1032" ht="15.75" customHeight="1" spans="1:10">
      <c r="A1032" s="1" t="s">
        <v>160</v>
      </c>
      <c r="B1032" s="3" t="s">
        <v>67</v>
      </c>
      <c r="C1032" s="1" t="s">
        <v>86</v>
      </c>
      <c r="D1032" s="1" t="str">
        <f t="shared" si="0"/>
        <v>Haiti-The Americas2003</v>
      </c>
      <c r="E1032" s="1"/>
      <c r="F1032" s="4">
        <v>202</v>
      </c>
      <c r="G1032" s="1"/>
      <c r="H1032" s="1"/>
      <c r="I1032" s="4">
        <v>0.016</v>
      </c>
      <c r="J1032" s="4">
        <v>0.036</v>
      </c>
    </row>
    <row r="1033" ht="15.75" customHeight="1" spans="1:10">
      <c r="A1033" s="1" t="s">
        <v>160</v>
      </c>
      <c r="B1033" s="3" t="s">
        <v>68</v>
      </c>
      <c r="C1033" s="1" t="s">
        <v>86</v>
      </c>
      <c r="D1033" s="1" t="str">
        <f t="shared" si="0"/>
        <v>Haiti-The Americas2004</v>
      </c>
      <c r="E1033" s="1"/>
      <c r="F1033" s="4">
        <v>202</v>
      </c>
      <c r="G1033" s="1"/>
      <c r="H1033" s="1"/>
      <c r="I1033" s="4">
        <v>0.054</v>
      </c>
      <c r="J1033" s="4">
        <v>0.044</v>
      </c>
    </row>
    <row r="1034" ht="15.75" customHeight="1" spans="1:10">
      <c r="A1034" s="1" t="s">
        <v>160</v>
      </c>
      <c r="B1034" s="3" t="s">
        <v>69</v>
      </c>
      <c r="C1034" s="1" t="s">
        <v>86</v>
      </c>
      <c r="D1034" s="1" t="str">
        <f t="shared" si="0"/>
        <v>Haiti-The Americas2005</v>
      </c>
      <c r="E1034" s="4">
        <v>0.404</v>
      </c>
      <c r="F1034" s="4">
        <v>202</v>
      </c>
      <c r="G1034" s="1"/>
      <c r="H1034" s="4">
        <v>184</v>
      </c>
      <c r="I1034" s="4">
        <v>0.064</v>
      </c>
      <c r="J1034" s="4">
        <v>0.054</v>
      </c>
    </row>
    <row r="1035" ht="15.75" customHeight="1" spans="1:10">
      <c r="A1035" s="1" t="s">
        <v>160</v>
      </c>
      <c r="B1035" s="3" t="s">
        <v>70</v>
      </c>
      <c r="C1035" s="1" t="s">
        <v>86</v>
      </c>
      <c r="D1035" s="1" t="str">
        <f t="shared" si="0"/>
        <v>Haiti-The Americas2006</v>
      </c>
      <c r="E1035" s="4">
        <v>0.404</v>
      </c>
      <c r="F1035" s="4">
        <v>202</v>
      </c>
      <c r="G1035" s="1"/>
      <c r="H1035" s="4">
        <v>184</v>
      </c>
      <c r="I1035" s="4">
        <v>0.068</v>
      </c>
      <c r="J1035" s="4">
        <v>0.128</v>
      </c>
    </row>
    <row r="1036" ht="15.75" customHeight="1" spans="1:10">
      <c r="A1036" s="1" t="s">
        <v>160</v>
      </c>
      <c r="B1036" s="3" t="s">
        <v>71</v>
      </c>
      <c r="C1036" s="1" t="s">
        <v>86</v>
      </c>
      <c r="D1036" s="1" t="str">
        <f t="shared" si="0"/>
        <v>Haiti-The Americas2007</v>
      </c>
      <c r="E1036" s="4">
        <v>0.404</v>
      </c>
      <c r="F1036" s="4">
        <v>202</v>
      </c>
      <c r="G1036" s="1"/>
      <c r="H1036" s="4">
        <v>184</v>
      </c>
      <c r="I1036" s="4">
        <v>0.072</v>
      </c>
      <c r="J1036" s="4">
        <v>0.263</v>
      </c>
    </row>
    <row r="1037" ht="15.75" customHeight="1" spans="1:10">
      <c r="A1037" s="1" t="s">
        <v>160</v>
      </c>
      <c r="B1037" s="3" t="s">
        <v>72</v>
      </c>
      <c r="C1037" s="1" t="s">
        <v>86</v>
      </c>
      <c r="D1037" s="1" t="str">
        <f t="shared" si="0"/>
        <v>Haiti-The Americas2008</v>
      </c>
      <c r="E1037" s="4">
        <v>0.404</v>
      </c>
      <c r="F1037" s="4">
        <v>195</v>
      </c>
      <c r="G1037" s="1"/>
      <c r="H1037" s="4">
        <v>184</v>
      </c>
      <c r="I1037" s="4">
        <v>0.076</v>
      </c>
      <c r="J1037" s="4">
        <v>0.332</v>
      </c>
    </row>
    <row r="1038" ht="15.75" customHeight="1" spans="1:10">
      <c r="A1038" s="1" t="s">
        <v>160</v>
      </c>
      <c r="B1038" s="3" t="s">
        <v>73</v>
      </c>
      <c r="C1038" s="1" t="s">
        <v>86</v>
      </c>
      <c r="D1038" s="1" t="str">
        <f t="shared" si="0"/>
        <v>Haiti-The Americas2009</v>
      </c>
      <c r="E1038" s="4">
        <v>0.404</v>
      </c>
      <c r="F1038" s="4">
        <v>195</v>
      </c>
      <c r="G1038" s="1"/>
      <c r="H1038" s="4">
        <v>184</v>
      </c>
      <c r="I1038" s="4">
        <v>0.081</v>
      </c>
      <c r="J1038" s="4">
        <v>0.374</v>
      </c>
    </row>
    <row r="1039" ht="15.75" customHeight="1" spans="1:10">
      <c r="A1039" s="1" t="s">
        <v>160</v>
      </c>
      <c r="B1039" s="3" t="s">
        <v>74</v>
      </c>
      <c r="C1039" s="1" t="s">
        <v>86</v>
      </c>
      <c r="D1039" s="1" t="str">
        <f t="shared" si="0"/>
        <v>Haiti-The Americas2010</v>
      </c>
      <c r="E1039" s="4">
        <v>0.404</v>
      </c>
      <c r="F1039" s="4">
        <v>105</v>
      </c>
      <c r="G1039" s="1"/>
      <c r="H1039" s="4">
        <v>184</v>
      </c>
      <c r="I1039" s="4">
        <v>0.084</v>
      </c>
      <c r="J1039" s="4">
        <v>0.404</v>
      </c>
    </row>
    <row r="1040" ht="15.75" customHeight="1" spans="1:10">
      <c r="A1040" s="1" t="s">
        <v>160</v>
      </c>
      <c r="B1040" s="3" t="s">
        <v>75</v>
      </c>
      <c r="C1040" s="1" t="s">
        <v>86</v>
      </c>
      <c r="D1040" s="1" t="str">
        <f t="shared" si="0"/>
        <v>Haiti-The Americas2011</v>
      </c>
      <c r="E1040" s="4">
        <v>0.404</v>
      </c>
      <c r="F1040" s="4">
        <v>105</v>
      </c>
      <c r="G1040" s="1"/>
      <c r="H1040" s="4">
        <v>184</v>
      </c>
      <c r="I1040" s="4">
        <v>0.09</v>
      </c>
      <c r="J1040" s="4">
        <v>0.419</v>
      </c>
    </row>
    <row r="1041" ht="15.75" customHeight="1" spans="1:10">
      <c r="A1041" s="1" t="s">
        <v>160</v>
      </c>
      <c r="B1041" s="3" t="s">
        <v>76</v>
      </c>
      <c r="C1041" s="1" t="s">
        <v>86</v>
      </c>
      <c r="D1041" s="1" t="str">
        <f t="shared" si="0"/>
        <v>Haiti-The Americas2012</v>
      </c>
      <c r="E1041" s="4">
        <v>0.404</v>
      </c>
      <c r="F1041" s="4">
        <v>105</v>
      </c>
      <c r="G1041" s="4">
        <v>177</v>
      </c>
      <c r="H1041" s="4">
        <v>184</v>
      </c>
      <c r="I1041" s="4">
        <v>0.098</v>
      </c>
      <c r="J1041" s="4">
        <v>0.599</v>
      </c>
    </row>
    <row r="1042" ht="15.75" customHeight="1" spans="1:10">
      <c r="A1042" s="1" t="s">
        <v>161</v>
      </c>
      <c r="B1042" s="3" t="s">
        <v>63</v>
      </c>
      <c r="C1042" s="1" t="s">
        <v>86</v>
      </c>
      <c r="D1042" s="1" t="str">
        <f t="shared" si="0"/>
        <v>Honduras-The Americas2000</v>
      </c>
      <c r="E1042" s="1"/>
      <c r="F1042" s="1"/>
      <c r="G1042" s="1"/>
      <c r="H1042" s="1"/>
      <c r="I1042" s="4">
        <v>0.012</v>
      </c>
      <c r="J1042" s="4">
        <v>0.025</v>
      </c>
    </row>
    <row r="1043" ht="15.75" customHeight="1" spans="1:10">
      <c r="A1043" s="1" t="s">
        <v>161</v>
      </c>
      <c r="B1043" s="3" t="s">
        <v>65</v>
      </c>
      <c r="C1043" s="1" t="s">
        <v>86</v>
      </c>
      <c r="D1043" s="1" t="str">
        <f t="shared" si="0"/>
        <v>Honduras-The Americas2001</v>
      </c>
      <c r="E1043" s="1"/>
      <c r="F1043" s="1"/>
      <c r="G1043" s="1"/>
      <c r="H1043" s="1"/>
      <c r="I1043" s="4">
        <v>0.014</v>
      </c>
      <c r="J1043" s="4">
        <v>0.037</v>
      </c>
    </row>
    <row r="1044" ht="15.75" customHeight="1" spans="1:10">
      <c r="A1044" s="1" t="s">
        <v>161</v>
      </c>
      <c r="B1044" s="3" t="s">
        <v>66</v>
      </c>
      <c r="C1044" s="1" t="s">
        <v>86</v>
      </c>
      <c r="D1044" s="1" t="str">
        <f t="shared" si="0"/>
        <v>Honduras-The Americas2002</v>
      </c>
      <c r="E1044" s="1"/>
      <c r="F1044" s="1"/>
      <c r="G1044" s="1"/>
      <c r="H1044" s="1"/>
      <c r="I1044" s="4">
        <v>0.026</v>
      </c>
      <c r="J1044" s="4">
        <v>0.05</v>
      </c>
    </row>
    <row r="1045" ht="15.75" customHeight="1" spans="1:10">
      <c r="A1045" s="1" t="s">
        <v>161</v>
      </c>
      <c r="B1045" s="3" t="s">
        <v>67</v>
      </c>
      <c r="C1045" s="1" t="s">
        <v>86</v>
      </c>
      <c r="D1045" s="1" t="str">
        <f t="shared" si="0"/>
        <v>Honduras-The Americas2003</v>
      </c>
      <c r="E1045" s="1"/>
      <c r="F1045" s="4">
        <v>62</v>
      </c>
      <c r="G1045" s="1"/>
      <c r="H1045" s="1"/>
      <c r="I1045" s="4">
        <v>0.048</v>
      </c>
      <c r="J1045" s="4">
        <v>0.057</v>
      </c>
    </row>
    <row r="1046" ht="15.75" customHeight="1" spans="1:10">
      <c r="A1046" s="1" t="s">
        <v>161</v>
      </c>
      <c r="B1046" s="3" t="s">
        <v>68</v>
      </c>
      <c r="C1046" s="1" t="s">
        <v>86</v>
      </c>
      <c r="D1046" s="1" t="str">
        <f t="shared" si="0"/>
        <v>Honduras-The Americas2004</v>
      </c>
      <c r="E1046" s="1"/>
      <c r="F1046" s="4">
        <v>62</v>
      </c>
      <c r="G1046" s="1"/>
      <c r="H1046" s="1"/>
      <c r="I1046" s="4">
        <v>0.056</v>
      </c>
      <c r="J1046" s="4">
        <v>0.105</v>
      </c>
    </row>
    <row r="1047" ht="15.75" customHeight="1" spans="1:10">
      <c r="A1047" s="1" t="s">
        <v>161</v>
      </c>
      <c r="B1047" s="3" t="s">
        <v>69</v>
      </c>
      <c r="C1047" s="1" t="s">
        <v>86</v>
      </c>
      <c r="D1047" s="1" t="str">
        <f t="shared" si="0"/>
        <v>Honduras-The Americas2005</v>
      </c>
      <c r="E1047" s="4">
        <v>0.44</v>
      </c>
      <c r="F1047" s="4">
        <v>62</v>
      </c>
      <c r="G1047" s="1"/>
      <c r="H1047" s="4">
        <v>424</v>
      </c>
      <c r="I1047" s="4">
        <v>0.065</v>
      </c>
      <c r="J1047" s="4">
        <v>0.186</v>
      </c>
    </row>
    <row r="1048" ht="15.75" customHeight="1" spans="1:10">
      <c r="A1048" s="1" t="s">
        <v>161</v>
      </c>
      <c r="B1048" s="3" t="s">
        <v>70</v>
      </c>
      <c r="C1048" s="1" t="s">
        <v>86</v>
      </c>
      <c r="D1048" s="1" t="str">
        <f t="shared" si="0"/>
        <v>Honduras-The Americas2006</v>
      </c>
      <c r="E1048" s="4">
        <v>0.44</v>
      </c>
      <c r="F1048" s="4">
        <v>44</v>
      </c>
      <c r="G1048" s="1"/>
      <c r="H1048" s="4">
        <v>424</v>
      </c>
      <c r="I1048" s="4">
        <v>0.078</v>
      </c>
      <c r="J1048" s="4">
        <v>0.318</v>
      </c>
    </row>
    <row r="1049" ht="15.75" customHeight="1" spans="1:10">
      <c r="A1049" s="1" t="s">
        <v>161</v>
      </c>
      <c r="B1049" s="3" t="s">
        <v>71</v>
      </c>
      <c r="C1049" s="1" t="s">
        <v>86</v>
      </c>
      <c r="D1049" s="1" t="str">
        <f t="shared" si="0"/>
        <v>Honduras-The Americas2007</v>
      </c>
      <c r="E1049" s="4">
        <v>0.44</v>
      </c>
      <c r="F1049" s="4">
        <v>21</v>
      </c>
      <c r="G1049" s="1"/>
      <c r="H1049" s="4">
        <v>424</v>
      </c>
      <c r="I1049" s="4">
        <v>0.094</v>
      </c>
      <c r="J1049" s="4">
        <v>0.583</v>
      </c>
    </row>
    <row r="1050" ht="15.75" customHeight="1" spans="1:10">
      <c r="A1050" s="1" t="s">
        <v>161</v>
      </c>
      <c r="B1050" s="3" t="s">
        <v>72</v>
      </c>
      <c r="C1050" s="1" t="s">
        <v>86</v>
      </c>
      <c r="D1050" s="1" t="str">
        <f t="shared" si="0"/>
        <v>Honduras-The Americas2008</v>
      </c>
      <c r="E1050" s="4">
        <v>0.441</v>
      </c>
      <c r="F1050" s="4">
        <v>20</v>
      </c>
      <c r="G1050" s="1"/>
      <c r="H1050" s="4">
        <v>224</v>
      </c>
      <c r="I1050" s="4">
        <v>0.096</v>
      </c>
      <c r="J1050" s="4">
        <v>0.848</v>
      </c>
    </row>
    <row r="1051" ht="15.75" customHeight="1" spans="1:10">
      <c r="A1051" s="1" t="s">
        <v>161</v>
      </c>
      <c r="B1051" s="3" t="s">
        <v>73</v>
      </c>
      <c r="C1051" s="1" t="s">
        <v>86</v>
      </c>
      <c r="D1051" s="1" t="str">
        <f t="shared" si="0"/>
        <v>Honduras-The Americas2009</v>
      </c>
      <c r="E1051" s="4">
        <v>0.441</v>
      </c>
      <c r="F1051" s="4">
        <v>14</v>
      </c>
      <c r="G1051" s="1"/>
      <c r="H1051" s="4">
        <v>224</v>
      </c>
      <c r="I1051" s="4">
        <v>0.098</v>
      </c>
      <c r="J1051" s="4">
        <v>1.123</v>
      </c>
    </row>
    <row r="1052" ht="15.75" customHeight="1" spans="1:10">
      <c r="A1052" s="1" t="s">
        <v>161</v>
      </c>
      <c r="B1052" s="3" t="s">
        <v>74</v>
      </c>
      <c r="C1052" s="1" t="s">
        <v>86</v>
      </c>
      <c r="D1052" s="1" t="str">
        <f t="shared" si="0"/>
        <v>Honduras-The Americas2010</v>
      </c>
      <c r="E1052" s="4">
        <v>0.441</v>
      </c>
      <c r="F1052" s="4">
        <v>14</v>
      </c>
      <c r="G1052" s="1"/>
      <c r="H1052" s="4">
        <v>224</v>
      </c>
      <c r="I1052" s="4">
        <v>0.111</v>
      </c>
      <c r="J1052" s="4">
        <v>1.247</v>
      </c>
    </row>
    <row r="1053" ht="15.75" customHeight="1" spans="1:10">
      <c r="A1053" s="1" t="s">
        <v>161</v>
      </c>
      <c r="B1053" s="3" t="s">
        <v>75</v>
      </c>
      <c r="C1053" s="1" t="s">
        <v>86</v>
      </c>
      <c r="D1053" s="1" t="str">
        <f t="shared" si="0"/>
        <v>Honduras-The Americas2011</v>
      </c>
      <c r="E1053" s="4">
        <v>0.436</v>
      </c>
      <c r="F1053" s="4">
        <v>14</v>
      </c>
      <c r="G1053" s="1"/>
      <c r="H1053" s="4">
        <v>224</v>
      </c>
      <c r="I1053" s="4">
        <v>0.159</v>
      </c>
      <c r="J1053" s="4">
        <v>1.037</v>
      </c>
    </row>
    <row r="1054" ht="15.75" customHeight="1" spans="1:10">
      <c r="A1054" s="1" t="s">
        <v>161</v>
      </c>
      <c r="B1054" s="3" t="s">
        <v>76</v>
      </c>
      <c r="C1054" s="1" t="s">
        <v>86</v>
      </c>
      <c r="D1054" s="1" t="str">
        <f t="shared" si="0"/>
        <v>Honduras-The Americas2012</v>
      </c>
      <c r="E1054" s="4">
        <v>0.4</v>
      </c>
      <c r="F1054" s="4">
        <v>14</v>
      </c>
      <c r="G1054" s="4">
        <v>125</v>
      </c>
      <c r="H1054" s="4">
        <v>224</v>
      </c>
      <c r="I1054" s="4">
        <v>0.181</v>
      </c>
      <c r="J1054" s="4">
        <v>0.929</v>
      </c>
    </row>
    <row r="1055" ht="15.75" customHeight="1" spans="1:10">
      <c r="A1055" s="1" t="s">
        <v>162</v>
      </c>
      <c r="B1055" s="3" t="s">
        <v>63</v>
      </c>
      <c r="C1055" s="1" t="s">
        <v>64</v>
      </c>
      <c r="D1055" s="1" t="str">
        <f t="shared" si="0"/>
        <v>Hong Kong SAR-Asia2000</v>
      </c>
      <c r="E1055" s="1"/>
      <c r="F1055" s="1"/>
      <c r="G1055" s="1"/>
      <c r="H1055" s="1"/>
      <c r="I1055" s="4">
        <v>0.278</v>
      </c>
      <c r="J1055" s="4">
        <v>0.797</v>
      </c>
    </row>
    <row r="1056" ht="15.75" customHeight="1" spans="1:10">
      <c r="A1056" s="1" t="s">
        <v>162</v>
      </c>
      <c r="B1056" s="3" t="s">
        <v>65</v>
      </c>
      <c r="C1056" s="1" t="s">
        <v>64</v>
      </c>
      <c r="D1056" s="1" t="str">
        <f t="shared" si="0"/>
        <v>Hong Kong SAR-Asia2001</v>
      </c>
      <c r="E1056" s="1"/>
      <c r="F1056" s="1"/>
      <c r="G1056" s="1"/>
      <c r="H1056" s="1"/>
      <c r="I1056" s="4">
        <v>0.387</v>
      </c>
      <c r="J1056" s="4">
        <v>0.838</v>
      </c>
    </row>
    <row r="1057" ht="15.75" customHeight="1" spans="1:10">
      <c r="A1057" s="1" t="s">
        <v>162</v>
      </c>
      <c r="B1057" s="3" t="s">
        <v>66</v>
      </c>
      <c r="C1057" s="1" t="s">
        <v>64</v>
      </c>
      <c r="D1057" s="1" t="str">
        <f t="shared" si="0"/>
        <v>Hong Kong SAR-Asia2002</v>
      </c>
      <c r="E1057" s="1"/>
      <c r="F1057" s="1"/>
      <c r="G1057" s="1"/>
      <c r="H1057" s="1"/>
      <c r="I1057" s="4">
        <v>0.431</v>
      </c>
      <c r="J1057" s="4">
        <v>0.925</v>
      </c>
    </row>
    <row r="1058" ht="15.75" customHeight="1" spans="1:10">
      <c r="A1058" s="1" t="s">
        <v>162</v>
      </c>
      <c r="B1058" s="3" t="s">
        <v>67</v>
      </c>
      <c r="C1058" s="1" t="s">
        <v>64</v>
      </c>
      <c r="D1058" s="1" t="str">
        <f t="shared" si="0"/>
        <v>Hong Kong SAR-Asia2003</v>
      </c>
      <c r="E1058" s="1"/>
      <c r="F1058" s="4">
        <v>11</v>
      </c>
      <c r="G1058" s="1"/>
      <c r="H1058" s="1"/>
      <c r="I1058" s="4">
        <v>0.522</v>
      </c>
      <c r="J1058" s="4">
        <v>1.064</v>
      </c>
    </row>
    <row r="1059" ht="15.75" customHeight="1" spans="1:10">
      <c r="A1059" s="1" t="s">
        <v>162</v>
      </c>
      <c r="B1059" s="3" t="s">
        <v>68</v>
      </c>
      <c r="C1059" s="1" t="s">
        <v>64</v>
      </c>
      <c r="D1059" s="1" t="str">
        <f t="shared" si="0"/>
        <v>Hong Kong SAR-Asia2004</v>
      </c>
      <c r="E1059" s="1"/>
      <c r="F1059" s="4">
        <v>11</v>
      </c>
      <c r="G1059" s="1"/>
      <c r="H1059" s="1"/>
      <c r="I1059" s="4">
        <v>0.564</v>
      </c>
      <c r="J1059" s="4">
        <v>1.191</v>
      </c>
    </row>
    <row r="1060" ht="15.75" customHeight="1" spans="1:10">
      <c r="A1060" s="1" t="s">
        <v>162</v>
      </c>
      <c r="B1060" s="3" t="s">
        <v>69</v>
      </c>
      <c r="C1060" s="1" t="s">
        <v>64</v>
      </c>
      <c r="D1060" s="1" t="str">
        <f t="shared" si="0"/>
        <v>Hong Kong SAR-Asia2005</v>
      </c>
      <c r="E1060" s="4">
        <v>0.241</v>
      </c>
      <c r="F1060" s="4">
        <v>11</v>
      </c>
      <c r="G1060" s="1"/>
      <c r="H1060" s="4">
        <v>80</v>
      </c>
      <c r="I1060" s="4">
        <v>0.569</v>
      </c>
      <c r="J1060" s="4">
        <v>1.239</v>
      </c>
    </row>
    <row r="1061" ht="15.75" customHeight="1" spans="1:10">
      <c r="A1061" s="1" t="s">
        <v>162</v>
      </c>
      <c r="B1061" s="3" t="s">
        <v>70</v>
      </c>
      <c r="C1061" s="1" t="s">
        <v>64</v>
      </c>
      <c r="D1061" s="1" t="str">
        <f t="shared" si="0"/>
        <v>Hong Kong SAR-Asia2006</v>
      </c>
      <c r="E1061" s="4">
        <v>0.241</v>
      </c>
      <c r="F1061" s="4">
        <v>11</v>
      </c>
      <c r="G1061" s="1"/>
      <c r="H1061" s="4">
        <v>80</v>
      </c>
      <c r="I1061" s="4">
        <v>0.608</v>
      </c>
      <c r="J1061" s="4">
        <v>1.367</v>
      </c>
    </row>
    <row r="1062" ht="15.75" customHeight="1" spans="1:10">
      <c r="A1062" s="1" t="s">
        <v>162</v>
      </c>
      <c r="B1062" s="3" t="s">
        <v>71</v>
      </c>
      <c r="C1062" s="1" t="s">
        <v>64</v>
      </c>
      <c r="D1062" s="1" t="str">
        <f t="shared" si="0"/>
        <v>Hong Kong SAR-Asia2007</v>
      </c>
      <c r="E1062" s="4">
        <v>0.241</v>
      </c>
      <c r="F1062" s="4">
        <v>11</v>
      </c>
      <c r="G1062" s="1"/>
      <c r="H1062" s="4">
        <v>80</v>
      </c>
      <c r="I1062" s="4">
        <v>0.648</v>
      </c>
      <c r="J1062" s="4">
        <v>1.55</v>
      </c>
    </row>
    <row r="1063" ht="15.75" customHeight="1" spans="1:10">
      <c r="A1063" s="1" t="s">
        <v>162</v>
      </c>
      <c r="B1063" s="3" t="s">
        <v>72</v>
      </c>
      <c r="C1063" s="1" t="s">
        <v>64</v>
      </c>
      <c r="D1063" s="1" t="str">
        <f t="shared" si="0"/>
        <v>Hong Kong SAR-Asia2008</v>
      </c>
      <c r="E1063" s="4">
        <v>0.241</v>
      </c>
      <c r="F1063" s="4">
        <v>11</v>
      </c>
      <c r="G1063" s="1"/>
      <c r="H1063" s="4">
        <v>80</v>
      </c>
      <c r="I1063" s="4">
        <v>0.667</v>
      </c>
      <c r="J1063" s="4">
        <v>1.662</v>
      </c>
    </row>
    <row r="1064" ht="15.75" customHeight="1" spans="1:10">
      <c r="A1064" s="1" t="s">
        <v>162</v>
      </c>
      <c r="B1064" s="3" t="s">
        <v>73</v>
      </c>
      <c r="C1064" s="1" t="s">
        <v>64</v>
      </c>
      <c r="D1064" s="1" t="str">
        <f t="shared" si="0"/>
        <v>Hong Kong SAR-Asia2009</v>
      </c>
      <c r="E1064" s="4">
        <v>0.23</v>
      </c>
      <c r="F1064" s="4">
        <v>6</v>
      </c>
      <c r="G1064" s="1"/>
      <c r="H1064" s="4">
        <v>80</v>
      </c>
      <c r="I1064" s="4">
        <v>0.694</v>
      </c>
      <c r="J1064" s="4">
        <v>1.798</v>
      </c>
    </row>
    <row r="1065" ht="15.75" customHeight="1" spans="1:10">
      <c r="A1065" s="1" t="s">
        <v>162</v>
      </c>
      <c r="B1065" s="3" t="s">
        <v>74</v>
      </c>
      <c r="C1065" s="1" t="s">
        <v>64</v>
      </c>
      <c r="D1065" s="1" t="str">
        <f t="shared" si="0"/>
        <v>Hong Kong SAR-Asia2010</v>
      </c>
      <c r="E1065" s="4">
        <v>0.23</v>
      </c>
      <c r="F1065" s="4">
        <v>6</v>
      </c>
      <c r="G1065" s="1"/>
      <c r="H1065" s="4">
        <v>80</v>
      </c>
      <c r="I1065" s="4">
        <v>0.72</v>
      </c>
      <c r="J1065" s="4">
        <v>1.957</v>
      </c>
    </row>
    <row r="1066" ht="15.75" customHeight="1" spans="1:10">
      <c r="A1066" s="1" t="s">
        <v>162</v>
      </c>
      <c r="B1066" s="3" t="s">
        <v>75</v>
      </c>
      <c r="C1066" s="1" t="s">
        <v>64</v>
      </c>
      <c r="D1066" s="1" t="str">
        <f t="shared" si="0"/>
        <v>Hong Kong SAR-Asia2011</v>
      </c>
      <c r="E1066" s="4">
        <v>0.23</v>
      </c>
      <c r="F1066" s="4">
        <v>3</v>
      </c>
      <c r="G1066" s="1"/>
      <c r="H1066" s="4">
        <v>80</v>
      </c>
      <c r="I1066" s="4">
        <v>0.722</v>
      </c>
      <c r="J1066" s="4">
        <v>2.155</v>
      </c>
    </row>
    <row r="1067" ht="15.75" customHeight="1" spans="1:10">
      <c r="A1067" s="1" t="s">
        <v>162</v>
      </c>
      <c r="B1067" s="3" t="s">
        <v>76</v>
      </c>
      <c r="C1067" s="1" t="s">
        <v>64</v>
      </c>
      <c r="D1067" s="1" t="str">
        <f t="shared" si="0"/>
        <v>Hong Kong SAR-Asia2012</v>
      </c>
      <c r="E1067" s="4">
        <v>0.23</v>
      </c>
      <c r="F1067" s="4">
        <v>3</v>
      </c>
      <c r="G1067" s="4">
        <v>2</v>
      </c>
      <c r="H1067" s="4">
        <v>78</v>
      </c>
      <c r="I1067" s="4">
        <v>0.729</v>
      </c>
      <c r="J1067" s="4">
        <v>2.292</v>
      </c>
    </row>
    <row r="1068" ht="15.75" customHeight="1" spans="1:10">
      <c r="A1068" s="1" t="s">
        <v>163</v>
      </c>
      <c r="B1068" s="3" t="s">
        <v>63</v>
      </c>
      <c r="C1068" s="1" t="s">
        <v>78</v>
      </c>
      <c r="D1068" s="1" t="str">
        <f t="shared" si="0"/>
        <v>Hungary-Europe2000</v>
      </c>
      <c r="E1068" s="1"/>
      <c r="F1068" s="1"/>
      <c r="G1068" s="1"/>
      <c r="H1068" s="1"/>
      <c r="I1068" s="4">
        <v>0.07</v>
      </c>
      <c r="J1068" s="4">
        <v>0.301</v>
      </c>
    </row>
    <row r="1069" ht="15.75" customHeight="1" spans="1:10">
      <c r="A1069" s="1" t="s">
        <v>163</v>
      </c>
      <c r="B1069" s="3" t="s">
        <v>65</v>
      </c>
      <c r="C1069" s="1" t="s">
        <v>78</v>
      </c>
      <c r="D1069" s="1" t="str">
        <f t="shared" si="0"/>
        <v>Hungary-Europe2001</v>
      </c>
      <c r="E1069" s="1"/>
      <c r="F1069" s="1"/>
      <c r="G1069" s="1"/>
      <c r="H1069" s="1"/>
      <c r="I1069" s="4">
        <v>0.145</v>
      </c>
      <c r="J1069" s="4">
        <v>0.487</v>
      </c>
    </row>
    <row r="1070" ht="15.75" customHeight="1" spans="1:10">
      <c r="A1070" s="1" t="s">
        <v>163</v>
      </c>
      <c r="B1070" s="3" t="s">
        <v>66</v>
      </c>
      <c r="C1070" s="1" t="s">
        <v>78</v>
      </c>
      <c r="D1070" s="1" t="str">
        <f t="shared" si="0"/>
        <v>Hungary-Europe2002</v>
      </c>
      <c r="E1070" s="1"/>
      <c r="F1070" s="1"/>
      <c r="G1070" s="1"/>
      <c r="H1070" s="1"/>
      <c r="I1070" s="4">
        <v>0.167</v>
      </c>
      <c r="J1070" s="4">
        <v>0.677</v>
      </c>
    </row>
    <row r="1071" ht="15.75" customHeight="1" spans="1:10">
      <c r="A1071" s="1" t="s">
        <v>163</v>
      </c>
      <c r="B1071" s="3" t="s">
        <v>67</v>
      </c>
      <c r="C1071" s="1" t="s">
        <v>78</v>
      </c>
      <c r="D1071" s="1" t="str">
        <f t="shared" si="0"/>
        <v>Hungary-Europe2003</v>
      </c>
      <c r="E1071" s="1"/>
      <c r="F1071" s="4">
        <v>52</v>
      </c>
      <c r="G1071" s="1"/>
      <c r="H1071" s="1"/>
      <c r="I1071" s="4">
        <v>0.216</v>
      </c>
      <c r="J1071" s="4">
        <v>0.783</v>
      </c>
    </row>
    <row r="1072" ht="15.75" customHeight="1" spans="1:10">
      <c r="A1072" s="1" t="s">
        <v>163</v>
      </c>
      <c r="B1072" s="3" t="s">
        <v>68</v>
      </c>
      <c r="C1072" s="1" t="s">
        <v>78</v>
      </c>
      <c r="D1072" s="1" t="str">
        <f t="shared" si="0"/>
        <v>Hungary-Europe2004</v>
      </c>
      <c r="E1072" s="1"/>
      <c r="F1072" s="4">
        <v>52</v>
      </c>
      <c r="G1072" s="1"/>
      <c r="H1072" s="1"/>
      <c r="I1072" s="4">
        <v>0.277</v>
      </c>
      <c r="J1072" s="4">
        <v>0.863</v>
      </c>
    </row>
    <row r="1073" ht="15.75" customHeight="1" spans="1:10">
      <c r="A1073" s="1" t="s">
        <v>163</v>
      </c>
      <c r="B1073" s="3" t="s">
        <v>69</v>
      </c>
      <c r="C1073" s="1" t="s">
        <v>78</v>
      </c>
      <c r="D1073" s="1" t="str">
        <f t="shared" si="0"/>
        <v>Hungary-Europe2005</v>
      </c>
      <c r="E1073" s="4">
        <v>0.566</v>
      </c>
      <c r="F1073" s="4">
        <v>38</v>
      </c>
      <c r="G1073" s="1"/>
      <c r="H1073" s="4">
        <v>340</v>
      </c>
      <c r="I1073" s="4">
        <v>0.39</v>
      </c>
      <c r="J1073" s="4">
        <v>0.923</v>
      </c>
    </row>
    <row r="1074" ht="15.75" customHeight="1" spans="1:10">
      <c r="A1074" s="1" t="s">
        <v>163</v>
      </c>
      <c r="B1074" s="3" t="s">
        <v>70</v>
      </c>
      <c r="C1074" s="1" t="s">
        <v>78</v>
      </c>
      <c r="D1074" s="1" t="str">
        <f t="shared" si="0"/>
        <v>Hungary-Europe2006</v>
      </c>
      <c r="E1074" s="4">
        <v>0.557</v>
      </c>
      <c r="F1074" s="4">
        <v>38</v>
      </c>
      <c r="G1074" s="1"/>
      <c r="H1074" s="4">
        <v>340</v>
      </c>
      <c r="I1074" s="4">
        <v>0.471</v>
      </c>
      <c r="J1074" s="4">
        <v>0.989</v>
      </c>
    </row>
    <row r="1075" ht="15.75" customHeight="1" spans="1:10">
      <c r="A1075" s="1" t="s">
        <v>163</v>
      </c>
      <c r="B1075" s="3" t="s">
        <v>71</v>
      </c>
      <c r="C1075" s="1" t="s">
        <v>78</v>
      </c>
      <c r="D1075" s="1" t="str">
        <f t="shared" si="0"/>
        <v>Hungary-Europe2007</v>
      </c>
      <c r="E1075" s="4">
        <v>0.553</v>
      </c>
      <c r="F1075" s="4">
        <v>16</v>
      </c>
      <c r="G1075" s="1"/>
      <c r="H1075" s="4">
        <v>340</v>
      </c>
      <c r="I1075" s="4">
        <v>0.533</v>
      </c>
      <c r="J1075" s="4">
        <v>1.096</v>
      </c>
    </row>
    <row r="1076" ht="15.75" customHeight="1" spans="1:10">
      <c r="A1076" s="1" t="s">
        <v>163</v>
      </c>
      <c r="B1076" s="3" t="s">
        <v>72</v>
      </c>
      <c r="C1076" s="1" t="s">
        <v>78</v>
      </c>
      <c r="D1076" s="1" t="str">
        <f t="shared" si="0"/>
        <v>Hungary-Europe2008</v>
      </c>
      <c r="E1076" s="4">
        <v>0.566</v>
      </c>
      <c r="F1076" s="4">
        <v>5</v>
      </c>
      <c r="G1076" s="1"/>
      <c r="H1076" s="4">
        <v>330</v>
      </c>
      <c r="I1076" s="4">
        <v>0.61</v>
      </c>
      <c r="J1076" s="4">
        <v>1.217</v>
      </c>
    </row>
    <row r="1077" ht="15.75" customHeight="1" spans="1:10">
      <c r="A1077" s="1" t="s">
        <v>163</v>
      </c>
      <c r="B1077" s="3" t="s">
        <v>73</v>
      </c>
      <c r="C1077" s="1" t="s">
        <v>78</v>
      </c>
      <c r="D1077" s="1" t="str">
        <f t="shared" si="0"/>
        <v>Hungary-Europe2009</v>
      </c>
      <c r="E1077" s="4">
        <v>0.566</v>
      </c>
      <c r="F1077" s="4">
        <v>4</v>
      </c>
      <c r="G1077" s="1"/>
      <c r="H1077" s="4">
        <v>330</v>
      </c>
      <c r="I1077" s="4">
        <v>0.62</v>
      </c>
      <c r="J1077" s="4">
        <v>1.176</v>
      </c>
    </row>
    <row r="1078" ht="15.75" customHeight="1" spans="1:10">
      <c r="A1078" s="1" t="s">
        <v>163</v>
      </c>
      <c r="B1078" s="3" t="s">
        <v>74</v>
      </c>
      <c r="C1078" s="1" t="s">
        <v>78</v>
      </c>
      <c r="D1078" s="1" t="str">
        <f t="shared" si="0"/>
        <v>Hungary-Europe2010</v>
      </c>
      <c r="E1078" s="4">
        <v>0.546</v>
      </c>
      <c r="F1078" s="4">
        <v>4</v>
      </c>
      <c r="G1078" s="1"/>
      <c r="H1078" s="4">
        <v>277</v>
      </c>
      <c r="I1078" s="4">
        <v>0.65</v>
      </c>
      <c r="J1078" s="4">
        <v>1.199</v>
      </c>
    </row>
    <row r="1079" ht="15.75" customHeight="1" spans="1:10">
      <c r="A1079" s="1" t="s">
        <v>163</v>
      </c>
      <c r="B1079" s="3" t="s">
        <v>75</v>
      </c>
      <c r="C1079" s="1" t="s">
        <v>78</v>
      </c>
      <c r="D1079" s="1" t="str">
        <f t="shared" si="0"/>
        <v>Hungary-Europe2011</v>
      </c>
      <c r="E1079" s="4">
        <v>0.52</v>
      </c>
      <c r="F1079" s="4">
        <v>4</v>
      </c>
      <c r="G1079" s="1"/>
      <c r="H1079" s="4">
        <v>277</v>
      </c>
      <c r="I1079" s="4">
        <v>0.68</v>
      </c>
      <c r="J1079" s="4">
        <v>1.169</v>
      </c>
    </row>
    <row r="1080" ht="15.75" customHeight="1" spans="1:10">
      <c r="A1080" s="1" t="s">
        <v>163</v>
      </c>
      <c r="B1080" s="3" t="s">
        <v>76</v>
      </c>
      <c r="C1080" s="1" t="s">
        <v>78</v>
      </c>
      <c r="D1080" s="1" t="str">
        <f t="shared" si="0"/>
        <v>Hungary-Europe2012</v>
      </c>
      <c r="E1080" s="4">
        <v>0.495</v>
      </c>
      <c r="F1080" s="4">
        <v>5</v>
      </c>
      <c r="G1080" s="4">
        <v>52</v>
      </c>
      <c r="H1080" s="4">
        <v>277</v>
      </c>
      <c r="I1080" s="4">
        <v>0.706</v>
      </c>
      <c r="J1080" s="4">
        <v>1.161</v>
      </c>
    </row>
    <row r="1081" ht="15.75" customHeight="1" spans="1:10">
      <c r="A1081" s="1" t="s">
        <v>164</v>
      </c>
      <c r="B1081" s="3" t="s">
        <v>63</v>
      </c>
      <c r="C1081" s="1" t="s">
        <v>78</v>
      </c>
      <c r="D1081" s="1" t="str">
        <f t="shared" si="0"/>
        <v>Iceland-Europe2000</v>
      </c>
      <c r="E1081" s="1"/>
      <c r="F1081" s="1"/>
      <c r="G1081" s="1"/>
      <c r="H1081" s="1"/>
      <c r="I1081" s="4">
        <v>0.445</v>
      </c>
      <c r="J1081" s="4">
        <v>0.764</v>
      </c>
    </row>
    <row r="1082" ht="15.75" customHeight="1" spans="1:10">
      <c r="A1082" s="1" t="s">
        <v>164</v>
      </c>
      <c r="B1082" s="3" t="s">
        <v>65</v>
      </c>
      <c r="C1082" s="1" t="s">
        <v>78</v>
      </c>
      <c r="D1082" s="1" t="str">
        <f t="shared" si="0"/>
        <v>Iceland-Europe2001</v>
      </c>
      <c r="E1082" s="1"/>
      <c r="F1082" s="1"/>
      <c r="G1082" s="1"/>
      <c r="H1082" s="1"/>
      <c r="I1082" s="4">
        <v>0.494</v>
      </c>
      <c r="J1082" s="4">
        <v>0.874</v>
      </c>
    </row>
    <row r="1083" ht="15.75" customHeight="1" spans="1:10">
      <c r="A1083" s="1" t="s">
        <v>164</v>
      </c>
      <c r="B1083" s="3" t="s">
        <v>66</v>
      </c>
      <c r="C1083" s="1" t="s">
        <v>78</v>
      </c>
      <c r="D1083" s="1" t="str">
        <f t="shared" si="0"/>
        <v>Iceland-Europe2002</v>
      </c>
      <c r="E1083" s="1"/>
      <c r="F1083" s="1"/>
      <c r="G1083" s="1"/>
      <c r="H1083" s="1"/>
      <c r="I1083" s="4">
        <v>0.791</v>
      </c>
      <c r="J1083" s="4">
        <v>0.908</v>
      </c>
    </row>
    <row r="1084" ht="15.75" customHeight="1" spans="1:10">
      <c r="A1084" s="1" t="s">
        <v>164</v>
      </c>
      <c r="B1084" s="3" t="s">
        <v>67</v>
      </c>
      <c r="C1084" s="1" t="s">
        <v>78</v>
      </c>
      <c r="D1084" s="1" t="str">
        <f t="shared" si="0"/>
        <v>Iceland-Europe2003</v>
      </c>
      <c r="E1084" s="1"/>
      <c r="F1084" s="1"/>
      <c r="G1084" s="1"/>
      <c r="H1084" s="1"/>
      <c r="I1084" s="4">
        <v>0.831</v>
      </c>
      <c r="J1084" s="4">
        <v>0.965</v>
      </c>
    </row>
    <row r="1085" ht="15.75" customHeight="1" spans="1:10">
      <c r="A1085" s="1" t="s">
        <v>164</v>
      </c>
      <c r="B1085" s="3" t="s">
        <v>68</v>
      </c>
      <c r="C1085" s="1" t="s">
        <v>78</v>
      </c>
      <c r="D1085" s="1" t="str">
        <f t="shared" si="0"/>
        <v>Iceland-Europe2004</v>
      </c>
      <c r="E1085" s="1"/>
      <c r="F1085" s="4">
        <v>5</v>
      </c>
      <c r="G1085" s="1"/>
      <c r="H1085" s="1"/>
      <c r="I1085" s="4">
        <v>0.839</v>
      </c>
      <c r="J1085" s="4">
        <v>0.989</v>
      </c>
    </row>
    <row r="1086" ht="15.75" customHeight="1" spans="1:10">
      <c r="A1086" s="1" t="s">
        <v>164</v>
      </c>
      <c r="B1086" s="3" t="s">
        <v>69</v>
      </c>
      <c r="C1086" s="1" t="s">
        <v>78</v>
      </c>
      <c r="D1086" s="1" t="str">
        <f t="shared" si="0"/>
        <v>Iceland-Europe2005</v>
      </c>
      <c r="E1086" s="4">
        <v>0.264</v>
      </c>
      <c r="F1086" s="4">
        <v>5</v>
      </c>
      <c r="G1086" s="1"/>
      <c r="H1086" s="4">
        <v>140</v>
      </c>
      <c r="I1086" s="4">
        <v>0.87</v>
      </c>
      <c r="J1086" s="4">
        <v>0.954</v>
      </c>
    </row>
    <row r="1087" ht="15.75" customHeight="1" spans="1:10">
      <c r="A1087" s="1" t="s">
        <v>164</v>
      </c>
      <c r="B1087" s="3" t="s">
        <v>70</v>
      </c>
      <c r="C1087" s="1" t="s">
        <v>78</v>
      </c>
      <c r="D1087" s="1" t="str">
        <f t="shared" si="0"/>
        <v>Iceland-Europe2006</v>
      </c>
      <c r="E1087" s="4">
        <v>0.265</v>
      </c>
      <c r="F1087" s="4">
        <v>5</v>
      </c>
      <c r="G1087" s="1"/>
      <c r="H1087" s="4">
        <v>140</v>
      </c>
      <c r="I1087" s="4">
        <v>0.895</v>
      </c>
      <c r="J1087" s="4">
        <v>1.004</v>
      </c>
    </row>
    <row r="1088" ht="15.75" customHeight="1" spans="1:10">
      <c r="A1088" s="1" t="s">
        <v>164</v>
      </c>
      <c r="B1088" s="3" t="s">
        <v>71</v>
      </c>
      <c r="C1088" s="1" t="s">
        <v>78</v>
      </c>
      <c r="D1088" s="1" t="str">
        <f t="shared" si="0"/>
        <v>Iceland-Europe2007</v>
      </c>
      <c r="E1088" s="4">
        <v>0.262</v>
      </c>
      <c r="F1088" s="4">
        <v>5</v>
      </c>
      <c r="G1088" s="1"/>
      <c r="H1088" s="4">
        <v>140</v>
      </c>
      <c r="I1088" s="4">
        <v>0.906</v>
      </c>
      <c r="J1088" s="4">
        <v>1.069</v>
      </c>
    </row>
    <row r="1089" ht="15.75" customHeight="1" spans="1:10">
      <c r="A1089" s="1" t="s">
        <v>164</v>
      </c>
      <c r="B1089" s="3" t="s">
        <v>72</v>
      </c>
      <c r="C1089" s="1" t="s">
        <v>78</v>
      </c>
      <c r="D1089" s="1" t="str">
        <f t="shared" si="0"/>
        <v>Iceland-Europe2008</v>
      </c>
      <c r="E1089" s="4">
        <v>0.258</v>
      </c>
      <c r="F1089" s="4">
        <v>5</v>
      </c>
      <c r="G1089" s="1"/>
      <c r="H1089" s="4">
        <v>140</v>
      </c>
      <c r="I1089" s="4">
        <v>0.91</v>
      </c>
      <c r="J1089" s="4">
        <v>1.089</v>
      </c>
    </row>
    <row r="1090" ht="15.75" customHeight="1" spans="1:10">
      <c r="A1090" s="1" t="s">
        <v>164</v>
      </c>
      <c r="B1090" s="3" t="s">
        <v>73</v>
      </c>
      <c r="C1090" s="1" t="s">
        <v>78</v>
      </c>
      <c r="D1090" s="1" t="str">
        <f t="shared" si="0"/>
        <v>Iceland-Europe2009</v>
      </c>
      <c r="E1090" s="4">
        <v>0.243</v>
      </c>
      <c r="F1090" s="4">
        <v>5</v>
      </c>
      <c r="G1090" s="1"/>
      <c r="H1090" s="4">
        <v>140</v>
      </c>
      <c r="I1090" s="4">
        <v>0.93</v>
      </c>
      <c r="J1090" s="4">
        <v>1.083</v>
      </c>
    </row>
    <row r="1091" ht="15.75" customHeight="1" spans="1:10">
      <c r="A1091" s="1" t="s">
        <v>164</v>
      </c>
      <c r="B1091" s="3" t="s">
        <v>74</v>
      </c>
      <c r="C1091" s="1" t="s">
        <v>78</v>
      </c>
      <c r="D1091" s="1" t="str">
        <f t="shared" si="0"/>
        <v>Iceland-Europe2010</v>
      </c>
      <c r="E1091" s="4">
        <v>0.261</v>
      </c>
      <c r="F1091" s="4">
        <v>5</v>
      </c>
      <c r="G1091" s="1"/>
      <c r="H1091" s="4">
        <v>140</v>
      </c>
      <c r="I1091" s="4">
        <v>0.934</v>
      </c>
      <c r="J1091" s="4">
        <v>1.072</v>
      </c>
    </row>
    <row r="1092" ht="15.75" customHeight="1" spans="1:10">
      <c r="A1092" s="1" t="s">
        <v>164</v>
      </c>
      <c r="B1092" s="3" t="s">
        <v>75</v>
      </c>
      <c r="C1092" s="1" t="s">
        <v>78</v>
      </c>
      <c r="D1092" s="1" t="str">
        <f t="shared" si="0"/>
        <v>Iceland-Europe2011</v>
      </c>
      <c r="E1092" s="4">
        <v>0.296</v>
      </c>
      <c r="F1092" s="4">
        <v>5</v>
      </c>
      <c r="G1092" s="1"/>
      <c r="H1092" s="4">
        <v>140</v>
      </c>
      <c r="I1092" s="4">
        <v>0.948</v>
      </c>
      <c r="J1092" s="4">
        <v>1.068</v>
      </c>
    </row>
    <row r="1093" ht="15.75" customHeight="1" spans="1:10">
      <c r="A1093" s="1" t="s">
        <v>164</v>
      </c>
      <c r="B1093" s="3" t="s">
        <v>76</v>
      </c>
      <c r="C1093" s="1" t="s">
        <v>78</v>
      </c>
      <c r="D1093" s="1" t="str">
        <f t="shared" si="0"/>
        <v>Iceland-Europe2012</v>
      </c>
      <c r="E1093" s="4">
        <v>0.306</v>
      </c>
      <c r="F1093" s="4">
        <v>5</v>
      </c>
      <c r="G1093" s="4">
        <v>13</v>
      </c>
      <c r="H1093" s="4">
        <v>140</v>
      </c>
      <c r="I1093" s="4">
        <v>0.962</v>
      </c>
      <c r="J1093" s="4">
        <v>1.081</v>
      </c>
    </row>
    <row r="1094" ht="15.75" customHeight="1" spans="1:10">
      <c r="A1094" s="1" t="s">
        <v>165</v>
      </c>
      <c r="B1094" s="3" t="s">
        <v>63</v>
      </c>
      <c r="C1094" s="1" t="s">
        <v>64</v>
      </c>
      <c r="D1094" s="1" t="str">
        <f t="shared" si="0"/>
        <v>India-Asia2000</v>
      </c>
      <c r="E1094" s="1"/>
      <c r="F1094" s="1"/>
      <c r="G1094" s="1"/>
      <c r="H1094" s="1"/>
      <c r="I1094" s="4">
        <v>0.005</v>
      </c>
      <c r="J1094" s="4">
        <v>0.003</v>
      </c>
    </row>
    <row r="1095" ht="15.75" customHeight="1" spans="1:10">
      <c r="A1095" s="1" t="s">
        <v>165</v>
      </c>
      <c r="B1095" s="3" t="s">
        <v>65</v>
      </c>
      <c r="C1095" s="1" t="s">
        <v>64</v>
      </c>
      <c r="D1095" s="1" t="str">
        <f t="shared" si="0"/>
        <v>India-Asia2001</v>
      </c>
      <c r="E1095" s="1"/>
      <c r="F1095" s="1"/>
      <c r="G1095" s="1"/>
      <c r="H1095" s="1"/>
      <c r="I1095" s="4">
        <v>0.007</v>
      </c>
      <c r="J1095" s="4">
        <v>0.006</v>
      </c>
    </row>
    <row r="1096" ht="15.75" customHeight="1" spans="1:10">
      <c r="A1096" s="1" t="s">
        <v>165</v>
      </c>
      <c r="B1096" s="3" t="s">
        <v>66</v>
      </c>
      <c r="C1096" s="1" t="s">
        <v>64</v>
      </c>
      <c r="D1096" s="1" t="str">
        <f t="shared" si="0"/>
        <v>India-Asia2002</v>
      </c>
      <c r="E1096" s="1"/>
      <c r="F1096" s="1"/>
      <c r="G1096" s="1"/>
      <c r="H1096" s="1"/>
      <c r="I1096" s="4">
        <v>0.015</v>
      </c>
      <c r="J1096" s="4">
        <v>0.012</v>
      </c>
    </row>
    <row r="1097" ht="15.75" customHeight="1" spans="1:10">
      <c r="A1097" s="1" t="s">
        <v>165</v>
      </c>
      <c r="B1097" s="3" t="s">
        <v>67</v>
      </c>
      <c r="C1097" s="1" t="s">
        <v>64</v>
      </c>
      <c r="D1097" s="1" t="str">
        <f t="shared" si="0"/>
        <v>India-Asia2003</v>
      </c>
      <c r="E1097" s="1"/>
      <c r="F1097" s="4">
        <v>89</v>
      </c>
      <c r="G1097" s="1"/>
      <c r="H1097" s="1"/>
      <c r="I1097" s="4">
        <v>0.017</v>
      </c>
      <c r="J1097" s="4">
        <v>0.031</v>
      </c>
    </row>
    <row r="1098" ht="15.75" customHeight="1" spans="1:10">
      <c r="A1098" s="1" t="s">
        <v>165</v>
      </c>
      <c r="B1098" s="3" t="s">
        <v>68</v>
      </c>
      <c r="C1098" s="1" t="s">
        <v>64</v>
      </c>
      <c r="D1098" s="1" t="str">
        <f t="shared" si="0"/>
        <v>India-Asia2004</v>
      </c>
      <c r="E1098" s="1"/>
      <c r="F1098" s="4">
        <v>89</v>
      </c>
      <c r="G1098" s="1"/>
      <c r="H1098" s="1"/>
      <c r="I1098" s="4">
        <v>0.02</v>
      </c>
      <c r="J1098" s="4">
        <v>0.047</v>
      </c>
    </row>
    <row r="1099" ht="15.75" customHeight="1" spans="1:10">
      <c r="A1099" s="1" t="s">
        <v>165</v>
      </c>
      <c r="B1099" s="3" t="s">
        <v>69</v>
      </c>
      <c r="C1099" s="1" t="s">
        <v>64</v>
      </c>
      <c r="D1099" s="1" t="str">
        <f t="shared" si="0"/>
        <v>India-Asia2005</v>
      </c>
      <c r="E1099" s="4">
        <v>0.666</v>
      </c>
      <c r="F1099" s="4">
        <v>71</v>
      </c>
      <c r="G1099" s="1"/>
      <c r="H1099" s="4">
        <v>264</v>
      </c>
      <c r="I1099" s="4">
        <v>0.024</v>
      </c>
      <c r="J1099" s="4">
        <v>0.08</v>
      </c>
    </row>
    <row r="1100" ht="15.75" customHeight="1" spans="1:10">
      <c r="A1100" s="1" t="s">
        <v>165</v>
      </c>
      <c r="B1100" s="3" t="s">
        <v>70</v>
      </c>
      <c r="C1100" s="1" t="s">
        <v>64</v>
      </c>
      <c r="D1100" s="1" t="str">
        <f t="shared" si="0"/>
        <v>India-Asia2006</v>
      </c>
      <c r="E1100" s="4">
        <v>0.74</v>
      </c>
      <c r="F1100" s="4">
        <v>35</v>
      </c>
      <c r="G1100" s="1"/>
      <c r="H1100" s="4">
        <v>264</v>
      </c>
      <c r="I1100" s="4">
        <v>0.028</v>
      </c>
      <c r="J1100" s="4">
        <v>0.145</v>
      </c>
    </row>
    <row r="1101" ht="15.75" customHeight="1" spans="1:10">
      <c r="A1101" s="1" t="s">
        <v>165</v>
      </c>
      <c r="B1101" s="3" t="s">
        <v>71</v>
      </c>
      <c r="C1101" s="1" t="s">
        <v>64</v>
      </c>
      <c r="D1101" s="1" t="str">
        <f t="shared" si="0"/>
        <v>India-Asia2007</v>
      </c>
      <c r="E1101" s="4">
        <v>0.727</v>
      </c>
      <c r="F1101" s="4">
        <v>33</v>
      </c>
      <c r="G1101" s="1"/>
      <c r="H1101" s="4">
        <v>271</v>
      </c>
      <c r="I1101" s="4">
        <v>0.04</v>
      </c>
      <c r="J1101" s="4">
        <v>0.202</v>
      </c>
    </row>
    <row r="1102" ht="15.75" customHeight="1" spans="1:10">
      <c r="A1102" s="1" t="s">
        <v>165</v>
      </c>
      <c r="B1102" s="3" t="s">
        <v>72</v>
      </c>
      <c r="C1102" s="1" t="s">
        <v>64</v>
      </c>
      <c r="D1102" s="1" t="str">
        <f t="shared" si="0"/>
        <v>India-Asia2008</v>
      </c>
      <c r="E1102" s="4">
        <v>0.703</v>
      </c>
      <c r="F1102" s="4">
        <v>30</v>
      </c>
      <c r="G1102" s="1"/>
      <c r="H1102" s="4">
        <v>271</v>
      </c>
      <c r="I1102" s="4">
        <v>0.044</v>
      </c>
      <c r="J1102" s="4">
        <v>0.295</v>
      </c>
    </row>
    <row r="1103" ht="15.75" customHeight="1" spans="1:10">
      <c r="A1103" s="1" t="s">
        <v>165</v>
      </c>
      <c r="B1103" s="3" t="s">
        <v>73</v>
      </c>
      <c r="C1103" s="1" t="s">
        <v>64</v>
      </c>
      <c r="D1103" s="1" t="str">
        <f t="shared" si="0"/>
        <v>India-Asia2009</v>
      </c>
      <c r="E1103" s="4">
        <v>0.66</v>
      </c>
      <c r="F1103" s="4">
        <v>30</v>
      </c>
      <c r="G1103" s="1"/>
      <c r="H1103" s="4">
        <v>271</v>
      </c>
      <c r="I1103" s="4">
        <v>0.051</v>
      </c>
      <c r="J1103" s="4">
        <v>0.441</v>
      </c>
    </row>
    <row r="1104" ht="15.75" customHeight="1" spans="1:10">
      <c r="A1104" s="1" t="s">
        <v>165</v>
      </c>
      <c r="B1104" s="3" t="s">
        <v>74</v>
      </c>
      <c r="C1104" s="1" t="s">
        <v>64</v>
      </c>
      <c r="D1104" s="1" t="str">
        <f t="shared" si="0"/>
        <v>India-Asia2010</v>
      </c>
      <c r="E1104" s="4">
        <v>0.649</v>
      </c>
      <c r="F1104" s="4">
        <v>29</v>
      </c>
      <c r="G1104" s="1"/>
      <c r="H1104" s="4">
        <v>258</v>
      </c>
      <c r="I1104" s="4">
        <v>0.075</v>
      </c>
      <c r="J1104" s="4">
        <v>0.624</v>
      </c>
    </row>
    <row r="1105" ht="15.75" customHeight="1" spans="1:10">
      <c r="A1105" s="1" t="s">
        <v>165</v>
      </c>
      <c r="B1105" s="3" t="s">
        <v>75</v>
      </c>
      <c r="C1105" s="1" t="s">
        <v>64</v>
      </c>
      <c r="D1105" s="1" t="str">
        <f t="shared" si="0"/>
        <v>India-Asia2011</v>
      </c>
      <c r="E1105" s="4">
        <v>0.629</v>
      </c>
      <c r="F1105" s="4">
        <v>29</v>
      </c>
      <c r="G1105" s="1"/>
      <c r="H1105" s="4">
        <v>254</v>
      </c>
      <c r="I1105" s="4">
        <v>0.101</v>
      </c>
      <c r="J1105" s="4">
        <v>0.732</v>
      </c>
    </row>
    <row r="1106" ht="15.75" customHeight="1" spans="1:10">
      <c r="A1106" s="1" t="s">
        <v>165</v>
      </c>
      <c r="B1106" s="3" t="s">
        <v>76</v>
      </c>
      <c r="C1106" s="1" t="s">
        <v>64</v>
      </c>
      <c r="D1106" s="1" t="str">
        <f t="shared" si="0"/>
        <v>India-Asia2012</v>
      </c>
      <c r="E1106" s="4">
        <v>0.628</v>
      </c>
      <c r="F1106" s="4">
        <v>27</v>
      </c>
      <c r="G1106" s="4">
        <v>131</v>
      </c>
      <c r="H1106" s="4">
        <v>243</v>
      </c>
      <c r="I1106" s="4">
        <v>0.126</v>
      </c>
      <c r="J1106" s="4">
        <v>0.699</v>
      </c>
    </row>
    <row r="1107" ht="15.75" customHeight="1" spans="1:10">
      <c r="A1107" s="1" t="s">
        <v>166</v>
      </c>
      <c r="B1107" s="3" t="s">
        <v>63</v>
      </c>
      <c r="C1107" s="1" t="s">
        <v>64</v>
      </c>
      <c r="D1107" s="1" t="str">
        <f t="shared" si="0"/>
        <v>Indonesia-Asia2000</v>
      </c>
      <c r="E1107" s="1"/>
      <c r="F1107" s="1"/>
      <c r="G1107" s="1"/>
      <c r="H1107" s="1"/>
      <c r="I1107" s="4">
        <v>0.009</v>
      </c>
      <c r="J1107" s="4">
        <v>0.018</v>
      </c>
    </row>
    <row r="1108" ht="15.75" customHeight="1" spans="1:10">
      <c r="A1108" s="1" t="s">
        <v>166</v>
      </c>
      <c r="B1108" s="3" t="s">
        <v>65</v>
      </c>
      <c r="C1108" s="1" t="s">
        <v>64</v>
      </c>
      <c r="D1108" s="1" t="str">
        <f t="shared" si="0"/>
        <v>Indonesia-Asia2001</v>
      </c>
      <c r="E1108" s="1"/>
      <c r="F1108" s="1"/>
      <c r="G1108" s="1"/>
      <c r="H1108" s="1"/>
      <c r="I1108" s="4">
        <v>0.02</v>
      </c>
      <c r="J1108" s="4">
        <v>0.031</v>
      </c>
    </row>
    <row r="1109" ht="15.75" customHeight="1" spans="1:10">
      <c r="A1109" s="1" t="s">
        <v>166</v>
      </c>
      <c r="B1109" s="3" t="s">
        <v>66</v>
      </c>
      <c r="C1109" s="1" t="s">
        <v>64</v>
      </c>
      <c r="D1109" s="1" t="str">
        <f t="shared" si="0"/>
        <v>Indonesia-Asia2002</v>
      </c>
      <c r="E1109" s="1"/>
      <c r="F1109" s="1"/>
      <c r="G1109" s="1"/>
      <c r="H1109" s="1"/>
      <c r="I1109" s="4">
        <v>0.021</v>
      </c>
      <c r="J1109" s="4">
        <v>0.054</v>
      </c>
    </row>
    <row r="1110" ht="15.75" customHeight="1" spans="1:10">
      <c r="A1110" s="1" t="s">
        <v>166</v>
      </c>
      <c r="B1110" s="3" t="s">
        <v>67</v>
      </c>
      <c r="C1110" s="1" t="s">
        <v>64</v>
      </c>
      <c r="D1110" s="1" t="str">
        <f t="shared" si="0"/>
        <v>Indonesia-Asia2003</v>
      </c>
      <c r="E1110" s="1"/>
      <c r="F1110" s="4">
        <v>168</v>
      </c>
      <c r="G1110" s="1"/>
      <c r="H1110" s="1"/>
      <c r="I1110" s="4">
        <v>0.024</v>
      </c>
      <c r="J1110" s="4">
        <v>0.085</v>
      </c>
    </row>
    <row r="1111" ht="15.75" customHeight="1" spans="1:10">
      <c r="A1111" s="1" t="s">
        <v>166</v>
      </c>
      <c r="B1111" s="3" t="s">
        <v>68</v>
      </c>
      <c r="C1111" s="1" t="s">
        <v>64</v>
      </c>
      <c r="D1111" s="1" t="str">
        <f t="shared" si="0"/>
        <v>Indonesia-Asia2004</v>
      </c>
      <c r="E1111" s="1"/>
      <c r="F1111" s="4">
        <v>151</v>
      </c>
      <c r="G1111" s="1"/>
      <c r="H1111" s="1"/>
      <c r="I1111" s="4">
        <v>0.026</v>
      </c>
      <c r="J1111" s="4">
        <v>0.137</v>
      </c>
    </row>
    <row r="1112" ht="15.75" customHeight="1" spans="1:10">
      <c r="A1112" s="1" t="s">
        <v>166</v>
      </c>
      <c r="B1112" s="3" t="s">
        <v>69</v>
      </c>
      <c r="C1112" s="1" t="s">
        <v>64</v>
      </c>
      <c r="D1112" s="1" t="str">
        <f t="shared" si="0"/>
        <v>Indonesia-Asia2005</v>
      </c>
      <c r="E1112" s="4">
        <v>0.375</v>
      </c>
      <c r="F1112" s="4">
        <v>151</v>
      </c>
      <c r="G1112" s="1"/>
      <c r="H1112" s="4">
        <v>560</v>
      </c>
      <c r="I1112" s="4">
        <v>0.036</v>
      </c>
      <c r="J1112" s="4">
        <v>0.209</v>
      </c>
    </row>
    <row r="1113" ht="15.75" customHeight="1" spans="1:10">
      <c r="A1113" s="1" t="s">
        <v>166</v>
      </c>
      <c r="B1113" s="3" t="s">
        <v>70</v>
      </c>
      <c r="C1113" s="1" t="s">
        <v>64</v>
      </c>
      <c r="D1113" s="1" t="str">
        <f t="shared" si="0"/>
        <v>Indonesia-Asia2006</v>
      </c>
      <c r="E1113" s="4">
        <v>0.375</v>
      </c>
      <c r="F1113" s="4">
        <v>97</v>
      </c>
      <c r="G1113" s="1"/>
      <c r="H1113" s="4">
        <v>576</v>
      </c>
      <c r="I1113" s="4">
        <v>0.048</v>
      </c>
      <c r="J1113" s="4">
        <v>0.28</v>
      </c>
    </row>
    <row r="1114" ht="15.75" customHeight="1" spans="1:10">
      <c r="A1114" s="1" t="s">
        <v>166</v>
      </c>
      <c r="B1114" s="3" t="s">
        <v>71</v>
      </c>
      <c r="C1114" s="1" t="s">
        <v>64</v>
      </c>
      <c r="D1114" s="1" t="str">
        <f t="shared" si="0"/>
        <v>Indonesia-Asia2007</v>
      </c>
      <c r="E1114" s="4">
        <v>0.375</v>
      </c>
      <c r="F1114" s="4">
        <v>105</v>
      </c>
      <c r="G1114" s="1"/>
      <c r="H1114" s="4">
        <v>266</v>
      </c>
      <c r="I1114" s="4">
        <v>0.058</v>
      </c>
      <c r="J1114" s="4">
        <v>0.404</v>
      </c>
    </row>
    <row r="1115" ht="15.75" customHeight="1" spans="1:10">
      <c r="A1115" s="1" t="s">
        <v>166</v>
      </c>
      <c r="B1115" s="3" t="s">
        <v>72</v>
      </c>
      <c r="C1115" s="1" t="s">
        <v>64</v>
      </c>
      <c r="D1115" s="1" t="str">
        <f t="shared" si="0"/>
        <v>Indonesia-Asia2008</v>
      </c>
      <c r="E1115" s="4">
        <v>0.375</v>
      </c>
      <c r="F1115" s="4">
        <v>77</v>
      </c>
      <c r="G1115" s="1"/>
      <c r="H1115" s="4">
        <v>266</v>
      </c>
      <c r="I1115" s="4">
        <v>0.079</v>
      </c>
      <c r="J1115" s="4">
        <v>0.6</v>
      </c>
    </row>
    <row r="1116" ht="15.75" customHeight="1" spans="1:10">
      <c r="A1116" s="1" t="s">
        <v>166</v>
      </c>
      <c r="B1116" s="3" t="s">
        <v>73</v>
      </c>
      <c r="C1116" s="1" t="s">
        <v>64</v>
      </c>
      <c r="D1116" s="1" t="str">
        <f t="shared" si="0"/>
        <v>Indonesia-Asia2009</v>
      </c>
      <c r="E1116" s="4">
        <v>0.378</v>
      </c>
      <c r="F1116" s="4">
        <v>63</v>
      </c>
      <c r="G1116" s="1"/>
      <c r="H1116" s="4">
        <v>266</v>
      </c>
      <c r="I1116" s="4">
        <v>0.069</v>
      </c>
      <c r="J1116" s="4">
        <v>0.689</v>
      </c>
    </row>
    <row r="1117" ht="15.75" customHeight="1" spans="1:10">
      <c r="A1117" s="1" t="s">
        <v>166</v>
      </c>
      <c r="B1117" s="3" t="s">
        <v>74</v>
      </c>
      <c r="C1117" s="1" t="s">
        <v>64</v>
      </c>
      <c r="D1117" s="1" t="str">
        <f t="shared" si="0"/>
        <v>Indonesia-Asia2010</v>
      </c>
      <c r="E1117" s="4">
        <v>0.322</v>
      </c>
      <c r="F1117" s="4">
        <v>50</v>
      </c>
      <c r="G1117" s="1"/>
      <c r="H1117" s="4">
        <v>266</v>
      </c>
      <c r="I1117" s="4">
        <v>0.109</v>
      </c>
      <c r="J1117" s="4">
        <v>0.878</v>
      </c>
    </row>
    <row r="1118" ht="15.75" customHeight="1" spans="1:10">
      <c r="A1118" s="1" t="s">
        <v>166</v>
      </c>
      <c r="B1118" s="3" t="s">
        <v>75</v>
      </c>
      <c r="C1118" s="1" t="s">
        <v>64</v>
      </c>
      <c r="D1118" s="1" t="str">
        <f t="shared" si="0"/>
        <v>Indonesia-Asia2011</v>
      </c>
      <c r="E1118" s="4">
        <v>0.322</v>
      </c>
      <c r="F1118" s="4">
        <v>48</v>
      </c>
      <c r="G1118" s="1"/>
      <c r="H1118" s="4">
        <v>266</v>
      </c>
      <c r="I1118" s="4">
        <v>0.111</v>
      </c>
      <c r="J1118" s="4">
        <v>1.025</v>
      </c>
    </row>
    <row r="1119" ht="15.75" customHeight="1" spans="1:10">
      <c r="A1119" s="1" t="s">
        <v>166</v>
      </c>
      <c r="B1119" s="3" t="s">
        <v>76</v>
      </c>
      <c r="C1119" s="1" t="s">
        <v>64</v>
      </c>
      <c r="D1119" s="1" t="str">
        <f t="shared" si="0"/>
        <v>Indonesia-Asia2012</v>
      </c>
      <c r="E1119" s="4">
        <v>0.322</v>
      </c>
      <c r="F1119" s="4">
        <v>48</v>
      </c>
      <c r="G1119" s="4">
        <v>116</v>
      </c>
      <c r="H1119" s="4">
        <v>259</v>
      </c>
      <c r="I1119" s="4">
        <v>0.147</v>
      </c>
      <c r="J1119" s="4">
        <v>1.142</v>
      </c>
    </row>
    <row r="1120" ht="15.75" customHeight="1" spans="1:10">
      <c r="A1120" s="1" t="s">
        <v>167</v>
      </c>
      <c r="B1120" s="3" t="s">
        <v>63</v>
      </c>
      <c r="C1120" s="1" t="s">
        <v>95</v>
      </c>
      <c r="D1120" s="1" t="str">
        <f t="shared" si="0"/>
        <v>Iran-Middle East2000</v>
      </c>
      <c r="E1120" s="1"/>
      <c r="F1120" s="1"/>
      <c r="G1120" s="1"/>
      <c r="H1120" s="1"/>
      <c r="I1120" s="4">
        <v>0.009</v>
      </c>
      <c r="J1120" s="4">
        <v>0.015</v>
      </c>
    </row>
    <row r="1121" ht="15.75" customHeight="1" spans="1:10">
      <c r="A1121" s="1" t="s">
        <v>167</v>
      </c>
      <c r="B1121" s="3" t="s">
        <v>65</v>
      </c>
      <c r="C1121" s="1" t="s">
        <v>95</v>
      </c>
      <c r="D1121" s="1" t="str">
        <f t="shared" si="0"/>
        <v>Iran-Middle East2001</v>
      </c>
      <c r="E1121" s="1"/>
      <c r="F1121" s="1"/>
      <c r="G1121" s="1"/>
      <c r="H1121" s="1"/>
      <c r="I1121" s="4">
        <v>0.015</v>
      </c>
      <c r="J1121" s="4">
        <v>0.031</v>
      </c>
    </row>
    <row r="1122" ht="15.75" customHeight="1" spans="1:10">
      <c r="A1122" s="1" t="s">
        <v>167</v>
      </c>
      <c r="B1122" s="3" t="s">
        <v>66</v>
      </c>
      <c r="C1122" s="1" t="s">
        <v>95</v>
      </c>
      <c r="D1122" s="1" t="str">
        <f t="shared" si="0"/>
        <v>Iran-Middle East2002</v>
      </c>
      <c r="E1122" s="1"/>
      <c r="F1122" s="1"/>
      <c r="G1122" s="1"/>
      <c r="H1122" s="1"/>
      <c r="I1122" s="4">
        <v>0.046</v>
      </c>
      <c r="J1122" s="4">
        <v>0.034</v>
      </c>
    </row>
    <row r="1123" ht="15.75" customHeight="1" spans="1:10">
      <c r="A1123" s="1" t="s">
        <v>167</v>
      </c>
      <c r="B1123" s="3" t="s">
        <v>67</v>
      </c>
      <c r="C1123" s="1" t="s">
        <v>95</v>
      </c>
      <c r="D1123" s="1" t="str">
        <f t="shared" si="0"/>
        <v>Iran-Middle East2003</v>
      </c>
      <c r="E1123" s="1"/>
      <c r="F1123" s="4">
        <v>29</v>
      </c>
      <c r="G1123" s="1"/>
      <c r="H1123" s="1"/>
      <c r="I1123" s="4">
        <v>0.069</v>
      </c>
      <c r="J1123" s="4">
        <v>0.05</v>
      </c>
    </row>
    <row r="1124" ht="15.75" customHeight="1" spans="1:10">
      <c r="A1124" s="1" t="s">
        <v>167</v>
      </c>
      <c r="B1124" s="3" t="s">
        <v>68</v>
      </c>
      <c r="C1124" s="1" t="s">
        <v>95</v>
      </c>
      <c r="D1124" s="1" t="str">
        <f t="shared" si="0"/>
        <v>Iran-Middle East2004</v>
      </c>
      <c r="E1124" s="1"/>
      <c r="F1124" s="4">
        <v>29</v>
      </c>
      <c r="G1124" s="1"/>
      <c r="H1124" s="1"/>
      <c r="I1124" s="4">
        <v>0.075</v>
      </c>
      <c r="J1124" s="4">
        <v>0.073</v>
      </c>
    </row>
    <row r="1125" ht="15.75" customHeight="1" spans="1:10">
      <c r="A1125" s="1" t="s">
        <v>167</v>
      </c>
      <c r="B1125" s="3" t="s">
        <v>69</v>
      </c>
      <c r="C1125" s="1" t="s">
        <v>95</v>
      </c>
      <c r="D1125" s="1" t="str">
        <f t="shared" si="0"/>
        <v>Iran-Middle East2005</v>
      </c>
      <c r="E1125" s="4">
        <v>0.442</v>
      </c>
      <c r="F1125" s="4">
        <v>28</v>
      </c>
      <c r="G1125" s="1"/>
      <c r="H1125" s="4">
        <v>344</v>
      </c>
      <c r="I1125" s="4">
        <v>0.081</v>
      </c>
      <c r="J1125" s="4">
        <v>0.121</v>
      </c>
    </row>
    <row r="1126" ht="15.75" customHeight="1" spans="1:10">
      <c r="A1126" s="1" t="s">
        <v>167</v>
      </c>
      <c r="B1126" s="3" t="s">
        <v>70</v>
      </c>
      <c r="C1126" s="1" t="s">
        <v>95</v>
      </c>
      <c r="D1126" s="1" t="str">
        <f t="shared" si="0"/>
        <v>Iran-Middle East2006</v>
      </c>
      <c r="E1126" s="4">
        <v>0.442</v>
      </c>
      <c r="F1126" s="4">
        <v>28</v>
      </c>
      <c r="G1126" s="1"/>
      <c r="H1126" s="4">
        <v>344</v>
      </c>
      <c r="I1126" s="4">
        <v>0.088</v>
      </c>
      <c r="J1126" s="4">
        <v>0.217</v>
      </c>
    </row>
    <row r="1127" ht="15.75" customHeight="1" spans="1:10">
      <c r="A1127" s="1" t="s">
        <v>167</v>
      </c>
      <c r="B1127" s="3" t="s">
        <v>71</v>
      </c>
      <c r="C1127" s="1" t="s">
        <v>95</v>
      </c>
      <c r="D1127" s="1" t="str">
        <f t="shared" si="0"/>
        <v>Iran-Middle East2007</v>
      </c>
      <c r="E1127" s="4">
        <v>0.442</v>
      </c>
      <c r="F1127" s="4">
        <v>28</v>
      </c>
      <c r="G1127" s="1"/>
      <c r="H1127" s="4">
        <v>344</v>
      </c>
      <c r="I1127" s="4">
        <v>0.095</v>
      </c>
      <c r="J1127" s="4">
        <v>0.415</v>
      </c>
    </row>
    <row r="1128" ht="15.75" customHeight="1" spans="1:10">
      <c r="A1128" s="1" t="s">
        <v>167</v>
      </c>
      <c r="B1128" s="3" t="s">
        <v>72</v>
      </c>
      <c r="C1128" s="1" t="s">
        <v>95</v>
      </c>
      <c r="D1128" s="1" t="str">
        <f t="shared" si="0"/>
        <v>Iran-Middle East2008</v>
      </c>
      <c r="E1128" s="4">
        <v>0.442</v>
      </c>
      <c r="F1128" s="4">
        <v>28</v>
      </c>
      <c r="G1128" s="1"/>
      <c r="H1128" s="4">
        <v>344</v>
      </c>
      <c r="I1128" s="4">
        <v>0.102</v>
      </c>
      <c r="J1128" s="4">
        <v>0.592</v>
      </c>
    </row>
    <row r="1129" ht="15.75" customHeight="1" spans="1:10">
      <c r="A1129" s="1" t="s">
        <v>167</v>
      </c>
      <c r="B1129" s="3" t="s">
        <v>73</v>
      </c>
      <c r="C1129" s="1" t="s">
        <v>95</v>
      </c>
      <c r="D1129" s="1" t="str">
        <f t="shared" si="0"/>
        <v>Iran-Middle East2009</v>
      </c>
      <c r="E1129" s="4">
        <v>0.442</v>
      </c>
      <c r="F1129" s="4">
        <v>9</v>
      </c>
      <c r="G1129" s="1"/>
      <c r="H1129" s="4">
        <v>344</v>
      </c>
      <c r="I1129" s="4">
        <v>0.111</v>
      </c>
      <c r="J1129" s="4">
        <v>0.715</v>
      </c>
    </row>
    <row r="1130" ht="15.75" customHeight="1" spans="1:10">
      <c r="A1130" s="1" t="s">
        <v>167</v>
      </c>
      <c r="B1130" s="3" t="s">
        <v>74</v>
      </c>
      <c r="C1130" s="1" t="s">
        <v>95</v>
      </c>
      <c r="D1130" s="1" t="str">
        <f t="shared" si="0"/>
        <v>Iran-Middle East2010</v>
      </c>
      <c r="E1130" s="4">
        <v>0.441</v>
      </c>
      <c r="F1130" s="4">
        <v>11</v>
      </c>
      <c r="G1130" s="1"/>
      <c r="H1130" s="4">
        <v>344</v>
      </c>
      <c r="I1130" s="4">
        <v>0.147</v>
      </c>
      <c r="J1130" s="4">
        <v>0.726</v>
      </c>
    </row>
    <row r="1131" ht="15.75" customHeight="1" spans="1:10">
      <c r="A1131" s="1" t="s">
        <v>167</v>
      </c>
      <c r="B1131" s="3" t="s">
        <v>75</v>
      </c>
      <c r="C1131" s="1" t="s">
        <v>95</v>
      </c>
      <c r="D1131" s="1" t="str">
        <f t="shared" si="0"/>
        <v>Iran-Middle East2011</v>
      </c>
      <c r="E1131" s="4">
        <v>0.441</v>
      </c>
      <c r="F1131" s="4">
        <v>11</v>
      </c>
      <c r="G1131" s="1"/>
      <c r="H1131" s="4">
        <v>344</v>
      </c>
      <c r="I1131" s="4">
        <v>0.21</v>
      </c>
      <c r="J1131" s="4">
        <v>0.743</v>
      </c>
    </row>
    <row r="1132" ht="15.75" customHeight="1" spans="1:10">
      <c r="A1132" s="1" t="s">
        <v>167</v>
      </c>
      <c r="B1132" s="3" t="s">
        <v>76</v>
      </c>
      <c r="C1132" s="1" t="s">
        <v>95</v>
      </c>
      <c r="D1132" s="1" t="str">
        <f t="shared" si="0"/>
        <v>Iran-Middle East2012</v>
      </c>
      <c r="E1132" s="4">
        <v>0.441</v>
      </c>
      <c r="F1132" s="4">
        <v>16</v>
      </c>
      <c r="G1132" s="4">
        <v>152</v>
      </c>
      <c r="H1132" s="4">
        <v>344</v>
      </c>
      <c r="I1132" s="4">
        <v>0.275</v>
      </c>
      <c r="J1132" s="4">
        <v>0.761</v>
      </c>
    </row>
    <row r="1133" ht="15.75" customHeight="1" spans="1:10">
      <c r="A1133" s="1" t="s">
        <v>168</v>
      </c>
      <c r="B1133" s="3" t="s">
        <v>63</v>
      </c>
      <c r="C1133" s="1" t="s">
        <v>95</v>
      </c>
      <c r="D1133" s="1" t="str">
        <f t="shared" si="0"/>
        <v>Iraq-Middle East2000</v>
      </c>
      <c r="E1133" s="1"/>
      <c r="F1133" s="1"/>
      <c r="G1133" s="1"/>
      <c r="H1133" s="1"/>
      <c r="I1133" s="1"/>
      <c r="J1133" s="1"/>
    </row>
    <row r="1134" ht="15.75" customHeight="1" spans="1:10">
      <c r="A1134" s="1" t="s">
        <v>168</v>
      </c>
      <c r="B1134" s="3" t="s">
        <v>65</v>
      </c>
      <c r="C1134" s="1" t="s">
        <v>95</v>
      </c>
      <c r="D1134" s="1" t="str">
        <f t="shared" si="0"/>
        <v>Iraq-Middle East2001</v>
      </c>
      <c r="E1134" s="1"/>
      <c r="F1134" s="1"/>
      <c r="G1134" s="1"/>
      <c r="H1134" s="1"/>
      <c r="I1134" s="4">
        <v>0.001</v>
      </c>
      <c r="J1134" s="1"/>
    </row>
    <row r="1135" ht="15.75" customHeight="1" spans="1:10">
      <c r="A1135" s="1" t="s">
        <v>168</v>
      </c>
      <c r="B1135" s="3" t="s">
        <v>66</v>
      </c>
      <c r="C1135" s="1" t="s">
        <v>95</v>
      </c>
      <c r="D1135" s="1" t="str">
        <f t="shared" si="0"/>
        <v>Iraq-Middle East2002</v>
      </c>
      <c r="E1135" s="1"/>
      <c r="F1135" s="1"/>
      <c r="G1135" s="1"/>
      <c r="H1135" s="1"/>
      <c r="I1135" s="4">
        <v>0.005</v>
      </c>
      <c r="J1135" s="4">
        <v>0.001</v>
      </c>
    </row>
    <row r="1136" ht="15.75" customHeight="1" spans="1:10">
      <c r="A1136" s="1" t="s">
        <v>168</v>
      </c>
      <c r="B1136" s="3" t="s">
        <v>67</v>
      </c>
      <c r="C1136" s="1" t="s">
        <v>95</v>
      </c>
      <c r="D1136" s="1" t="str">
        <f t="shared" si="0"/>
        <v>Iraq-Middle East2003</v>
      </c>
      <c r="E1136" s="1"/>
      <c r="F1136" s="1"/>
      <c r="G1136" s="1"/>
      <c r="H1136" s="1"/>
      <c r="I1136" s="4">
        <v>0.006</v>
      </c>
      <c r="J1136" s="4">
        <v>0.003</v>
      </c>
    </row>
    <row r="1137" ht="15.75" customHeight="1" spans="1:10">
      <c r="A1137" s="1" t="s">
        <v>168</v>
      </c>
      <c r="B1137" s="3" t="s">
        <v>68</v>
      </c>
      <c r="C1137" s="1" t="s">
        <v>95</v>
      </c>
      <c r="D1137" s="1" t="str">
        <f t="shared" si="0"/>
        <v>Iraq-Middle East2004</v>
      </c>
      <c r="E1137" s="1"/>
      <c r="F1137" s="4">
        <v>77</v>
      </c>
      <c r="G1137" s="1"/>
      <c r="H1137" s="1"/>
      <c r="I1137" s="4">
        <v>0.009</v>
      </c>
      <c r="J1137" s="4">
        <v>0.022</v>
      </c>
    </row>
    <row r="1138" ht="15.75" customHeight="1" spans="1:10">
      <c r="A1138" s="1" t="s">
        <v>168</v>
      </c>
      <c r="B1138" s="3" t="s">
        <v>69</v>
      </c>
      <c r="C1138" s="1" t="s">
        <v>95</v>
      </c>
      <c r="D1138" s="1" t="str">
        <f t="shared" si="0"/>
        <v>Iraq-Middle East2005</v>
      </c>
      <c r="E1138" s="4">
        <v>0.242</v>
      </c>
      <c r="F1138" s="4">
        <v>32</v>
      </c>
      <c r="G1138" s="1"/>
      <c r="H1138" s="4">
        <v>312</v>
      </c>
      <c r="I1138" s="4">
        <v>0.009</v>
      </c>
      <c r="J1138" s="4">
        <v>0.056</v>
      </c>
    </row>
    <row r="1139" ht="15.75" customHeight="1" spans="1:10">
      <c r="A1139" s="1" t="s">
        <v>168</v>
      </c>
      <c r="B1139" s="3" t="s">
        <v>70</v>
      </c>
      <c r="C1139" s="1" t="s">
        <v>95</v>
      </c>
      <c r="D1139" s="1" t="str">
        <f t="shared" si="0"/>
        <v>Iraq-Middle East2006</v>
      </c>
      <c r="E1139" s="4">
        <v>0.278</v>
      </c>
      <c r="F1139" s="4">
        <v>32</v>
      </c>
      <c r="G1139" s="1"/>
      <c r="H1139" s="4">
        <v>312</v>
      </c>
      <c r="I1139" s="4">
        <v>0.01</v>
      </c>
      <c r="J1139" s="4">
        <v>0.333</v>
      </c>
    </row>
    <row r="1140" ht="15.75" customHeight="1" spans="1:10">
      <c r="A1140" s="1" t="s">
        <v>168</v>
      </c>
      <c r="B1140" s="3" t="s">
        <v>71</v>
      </c>
      <c r="C1140" s="1" t="s">
        <v>95</v>
      </c>
      <c r="D1140" s="1" t="str">
        <f t="shared" si="0"/>
        <v>Iraq-Middle East2007</v>
      </c>
      <c r="E1140" s="4">
        <v>0.278</v>
      </c>
      <c r="F1140" s="4">
        <v>32</v>
      </c>
      <c r="G1140" s="1"/>
      <c r="H1140" s="4">
        <v>312</v>
      </c>
      <c r="I1140" s="4">
        <v>0.009</v>
      </c>
      <c r="J1140" s="4">
        <v>0.488</v>
      </c>
    </row>
    <row r="1141" ht="15.75" customHeight="1" spans="1:10">
      <c r="A1141" s="1" t="s">
        <v>168</v>
      </c>
      <c r="B1141" s="3" t="s">
        <v>72</v>
      </c>
      <c r="C1141" s="1" t="s">
        <v>95</v>
      </c>
      <c r="D1141" s="1" t="str">
        <f t="shared" si="0"/>
        <v>Iraq-Middle East2008</v>
      </c>
      <c r="E1141" s="4">
        <v>0.278</v>
      </c>
      <c r="F1141" s="4">
        <v>32</v>
      </c>
      <c r="G1141" s="1"/>
      <c r="H1141" s="4">
        <v>312</v>
      </c>
      <c r="I1141" s="4">
        <v>0.01</v>
      </c>
      <c r="J1141" s="4">
        <v>0.596</v>
      </c>
    </row>
    <row r="1142" ht="15.75" customHeight="1" spans="1:10">
      <c r="A1142" s="1" t="s">
        <v>168</v>
      </c>
      <c r="B1142" s="3" t="s">
        <v>73</v>
      </c>
      <c r="C1142" s="1" t="s">
        <v>95</v>
      </c>
      <c r="D1142" s="1" t="str">
        <f t="shared" si="0"/>
        <v>Iraq-Middle East2009</v>
      </c>
      <c r="E1142" s="4">
        <v>0.278</v>
      </c>
      <c r="F1142" s="4">
        <v>32</v>
      </c>
      <c r="G1142" s="1"/>
      <c r="H1142" s="4">
        <v>312</v>
      </c>
      <c r="I1142" s="4">
        <v>0.011</v>
      </c>
      <c r="J1142" s="4">
        <v>0.667</v>
      </c>
    </row>
    <row r="1143" ht="15.75" customHeight="1" spans="1:10">
      <c r="A1143" s="1" t="s">
        <v>168</v>
      </c>
      <c r="B1143" s="3" t="s">
        <v>74</v>
      </c>
      <c r="C1143" s="1" t="s">
        <v>95</v>
      </c>
      <c r="D1143" s="1" t="str">
        <f t="shared" si="0"/>
        <v>Iraq-Middle East2010</v>
      </c>
      <c r="E1143" s="4">
        <v>0.278</v>
      </c>
      <c r="F1143" s="4">
        <v>32</v>
      </c>
      <c r="G1143" s="1"/>
      <c r="H1143" s="4">
        <v>312</v>
      </c>
      <c r="I1143" s="4">
        <v>0.025</v>
      </c>
      <c r="J1143" s="4">
        <v>0.751</v>
      </c>
    </row>
    <row r="1144" ht="15.75" customHeight="1" spans="1:10">
      <c r="A1144" s="1" t="s">
        <v>168</v>
      </c>
      <c r="B1144" s="3" t="s">
        <v>75</v>
      </c>
      <c r="C1144" s="1" t="s">
        <v>95</v>
      </c>
      <c r="D1144" s="1" t="str">
        <f t="shared" si="0"/>
        <v>Iraq-Middle East2011</v>
      </c>
      <c r="E1144" s="4">
        <v>0.278</v>
      </c>
      <c r="F1144" s="4">
        <v>32</v>
      </c>
      <c r="G1144" s="1"/>
      <c r="H1144" s="4">
        <v>312</v>
      </c>
      <c r="I1144" s="4">
        <v>0.05</v>
      </c>
      <c r="J1144" s="4">
        <v>0.802</v>
      </c>
    </row>
    <row r="1145" ht="15.75" customHeight="1" spans="1:10">
      <c r="A1145" s="1" t="s">
        <v>168</v>
      </c>
      <c r="B1145" s="3" t="s">
        <v>76</v>
      </c>
      <c r="C1145" s="1" t="s">
        <v>95</v>
      </c>
      <c r="D1145" s="1" t="str">
        <f t="shared" si="0"/>
        <v>Iraq-Middle East2012</v>
      </c>
      <c r="E1145" s="4">
        <v>0.278</v>
      </c>
      <c r="F1145" s="4">
        <v>29</v>
      </c>
      <c r="G1145" s="4">
        <v>155</v>
      </c>
      <c r="H1145" s="4">
        <v>312</v>
      </c>
      <c r="I1145" s="4">
        <v>0.071</v>
      </c>
      <c r="J1145" s="4">
        <v>0.816</v>
      </c>
    </row>
    <row r="1146" ht="15.75" customHeight="1" spans="1:10">
      <c r="A1146" s="1" t="s">
        <v>169</v>
      </c>
      <c r="B1146" s="3" t="s">
        <v>63</v>
      </c>
      <c r="C1146" s="1" t="s">
        <v>78</v>
      </c>
      <c r="D1146" s="1" t="str">
        <f t="shared" si="0"/>
        <v>Ireland-Europe2000</v>
      </c>
      <c r="E1146" s="1"/>
      <c r="F1146" s="1"/>
      <c r="G1146" s="1"/>
      <c r="H1146" s="1"/>
      <c r="I1146" s="4">
        <v>0.179</v>
      </c>
      <c r="J1146" s="4">
        <v>0.647</v>
      </c>
    </row>
    <row r="1147" ht="15.75" customHeight="1" spans="1:10">
      <c r="A1147" s="1" t="s">
        <v>169</v>
      </c>
      <c r="B1147" s="3" t="s">
        <v>65</v>
      </c>
      <c r="C1147" s="1" t="s">
        <v>78</v>
      </c>
      <c r="D1147" s="1" t="str">
        <f t="shared" si="0"/>
        <v>Ireland-Europe2001</v>
      </c>
      <c r="E1147" s="1"/>
      <c r="F1147" s="1"/>
      <c r="G1147" s="1"/>
      <c r="H1147" s="1"/>
      <c r="I1147" s="4">
        <v>0.231</v>
      </c>
      <c r="J1147" s="4">
        <v>0.768</v>
      </c>
    </row>
    <row r="1148" ht="15.75" customHeight="1" spans="1:10">
      <c r="A1148" s="1" t="s">
        <v>169</v>
      </c>
      <c r="B1148" s="3" t="s">
        <v>66</v>
      </c>
      <c r="C1148" s="1" t="s">
        <v>78</v>
      </c>
      <c r="D1148" s="1" t="str">
        <f t="shared" si="0"/>
        <v>Ireland-Europe2002</v>
      </c>
      <c r="E1148" s="1"/>
      <c r="F1148" s="1"/>
      <c r="G1148" s="1"/>
      <c r="H1148" s="1"/>
      <c r="I1148" s="4">
        <v>0.259</v>
      </c>
      <c r="J1148" s="4">
        <v>0.762</v>
      </c>
    </row>
    <row r="1149" ht="15.75" customHeight="1" spans="1:10">
      <c r="A1149" s="1" t="s">
        <v>169</v>
      </c>
      <c r="B1149" s="3" t="s">
        <v>67</v>
      </c>
      <c r="C1149" s="1" t="s">
        <v>78</v>
      </c>
      <c r="D1149" s="1" t="str">
        <f t="shared" si="0"/>
        <v>Ireland-Europe2003</v>
      </c>
      <c r="E1149" s="1"/>
      <c r="F1149" s="4">
        <v>18</v>
      </c>
      <c r="G1149" s="1"/>
      <c r="H1149" s="1"/>
      <c r="I1149" s="4">
        <v>0.343</v>
      </c>
      <c r="J1149" s="4">
        <v>0.873</v>
      </c>
    </row>
    <row r="1150" ht="15.75" customHeight="1" spans="1:10">
      <c r="A1150" s="1" t="s">
        <v>169</v>
      </c>
      <c r="B1150" s="3" t="s">
        <v>68</v>
      </c>
      <c r="C1150" s="1" t="s">
        <v>78</v>
      </c>
      <c r="D1150" s="1" t="str">
        <f t="shared" si="0"/>
        <v>Ireland-Europe2004</v>
      </c>
      <c r="E1150" s="1"/>
      <c r="F1150" s="4">
        <v>18</v>
      </c>
      <c r="G1150" s="1"/>
      <c r="H1150" s="1"/>
      <c r="I1150" s="4">
        <v>0.37</v>
      </c>
      <c r="J1150" s="4">
        <v>0.945</v>
      </c>
    </row>
    <row r="1151" ht="15.75" customHeight="1" spans="1:10">
      <c r="A1151" s="1" t="s">
        <v>169</v>
      </c>
      <c r="B1151" s="3" t="s">
        <v>69</v>
      </c>
      <c r="C1151" s="1" t="s">
        <v>78</v>
      </c>
      <c r="D1151" s="1" t="str">
        <f t="shared" si="0"/>
        <v>Ireland-Europe2005</v>
      </c>
      <c r="E1151" s="4">
        <v>0.253</v>
      </c>
      <c r="F1151" s="4">
        <v>18</v>
      </c>
      <c r="G1151" s="1"/>
      <c r="H1151" s="4">
        <v>76</v>
      </c>
      <c r="I1151" s="4">
        <v>0.416</v>
      </c>
      <c r="J1151" s="4">
        <v>1.027</v>
      </c>
    </row>
    <row r="1152" ht="15.75" customHeight="1" spans="1:10">
      <c r="A1152" s="1" t="s">
        <v>169</v>
      </c>
      <c r="B1152" s="3" t="s">
        <v>70</v>
      </c>
      <c r="C1152" s="1" t="s">
        <v>78</v>
      </c>
      <c r="D1152" s="1" t="str">
        <f t="shared" si="0"/>
        <v>Ireland-Europe2006</v>
      </c>
      <c r="E1152" s="4">
        <v>0.253</v>
      </c>
      <c r="F1152" s="4">
        <v>13</v>
      </c>
      <c r="G1152" s="1"/>
      <c r="H1152" s="4">
        <v>76</v>
      </c>
      <c r="I1152" s="4">
        <v>0.548</v>
      </c>
      <c r="J1152" s="4">
        <v>1.11</v>
      </c>
    </row>
    <row r="1153" ht="15.75" customHeight="1" spans="1:10">
      <c r="A1153" s="1" t="s">
        <v>169</v>
      </c>
      <c r="B1153" s="3" t="s">
        <v>71</v>
      </c>
      <c r="C1153" s="1" t="s">
        <v>78</v>
      </c>
      <c r="D1153" s="1" t="str">
        <f t="shared" si="0"/>
        <v>Ireland-Europe2007</v>
      </c>
      <c r="E1153" s="4">
        <v>0.253</v>
      </c>
      <c r="F1153" s="4">
        <v>13</v>
      </c>
      <c r="G1153" s="1"/>
      <c r="H1153" s="4">
        <v>76</v>
      </c>
      <c r="I1153" s="4">
        <v>0.612</v>
      </c>
      <c r="J1153" s="4">
        <v>1.159</v>
      </c>
    </row>
    <row r="1154" ht="15.75" customHeight="1" spans="1:10">
      <c r="A1154" s="1" t="s">
        <v>169</v>
      </c>
      <c r="B1154" s="3" t="s">
        <v>72</v>
      </c>
      <c r="C1154" s="1" t="s">
        <v>78</v>
      </c>
      <c r="D1154" s="1" t="str">
        <f t="shared" si="0"/>
        <v>Ireland-Europe2008</v>
      </c>
      <c r="E1154" s="4">
        <v>0.254</v>
      </c>
      <c r="F1154" s="4">
        <v>13</v>
      </c>
      <c r="G1154" s="1"/>
      <c r="H1154" s="4">
        <v>76</v>
      </c>
      <c r="I1154" s="4">
        <v>0.653</v>
      </c>
      <c r="J1154" s="4">
        <v>1.16</v>
      </c>
    </row>
    <row r="1155" ht="15.75" customHeight="1" spans="1:10">
      <c r="A1155" s="1" t="s">
        <v>169</v>
      </c>
      <c r="B1155" s="3" t="s">
        <v>73</v>
      </c>
      <c r="C1155" s="1" t="s">
        <v>78</v>
      </c>
      <c r="D1155" s="1" t="str">
        <f t="shared" si="0"/>
        <v>Ireland-Europe2009</v>
      </c>
      <c r="E1155" s="4">
        <v>0.255</v>
      </c>
      <c r="F1155" s="4">
        <v>13</v>
      </c>
      <c r="G1155" s="1"/>
      <c r="H1155" s="4">
        <v>76</v>
      </c>
      <c r="I1155" s="4">
        <v>0.674</v>
      </c>
      <c r="J1155" s="4">
        <v>1.067</v>
      </c>
    </row>
    <row r="1156" ht="15.75" customHeight="1" spans="1:10">
      <c r="A1156" s="1" t="s">
        <v>169</v>
      </c>
      <c r="B1156" s="3" t="s">
        <v>74</v>
      </c>
      <c r="C1156" s="1" t="s">
        <v>78</v>
      </c>
      <c r="D1156" s="1" t="str">
        <f t="shared" si="0"/>
        <v>Ireland-Europe2010</v>
      </c>
      <c r="E1156" s="4">
        <v>0.253</v>
      </c>
      <c r="F1156" s="4">
        <v>13</v>
      </c>
      <c r="G1156" s="1"/>
      <c r="H1156" s="4">
        <v>76</v>
      </c>
      <c r="I1156" s="4">
        <v>0.699</v>
      </c>
      <c r="J1156" s="4">
        <v>1.052</v>
      </c>
    </row>
    <row r="1157" ht="15.75" customHeight="1" spans="1:10">
      <c r="A1157" s="1" t="s">
        <v>169</v>
      </c>
      <c r="B1157" s="3" t="s">
        <v>75</v>
      </c>
      <c r="C1157" s="1" t="s">
        <v>78</v>
      </c>
      <c r="D1157" s="1" t="str">
        <f t="shared" si="0"/>
        <v>Ireland-Europe2011</v>
      </c>
      <c r="E1157" s="4">
        <v>0.254</v>
      </c>
      <c r="F1157" s="4">
        <v>13</v>
      </c>
      <c r="G1157" s="1"/>
      <c r="H1157" s="4">
        <v>76</v>
      </c>
      <c r="I1157" s="4">
        <v>0.749</v>
      </c>
      <c r="J1157" s="4">
        <v>1.085</v>
      </c>
    </row>
    <row r="1158" ht="15.75" customHeight="1" spans="1:10">
      <c r="A1158" s="1" t="s">
        <v>169</v>
      </c>
      <c r="B1158" s="3" t="s">
        <v>76</v>
      </c>
      <c r="C1158" s="1" t="s">
        <v>78</v>
      </c>
      <c r="D1158" s="1" t="str">
        <f t="shared" si="0"/>
        <v>Ireland-Europe2012</v>
      </c>
      <c r="E1158" s="4">
        <v>0.255</v>
      </c>
      <c r="F1158" s="4">
        <v>10</v>
      </c>
      <c r="G1158" s="4">
        <v>15</v>
      </c>
      <c r="H1158" s="4">
        <v>80</v>
      </c>
      <c r="I1158" s="4">
        <v>0.769</v>
      </c>
      <c r="J1158" s="4">
        <v>1.072</v>
      </c>
    </row>
    <row r="1159" ht="15.75" customHeight="1" spans="1:10">
      <c r="A1159" s="1" t="s">
        <v>170</v>
      </c>
      <c r="B1159" s="3" t="s">
        <v>63</v>
      </c>
      <c r="C1159" s="1" t="s">
        <v>78</v>
      </c>
      <c r="D1159" s="1" t="str">
        <f t="shared" si="0"/>
        <v>Isle of Man-Europe2000</v>
      </c>
      <c r="E1159" s="1"/>
      <c r="F1159" s="1"/>
      <c r="G1159" s="1"/>
      <c r="H1159" s="1"/>
      <c r="I1159" s="1"/>
      <c r="J1159" s="1"/>
    </row>
    <row r="1160" ht="15.75" customHeight="1" spans="1:10">
      <c r="A1160" s="1" t="s">
        <v>170</v>
      </c>
      <c r="B1160" s="3" t="s">
        <v>65</v>
      </c>
      <c r="C1160" s="1" t="s">
        <v>78</v>
      </c>
      <c r="D1160" s="1" t="str">
        <f t="shared" si="0"/>
        <v>Isle of Man-Europe2001</v>
      </c>
      <c r="E1160" s="1"/>
      <c r="F1160" s="1"/>
      <c r="G1160" s="1"/>
      <c r="H1160" s="1"/>
      <c r="I1160" s="1"/>
      <c r="J1160" s="1"/>
    </row>
    <row r="1161" ht="15.75" customHeight="1" spans="1:10">
      <c r="A1161" s="1" t="s">
        <v>170</v>
      </c>
      <c r="B1161" s="3" t="s">
        <v>66</v>
      </c>
      <c r="C1161" s="1" t="s">
        <v>78</v>
      </c>
      <c r="D1161" s="1" t="str">
        <f t="shared" si="0"/>
        <v>Isle of Man-Europe2002</v>
      </c>
      <c r="E1161" s="1"/>
      <c r="F1161" s="1"/>
      <c r="G1161" s="1"/>
      <c r="H1161" s="1"/>
      <c r="I1161" s="1"/>
      <c r="J1161" s="1"/>
    </row>
    <row r="1162" ht="15.75" customHeight="1" spans="1:10">
      <c r="A1162" s="1" t="s">
        <v>170</v>
      </c>
      <c r="B1162" s="3" t="s">
        <v>67</v>
      </c>
      <c r="C1162" s="1" t="s">
        <v>78</v>
      </c>
      <c r="D1162" s="1" t="str">
        <f t="shared" si="0"/>
        <v>Isle of Man-Europe2003</v>
      </c>
      <c r="E1162" s="1"/>
      <c r="F1162" s="1"/>
      <c r="G1162" s="1"/>
      <c r="H1162" s="1"/>
      <c r="I1162" s="1"/>
      <c r="J1162" s="1"/>
    </row>
    <row r="1163" ht="15.75" customHeight="1" spans="1:10">
      <c r="A1163" s="1" t="s">
        <v>170</v>
      </c>
      <c r="B1163" s="3" t="s">
        <v>68</v>
      </c>
      <c r="C1163" s="1" t="s">
        <v>78</v>
      </c>
      <c r="D1163" s="1" t="str">
        <f t="shared" si="0"/>
        <v>Isle of Man-Europe2004</v>
      </c>
      <c r="E1163" s="1"/>
      <c r="F1163" s="1"/>
      <c r="G1163" s="1"/>
      <c r="H1163" s="1"/>
      <c r="I1163" s="1"/>
      <c r="J1163" s="1"/>
    </row>
    <row r="1164" ht="15.75" customHeight="1" spans="1:10">
      <c r="A1164" s="1" t="s">
        <v>170</v>
      </c>
      <c r="B1164" s="3" t="s">
        <v>69</v>
      </c>
      <c r="C1164" s="1" t="s">
        <v>78</v>
      </c>
      <c r="D1164" s="1" t="str">
        <f t="shared" si="0"/>
        <v>Isle of Man-Europe2005</v>
      </c>
      <c r="E1164" s="1"/>
      <c r="F1164" s="1"/>
      <c r="G1164" s="1"/>
      <c r="H1164" s="1"/>
      <c r="I1164" s="1"/>
      <c r="J1164" s="1"/>
    </row>
    <row r="1165" ht="15.75" customHeight="1" spans="1:10">
      <c r="A1165" s="1" t="s">
        <v>170</v>
      </c>
      <c r="B1165" s="3" t="s">
        <v>70</v>
      </c>
      <c r="C1165" s="1" t="s">
        <v>78</v>
      </c>
      <c r="D1165" s="1" t="str">
        <f t="shared" si="0"/>
        <v>Isle of Man-Europe2006</v>
      </c>
      <c r="E1165" s="1"/>
      <c r="F1165" s="1"/>
      <c r="G1165" s="1"/>
      <c r="H1165" s="1"/>
      <c r="I1165" s="1"/>
      <c r="J1165" s="1"/>
    </row>
    <row r="1166" ht="15.75" customHeight="1" spans="1:10">
      <c r="A1166" s="1" t="s">
        <v>170</v>
      </c>
      <c r="B1166" s="3" t="s">
        <v>71</v>
      </c>
      <c r="C1166" s="1" t="s">
        <v>78</v>
      </c>
      <c r="D1166" s="1" t="str">
        <f t="shared" si="0"/>
        <v>Isle of Man-Europe2007</v>
      </c>
      <c r="E1166" s="1"/>
      <c r="F1166" s="1"/>
      <c r="G1166" s="1"/>
      <c r="H1166" s="1"/>
      <c r="I1166" s="1"/>
      <c r="J1166" s="1"/>
    </row>
    <row r="1167" ht="15.75" customHeight="1" spans="1:10">
      <c r="A1167" s="1" t="s">
        <v>170</v>
      </c>
      <c r="B1167" s="3" t="s">
        <v>72</v>
      </c>
      <c r="C1167" s="1" t="s">
        <v>78</v>
      </c>
      <c r="D1167" s="1" t="str">
        <f t="shared" si="0"/>
        <v>Isle of Man-Europe2008</v>
      </c>
      <c r="E1167" s="1"/>
      <c r="F1167" s="1"/>
      <c r="G1167" s="1"/>
      <c r="H1167" s="1"/>
      <c r="I1167" s="1"/>
      <c r="J1167" s="1"/>
    </row>
    <row r="1168" ht="15.75" customHeight="1" spans="1:10">
      <c r="A1168" s="1" t="s">
        <v>170</v>
      </c>
      <c r="B1168" s="3" t="s">
        <v>73</v>
      </c>
      <c r="C1168" s="1" t="s">
        <v>78</v>
      </c>
      <c r="D1168" s="1" t="str">
        <f t="shared" si="0"/>
        <v>Isle of Man-Europe2009</v>
      </c>
      <c r="E1168" s="1"/>
      <c r="F1168" s="1"/>
      <c r="G1168" s="1"/>
      <c r="H1168" s="1"/>
      <c r="I1168" s="1"/>
      <c r="J1168" s="1"/>
    </row>
    <row r="1169" ht="15.75" customHeight="1" spans="1:10">
      <c r="A1169" s="1" t="s">
        <v>170</v>
      </c>
      <c r="B1169" s="3" t="s">
        <v>74</v>
      </c>
      <c r="C1169" s="1" t="s">
        <v>78</v>
      </c>
      <c r="D1169" s="1" t="str">
        <f t="shared" si="0"/>
        <v>Isle of Man-Europe2010</v>
      </c>
      <c r="E1169" s="1"/>
      <c r="F1169" s="1"/>
      <c r="G1169" s="1"/>
      <c r="H1169" s="1"/>
      <c r="I1169" s="1"/>
      <c r="J1169" s="1"/>
    </row>
    <row r="1170" ht="15.75" customHeight="1" spans="1:10">
      <c r="A1170" s="1" t="s">
        <v>170</v>
      </c>
      <c r="B1170" s="3" t="s">
        <v>75</v>
      </c>
      <c r="C1170" s="1" t="s">
        <v>78</v>
      </c>
      <c r="D1170" s="1" t="str">
        <f t="shared" si="0"/>
        <v>Isle of Man-Europe2011</v>
      </c>
      <c r="E1170" s="1"/>
      <c r="F1170" s="1"/>
      <c r="G1170" s="1"/>
      <c r="H1170" s="1"/>
      <c r="I1170" s="1"/>
      <c r="J1170" s="1"/>
    </row>
    <row r="1171" ht="15.75" customHeight="1" spans="1:10">
      <c r="A1171" s="1" t="s">
        <v>170</v>
      </c>
      <c r="B1171" s="3" t="s">
        <v>76</v>
      </c>
      <c r="C1171" s="1" t="s">
        <v>78</v>
      </c>
      <c r="D1171" s="1" t="str">
        <f t="shared" si="0"/>
        <v>Isle of Man-Europe2012</v>
      </c>
      <c r="E1171" s="1"/>
      <c r="F1171" s="1"/>
      <c r="G1171" s="1"/>
      <c r="H1171" s="1"/>
      <c r="I1171" s="1"/>
      <c r="J1171" s="1"/>
    </row>
    <row r="1172" ht="15.75" customHeight="1" spans="1:10">
      <c r="A1172" s="1" t="s">
        <v>171</v>
      </c>
      <c r="B1172" s="3" t="s">
        <v>63</v>
      </c>
      <c r="C1172" s="1" t="s">
        <v>95</v>
      </c>
      <c r="D1172" s="1" t="str">
        <f t="shared" si="0"/>
        <v>Israel-Middle East2000</v>
      </c>
      <c r="E1172" s="1"/>
      <c r="F1172" s="1"/>
      <c r="G1172" s="1"/>
      <c r="H1172" s="1"/>
      <c r="I1172" s="4">
        <v>0.209</v>
      </c>
      <c r="J1172" s="4">
        <v>0.732</v>
      </c>
    </row>
    <row r="1173" ht="15.75" customHeight="1" spans="1:10">
      <c r="A1173" s="1" t="s">
        <v>171</v>
      </c>
      <c r="B1173" s="3" t="s">
        <v>65</v>
      </c>
      <c r="C1173" s="1" t="s">
        <v>95</v>
      </c>
      <c r="D1173" s="1" t="str">
        <f t="shared" si="0"/>
        <v>Israel-Middle East2001</v>
      </c>
      <c r="E1173" s="1"/>
      <c r="F1173" s="1"/>
      <c r="G1173" s="1"/>
      <c r="H1173" s="1"/>
      <c r="I1173" s="4">
        <v>0.174</v>
      </c>
      <c r="J1173" s="4">
        <v>0.897</v>
      </c>
    </row>
    <row r="1174" ht="15.75" customHeight="1" spans="1:10">
      <c r="A1174" s="1" t="s">
        <v>171</v>
      </c>
      <c r="B1174" s="3" t="s">
        <v>66</v>
      </c>
      <c r="C1174" s="1" t="s">
        <v>95</v>
      </c>
      <c r="D1174" s="1" t="str">
        <f t="shared" si="0"/>
        <v>Israel-Middle East2002</v>
      </c>
      <c r="E1174" s="1"/>
      <c r="F1174" s="1"/>
      <c r="G1174" s="1"/>
      <c r="H1174" s="1"/>
      <c r="I1174" s="4">
        <v>0.178</v>
      </c>
      <c r="J1174" s="4">
        <v>1.01</v>
      </c>
    </row>
    <row r="1175" ht="15.75" customHeight="1" spans="1:10">
      <c r="A1175" s="1" t="s">
        <v>171</v>
      </c>
      <c r="B1175" s="3" t="s">
        <v>67</v>
      </c>
      <c r="C1175" s="1" t="s">
        <v>95</v>
      </c>
      <c r="D1175" s="1" t="str">
        <f t="shared" si="0"/>
        <v>Israel-Middle East2003</v>
      </c>
      <c r="E1175" s="1"/>
      <c r="F1175" s="4">
        <v>20</v>
      </c>
      <c r="G1175" s="1"/>
      <c r="H1175" s="1"/>
      <c r="I1175" s="4">
        <v>0.196</v>
      </c>
      <c r="J1175" s="4">
        <v>1.042</v>
      </c>
    </row>
    <row r="1176" ht="15.75" customHeight="1" spans="1:10">
      <c r="A1176" s="1" t="s">
        <v>171</v>
      </c>
      <c r="B1176" s="3" t="s">
        <v>68</v>
      </c>
      <c r="C1176" s="1" t="s">
        <v>95</v>
      </c>
      <c r="D1176" s="1" t="str">
        <f t="shared" si="0"/>
        <v>Israel-Middle East2004</v>
      </c>
      <c r="E1176" s="1"/>
      <c r="F1176" s="4">
        <v>20</v>
      </c>
      <c r="G1176" s="1"/>
      <c r="H1176" s="1"/>
      <c r="I1176" s="4">
        <v>0.228</v>
      </c>
      <c r="J1176" s="4">
        <v>1.117</v>
      </c>
    </row>
    <row r="1177" ht="15.75" customHeight="1" spans="1:10">
      <c r="A1177" s="1" t="s">
        <v>171</v>
      </c>
      <c r="B1177" s="3" t="s">
        <v>69</v>
      </c>
      <c r="C1177" s="1" t="s">
        <v>95</v>
      </c>
      <c r="D1177" s="1" t="str">
        <f t="shared" si="0"/>
        <v>Israel-Middle East2005</v>
      </c>
      <c r="E1177" s="4">
        <v>0.391</v>
      </c>
      <c r="F1177" s="4">
        <v>20</v>
      </c>
      <c r="G1177" s="1"/>
      <c r="H1177" s="4">
        <v>230</v>
      </c>
      <c r="I1177" s="4">
        <v>0.252</v>
      </c>
      <c r="J1177" s="4">
        <v>1.175</v>
      </c>
    </row>
    <row r="1178" ht="15.75" customHeight="1" spans="1:10">
      <c r="A1178" s="1" t="s">
        <v>171</v>
      </c>
      <c r="B1178" s="3" t="s">
        <v>70</v>
      </c>
      <c r="C1178" s="1" t="s">
        <v>95</v>
      </c>
      <c r="D1178" s="1" t="str">
        <f t="shared" si="0"/>
        <v>Israel-Middle East2006</v>
      </c>
      <c r="E1178" s="4">
        <v>0.382</v>
      </c>
      <c r="F1178" s="4">
        <v>20</v>
      </c>
      <c r="G1178" s="1"/>
      <c r="H1178" s="4">
        <v>230</v>
      </c>
      <c r="I1178" s="4">
        <v>0.279</v>
      </c>
      <c r="J1178" s="4">
        <v>1.243</v>
      </c>
    </row>
    <row r="1179" ht="15.75" customHeight="1" spans="1:10">
      <c r="A1179" s="1" t="s">
        <v>171</v>
      </c>
      <c r="B1179" s="3" t="s">
        <v>71</v>
      </c>
      <c r="C1179" s="1" t="s">
        <v>95</v>
      </c>
      <c r="D1179" s="1" t="str">
        <f t="shared" si="0"/>
        <v>Israel-Middle East2007</v>
      </c>
      <c r="E1179" s="4">
        <v>0.352</v>
      </c>
      <c r="F1179" s="4">
        <v>20</v>
      </c>
      <c r="G1179" s="1"/>
      <c r="H1179" s="4">
        <v>230</v>
      </c>
      <c r="I1179" s="4">
        <v>0.481</v>
      </c>
      <c r="J1179" s="4">
        <v>1.285</v>
      </c>
    </row>
    <row r="1180" ht="15.75" customHeight="1" spans="1:10">
      <c r="A1180" s="1" t="s">
        <v>171</v>
      </c>
      <c r="B1180" s="3" t="s">
        <v>72</v>
      </c>
      <c r="C1180" s="1" t="s">
        <v>95</v>
      </c>
      <c r="D1180" s="1" t="str">
        <f t="shared" si="0"/>
        <v>Israel-Middle East2008</v>
      </c>
      <c r="E1180" s="4">
        <v>0.33</v>
      </c>
      <c r="F1180" s="4">
        <v>20</v>
      </c>
      <c r="G1180" s="1"/>
      <c r="H1180" s="4">
        <v>230</v>
      </c>
      <c r="I1180" s="4">
        <v>0.594</v>
      </c>
      <c r="J1180" s="4">
        <v>1.264</v>
      </c>
    </row>
    <row r="1181" ht="15.75" customHeight="1" spans="1:10">
      <c r="A1181" s="1" t="s">
        <v>171</v>
      </c>
      <c r="B1181" s="3" t="s">
        <v>73</v>
      </c>
      <c r="C1181" s="1" t="s">
        <v>95</v>
      </c>
      <c r="D1181" s="1" t="str">
        <f t="shared" si="0"/>
        <v>Israel-Middle East2009</v>
      </c>
      <c r="E1181" s="4">
        <v>0.319</v>
      </c>
      <c r="F1181" s="4">
        <v>20</v>
      </c>
      <c r="G1181" s="1"/>
      <c r="H1181" s="4">
        <v>230</v>
      </c>
      <c r="I1181" s="4">
        <v>0.631</v>
      </c>
      <c r="J1181" s="4">
        <v>1.24</v>
      </c>
    </row>
    <row r="1182" ht="15.75" customHeight="1" spans="1:10">
      <c r="A1182" s="1" t="s">
        <v>171</v>
      </c>
      <c r="B1182" s="3" t="s">
        <v>74</v>
      </c>
      <c r="C1182" s="1" t="s">
        <v>95</v>
      </c>
      <c r="D1182" s="1" t="str">
        <f t="shared" si="0"/>
        <v>Israel-Middle East2010</v>
      </c>
      <c r="E1182" s="4">
        <v>0.311</v>
      </c>
      <c r="F1182" s="4">
        <v>20</v>
      </c>
      <c r="G1182" s="1"/>
      <c r="H1182" s="4">
        <v>235</v>
      </c>
      <c r="I1182" s="4">
        <v>0.675</v>
      </c>
      <c r="J1182" s="4">
        <v>1.228</v>
      </c>
    </row>
    <row r="1183" ht="15.75" customHeight="1" spans="1:10">
      <c r="A1183" s="1" t="s">
        <v>171</v>
      </c>
      <c r="B1183" s="3" t="s">
        <v>75</v>
      </c>
      <c r="C1183" s="1" t="s">
        <v>95</v>
      </c>
      <c r="D1183" s="1" t="str">
        <f t="shared" si="0"/>
        <v>Israel-Middle East2011</v>
      </c>
      <c r="E1183" s="4">
        <v>0.302</v>
      </c>
      <c r="F1183" s="4">
        <v>20</v>
      </c>
      <c r="G1183" s="1"/>
      <c r="H1183" s="4">
        <v>235</v>
      </c>
      <c r="I1183" s="4">
        <v>0.689</v>
      </c>
      <c r="J1183" s="4">
        <v>1.22</v>
      </c>
    </row>
    <row r="1184" ht="15.75" customHeight="1" spans="1:10">
      <c r="A1184" s="1" t="s">
        <v>171</v>
      </c>
      <c r="B1184" s="3" t="s">
        <v>76</v>
      </c>
      <c r="C1184" s="1" t="s">
        <v>95</v>
      </c>
      <c r="D1184" s="1" t="str">
        <f t="shared" si="0"/>
        <v>Israel-Middle East2012</v>
      </c>
      <c r="E1184" s="4">
        <v>0.29</v>
      </c>
      <c r="F1184" s="4">
        <v>21</v>
      </c>
      <c r="G1184" s="4">
        <v>33</v>
      </c>
      <c r="H1184" s="4">
        <v>235</v>
      </c>
      <c r="I1184" s="4">
        <v>0.708</v>
      </c>
      <c r="J1184" s="4">
        <v>1.207</v>
      </c>
    </row>
    <row r="1185" ht="15.75" customHeight="1" spans="1:10">
      <c r="A1185" s="1" t="s">
        <v>172</v>
      </c>
      <c r="B1185" s="3" t="s">
        <v>63</v>
      </c>
      <c r="C1185" s="1" t="s">
        <v>78</v>
      </c>
      <c r="D1185" s="1" t="str">
        <f t="shared" si="0"/>
        <v>Italy-Europe2000</v>
      </c>
      <c r="E1185" s="1"/>
      <c r="F1185" s="1"/>
      <c r="G1185" s="1"/>
      <c r="H1185" s="1"/>
      <c r="I1185" s="4">
        <v>0.231</v>
      </c>
      <c r="J1185" s="4">
        <v>0.741</v>
      </c>
    </row>
    <row r="1186" ht="15.75" customHeight="1" spans="1:10">
      <c r="A1186" s="1" t="s">
        <v>172</v>
      </c>
      <c r="B1186" s="3" t="s">
        <v>65</v>
      </c>
      <c r="C1186" s="1" t="s">
        <v>78</v>
      </c>
      <c r="D1186" s="1" t="str">
        <f t="shared" si="0"/>
        <v>Italy-Europe2001</v>
      </c>
      <c r="E1186" s="1"/>
      <c r="F1186" s="1"/>
      <c r="G1186" s="1"/>
      <c r="H1186" s="1"/>
      <c r="I1186" s="4">
        <v>0.272</v>
      </c>
      <c r="J1186" s="4">
        <v>0.896</v>
      </c>
    </row>
    <row r="1187" ht="15.75" customHeight="1" spans="1:10">
      <c r="A1187" s="1" t="s">
        <v>172</v>
      </c>
      <c r="B1187" s="3" t="s">
        <v>66</v>
      </c>
      <c r="C1187" s="1" t="s">
        <v>78</v>
      </c>
      <c r="D1187" s="1" t="str">
        <f t="shared" si="0"/>
        <v>Italy-Europe2002</v>
      </c>
      <c r="E1187" s="1"/>
      <c r="F1187" s="1"/>
      <c r="G1187" s="1"/>
      <c r="H1187" s="1"/>
      <c r="I1187" s="4">
        <v>0.28</v>
      </c>
      <c r="J1187" s="4">
        <v>0.943</v>
      </c>
    </row>
    <row r="1188" ht="15.75" customHeight="1" spans="1:10">
      <c r="A1188" s="1" t="s">
        <v>172</v>
      </c>
      <c r="B1188" s="3" t="s">
        <v>67</v>
      </c>
      <c r="C1188" s="1" t="s">
        <v>78</v>
      </c>
      <c r="D1188" s="1" t="str">
        <f t="shared" si="0"/>
        <v>Italy-Europe2003</v>
      </c>
      <c r="E1188" s="1"/>
      <c r="F1188" s="4">
        <v>23</v>
      </c>
      <c r="G1188" s="1"/>
      <c r="H1188" s="1"/>
      <c r="I1188" s="4">
        <v>0.29</v>
      </c>
      <c r="J1188" s="4">
        <v>0.981</v>
      </c>
    </row>
    <row r="1189" ht="15.75" customHeight="1" spans="1:10">
      <c r="A1189" s="1" t="s">
        <v>172</v>
      </c>
      <c r="B1189" s="3" t="s">
        <v>68</v>
      </c>
      <c r="C1189" s="1" t="s">
        <v>78</v>
      </c>
      <c r="D1189" s="1" t="str">
        <f t="shared" si="0"/>
        <v>Italy-Europe2004</v>
      </c>
      <c r="E1189" s="1"/>
      <c r="F1189" s="4">
        <v>13</v>
      </c>
      <c r="G1189" s="1"/>
      <c r="H1189" s="1"/>
      <c r="I1189" s="4">
        <v>0.332</v>
      </c>
      <c r="J1189" s="4">
        <v>1.077</v>
      </c>
    </row>
    <row r="1190" ht="15.75" customHeight="1" spans="1:10">
      <c r="A1190" s="1" t="s">
        <v>172</v>
      </c>
      <c r="B1190" s="3" t="s">
        <v>69</v>
      </c>
      <c r="C1190" s="1" t="s">
        <v>78</v>
      </c>
      <c r="D1190" s="1" t="str">
        <f t="shared" si="0"/>
        <v>Italy-Europe2005</v>
      </c>
      <c r="E1190" s="4">
        <v>0.768</v>
      </c>
      <c r="F1190" s="4">
        <v>13</v>
      </c>
      <c r="G1190" s="1"/>
      <c r="H1190" s="4">
        <v>340</v>
      </c>
      <c r="I1190" s="4">
        <v>0.35</v>
      </c>
      <c r="J1190" s="4">
        <v>1.219</v>
      </c>
    </row>
    <row r="1191" ht="15.75" customHeight="1" spans="1:10">
      <c r="A1191" s="1" t="s">
        <v>172</v>
      </c>
      <c r="B1191" s="3" t="s">
        <v>70</v>
      </c>
      <c r="C1191" s="1" t="s">
        <v>78</v>
      </c>
      <c r="D1191" s="1" t="str">
        <f t="shared" si="0"/>
        <v>Italy-Europe2006</v>
      </c>
      <c r="E1191" s="4">
        <v>0.754</v>
      </c>
      <c r="F1191" s="4">
        <v>13</v>
      </c>
      <c r="G1191" s="1"/>
      <c r="H1191" s="4">
        <v>340</v>
      </c>
      <c r="I1191" s="4">
        <v>0.38</v>
      </c>
      <c r="J1191" s="4">
        <v>1.361</v>
      </c>
    </row>
    <row r="1192" ht="15.75" customHeight="1" spans="1:10">
      <c r="A1192" s="1" t="s">
        <v>172</v>
      </c>
      <c r="B1192" s="3" t="s">
        <v>71</v>
      </c>
      <c r="C1192" s="1" t="s">
        <v>78</v>
      </c>
      <c r="D1192" s="1" t="str">
        <f t="shared" si="0"/>
        <v>Italy-Europe2007</v>
      </c>
      <c r="E1192" s="4">
        <v>0.754</v>
      </c>
      <c r="F1192" s="4">
        <v>13</v>
      </c>
      <c r="G1192" s="1"/>
      <c r="H1192" s="4">
        <v>340</v>
      </c>
      <c r="I1192" s="4">
        <v>0.408</v>
      </c>
      <c r="J1192" s="4">
        <v>1.51</v>
      </c>
    </row>
    <row r="1193" ht="15.75" customHeight="1" spans="1:10">
      <c r="A1193" s="1" t="s">
        <v>172</v>
      </c>
      <c r="B1193" s="3" t="s">
        <v>72</v>
      </c>
      <c r="C1193" s="1" t="s">
        <v>78</v>
      </c>
      <c r="D1193" s="1" t="str">
        <f t="shared" si="0"/>
        <v>Italy-Europe2008</v>
      </c>
      <c r="E1193" s="4">
        <v>0.725</v>
      </c>
      <c r="F1193" s="4">
        <v>10</v>
      </c>
      <c r="G1193" s="1"/>
      <c r="H1193" s="4">
        <v>314</v>
      </c>
      <c r="I1193" s="4">
        <v>0.445</v>
      </c>
      <c r="J1193" s="4">
        <v>1.509</v>
      </c>
    </row>
    <row r="1194" ht="15.75" customHeight="1" spans="1:10">
      <c r="A1194" s="1" t="s">
        <v>172</v>
      </c>
      <c r="B1194" s="3" t="s">
        <v>73</v>
      </c>
      <c r="C1194" s="1" t="s">
        <v>78</v>
      </c>
      <c r="D1194" s="1" t="str">
        <f t="shared" si="0"/>
        <v>Italy-Europe2009</v>
      </c>
      <c r="E1194" s="4">
        <v>0.677</v>
      </c>
      <c r="F1194" s="4">
        <v>10</v>
      </c>
      <c r="G1194" s="1"/>
      <c r="H1194" s="4">
        <v>314</v>
      </c>
      <c r="I1194" s="4">
        <v>0.488</v>
      </c>
      <c r="J1194" s="4">
        <v>1.495</v>
      </c>
    </row>
    <row r="1195" ht="15.75" customHeight="1" spans="1:10">
      <c r="A1195" s="1" t="s">
        <v>172</v>
      </c>
      <c r="B1195" s="3" t="s">
        <v>74</v>
      </c>
      <c r="C1195" s="1" t="s">
        <v>78</v>
      </c>
      <c r="D1195" s="1" t="str">
        <f t="shared" si="0"/>
        <v>Italy-Europe2010</v>
      </c>
      <c r="E1195" s="4">
        <v>0.677</v>
      </c>
      <c r="F1195" s="4">
        <v>6</v>
      </c>
      <c r="G1195" s="1"/>
      <c r="H1195" s="4">
        <v>285</v>
      </c>
      <c r="I1195" s="4">
        <v>0.537</v>
      </c>
      <c r="J1195" s="4">
        <v>1.548</v>
      </c>
    </row>
    <row r="1196" ht="15.75" customHeight="1" spans="1:10">
      <c r="A1196" s="1" t="s">
        <v>172</v>
      </c>
      <c r="B1196" s="3" t="s">
        <v>75</v>
      </c>
      <c r="C1196" s="1" t="s">
        <v>78</v>
      </c>
      <c r="D1196" s="1" t="str">
        <f t="shared" si="0"/>
        <v>Italy-Europe2011</v>
      </c>
      <c r="E1196" s="4">
        <v>0.677</v>
      </c>
      <c r="F1196" s="4">
        <v>6</v>
      </c>
      <c r="G1196" s="1"/>
      <c r="H1196" s="4">
        <v>285</v>
      </c>
      <c r="I1196" s="4">
        <v>0.544</v>
      </c>
      <c r="J1196" s="4">
        <v>1.581</v>
      </c>
    </row>
    <row r="1197" ht="15.75" customHeight="1" spans="1:10">
      <c r="A1197" s="1" t="s">
        <v>172</v>
      </c>
      <c r="B1197" s="3" t="s">
        <v>76</v>
      </c>
      <c r="C1197" s="1" t="s">
        <v>78</v>
      </c>
      <c r="D1197" s="1" t="str">
        <f t="shared" si="0"/>
        <v>Italy-Europe2012</v>
      </c>
      <c r="E1197" s="4">
        <v>0.677</v>
      </c>
      <c r="F1197" s="4">
        <v>6</v>
      </c>
      <c r="G1197" s="4">
        <v>67</v>
      </c>
      <c r="H1197" s="4">
        <v>269</v>
      </c>
      <c r="I1197" s="4">
        <v>0.558</v>
      </c>
      <c r="J1197" s="4">
        <v>1.597</v>
      </c>
    </row>
    <row r="1198" ht="15.75" customHeight="1" spans="1:10">
      <c r="A1198" s="1" t="s">
        <v>173</v>
      </c>
      <c r="B1198" s="3" t="s">
        <v>63</v>
      </c>
      <c r="C1198" s="1" t="s">
        <v>86</v>
      </c>
      <c r="D1198" s="1" t="str">
        <f t="shared" si="0"/>
        <v>Jamaica-The Americas2000</v>
      </c>
      <c r="E1198" s="1"/>
      <c r="F1198" s="1"/>
      <c r="G1198" s="1"/>
      <c r="H1198" s="1"/>
      <c r="I1198" s="4">
        <v>0.031</v>
      </c>
      <c r="J1198" s="4">
        <v>0.142</v>
      </c>
    </row>
    <row r="1199" ht="15.75" customHeight="1" spans="1:10">
      <c r="A1199" s="1" t="s">
        <v>173</v>
      </c>
      <c r="B1199" s="3" t="s">
        <v>65</v>
      </c>
      <c r="C1199" s="1" t="s">
        <v>86</v>
      </c>
      <c r="D1199" s="1" t="str">
        <f t="shared" si="0"/>
        <v>Jamaica-The Americas2001</v>
      </c>
      <c r="E1199" s="1"/>
      <c r="F1199" s="1"/>
      <c r="G1199" s="1"/>
      <c r="H1199" s="1"/>
      <c r="I1199" s="4">
        <v>0.039</v>
      </c>
      <c r="J1199" s="4">
        <v>0.229</v>
      </c>
    </row>
    <row r="1200" ht="15.75" customHeight="1" spans="1:10">
      <c r="A1200" s="1" t="s">
        <v>173</v>
      </c>
      <c r="B1200" s="3" t="s">
        <v>66</v>
      </c>
      <c r="C1200" s="1" t="s">
        <v>86</v>
      </c>
      <c r="D1200" s="1" t="str">
        <f t="shared" si="0"/>
        <v>Jamaica-The Americas2002</v>
      </c>
      <c r="E1200" s="1"/>
      <c r="F1200" s="1"/>
      <c r="G1200" s="1"/>
      <c r="H1200" s="1"/>
      <c r="I1200" s="4">
        <v>0.061</v>
      </c>
      <c r="J1200" s="4">
        <v>0.474</v>
      </c>
    </row>
    <row r="1201" ht="15.75" customHeight="1" spans="1:10">
      <c r="A1201" s="1" t="s">
        <v>173</v>
      </c>
      <c r="B1201" s="3" t="s">
        <v>67</v>
      </c>
      <c r="C1201" s="1" t="s">
        <v>86</v>
      </c>
      <c r="D1201" s="1" t="str">
        <f t="shared" si="0"/>
        <v>Jamaica-The Americas2003</v>
      </c>
      <c r="E1201" s="1"/>
      <c r="F1201" s="4">
        <v>31</v>
      </c>
      <c r="G1201" s="1"/>
      <c r="H1201" s="1"/>
      <c r="I1201" s="4">
        <v>0.078</v>
      </c>
      <c r="J1201" s="4">
        <v>0.596</v>
      </c>
    </row>
    <row r="1202" ht="15.75" customHeight="1" spans="1:10">
      <c r="A1202" s="1" t="s">
        <v>173</v>
      </c>
      <c r="B1202" s="3" t="s">
        <v>68</v>
      </c>
      <c r="C1202" s="1" t="s">
        <v>86</v>
      </c>
      <c r="D1202" s="1" t="str">
        <f t="shared" si="0"/>
        <v>Jamaica-The Americas2004</v>
      </c>
      <c r="E1202" s="1"/>
      <c r="F1202" s="4">
        <v>31</v>
      </c>
      <c r="G1202" s="1"/>
      <c r="H1202" s="1"/>
      <c r="I1202" s="4">
        <v>0.1</v>
      </c>
      <c r="J1202" s="4">
        <v>0.689</v>
      </c>
    </row>
    <row r="1203" ht="15.75" customHeight="1" spans="1:10">
      <c r="A1203" s="1" t="s">
        <v>173</v>
      </c>
      <c r="B1203" s="3" t="s">
        <v>69</v>
      </c>
      <c r="C1203" s="1" t="s">
        <v>86</v>
      </c>
      <c r="D1203" s="1" t="str">
        <f t="shared" si="0"/>
        <v>Jamaica-The Americas2005</v>
      </c>
      <c r="E1203" s="4">
        <v>0.499</v>
      </c>
      <c r="F1203" s="4">
        <v>8</v>
      </c>
      <c r="G1203" s="1"/>
      <c r="H1203" s="4">
        <v>414</v>
      </c>
      <c r="I1203" s="4">
        <v>0.128</v>
      </c>
      <c r="J1203" s="4">
        <v>0.739</v>
      </c>
    </row>
    <row r="1204" ht="15.75" customHeight="1" spans="1:10">
      <c r="A1204" s="1" t="s">
        <v>173</v>
      </c>
      <c r="B1204" s="3" t="s">
        <v>70</v>
      </c>
      <c r="C1204" s="1" t="s">
        <v>86</v>
      </c>
      <c r="D1204" s="1" t="str">
        <f t="shared" si="0"/>
        <v>Jamaica-The Americas2006</v>
      </c>
      <c r="E1204" s="4">
        <v>0.499</v>
      </c>
      <c r="F1204" s="4">
        <v>8</v>
      </c>
      <c r="G1204" s="1"/>
      <c r="H1204" s="4">
        <v>414</v>
      </c>
      <c r="I1204" s="4">
        <v>0.164</v>
      </c>
      <c r="J1204" s="4">
        <v>0.844</v>
      </c>
    </row>
    <row r="1205" ht="15.75" customHeight="1" spans="1:10">
      <c r="A1205" s="1" t="s">
        <v>173</v>
      </c>
      <c r="B1205" s="3" t="s">
        <v>71</v>
      </c>
      <c r="C1205" s="1" t="s">
        <v>86</v>
      </c>
      <c r="D1205" s="1" t="str">
        <f t="shared" si="0"/>
        <v>Jamaica-The Americas2007</v>
      </c>
      <c r="E1205" s="4">
        <v>0.499</v>
      </c>
      <c r="F1205" s="4">
        <v>8</v>
      </c>
      <c r="G1205" s="1"/>
      <c r="H1205" s="4">
        <v>414</v>
      </c>
      <c r="I1205" s="4">
        <v>0.211</v>
      </c>
      <c r="J1205" s="4">
        <v>0.991</v>
      </c>
    </row>
    <row r="1206" ht="15.75" customHeight="1" spans="1:10">
      <c r="A1206" s="1" t="s">
        <v>173</v>
      </c>
      <c r="B1206" s="3" t="s">
        <v>72</v>
      </c>
      <c r="C1206" s="1" t="s">
        <v>86</v>
      </c>
      <c r="D1206" s="1" t="str">
        <f t="shared" si="0"/>
        <v>Jamaica-The Americas2008</v>
      </c>
      <c r="E1206" s="4">
        <v>0.499</v>
      </c>
      <c r="F1206" s="4">
        <v>8</v>
      </c>
      <c r="G1206" s="1"/>
      <c r="H1206" s="4">
        <v>414</v>
      </c>
      <c r="I1206" s="4">
        <v>0.236</v>
      </c>
      <c r="J1206" s="4">
        <v>1.002</v>
      </c>
    </row>
    <row r="1207" ht="15.75" customHeight="1" spans="1:10">
      <c r="A1207" s="1" t="s">
        <v>173</v>
      </c>
      <c r="B1207" s="3" t="s">
        <v>73</v>
      </c>
      <c r="C1207" s="1" t="s">
        <v>86</v>
      </c>
      <c r="D1207" s="1" t="str">
        <f t="shared" si="0"/>
        <v>Jamaica-The Americas2009</v>
      </c>
      <c r="E1207" s="4">
        <v>0.499</v>
      </c>
      <c r="F1207" s="4">
        <v>8</v>
      </c>
      <c r="G1207" s="1"/>
      <c r="H1207" s="4">
        <v>414</v>
      </c>
      <c r="I1207" s="4">
        <v>0.243</v>
      </c>
      <c r="J1207" s="4">
        <v>1.083</v>
      </c>
    </row>
    <row r="1208" ht="15.75" customHeight="1" spans="1:10">
      <c r="A1208" s="1" t="s">
        <v>173</v>
      </c>
      <c r="B1208" s="3" t="s">
        <v>74</v>
      </c>
      <c r="C1208" s="1" t="s">
        <v>86</v>
      </c>
      <c r="D1208" s="1" t="str">
        <f t="shared" si="0"/>
        <v>Jamaica-The Americas2010</v>
      </c>
      <c r="E1208" s="4">
        <v>0.487</v>
      </c>
      <c r="F1208" s="4">
        <v>8</v>
      </c>
      <c r="G1208" s="1"/>
      <c r="H1208" s="4">
        <v>414</v>
      </c>
      <c r="I1208" s="4">
        <v>0.277</v>
      </c>
      <c r="J1208" s="4">
        <v>1.161</v>
      </c>
    </row>
    <row r="1209" ht="15.75" customHeight="1" spans="1:10">
      <c r="A1209" s="1" t="s">
        <v>173</v>
      </c>
      <c r="B1209" s="3" t="s">
        <v>75</v>
      </c>
      <c r="C1209" s="1" t="s">
        <v>86</v>
      </c>
      <c r="D1209" s="1" t="str">
        <f t="shared" si="0"/>
        <v>Jamaica-The Americas2011</v>
      </c>
      <c r="E1209" s="4">
        <v>0.443</v>
      </c>
      <c r="F1209" s="4">
        <v>7</v>
      </c>
      <c r="G1209" s="1"/>
      <c r="H1209" s="4">
        <v>414</v>
      </c>
      <c r="I1209" s="4">
        <v>0.374</v>
      </c>
      <c r="J1209" s="4">
        <v>1.069</v>
      </c>
    </row>
    <row r="1210" ht="15.75" customHeight="1" spans="1:10">
      <c r="A1210" s="1" t="s">
        <v>173</v>
      </c>
      <c r="B1210" s="3" t="s">
        <v>76</v>
      </c>
      <c r="C1210" s="1" t="s">
        <v>86</v>
      </c>
      <c r="D1210" s="1" t="str">
        <f t="shared" si="0"/>
        <v>Jamaica-The Americas2012</v>
      </c>
      <c r="E1210" s="4">
        <v>0.443</v>
      </c>
      <c r="F1210" s="4">
        <v>7</v>
      </c>
      <c r="G1210" s="4">
        <v>91</v>
      </c>
      <c r="H1210" s="4">
        <v>368</v>
      </c>
      <c r="I1210" s="4">
        <v>0.338</v>
      </c>
      <c r="J1210" s="4">
        <v>0.98</v>
      </c>
    </row>
    <row r="1211" ht="15.75" customHeight="1" spans="1:10">
      <c r="A1211" s="1" t="s">
        <v>174</v>
      </c>
      <c r="B1211" s="3" t="s">
        <v>63</v>
      </c>
      <c r="C1211" s="1" t="s">
        <v>64</v>
      </c>
      <c r="D1211" s="1" t="str">
        <f t="shared" si="0"/>
        <v>Japan-Asia2000</v>
      </c>
      <c r="E1211" s="1"/>
      <c r="F1211" s="1"/>
      <c r="G1211" s="1"/>
      <c r="H1211" s="1"/>
      <c r="I1211" s="4">
        <v>0.3</v>
      </c>
      <c r="J1211" s="4">
        <v>0.531</v>
      </c>
    </row>
    <row r="1212" ht="15.75" customHeight="1" spans="1:10">
      <c r="A1212" s="1" t="s">
        <v>174</v>
      </c>
      <c r="B1212" s="3" t="s">
        <v>65</v>
      </c>
      <c r="C1212" s="1" t="s">
        <v>64</v>
      </c>
      <c r="D1212" s="1" t="str">
        <f t="shared" si="0"/>
        <v>Japan-Asia2001</v>
      </c>
      <c r="E1212" s="1"/>
      <c r="F1212" s="1"/>
      <c r="G1212" s="1"/>
      <c r="H1212" s="1"/>
      <c r="I1212" s="4">
        <v>0.385</v>
      </c>
      <c r="J1212" s="4">
        <v>0.594</v>
      </c>
    </row>
    <row r="1213" ht="15.75" customHeight="1" spans="1:10">
      <c r="A1213" s="1" t="s">
        <v>174</v>
      </c>
      <c r="B1213" s="3" t="s">
        <v>66</v>
      </c>
      <c r="C1213" s="1" t="s">
        <v>64</v>
      </c>
      <c r="D1213" s="1" t="str">
        <f t="shared" si="0"/>
        <v>Japan-Asia2002</v>
      </c>
      <c r="E1213" s="1"/>
      <c r="F1213" s="1"/>
      <c r="G1213" s="1"/>
      <c r="H1213" s="1"/>
      <c r="I1213" s="4">
        <v>0.466</v>
      </c>
      <c r="J1213" s="4">
        <v>0.643</v>
      </c>
    </row>
    <row r="1214" ht="15.75" customHeight="1" spans="1:10">
      <c r="A1214" s="1" t="s">
        <v>174</v>
      </c>
      <c r="B1214" s="3" t="s">
        <v>67</v>
      </c>
      <c r="C1214" s="1" t="s">
        <v>64</v>
      </c>
      <c r="D1214" s="1" t="str">
        <f t="shared" si="0"/>
        <v>Japan-Asia2003</v>
      </c>
      <c r="E1214" s="1"/>
      <c r="F1214" s="4">
        <v>31</v>
      </c>
      <c r="G1214" s="1"/>
      <c r="H1214" s="1"/>
      <c r="I1214" s="4">
        <v>0.484</v>
      </c>
      <c r="J1214" s="4">
        <v>0.685</v>
      </c>
    </row>
    <row r="1215" ht="15.75" customHeight="1" spans="1:10">
      <c r="A1215" s="1" t="s">
        <v>174</v>
      </c>
      <c r="B1215" s="3" t="s">
        <v>68</v>
      </c>
      <c r="C1215" s="1" t="s">
        <v>64</v>
      </c>
      <c r="D1215" s="1" t="str">
        <f t="shared" si="0"/>
        <v>Japan-Asia2004</v>
      </c>
      <c r="E1215" s="1"/>
      <c r="F1215" s="4">
        <v>31</v>
      </c>
      <c r="G1215" s="1"/>
      <c r="H1215" s="1"/>
      <c r="I1215" s="4">
        <v>0.624</v>
      </c>
      <c r="J1215" s="4">
        <v>0.722</v>
      </c>
    </row>
    <row r="1216" ht="15.75" customHeight="1" spans="1:10">
      <c r="A1216" s="1" t="s">
        <v>174</v>
      </c>
      <c r="B1216" s="3" t="s">
        <v>69</v>
      </c>
      <c r="C1216" s="1" t="s">
        <v>64</v>
      </c>
      <c r="D1216" s="1" t="str">
        <f t="shared" si="0"/>
        <v>Japan-Asia2005</v>
      </c>
      <c r="E1216" s="4">
        <v>0.525</v>
      </c>
      <c r="F1216" s="4">
        <v>30</v>
      </c>
      <c r="G1216" s="1"/>
      <c r="H1216" s="4">
        <v>315</v>
      </c>
      <c r="I1216" s="4">
        <v>0.669</v>
      </c>
      <c r="J1216" s="4">
        <v>0.76</v>
      </c>
    </row>
    <row r="1217" ht="15.75" customHeight="1" spans="1:10">
      <c r="A1217" s="1" t="s">
        <v>174</v>
      </c>
      <c r="B1217" s="3" t="s">
        <v>70</v>
      </c>
      <c r="C1217" s="1" t="s">
        <v>64</v>
      </c>
      <c r="D1217" s="1" t="str">
        <f t="shared" si="0"/>
        <v>Japan-Asia2006</v>
      </c>
      <c r="E1217" s="4">
        <v>0.525</v>
      </c>
      <c r="F1217" s="4">
        <v>22</v>
      </c>
      <c r="G1217" s="1"/>
      <c r="H1217" s="4">
        <v>350</v>
      </c>
      <c r="I1217" s="4">
        <v>0.687</v>
      </c>
      <c r="J1217" s="4">
        <v>0.785</v>
      </c>
    </row>
    <row r="1218" ht="15.75" customHeight="1" spans="1:10">
      <c r="A1218" s="1" t="s">
        <v>174</v>
      </c>
      <c r="B1218" s="3" t="s">
        <v>71</v>
      </c>
      <c r="C1218" s="1" t="s">
        <v>64</v>
      </c>
      <c r="D1218" s="1" t="str">
        <f t="shared" si="0"/>
        <v>Japan-Asia2007</v>
      </c>
      <c r="E1218" s="4">
        <v>0.525</v>
      </c>
      <c r="F1218" s="4">
        <v>22</v>
      </c>
      <c r="G1218" s="1"/>
      <c r="H1218" s="4">
        <v>350</v>
      </c>
      <c r="I1218" s="4">
        <v>0.743</v>
      </c>
      <c r="J1218" s="4">
        <v>0.844</v>
      </c>
    </row>
    <row r="1219" ht="15.75" customHeight="1" spans="1:10">
      <c r="A1219" s="1" t="s">
        <v>174</v>
      </c>
      <c r="B1219" s="3" t="s">
        <v>72</v>
      </c>
      <c r="C1219" s="1" t="s">
        <v>64</v>
      </c>
      <c r="D1219" s="1" t="str">
        <f t="shared" si="0"/>
        <v>Japan-Asia2008</v>
      </c>
      <c r="E1219" s="4">
        <v>0.55</v>
      </c>
      <c r="F1219" s="4">
        <v>22</v>
      </c>
      <c r="G1219" s="1"/>
      <c r="H1219" s="4">
        <v>355</v>
      </c>
      <c r="I1219" s="4">
        <v>0.754</v>
      </c>
      <c r="J1219" s="4">
        <v>0.867</v>
      </c>
    </row>
    <row r="1220" ht="15.75" customHeight="1" spans="1:10">
      <c r="A1220" s="1" t="s">
        <v>174</v>
      </c>
      <c r="B1220" s="3" t="s">
        <v>73</v>
      </c>
      <c r="C1220" s="1" t="s">
        <v>64</v>
      </c>
      <c r="D1220" s="1" t="str">
        <f t="shared" si="0"/>
        <v>Japan-Asia2009</v>
      </c>
      <c r="E1220" s="4">
        <v>0.553</v>
      </c>
      <c r="F1220" s="4">
        <v>22</v>
      </c>
      <c r="G1220" s="1"/>
      <c r="H1220" s="4">
        <v>355</v>
      </c>
      <c r="I1220" s="4">
        <v>0.78</v>
      </c>
      <c r="J1220" s="4">
        <v>0.913</v>
      </c>
    </row>
    <row r="1221" ht="15.75" customHeight="1" spans="1:10">
      <c r="A1221" s="1" t="s">
        <v>174</v>
      </c>
      <c r="B1221" s="3" t="s">
        <v>74</v>
      </c>
      <c r="C1221" s="1" t="s">
        <v>64</v>
      </c>
      <c r="D1221" s="1" t="str">
        <f t="shared" si="0"/>
        <v>Japan-Asia2010</v>
      </c>
      <c r="E1221" s="4">
        <v>0.476</v>
      </c>
      <c r="F1221" s="4">
        <v>22</v>
      </c>
      <c r="G1221" s="1"/>
      <c r="H1221" s="4">
        <v>355</v>
      </c>
      <c r="I1221" s="4">
        <v>0.782</v>
      </c>
      <c r="J1221" s="4">
        <v>0.968</v>
      </c>
    </row>
    <row r="1222" ht="15.75" customHeight="1" spans="1:10">
      <c r="A1222" s="1" t="s">
        <v>174</v>
      </c>
      <c r="B1222" s="3" t="s">
        <v>75</v>
      </c>
      <c r="C1222" s="1" t="s">
        <v>64</v>
      </c>
      <c r="D1222" s="1" t="str">
        <f t="shared" si="0"/>
        <v>Japan-Asia2011</v>
      </c>
      <c r="E1222" s="4">
        <v>0.484</v>
      </c>
      <c r="F1222" s="4">
        <v>22</v>
      </c>
      <c r="G1222" s="1"/>
      <c r="H1222" s="4">
        <v>330</v>
      </c>
      <c r="I1222" s="4">
        <v>0.791</v>
      </c>
      <c r="J1222" s="4">
        <v>1.02</v>
      </c>
    </row>
    <row r="1223" ht="15.75" customHeight="1" spans="1:10">
      <c r="A1223" s="1" t="s">
        <v>174</v>
      </c>
      <c r="B1223" s="3" t="s">
        <v>76</v>
      </c>
      <c r="C1223" s="1" t="s">
        <v>64</v>
      </c>
      <c r="D1223" s="1" t="str">
        <f t="shared" si="0"/>
        <v>Japan-Asia2012</v>
      </c>
      <c r="E1223" s="4">
        <v>0.494</v>
      </c>
      <c r="F1223" s="4">
        <v>22</v>
      </c>
      <c r="G1223" s="4">
        <v>23</v>
      </c>
      <c r="H1223" s="4">
        <v>330</v>
      </c>
      <c r="I1223" s="4">
        <v>0.863</v>
      </c>
      <c r="J1223" s="4">
        <v>1.087</v>
      </c>
    </row>
    <row r="1224" ht="15.75" customHeight="1" spans="1:10">
      <c r="A1224" s="1" t="s">
        <v>175</v>
      </c>
      <c r="B1224" s="3" t="s">
        <v>63</v>
      </c>
      <c r="C1224" s="1" t="s">
        <v>95</v>
      </c>
      <c r="D1224" s="1" t="str">
        <f t="shared" si="0"/>
        <v>Jordan-Middle East2000</v>
      </c>
      <c r="E1224" s="1"/>
      <c r="F1224" s="1"/>
      <c r="G1224" s="1"/>
      <c r="H1224" s="1"/>
      <c r="I1224" s="4">
        <v>0.026</v>
      </c>
      <c r="J1224" s="4">
        <v>0.082</v>
      </c>
    </row>
    <row r="1225" ht="15.75" customHeight="1" spans="1:10">
      <c r="A1225" s="1" t="s">
        <v>175</v>
      </c>
      <c r="B1225" s="3" t="s">
        <v>65</v>
      </c>
      <c r="C1225" s="1" t="s">
        <v>95</v>
      </c>
      <c r="D1225" s="1" t="str">
        <f t="shared" si="0"/>
        <v>Jordan-Middle East2001</v>
      </c>
      <c r="E1225" s="1"/>
      <c r="F1225" s="1"/>
      <c r="G1225" s="1"/>
      <c r="H1225" s="1"/>
      <c r="I1225" s="4">
        <v>0.047</v>
      </c>
      <c r="J1225" s="4">
        <v>0.179</v>
      </c>
    </row>
    <row r="1226" ht="15.75" customHeight="1" spans="1:10">
      <c r="A1226" s="1" t="s">
        <v>175</v>
      </c>
      <c r="B1226" s="3" t="s">
        <v>66</v>
      </c>
      <c r="C1226" s="1" t="s">
        <v>95</v>
      </c>
      <c r="D1226" s="1" t="str">
        <f t="shared" si="0"/>
        <v>Jordan-Middle East2002</v>
      </c>
      <c r="E1226" s="1"/>
      <c r="F1226" s="1"/>
      <c r="G1226" s="1"/>
      <c r="H1226" s="1"/>
      <c r="I1226" s="4">
        <v>0.06</v>
      </c>
      <c r="J1226" s="4">
        <v>0.249</v>
      </c>
    </row>
    <row r="1227" ht="15.75" customHeight="1" spans="1:10">
      <c r="A1227" s="1" t="s">
        <v>175</v>
      </c>
      <c r="B1227" s="3" t="s">
        <v>67</v>
      </c>
      <c r="C1227" s="1" t="s">
        <v>95</v>
      </c>
      <c r="D1227" s="1" t="str">
        <f t="shared" si="0"/>
        <v>Jordan-Middle East2003</v>
      </c>
      <c r="E1227" s="1"/>
      <c r="F1227" s="4">
        <v>79</v>
      </c>
      <c r="G1227" s="1"/>
      <c r="H1227" s="1"/>
      <c r="I1227" s="4">
        <v>0.085</v>
      </c>
      <c r="J1227" s="4">
        <v>0.266</v>
      </c>
    </row>
    <row r="1228" ht="15.75" customHeight="1" spans="1:10">
      <c r="A1228" s="1" t="s">
        <v>175</v>
      </c>
      <c r="B1228" s="3" t="s">
        <v>68</v>
      </c>
      <c r="C1228" s="1" t="s">
        <v>95</v>
      </c>
      <c r="D1228" s="1" t="str">
        <f t="shared" si="0"/>
        <v>Jordan-Middle East2004</v>
      </c>
      <c r="E1228" s="1"/>
      <c r="F1228" s="4">
        <v>26</v>
      </c>
      <c r="G1228" s="1"/>
      <c r="H1228" s="1"/>
      <c r="I1228" s="4">
        <v>0.117</v>
      </c>
      <c r="J1228" s="4">
        <v>0.319</v>
      </c>
    </row>
    <row r="1229" ht="15.75" customHeight="1" spans="1:10">
      <c r="A1229" s="1" t="s">
        <v>175</v>
      </c>
      <c r="B1229" s="3" t="s">
        <v>69</v>
      </c>
      <c r="C1229" s="1" t="s">
        <v>95</v>
      </c>
      <c r="D1229" s="1" t="str">
        <f t="shared" si="0"/>
        <v>Jordan-Middle East2005</v>
      </c>
      <c r="E1229" s="4">
        <v>0.311</v>
      </c>
      <c r="F1229" s="4">
        <v>16</v>
      </c>
      <c r="G1229" s="1"/>
      <c r="H1229" s="4">
        <v>136</v>
      </c>
      <c r="I1229" s="4">
        <v>0.129</v>
      </c>
      <c r="J1229" s="4">
        <v>0.599</v>
      </c>
    </row>
    <row r="1230" ht="15.75" customHeight="1" spans="1:10">
      <c r="A1230" s="1" t="s">
        <v>175</v>
      </c>
      <c r="B1230" s="3" t="s">
        <v>70</v>
      </c>
      <c r="C1230" s="1" t="s">
        <v>95</v>
      </c>
      <c r="D1230" s="1" t="str">
        <f t="shared" si="0"/>
        <v>Jordan-Middle East2006</v>
      </c>
      <c r="E1230" s="4">
        <v>0.311</v>
      </c>
      <c r="F1230" s="4">
        <v>16</v>
      </c>
      <c r="G1230" s="1"/>
      <c r="H1230" s="4">
        <v>136</v>
      </c>
      <c r="I1230" s="4">
        <v>0.139</v>
      </c>
      <c r="J1230" s="4">
        <v>0.8</v>
      </c>
    </row>
    <row r="1231" ht="15.75" customHeight="1" spans="1:10">
      <c r="A1231" s="1" t="s">
        <v>175</v>
      </c>
      <c r="B1231" s="3" t="s">
        <v>71</v>
      </c>
      <c r="C1231" s="1" t="s">
        <v>95</v>
      </c>
      <c r="D1231" s="1" t="str">
        <f t="shared" si="0"/>
        <v>Jordan-Middle East2007</v>
      </c>
      <c r="E1231" s="4">
        <v>0.311</v>
      </c>
      <c r="F1231" s="4">
        <v>13</v>
      </c>
      <c r="G1231" s="1"/>
      <c r="H1231" s="4">
        <v>136</v>
      </c>
      <c r="I1231" s="4">
        <v>0.2</v>
      </c>
      <c r="J1231" s="4">
        <v>0.844</v>
      </c>
    </row>
    <row r="1232" ht="15.75" customHeight="1" spans="1:10">
      <c r="A1232" s="1" t="s">
        <v>175</v>
      </c>
      <c r="B1232" s="3" t="s">
        <v>72</v>
      </c>
      <c r="C1232" s="1" t="s">
        <v>95</v>
      </c>
      <c r="D1232" s="1" t="str">
        <f t="shared" si="0"/>
        <v>Jordan-Middle East2008</v>
      </c>
      <c r="E1232" s="4">
        <v>0.311</v>
      </c>
      <c r="F1232" s="4">
        <v>13</v>
      </c>
      <c r="G1232" s="1"/>
      <c r="H1232" s="4">
        <v>136</v>
      </c>
      <c r="I1232" s="4">
        <v>0.23</v>
      </c>
      <c r="J1232" s="4">
        <v>0.899</v>
      </c>
    </row>
    <row r="1233" ht="15.75" customHeight="1" spans="1:10">
      <c r="A1233" s="1" t="s">
        <v>175</v>
      </c>
      <c r="B1233" s="3" t="s">
        <v>73</v>
      </c>
      <c r="C1233" s="1" t="s">
        <v>95</v>
      </c>
      <c r="D1233" s="1" t="str">
        <f t="shared" si="0"/>
        <v>Jordan-Middle East2009</v>
      </c>
      <c r="E1233" s="4">
        <v>0.311</v>
      </c>
      <c r="F1233" s="4">
        <v>12</v>
      </c>
      <c r="G1233" s="1"/>
      <c r="H1233" s="4">
        <v>136</v>
      </c>
      <c r="I1233" s="4">
        <v>0.26</v>
      </c>
      <c r="J1233" s="4">
        <v>0.973</v>
      </c>
    </row>
    <row r="1234" ht="15.75" customHeight="1" spans="1:10">
      <c r="A1234" s="1" t="s">
        <v>175</v>
      </c>
      <c r="B1234" s="3" t="s">
        <v>74</v>
      </c>
      <c r="C1234" s="1" t="s">
        <v>95</v>
      </c>
      <c r="D1234" s="1" t="str">
        <f t="shared" si="0"/>
        <v>Jordan-Middle East2010</v>
      </c>
      <c r="E1234" s="4">
        <v>0.312</v>
      </c>
      <c r="F1234" s="4">
        <v>12</v>
      </c>
      <c r="G1234" s="1"/>
      <c r="H1234" s="4">
        <v>136</v>
      </c>
      <c r="I1234" s="4">
        <v>0.272</v>
      </c>
      <c r="J1234" s="4">
        <v>1.026</v>
      </c>
    </row>
    <row r="1235" ht="15.75" customHeight="1" spans="1:10">
      <c r="A1235" s="1" t="s">
        <v>175</v>
      </c>
      <c r="B1235" s="3" t="s">
        <v>75</v>
      </c>
      <c r="C1235" s="1" t="s">
        <v>95</v>
      </c>
      <c r="D1235" s="1" t="str">
        <f t="shared" si="0"/>
        <v>Jordan-Middle East2011</v>
      </c>
      <c r="E1235" s="4">
        <v>0.277</v>
      </c>
      <c r="F1235" s="4">
        <v>12</v>
      </c>
      <c r="G1235" s="1"/>
      <c r="H1235" s="4">
        <v>151</v>
      </c>
      <c r="I1235" s="4">
        <v>0.349</v>
      </c>
      <c r="J1235" s="4">
        <v>1.112</v>
      </c>
    </row>
    <row r="1236" ht="15.75" customHeight="1" spans="1:10">
      <c r="A1236" s="1" t="s">
        <v>175</v>
      </c>
      <c r="B1236" s="3" t="s">
        <v>76</v>
      </c>
      <c r="C1236" s="1" t="s">
        <v>95</v>
      </c>
      <c r="D1236" s="1" t="str">
        <f t="shared" si="0"/>
        <v>Jordan-Middle East2012</v>
      </c>
      <c r="E1236" s="4">
        <v>0.281</v>
      </c>
      <c r="F1236" s="4">
        <v>12</v>
      </c>
      <c r="G1236" s="4">
        <v>119</v>
      </c>
      <c r="H1236" s="4">
        <v>151</v>
      </c>
      <c r="I1236" s="4">
        <v>0.41</v>
      </c>
      <c r="J1236" s="4">
        <v>1.282</v>
      </c>
    </row>
    <row r="1237" ht="15.75" customHeight="1" spans="1:10">
      <c r="A1237" s="1" t="s">
        <v>176</v>
      </c>
      <c r="B1237" s="3" t="s">
        <v>63</v>
      </c>
      <c r="C1237" s="1" t="s">
        <v>64</v>
      </c>
      <c r="D1237" s="1" t="str">
        <f t="shared" si="0"/>
        <v>Kazakhstan-Asia2000</v>
      </c>
      <c r="E1237" s="1"/>
      <c r="F1237" s="1"/>
      <c r="G1237" s="1"/>
      <c r="H1237" s="1"/>
      <c r="I1237" s="4">
        <v>0.007</v>
      </c>
      <c r="J1237" s="4">
        <v>0.014</v>
      </c>
    </row>
    <row r="1238" ht="15.75" customHeight="1" spans="1:10">
      <c r="A1238" s="1" t="s">
        <v>176</v>
      </c>
      <c r="B1238" s="3" t="s">
        <v>65</v>
      </c>
      <c r="C1238" s="1" t="s">
        <v>64</v>
      </c>
      <c r="D1238" s="1" t="str">
        <f t="shared" si="0"/>
        <v>Kazakhstan-Asia2001</v>
      </c>
      <c r="E1238" s="1"/>
      <c r="F1238" s="1"/>
      <c r="G1238" s="1"/>
      <c r="H1238" s="1"/>
      <c r="I1238" s="4">
        <v>0.01</v>
      </c>
      <c r="J1238" s="4">
        <v>0.04</v>
      </c>
    </row>
    <row r="1239" ht="15.75" customHeight="1" spans="1:10">
      <c r="A1239" s="1" t="s">
        <v>176</v>
      </c>
      <c r="B1239" s="3" t="s">
        <v>66</v>
      </c>
      <c r="C1239" s="1" t="s">
        <v>64</v>
      </c>
      <c r="D1239" s="1" t="str">
        <f t="shared" si="0"/>
        <v>Kazakhstan-Asia2002</v>
      </c>
      <c r="E1239" s="1"/>
      <c r="F1239" s="1"/>
      <c r="G1239" s="1"/>
      <c r="H1239" s="1"/>
      <c r="I1239" s="4">
        <v>0.017</v>
      </c>
      <c r="J1239" s="4">
        <v>0.07</v>
      </c>
    </row>
    <row r="1240" ht="15.75" customHeight="1" spans="1:10">
      <c r="A1240" s="1" t="s">
        <v>176</v>
      </c>
      <c r="B1240" s="3" t="s">
        <v>67</v>
      </c>
      <c r="C1240" s="1" t="s">
        <v>64</v>
      </c>
      <c r="D1240" s="1" t="str">
        <f t="shared" si="0"/>
        <v>Kazakhstan-Asia2003</v>
      </c>
      <c r="E1240" s="1"/>
      <c r="F1240" s="4">
        <v>26</v>
      </c>
      <c r="G1240" s="1"/>
      <c r="H1240" s="1"/>
      <c r="I1240" s="4">
        <v>0.02</v>
      </c>
      <c r="J1240" s="4">
        <v>0.09</v>
      </c>
    </row>
    <row r="1241" ht="15.75" customHeight="1" spans="1:10">
      <c r="A1241" s="1" t="s">
        <v>176</v>
      </c>
      <c r="B1241" s="3" t="s">
        <v>68</v>
      </c>
      <c r="C1241" s="1" t="s">
        <v>64</v>
      </c>
      <c r="D1241" s="1" t="str">
        <f t="shared" si="0"/>
        <v>Kazakhstan-Asia2004</v>
      </c>
      <c r="E1241" s="1"/>
      <c r="F1241" s="4">
        <v>26</v>
      </c>
      <c r="G1241" s="1"/>
      <c r="H1241" s="1"/>
      <c r="I1241" s="4">
        <v>0.027</v>
      </c>
      <c r="J1241" s="4">
        <v>0.164</v>
      </c>
    </row>
    <row r="1242" ht="15.75" customHeight="1" spans="1:10">
      <c r="A1242" s="1" t="s">
        <v>176</v>
      </c>
      <c r="B1242" s="3" t="s">
        <v>69</v>
      </c>
      <c r="C1242" s="1" t="s">
        <v>64</v>
      </c>
      <c r="D1242" s="1" t="str">
        <f t="shared" si="0"/>
        <v>Kazakhstan-Asia2005</v>
      </c>
      <c r="E1242" s="4">
        <v>0.441</v>
      </c>
      <c r="F1242" s="4">
        <v>25</v>
      </c>
      <c r="G1242" s="1"/>
      <c r="H1242" s="4">
        <v>271</v>
      </c>
      <c r="I1242" s="4">
        <v>0.03</v>
      </c>
      <c r="J1242" s="4">
        <v>0.358</v>
      </c>
    </row>
    <row r="1243" ht="15.75" customHeight="1" spans="1:10">
      <c r="A1243" s="1" t="s">
        <v>176</v>
      </c>
      <c r="B1243" s="3" t="s">
        <v>70</v>
      </c>
      <c r="C1243" s="1" t="s">
        <v>64</v>
      </c>
      <c r="D1243" s="1" t="str">
        <f t="shared" si="0"/>
        <v>Kazakhstan-Asia2006</v>
      </c>
      <c r="E1243" s="4">
        <v>0.442</v>
      </c>
      <c r="F1243" s="4">
        <v>21</v>
      </c>
      <c r="G1243" s="1"/>
      <c r="H1243" s="4">
        <v>271</v>
      </c>
      <c r="I1243" s="4">
        <v>0.033</v>
      </c>
      <c r="J1243" s="4">
        <v>0.511</v>
      </c>
    </row>
    <row r="1244" ht="15.75" customHeight="1" spans="1:10">
      <c r="A1244" s="1" t="s">
        <v>176</v>
      </c>
      <c r="B1244" s="3" t="s">
        <v>71</v>
      </c>
      <c r="C1244" s="1" t="s">
        <v>64</v>
      </c>
      <c r="D1244" s="1" t="str">
        <f t="shared" si="0"/>
        <v>Kazakhstan-Asia2007</v>
      </c>
      <c r="E1244" s="4">
        <v>0.414</v>
      </c>
      <c r="F1244" s="4">
        <v>21</v>
      </c>
      <c r="G1244" s="1"/>
      <c r="H1244" s="4">
        <v>271</v>
      </c>
      <c r="I1244" s="4">
        <v>0.04</v>
      </c>
      <c r="J1244" s="4">
        <v>0.8</v>
      </c>
    </row>
    <row r="1245" ht="15.75" customHeight="1" spans="1:10">
      <c r="A1245" s="1" t="s">
        <v>176</v>
      </c>
      <c r="B1245" s="3" t="s">
        <v>72</v>
      </c>
      <c r="C1245" s="1" t="s">
        <v>64</v>
      </c>
      <c r="D1245" s="1" t="str">
        <f t="shared" si="0"/>
        <v>Kazakhstan-Asia2008</v>
      </c>
      <c r="E1245" s="4">
        <v>0.415</v>
      </c>
      <c r="F1245" s="4">
        <v>21</v>
      </c>
      <c r="G1245" s="1"/>
      <c r="H1245" s="4">
        <v>271</v>
      </c>
      <c r="I1245" s="4">
        <v>0.11</v>
      </c>
      <c r="J1245" s="4">
        <v>0.958</v>
      </c>
    </row>
    <row r="1246" ht="15.75" customHeight="1" spans="1:10">
      <c r="A1246" s="1" t="s">
        <v>176</v>
      </c>
      <c r="B1246" s="3" t="s">
        <v>73</v>
      </c>
      <c r="C1246" s="1" t="s">
        <v>64</v>
      </c>
      <c r="D1246" s="1" t="str">
        <f t="shared" si="0"/>
        <v>Kazakhstan-Asia2009</v>
      </c>
      <c r="E1246" s="4">
        <v>0.347</v>
      </c>
      <c r="F1246" s="4">
        <v>20</v>
      </c>
      <c r="G1246" s="1"/>
      <c r="H1246" s="4">
        <v>271</v>
      </c>
      <c r="I1246" s="4">
        <v>0.182</v>
      </c>
      <c r="J1246" s="4">
        <v>1.084</v>
      </c>
    </row>
    <row r="1247" ht="15.75" customHeight="1" spans="1:10">
      <c r="A1247" s="1" t="s">
        <v>176</v>
      </c>
      <c r="B1247" s="3" t="s">
        <v>74</v>
      </c>
      <c r="C1247" s="1" t="s">
        <v>64</v>
      </c>
      <c r="D1247" s="1" t="str">
        <f t="shared" si="0"/>
        <v>Kazakhstan-Asia2010</v>
      </c>
      <c r="E1247" s="4">
        <v>0.286</v>
      </c>
      <c r="F1247" s="4">
        <v>19</v>
      </c>
      <c r="G1247" s="1"/>
      <c r="H1247" s="4">
        <v>271</v>
      </c>
      <c r="I1247" s="4">
        <v>0.316</v>
      </c>
      <c r="J1247" s="4">
        <v>1.219</v>
      </c>
    </row>
    <row r="1248" ht="15.75" customHeight="1" spans="1:10">
      <c r="A1248" s="1" t="s">
        <v>176</v>
      </c>
      <c r="B1248" s="3" t="s">
        <v>75</v>
      </c>
      <c r="C1248" s="1" t="s">
        <v>64</v>
      </c>
      <c r="D1248" s="1" t="str">
        <f t="shared" si="0"/>
        <v>Kazakhstan-Asia2011</v>
      </c>
      <c r="E1248" s="4">
        <v>0.286</v>
      </c>
      <c r="F1248" s="4">
        <v>19</v>
      </c>
      <c r="G1248" s="1"/>
      <c r="H1248" s="4">
        <v>188</v>
      </c>
      <c r="I1248" s="4">
        <v>0.506</v>
      </c>
      <c r="J1248" s="4">
        <v>1.568</v>
      </c>
    </row>
    <row r="1249" ht="15.75" customHeight="1" spans="1:10">
      <c r="A1249" s="1" t="s">
        <v>176</v>
      </c>
      <c r="B1249" s="3" t="s">
        <v>76</v>
      </c>
      <c r="C1249" s="1" t="s">
        <v>64</v>
      </c>
      <c r="D1249" s="1" t="str">
        <f t="shared" si="0"/>
        <v>Kazakhstan-Asia2012</v>
      </c>
      <c r="E1249" s="4">
        <v>0.286</v>
      </c>
      <c r="F1249" s="4">
        <v>19</v>
      </c>
      <c r="G1249" s="4">
        <v>53</v>
      </c>
      <c r="H1249" s="4">
        <v>188</v>
      </c>
      <c r="I1249" s="4">
        <v>0.533</v>
      </c>
      <c r="J1249" s="4">
        <v>1.858</v>
      </c>
    </row>
    <row r="1250" ht="15.75" customHeight="1" spans="1:10">
      <c r="A1250" s="1" t="s">
        <v>177</v>
      </c>
      <c r="B1250" s="3" t="s">
        <v>63</v>
      </c>
      <c r="C1250" s="1" t="s">
        <v>80</v>
      </c>
      <c r="D1250" s="1" t="str">
        <f t="shared" si="0"/>
        <v>Kenya-Africa2000</v>
      </c>
      <c r="E1250" s="1"/>
      <c r="F1250" s="1"/>
      <c r="G1250" s="1"/>
      <c r="H1250" s="1"/>
      <c r="I1250" s="4">
        <v>0.003</v>
      </c>
      <c r="J1250" s="4">
        <v>0.004</v>
      </c>
    </row>
    <row r="1251" ht="15.75" customHeight="1" spans="1:10">
      <c r="A1251" s="1" t="s">
        <v>177</v>
      </c>
      <c r="B1251" s="3" t="s">
        <v>65</v>
      </c>
      <c r="C1251" s="1" t="s">
        <v>80</v>
      </c>
      <c r="D1251" s="1" t="str">
        <f t="shared" si="0"/>
        <v>Kenya-Africa2001</v>
      </c>
      <c r="E1251" s="1"/>
      <c r="F1251" s="1"/>
      <c r="G1251" s="1"/>
      <c r="H1251" s="1"/>
      <c r="I1251" s="4">
        <v>0.006</v>
      </c>
      <c r="J1251" s="4">
        <v>0.019</v>
      </c>
    </row>
    <row r="1252" ht="15.75" customHeight="1" spans="1:10">
      <c r="A1252" s="1" t="s">
        <v>177</v>
      </c>
      <c r="B1252" s="3" t="s">
        <v>66</v>
      </c>
      <c r="C1252" s="1" t="s">
        <v>80</v>
      </c>
      <c r="D1252" s="1" t="str">
        <f t="shared" si="0"/>
        <v>Kenya-Africa2002</v>
      </c>
      <c r="E1252" s="1"/>
      <c r="F1252" s="1"/>
      <c r="G1252" s="1"/>
      <c r="H1252" s="1"/>
      <c r="I1252" s="4">
        <v>0.012</v>
      </c>
      <c r="J1252" s="4">
        <v>0.036</v>
      </c>
    </row>
    <row r="1253" ht="15.75" customHeight="1" spans="1:10">
      <c r="A1253" s="1" t="s">
        <v>177</v>
      </c>
      <c r="B1253" s="3" t="s">
        <v>67</v>
      </c>
      <c r="C1253" s="1" t="s">
        <v>80</v>
      </c>
      <c r="D1253" s="1" t="str">
        <f t="shared" si="0"/>
        <v>Kenya-Africa2003</v>
      </c>
      <c r="E1253" s="1"/>
      <c r="F1253" s="4">
        <v>60</v>
      </c>
      <c r="G1253" s="1"/>
      <c r="H1253" s="1"/>
      <c r="I1253" s="4">
        <v>0.029</v>
      </c>
      <c r="J1253" s="4">
        <v>0.047</v>
      </c>
    </row>
    <row r="1254" ht="15.75" customHeight="1" spans="1:10">
      <c r="A1254" s="1" t="s">
        <v>177</v>
      </c>
      <c r="B1254" s="3" t="s">
        <v>68</v>
      </c>
      <c r="C1254" s="1" t="s">
        <v>80</v>
      </c>
      <c r="D1254" s="1" t="str">
        <f t="shared" si="0"/>
        <v>Kenya-Africa2004</v>
      </c>
      <c r="E1254" s="1"/>
      <c r="F1254" s="4">
        <v>47</v>
      </c>
      <c r="G1254" s="1"/>
      <c r="H1254" s="1"/>
      <c r="I1254" s="4">
        <v>0.03</v>
      </c>
      <c r="J1254" s="4">
        <v>0.073</v>
      </c>
    </row>
    <row r="1255" ht="15.75" customHeight="1" spans="1:10">
      <c r="A1255" s="1" t="s">
        <v>177</v>
      </c>
      <c r="B1255" s="3" t="s">
        <v>69</v>
      </c>
      <c r="C1255" s="1" t="s">
        <v>80</v>
      </c>
      <c r="D1255" s="1" t="str">
        <f t="shared" si="0"/>
        <v>Kenya-Africa2005</v>
      </c>
      <c r="E1255" s="4">
        <v>0.498</v>
      </c>
      <c r="F1255" s="4">
        <v>54</v>
      </c>
      <c r="G1255" s="1"/>
      <c r="H1255" s="4">
        <v>372</v>
      </c>
      <c r="I1255" s="4">
        <v>0.031</v>
      </c>
      <c r="J1255" s="4">
        <v>0.129</v>
      </c>
    </row>
    <row r="1256" ht="15.75" customHeight="1" spans="1:10">
      <c r="A1256" s="1" t="s">
        <v>177</v>
      </c>
      <c r="B1256" s="3" t="s">
        <v>70</v>
      </c>
      <c r="C1256" s="1" t="s">
        <v>80</v>
      </c>
      <c r="D1256" s="1" t="str">
        <f t="shared" si="0"/>
        <v>Kenya-Africa2006</v>
      </c>
      <c r="E1256" s="4">
        <v>0.498</v>
      </c>
      <c r="F1256" s="4">
        <v>54</v>
      </c>
      <c r="G1256" s="1"/>
      <c r="H1256" s="4">
        <v>432</v>
      </c>
      <c r="I1256" s="4">
        <v>0.075</v>
      </c>
      <c r="J1256" s="4">
        <v>0.2</v>
      </c>
    </row>
    <row r="1257" ht="15.75" customHeight="1" spans="1:10">
      <c r="A1257" s="1" t="s">
        <v>177</v>
      </c>
      <c r="B1257" s="3" t="s">
        <v>71</v>
      </c>
      <c r="C1257" s="1" t="s">
        <v>80</v>
      </c>
      <c r="D1257" s="1" t="str">
        <f t="shared" si="0"/>
        <v>Kenya-Africa2007</v>
      </c>
      <c r="E1257" s="4">
        <v>0.493</v>
      </c>
      <c r="F1257" s="4">
        <v>44</v>
      </c>
      <c r="G1257" s="1"/>
      <c r="H1257" s="4">
        <v>432</v>
      </c>
      <c r="I1257" s="4">
        <v>0.08</v>
      </c>
      <c r="J1257" s="4">
        <v>0.301</v>
      </c>
    </row>
    <row r="1258" ht="15.75" customHeight="1" spans="1:10">
      <c r="A1258" s="1" t="s">
        <v>177</v>
      </c>
      <c r="B1258" s="3" t="s">
        <v>72</v>
      </c>
      <c r="C1258" s="1" t="s">
        <v>80</v>
      </c>
      <c r="D1258" s="1" t="str">
        <f t="shared" si="0"/>
        <v>Kenya-Africa2008</v>
      </c>
      <c r="E1258" s="4">
        <v>0.493</v>
      </c>
      <c r="F1258" s="4">
        <v>30</v>
      </c>
      <c r="G1258" s="1"/>
      <c r="H1258" s="4">
        <v>417</v>
      </c>
      <c r="I1258" s="4">
        <v>0.087</v>
      </c>
      <c r="J1258" s="4">
        <v>0.42</v>
      </c>
    </row>
    <row r="1259" ht="15.75" customHeight="1" spans="1:10">
      <c r="A1259" s="1" t="s">
        <v>177</v>
      </c>
      <c r="B1259" s="3" t="s">
        <v>73</v>
      </c>
      <c r="C1259" s="1" t="s">
        <v>80</v>
      </c>
      <c r="D1259" s="1" t="str">
        <f t="shared" si="0"/>
        <v>Kenya-Africa2009</v>
      </c>
      <c r="E1259" s="4">
        <v>0.493</v>
      </c>
      <c r="F1259" s="4">
        <v>34</v>
      </c>
      <c r="G1259" s="1"/>
      <c r="H1259" s="4">
        <v>417</v>
      </c>
      <c r="I1259" s="4">
        <v>0.1</v>
      </c>
      <c r="J1259" s="4">
        <v>0.486</v>
      </c>
    </row>
    <row r="1260" ht="15.75" customHeight="1" spans="1:10">
      <c r="A1260" s="1" t="s">
        <v>177</v>
      </c>
      <c r="B1260" s="3" t="s">
        <v>74</v>
      </c>
      <c r="C1260" s="1" t="s">
        <v>80</v>
      </c>
      <c r="D1260" s="1" t="str">
        <f t="shared" si="0"/>
        <v>Kenya-Africa2010</v>
      </c>
      <c r="E1260" s="4">
        <v>0.493</v>
      </c>
      <c r="F1260" s="4">
        <v>33</v>
      </c>
      <c r="G1260" s="1"/>
      <c r="H1260" s="4">
        <v>393</v>
      </c>
      <c r="I1260" s="4">
        <v>0.14</v>
      </c>
      <c r="J1260" s="4">
        <v>0.61</v>
      </c>
    </row>
    <row r="1261" ht="15.75" customHeight="1" spans="1:10">
      <c r="A1261" s="1" t="s">
        <v>177</v>
      </c>
      <c r="B1261" s="3" t="s">
        <v>75</v>
      </c>
      <c r="C1261" s="1" t="s">
        <v>80</v>
      </c>
      <c r="D1261" s="1" t="str">
        <f t="shared" si="0"/>
        <v>Kenya-Africa2011</v>
      </c>
      <c r="E1261" s="4">
        <v>0.493</v>
      </c>
      <c r="F1261" s="4">
        <v>33</v>
      </c>
      <c r="G1261" s="1"/>
      <c r="H1261" s="4">
        <v>393</v>
      </c>
      <c r="I1261" s="4">
        <v>0.28</v>
      </c>
      <c r="J1261" s="4">
        <v>0.668</v>
      </c>
    </row>
    <row r="1262" ht="15.75" customHeight="1" spans="1:10">
      <c r="A1262" s="1" t="s">
        <v>177</v>
      </c>
      <c r="B1262" s="3" t="s">
        <v>76</v>
      </c>
      <c r="C1262" s="1" t="s">
        <v>80</v>
      </c>
      <c r="D1262" s="1" t="str">
        <f t="shared" si="0"/>
        <v>Kenya-Africa2012</v>
      </c>
      <c r="E1262" s="4">
        <v>0.442</v>
      </c>
      <c r="F1262" s="4">
        <v>32</v>
      </c>
      <c r="G1262" s="4">
        <v>122</v>
      </c>
      <c r="H1262" s="4">
        <v>340</v>
      </c>
      <c r="I1262" s="4">
        <v>0.321</v>
      </c>
      <c r="J1262" s="4">
        <v>0.712</v>
      </c>
    </row>
    <row r="1263" ht="15.75" customHeight="1" spans="1:10">
      <c r="A1263" s="1" t="s">
        <v>178</v>
      </c>
      <c r="B1263" s="3" t="s">
        <v>63</v>
      </c>
      <c r="C1263" s="1" t="s">
        <v>82</v>
      </c>
      <c r="D1263" s="1" t="str">
        <f t="shared" si="0"/>
        <v>Kiribati-Oceania2000</v>
      </c>
      <c r="E1263" s="1"/>
      <c r="F1263" s="1"/>
      <c r="G1263" s="1"/>
      <c r="H1263" s="1"/>
      <c r="I1263" s="4">
        <v>0.018</v>
      </c>
      <c r="J1263" s="4">
        <v>0.004</v>
      </c>
    </row>
    <row r="1264" ht="15.75" customHeight="1" spans="1:10">
      <c r="A1264" s="1" t="s">
        <v>178</v>
      </c>
      <c r="B1264" s="3" t="s">
        <v>65</v>
      </c>
      <c r="C1264" s="1" t="s">
        <v>82</v>
      </c>
      <c r="D1264" s="1" t="str">
        <f t="shared" si="0"/>
        <v>Kiribati-Oceania2001</v>
      </c>
      <c r="E1264" s="1"/>
      <c r="F1264" s="1"/>
      <c r="G1264" s="1"/>
      <c r="H1264" s="1"/>
      <c r="I1264" s="4">
        <v>0.023</v>
      </c>
      <c r="J1264" s="4">
        <v>0.005</v>
      </c>
    </row>
    <row r="1265" ht="15.75" customHeight="1" spans="1:10">
      <c r="A1265" s="1" t="s">
        <v>178</v>
      </c>
      <c r="B1265" s="3" t="s">
        <v>66</v>
      </c>
      <c r="C1265" s="1" t="s">
        <v>82</v>
      </c>
      <c r="D1265" s="1" t="str">
        <f t="shared" si="0"/>
        <v>Kiribati-Oceania2002</v>
      </c>
      <c r="E1265" s="1"/>
      <c r="F1265" s="1"/>
      <c r="G1265" s="1"/>
      <c r="H1265" s="1"/>
      <c r="I1265" s="4">
        <v>0.025</v>
      </c>
      <c r="J1265" s="4">
        <v>0.006</v>
      </c>
    </row>
    <row r="1266" ht="15.75" customHeight="1" spans="1:10">
      <c r="A1266" s="1" t="s">
        <v>178</v>
      </c>
      <c r="B1266" s="3" t="s">
        <v>67</v>
      </c>
      <c r="C1266" s="1" t="s">
        <v>82</v>
      </c>
      <c r="D1266" s="1" t="str">
        <f t="shared" si="0"/>
        <v>Kiribati-Oceania2003</v>
      </c>
      <c r="E1266" s="1"/>
      <c r="F1266" s="4">
        <v>21</v>
      </c>
      <c r="G1266" s="1"/>
      <c r="H1266" s="1"/>
      <c r="I1266" s="4">
        <v>0.03</v>
      </c>
      <c r="J1266" s="4">
        <v>0.006</v>
      </c>
    </row>
    <row r="1267" ht="15.75" customHeight="1" spans="1:10">
      <c r="A1267" s="1" t="s">
        <v>178</v>
      </c>
      <c r="B1267" s="3" t="s">
        <v>68</v>
      </c>
      <c r="C1267" s="1" t="s">
        <v>82</v>
      </c>
      <c r="D1267" s="1" t="str">
        <f t="shared" si="0"/>
        <v>Kiribati-Oceania2004</v>
      </c>
      <c r="E1267" s="1"/>
      <c r="F1267" s="4">
        <v>21</v>
      </c>
      <c r="G1267" s="1"/>
      <c r="H1267" s="1"/>
      <c r="I1267" s="4">
        <v>0.035</v>
      </c>
      <c r="J1267" s="4">
        <v>0.007</v>
      </c>
    </row>
    <row r="1268" ht="15.75" customHeight="1" spans="1:10">
      <c r="A1268" s="1" t="s">
        <v>178</v>
      </c>
      <c r="B1268" s="3" t="s">
        <v>69</v>
      </c>
      <c r="C1268" s="1" t="s">
        <v>82</v>
      </c>
      <c r="D1268" s="1" t="str">
        <f t="shared" si="0"/>
        <v>Kiribati-Oceania2005</v>
      </c>
      <c r="E1268" s="4">
        <v>0.318</v>
      </c>
      <c r="F1268" s="4">
        <v>31</v>
      </c>
      <c r="G1268" s="1"/>
      <c r="H1268" s="4">
        <v>120</v>
      </c>
      <c r="I1268" s="4">
        <v>0.04</v>
      </c>
      <c r="J1268" s="4">
        <v>0.007</v>
      </c>
    </row>
    <row r="1269" ht="15.75" customHeight="1" spans="1:10">
      <c r="A1269" s="1" t="s">
        <v>178</v>
      </c>
      <c r="B1269" s="3" t="s">
        <v>70</v>
      </c>
      <c r="C1269" s="1" t="s">
        <v>82</v>
      </c>
      <c r="D1269" s="1" t="str">
        <f t="shared" si="0"/>
        <v>Kiribati-Oceania2006</v>
      </c>
      <c r="E1269" s="4">
        <v>0.318</v>
      </c>
      <c r="F1269" s="4">
        <v>31</v>
      </c>
      <c r="G1269" s="1"/>
      <c r="H1269" s="4">
        <v>120</v>
      </c>
      <c r="I1269" s="4">
        <v>0.045</v>
      </c>
      <c r="J1269" s="4">
        <v>0.008</v>
      </c>
    </row>
    <row r="1270" ht="15.75" customHeight="1" spans="1:10">
      <c r="A1270" s="1" t="s">
        <v>178</v>
      </c>
      <c r="B1270" s="3" t="s">
        <v>71</v>
      </c>
      <c r="C1270" s="1" t="s">
        <v>82</v>
      </c>
      <c r="D1270" s="1" t="str">
        <f t="shared" si="0"/>
        <v>Kiribati-Oceania2007</v>
      </c>
      <c r="E1270" s="4">
        <v>0.318</v>
      </c>
      <c r="F1270" s="4">
        <v>31</v>
      </c>
      <c r="G1270" s="1"/>
      <c r="H1270" s="4">
        <v>120</v>
      </c>
      <c r="I1270" s="4">
        <v>0.06</v>
      </c>
      <c r="J1270" s="4">
        <v>0.008</v>
      </c>
    </row>
    <row r="1271" ht="15.75" customHeight="1" spans="1:10">
      <c r="A1271" s="1" t="s">
        <v>178</v>
      </c>
      <c r="B1271" s="3" t="s">
        <v>72</v>
      </c>
      <c r="C1271" s="1" t="s">
        <v>82</v>
      </c>
      <c r="D1271" s="1" t="str">
        <f t="shared" si="0"/>
        <v>Kiribati-Oceania2008</v>
      </c>
      <c r="E1271" s="4">
        <v>0.318</v>
      </c>
      <c r="F1271" s="4">
        <v>31</v>
      </c>
      <c r="G1271" s="1"/>
      <c r="H1271" s="4">
        <v>120</v>
      </c>
      <c r="I1271" s="4">
        <v>0.07</v>
      </c>
      <c r="J1271" s="4">
        <v>0.011</v>
      </c>
    </row>
    <row r="1272" ht="15.75" customHeight="1" spans="1:10">
      <c r="A1272" s="1" t="s">
        <v>178</v>
      </c>
      <c r="B1272" s="3" t="s">
        <v>73</v>
      </c>
      <c r="C1272" s="1" t="s">
        <v>82</v>
      </c>
      <c r="D1272" s="1" t="str">
        <f t="shared" si="0"/>
        <v>Kiribati-Oceania2009</v>
      </c>
      <c r="E1272" s="4">
        <v>0.318</v>
      </c>
      <c r="F1272" s="4">
        <v>31</v>
      </c>
      <c r="G1272" s="1"/>
      <c r="H1272" s="4">
        <v>120</v>
      </c>
      <c r="I1272" s="4">
        <v>0.09</v>
      </c>
      <c r="J1272" s="4">
        <v>0.103</v>
      </c>
    </row>
    <row r="1273" ht="15.75" customHeight="1" spans="1:10">
      <c r="A1273" s="1" t="s">
        <v>178</v>
      </c>
      <c r="B1273" s="3" t="s">
        <v>74</v>
      </c>
      <c r="C1273" s="1" t="s">
        <v>82</v>
      </c>
      <c r="D1273" s="1" t="str">
        <f t="shared" si="0"/>
        <v>Kiribati-Oceania2010</v>
      </c>
      <c r="E1273" s="4">
        <v>0.318</v>
      </c>
      <c r="F1273" s="4">
        <v>31</v>
      </c>
      <c r="G1273" s="1"/>
      <c r="H1273" s="4">
        <v>120</v>
      </c>
      <c r="I1273" s="4">
        <v>0.091</v>
      </c>
      <c r="J1273" s="4">
        <v>0.108</v>
      </c>
    </row>
    <row r="1274" ht="15.75" customHeight="1" spans="1:10">
      <c r="A1274" s="1" t="s">
        <v>178</v>
      </c>
      <c r="B1274" s="3" t="s">
        <v>75</v>
      </c>
      <c r="C1274" s="1" t="s">
        <v>82</v>
      </c>
      <c r="D1274" s="1" t="str">
        <f t="shared" si="0"/>
        <v>Kiribati-Oceania2011</v>
      </c>
      <c r="E1274" s="4">
        <v>0.318</v>
      </c>
      <c r="F1274" s="4">
        <v>31</v>
      </c>
      <c r="G1274" s="1"/>
      <c r="H1274" s="4">
        <v>120</v>
      </c>
      <c r="I1274" s="4">
        <v>0.1</v>
      </c>
      <c r="J1274" s="4">
        <v>0.139</v>
      </c>
    </row>
    <row r="1275" ht="15.75" customHeight="1" spans="1:10">
      <c r="A1275" s="1" t="s">
        <v>178</v>
      </c>
      <c r="B1275" s="3" t="s">
        <v>76</v>
      </c>
      <c r="C1275" s="1" t="s">
        <v>82</v>
      </c>
      <c r="D1275" s="1" t="str">
        <f t="shared" si="0"/>
        <v>Kiribati-Oceania2012</v>
      </c>
      <c r="E1275" s="4">
        <v>0.318</v>
      </c>
      <c r="F1275" s="4">
        <v>31</v>
      </c>
      <c r="G1275" s="4">
        <v>117</v>
      </c>
      <c r="H1275" s="4">
        <v>120</v>
      </c>
      <c r="I1275" s="4">
        <v>0.107</v>
      </c>
      <c r="J1275" s="4">
        <v>0.159</v>
      </c>
    </row>
    <row r="1276" ht="15.75" customHeight="1" spans="1:10">
      <c r="A1276" s="1" t="s">
        <v>179</v>
      </c>
      <c r="B1276" s="3" t="s">
        <v>63</v>
      </c>
      <c r="C1276" s="1" t="s">
        <v>78</v>
      </c>
      <c r="D1276" s="1" t="str">
        <f t="shared" si="0"/>
        <v>Kosovo-Europe2000</v>
      </c>
      <c r="E1276" s="1"/>
      <c r="F1276" s="1"/>
      <c r="G1276" s="1"/>
      <c r="H1276" s="1"/>
      <c r="I1276" s="1"/>
      <c r="J1276" s="1"/>
    </row>
    <row r="1277" ht="15.75" customHeight="1" spans="1:10">
      <c r="A1277" s="1" t="s">
        <v>179</v>
      </c>
      <c r="B1277" s="3" t="s">
        <v>65</v>
      </c>
      <c r="C1277" s="1" t="s">
        <v>78</v>
      </c>
      <c r="D1277" s="1" t="str">
        <f t="shared" si="0"/>
        <v>Kosovo-Europe2001</v>
      </c>
      <c r="E1277" s="1"/>
      <c r="F1277" s="1"/>
      <c r="G1277" s="1"/>
      <c r="H1277" s="1"/>
      <c r="I1277" s="1"/>
      <c r="J1277" s="1"/>
    </row>
    <row r="1278" ht="15.75" customHeight="1" spans="1:10">
      <c r="A1278" s="1" t="s">
        <v>179</v>
      </c>
      <c r="B1278" s="3" t="s">
        <v>66</v>
      </c>
      <c r="C1278" s="1" t="s">
        <v>78</v>
      </c>
      <c r="D1278" s="1" t="str">
        <f t="shared" si="0"/>
        <v>Kosovo-Europe2002</v>
      </c>
      <c r="E1278" s="1"/>
      <c r="F1278" s="1"/>
      <c r="G1278" s="1"/>
      <c r="H1278" s="1"/>
      <c r="I1278" s="1"/>
      <c r="J1278" s="1"/>
    </row>
    <row r="1279" ht="15.75" customHeight="1" spans="1:10">
      <c r="A1279" s="1" t="s">
        <v>179</v>
      </c>
      <c r="B1279" s="3" t="s">
        <v>67</v>
      </c>
      <c r="C1279" s="1" t="s">
        <v>78</v>
      </c>
      <c r="D1279" s="1" t="str">
        <f t="shared" si="0"/>
        <v>Kosovo-Europe2003</v>
      </c>
      <c r="E1279" s="1"/>
      <c r="F1279" s="1"/>
      <c r="G1279" s="1"/>
      <c r="H1279" s="1"/>
      <c r="I1279" s="1"/>
      <c r="J1279" s="1"/>
    </row>
    <row r="1280" ht="15.75" customHeight="1" spans="1:10">
      <c r="A1280" s="1" t="s">
        <v>179</v>
      </c>
      <c r="B1280" s="3" t="s">
        <v>68</v>
      </c>
      <c r="C1280" s="1" t="s">
        <v>78</v>
      </c>
      <c r="D1280" s="1" t="str">
        <f t="shared" si="0"/>
        <v>Kosovo-Europe2004</v>
      </c>
      <c r="E1280" s="1"/>
      <c r="F1280" s="1"/>
      <c r="G1280" s="1"/>
      <c r="H1280" s="1"/>
      <c r="I1280" s="1"/>
      <c r="J1280" s="1"/>
    </row>
    <row r="1281" ht="15.75" customHeight="1" spans="1:10">
      <c r="A1281" s="1" t="s">
        <v>179</v>
      </c>
      <c r="B1281" s="3" t="s">
        <v>69</v>
      </c>
      <c r="C1281" s="1" t="s">
        <v>78</v>
      </c>
      <c r="D1281" s="1" t="str">
        <f t="shared" si="0"/>
        <v>Kosovo-Europe2005</v>
      </c>
      <c r="E1281" s="1"/>
      <c r="F1281" s="1"/>
      <c r="G1281" s="1"/>
      <c r="H1281" s="1"/>
      <c r="I1281" s="1"/>
      <c r="J1281" s="1"/>
    </row>
    <row r="1282" ht="15.75" customHeight="1" spans="1:10">
      <c r="A1282" s="1" t="s">
        <v>179</v>
      </c>
      <c r="B1282" s="3" t="s">
        <v>70</v>
      </c>
      <c r="C1282" s="1" t="s">
        <v>78</v>
      </c>
      <c r="D1282" s="1" t="str">
        <f t="shared" si="0"/>
        <v>Kosovo-Europe2006</v>
      </c>
      <c r="E1282" s="1"/>
      <c r="F1282" s="1"/>
      <c r="G1282" s="1"/>
      <c r="H1282" s="1"/>
      <c r="I1282" s="1"/>
      <c r="J1282" s="1"/>
    </row>
    <row r="1283" ht="15.75" customHeight="1" spans="1:10">
      <c r="A1283" s="1" t="s">
        <v>179</v>
      </c>
      <c r="B1283" s="3" t="s">
        <v>71</v>
      </c>
      <c r="C1283" s="1" t="s">
        <v>78</v>
      </c>
      <c r="D1283" s="1" t="str">
        <f t="shared" si="0"/>
        <v>Kosovo-Europe2007</v>
      </c>
      <c r="E1283" s="1"/>
      <c r="F1283" s="1"/>
      <c r="G1283" s="1"/>
      <c r="H1283" s="1"/>
      <c r="I1283" s="1"/>
      <c r="J1283" s="1"/>
    </row>
    <row r="1284" ht="15.75" customHeight="1" spans="1:10">
      <c r="A1284" s="1" t="s">
        <v>179</v>
      </c>
      <c r="B1284" s="3" t="s">
        <v>72</v>
      </c>
      <c r="C1284" s="1" t="s">
        <v>78</v>
      </c>
      <c r="D1284" s="1" t="str">
        <f t="shared" si="0"/>
        <v>Kosovo-Europe2008</v>
      </c>
      <c r="E1284" s="1"/>
      <c r="F1284" s="1"/>
      <c r="G1284" s="1"/>
      <c r="H1284" s="1"/>
      <c r="I1284" s="1"/>
      <c r="J1284" s="1"/>
    </row>
    <row r="1285" ht="15.75" customHeight="1" spans="1:10">
      <c r="A1285" s="1" t="s">
        <v>179</v>
      </c>
      <c r="B1285" s="3" t="s">
        <v>73</v>
      </c>
      <c r="C1285" s="1" t="s">
        <v>78</v>
      </c>
      <c r="D1285" s="1" t="str">
        <f t="shared" si="0"/>
        <v>Kosovo-Europe2009</v>
      </c>
      <c r="E1285" s="4">
        <v>0.283</v>
      </c>
      <c r="F1285" s="4">
        <v>52</v>
      </c>
      <c r="G1285" s="1"/>
      <c r="H1285" s="4">
        <v>163</v>
      </c>
      <c r="I1285" s="1"/>
      <c r="J1285" s="1"/>
    </row>
    <row r="1286" ht="15.75" customHeight="1" spans="1:10">
      <c r="A1286" s="1" t="s">
        <v>179</v>
      </c>
      <c r="B1286" s="3" t="s">
        <v>74</v>
      </c>
      <c r="C1286" s="1" t="s">
        <v>78</v>
      </c>
      <c r="D1286" s="1" t="str">
        <f t="shared" si="0"/>
        <v>Kosovo-Europe2010</v>
      </c>
      <c r="E1286" s="4">
        <v>0.165</v>
      </c>
      <c r="F1286" s="4">
        <v>58</v>
      </c>
      <c r="G1286" s="1"/>
      <c r="H1286" s="4">
        <v>163</v>
      </c>
      <c r="I1286" s="1"/>
      <c r="J1286" s="1"/>
    </row>
    <row r="1287" ht="15.75" customHeight="1" spans="1:10">
      <c r="A1287" s="1" t="s">
        <v>179</v>
      </c>
      <c r="B1287" s="3" t="s">
        <v>75</v>
      </c>
      <c r="C1287" s="1" t="s">
        <v>78</v>
      </c>
      <c r="D1287" s="1" t="str">
        <f t="shared" si="0"/>
        <v>Kosovo-Europe2011</v>
      </c>
      <c r="E1287" s="4">
        <v>0.154</v>
      </c>
      <c r="F1287" s="4">
        <v>58</v>
      </c>
      <c r="G1287" s="1"/>
      <c r="H1287" s="4">
        <v>164</v>
      </c>
      <c r="I1287" s="1"/>
      <c r="J1287" s="1"/>
    </row>
    <row r="1288" ht="15.75" customHeight="1" spans="1:10">
      <c r="A1288" s="1" t="s">
        <v>179</v>
      </c>
      <c r="B1288" s="3" t="s">
        <v>76</v>
      </c>
      <c r="C1288" s="1" t="s">
        <v>78</v>
      </c>
      <c r="D1288" s="1" t="str">
        <f t="shared" si="0"/>
        <v>Kosovo-Europe2012</v>
      </c>
      <c r="E1288" s="4">
        <v>0.154</v>
      </c>
      <c r="F1288" s="4">
        <v>52</v>
      </c>
      <c r="G1288" s="4">
        <v>96</v>
      </c>
      <c r="H1288" s="4">
        <v>164</v>
      </c>
      <c r="I1288" s="1"/>
      <c r="J1288" s="1"/>
    </row>
    <row r="1289" ht="15.75" customHeight="1" spans="1:10">
      <c r="A1289" s="1" t="s">
        <v>180</v>
      </c>
      <c r="B1289" s="3" t="s">
        <v>63</v>
      </c>
      <c r="C1289" s="1" t="s">
        <v>95</v>
      </c>
      <c r="D1289" s="1" t="str">
        <f t="shared" si="0"/>
        <v>Kuwait-Middle East2000</v>
      </c>
      <c r="E1289" s="1"/>
      <c r="F1289" s="1"/>
      <c r="G1289" s="1"/>
      <c r="H1289" s="1"/>
      <c r="I1289" s="4">
        <v>0.067</v>
      </c>
      <c r="J1289" s="4">
        <v>0.25</v>
      </c>
    </row>
    <row r="1290" ht="15.75" customHeight="1" spans="1:10">
      <c r="A1290" s="1" t="s">
        <v>180</v>
      </c>
      <c r="B1290" s="3" t="s">
        <v>65</v>
      </c>
      <c r="C1290" s="1" t="s">
        <v>95</v>
      </c>
      <c r="D1290" s="1" t="str">
        <f t="shared" si="0"/>
        <v>Kuwait-Middle East2001</v>
      </c>
      <c r="E1290" s="1"/>
      <c r="F1290" s="1"/>
      <c r="G1290" s="1"/>
      <c r="H1290" s="1"/>
      <c r="I1290" s="4">
        <v>0.086</v>
      </c>
      <c r="J1290" s="4">
        <v>0.443</v>
      </c>
    </row>
    <row r="1291" ht="15.75" customHeight="1" spans="1:10">
      <c r="A1291" s="1" t="s">
        <v>180</v>
      </c>
      <c r="B1291" s="3" t="s">
        <v>66</v>
      </c>
      <c r="C1291" s="1" t="s">
        <v>95</v>
      </c>
      <c r="D1291" s="1" t="str">
        <f t="shared" si="0"/>
        <v>Kuwait-Middle East2002</v>
      </c>
      <c r="E1291" s="1"/>
      <c r="F1291" s="1"/>
      <c r="G1291" s="1"/>
      <c r="H1291" s="1"/>
      <c r="I1291" s="4">
        <v>0.102</v>
      </c>
      <c r="J1291" s="4">
        <v>0.599</v>
      </c>
    </row>
    <row r="1292" ht="15.75" customHeight="1" spans="1:10">
      <c r="A1292" s="1" t="s">
        <v>180</v>
      </c>
      <c r="B1292" s="3" t="s">
        <v>67</v>
      </c>
      <c r="C1292" s="1" t="s">
        <v>95</v>
      </c>
      <c r="D1292" s="1" t="str">
        <f t="shared" si="0"/>
        <v>Kuwait-Middle East2003</v>
      </c>
      <c r="E1292" s="1"/>
      <c r="F1292" s="4">
        <v>35</v>
      </c>
      <c r="G1292" s="1"/>
      <c r="H1292" s="1"/>
      <c r="I1292" s="4">
        <v>0.224</v>
      </c>
      <c r="J1292" s="4">
        <v>0.671</v>
      </c>
    </row>
    <row r="1293" ht="15.75" customHeight="1" spans="1:10">
      <c r="A1293" s="1" t="s">
        <v>180</v>
      </c>
      <c r="B1293" s="3" t="s">
        <v>68</v>
      </c>
      <c r="C1293" s="1" t="s">
        <v>95</v>
      </c>
      <c r="D1293" s="1" t="str">
        <f t="shared" si="0"/>
        <v>Kuwait-Middle East2004</v>
      </c>
      <c r="E1293" s="1"/>
      <c r="F1293" s="4">
        <v>35</v>
      </c>
      <c r="G1293" s="1"/>
      <c r="H1293" s="1"/>
      <c r="I1293" s="4">
        <v>0.229</v>
      </c>
      <c r="J1293" s="4">
        <v>0.808</v>
      </c>
    </row>
    <row r="1294" ht="15.75" customHeight="1" spans="1:10">
      <c r="A1294" s="1" t="s">
        <v>180</v>
      </c>
      <c r="B1294" s="3" t="s">
        <v>69</v>
      </c>
      <c r="C1294" s="1" t="s">
        <v>95</v>
      </c>
      <c r="D1294" s="1" t="str">
        <f t="shared" si="0"/>
        <v>Kuwait-Middle East2005</v>
      </c>
      <c r="E1294" s="4">
        <v>0.107</v>
      </c>
      <c r="F1294" s="4">
        <v>35</v>
      </c>
      <c r="G1294" s="1"/>
      <c r="H1294" s="4">
        <v>98</v>
      </c>
      <c r="I1294" s="4">
        <v>0.259</v>
      </c>
      <c r="J1294" s="4">
        <v>0.602</v>
      </c>
    </row>
    <row r="1295" ht="15.75" customHeight="1" spans="1:10">
      <c r="A1295" s="1" t="s">
        <v>180</v>
      </c>
      <c r="B1295" s="3" t="s">
        <v>70</v>
      </c>
      <c r="C1295" s="1" t="s">
        <v>95</v>
      </c>
      <c r="D1295" s="1" t="str">
        <f t="shared" si="0"/>
        <v>Kuwait-Middle East2006</v>
      </c>
      <c r="E1295" s="4">
        <v>0.107</v>
      </c>
      <c r="F1295" s="4">
        <v>35</v>
      </c>
      <c r="G1295" s="1"/>
      <c r="H1295" s="4">
        <v>98</v>
      </c>
      <c r="I1295" s="4">
        <v>0.288</v>
      </c>
      <c r="J1295" s="4">
        <v>0.488</v>
      </c>
    </row>
    <row r="1296" ht="15.75" customHeight="1" spans="1:10">
      <c r="A1296" s="1" t="s">
        <v>180</v>
      </c>
      <c r="B1296" s="3" t="s">
        <v>71</v>
      </c>
      <c r="C1296" s="1" t="s">
        <v>95</v>
      </c>
      <c r="D1296" s="1" t="str">
        <f t="shared" si="0"/>
        <v>Kuwait-Middle East2007</v>
      </c>
      <c r="E1296" s="4">
        <v>0.107</v>
      </c>
      <c r="F1296" s="4">
        <v>35</v>
      </c>
      <c r="G1296" s="1"/>
      <c r="H1296" s="4">
        <v>98</v>
      </c>
      <c r="I1296" s="4">
        <v>0.348</v>
      </c>
      <c r="J1296" s="4">
        <v>0.558</v>
      </c>
    </row>
    <row r="1297" ht="15.75" customHeight="1" spans="1:10">
      <c r="A1297" s="1" t="s">
        <v>180</v>
      </c>
      <c r="B1297" s="3" t="s">
        <v>72</v>
      </c>
      <c r="C1297" s="1" t="s">
        <v>95</v>
      </c>
      <c r="D1297" s="1" t="str">
        <f t="shared" si="0"/>
        <v>Kuwait-Middle East2008</v>
      </c>
      <c r="E1297" s="4">
        <v>0.107</v>
      </c>
      <c r="F1297" s="4">
        <v>35</v>
      </c>
      <c r="G1297" s="1"/>
      <c r="H1297" s="4">
        <v>98</v>
      </c>
      <c r="I1297" s="4">
        <v>0.42</v>
      </c>
      <c r="J1297" s="4">
        <v>0.555</v>
      </c>
    </row>
    <row r="1298" ht="15.75" customHeight="1" spans="1:10">
      <c r="A1298" s="1" t="s">
        <v>180</v>
      </c>
      <c r="B1298" s="3" t="s">
        <v>73</v>
      </c>
      <c r="C1298" s="1" t="s">
        <v>95</v>
      </c>
      <c r="D1298" s="1" t="str">
        <f t="shared" si="0"/>
        <v>Kuwait-Middle East2009</v>
      </c>
      <c r="E1298" s="4">
        <v>0.107</v>
      </c>
      <c r="F1298" s="4">
        <v>35</v>
      </c>
      <c r="G1298" s="1"/>
      <c r="H1298" s="4">
        <v>98</v>
      </c>
      <c r="I1298" s="4">
        <v>0.508</v>
      </c>
      <c r="J1298" s="4">
        <v>0.919</v>
      </c>
    </row>
    <row r="1299" ht="15.75" customHeight="1" spans="1:10">
      <c r="A1299" s="1" t="s">
        <v>180</v>
      </c>
      <c r="B1299" s="3" t="s">
        <v>74</v>
      </c>
      <c r="C1299" s="1" t="s">
        <v>95</v>
      </c>
      <c r="D1299" s="1" t="str">
        <f t="shared" si="0"/>
        <v>Kuwait-Middle East2010</v>
      </c>
      <c r="E1299" s="4">
        <v>0.107</v>
      </c>
      <c r="F1299" s="4">
        <v>35</v>
      </c>
      <c r="G1299" s="1"/>
      <c r="H1299" s="4">
        <v>98</v>
      </c>
      <c r="I1299" s="4">
        <v>0.614</v>
      </c>
      <c r="J1299" s="4">
        <v>1.33</v>
      </c>
    </row>
    <row r="1300" ht="15.75" customHeight="1" spans="1:10">
      <c r="A1300" s="1" t="s">
        <v>180</v>
      </c>
      <c r="B1300" s="3" t="s">
        <v>75</v>
      </c>
      <c r="C1300" s="1" t="s">
        <v>95</v>
      </c>
      <c r="D1300" s="1" t="str">
        <f t="shared" si="0"/>
        <v>Kuwait-Middle East2011</v>
      </c>
      <c r="E1300" s="4">
        <v>0.107</v>
      </c>
      <c r="F1300" s="4">
        <v>32</v>
      </c>
      <c r="G1300" s="1"/>
      <c r="H1300" s="4">
        <v>98</v>
      </c>
      <c r="I1300" s="4">
        <v>0.658</v>
      </c>
      <c r="J1300" s="4">
        <v>1.579</v>
      </c>
    </row>
    <row r="1301" ht="15.75" customHeight="1" spans="1:10">
      <c r="A1301" s="1" t="s">
        <v>180</v>
      </c>
      <c r="B1301" s="3" t="s">
        <v>76</v>
      </c>
      <c r="C1301" s="1" t="s">
        <v>95</v>
      </c>
      <c r="D1301" s="1" t="str">
        <f t="shared" si="0"/>
        <v>Kuwait-Middle East2012</v>
      </c>
      <c r="E1301" s="4">
        <v>0.124</v>
      </c>
      <c r="F1301" s="4">
        <v>32</v>
      </c>
      <c r="G1301" s="4">
        <v>101</v>
      </c>
      <c r="H1301" s="4">
        <v>98</v>
      </c>
      <c r="I1301" s="4">
        <v>0.705</v>
      </c>
      <c r="J1301" s="4">
        <v>1.569</v>
      </c>
    </row>
    <row r="1302" ht="15.75" customHeight="1" spans="1:10">
      <c r="A1302" s="1" t="s">
        <v>181</v>
      </c>
      <c r="B1302" s="3" t="s">
        <v>63</v>
      </c>
      <c r="C1302" s="1" t="s">
        <v>64</v>
      </c>
      <c r="D1302" s="1" t="str">
        <f t="shared" si="0"/>
        <v>Kyrgyzstan-Asia2000</v>
      </c>
      <c r="E1302" s="1"/>
      <c r="F1302" s="1"/>
      <c r="G1302" s="1"/>
      <c r="H1302" s="1"/>
      <c r="I1302" s="4">
        <v>0.01</v>
      </c>
      <c r="J1302" s="4">
        <v>0.002</v>
      </c>
    </row>
    <row r="1303" ht="15.75" customHeight="1" spans="1:10">
      <c r="A1303" s="1" t="s">
        <v>181</v>
      </c>
      <c r="B1303" s="3" t="s">
        <v>65</v>
      </c>
      <c r="C1303" s="1" t="s">
        <v>64</v>
      </c>
      <c r="D1303" s="1" t="str">
        <f t="shared" si="0"/>
        <v>Kyrgyzstan-Asia2001</v>
      </c>
      <c r="E1303" s="1"/>
      <c r="F1303" s="1"/>
      <c r="G1303" s="1"/>
      <c r="H1303" s="1"/>
      <c r="I1303" s="4">
        <v>0.03</v>
      </c>
      <c r="J1303" s="4">
        <v>0.005</v>
      </c>
    </row>
    <row r="1304" ht="15.75" customHeight="1" spans="1:10">
      <c r="A1304" s="1" t="s">
        <v>181</v>
      </c>
      <c r="B1304" s="3" t="s">
        <v>66</v>
      </c>
      <c r="C1304" s="1" t="s">
        <v>64</v>
      </c>
      <c r="D1304" s="1" t="str">
        <f t="shared" si="0"/>
        <v>Kyrgyzstan-Asia2002</v>
      </c>
      <c r="E1304" s="1"/>
      <c r="F1304" s="1"/>
      <c r="G1304" s="1"/>
      <c r="H1304" s="1"/>
      <c r="I1304" s="4">
        <v>0.03</v>
      </c>
      <c r="J1304" s="4">
        <v>0.011</v>
      </c>
    </row>
    <row r="1305" ht="15.75" customHeight="1" spans="1:10">
      <c r="A1305" s="1" t="s">
        <v>181</v>
      </c>
      <c r="B1305" s="3" t="s">
        <v>67</v>
      </c>
      <c r="C1305" s="1" t="s">
        <v>64</v>
      </c>
      <c r="D1305" s="1" t="str">
        <f t="shared" si="0"/>
        <v>Kyrgyzstan-Asia2003</v>
      </c>
      <c r="E1305" s="1"/>
      <c r="F1305" s="4">
        <v>21</v>
      </c>
      <c r="G1305" s="1"/>
      <c r="H1305" s="1"/>
      <c r="I1305" s="4">
        <v>0.039</v>
      </c>
      <c r="J1305" s="4">
        <v>0.028</v>
      </c>
    </row>
    <row r="1306" ht="15.75" customHeight="1" spans="1:10">
      <c r="A1306" s="1" t="s">
        <v>181</v>
      </c>
      <c r="B1306" s="3" t="s">
        <v>68</v>
      </c>
      <c r="C1306" s="1" t="s">
        <v>64</v>
      </c>
      <c r="D1306" s="1" t="str">
        <f t="shared" si="0"/>
        <v>Kyrgyzstan-Asia2004</v>
      </c>
      <c r="E1306" s="1"/>
      <c r="F1306" s="4">
        <v>21</v>
      </c>
      <c r="G1306" s="1"/>
      <c r="H1306" s="1"/>
      <c r="I1306" s="4">
        <v>0.051</v>
      </c>
      <c r="J1306" s="4">
        <v>0.052</v>
      </c>
    </row>
    <row r="1307" ht="15.75" customHeight="1" spans="1:10">
      <c r="A1307" s="1" t="s">
        <v>181</v>
      </c>
      <c r="B1307" s="3" t="s">
        <v>69</v>
      </c>
      <c r="C1307" s="1" t="s">
        <v>64</v>
      </c>
      <c r="D1307" s="1" t="str">
        <f t="shared" si="0"/>
        <v>Kyrgyzstan-Asia2005</v>
      </c>
      <c r="E1307" s="4">
        <v>0.681</v>
      </c>
      <c r="F1307" s="4">
        <v>21</v>
      </c>
      <c r="G1307" s="1"/>
      <c r="H1307" s="4">
        <v>202</v>
      </c>
      <c r="I1307" s="4">
        <v>0.105</v>
      </c>
      <c r="J1307" s="4">
        <v>0.107</v>
      </c>
    </row>
    <row r="1308" ht="15.75" customHeight="1" spans="1:10">
      <c r="A1308" s="1" t="s">
        <v>181</v>
      </c>
      <c r="B1308" s="3" t="s">
        <v>70</v>
      </c>
      <c r="C1308" s="1" t="s">
        <v>64</v>
      </c>
      <c r="D1308" s="1" t="str">
        <f t="shared" si="0"/>
        <v>Kyrgyzstan-Asia2006</v>
      </c>
      <c r="E1308" s="4">
        <v>0.672</v>
      </c>
      <c r="F1308" s="4">
        <v>21</v>
      </c>
      <c r="G1308" s="1"/>
      <c r="H1308" s="4">
        <v>202</v>
      </c>
      <c r="I1308" s="4">
        <v>0.123</v>
      </c>
      <c r="J1308" s="4">
        <v>0.248</v>
      </c>
    </row>
    <row r="1309" ht="15.75" customHeight="1" spans="1:10">
      <c r="A1309" s="1" t="s">
        <v>181</v>
      </c>
      <c r="B1309" s="3" t="s">
        <v>71</v>
      </c>
      <c r="C1309" s="1" t="s">
        <v>64</v>
      </c>
      <c r="D1309" s="1" t="str">
        <f t="shared" si="0"/>
        <v>Kyrgyzstan-Asia2007</v>
      </c>
      <c r="E1309" s="4">
        <v>0.614</v>
      </c>
      <c r="F1309" s="4">
        <v>21</v>
      </c>
      <c r="G1309" s="1"/>
      <c r="H1309" s="4">
        <v>202</v>
      </c>
      <c r="I1309" s="4">
        <v>0.14</v>
      </c>
      <c r="J1309" s="4">
        <v>0.422</v>
      </c>
    </row>
    <row r="1310" ht="15.75" customHeight="1" spans="1:10">
      <c r="A1310" s="1" t="s">
        <v>181</v>
      </c>
      <c r="B1310" s="3" t="s">
        <v>72</v>
      </c>
      <c r="C1310" s="1" t="s">
        <v>64</v>
      </c>
      <c r="D1310" s="1" t="str">
        <f t="shared" si="0"/>
        <v>Kyrgyzstan-Asia2008</v>
      </c>
      <c r="E1310" s="4">
        <v>0.614</v>
      </c>
      <c r="F1310" s="4">
        <v>15</v>
      </c>
      <c r="G1310" s="1"/>
      <c r="H1310" s="4">
        <v>202</v>
      </c>
      <c r="I1310" s="4">
        <v>0.157</v>
      </c>
      <c r="J1310" s="4">
        <v>0.653</v>
      </c>
    </row>
    <row r="1311" ht="15.75" customHeight="1" spans="1:10">
      <c r="A1311" s="1" t="s">
        <v>181</v>
      </c>
      <c r="B1311" s="3" t="s">
        <v>73</v>
      </c>
      <c r="C1311" s="1" t="s">
        <v>64</v>
      </c>
      <c r="D1311" s="1" t="str">
        <f t="shared" si="0"/>
        <v>Kyrgyzstan-Asia2009</v>
      </c>
      <c r="E1311" s="4">
        <v>0.594</v>
      </c>
      <c r="F1311" s="4">
        <v>11</v>
      </c>
      <c r="G1311" s="1"/>
      <c r="H1311" s="4">
        <v>202</v>
      </c>
      <c r="I1311" s="4">
        <v>0.17</v>
      </c>
      <c r="J1311" s="4">
        <v>0.852</v>
      </c>
    </row>
    <row r="1312" ht="15.75" customHeight="1" spans="1:10">
      <c r="A1312" s="1" t="s">
        <v>181</v>
      </c>
      <c r="B1312" s="3" t="s">
        <v>74</v>
      </c>
      <c r="C1312" s="1" t="s">
        <v>64</v>
      </c>
      <c r="D1312" s="1" t="str">
        <f t="shared" si="0"/>
        <v>Kyrgyzstan-Asia2010</v>
      </c>
      <c r="E1312" s="4">
        <v>0.306</v>
      </c>
      <c r="F1312" s="4">
        <v>10</v>
      </c>
      <c r="G1312" s="1"/>
      <c r="H1312" s="4">
        <v>202</v>
      </c>
      <c r="I1312" s="4">
        <v>0.184</v>
      </c>
      <c r="J1312" s="4">
        <v>0.989</v>
      </c>
    </row>
    <row r="1313" ht="15.75" customHeight="1" spans="1:10">
      <c r="A1313" s="1" t="s">
        <v>181</v>
      </c>
      <c r="B1313" s="3" t="s">
        <v>75</v>
      </c>
      <c r="C1313" s="1" t="s">
        <v>64</v>
      </c>
      <c r="D1313" s="1" t="str">
        <f t="shared" si="0"/>
        <v>Kyrgyzstan-Asia2011</v>
      </c>
      <c r="E1313" s="4">
        <v>0.334</v>
      </c>
      <c r="F1313" s="4">
        <v>10</v>
      </c>
      <c r="G1313" s="1"/>
      <c r="H1313" s="4">
        <v>210</v>
      </c>
      <c r="I1313" s="4">
        <v>0.2</v>
      </c>
      <c r="J1313" s="4">
        <v>1.162</v>
      </c>
    </row>
    <row r="1314" ht="15.75" customHeight="1" spans="1:10">
      <c r="A1314" s="1" t="s">
        <v>181</v>
      </c>
      <c r="B1314" s="3" t="s">
        <v>76</v>
      </c>
      <c r="C1314" s="1" t="s">
        <v>64</v>
      </c>
      <c r="D1314" s="1" t="str">
        <f t="shared" si="0"/>
        <v>Kyrgyzstan-Asia2012</v>
      </c>
      <c r="E1314" s="4">
        <v>0.334</v>
      </c>
      <c r="F1314" s="4">
        <v>10</v>
      </c>
      <c r="G1314" s="4">
        <v>70</v>
      </c>
      <c r="H1314" s="4">
        <v>210</v>
      </c>
      <c r="I1314" s="4">
        <v>0.217</v>
      </c>
      <c r="J1314" s="4">
        <v>1.242</v>
      </c>
    </row>
    <row r="1315" ht="15.75" customHeight="1" spans="1:10">
      <c r="A1315" s="1" t="s">
        <v>182</v>
      </c>
      <c r="B1315" s="3" t="s">
        <v>63</v>
      </c>
      <c r="C1315" s="1" t="s">
        <v>64</v>
      </c>
      <c r="D1315" s="1" t="str">
        <f t="shared" si="0"/>
        <v>Laos-Asia2000</v>
      </c>
      <c r="E1315" s="1"/>
      <c r="F1315" s="1"/>
      <c r="G1315" s="1"/>
      <c r="H1315" s="1"/>
      <c r="I1315" s="4">
        <v>0.001</v>
      </c>
      <c r="J1315" s="4">
        <v>0.002</v>
      </c>
    </row>
    <row r="1316" ht="15.75" customHeight="1" spans="1:10">
      <c r="A1316" s="1" t="s">
        <v>182</v>
      </c>
      <c r="B1316" s="3" t="s">
        <v>65</v>
      </c>
      <c r="C1316" s="1" t="s">
        <v>64</v>
      </c>
      <c r="D1316" s="1" t="str">
        <f t="shared" si="0"/>
        <v>Laos-Asia2001</v>
      </c>
      <c r="E1316" s="1"/>
      <c r="F1316" s="1"/>
      <c r="G1316" s="1"/>
      <c r="H1316" s="1"/>
      <c r="I1316" s="4">
        <v>0.002</v>
      </c>
      <c r="J1316" s="4">
        <v>0.005</v>
      </c>
    </row>
    <row r="1317" ht="15.75" customHeight="1" spans="1:10">
      <c r="A1317" s="1" t="s">
        <v>182</v>
      </c>
      <c r="B1317" s="3" t="s">
        <v>66</v>
      </c>
      <c r="C1317" s="1" t="s">
        <v>64</v>
      </c>
      <c r="D1317" s="1" t="str">
        <f t="shared" si="0"/>
        <v>Laos-Asia2002</v>
      </c>
      <c r="E1317" s="1"/>
      <c r="F1317" s="1"/>
      <c r="G1317" s="1"/>
      <c r="H1317" s="1"/>
      <c r="I1317" s="4">
        <v>0.003</v>
      </c>
      <c r="J1317" s="4">
        <v>0.01</v>
      </c>
    </row>
    <row r="1318" ht="15.75" customHeight="1" spans="1:10">
      <c r="A1318" s="1" t="s">
        <v>182</v>
      </c>
      <c r="B1318" s="3" t="s">
        <v>67</v>
      </c>
      <c r="C1318" s="1" t="s">
        <v>64</v>
      </c>
      <c r="D1318" s="1" t="str">
        <f t="shared" si="0"/>
        <v>Laos-Asia2003</v>
      </c>
      <c r="E1318" s="1"/>
      <c r="F1318" s="4">
        <v>153</v>
      </c>
      <c r="G1318" s="1"/>
      <c r="H1318" s="1"/>
      <c r="I1318" s="4">
        <v>0.003</v>
      </c>
      <c r="J1318" s="4">
        <v>0.02</v>
      </c>
    </row>
    <row r="1319" ht="15.75" customHeight="1" spans="1:10">
      <c r="A1319" s="1" t="s">
        <v>182</v>
      </c>
      <c r="B1319" s="3" t="s">
        <v>68</v>
      </c>
      <c r="C1319" s="1" t="s">
        <v>64</v>
      </c>
      <c r="D1319" s="1" t="str">
        <f t="shared" si="0"/>
        <v>Laos-Asia2004</v>
      </c>
      <c r="E1319" s="1"/>
      <c r="F1319" s="4">
        <v>153</v>
      </c>
      <c r="G1319" s="1"/>
      <c r="H1319" s="1"/>
      <c r="I1319" s="4">
        <v>0.004</v>
      </c>
      <c r="J1319" s="4">
        <v>0.036</v>
      </c>
    </row>
    <row r="1320" ht="15.75" customHeight="1" spans="1:10">
      <c r="A1320" s="1" t="s">
        <v>182</v>
      </c>
      <c r="B1320" s="3" t="s">
        <v>69</v>
      </c>
      <c r="C1320" s="1" t="s">
        <v>64</v>
      </c>
      <c r="D1320" s="1" t="str">
        <f t="shared" si="0"/>
        <v>Laos-Asia2005</v>
      </c>
      <c r="E1320" s="4">
        <v>0.352</v>
      </c>
      <c r="F1320" s="4">
        <v>153</v>
      </c>
      <c r="G1320" s="1"/>
      <c r="H1320" s="4">
        <v>672</v>
      </c>
      <c r="I1320" s="4">
        <v>0.009</v>
      </c>
      <c r="J1320" s="4">
        <v>0.114</v>
      </c>
    </row>
    <row r="1321" ht="15.75" customHeight="1" spans="1:10">
      <c r="A1321" s="1" t="s">
        <v>182</v>
      </c>
      <c r="B1321" s="3" t="s">
        <v>70</v>
      </c>
      <c r="C1321" s="1" t="s">
        <v>64</v>
      </c>
      <c r="D1321" s="1" t="str">
        <f t="shared" si="0"/>
        <v>Laos-Asia2006</v>
      </c>
      <c r="E1321" s="4">
        <v>0.352</v>
      </c>
      <c r="F1321" s="4">
        <v>123</v>
      </c>
      <c r="G1321" s="1"/>
      <c r="H1321" s="4">
        <v>672</v>
      </c>
      <c r="I1321" s="4">
        <v>0.012</v>
      </c>
      <c r="J1321" s="4">
        <v>0.171</v>
      </c>
    </row>
    <row r="1322" ht="15.75" customHeight="1" spans="1:10">
      <c r="A1322" s="1" t="s">
        <v>182</v>
      </c>
      <c r="B1322" s="3" t="s">
        <v>71</v>
      </c>
      <c r="C1322" s="1" t="s">
        <v>64</v>
      </c>
      <c r="D1322" s="1" t="str">
        <f t="shared" si="0"/>
        <v>Laos-Asia2007</v>
      </c>
      <c r="E1322" s="4">
        <v>0.352</v>
      </c>
      <c r="F1322" s="4">
        <v>93</v>
      </c>
      <c r="G1322" s="1"/>
      <c r="H1322" s="4">
        <v>672</v>
      </c>
      <c r="I1322" s="4">
        <v>0.016</v>
      </c>
      <c r="J1322" s="4">
        <v>0.246</v>
      </c>
    </row>
    <row r="1323" ht="15.75" customHeight="1" spans="1:10">
      <c r="A1323" s="1" t="s">
        <v>182</v>
      </c>
      <c r="B1323" s="3" t="s">
        <v>72</v>
      </c>
      <c r="C1323" s="1" t="s">
        <v>64</v>
      </c>
      <c r="D1323" s="1" t="str">
        <f t="shared" si="0"/>
        <v>Laos-Asia2008</v>
      </c>
      <c r="E1323" s="4">
        <v>0.334</v>
      </c>
      <c r="F1323" s="4">
        <v>93</v>
      </c>
      <c r="G1323" s="1"/>
      <c r="H1323" s="4">
        <v>560</v>
      </c>
      <c r="I1323" s="4">
        <v>0.036</v>
      </c>
      <c r="J1323" s="4">
        <v>0.329</v>
      </c>
    </row>
    <row r="1324" ht="15.75" customHeight="1" spans="1:10">
      <c r="A1324" s="1" t="s">
        <v>182</v>
      </c>
      <c r="B1324" s="3" t="s">
        <v>73</v>
      </c>
      <c r="C1324" s="1" t="s">
        <v>64</v>
      </c>
      <c r="D1324" s="1" t="str">
        <f t="shared" si="0"/>
        <v>Laos-Asia2009</v>
      </c>
      <c r="E1324" s="4">
        <v>0.323</v>
      </c>
      <c r="F1324" s="4">
        <v>93</v>
      </c>
      <c r="G1324" s="1"/>
      <c r="H1324" s="4">
        <v>362</v>
      </c>
      <c r="I1324" s="4">
        <v>0.06</v>
      </c>
      <c r="J1324" s="4">
        <v>0.516</v>
      </c>
    </row>
    <row r="1325" ht="15.75" customHeight="1" spans="1:10">
      <c r="A1325" s="1" t="s">
        <v>182</v>
      </c>
      <c r="B1325" s="3" t="s">
        <v>74</v>
      </c>
      <c r="C1325" s="1" t="s">
        <v>64</v>
      </c>
      <c r="D1325" s="1" t="str">
        <f t="shared" si="0"/>
        <v>Laos-Asia2010</v>
      </c>
      <c r="E1325" s="4">
        <v>0.323</v>
      </c>
      <c r="F1325" s="4">
        <v>93</v>
      </c>
      <c r="G1325" s="1"/>
      <c r="H1325" s="4">
        <v>362</v>
      </c>
      <c r="I1325" s="4">
        <v>0.07</v>
      </c>
      <c r="J1325" s="4">
        <v>0.626</v>
      </c>
    </row>
    <row r="1326" ht="15.75" customHeight="1" spans="1:10">
      <c r="A1326" s="1" t="s">
        <v>182</v>
      </c>
      <c r="B1326" s="3" t="s">
        <v>75</v>
      </c>
      <c r="C1326" s="1" t="s">
        <v>64</v>
      </c>
      <c r="D1326" s="1" t="str">
        <f t="shared" si="0"/>
        <v>Laos-Asia2011</v>
      </c>
      <c r="E1326" s="4">
        <v>0.319</v>
      </c>
      <c r="F1326" s="4">
        <v>93</v>
      </c>
      <c r="G1326" s="1"/>
      <c r="H1326" s="4">
        <v>362</v>
      </c>
      <c r="I1326" s="4">
        <v>0.09</v>
      </c>
      <c r="J1326" s="4">
        <v>0.84</v>
      </c>
    </row>
    <row r="1327" ht="15.75" customHeight="1" spans="1:10">
      <c r="A1327" s="1" t="s">
        <v>182</v>
      </c>
      <c r="B1327" s="3" t="s">
        <v>76</v>
      </c>
      <c r="C1327" s="1" t="s">
        <v>64</v>
      </c>
      <c r="D1327" s="1" t="str">
        <f t="shared" si="0"/>
        <v>Laos-Asia2012</v>
      </c>
      <c r="E1327" s="4">
        <v>0.319</v>
      </c>
      <c r="F1327" s="4">
        <v>92</v>
      </c>
      <c r="G1327" s="4">
        <v>163</v>
      </c>
      <c r="H1327" s="4">
        <v>362</v>
      </c>
      <c r="I1327" s="4">
        <v>0.107</v>
      </c>
      <c r="J1327" s="4">
        <v>0.647</v>
      </c>
    </row>
    <row r="1328" ht="15.75" customHeight="1" spans="1:10">
      <c r="A1328" s="1" t="s">
        <v>183</v>
      </c>
      <c r="B1328" s="3" t="s">
        <v>63</v>
      </c>
      <c r="C1328" s="1" t="s">
        <v>78</v>
      </c>
      <c r="D1328" s="1" t="str">
        <f t="shared" si="0"/>
        <v>Latvia-Europe2000</v>
      </c>
      <c r="E1328" s="1"/>
      <c r="F1328" s="1"/>
      <c r="G1328" s="1"/>
      <c r="H1328" s="1"/>
      <c r="I1328" s="4">
        <v>0.063</v>
      </c>
      <c r="J1328" s="4">
        <v>0.169</v>
      </c>
    </row>
    <row r="1329" ht="15.75" customHeight="1" spans="1:10">
      <c r="A1329" s="1" t="s">
        <v>183</v>
      </c>
      <c r="B1329" s="3" t="s">
        <v>65</v>
      </c>
      <c r="C1329" s="1" t="s">
        <v>78</v>
      </c>
      <c r="D1329" s="1" t="str">
        <f t="shared" si="0"/>
        <v>Latvia-Europe2001</v>
      </c>
      <c r="E1329" s="1"/>
      <c r="F1329" s="1"/>
      <c r="G1329" s="1"/>
      <c r="H1329" s="1"/>
      <c r="I1329" s="4">
        <v>0.072</v>
      </c>
      <c r="J1329" s="4">
        <v>0.28</v>
      </c>
    </row>
    <row r="1330" ht="15.75" customHeight="1" spans="1:10">
      <c r="A1330" s="1" t="s">
        <v>183</v>
      </c>
      <c r="B1330" s="3" t="s">
        <v>66</v>
      </c>
      <c r="C1330" s="1" t="s">
        <v>78</v>
      </c>
      <c r="D1330" s="1" t="str">
        <f t="shared" si="0"/>
        <v>Latvia-Europe2002</v>
      </c>
      <c r="E1330" s="1"/>
      <c r="F1330" s="1"/>
      <c r="G1330" s="1"/>
      <c r="H1330" s="1"/>
      <c r="I1330" s="4">
        <v>0.219</v>
      </c>
      <c r="J1330" s="4">
        <v>0.396</v>
      </c>
    </row>
    <row r="1331" ht="15.75" customHeight="1" spans="1:10">
      <c r="A1331" s="1" t="s">
        <v>183</v>
      </c>
      <c r="B1331" s="3" t="s">
        <v>67</v>
      </c>
      <c r="C1331" s="1" t="s">
        <v>78</v>
      </c>
      <c r="D1331" s="1" t="str">
        <f t="shared" si="0"/>
        <v>Latvia-Europe2003</v>
      </c>
      <c r="E1331" s="1"/>
      <c r="F1331" s="4">
        <v>16</v>
      </c>
      <c r="G1331" s="1"/>
      <c r="H1331" s="1"/>
      <c r="I1331" s="4">
        <v>0.27</v>
      </c>
      <c r="J1331" s="4">
        <v>0.533</v>
      </c>
    </row>
    <row r="1332" ht="15.75" customHeight="1" spans="1:10">
      <c r="A1332" s="1" t="s">
        <v>183</v>
      </c>
      <c r="B1332" s="3" t="s">
        <v>68</v>
      </c>
      <c r="C1332" s="1" t="s">
        <v>78</v>
      </c>
      <c r="D1332" s="1" t="str">
        <f t="shared" si="0"/>
        <v>Latvia-Europe2004</v>
      </c>
      <c r="E1332" s="1"/>
      <c r="F1332" s="4">
        <v>16</v>
      </c>
      <c r="G1332" s="1"/>
      <c r="H1332" s="1"/>
      <c r="I1332" s="4">
        <v>0.386</v>
      </c>
      <c r="J1332" s="4">
        <v>0.681</v>
      </c>
    </row>
    <row r="1333" ht="15.75" customHeight="1" spans="1:10">
      <c r="A1333" s="1" t="s">
        <v>183</v>
      </c>
      <c r="B1333" s="3" t="s">
        <v>69</v>
      </c>
      <c r="C1333" s="1" t="s">
        <v>78</v>
      </c>
      <c r="D1333" s="1" t="str">
        <f t="shared" si="0"/>
        <v>Latvia-Europe2005</v>
      </c>
      <c r="E1333" s="4">
        <v>0.364</v>
      </c>
      <c r="F1333" s="4">
        <v>16</v>
      </c>
      <c r="G1333" s="1"/>
      <c r="H1333" s="4">
        <v>320</v>
      </c>
      <c r="I1333" s="4">
        <v>0.46</v>
      </c>
      <c r="J1333" s="4">
        <v>0.84</v>
      </c>
    </row>
    <row r="1334" ht="15.75" customHeight="1" spans="1:10">
      <c r="A1334" s="1" t="s">
        <v>183</v>
      </c>
      <c r="B1334" s="3" t="s">
        <v>70</v>
      </c>
      <c r="C1334" s="1" t="s">
        <v>78</v>
      </c>
      <c r="D1334" s="1" t="str">
        <f t="shared" si="0"/>
        <v>Latvia-Europe2006</v>
      </c>
      <c r="E1334" s="4">
        <v>0.364</v>
      </c>
      <c r="F1334" s="4">
        <v>16</v>
      </c>
      <c r="G1334" s="1"/>
      <c r="H1334" s="4">
        <v>320</v>
      </c>
      <c r="I1334" s="4">
        <v>0.536</v>
      </c>
      <c r="J1334" s="4">
        <v>0.994</v>
      </c>
    </row>
    <row r="1335" ht="15.75" customHeight="1" spans="1:10">
      <c r="A1335" s="1" t="s">
        <v>183</v>
      </c>
      <c r="B1335" s="3" t="s">
        <v>71</v>
      </c>
      <c r="C1335" s="1" t="s">
        <v>78</v>
      </c>
      <c r="D1335" s="1" t="str">
        <f t="shared" si="0"/>
        <v>Latvia-Europe2007</v>
      </c>
      <c r="E1335" s="4">
        <v>0.364</v>
      </c>
      <c r="F1335" s="4">
        <v>16</v>
      </c>
      <c r="G1335" s="1"/>
      <c r="H1335" s="4">
        <v>279</v>
      </c>
      <c r="I1335" s="4">
        <v>0.592</v>
      </c>
      <c r="J1335" s="4">
        <v>1.023</v>
      </c>
    </row>
    <row r="1336" ht="15.75" customHeight="1" spans="1:10">
      <c r="A1336" s="1" t="s">
        <v>183</v>
      </c>
      <c r="B1336" s="3" t="s">
        <v>72</v>
      </c>
      <c r="C1336" s="1" t="s">
        <v>78</v>
      </c>
      <c r="D1336" s="1" t="str">
        <f t="shared" si="0"/>
        <v>Latvia-Europe2008</v>
      </c>
      <c r="E1336" s="4">
        <v>0.368</v>
      </c>
      <c r="F1336" s="4">
        <v>16</v>
      </c>
      <c r="G1336" s="1"/>
      <c r="H1336" s="4">
        <v>279</v>
      </c>
      <c r="I1336" s="4">
        <v>0.634</v>
      </c>
      <c r="J1336" s="4">
        <v>1.075</v>
      </c>
    </row>
    <row r="1337" ht="15.75" customHeight="1" spans="1:10">
      <c r="A1337" s="1" t="s">
        <v>183</v>
      </c>
      <c r="B1337" s="3" t="s">
        <v>73</v>
      </c>
      <c r="C1337" s="1" t="s">
        <v>78</v>
      </c>
      <c r="D1337" s="1" t="str">
        <f t="shared" si="0"/>
        <v>Latvia-Europe2009</v>
      </c>
      <c r="E1337" s="4">
        <v>0.377</v>
      </c>
      <c r="F1337" s="4">
        <v>16</v>
      </c>
      <c r="G1337" s="1"/>
      <c r="H1337" s="4">
        <v>279</v>
      </c>
      <c r="I1337" s="4">
        <v>0.668</v>
      </c>
      <c r="J1337" s="4">
        <v>1.091</v>
      </c>
    </row>
    <row r="1338" ht="15.75" customHeight="1" spans="1:10">
      <c r="A1338" s="1" t="s">
        <v>183</v>
      </c>
      <c r="B1338" s="3" t="s">
        <v>74</v>
      </c>
      <c r="C1338" s="1" t="s">
        <v>78</v>
      </c>
      <c r="D1338" s="1" t="str">
        <f t="shared" si="0"/>
        <v>Latvia-Europe2010</v>
      </c>
      <c r="E1338" s="4">
        <v>0.376</v>
      </c>
      <c r="F1338" s="4">
        <v>16</v>
      </c>
      <c r="G1338" s="1"/>
      <c r="H1338" s="4">
        <v>293</v>
      </c>
      <c r="I1338" s="4">
        <v>0.684</v>
      </c>
      <c r="J1338" s="4">
        <v>1.103</v>
      </c>
    </row>
    <row r="1339" ht="15.75" customHeight="1" spans="1:10">
      <c r="A1339" s="1" t="s">
        <v>183</v>
      </c>
      <c r="B1339" s="3" t="s">
        <v>75</v>
      </c>
      <c r="C1339" s="1" t="s">
        <v>78</v>
      </c>
      <c r="D1339" s="1" t="str">
        <f t="shared" si="0"/>
        <v>Latvia-Europe2011</v>
      </c>
      <c r="E1339" s="4">
        <v>0.371</v>
      </c>
      <c r="F1339" s="4">
        <v>16</v>
      </c>
      <c r="G1339" s="1"/>
      <c r="H1339" s="4">
        <v>290</v>
      </c>
      <c r="I1339" s="4">
        <v>0.697</v>
      </c>
      <c r="J1339" s="4">
        <v>1.114</v>
      </c>
    </row>
    <row r="1340" ht="15.75" customHeight="1" spans="1:10">
      <c r="A1340" s="1" t="s">
        <v>183</v>
      </c>
      <c r="B1340" s="3" t="s">
        <v>76</v>
      </c>
      <c r="C1340" s="1" t="s">
        <v>78</v>
      </c>
      <c r="D1340" s="1" t="str">
        <f t="shared" si="0"/>
        <v>Latvia-Europe2012</v>
      </c>
      <c r="E1340" s="4">
        <v>0.359</v>
      </c>
      <c r="F1340" s="4">
        <v>16</v>
      </c>
      <c r="G1340" s="4">
        <v>24</v>
      </c>
      <c r="H1340" s="4">
        <v>264</v>
      </c>
      <c r="I1340" s="4">
        <v>0.731</v>
      </c>
      <c r="J1340" s="4">
        <v>1.121</v>
      </c>
    </row>
    <row r="1341" ht="15.75" customHeight="1" spans="1:10">
      <c r="A1341" s="1" t="s">
        <v>184</v>
      </c>
      <c r="B1341" s="3" t="s">
        <v>63</v>
      </c>
      <c r="C1341" s="1" t="s">
        <v>95</v>
      </c>
      <c r="D1341" s="1" t="str">
        <f t="shared" si="0"/>
        <v>Lebanon-Middle East2000</v>
      </c>
      <c r="E1341" s="1"/>
      <c r="F1341" s="1"/>
      <c r="G1341" s="1"/>
      <c r="H1341" s="1"/>
      <c r="I1341" s="4">
        <v>0.08</v>
      </c>
      <c r="J1341" s="4">
        <v>0.23</v>
      </c>
    </row>
    <row r="1342" ht="15.75" customHeight="1" spans="1:10">
      <c r="A1342" s="1" t="s">
        <v>184</v>
      </c>
      <c r="B1342" s="3" t="s">
        <v>65</v>
      </c>
      <c r="C1342" s="1" t="s">
        <v>95</v>
      </c>
      <c r="D1342" s="1" t="str">
        <f t="shared" si="0"/>
        <v>Lebanon-Middle East2001</v>
      </c>
      <c r="E1342" s="1"/>
      <c r="F1342" s="1"/>
      <c r="G1342" s="1"/>
      <c r="H1342" s="1"/>
      <c r="I1342" s="4">
        <v>0.068</v>
      </c>
      <c r="J1342" s="4">
        <v>0.228</v>
      </c>
    </row>
    <row r="1343" ht="15.75" customHeight="1" spans="1:10">
      <c r="A1343" s="1" t="s">
        <v>184</v>
      </c>
      <c r="B1343" s="3" t="s">
        <v>66</v>
      </c>
      <c r="C1343" s="1" t="s">
        <v>95</v>
      </c>
      <c r="D1343" s="1" t="str">
        <f t="shared" si="0"/>
        <v>Lebanon-Middle East2002</v>
      </c>
      <c r="E1343" s="1"/>
      <c r="F1343" s="1"/>
      <c r="G1343" s="1"/>
      <c r="H1343" s="1"/>
      <c r="I1343" s="4">
        <v>0.07</v>
      </c>
      <c r="J1343" s="4">
        <v>0.22</v>
      </c>
    </row>
    <row r="1344" ht="15.75" customHeight="1" spans="1:10">
      <c r="A1344" s="1" t="s">
        <v>184</v>
      </c>
      <c r="B1344" s="3" t="s">
        <v>67</v>
      </c>
      <c r="C1344" s="1" t="s">
        <v>95</v>
      </c>
      <c r="D1344" s="1" t="str">
        <f t="shared" si="0"/>
        <v>Lebanon-Middle East2003</v>
      </c>
      <c r="E1344" s="1"/>
      <c r="F1344" s="4">
        <v>46</v>
      </c>
      <c r="G1344" s="1"/>
      <c r="H1344" s="1"/>
      <c r="I1344" s="4">
        <v>0.08</v>
      </c>
      <c r="J1344" s="4">
        <v>0.216</v>
      </c>
    </row>
    <row r="1345" ht="15.75" customHeight="1" spans="1:10">
      <c r="A1345" s="1" t="s">
        <v>184</v>
      </c>
      <c r="B1345" s="3" t="s">
        <v>68</v>
      </c>
      <c r="C1345" s="1" t="s">
        <v>95</v>
      </c>
      <c r="D1345" s="1" t="str">
        <f t="shared" si="0"/>
        <v>Lebanon-Middle East2004</v>
      </c>
      <c r="E1345" s="1"/>
      <c r="F1345" s="4">
        <v>46</v>
      </c>
      <c r="G1345" s="1"/>
      <c r="H1345" s="1"/>
      <c r="I1345" s="4">
        <v>0.09</v>
      </c>
      <c r="J1345" s="4">
        <v>0.23</v>
      </c>
    </row>
    <row r="1346" ht="15.75" customHeight="1" spans="1:10">
      <c r="A1346" s="1" t="s">
        <v>184</v>
      </c>
      <c r="B1346" s="3" t="s">
        <v>69</v>
      </c>
      <c r="C1346" s="1" t="s">
        <v>95</v>
      </c>
      <c r="D1346" s="1" t="str">
        <f t="shared" si="0"/>
        <v>Lebanon-Middle East2005</v>
      </c>
      <c r="E1346" s="4">
        <v>0.354</v>
      </c>
      <c r="F1346" s="4">
        <v>46</v>
      </c>
      <c r="G1346" s="1"/>
      <c r="H1346" s="4">
        <v>180</v>
      </c>
      <c r="I1346" s="4">
        <v>0.101</v>
      </c>
      <c r="J1346" s="4">
        <v>0.249</v>
      </c>
    </row>
    <row r="1347" ht="15.75" customHeight="1" spans="1:10">
      <c r="A1347" s="1" t="s">
        <v>184</v>
      </c>
      <c r="B1347" s="3" t="s">
        <v>70</v>
      </c>
      <c r="C1347" s="1" t="s">
        <v>95</v>
      </c>
      <c r="D1347" s="1" t="str">
        <f t="shared" si="0"/>
        <v>Lebanon-Middle East2006</v>
      </c>
      <c r="E1347" s="4">
        <v>0.354</v>
      </c>
      <c r="F1347" s="4">
        <v>46</v>
      </c>
      <c r="G1347" s="1"/>
      <c r="H1347" s="4">
        <v>180</v>
      </c>
      <c r="I1347" s="4">
        <v>0.15</v>
      </c>
      <c r="J1347" s="4">
        <v>0.271</v>
      </c>
    </row>
    <row r="1348" ht="15.75" customHeight="1" spans="1:10">
      <c r="A1348" s="1" t="s">
        <v>184</v>
      </c>
      <c r="B1348" s="3" t="s">
        <v>71</v>
      </c>
      <c r="C1348" s="1" t="s">
        <v>95</v>
      </c>
      <c r="D1348" s="1" t="str">
        <f t="shared" si="0"/>
        <v>Lebanon-Middle East2007</v>
      </c>
      <c r="E1348" s="4">
        <v>0.354</v>
      </c>
      <c r="F1348" s="4">
        <v>46</v>
      </c>
      <c r="G1348" s="1"/>
      <c r="H1348" s="4">
        <v>180</v>
      </c>
      <c r="I1348" s="4">
        <v>0.187</v>
      </c>
      <c r="J1348" s="4">
        <v>0.304</v>
      </c>
    </row>
    <row r="1349" ht="15.75" customHeight="1" spans="1:10">
      <c r="A1349" s="1" t="s">
        <v>184</v>
      </c>
      <c r="B1349" s="3" t="s">
        <v>72</v>
      </c>
      <c r="C1349" s="1" t="s">
        <v>95</v>
      </c>
      <c r="D1349" s="1" t="str">
        <f t="shared" si="0"/>
        <v>Lebanon-Middle East2008</v>
      </c>
      <c r="E1349" s="4">
        <v>0.36</v>
      </c>
      <c r="F1349" s="4">
        <v>11</v>
      </c>
      <c r="G1349" s="1"/>
      <c r="H1349" s="4">
        <v>180</v>
      </c>
      <c r="I1349" s="4">
        <v>0.225</v>
      </c>
      <c r="J1349" s="4">
        <v>0.341</v>
      </c>
    </row>
    <row r="1350" ht="15.75" customHeight="1" spans="1:10">
      <c r="A1350" s="1" t="s">
        <v>184</v>
      </c>
      <c r="B1350" s="3" t="s">
        <v>73</v>
      </c>
      <c r="C1350" s="1" t="s">
        <v>95</v>
      </c>
      <c r="D1350" s="1" t="str">
        <f t="shared" si="0"/>
        <v>Lebanon-Middle East2009</v>
      </c>
      <c r="E1350" s="4">
        <v>0.302</v>
      </c>
      <c r="F1350" s="4">
        <v>9</v>
      </c>
      <c r="G1350" s="1"/>
      <c r="H1350" s="4">
        <v>180</v>
      </c>
      <c r="I1350" s="4">
        <v>0.301</v>
      </c>
      <c r="J1350" s="4">
        <v>0.563</v>
      </c>
    </row>
    <row r="1351" ht="15.75" customHeight="1" spans="1:10">
      <c r="A1351" s="1" t="s">
        <v>184</v>
      </c>
      <c r="B1351" s="3" t="s">
        <v>74</v>
      </c>
      <c r="C1351" s="1" t="s">
        <v>95</v>
      </c>
      <c r="D1351" s="1" t="str">
        <f t="shared" si="0"/>
        <v>Lebanon-Middle East2010</v>
      </c>
      <c r="E1351" s="4">
        <v>0.302</v>
      </c>
      <c r="F1351" s="4">
        <v>9</v>
      </c>
      <c r="G1351" s="1"/>
      <c r="H1351" s="4">
        <v>180</v>
      </c>
      <c r="I1351" s="4">
        <v>0.437</v>
      </c>
      <c r="J1351" s="4">
        <v>0.66</v>
      </c>
    </row>
    <row r="1352" ht="15.75" customHeight="1" spans="1:10">
      <c r="A1352" s="1" t="s">
        <v>184</v>
      </c>
      <c r="B1352" s="3" t="s">
        <v>75</v>
      </c>
      <c r="C1352" s="1" t="s">
        <v>95</v>
      </c>
      <c r="D1352" s="1" t="str">
        <f t="shared" si="0"/>
        <v>Lebanon-Middle East2011</v>
      </c>
      <c r="E1352" s="4">
        <v>0.302</v>
      </c>
      <c r="F1352" s="4">
        <v>9</v>
      </c>
      <c r="G1352" s="1"/>
      <c r="H1352" s="4">
        <v>180</v>
      </c>
      <c r="I1352" s="4">
        <v>0.52</v>
      </c>
      <c r="J1352" s="4">
        <v>0.772</v>
      </c>
    </row>
    <row r="1353" ht="15.75" customHeight="1" spans="1:10">
      <c r="A1353" s="1" t="s">
        <v>184</v>
      </c>
      <c r="B1353" s="3" t="s">
        <v>76</v>
      </c>
      <c r="C1353" s="1" t="s">
        <v>95</v>
      </c>
      <c r="D1353" s="1" t="str">
        <f t="shared" si="0"/>
        <v>Lebanon-Middle East2012</v>
      </c>
      <c r="E1353" s="4">
        <v>0.302</v>
      </c>
      <c r="F1353" s="4">
        <v>9</v>
      </c>
      <c r="G1353" s="4">
        <v>105</v>
      </c>
      <c r="H1353" s="4">
        <v>180</v>
      </c>
      <c r="I1353" s="4">
        <v>0.612</v>
      </c>
      <c r="J1353" s="4">
        <v>0.808</v>
      </c>
    </row>
    <row r="1354" ht="15.75" customHeight="1" spans="1:10">
      <c r="A1354" s="1" t="s">
        <v>185</v>
      </c>
      <c r="B1354" s="3" t="s">
        <v>63</v>
      </c>
      <c r="C1354" s="1" t="s">
        <v>80</v>
      </c>
      <c r="D1354" s="1" t="str">
        <f t="shared" si="0"/>
        <v>Lesotho-Africa2000</v>
      </c>
      <c r="E1354" s="1"/>
      <c r="F1354" s="1"/>
      <c r="G1354" s="1"/>
      <c r="H1354" s="1"/>
      <c r="I1354" s="4">
        <v>0.002</v>
      </c>
      <c r="J1354" s="4">
        <v>0.012</v>
      </c>
    </row>
    <row r="1355" ht="15.75" customHeight="1" spans="1:10">
      <c r="A1355" s="1" t="s">
        <v>185</v>
      </c>
      <c r="B1355" s="3" t="s">
        <v>65</v>
      </c>
      <c r="C1355" s="1" t="s">
        <v>80</v>
      </c>
      <c r="D1355" s="1" t="str">
        <f t="shared" si="0"/>
        <v>Lesotho-Africa2001</v>
      </c>
      <c r="E1355" s="1"/>
      <c r="F1355" s="1"/>
      <c r="G1355" s="1"/>
      <c r="H1355" s="1"/>
      <c r="I1355" s="4">
        <v>0.003</v>
      </c>
      <c r="J1355" s="4">
        <v>0.03</v>
      </c>
    </row>
    <row r="1356" ht="15.75" customHeight="1" spans="1:10">
      <c r="A1356" s="1" t="s">
        <v>185</v>
      </c>
      <c r="B1356" s="3" t="s">
        <v>66</v>
      </c>
      <c r="C1356" s="1" t="s">
        <v>80</v>
      </c>
      <c r="D1356" s="1" t="str">
        <f t="shared" si="0"/>
        <v>Lesotho-Africa2002</v>
      </c>
      <c r="E1356" s="1"/>
      <c r="F1356" s="1"/>
      <c r="G1356" s="1"/>
      <c r="H1356" s="1"/>
      <c r="I1356" s="4">
        <v>0.011</v>
      </c>
      <c r="J1356" s="4">
        <v>0.073</v>
      </c>
    </row>
    <row r="1357" ht="15.75" customHeight="1" spans="1:10">
      <c r="A1357" s="1" t="s">
        <v>185</v>
      </c>
      <c r="B1357" s="3" t="s">
        <v>67</v>
      </c>
      <c r="C1357" s="1" t="s">
        <v>80</v>
      </c>
      <c r="D1357" s="1" t="str">
        <f t="shared" si="0"/>
        <v>Lesotho-Africa2003</v>
      </c>
      <c r="E1357" s="1"/>
      <c r="F1357" s="4">
        <v>93</v>
      </c>
      <c r="G1357" s="1"/>
      <c r="H1357" s="1"/>
      <c r="I1357" s="4">
        <v>0.015</v>
      </c>
      <c r="J1357" s="4">
        <v>0.066</v>
      </c>
    </row>
    <row r="1358" ht="15.75" customHeight="1" spans="1:10">
      <c r="A1358" s="1" t="s">
        <v>185</v>
      </c>
      <c r="B1358" s="3" t="s">
        <v>68</v>
      </c>
      <c r="C1358" s="1" t="s">
        <v>80</v>
      </c>
      <c r="D1358" s="1" t="str">
        <f t="shared" si="0"/>
        <v>Lesotho-Africa2004</v>
      </c>
      <c r="E1358" s="1"/>
      <c r="F1358" s="4">
        <v>93</v>
      </c>
      <c r="G1358" s="1"/>
      <c r="H1358" s="1"/>
      <c r="I1358" s="4">
        <v>0.022</v>
      </c>
      <c r="J1358" s="4">
        <v>0.103</v>
      </c>
    </row>
    <row r="1359" ht="15.75" customHeight="1" spans="1:10">
      <c r="A1359" s="1" t="s">
        <v>185</v>
      </c>
      <c r="B1359" s="3" t="s">
        <v>69</v>
      </c>
      <c r="C1359" s="1" t="s">
        <v>80</v>
      </c>
      <c r="D1359" s="1" t="str">
        <f t="shared" si="0"/>
        <v>Lesotho-Africa2005</v>
      </c>
      <c r="E1359" s="4">
        <v>0.288</v>
      </c>
      <c r="F1359" s="4">
        <v>93</v>
      </c>
      <c r="G1359" s="1"/>
      <c r="H1359" s="4">
        <v>564</v>
      </c>
      <c r="I1359" s="4">
        <v>0.026</v>
      </c>
      <c r="J1359" s="4">
        <v>0.13</v>
      </c>
    </row>
    <row r="1360" ht="15.75" customHeight="1" spans="1:10">
      <c r="A1360" s="1" t="s">
        <v>185</v>
      </c>
      <c r="B1360" s="3" t="s">
        <v>70</v>
      </c>
      <c r="C1360" s="1" t="s">
        <v>80</v>
      </c>
      <c r="D1360" s="1" t="str">
        <f t="shared" si="0"/>
        <v>Lesotho-Africa2006</v>
      </c>
      <c r="E1360" s="4">
        <v>0.288</v>
      </c>
      <c r="F1360" s="4">
        <v>73</v>
      </c>
      <c r="G1360" s="1"/>
      <c r="H1360" s="4">
        <v>564</v>
      </c>
      <c r="I1360" s="4">
        <v>0.03</v>
      </c>
      <c r="J1360" s="4">
        <v>0.184</v>
      </c>
    </row>
    <row r="1361" ht="15.75" customHeight="1" spans="1:10">
      <c r="A1361" s="1" t="s">
        <v>185</v>
      </c>
      <c r="B1361" s="3" t="s">
        <v>71</v>
      </c>
      <c r="C1361" s="1" t="s">
        <v>80</v>
      </c>
      <c r="D1361" s="1" t="str">
        <f t="shared" si="0"/>
        <v>Lesotho-Africa2007</v>
      </c>
      <c r="E1361" s="4">
        <v>0.224</v>
      </c>
      <c r="F1361" s="4">
        <v>73</v>
      </c>
      <c r="G1361" s="1"/>
      <c r="H1361" s="4">
        <v>342</v>
      </c>
      <c r="I1361" s="4">
        <v>0.034</v>
      </c>
      <c r="J1361" s="4">
        <v>0.247</v>
      </c>
    </row>
    <row r="1362" ht="15.75" customHeight="1" spans="1:10">
      <c r="A1362" s="1" t="s">
        <v>185</v>
      </c>
      <c r="B1362" s="3" t="s">
        <v>72</v>
      </c>
      <c r="C1362" s="1" t="s">
        <v>80</v>
      </c>
      <c r="D1362" s="1" t="str">
        <f t="shared" si="0"/>
        <v>Lesotho-Africa2008</v>
      </c>
      <c r="E1362" s="4">
        <v>0.196</v>
      </c>
      <c r="F1362" s="4">
        <v>40</v>
      </c>
      <c r="G1362" s="1"/>
      <c r="H1362" s="4">
        <v>324</v>
      </c>
      <c r="I1362" s="4">
        <v>0.036</v>
      </c>
      <c r="J1362" s="4">
        <v>0.301</v>
      </c>
    </row>
    <row r="1363" ht="15.75" customHeight="1" spans="1:10">
      <c r="A1363" s="1" t="s">
        <v>185</v>
      </c>
      <c r="B1363" s="3" t="s">
        <v>73</v>
      </c>
      <c r="C1363" s="1" t="s">
        <v>80</v>
      </c>
      <c r="D1363" s="1" t="str">
        <f t="shared" si="0"/>
        <v>Lesotho-Africa2009</v>
      </c>
      <c r="E1363" s="4">
        <v>0.199</v>
      </c>
      <c r="F1363" s="4">
        <v>40</v>
      </c>
      <c r="G1363" s="1"/>
      <c r="H1363" s="4">
        <v>324</v>
      </c>
      <c r="I1363" s="4">
        <v>0.037</v>
      </c>
      <c r="J1363" s="4">
        <v>0.332</v>
      </c>
    </row>
    <row r="1364" ht="15.75" customHeight="1" spans="1:10">
      <c r="A1364" s="1" t="s">
        <v>185</v>
      </c>
      <c r="B1364" s="3" t="s">
        <v>74</v>
      </c>
      <c r="C1364" s="1" t="s">
        <v>80</v>
      </c>
      <c r="D1364" s="1" t="str">
        <f t="shared" si="0"/>
        <v>Lesotho-Africa2010</v>
      </c>
      <c r="E1364" s="4">
        <v>0.196</v>
      </c>
      <c r="F1364" s="4">
        <v>40</v>
      </c>
      <c r="G1364" s="1"/>
      <c r="H1364" s="4">
        <v>324</v>
      </c>
      <c r="I1364" s="4">
        <v>0.039</v>
      </c>
      <c r="J1364" s="4">
        <v>0.492</v>
      </c>
    </row>
    <row r="1365" ht="15.75" customHeight="1" spans="1:10">
      <c r="A1365" s="1" t="s">
        <v>185</v>
      </c>
      <c r="B1365" s="3" t="s">
        <v>75</v>
      </c>
      <c r="C1365" s="1" t="s">
        <v>80</v>
      </c>
      <c r="D1365" s="1" t="str">
        <f t="shared" si="0"/>
        <v>Lesotho-Africa2011</v>
      </c>
      <c r="E1365" s="4">
        <v>0.16</v>
      </c>
      <c r="F1365" s="4">
        <v>40</v>
      </c>
      <c r="G1365" s="1"/>
      <c r="H1365" s="4">
        <v>324</v>
      </c>
      <c r="I1365" s="4">
        <v>0.042</v>
      </c>
      <c r="J1365" s="4">
        <v>0.607</v>
      </c>
    </row>
    <row r="1366" ht="15.75" customHeight="1" spans="1:10">
      <c r="A1366" s="1" t="s">
        <v>185</v>
      </c>
      <c r="B1366" s="3" t="s">
        <v>76</v>
      </c>
      <c r="C1366" s="1" t="s">
        <v>80</v>
      </c>
      <c r="D1366" s="1" t="str">
        <f t="shared" si="0"/>
        <v>Lesotho-Africa2012</v>
      </c>
      <c r="E1366" s="4">
        <v>0.16</v>
      </c>
      <c r="F1366" s="4">
        <v>29</v>
      </c>
      <c r="G1366" s="4">
        <v>139</v>
      </c>
      <c r="H1366" s="4">
        <v>324</v>
      </c>
      <c r="I1366" s="4">
        <v>0.046</v>
      </c>
      <c r="J1366" s="4">
        <v>0.753</v>
      </c>
    </row>
    <row r="1367" ht="15.75" customHeight="1" spans="1:10">
      <c r="A1367" s="1" t="s">
        <v>186</v>
      </c>
      <c r="B1367" s="3" t="s">
        <v>63</v>
      </c>
      <c r="C1367" s="1" t="s">
        <v>80</v>
      </c>
      <c r="D1367" s="1" t="str">
        <f t="shared" si="0"/>
        <v>Liberia-Africa2000</v>
      </c>
      <c r="E1367" s="1"/>
      <c r="F1367" s="1"/>
      <c r="G1367" s="1"/>
      <c r="H1367" s="1"/>
      <c r="I1367" s="4">
        <v>0</v>
      </c>
      <c r="J1367" s="4">
        <v>0.001</v>
      </c>
    </row>
    <row r="1368" ht="15.75" customHeight="1" spans="1:10">
      <c r="A1368" s="1" t="s">
        <v>186</v>
      </c>
      <c r="B1368" s="3" t="s">
        <v>65</v>
      </c>
      <c r="C1368" s="1" t="s">
        <v>80</v>
      </c>
      <c r="D1368" s="1" t="str">
        <f t="shared" si="0"/>
        <v>Liberia-Africa2001</v>
      </c>
      <c r="E1368" s="1"/>
      <c r="F1368" s="1"/>
      <c r="G1368" s="1"/>
      <c r="H1368" s="1"/>
      <c r="I1368" s="4">
        <v>0</v>
      </c>
      <c r="J1368" s="4">
        <v>0.001</v>
      </c>
    </row>
    <row r="1369" ht="15.75" customHeight="1" spans="1:10">
      <c r="A1369" s="1" t="s">
        <v>186</v>
      </c>
      <c r="B1369" s="3" t="s">
        <v>66</v>
      </c>
      <c r="C1369" s="1" t="s">
        <v>80</v>
      </c>
      <c r="D1369" s="1" t="str">
        <f t="shared" si="0"/>
        <v>Liberia-Africa2002</v>
      </c>
      <c r="E1369" s="1"/>
      <c r="F1369" s="1"/>
      <c r="G1369" s="1"/>
      <c r="H1369" s="1"/>
      <c r="I1369" s="4">
        <v>0</v>
      </c>
      <c r="J1369" s="4">
        <v>0.002</v>
      </c>
    </row>
    <row r="1370" ht="15.75" customHeight="1" spans="1:10">
      <c r="A1370" s="1" t="s">
        <v>186</v>
      </c>
      <c r="B1370" s="3" t="s">
        <v>67</v>
      </c>
      <c r="C1370" s="1" t="s">
        <v>80</v>
      </c>
      <c r="D1370" s="1" t="str">
        <f t="shared" si="0"/>
        <v>Liberia-Africa2003</v>
      </c>
      <c r="E1370" s="1"/>
      <c r="F1370" s="1"/>
      <c r="G1370" s="1"/>
      <c r="H1370" s="1"/>
      <c r="I1370" s="4">
        <v>0</v>
      </c>
      <c r="J1370" s="4">
        <v>0.015</v>
      </c>
    </row>
    <row r="1371" ht="15.75" customHeight="1" spans="1:10">
      <c r="A1371" s="1" t="s">
        <v>186</v>
      </c>
      <c r="B1371" s="3" t="s">
        <v>68</v>
      </c>
      <c r="C1371" s="1" t="s">
        <v>80</v>
      </c>
      <c r="D1371" s="1" t="str">
        <f t="shared" si="0"/>
        <v>Liberia-Africa2004</v>
      </c>
      <c r="E1371" s="1"/>
      <c r="F1371" s="1"/>
      <c r="G1371" s="1"/>
      <c r="H1371" s="1"/>
      <c r="I1371" s="4">
        <v>0</v>
      </c>
      <c r="J1371" s="4">
        <v>0.03</v>
      </c>
    </row>
    <row r="1372" ht="15.75" customHeight="1" spans="1:10">
      <c r="A1372" s="1" t="s">
        <v>186</v>
      </c>
      <c r="B1372" s="3" t="s">
        <v>69</v>
      </c>
      <c r="C1372" s="1" t="s">
        <v>80</v>
      </c>
      <c r="D1372" s="1" t="str">
        <f t="shared" si="0"/>
        <v>Liberia-Africa2005</v>
      </c>
      <c r="E1372" s="1"/>
      <c r="F1372" s="1"/>
      <c r="G1372" s="1"/>
      <c r="H1372" s="1"/>
      <c r="I1372" s="1"/>
      <c r="J1372" s="4">
        <v>0.049</v>
      </c>
    </row>
    <row r="1373" ht="15.75" customHeight="1" spans="1:10">
      <c r="A1373" s="1" t="s">
        <v>186</v>
      </c>
      <c r="B1373" s="3" t="s">
        <v>70</v>
      </c>
      <c r="C1373" s="1" t="s">
        <v>80</v>
      </c>
      <c r="D1373" s="1" t="str">
        <f t="shared" si="0"/>
        <v>Liberia-Africa2006</v>
      </c>
      <c r="E1373" s="4">
        <v>0.429</v>
      </c>
      <c r="F1373" s="4">
        <v>68</v>
      </c>
      <c r="G1373" s="1"/>
      <c r="H1373" s="4">
        <v>158</v>
      </c>
      <c r="I1373" s="1"/>
      <c r="J1373" s="4">
        <v>0.083</v>
      </c>
    </row>
    <row r="1374" ht="15.75" customHeight="1" spans="1:10">
      <c r="A1374" s="1" t="s">
        <v>186</v>
      </c>
      <c r="B1374" s="3" t="s">
        <v>71</v>
      </c>
      <c r="C1374" s="1" t="s">
        <v>80</v>
      </c>
      <c r="D1374" s="1" t="str">
        <f t="shared" si="0"/>
        <v>Liberia-Africa2007</v>
      </c>
      <c r="E1374" s="4">
        <v>0.429</v>
      </c>
      <c r="F1374" s="4">
        <v>68</v>
      </c>
      <c r="G1374" s="1"/>
      <c r="H1374" s="4">
        <v>158</v>
      </c>
      <c r="I1374" s="4">
        <v>0.006</v>
      </c>
      <c r="J1374" s="4">
        <v>0.16</v>
      </c>
    </row>
    <row r="1375" ht="15.75" customHeight="1" spans="1:10">
      <c r="A1375" s="1" t="s">
        <v>186</v>
      </c>
      <c r="B1375" s="3" t="s">
        <v>72</v>
      </c>
      <c r="C1375" s="1" t="s">
        <v>80</v>
      </c>
      <c r="D1375" s="1" t="str">
        <f t="shared" si="0"/>
        <v>Liberia-Africa2008</v>
      </c>
      <c r="E1375" s="4">
        <v>0.429</v>
      </c>
      <c r="F1375" s="4">
        <v>31</v>
      </c>
      <c r="G1375" s="1"/>
      <c r="H1375" s="4">
        <v>158</v>
      </c>
      <c r="I1375" s="4">
        <v>0.005</v>
      </c>
      <c r="J1375" s="4">
        <v>0.233</v>
      </c>
    </row>
    <row r="1376" ht="15.75" customHeight="1" spans="1:10">
      <c r="A1376" s="1" t="s">
        <v>186</v>
      </c>
      <c r="B1376" s="3" t="s">
        <v>73</v>
      </c>
      <c r="C1376" s="1" t="s">
        <v>80</v>
      </c>
      <c r="D1376" s="1" t="str">
        <f t="shared" si="0"/>
        <v>Liberia-Africa2009</v>
      </c>
      <c r="E1376" s="4">
        <v>0.429</v>
      </c>
      <c r="F1376" s="4">
        <v>20</v>
      </c>
      <c r="G1376" s="1"/>
      <c r="H1376" s="4">
        <v>158</v>
      </c>
      <c r="I1376" s="4">
        <v>0.005</v>
      </c>
      <c r="J1376" s="4">
        <v>0.284</v>
      </c>
    </row>
    <row r="1377" ht="15.75" customHeight="1" spans="1:10">
      <c r="A1377" s="1" t="s">
        <v>186</v>
      </c>
      <c r="B1377" s="3" t="s">
        <v>74</v>
      </c>
      <c r="C1377" s="1" t="s">
        <v>80</v>
      </c>
      <c r="D1377" s="1" t="str">
        <f t="shared" si="0"/>
        <v>Liberia-Africa2010</v>
      </c>
      <c r="E1377" s="4">
        <v>0.429</v>
      </c>
      <c r="F1377" s="4">
        <v>20</v>
      </c>
      <c r="G1377" s="1"/>
      <c r="H1377" s="4">
        <v>141</v>
      </c>
      <c r="I1377" s="4">
        <v>0.023</v>
      </c>
      <c r="J1377" s="4">
        <v>0.397</v>
      </c>
    </row>
    <row r="1378" ht="15.75" customHeight="1" spans="1:10">
      <c r="A1378" s="1" t="s">
        <v>186</v>
      </c>
      <c r="B1378" s="3" t="s">
        <v>75</v>
      </c>
      <c r="C1378" s="1" t="s">
        <v>80</v>
      </c>
      <c r="D1378" s="1" t="str">
        <f t="shared" si="0"/>
        <v>Liberia-Africa2011</v>
      </c>
      <c r="E1378" s="4">
        <v>0.429</v>
      </c>
      <c r="F1378" s="4">
        <v>6</v>
      </c>
      <c r="G1378" s="1"/>
      <c r="H1378" s="4">
        <v>158</v>
      </c>
      <c r="I1378" s="4">
        <v>0.03</v>
      </c>
      <c r="J1378" s="4">
        <v>0.498</v>
      </c>
    </row>
    <row r="1379" ht="15.75" customHeight="1" spans="1:10">
      <c r="A1379" s="1" t="s">
        <v>186</v>
      </c>
      <c r="B1379" s="3" t="s">
        <v>76</v>
      </c>
      <c r="C1379" s="1" t="s">
        <v>80</v>
      </c>
      <c r="D1379" s="1" t="str">
        <f t="shared" si="0"/>
        <v>Liberia-Africa2012</v>
      </c>
      <c r="E1379" s="4">
        <v>0.266</v>
      </c>
      <c r="F1379" s="4">
        <v>6</v>
      </c>
      <c r="G1379" s="4">
        <v>149</v>
      </c>
      <c r="H1379" s="4">
        <v>158</v>
      </c>
      <c r="I1379" s="4">
        <v>0.038</v>
      </c>
      <c r="J1379" s="4">
        <v>0.571</v>
      </c>
    </row>
    <row r="1380" ht="15.75" customHeight="1" spans="1:10">
      <c r="A1380" s="1" t="s">
        <v>187</v>
      </c>
      <c r="B1380" s="3" t="s">
        <v>63</v>
      </c>
      <c r="C1380" s="1" t="s">
        <v>80</v>
      </c>
      <c r="D1380" s="1" t="str">
        <f t="shared" si="0"/>
        <v>Libya-Africa2000</v>
      </c>
      <c r="E1380" s="1"/>
      <c r="F1380" s="1"/>
      <c r="G1380" s="1"/>
      <c r="H1380" s="1"/>
      <c r="I1380" s="4">
        <v>0.002</v>
      </c>
      <c r="J1380" s="4">
        <v>0.008</v>
      </c>
    </row>
    <row r="1381" ht="15.75" customHeight="1" spans="1:10">
      <c r="A1381" s="1" t="s">
        <v>187</v>
      </c>
      <c r="B1381" s="3" t="s">
        <v>65</v>
      </c>
      <c r="C1381" s="1" t="s">
        <v>80</v>
      </c>
      <c r="D1381" s="1" t="str">
        <f t="shared" si="0"/>
        <v>Libya-Africa2001</v>
      </c>
      <c r="E1381" s="1"/>
      <c r="F1381" s="1"/>
      <c r="G1381" s="1"/>
      <c r="H1381" s="1"/>
      <c r="I1381" s="4">
        <v>0.004</v>
      </c>
      <c r="J1381" s="4">
        <v>0.01</v>
      </c>
    </row>
    <row r="1382" ht="15.75" customHeight="1" spans="1:10">
      <c r="A1382" s="1" t="s">
        <v>187</v>
      </c>
      <c r="B1382" s="3" t="s">
        <v>66</v>
      </c>
      <c r="C1382" s="1" t="s">
        <v>80</v>
      </c>
      <c r="D1382" s="1" t="str">
        <f t="shared" si="0"/>
        <v>Libya-Africa2002</v>
      </c>
      <c r="E1382" s="1"/>
      <c r="F1382" s="1"/>
      <c r="G1382" s="1"/>
      <c r="H1382" s="1"/>
      <c r="I1382" s="4">
        <v>0.022</v>
      </c>
      <c r="J1382" s="4">
        <v>0.013</v>
      </c>
    </row>
    <row r="1383" ht="15.75" customHeight="1" spans="1:10">
      <c r="A1383" s="1" t="s">
        <v>187</v>
      </c>
      <c r="B1383" s="3" t="s">
        <v>67</v>
      </c>
      <c r="C1383" s="1" t="s">
        <v>80</v>
      </c>
      <c r="D1383" s="1" t="str">
        <f t="shared" si="0"/>
        <v>Libya-Africa2003</v>
      </c>
      <c r="E1383" s="1"/>
      <c r="F1383" s="1"/>
      <c r="G1383" s="1"/>
      <c r="H1383" s="1"/>
      <c r="I1383" s="4">
        <v>0.028</v>
      </c>
      <c r="J1383" s="4">
        <v>0.023</v>
      </c>
    </row>
    <row r="1384" ht="15.75" customHeight="1" spans="1:10">
      <c r="A1384" s="1" t="s">
        <v>187</v>
      </c>
      <c r="B1384" s="3" t="s">
        <v>68</v>
      </c>
      <c r="C1384" s="1" t="s">
        <v>80</v>
      </c>
      <c r="D1384" s="1" t="str">
        <f t="shared" si="0"/>
        <v>Libya-Africa2004</v>
      </c>
      <c r="E1384" s="1"/>
      <c r="F1384" s="1"/>
      <c r="G1384" s="1"/>
      <c r="H1384" s="1"/>
      <c r="I1384" s="4">
        <v>0.035</v>
      </c>
      <c r="J1384" s="4">
        <v>0.091</v>
      </c>
    </row>
    <row r="1385" ht="15.75" customHeight="1" spans="1:10">
      <c r="A1385" s="1" t="s">
        <v>187</v>
      </c>
      <c r="B1385" s="3" t="s">
        <v>69</v>
      </c>
      <c r="C1385" s="1" t="s">
        <v>80</v>
      </c>
      <c r="D1385" s="1" t="str">
        <f t="shared" si="0"/>
        <v>Libya-Africa2005</v>
      </c>
      <c r="E1385" s="1"/>
      <c r="F1385" s="1"/>
      <c r="G1385" s="1"/>
      <c r="H1385" s="1"/>
      <c r="I1385" s="4">
        <v>0.039</v>
      </c>
      <c r="J1385" s="4">
        <v>0.357</v>
      </c>
    </row>
    <row r="1386" ht="15.75" customHeight="1" spans="1:10">
      <c r="A1386" s="1" t="s">
        <v>187</v>
      </c>
      <c r="B1386" s="3" t="s">
        <v>70</v>
      </c>
      <c r="C1386" s="1" t="s">
        <v>80</v>
      </c>
      <c r="D1386" s="1" t="str">
        <f t="shared" si="0"/>
        <v>Libya-Africa2006</v>
      </c>
      <c r="E1386" s="1"/>
      <c r="F1386" s="1"/>
      <c r="G1386" s="1"/>
      <c r="H1386" s="1"/>
      <c r="I1386" s="4">
        <v>0.043</v>
      </c>
      <c r="J1386" s="4">
        <v>0.691</v>
      </c>
    </row>
    <row r="1387" ht="15.75" customHeight="1" spans="1:10">
      <c r="A1387" s="1" t="s">
        <v>187</v>
      </c>
      <c r="B1387" s="3" t="s">
        <v>71</v>
      </c>
      <c r="C1387" s="1" t="s">
        <v>80</v>
      </c>
      <c r="D1387" s="1" t="str">
        <f t="shared" si="0"/>
        <v>Libya-Africa2007</v>
      </c>
      <c r="E1387" s="1"/>
      <c r="F1387" s="1"/>
      <c r="G1387" s="1"/>
      <c r="H1387" s="1"/>
      <c r="I1387" s="4">
        <v>0.047</v>
      </c>
      <c r="J1387" s="4">
        <v>0.778</v>
      </c>
    </row>
    <row r="1388" ht="15.75" customHeight="1" spans="1:10">
      <c r="A1388" s="1" t="s">
        <v>187</v>
      </c>
      <c r="B1388" s="3" t="s">
        <v>72</v>
      </c>
      <c r="C1388" s="1" t="s">
        <v>80</v>
      </c>
      <c r="D1388" s="1" t="str">
        <f t="shared" si="0"/>
        <v>Libya-Africa2008</v>
      </c>
      <c r="E1388" s="1"/>
      <c r="F1388" s="1"/>
      <c r="G1388" s="1"/>
      <c r="H1388" s="1"/>
      <c r="I1388" s="4">
        <v>0.09</v>
      </c>
      <c r="J1388" s="4">
        <v>1.256</v>
      </c>
    </row>
    <row r="1389" ht="15.75" customHeight="1" spans="1:10">
      <c r="A1389" s="1" t="s">
        <v>187</v>
      </c>
      <c r="B1389" s="3" t="s">
        <v>73</v>
      </c>
      <c r="C1389" s="1" t="s">
        <v>80</v>
      </c>
      <c r="D1389" s="1" t="str">
        <f t="shared" si="0"/>
        <v>Libya-Africa2009</v>
      </c>
      <c r="E1389" s="1"/>
      <c r="F1389" s="1"/>
      <c r="G1389" s="1"/>
      <c r="H1389" s="1"/>
      <c r="I1389" s="4">
        <v>0.108</v>
      </c>
      <c r="J1389" s="4">
        <v>1.599</v>
      </c>
    </row>
    <row r="1390" ht="15.75" customHeight="1" spans="1:10">
      <c r="A1390" s="1" t="s">
        <v>187</v>
      </c>
      <c r="B1390" s="3" t="s">
        <v>74</v>
      </c>
      <c r="C1390" s="1" t="s">
        <v>80</v>
      </c>
      <c r="D1390" s="1" t="str">
        <f t="shared" si="0"/>
        <v>Libya-Africa2010</v>
      </c>
      <c r="E1390" s="1"/>
      <c r="F1390" s="1"/>
      <c r="G1390" s="1"/>
      <c r="H1390" s="1"/>
      <c r="I1390" s="4">
        <v>0.14</v>
      </c>
      <c r="J1390" s="4">
        <v>1.804</v>
      </c>
    </row>
    <row r="1391" ht="15.75" customHeight="1" spans="1:10">
      <c r="A1391" s="1" t="s">
        <v>187</v>
      </c>
      <c r="B1391" s="3" t="s">
        <v>75</v>
      </c>
      <c r="C1391" s="1" t="s">
        <v>80</v>
      </c>
      <c r="D1391" s="1" t="str">
        <f t="shared" si="0"/>
        <v>Libya-Africa2011</v>
      </c>
      <c r="E1391" s="1"/>
      <c r="F1391" s="1"/>
      <c r="G1391" s="1"/>
      <c r="H1391" s="1"/>
      <c r="I1391" s="4">
        <v>0.14</v>
      </c>
      <c r="J1391" s="4">
        <v>1.638</v>
      </c>
    </row>
    <row r="1392" ht="15.75" customHeight="1" spans="1:10">
      <c r="A1392" s="1" t="s">
        <v>187</v>
      </c>
      <c r="B1392" s="3" t="s">
        <v>76</v>
      </c>
      <c r="C1392" s="1" t="s">
        <v>80</v>
      </c>
      <c r="D1392" s="1" t="str">
        <f t="shared" si="0"/>
        <v>Libya-Africa2012</v>
      </c>
      <c r="E1392" s="4">
        <v>0.316</v>
      </c>
      <c r="F1392" s="4">
        <v>35</v>
      </c>
      <c r="G1392" s="4">
        <v>188</v>
      </c>
      <c r="H1392" s="4">
        <v>889</v>
      </c>
      <c r="I1392" s="1"/>
      <c r="J1392" s="4">
        <v>1.558</v>
      </c>
    </row>
    <row r="1393" ht="15.75" customHeight="1" spans="1:10">
      <c r="A1393" s="1" t="s">
        <v>188</v>
      </c>
      <c r="B1393" s="3" t="s">
        <v>63</v>
      </c>
      <c r="C1393" s="1" t="s">
        <v>78</v>
      </c>
      <c r="D1393" s="1" t="str">
        <f t="shared" si="0"/>
        <v>Liechtenstein-Europe2000</v>
      </c>
      <c r="E1393" s="1"/>
      <c r="F1393" s="1"/>
      <c r="G1393" s="1"/>
      <c r="H1393" s="1"/>
      <c r="I1393" s="4">
        <v>0.365</v>
      </c>
      <c r="J1393" s="4">
        <v>0.302</v>
      </c>
    </row>
    <row r="1394" ht="15.75" customHeight="1" spans="1:10">
      <c r="A1394" s="1" t="s">
        <v>188</v>
      </c>
      <c r="B1394" s="3" t="s">
        <v>65</v>
      </c>
      <c r="C1394" s="1" t="s">
        <v>78</v>
      </c>
      <c r="D1394" s="1" t="str">
        <f t="shared" si="0"/>
        <v>Liechtenstein-Europe2001</v>
      </c>
      <c r="E1394" s="1"/>
      <c r="F1394" s="1"/>
      <c r="G1394" s="1"/>
      <c r="H1394" s="1"/>
      <c r="I1394" s="4">
        <v>0.451</v>
      </c>
      <c r="J1394" s="4">
        <v>0.329</v>
      </c>
    </row>
    <row r="1395" ht="15.75" customHeight="1" spans="1:10">
      <c r="A1395" s="1" t="s">
        <v>188</v>
      </c>
      <c r="B1395" s="3" t="s">
        <v>66</v>
      </c>
      <c r="C1395" s="1" t="s">
        <v>78</v>
      </c>
      <c r="D1395" s="1" t="str">
        <f t="shared" si="0"/>
        <v>Liechtenstein-Europe2002</v>
      </c>
      <c r="E1395" s="1"/>
      <c r="F1395" s="1"/>
      <c r="G1395" s="1"/>
      <c r="H1395" s="1"/>
      <c r="I1395" s="4">
        <v>0.595</v>
      </c>
      <c r="J1395" s="4">
        <v>0.337</v>
      </c>
    </row>
    <row r="1396" ht="15.75" customHeight="1" spans="1:10">
      <c r="A1396" s="1" t="s">
        <v>188</v>
      </c>
      <c r="B1396" s="3" t="s">
        <v>67</v>
      </c>
      <c r="C1396" s="1" t="s">
        <v>78</v>
      </c>
      <c r="D1396" s="1" t="str">
        <f t="shared" si="0"/>
        <v>Liechtenstein-Europe2003</v>
      </c>
      <c r="E1396" s="1"/>
      <c r="F1396" s="1"/>
      <c r="G1396" s="1"/>
      <c r="H1396" s="1"/>
      <c r="I1396" s="4">
        <v>0.588</v>
      </c>
      <c r="J1396" s="4">
        <v>0.732</v>
      </c>
    </row>
    <row r="1397" ht="15.75" customHeight="1" spans="1:10">
      <c r="A1397" s="1" t="s">
        <v>188</v>
      </c>
      <c r="B1397" s="3" t="s">
        <v>68</v>
      </c>
      <c r="C1397" s="1" t="s">
        <v>78</v>
      </c>
      <c r="D1397" s="1" t="str">
        <f t="shared" si="0"/>
        <v>Liechtenstein-Europe2004</v>
      </c>
      <c r="E1397" s="1"/>
      <c r="F1397" s="1"/>
      <c r="G1397" s="1"/>
      <c r="H1397" s="1"/>
      <c r="I1397" s="4">
        <v>0.64</v>
      </c>
      <c r="J1397" s="4">
        <v>0.74</v>
      </c>
    </row>
    <row r="1398" ht="15.75" customHeight="1" spans="1:10">
      <c r="A1398" s="1" t="s">
        <v>188</v>
      </c>
      <c r="B1398" s="3" t="s">
        <v>69</v>
      </c>
      <c r="C1398" s="1" t="s">
        <v>78</v>
      </c>
      <c r="D1398" s="1" t="str">
        <f t="shared" si="0"/>
        <v>Liechtenstein-Europe2005</v>
      </c>
      <c r="E1398" s="1"/>
      <c r="F1398" s="1"/>
      <c r="G1398" s="1"/>
      <c r="H1398" s="1"/>
      <c r="I1398" s="4">
        <v>0.634</v>
      </c>
      <c r="J1398" s="4">
        <v>0.792</v>
      </c>
    </row>
    <row r="1399" ht="15.75" customHeight="1" spans="1:10">
      <c r="A1399" s="1" t="s">
        <v>188</v>
      </c>
      <c r="B1399" s="3" t="s">
        <v>70</v>
      </c>
      <c r="C1399" s="1" t="s">
        <v>78</v>
      </c>
      <c r="D1399" s="1" t="str">
        <f t="shared" si="0"/>
        <v>Liechtenstein-Europe2006</v>
      </c>
      <c r="E1399" s="1"/>
      <c r="F1399" s="1"/>
      <c r="G1399" s="1"/>
      <c r="H1399" s="1"/>
      <c r="I1399" s="4">
        <v>0.642</v>
      </c>
      <c r="J1399" s="4">
        <v>0.821</v>
      </c>
    </row>
    <row r="1400" ht="15.75" customHeight="1" spans="1:10">
      <c r="A1400" s="1" t="s">
        <v>188</v>
      </c>
      <c r="B1400" s="3" t="s">
        <v>71</v>
      </c>
      <c r="C1400" s="1" t="s">
        <v>78</v>
      </c>
      <c r="D1400" s="1" t="str">
        <f t="shared" si="0"/>
        <v>Liechtenstein-Europe2007</v>
      </c>
      <c r="E1400" s="1"/>
      <c r="F1400" s="1"/>
      <c r="G1400" s="1"/>
      <c r="H1400" s="1"/>
      <c r="I1400" s="4">
        <v>0.651</v>
      </c>
      <c r="J1400" s="4">
        <v>0.907</v>
      </c>
    </row>
    <row r="1401" ht="15.75" customHeight="1" spans="1:10">
      <c r="A1401" s="1" t="s">
        <v>188</v>
      </c>
      <c r="B1401" s="3" t="s">
        <v>72</v>
      </c>
      <c r="C1401" s="1" t="s">
        <v>78</v>
      </c>
      <c r="D1401" s="1" t="str">
        <f t="shared" si="0"/>
        <v>Liechtenstein-Europe2008</v>
      </c>
      <c r="E1401" s="1"/>
      <c r="F1401" s="1"/>
      <c r="G1401" s="1"/>
      <c r="H1401" s="1"/>
      <c r="I1401" s="4">
        <v>0.7</v>
      </c>
      <c r="J1401" s="4">
        <v>0.956</v>
      </c>
    </row>
    <row r="1402" ht="15.75" customHeight="1" spans="1:10">
      <c r="A1402" s="1" t="s">
        <v>188</v>
      </c>
      <c r="B1402" s="3" t="s">
        <v>73</v>
      </c>
      <c r="C1402" s="1" t="s">
        <v>78</v>
      </c>
      <c r="D1402" s="1" t="str">
        <f t="shared" si="0"/>
        <v>Liechtenstein-Europe2009</v>
      </c>
      <c r="E1402" s="1"/>
      <c r="F1402" s="1"/>
      <c r="G1402" s="1"/>
      <c r="H1402" s="1"/>
      <c r="I1402" s="4">
        <v>0.75</v>
      </c>
      <c r="J1402" s="4">
        <v>0.976</v>
      </c>
    </row>
    <row r="1403" ht="15.75" customHeight="1" spans="1:10">
      <c r="A1403" s="1" t="s">
        <v>188</v>
      </c>
      <c r="B1403" s="3" t="s">
        <v>74</v>
      </c>
      <c r="C1403" s="1" t="s">
        <v>78</v>
      </c>
      <c r="D1403" s="1" t="str">
        <f t="shared" si="0"/>
        <v>Liechtenstein-Europe2010</v>
      </c>
      <c r="E1403" s="1"/>
      <c r="F1403" s="1"/>
      <c r="G1403" s="1"/>
      <c r="H1403" s="1"/>
      <c r="I1403" s="4">
        <v>0.8</v>
      </c>
      <c r="J1403" s="4">
        <v>0.983</v>
      </c>
    </row>
    <row r="1404" ht="15.75" customHeight="1" spans="1:10">
      <c r="A1404" s="1" t="s">
        <v>188</v>
      </c>
      <c r="B1404" s="3" t="s">
        <v>75</v>
      </c>
      <c r="C1404" s="1" t="s">
        <v>78</v>
      </c>
      <c r="D1404" s="1" t="str">
        <f t="shared" si="0"/>
        <v>Liechtenstein-Europe2011</v>
      </c>
      <c r="E1404" s="1"/>
      <c r="F1404" s="1"/>
      <c r="G1404" s="1"/>
      <c r="H1404" s="1"/>
      <c r="I1404" s="4">
        <v>0.85</v>
      </c>
      <c r="J1404" s="4">
        <v>1.016</v>
      </c>
    </row>
    <row r="1405" ht="15.75" customHeight="1" spans="1:10">
      <c r="A1405" s="1" t="s">
        <v>188</v>
      </c>
      <c r="B1405" s="3" t="s">
        <v>76</v>
      </c>
      <c r="C1405" s="1" t="s">
        <v>78</v>
      </c>
      <c r="D1405" s="1" t="str">
        <f t="shared" si="0"/>
        <v>Liechtenstein-Europe2012</v>
      </c>
      <c r="E1405" s="1"/>
      <c r="F1405" s="1"/>
      <c r="G1405" s="1"/>
      <c r="H1405" s="1"/>
      <c r="I1405" s="4">
        <v>0.894</v>
      </c>
      <c r="J1405" s="4">
        <v>0.974</v>
      </c>
    </row>
    <row r="1406" ht="15.75" customHeight="1" spans="1:10">
      <c r="A1406" s="1" t="s">
        <v>189</v>
      </c>
      <c r="B1406" s="3" t="s">
        <v>63</v>
      </c>
      <c r="C1406" s="1" t="s">
        <v>78</v>
      </c>
      <c r="D1406" s="1" t="str">
        <f t="shared" si="0"/>
        <v>Lithuania-Europe2000</v>
      </c>
      <c r="E1406" s="1"/>
      <c r="F1406" s="1"/>
      <c r="G1406" s="1"/>
      <c r="H1406" s="1"/>
      <c r="I1406" s="4">
        <v>0.064</v>
      </c>
      <c r="J1406" s="4">
        <v>0.15</v>
      </c>
    </row>
    <row r="1407" ht="15.75" customHeight="1" spans="1:10">
      <c r="A1407" s="1" t="s">
        <v>189</v>
      </c>
      <c r="B1407" s="3" t="s">
        <v>65</v>
      </c>
      <c r="C1407" s="1" t="s">
        <v>78</v>
      </c>
      <c r="D1407" s="1" t="str">
        <f t="shared" si="0"/>
        <v>Lithuania-Europe2001</v>
      </c>
      <c r="E1407" s="1"/>
      <c r="F1407" s="1"/>
      <c r="G1407" s="1"/>
      <c r="H1407" s="1"/>
      <c r="I1407" s="4">
        <v>0.072</v>
      </c>
      <c r="J1407" s="4">
        <v>0.294</v>
      </c>
    </row>
    <row r="1408" ht="15.75" customHeight="1" spans="1:10">
      <c r="A1408" s="1" t="s">
        <v>189</v>
      </c>
      <c r="B1408" s="3" t="s">
        <v>66</v>
      </c>
      <c r="C1408" s="1" t="s">
        <v>78</v>
      </c>
      <c r="D1408" s="1" t="str">
        <f t="shared" si="0"/>
        <v>Lithuania-Europe2002</v>
      </c>
      <c r="E1408" s="1"/>
      <c r="F1408" s="1"/>
      <c r="G1408" s="1"/>
      <c r="H1408" s="1"/>
      <c r="I1408" s="4">
        <v>0.177</v>
      </c>
      <c r="J1408" s="4">
        <v>0.481</v>
      </c>
    </row>
    <row r="1409" ht="15.75" customHeight="1" spans="1:10">
      <c r="A1409" s="1" t="s">
        <v>189</v>
      </c>
      <c r="B1409" s="3" t="s">
        <v>67</v>
      </c>
      <c r="C1409" s="1" t="s">
        <v>78</v>
      </c>
      <c r="D1409" s="1" t="str">
        <f t="shared" si="0"/>
        <v>Lithuania-Europe2003</v>
      </c>
      <c r="E1409" s="1"/>
      <c r="F1409" s="4">
        <v>26</v>
      </c>
      <c r="G1409" s="1"/>
      <c r="H1409" s="1"/>
      <c r="I1409" s="4">
        <v>0.259</v>
      </c>
      <c r="J1409" s="4">
        <v>0.622</v>
      </c>
    </row>
    <row r="1410" ht="15.75" customHeight="1" spans="1:10">
      <c r="A1410" s="1" t="s">
        <v>189</v>
      </c>
      <c r="B1410" s="3" t="s">
        <v>68</v>
      </c>
      <c r="C1410" s="1" t="s">
        <v>78</v>
      </c>
      <c r="D1410" s="1" t="str">
        <f t="shared" si="0"/>
        <v>Lithuania-Europe2004</v>
      </c>
      <c r="E1410" s="1"/>
      <c r="F1410" s="4">
        <v>26</v>
      </c>
      <c r="G1410" s="1"/>
      <c r="H1410" s="1"/>
      <c r="I1410" s="4">
        <v>0.312</v>
      </c>
      <c r="J1410" s="4">
        <v>0.915</v>
      </c>
    </row>
    <row r="1411" ht="15.75" customHeight="1" spans="1:10">
      <c r="A1411" s="1" t="s">
        <v>189</v>
      </c>
      <c r="B1411" s="3" t="s">
        <v>69</v>
      </c>
      <c r="C1411" s="1" t="s">
        <v>78</v>
      </c>
      <c r="D1411" s="1" t="str">
        <f t="shared" si="0"/>
        <v>Lithuania-Europe2005</v>
      </c>
      <c r="E1411" s="4">
        <v>0.512</v>
      </c>
      <c r="F1411" s="4">
        <v>26</v>
      </c>
      <c r="G1411" s="1"/>
      <c r="H1411" s="4">
        <v>166</v>
      </c>
      <c r="I1411" s="4">
        <v>0.362</v>
      </c>
      <c r="J1411" s="4">
        <v>1.325</v>
      </c>
    </row>
    <row r="1412" ht="15.75" customHeight="1" spans="1:10">
      <c r="A1412" s="1" t="s">
        <v>189</v>
      </c>
      <c r="B1412" s="3" t="s">
        <v>70</v>
      </c>
      <c r="C1412" s="1" t="s">
        <v>78</v>
      </c>
      <c r="D1412" s="1" t="str">
        <f t="shared" si="0"/>
        <v>Lithuania-Europe2006</v>
      </c>
      <c r="E1412" s="4">
        <v>0.476</v>
      </c>
      <c r="F1412" s="4">
        <v>26</v>
      </c>
      <c r="G1412" s="1"/>
      <c r="H1412" s="4">
        <v>166</v>
      </c>
      <c r="I1412" s="4">
        <v>0.439</v>
      </c>
      <c r="J1412" s="4">
        <v>1.457</v>
      </c>
    </row>
    <row r="1413" ht="15.75" customHeight="1" spans="1:10">
      <c r="A1413" s="1" t="s">
        <v>189</v>
      </c>
      <c r="B1413" s="3" t="s">
        <v>71</v>
      </c>
      <c r="C1413" s="1" t="s">
        <v>78</v>
      </c>
      <c r="D1413" s="1" t="str">
        <f t="shared" si="0"/>
        <v>Lithuania-Europe2007</v>
      </c>
      <c r="E1413" s="4">
        <v>0.462</v>
      </c>
      <c r="F1413" s="4">
        <v>26</v>
      </c>
      <c r="G1413" s="1"/>
      <c r="H1413" s="4">
        <v>166</v>
      </c>
      <c r="I1413" s="4">
        <v>0.499</v>
      </c>
      <c r="J1413" s="4">
        <v>1.54</v>
      </c>
    </row>
    <row r="1414" ht="15.75" customHeight="1" spans="1:10">
      <c r="A1414" s="1" t="s">
        <v>189</v>
      </c>
      <c r="B1414" s="3" t="s">
        <v>72</v>
      </c>
      <c r="C1414" s="1" t="s">
        <v>78</v>
      </c>
      <c r="D1414" s="1" t="str">
        <f t="shared" si="0"/>
        <v>Lithuania-Europe2008</v>
      </c>
      <c r="E1414" s="4">
        <v>0.456</v>
      </c>
      <c r="F1414" s="4">
        <v>26</v>
      </c>
      <c r="G1414" s="1"/>
      <c r="H1414" s="4">
        <v>166</v>
      </c>
      <c r="I1414" s="4">
        <v>0.552</v>
      </c>
      <c r="J1414" s="4">
        <v>1.598</v>
      </c>
    </row>
    <row r="1415" ht="15.75" customHeight="1" spans="1:10">
      <c r="A1415" s="1" t="s">
        <v>189</v>
      </c>
      <c r="B1415" s="3" t="s">
        <v>73</v>
      </c>
      <c r="C1415" s="1" t="s">
        <v>78</v>
      </c>
      <c r="D1415" s="1" t="str">
        <f t="shared" si="0"/>
        <v>Lithuania-Europe2009</v>
      </c>
      <c r="E1415" s="4">
        <v>0.436</v>
      </c>
      <c r="F1415" s="4">
        <v>26</v>
      </c>
      <c r="G1415" s="1"/>
      <c r="H1415" s="4">
        <v>166</v>
      </c>
      <c r="I1415" s="4">
        <v>0.598</v>
      </c>
      <c r="J1415" s="4">
        <v>1.599</v>
      </c>
    </row>
    <row r="1416" ht="15.75" customHeight="1" spans="1:10">
      <c r="A1416" s="1" t="s">
        <v>189</v>
      </c>
      <c r="B1416" s="3" t="s">
        <v>74</v>
      </c>
      <c r="C1416" s="1" t="s">
        <v>78</v>
      </c>
      <c r="D1416" s="1" t="str">
        <f t="shared" si="0"/>
        <v>Lithuania-Europe2010</v>
      </c>
      <c r="E1416" s="4">
        <v>0.451</v>
      </c>
      <c r="F1416" s="4">
        <v>22</v>
      </c>
      <c r="G1416" s="1"/>
      <c r="H1416" s="4">
        <v>175</v>
      </c>
      <c r="I1416" s="4">
        <v>0.621</v>
      </c>
      <c r="J1416" s="4">
        <v>1.594</v>
      </c>
    </row>
    <row r="1417" ht="15.75" customHeight="1" spans="1:10">
      <c r="A1417" s="1" t="s">
        <v>189</v>
      </c>
      <c r="B1417" s="3" t="s">
        <v>75</v>
      </c>
      <c r="C1417" s="1" t="s">
        <v>78</v>
      </c>
      <c r="D1417" s="1" t="str">
        <f t="shared" si="0"/>
        <v>Lithuania-Europe2011</v>
      </c>
      <c r="E1417" s="4">
        <v>0.431</v>
      </c>
      <c r="F1417" s="4">
        <v>22</v>
      </c>
      <c r="G1417" s="1"/>
      <c r="H1417" s="4">
        <v>175</v>
      </c>
      <c r="I1417" s="4">
        <v>0.636</v>
      </c>
      <c r="J1417" s="4">
        <v>1.622</v>
      </c>
    </row>
    <row r="1418" ht="15.75" customHeight="1" spans="1:10">
      <c r="A1418" s="1" t="s">
        <v>189</v>
      </c>
      <c r="B1418" s="3" t="s">
        <v>76</v>
      </c>
      <c r="C1418" s="1" t="s">
        <v>78</v>
      </c>
      <c r="D1418" s="1" t="str">
        <f t="shared" si="0"/>
        <v>Lithuania-Europe2012</v>
      </c>
      <c r="E1418" s="4">
        <v>0.43</v>
      </c>
      <c r="F1418" s="4">
        <v>20</v>
      </c>
      <c r="G1418" s="4">
        <v>25</v>
      </c>
      <c r="H1418" s="4">
        <v>175</v>
      </c>
      <c r="I1418" s="4">
        <v>0.672</v>
      </c>
      <c r="J1418" s="4">
        <v>1.651</v>
      </c>
    </row>
    <row r="1419" ht="15.75" customHeight="1" spans="1:10">
      <c r="A1419" s="1" t="s">
        <v>190</v>
      </c>
      <c r="B1419" s="3" t="s">
        <v>63</v>
      </c>
      <c r="C1419" s="1" t="s">
        <v>78</v>
      </c>
      <c r="D1419" s="1" t="str">
        <f t="shared" si="0"/>
        <v>Luxembourg-Europe2000</v>
      </c>
      <c r="E1419" s="1"/>
      <c r="F1419" s="1"/>
      <c r="G1419" s="1"/>
      <c r="H1419" s="1"/>
      <c r="I1419" s="4">
        <v>0.229</v>
      </c>
      <c r="J1419" s="4">
        <v>0.695</v>
      </c>
    </row>
    <row r="1420" ht="15.75" customHeight="1" spans="1:10">
      <c r="A1420" s="1" t="s">
        <v>190</v>
      </c>
      <c r="B1420" s="3" t="s">
        <v>65</v>
      </c>
      <c r="C1420" s="1" t="s">
        <v>78</v>
      </c>
      <c r="D1420" s="1" t="str">
        <f t="shared" si="0"/>
        <v>Luxembourg-Europe2001</v>
      </c>
      <c r="E1420" s="1"/>
      <c r="F1420" s="1"/>
      <c r="G1420" s="1"/>
      <c r="H1420" s="1"/>
      <c r="I1420" s="4">
        <v>0.362</v>
      </c>
      <c r="J1420" s="4">
        <v>0.929</v>
      </c>
    </row>
    <row r="1421" ht="15.75" customHeight="1" spans="1:10">
      <c r="A1421" s="1" t="s">
        <v>190</v>
      </c>
      <c r="B1421" s="3" t="s">
        <v>66</v>
      </c>
      <c r="C1421" s="1" t="s">
        <v>78</v>
      </c>
      <c r="D1421" s="1" t="str">
        <f t="shared" si="0"/>
        <v>Luxembourg-Europe2002</v>
      </c>
      <c r="E1421" s="1"/>
      <c r="F1421" s="1"/>
      <c r="G1421" s="1"/>
      <c r="H1421" s="1"/>
      <c r="I1421" s="4">
        <v>0.398</v>
      </c>
      <c r="J1421" s="4">
        <v>1.066</v>
      </c>
    </row>
    <row r="1422" ht="15.75" customHeight="1" spans="1:10">
      <c r="A1422" s="1" t="s">
        <v>190</v>
      </c>
      <c r="B1422" s="3" t="s">
        <v>67</v>
      </c>
      <c r="C1422" s="1" t="s">
        <v>78</v>
      </c>
      <c r="D1422" s="1" t="str">
        <f t="shared" si="0"/>
        <v>Luxembourg-Europe2003</v>
      </c>
      <c r="E1422" s="1"/>
      <c r="F1422" s="1"/>
      <c r="G1422" s="1"/>
      <c r="H1422" s="1"/>
      <c r="I1422" s="4">
        <v>0.546</v>
      </c>
      <c r="J1422" s="4">
        <v>1.206</v>
      </c>
    </row>
    <row r="1423" ht="15.75" customHeight="1" spans="1:10">
      <c r="A1423" s="1" t="s">
        <v>190</v>
      </c>
      <c r="B1423" s="3" t="s">
        <v>68</v>
      </c>
      <c r="C1423" s="1" t="s">
        <v>78</v>
      </c>
      <c r="D1423" s="1" t="str">
        <f t="shared" si="0"/>
        <v>Luxembourg-Europe2004</v>
      </c>
      <c r="E1423" s="1"/>
      <c r="F1423" s="1"/>
      <c r="G1423" s="1"/>
      <c r="H1423" s="1"/>
      <c r="I1423" s="4">
        <v>0.659</v>
      </c>
      <c r="J1423" s="4">
        <v>1.041</v>
      </c>
    </row>
    <row r="1424" ht="15.75" customHeight="1" spans="1:10">
      <c r="A1424" s="1" t="s">
        <v>190</v>
      </c>
      <c r="B1424" s="3" t="s">
        <v>69</v>
      </c>
      <c r="C1424" s="1" t="s">
        <v>78</v>
      </c>
      <c r="D1424" s="1" t="str">
        <f t="shared" si="0"/>
        <v>Luxembourg-Europe2005</v>
      </c>
      <c r="E1424" s="1"/>
      <c r="F1424" s="1"/>
      <c r="G1424" s="1"/>
      <c r="H1424" s="1"/>
      <c r="I1424" s="4">
        <v>0.7</v>
      </c>
      <c r="J1424" s="4">
        <v>1.114</v>
      </c>
    </row>
    <row r="1425" ht="15.75" customHeight="1" spans="1:10">
      <c r="A1425" s="1" t="s">
        <v>190</v>
      </c>
      <c r="B1425" s="3" t="s">
        <v>70</v>
      </c>
      <c r="C1425" s="1" t="s">
        <v>78</v>
      </c>
      <c r="D1425" s="1" t="str">
        <f t="shared" si="0"/>
        <v>Luxembourg-Europe2006</v>
      </c>
      <c r="E1425" s="4">
        <v>0.204</v>
      </c>
      <c r="F1425" s="4">
        <v>26</v>
      </c>
      <c r="G1425" s="1"/>
      <c r="H1425" s="4">
        <v>59</v>
      </c>
      <c r="I1425" s="4">
        <v>0.725</v>
      </c>
      <c r="J1425" s="4">
        <v>1.529</v>
      </c>
    </row>
    <row r="1426" ht="15.75" customHeight="1" spans="1:10">
      <c r="A1426" s="1" t="s">
        <v>190</v>
      </c>
      <c r="B1426" s="3" t="s">
        <v>71</v>
      </c>
      <c r="C1426" s="1" t="s">
        <v>78</v>
      </c>
      <c r="D1426" s="1" t="str">
        <f t="shared" si="0"/>
        <v>Luxembourg-Europe2007</v>
      </c>
      <c r="E1426" s="4">
        <v>0.2</v>
      </c>
      <c r="F1426" s="4">
        <v>26</v>
      </c>
      <c r="G1426" s="1"/>
      <c r="H1426" s="4">
        <v>59</v>
      </c>
      <c r="I1426" s="4">
        <v>0.789</v>
      </c>
      <c r="J1426" s="4">
        <v>1.437</v>
      </c>
    </row>
    <row r="1427" ht="15.75" customHeight="1" spans="1:10">
      <c r="A1427" s="1" t="s">
        <v>190</v>
      </c>
      <c r="B1427" s="3" t="s">
        <v>72</v>
      </c>
      <c r="C1427" s="1" t="s">
        <v>78</v>
      </c>
      <c r="D1427" s="1" t="str">
        <f t="shared" si="0"/>
        <v>Luxembourg-Europe2008</v>
      </c>
      <c r="E1427" s="4">
        <v>0.2</v>
      </c>
      <c r="F1427" s="4">
        <v>26</v>
      </c>
      <c r="G1427" s="1"/>
      <c r="H1427" s="4">
        <v>59</v>
      </c>
      <c r="I1427" s="4">
        <v>0.822</v>
      </c>
      <c r="J1427" s="4">
        <v>1.451</v>
      </c>
    </row>
    <row r="1428" ht="15.75" customHeight="1" spans="1:10">
      <c r="A1428" s="1" t="s">
        <v>190</v>
      </c>
      <c r="B1428" s="3" t="s">
        <v>73</v>
      </c>
      <c r="C1428" s="1" t="s">
        <v>78</v>
      </c>
      <c r="D1428" s="1" t="str">
        <f t="shared" si="0"/>
        <v>Luxembourg-Europe2009</v>
      </c>
      <c r="E1428" s="4">
        <v>0.2</v>
      </c>
      <c r="F1428" s="4">
        <v>24</v>
      </c>
      <c r="G1428" s="1"/>
      <c r="H1428" s="4">
        <v>59</v>
      </c>
      <c r="I1428" s="4">
        <v>0.873</v>
      </c>
      <c r="J1428" s="4">
        <v>1.445</v>
      </c>
    </row>
    <row r="1429" ht="15.75" customHeight="1" spans="1:10">
      <c r="A1429" s="1" t="s">
        <v>190</v>
      </c>
      <c r="B1429" s="3" t="s">
        <v>74</v>
      </c>
      <c r="C1429" s="1" t="s">
        <v>78</v>
      </c>
      <c r="D1429" s="1" t="str">
        <f t="shared" si="0"/>
        <v>Luxembourg-Europe2010</v>
      </c>
      <c r="E1429" s="4">
        <v>0.2</v>
      </c>
      <c r="F1429" s="4">
        <v>19</v>
      </c>
      <c r="G1429" s="1"/>
      <c r="H1429" s="4">
        <v>59</v>
      </c>
      <c r="I1429" s="4">
        <v>0.906</v>
      </c>
      <c r="J1429" s="4">
        <v>1.431</v>
      </c>
    </row>
    <row r="1430" ht="15.75" customHeight="1" spans="1:10">
      <c r="A1430" s="1" t="s">
        <v>190</v>
      </c>
      <c r="B1430" s="3" t="s">
        <v>75</v>
      </c>
      <c r="C1430" s="1" t="s">
        <v>78</v>
      </c>
      <c r="D1430" s="1" t="str">
        <f t="shared" si="0"/>
        <v>Luxembourg-Europe2011</v>
      </c>
      <c r="E1430" s="4">
        <v>0.198</v>
      </c>
      <c r="F1430" s="4">
        <v>19</v>
      </c>
      <c r="G1430" s="1"/>
      <c r="H1430" s="4">
        <v>59</v>
      </c>
      <c r="I1430" s="4">
        <v>0.9</v>
      </c>
      <c r="J1430" s="4">
        <v>1.482</v>
      </c>
    </row>
    <row r="1431" ht="15.75" customHeight="1" spans="1:10">
      <c r="A1431" s="1" t="s">
        <v>190</v>
      </c>
      <c r="B1431" s="3" t="s">
        <v>76</v>
      </c>
      <c r="C1431" s="1" t="s">
        <v>78</v>
      </c>
      <c r="D1431" s="1" t="str">
        <f t="shared" si="0"/>
        <v>Luxembourg-Europe2012</v>
      </c>
      <c r="E1431" s="4">
        <v>0.2</v>
      </c>
      <c r="F1431" s="4">
        <v>19</v>
      </c>
      <c r="G1431" s="4">
        <v>56</v>
      </c>
      <c r="H1431" s="4">
        <v>59</v>
      </c>
      <c r="I1431" s="4">
        <v>0.919</v>
      </c>
      <c r="J1431" s="4">
        <v>1.454</v>
      </c>
    </row>
    <row r="1432" ht="15.75" customHeight="1" spans="1:10">
      <c r="A1432" s="1" t="s">
        <v>191</v>
      </c>
      <c r="B1432" s="3" t="s">
        <v>63</v>
      </c>
      <c r="C1432" s="1" t="s">
        <v>64</v>
      </c>
      <c r="D1432" s="1" t="str">
        <f t="shared" si="0"/>
        <v>Macao SAR-Asia2000</v>
      </c>
      <c r="E1432" s="1"/>
      <c r="F1432" s="1"/>
      <c r="G1432" s="1"/>
      <c r="H1432" s="1"/>
      <c r="I1432" s="4">
        <v>0.136</v>
      </c>
      <c r="J1432" s="4">
        <v>0.327</v>
      </c>
    </row>
    <row r="1433" ht="15.75" customHeight="1" spans="1:10">
      <c r="A1433" s="1" t="s">
        <v>191</v>
      </c>
      <c r="B1433" s="3" t="s">
        <v>65</v>
      </c>
      <c r="C1433" s="1" t="s">
        <v>64</v>
      </c>
      <c r="D1433" s="1" t="str">
        <f t="shared" si="0"/>
        <v>Macao SAR-Asia2001</v>
      </c>
      <c r="E1433" s="1"/>
      <c r="F1433" s="1"/>
      <c r="G1433" s="1"/>
      <c r="H1433" s="1"/>
      <c r="I1433" s="4">
        <v>0.225</v>
      </c>
      <c r="J1433" s="4">
        <v>0.444</v>
      </c>
    </row>
    <row r="1434" ht="15.75" customHeight="1" spans="1:10">
      <c r="A1434" s="1" t="s">
        <v>191</v>
      </c>
      <c r="B1434" s="3" t="s">
        <v>66</v>
      </c>
      <c r="C1434" s="1" t="s">
        <v>64</v>
      </c>
      <c r="D1434" s="1" t="str">
        <f t="shared" si="0"/>
        <v>Macao SAR-Asia2002</v>
      </c>
      <c r="E1434" s="1"/>
      <c r="F1434" s="1"/>
      <c r="G1434" s="1"/>
      <c r="H1434" s="1"/>
      <c r="I1434" s="4">
        <v>0.252</v>
      </c>
      <c r="J1434" s="4">
        <v>0.622</v>
      </c>
    </row>
    <row r="1435" ht="15.75" customHeight="1" spans="1:10">
      <c r="A1435" s="1" t="s">
        <v>191</v>
      </c>
      <c r="B1435" s="3" t="s">
        <v>67</v>
      </c>
      <c r="C1435" s="1" t="s">
        <v>64</v>
      </c>
      <c r="D1435" s="1" t="str">
        <f t="shared" si="0"/>
        <v>Macao SAR-Asia2003</v>
      </c>
      <c r="E1435" s="1"/>
      <c r="F1435" s="1"/>
      <c r="G1435" s="1"/>
      <c r="H1435" s="1"/>
      <c r="I1435" s="4">
        <v>0.257</v>
      </c>
      <c r="J1435" s="4">
        <v>0.808</v>
      </c>
    </row>
    <row r="1436" ht="15.75" customHeight="1" spans="1:10">
      <c r="A1436" s="1" t="s">
        <v>191</v>
      </c>
      <c r="B1436" s="3" t="s">
        <v>68</v>
      </c>
      <c r="C1436" s="1" t="s">
        <v>64</v>
      </c>
      <c r="D1436" s="1" t="str">
        <f t="shared" si="0"/>
        <v>Macao SAR-Asia2004</v>
      </c>
      <c r="E1436" s="1"/>
      <c r="F1436" s="1"/>
      <c r="G1436" s="1"/>
      <c r="H1436" s="1"/>
      <c r="I1436" s="4">
        <v>0.315</v>
      </c>
      <c r="J1436" s="4">
        <v>0.943</v>
      </c>
    </row>
    <row r="1437" ht="15.75" customHeight="1" spans="1:10">
      <c r="A1437" s="1" t="s">
        <v>191</v>
      </c>
      <c r="B1437" s="3" t="s">
        <v>69</v>
      </c>
      <c r="C1437" s="1" t="s">
        <v>64</v>
      </c>
      <c r="D1437" s="1" t="str">
        <f t="shared" si="0"/>
        <v>Macao SAR-Asia2005</v>
      </c>
      <c r="E1437" s="1"/>
      <c r="F1437" s="1"/>
      <c r="G1437" s="1"/>
      <c r="H1437" s="1"/>
      <c r="I1437" s="4">
        <v>0.349</v>
      </c>
      <c r="J1437" s="4">
        <v>1.138</v>
      </c>
    </row>
    <row r="1438" ht="15.75" customHeight="1" spans="1:10">
      <c r="A1438" s="1" t="s">
        <v>191</v>
      </c>
      <c r="B1438" s="3" t="s">
        <v>70</v>
      </c>
      <c r="C1438" s="1" t="s">
        <v>64</v>
      </c>
      <c r="D1438" s="1" t="str">
        <f t="shared" si="0"/>
        <v>Macao SAR-Asia2006</v>
      </c>
      <c r="E1438" s="1"/>
      <c r="F1438" s="1"/>
      <c r="G1438" s="1"/>
      <c r="H1438" s="1"/>
      <c r="I1438" s="4">
        <v>0.464</v>
      </c>
      <c r="J1438" s="4">
        <v>1.326</v>
      </c>
    </row>
    <row r="1439" ht="15.75" customHeight="1" spans="1:10">
      <c r="A1439" s="1" t="s">
        <v>191</v>
      </c>
      <c r="B1439" s="3" t="s">
        <v>71</v>
      </c>
      <c r="C1439" s="1" t="s">
        <v>64</v>
      </c>
      <c r="D1439" s="1" t="str">
        <f t="shared" si="0"/>
        <v>Macao SAR-Asia2007</v>
      </c>
      <c r="E1439" s="1"/>
      <c r="F1439" s="1"/>
      <c r="G1439" s="1"/>
      <c r="H1439" s="1"/>
      <c r="I1439" s="4">
        <v>0.473</v>
      </c>
      <c r="J1439" s="4">
        <v>1.611</v>
      </c>
    </row>
    <row r="1440" ht="15.75" customHeight="1" spans="1:10">
      <c r="A1440" s="1" t="s">
        <v>191</v>
      </c>
      <c r="B1440" s="3" t="s">
        <v>72</v>
      </c>
      <c r="C1440" s="1" t="s">
        <v>64</v>
      </c>
      <c r="D1440" s="1" t="str">
        <f t="shared" si="0"/>
        <v>Macao SAR-Asia2008</v>
      </c>
      <c r="E1440" s="1"/>
      <c r="F1440" s="1"/>
      <c r="G1440" s="1"/>
      <c r="H1440" s="1"/>
      <c r="I1440" s="4">
        <v>0.492</v>
      </c>
      <c r="J1440" s="4">
        <v>1.838</v>
      </c>
    </row>
    <row r="1441" ht="15.75" customHeight="1" spans="1:10">
      <c r="A1441" s="1" t="s">
        <v>191</v>
      </c>
      <c r="B1441" s="3" t="s">
        <v>73</v>
      </c>
      <c r="C1441" s="1" t="s">
        <v>64</v>
      </c>
      <c r="D1441" s="1" t="str">
        <f t="shared" si="0"/>
        <v>Macao SAR-Asia2009</v>
      </c>
      <c r="E1441" s="1"/>
      <c r="F1441" s="1"/>
      <c r="G1441" s="1"/>
      <c r="H1441" s="1"/>
      <c r="I1441" s="4">
        <v>0.54</v>
      </c>
      <c r="J1441" s="4">
        <v>1.989</v>
      </c>
    </row>
    <row r="1442" ht="15.75" customHeight="1" spans="1:10">
      <c r="A1442" s="1" t="s">
        <v>191</v>
      </c>
      <c r="B1442" s="3" t="s">
        <v>74</v>
      </c>
      <c r="C1442" s="1" t="s">
        <v>64</v>
      </c>
      <c r="D1442" s="1" t="str">
        <f t="shared" si="0"/>
        <v>Macao SAR-Asia2010</v>
      </c>
      <c r="E1442" s="1"/>
      <c r="F1442" s="1"/>
      <c r="G1442" s="1"/>
      <c r="H1442" s="1"/>
      <c r="I1442" s="4">
        <v>0.552</v>
      </c>
      <c r="J1442" s="4">
        <v>2.099</v>
      </c>
    </row>
    <row r="1443" ht="15.75" customHeight="1" spans="1:10">
      <c r="A1443" s="1" t="s">
        <v>191</v>
      </c>
      <c r="B1443" s="3" t="s">
        <v>75</v>
      </c>
      <c r="C1443" s="1" t="s">
        <v>64</v>
      </c>
      <c r="D1443" s="1" t="str">
        <f t="shared" si="0"/>
        <v>Macao SAR-Asia2011</v>
      </c>
      <c r="E1443" s="1"/>
      <c r="F1443" s="1"/>
      <c r="G1443" s="1"/>
      <c r="H1443" s="1"/>
      <c r="I1443" s="4">
        <v>0.602</v>
      </c>
      <c r="J1443" s="4">
        <v>2.477</v>
      </c>
    </row>
    <row r="1444" ht="15.75" customHeight="1" spans="1:10">
      <c r="A1444" s="1" t="s">
        <v>191</v>
      </c>
      <c r="B1444" s="3" t="s">
        <v>76</v>
      </c>
      <c r="C1444" s="1" t="s">
        <v>64</v>
      </c>
      <c r="D1444" s="1" t="str">
        <f t="shared" si="0"/>
        <v>Macao SAR-Asia2012</v>
      </c>
      <c r="E1444" s="1"/>
      <c r="F1444" s="1"/>
      <c r="G1444" s="1"/>
      <c r="H1444" s="1"/>
      <c r="I1444" s="4">
        <v>0.613</v>
      </c>
      <c r="J1444" s="4">
        <v>2.898</v>
      </c>
    </row>
    <row r="1445" ht="15.75" customHeight="1" spans="1:10">
      <c r="A1445" s="1" t="s">
        <v>192</v>
      </c>
      <c r="B1445" s="3" t="s">
        <v>63</v>
      </c>
      <c r="C1445" s="1" t="s">
        <v>80</v>
      </c>
      <c r="D1445" s="1" t="str">
        <f t="shared" si="0"/>
        <v>Madagascar-Africa2000</v>
      </c>
      <c r="E1445" s="1"/>
      <c r="F1445" s="1"/>
      <c r="G1445" s="1"/>
      <c r="H1445" s="1"/>
      <c r="I1445" s="4">
        <v>0.002</v>
      </c>
      <c r="J1445" s="4">
        <v>0.004</v>
      </c>
    </row>
    <row r="1446" ht="15.75" customHeight="1" spans="1:10">
      <c r="A1446" s="1" t="s">
        <v>192</v>
      </c>
      <c r="B1446" s="3" t="s">
        <v>65</v>
      </c>
      <c r="C1446" s="1" t="s">
        <v>80</v>
      </c>
      <c r="D1446" s="1" t="str">
        <f t="shared" si="0"/>
        <v>Madagascar-Africa2001</v>
      </c>
      <c r="E1446" s="1"/>
      <c r="F1446" s="1"/>
      <c r="G1446" s="1"/>
      <c r="H1446" s="1"/>
      <c r="I1446" s="4">
        <v>0.002</v>
      </c>
      <c r="J1446" s="4">
        <v>0.009</v>
      </c>
    </row>
    <row r="1447" ht="15.75" customHeight="1" spans="1:10">
      <c r="A1447" s="1" t="s">
        <v>192</v>
      </c>
      <c r="B1447" s="3" t="s">
        <v>66</v>
      </c>
      <c r="C1447" s="1" t="s">
        <v>80</v>
      </c>
      <c r="D1447" s="1" t="str">
        <f t="shared" si="0"/>
        <v>Madagascar-Africa2002</v>
      </c>
      <c r="E1447" s="1"/>
      <c r="F1447" s="1"/>
      <c r="G1447" s="1"/>
      <c r="H1447" s="1"/>
      <c r="I1447" s="4">
        <v>0.003</v>
      </c>
      <c r="J1447" s="4">
        <v>0.01</v>
      </c>
    </row>
    <row r="1448" ht="15.75" customHeight="1" spans="1:10">
      <c r="A1448" s="1" t="s">
        <v>192</v>
      </c>
      <c r="B1448" s="3" t="s">
        <v>67</v>
      </c>
      <c r="C1448" s="1" t="s">
        <v>80</v>
      </c>
      <c r="D1448" s="1" t="str">
        <f t="shared" si="0"/>
        <v>Madagascar-Africa2003</v>
      </c>
      <c r="E1448" s="1"/>
      <c r="F1448" s="4">
        <v>67</v>
      </c>
      <c r="G1448" s="1"/>
      <c r="H1448" s="1"/>
      <c r="I1448" s="4">
        <v>0.004</v>
      </c>
      <c r="J1448" s="4">
        <v>0.016</v>
      </c>
    </row>
    <row r="1449" ht="15.75" customHeight="1" spans="1:10">
      <c r="A1449" s="1" t="s">
        <v>192</v>
      </c>
      <c r="B1449" s="3" t="s">
        <v>68</v>
      </c>
      <c r="C1449" s="1" t="s">
        <v>80</v>
      </c>
      <c r="D1449" s="1" t="str">
        <f t="shared" si="0"/>
        <v>Madagascar-Africa2004</v>
      </c>
      <c r="E1449" s="1"/>
      <c r="F1449" s="4">
        <v>44</v>
      </c>
      <c r="G1449" s="1"/>
      <c r="H1449" s="1"/>
      <c r="I1449" s="4">
        <v>0.005</v>
      </c>
      <c r="J1449" s="4">
        <v>0.019</v>
      </c>
    </row>
    <row r="1450" ht="15.75" customHeight="1" spans="1:10">
      <c r="A1450" s="1" t="s">
        <v>192</v>
      </c>
      <c r="B1450" s="3" t="s">
        <v>69</v>
      </c>
      <c r="C1450" s="1" t="s">
        <v>80</v>
      </c>
      <c r="D1450" s="1" t="str">
        <f t="shared" si="0"/>
        <v>Madagascar-Africa2005</v>
      </c>
      <c r="E1450" s="4">
        <v>0.469</v>
      </c>
      <c r="F1450" s="4">
        <v>38</v>
      </c>
      <c r="G1450" s="1"/>
      <c r="H1450" s="4">
        <v>400</v>
      </c>
      <c r="I1450" s="4">
        <v>0.006</v>
      </c>
      <c r="J1450" s="4">
        <v>0.028</v>
      </c>
    </row>
    <row r="1451" ht="15.75" customHeight="1" spans="1:10">
      <c r="A1451" s="1" t="s">
        <v>192</v>
      </c>
      <c r="B1451" s="3" t="s">
        <v>70</v>
      </c>
      <c r="C1451" s="1" t="s">
        <v>80</v>
      </c>
      <c r="D1451" s="1" t="str">
        <f t="shared" si="0"/>
        <v>Madagascar-Africa2006</v>
      </c>
      <c r="E1451" s="4">
        <v>0.465</v>
      </c>
      <c r="F1451" s="4">
        <v>21</v>
      </c>
      <c r="G1451" s="1"/>
      <c r="H1451" s="4">
        <v>304</v>
      </c>
      <c r="I1451" s="4">
        <v>0.006</v>
      </c>
      <c r="J1451" s="4">
        <v>0.056</v>
      </c>
    </row>
    <row r="1452" ht="15.75" customHeight="1" spans="1:10">
      <c r="A1452" s="1" t="s">
        <v>192</v>
      </c>
      <c r="B1452" s="3" t="s">
        <v>71</v>
      </c>
      <c r="C1452" s="1" t="s">
        <v>80</v>
      </c>
      <c r="D1452" s="1" t="str">
        <f t="shared" si="0"/>
        <v>Madagascar-Africa2007</v>
      </c>
      <c r="E1452" s="4">
        <v>0.465</v>
      </c>
      <c r="F1452" s="4">
        <v>7</v>
      </c>
      <c r="G1452" s="1"/>
      <c r="H1452" s="4">
        <v>238</v>
      </c>
      <c r="I1452" s="4">
        <v>0.007</v>
      </c>
      <c r="J1452" s="4">
        <v>0.114</v>
      </c>
    </row>
    <row r="1453" ht="15.75" customHeight="1" spans="1:10">
      <c r="A1453" s="1" t="s">
        <v>192</v>
      </c>
      <c r="B1453" s="3" t="s">
        <v>72</v>
      </c>
      <c r="C1453" s="1" t="s">
        <v>80</v>
      </c>
      <c r="D1453" s="1" t="str">
        <f t="shared" si="0"/>
        <v>Madagascar-Africa2008</v>
      </c>
      <c r="E1453" s="4">
        <v>0.426</v>
      </c>
      <c r="F1453" s="4">
        <v>7</v>
      </c>
      <c r="G1453" s="1"/>
      <c r="H1453" s="4">
        <v>238</v>
      </c>
      <c r="I1453" s="4">
        <v>0.017</v>
      </c>
      <c r="J1453" s="4">
        <v>0.243</v>
      </c>
    </row>
    <row r="1454" ht="15.75" customHeight="1" spans="1:10">
      <c r="A1454" s="1" t="s">
        <v>192</v>
      </c>
      <c r="B1454" s="3" t="s">
        <v>73</v>
      </c>
      <c r="C1454" s="1" t="s">
        <v>80</v>
      </c>
      <c r="D1454" s="1" t="str">
        <f t="shared" si="0"/>
        <v>Madagascar-Africa2009</v>
      </c>
      <c r="E1454" s="4">
        <v>0.384</v>
      </c>
      <c r="F1454" s="4">
        <v>7</v>
      </c>
      <c r="G1454" s="1"/>
      <c r="H1454" s="4">
        <v>201</v>
      </c>
      <c r="I1454" s="4">
        <v>0.016</v>
      </c>
      <c r="J1454" s="4">
        <v>0.307</v>
      </c>
    </row>
    <row r="1455" ht="15.75" customHeight="1" spans="1:10">
      <c r="A1455" s="1" t="s">
        <v>192</v>
      </c>
      <c r="B1455" s="3" t="s">
        <v>74</v>
      </c>
      <c r="C1455" s="1" t="s">
        <v>80</v>
      </c>
      <c r="D1455" s="1" t="str">
        <f t="shared" si="0"/>
        <v>Madagascar-Africa2010</v>
      </c>
      <c r="E1455" s="4">
        <v>0.377</v>
      </c>
      <c r="F1455" s="4">
        <v>7</v>
      </c>
      <c r="G1455" s="1"/>
      <c r="H1455" s="4">
        <v>201</v>
      </c>
      <c r="I1455" s="4">
        <v>0.017</v>
      </c>
      <c r="J1455" s="4">
        <v>0.366</v>
      </c>
    </row>
    <row r="1456" ht="15.75" customHeight="1" spans="1:10">
      <c r="A1456" s="1" t="s">
        <v>192</v>
      </c>
      <c r="B1456" s="3" t="s">
        <v>75</v>
      </c>
      <c r="C1456" s="1" t="s">
        <v>80</v>
      </c>
      <c r="D1456" s="1" t="str">
        <f t="shared" si="0"/>
        <v>Madagascar-Africa2011</v>
      </c>
      <c r="E1456" s="4">
        <v>0.371</v>
      </c>
      <c r="F1456" s="4">
        <v>8</v>
      </c>
      <c r="G1456" s="1"/>
      <c r="H1456" s="4">
        <v>201</v>
      </c>
      <c r="I1456" s="4">
        <v>0.019</v>
      </c>
      <c r="J1456" s="4">
        <v>0.4</v>
      </c>
    </row>
    <row r="1457" ht="15.75" customHeight="1" spans="1:10">
      <c r="A1457" s="1" t="s">
        <v>192</v>
      </c>
      <c r="B1457" s="3" t="s">
        <v>76</v>
      </c>
      <c r="C1457" s="1" t="s">
        <v>80</v>
      </c>
      <c r="D1457" s="1" t="str">
        <f t="shared" si="0"/>
        <v>Madagascar-Africa2012</v>
      </c>
      <c r="E1457" s="4">
        <v>0.364</v>
      </c>
      <c r="F1457" s="4">
        <v>8</v>
      </c>
      <c r="G1457" s="4">
        <v>144</v>
      </c>
      <c r="H1457" s="4">
        <v>201</v>
      </c>
      <c r="I1457" s="4">
        <v>0.021</v>
      </c>
      <c r="J1457" s="4">
        <v>0.394</v>
      </c>
    </row>
    <row r="1458" ht="15.75" customHeight="1" spans="1:10">
      <c r="A1458" s="1" t="s">
        <v>193</v>
      </c>
      <c r="B1458" s="3" t="s">
        <v>63</v>
      </c>
      <c r="C1458" s="1" t="s">
        <v>80</v>
      </c>
      <c r="D1458" s="1" t="str">
        <f t="shared" si="0"/>
        <v>Malawi-Africa2000</v>
      </c>
      <c r="E1458" s="1"/>
      <c r="F1458" s="1"/>
      <c r="G1458" s="1"/>
      <c r="H1458" s="1"/>
      <c r="I1458" s="4">
        <v>0.001</v>
      </c>
      <c r="J1458" s="4">
        <v>0.004</v>
      </c>
    </row>
    <row r="1459" ht="15.75" customHeight="1" spans="1:10">
      <c r="A1459" s="1" t="s">
        <v>193</v>
      </c>
      <c r="B1459" s="3" t="s">
        <v>65</v>
      </c>
      <c r="C1459" s="1" t="s">
        <v>80</v>
      </c>
      <c r="D1459" s="1" t="str">
        <f t="shared" si="0"/>
        <v>Malawi-Africa2001</v>
      </c>
      <c r="E1459" s="1"/>
      <c r="F1459" s="1"/>
      <c r="G1459" s="1"/>
      <c r="H1459" s="1"/>
      <c r="I1459" s="4">
        <v>0.002</v>
      </c>
      <c r="J1459" s="4">
        <v>0.005</v>
      </c>
    </row>
    <row r="1460" ht="15.75" customHeight="1" spans="1:10">
      <c r="A1460" s="1" t="s">
        <v>193</v>
      </c>
      <c r="B1460" s="3" t="s">
        <v>66</v>
      </c>
      <c r="C1460" s="1" t="s">
        <v>80</v>
      </c>
      <c r="D1460" s="1" t="str">
        <f t="shared" si="0"/>
        <v>Malawi-Africa2002</v>
      </c>
      <c r="E1460" s="1"/>
      <c r="F1460" s="1"/>
      <c r="G1460" s="1"/>
      <c r="H1460" s="1"/>
      <c r="I1460" s="4">
        <v>0.002</v>
      </c>
      <c r="J1460" s="4">
        <v>0.007</v>
      </c>
    </row>
    <row r="1461" ht="15.75" customHeight="1" spans="1:10">
      <c r="A1461" s="1" t="s">
        <v>193</v>
      </c>
      <c r="B1461" s="3" t="s">
        <v>67</v>
      </c>
      <c r="C1461" s="1" t="s">
        <v>80</v>
      </c>
      <c r="D1461" s="1" t="str">
        <f t="shared" si="0"/>
        <v>Malawi-Africa2003</v>
      </c>
      <c r="E1461" s="1"/>
      <c r="F1461" s="4">
        <v>45</v>
      </c>
      <c r="G1461" s="1"/>
      <c r="H1461" s="1"/>
      <c r="I1461" s="4">
        <v>0.003</v>
      </c>
      <c r="J1461" s="4">
        <v>0.011</v>
      </c>
    </row>
    <row r="1462" ht="15.75" customHeight="1" spans="1:10">
      <c r="A1462" s="1" t="s">
        <v>193</v>
      </c>
      <c r="B1462" s="3" t="s">
        <v>68</v>
      </c>
      <c r="C1462" s="1" t="s">
        <v>80</v>
      </c>
      <c r="D1462" s="1" t="str">
        <f t="shared" si="0"/>
        <v>Malawi-Africa2004</v>
      </c>
      <c r="E1462" s="1"/>
      <c r="F1462" s="4">
        <v>39</v>
      </c>
      <c r="G1462" s="1"/>
      <c r="H1462" s="1"/>
      <c r="I1462" s="4">
        <v>0.003</v>
      </c>
      <c r="J1462" s="4">
        <v>0.018</v>
      </c>
    </row>
    <row r="1463" ht="15.75" customHeight="1" spans="1:10">
      <c r="A1463" s="1" t="s">
        <v>193</v>
      </c>
      <c r="B1463" s="3" t="s">
        <v>69</v>
      </c>
      <c r="C1463" s="1" t="s">
        <v>80</v>
      </c>
      <c r="D1463" s="1" t="str">
        <f t="shared" si="0"/>
        <v>Malawi-Africa2005</v>
      </c>
      <c r="E1463" s="4">
        <v>0.334</v>
      </c>
      <c r="F1463" s="4">
        <v>39</v>
      </c>
      <c r="G1463" s="1"/>
      <c r="H1463" s="4">
        <v>370</v>
      </c>
      <c r="I1463" s="4">
        <v>0.004</v>
      </c>
      <c r="J1463" s="4">
        <v>0.033</v>
      </c>
    </row>
    <row r="1464" ht="15.75" customHeight="1" spans="1:10">
      <c r="A1464" s="1" t="s">
        <v>193</v>
      </c>
      <c r="B1464" s="3" t="s">
        <v>70</v>
      </c>
      <c r="C1464" s="1" t="s">
        <v>80</v>
      </c>
      <c r="D1464" s="1" t="str">
        <f t="shared" si="0"/>
        <v>Malawi-Africa2006</v>
      </c>
      <c r="E1464" s="4">
        <v>0.334</v>
      </c>
      <c r="F1464" s="4">
        <v>39</v>
      </c>
      <c r="G1464" s="1"/>
      <c r="H1464" s="4">
        <v>370</v>
      </c>
      <c r="I1464" s="4">
        <v>0.004</v>
      </c>
      <c r="J1464" s="4">
        <v>0.047</v>
      </c>
    </row>
    <row r="1465" ht="15.75" customHeight="1" spans="1:10">
      <c r="A1465" s="1" t="s">
        <v>193</v>
      </c>
      <c r="B1465" s="3" t="s">
        <v>71</v>
      </c>
      <c r="C1465" s="1" t="s">
        <v>80</v>
      </c>
      <c r="D1465" s="1" t="str">
        <f t="shared" si="0"/>
        <v>Malawi-Africa2007</v>
      </c>
      <c r="E1465" s="4">
        <v>0.33</v>
      </c>
      <c r="F1465" s="4">
        <v>39</v>
      </c>
      <c r="G1465" s="1"/>
      <c r="H1465" s="4">
        <v>370</v>
      </c>
      <c r="I1465" s="4">
        <v>0.01</v>
      </c>
      <c r="J1465" s="4">
        <v>0.077</v>
      </c>
    </row>
    <row r="1466" ht="15.75" customHeight="1" spans="1:10">
      <c r="A1466" s="1" t="s">
        <v>193</v>
      </c>
      <c r="B1466" s="3" t="s">
        <v>72</v>
      </c>
      <c r="C1466" s="1" t="s">
        <v>80</v>
      </c>
      <c r="D1466" s="1" t="str">
        <f t="shared" si="0"/>
        <v>Malawi-Africa2008</v>
      </c>
      <c r="E1466" s="4">
        <v>0.322</v>
      </c>
      <c r="F1466" s="4">
        <v>39</v>
      </c>
      <c r="G1466" s="1"/>
      <c r="H1466" s="4">
        <v>292</v>
      </c>
      <c r="I1466" s="4">
        <v>0.007</v>
      </c>
      <c r="J1466" s="4">
        <v>0.107</v>
      </c>
    </row>
    <row r="1467" ht="15.75" customHeight="1" spans="1:10">
      <c r="A1467" s="1" t="s">
        <v>193</v>
      </c>
      <c r="B1467" s="3" t="s">
        <v>73</v>
      </c>
      <c r="C1467" s="1" t="s">
        <v>80</v>
      </c>
      <c r="D1467" s="1" t="str">
        <f t="shared" si="0"/>
        <v>Malawi-Africa2009</v>
      </c>
      <c r="E1467" s="4">
        <v>0.263</v>
      </c>
      <c r="F1467" s="4">
        <v>39</v>
      </c>
      <c r="G1467" s="1"/>
      <c r="H1467" s="4">
        <v>157</v>
      </c>
      <c r="I1467" s="4">
        <v>0.011</v>
      </c>
      <c r="J1467" s="4">
        <v>0.171</v>
      </c>
    </row>
    <row r="1468" ht="15.75" customHeight="1" spans="1:10">
      <c r="A1468" s="1" t="s">
        <v>193</v>
      </c>
      <c r="B1468" s="3" t="s">
        <v>74</v>
      </c>
      <c r="C1468" s="1" t="s">
        <v>80</v>
      </c>
      <c r="D1468" s="1" t="str">
        <f t="shared" si="0"/>
        <v>Malawi-Africa2010</v>
      </c>
      <c r="E1468" s="4">
        <v>0.259</v>
      </c>
      <c r="F1468" s="4">
        <v>39</v>
      </c>
      <c r="G1468" s="1"/>
      <c r="H1468" s="4">
        <v>157</v>
      </c>
      <c r="I1468" s="4">
        <v>0.023</v>
      </c>
      <c r="J1468" s="4">
        <v>0.208</v>
      </c>
    </row>
    <row r="1469" ht="15.75" customHeight="1" spans="1:10">
      <c r="A1469" s="1" t="s">
        <v>193</v>
      </c>
      <c r="B1469" s="3" t="s">
        <v>75</v>
      </c>
      <c r="C1469" s="1" t="s">
        <v>80</v>
      </c>
      <c r="D1469" s="1" t="str">
        <f t="shared" si="0"/>
        <v>Malawi-Africa2011</v>
      </c>
      <c r="E1469" s="4">
        <v>0.29</v>
      </c>
      <c r="F1469" s="4">
        <v>39</v>
      </c>
      <c r="G1469" s="1"/>
      <c r="H1469" s="4">
        <v>157</v>
      </c>
      <c r="I1469" s="4">
        <v>0.033</v>
      </c>
      <c r="J1469" s="4">
        <v>0.256</v>
      </c>
    </row>
    <row r="1470" ht="15.75" customHeight="1" spans="1:10">
      <c r="A1470" s="1" t="s">
        <v>193</v>
      </c>
      <c r="B1470" s="3" t="s">
        <v>76</v>
      </c>
      <c r="C1470" s="1" t="s">
        <v>80</v>
      </c>
      <c r="D1470" s="1" t="str">
        <f t="shared" si="0"/>
        <v>Malawi-Africa2012</v>
      </c>
      <c r="E1470" s="4">
        <v>0.324</v>
      </c>
      <c r="F1470" s="4">
        <v>40</v>
      </c>
      <c r="G1470" s="4">
        <v>161</v>
      </c>
      <c r="H1470" s="4">
        <v>175</v>
      </c>
      <c r="I1470" s="4">
        <v>0.044</v>
      </c>
      <c r="J1470" s="4">
        <v>0.292</v>
      </c>
    </row>
    <row r="1471" ht="15.75" customHeight="1" spans="1:10">
      <c r="A1471" s="1" t="s">
        <v>194</v>
      </c>
      <c r="B1471" s="3" t="s">
        <v>63</v>
      </c>
      <c r="C1471" s="1" t="s">
        <v>64</v>
      </c>
      <c r="D1471" s="1" t="str">
        <f t="shared" si="0"/>
        <v>Malaysia-Asia2000</v>
      </c>
      <c r="E1471" s="1"/>
      <c r="F1471" s="1"/>
      <c r="G1471" s="1"/>
      <c r="H1471" s="1"/>
      <c r="I1471" s="4">
        <v>0.214</v>
      </c>
      <c r="J1471" s="4">
        <v>0.219</v>
      </c>
    </row>
    <row r="1472" ht="15.75" customHeight="1" spans="1:10">
      <c r="A1472" s="1" t="s">
        <v>194</v>
      </c>
      <c r="B1472" s="3" t="s">
        <v>65</v>
      </c>
      <c r="C1472" s="1" t="s">
        <v>64</v>
      </c>
      <c r="D1472" s="1" t="str">
        <f t="shared" si="0"/>
        <v>Malaysia-Asia2001</v>
      </c>
      <c r="E1472" s="1"/>
      <c r="F1472" s="1"/>
      <c r="G1472" s="1"/>
      <c r="H1472" s="1"/>
      <c r="I1472" s="4">
        <v>0.267</v>
      </c>
      <c r="J1472" s="4">
        <v>0.309</v>
      </c>
    </row>
    <row r="1473" ht="15.75" customHeight="1" spans="1:10">
      <c r="A1473" s="1" t="s">
        <v>194</v>
      </c>
      <c r="B1473" s="3" t="s">
        <v>66</v>
      </c>
      <c r="C1473" s="1" t="s">
        <v>64</v>
      </c>
      <c r="D1473" s="1" t="str">
        <f t="shared" si="0"/>
        <v>Malaysia-Asia2002</v>
      </c>
      <c r="E1473" s="1"/>
      <c r="F1473" s="1"/>
      <c r="G1473" s="1"/>
      <c r="H1473" s="1"/>
      <c r="I1473" s="4">
        <v>0.323</v>
      </c>
      <c r="J1473" s="4">
        <v>0.371</v>
      </c>
    </row>
    <row r="1474" ht="15.75" customHeight="1" spans="1:10">
      <c r="A1474" s="1" t="s">
        <v>194</v>
      </c>
      <c r="B1474" s="3" t="s">
        <v>67</v>
      </c>
      <c r="C1474" s="1" t="s">
        <v>64</v>
      </c>
      <c r="D1474" s="1" t="str">
        <f t="shared" si="0"/>
        <v>Malaysia-Asia2003</v>
      </c>
      <c r="E1474" s="1"/>
      <c r="F1474" s="4">
        <v>37</v>
      </c>
      <c r="G1474" s="1"/>
      <c r="H1474" s="1"/>
      <c r="I1474" s="4">
        <v>0.35</v>
      </c>
      <c r="J1474" s="4">
        <v>0.447</v>
      </c>
    </row>
    <row r="1475" ht="15.75" customHeight="1" spans="1:10">
      <c r="A1475" s="1" t="s">
        <v>194</v>
      </c>
      <c r="B1475" s="3" t="s">
        <v>68</v>
      </c>
      <c r="C1475" s="1" t="s">
        <v>64</v>
      </c>
      <c r="D1475" s="1" t="str">
        <f t="shared" si="0"/>
        <v>Malaysia-Asia2004</v>
      </c>
      <c r="E1475" s="1"/>
      <c r="F1475" s="4">
        <v>37</v>
      </c>
      <c r="G1475" s="1"/>
      <c r="H1475" s="1"/>
      <c r="I1475" s="4">
        <v>0.423</v>
      </c>
      <c r="J1475" s="4">
        <v>0.576</v>
      </c>
    </row>
    <row r="1476" ht="15.75" customHeight="1" spans="1:10">
      <c r="A1476" s="1" t="s">
        <v>194</v>
      </c>
      <c r="B1476" s="3" t="s">
        <v>69</v>
      </c>
      <c r="C1476" s="1" t="s">
        <v>64</v>
      </c>
      <c r="D1476" s="1" t="str">
        <f t="shared" si="0"/>
        <v>Malaysia-Asia2005</v>
      </c>
      <c r="E1476" s="4">
        <v>0.36</v>
      </c>
      <c r="F1476" s="4">
        <v>37</v>
      </c>
      <c r="G1476" s="1"/>
      <c r="H1476" s="4">
        <v>190</v>
      </c>
      <c r="I1476" s="4">
        <v>0.486</v>
      </c>
      <c r="J1476" s="4">
        <v>0.756</v>
      </c>
    </row>
    <row r="1477" ht="15.75" customHeight="1" spans="1:10">
      <c r="A1477" s="1" t="s">
        <v>194</v>
      </c>
      <c r="B1477" s="3" t="s">
        <v>70</v>
      </c>
      <c r="C1477" s="1" t="s">
        <v>64</v>
      </c>
      <c r="D1477" s="1" t="str">
        <f t="shared" si="0"/>
        <v>Malaysia-Asia2006</v>
      </c>
      <c r="E1477" s="4">
        <v>0.36</v>
      </c>
      <c r="F1477" s="4">
        <v>37</v>
      </c>
      <c r="G1477" s="1"/>
      <c r="H1477" s="4">
        <v>190</v>
      </c>
      <c r="I1477" s="4">
        <v>0.516</v>
      </c>
      <c r="J1477" s="4">
        <v>0.739</v>
      </c>
    </row>
    <row r="1478" ht="15.75" customHeight="1" spans="1:10">
      <c r="A1478" s="1" t="s">
        <v>194</v>
      </c>
      <c r="B1478" s="3" t="s">
        <v>71</v>
      </c>
      <c r="C1478" s="1" t="s">
        <v>64</v>
      </c>
      <c r="D1478" s="1" t="str">
        <f t="shared" si="0"/>
        <v>Malaysia-Asia2007</v>
      </c>
      <c r="E1478" s="4">
        <v>0.36</v>
      </c>
      <c r="F1478" s="4">
        <v>31</v>
      </c>
      <c r="G1478" s="1"/>
      <c r="H1478" s="4">
        <v>166</v>
      </c>
      <c r="I1478" s="4">
        <v>0.557</v>
      </c>
      <c r="J1478" s="4">
        <v>0.871</v>
      </c>
    </row>
    <row r="1479" ht="15.75" customHeight="1" spans="1:10">
      <c r="A1479" s="1" t="s">
        <v>194</v>
      </c>
      <c r="B1479" s="3" t="s">
        <v>72</v>
      </c>
      <c r="C1479" s="1" t="s">
        <v>64</v>
      </c>
      <c r="D1479" s="1" t="str">
        <f t="shared" si="0"/>
        <v>Malaysia-Asia2008</v>
      </c>
      <c r="E1479" s="4">
        <v>0.345</v>
      </c>
      <c r="F1479" s="4">
        <v>20</v>
      </c>
      <c r="G1479" s="1"/>
      <c r="H1479" s="4">
        <v>145</v>
      </c>
      <c r="I1479" s="4">
        <v>0.558</v>
      </c>
      <c r="J1479" s="4">
        <v>1.015</v>
      </c>
    </row>
    <row r="1480" ht="15.75" customHeight="1" spans="1:10">
      <c r="A1480" s="1" t="s">
        <v>194</v>
      </c>
      <c r="B1480" s="3" t="s">
        <v>73</v>
      </c>
      <c r="C1480" s="1" t="s">
        <v>64</v>
      </c>
      <c r="D1480" s="1" t="str">
        <f t="shared" si="0"/>
        <v>Malaysia-Asia2009</v>
      </c>
      <c r="E1480" s="4">
        <v>0.342</v>
      </c>
      <c r="F1480" s="4">
        <v>18</v>
      </c>
      <c r="G1480" s="1"/>
      <c r="H1480" s="4">
        <v>145</v>
      </c>
      <c r="I1480" s="4">
        <v>0.559</v>
      </c>
      <c r="J1480" s="4">
        <v>1.085</v>
      </c>
    </row>
    <row r="1481" ht="15.75" customHeight="1" spans="1:10">
      <c r="A1481" s="1" t="s">
        <v>194</v>
      </c>
      <c r="B1481" s="3" t="s">
        <v>74</v>
      </c>
      <c r="C1481" s="1" t="s">
        <v>64</v>
      </c>
      <c r="D1481" s="1" t="str">
        <f t="shared" si="0"/>
        <v>Malaysia-Asia2010</v>
      </c>
      <c r="E1481" s="4">
        <v>0.337</v>
      </c>
      <c r="F1481" s="4">
        <v>17</v>
      </c>
      <c r="G1481" s="1"/>
      <c r="H1481" s="4">
        <v>145</v>
      </c>
      <c r="I1481" s="4">
        <v>0.563</v>
      </c>
      <c r="J1481" s="4">
        <v>1.197</v>
      </c>
    </row>
    <row r="1482" ht="15.75" customHeight="1" spans="1:10">
      <c r="A1482" s="1" t="s">
        <v>194</v>
      </c>
      <c r="B1482" s="3" t="s">
        <v>75</v>
      </c>
      <c r="C1482" s="1" t="s">
        <v>64</v>
      </c>
      <c r="D1482" s="1" t="str">
        <f t="shared" si="0"/>
        <v>Malaysia-Asia2011</v>
      </c>
      <c r="E1482" s="4">
        <v>0.34</v>
      </c>
      <c r="F1482" s="4">
        <v>6</v>
      </c>
      <c r="G1482" s="1"/>
      <c r="H1482" s="4">
        <v>133</v>
      </c>
      <c r="I1482" s="4">
        <v>0.61</v>
      </c>
      <c r="J1482" s="4">
        <v>1.275</v>
      </c>
    </row>
    <row r="1483" ht="15.75" customHeight="1" spans="1:10">
      <c r="A1483" s="1" t="s">
        <v>194</v>
      </c>
      <c r="B1483" s="3" t="s">
        <v>76</v>
      </c>
      <c r="C1483" s="1" t="s">
        <v>64</v>
      </c>
      <c r="D1483" s="1" t="str">
        <f t="shared" si="0"/>
        <v>Malaysia-Asia2012</v>
      </c>
      <c r="E1483" s="4">
        <v>0.245</v>
      </c>
      <c r="F1483" s="4">
        <v>6</v>
      </c>
      <c r="G1483" s="4">
        <v>8</v>
      </c>
      <c r="H1483" s="4">
        <v>133</v>
      </c>
      <c r="I1483" s="4">
        <v>0.658</v>
      </c>
      <c r="J1483" s="4">
        <v>1.413</v>
      </c>
    </row>
    <row r="1484" ht="15.75" customHeight="1" spans="1:10">
      <c r="A1484" s="1" t="s">
        <v>195</v>
      </c>
      <c r="B1484" s="3" t="s">
        <v>63</v>
      </c>
      <c r="C1484" s="1" t="s">
        <v>64</v>
      </c>
      <c r="D1484" s="1" t="str">
        <f t="shared" si="0"/>
        <v>Maldives-Asia2000</v>
      </c>
      <c r="E1484" s="1"/>
      <c r="F1484" s="1"/>
      <c r="G1484" s="1"/>
      <c r="H1484" s="1"/>
      <c r="I1484" s="4">
        <v>0.022</v>
      </c>
      <c r="J1484" s="4">
        <v>0.028</v>
      </c>
    </row>
    <row r="1485" ht="15.75" customHeight="1" spans="1:10">
      <c r="A1485" s="1" t="s">
        <v>195</v>
      </c>
      <c r="B1485" s="3" t="s">
        <v>65</v>
      </c>
      <c r="C1485" s="1" t="s">
        <v>64</v>
      </c>
      <c r="D1485" s="1" t="str">
        <f t="shared" si="0"/>
        <v>Maldives-Asia2001</v>
      </c>
      <c r="E1485" s="1"/>
      <c r="F1485" s="1"/>
      <c r="G1485" s="1"/>
      <c r="H1485" s="1"/>
      <c r="I1485" s="4">
        <v>0.036</v>
      </c>
      <c r="J1485" s="4">
        <v>0.068</v>
      </c>
    </row>
    <row r="1486" ht="15.75" customHeight="1" spans="1:10">
      <c r="A1486" s="1" t="s">
        <v>195</v>
      </c>
      <c r="B1486" s="3" t="s">
        <v>66</v>
      </c>
      <c r="C1486" s="1" t="s">
        <v>64</v>
      </c>
      <c r="D1486" s="1" t="str">
        <f t="shared" si="0"/>
        <v>Maldives-Asia2002</v>
      </c>
      <c r="E1486" s="1"/>
      <c r="F1486" s="1"/>
      <c r="G1486" s="1"/>
      <c r="H1486" s="1"/>
      <c r="I1486" s="4">
        <v>0.053</v>
      </c>
      <c r="J1486" s="4">
        <v>0.148</v>
      </c>
    </row>
    <row r="1487" ht="15.75" customHeight="1" spans="1:10">
      <c r="A1487" s="1" t="s">
        <v>195</v>
      </c>
      <c r="B1487" s="3" t="s">
        <v>67</v>
      </c>
      <c r="C1487" s="1" t="s">
        <v>64</v>
      </c>
      <c r="D1487" s="1" t="str">
        <f t="shared" si="0"/>
        <v>Maldives-Asia2003</v>
      </c>
      <c r="E1487" s="1"/>
      <c r="F1487" s="4">
        <v>13</v>
      </c>
      <c r="G1487" s="1"/>
      <c r="H1487" s="1"/>
      <c r="I1487" s="4">
        <v>0.06</v>
      </c>
      <c r="J1487" s="4">
        <v>0.231</v>
      </c>
    </row>
    <row r="1488" ht="15.75" customHeight="1" spans="1:10">
      <c r="A1488" s="1" t="s">
        <v>195</v>
      </c>
      <c r="B1488" s="3" t="s">
        <v>68</v>
      </c>
      <c r="C1488" s="1" t="s">
        <v>64</v>
      </c>
      <c r="D1488" s="1" t="str">
        <f t="shared" si="0"/>
        <v>Maldives-Asia2004</v>
      </c>
      <c r="E1488" s="1"/>
      <c r="F1488" s="4">
        <v>9</v>
      </c>
      <c r="G1488" s="1"/>
      <c r="H1488" s="1"/>
      <c r="I1488" s="4">
        <v>0.066</v>
      </c>
      <c r="J1488" s="4">
        <v>0.387</v>
      </c>
    </row>
    <row r="1489" ht="15.75" customHeight="1" spans="1:10">
      <c r="A1489" s="1" t="s">
        <v>195</v>
      </c>
      <c r="B1489" s="3" t="s">
        <v>69</v>
      </c>
      <c r="C1489" s="1" t="s">
        <v>64</v>
      </c>
      <c r="D1489" s="1" t="str">
        <f t="shared" si="0"/>
        <v>Maldives-Asia2005</v>
      </c>
      <c r="E1489" s="4">
        <v>0.093</v>
      </c>
      <c r="F1489" s="4">
        <v>9</v>
      </c>
      <c r="G1489" s="1"/>
      <c r="H1489" s="1"/>
      <c r="I1489" s="4">
        <v>0.069</v>
      </c>
      <c r="J1489" s="4">
        <v>0.684</v>
      </c>
    </row>
    <row r="1490" ht="15.75" customHeight="1" spans="1:10">
      <c r="A1490" s="1" t="s">
        <v>195</v>
      </c>
      <c r="B1490" s="3" t="s">
        <v>70</v>
      </c>
      <c r="C1490" s="1" t="s">
        <v>64</v>
      </c>
      <c r="D1490" s="1" t="str">
        <f t="shared" si="0"/>
        <v>Maldives-Asia2006</v>
      </c>
      <c r="E1490" s="4">
        <v>0.093</v>
      </c>
      <c r="F1490" s="4">
        <v>9</v>
      </c>
      <c r="G1490" s="1"/>
      <c r="H1490" s="1"/>
      <c r="I1490" s="4">
        <v>0.11</v>
      </c>
      <c r="J1490" s="4">
        <v>0.895</v>
      </c>
    </row>
    <row r="1491" ht="15.75" customHeight="1" spans="1:10">
      <c r="A1491" s="1" t="s">
        <v>195</v>
      </c>
      <c r="B1491" s="3" t="s">
        <v>71</v>
      </c>
      <c r="C1491" s="1" t="s">
        <v>64</v>
      </c>
      <c r="D1491" s="1" t="str">
        <f t="shared" si="0"/>
        <v>Maldives-Asia2007</v>
      </c>
      <c r="E1491" s="4">
        <v>0.093</v>
      </c>
      <c r="F1491" s="4">
        <v>9</v>
      </c>
      <c r="G1491" s="1"/>
      <c r="H1491" s="1"/>
      <c r="I1491" s="4">
        <v>0.163</v>
      </c>
      <c r="J1491" s="4">
        <v>1.017</v>
      </c>
    </row>
    <row r="1492" ht="15.75" customHeight="1" spans="1:10">
      <c r="A1492" s="1" t="s">
        <v>195</v>
      </c>
      <c r="B1492" s="3" t="s">
        <v>72</v>
      </c>
      <c r="C1492" s="1" t="s">
        <v>64</v>
      </c>
      <c r="D1492" s="1" t="str">
        <f t="shared" si="0"/>
        <v>Maldives-Asia2008</v>
      </c>
      <c r="E1492" s="4">
        <v>0.093</v>
      </c>
      <c r="F1492" s="4">
        <v>9</v>
      </c>
      <c r="G1492" s="1"/>
      <c r="H1492" s="1"/>
      <c r="I1492" s="4">
        <v>0.232</v>
      </c>
      <c r="J1492" s="4">
        <v>1.388</v>
      </c>
    </row>
    <row r="1493" ht="15.75" customHeight="1" spans="1:10">
      <c r="A1493" s="1" t="s">
        <v>195</v>
      </c>
      <c r="B1493" s="3" t="s">
        <v>73</v>
      </c>
      <c r="C1493" s="1" t="s">
        <v>64</v>
      </c>
      <c r="D1493" s="1" t="str">
        <f t="shared" si="0"/>
        <v>Maldives-Asia2009</v>
      </c>
      <c r="E1493" s="4">
        <v>0.093</v>
      </c>
      <c r="F1493" s="4">
        <v>9</v>
      </c>
      <c r="G1493" s="1"/>
      <c r="H1493" s="1"/>
      <c r="I1493" s="4">
        <v>0.248</v>
      </c>
      <c r="J1493" s="4">
        <v>1.432</v>
      </c>
    </row>
    <row r="1494" ht="15.75" customHeight="1" spans="1:10">
      <c r="A1494" s="1" t="s">
        <v>195</v>
      </c>
      <c r="B1494" s="3" t="s">
        <v>74</v>
      </c>
      <c r="C1494" s="1" t="s">
        <v>64</v>
      </c>
      <c r="D1494" s="1" t="str">
        <f t="shared" si="0"/>
        <v>Maldives-Asia2010</v>
      </c>
      <c r="E1494" s="4">
        <v>0.093</v>
      </c>
      <c r="F1494" s="4">
        <v>9</v>
      </c>
      <c r="G1494" s="1"/>
      <c r="H1494" s="1"/>
      <c r="I1494" s="4">
        <v>0.265</v>
      </c>
      <c r="J1494" s="4">
        <v>1.518</v>
      </c>
    </row>
    <row r="1495" ht="15.75" customHeight="1" spans="1:10">
      <c r="A1495" s="1" t="s">
        <v>195</v>
      </c>
      <c r="B1495" s="3" t="s">
        <v>75</v>
      </c>
      <c r="C1495" s="1" t="s">
        <v>64</v>
      </c>
      <c r="D1495" s="1" t="str">
        <f t="shared" si="0"/>
        <v>Maldives-Asia2011</v>
      </c>
      <c r="E1495" s="4">
        <v>0.093</v>
      </c>
      <c r="F1495" s="4">
        <v>9</v>
      </c>
      <c r="G1495" s="1"/>
      <c r="H1495" s="1"/>
      <c r="I1495" s="4">
        <v>0.34</v>
      </c>
      <c r="J1495" s="4">
        <v>1.598</v>
      </c>
    </row>
    <row r="1496" ht="15.75" customHeight="1" spans="1:10">
      <c r="A1496" s="1" t="s">
        <v>195</v>
      </c>
      <c r="B1496" s="3" t="s">
        <v>76</v>
      </c>
      <c r="C1496" s="1" t="s">
        <v>64</v>
      </c>
      <c r="D1496" s="1" t="str">
        <f t="shared" si="0"/>
        <v>Maldives-Asia2012</v>
      </c>
      <c r="E1496" s="4">
        <v>0.268</v>
      </c>
      <c r="F1496" s="4">
        <v>9</v>
      </c>
      <c r="G1496" s="4">
        <v>81</v>
      </c>
      <c r="H1496" s="4">
        <v>252</v>
      </c>
      <c r="I1496" s="4">
        <v>0.389</v>
      </c>
      <c r="J1496" s="4">
        <v>1.656</v>
      </c>
    </row>
    <row r="1497" ht="15.75" customHeight="1" spans="1:10">
      <c r="A1497" s="1" t="s">
        <v>196</v>
      </c>
      <c r="B1497" s="3" t="s">
        <v>63</v>
      </c>
      <c r="C1497" s="1" t="s">
        <v>80</v>
      </c>
      <c r="D1497" s="1" t="str">
        <f t="shared" si="0"/>
        <v>Mali-Africa2000</v>
      </c>
      <c r="E1497" s="1"/>
      <c r="F1497" s="1"/>
      <c r="G1497" s="1"/>
      <c r="H1497" s="1"/>
      <c r="I1497" s="4">
        <v>0.001</v>
      </c>
      <c r="J1497" s="4">
        <v>0.001</v>
      </c>
    </row>
    <row r="1498" ht="15.75" customHeight="1" spans="1:10">
      <c r="A1498" s="1" t="s">
        <v>196</v>
      </c>
      <c r="B1498" s="3" t="s">
        <v>65</v>
      </c>
      <c r="C1498" s="1" t="s">
        <v>80</v>
      </c>
      <c r="D1498" s="1" t="str">
        <f t="shared" si="0"/>
        <v>Mali-Africa2001</v>
      </c>
      <c r="E1498" s="1"/>
      <c r="F1498" s="1"/>
      <c r="G1498" s="1"/>
      <c r="H1498" s="1"/>
      <c r="I1498" s="4">
        <v>0.002</v>
      </c>
      <c r="J1498" s="4">
        <v>0.002</v>
      </c>
    </row>
    <row r="1499" ht="15.75" customHeight="1" spans="1:10">
      <c r="A1499" s="1" t="s">
        <v>196</v>
      </c>
      <c r="B1499" s="3" t="s">
        <v>66</v>
      </c>
      <c r="C1499" s="1" t="s">
        <v>80</v>
      </c>
      <c r="D1499" s="1" t="str">
        <f t="shared" si="0"/>
        <v>Mali-Africa2002</v>
      </c>
      <c r="E1499" s="1"/>
      <c r="F1499" s="1"/>
      <c r="G1499" s="1"/>
      <c r="H1499" s="1"/>
      <c r="I1499" s="4">
        <v>0.002</v>
      </c>
      <c r="J1499" s="4">
        <v>0.004</v>
      </c>
    </row>
    <row r="1500" ht="15.75" customHeight="1" spans="1:10">
      <c r="A1500" s="1" t="s">
        <v>196</v>
      </c>
      <c r="B1500" s="3" t="s">
        <v>67</v>
      </c>
      <c r="C1500" s="1" t="s">
        <v>80</v>
      </c>
      <c r="D1500" s="1" t="str">
        <f t="shared" si="0"/>
        <v>Mali-Africa2003</v>
      </c>
      <c r="E1500" s="1"/>
      <c r="F1500" s="4">
        <v>41</v>
      </c>
      <c r="G1500" s="1"/>
      <c r="H1500" s="1"/>
      <c r="I1500" s="4">
        <v>0.003</v>
      </c>
      <c r="J1500" s="4">
        <v>0.022</v>
      </c>
    </row>
    <row r="1501" ht="15.75" customHeight="1" spans="1:10">
      <c r="A1501" s="1" t="s">
        <v>196</v>
      </c>
      <c r="B1501" s="3" t="s">
        <v>68</v>
      </c>
      <c r="C1501" s="1" t="s">
        <v>80</v>
      </c>
      <c r="D1501" s="1" t="str">
        <f t="shared" si="0"/>
        <v>Mali-Africa2004</v>
      </c>
      <c r="E1501" s="1"/>
      <c r="F1501" s="4">
        <v>41</v>
      </c>
      <c r="G1501" s="1"/>
      <c r="H1501" s="1"/>
      <c r="I1501" s="4">
        <v>0.004</v>
      </c>
      <c r="J1501" s="4">
        <v>0.035</v>
      </c>
    </row>
    <row r="1502" ht="15.75" customHeight="1" spans="1:10">
      <c r="A1502" s="1" t="s">
        <v>196</v>
      </c>
      <c r="B1502" s="3" t="s">
        <v>69</v>
      </c>
      <c r="C1502" s="1" t="s">
        <v>80</v>
      </c>
      <c r="D1502" s="1" t="str">
        <f t="shared" si="0"/>
        <v>Mali-Africa2005</v>
      </c>
      <c r="E1502" s="4">
        <v>0.514</v>
      </c>
      <c r="F1502" s="4">
        <v>41</v>
      </c>
      <c r="G1502" s="1"/>
      <c r="H1502" s="4">
        <v>270</v>
      </c>
      <c r="I1502" s="4">
        <v>0.005</v>
      </c>
      <c r="J1502" s="4">
        <v>0.064</v>
      </c>
    </row>
    <row r="1503" ht="15.75" customHeight="1" spans="1:10">
      <c r="A1503" s="1" t="s">
        <v>196</v>
      </c>
      <c r="B1503" s="3" t="s">
        <v>70</v>
      </c>
      <c r="C1503" s="1" t="s">
        <v>80</v>
      </c>
      <c r="D1503" s="1" t="str">
        <f t="shared" si="0"/>
        <v>Mali-Africa2006</v>
      </c>
      <c r="E1503" s="4">
        <v>0.514</v>
      </c>
      <c r="F1503" s="4">
        <v>41</v>
      </c>
      <c r="G1503" s="1"/>
      <c r="H1503" s="4">
        <v>270</v>
      </c>
      <c r="I1503" s="4">
        <v>0.007</v>
      </c>
      <c r="J1503" s="4">
        <v>0.123</v>
      </c>
    </row>
    <row r="1504" ht="15.75" customHeight="1" spans="1:10">
      <c r="A1504" s="1" t="s">
        <v>196</v>
      </c>
      <c r="B1504" s="3" t="s">
        <v>71</v>
      </c>
      <c r="C1504" s="1" t="s">
        <v>80</v>
      </c>
      <c r="D1504" s="1" t="str">
        <f t="shared" si="0"/>
        <v>Mali-Africa2007</v>
      </c>
      <c r="E1504" s="4">
        <v>0.514</v>
      </c>
      <c r="F1504" s="4">
        <v>25</v>
      </c>
      <c r="G1504" s="1"/>
      <c r="H1504" s="4">
        <v>270</v>
      </c>
      <c r="I1504" s="4">
        <v>0.008</v>
      </c>
      <c r="J1504" s="4">
        <v>0.199</v>
      </c>
    </row>
    <row r="1505" ht="15.75" customHeight="1" spans="1:10">
      <c r="A1505" s="1" t="s">
        <v>196</v>
      </c>
      <c r="B1505" s="3" t="s">
        <v>72</v>
      </c>
      <c r="C1505" s="1" t="s">
        <v>80</v>
      </c>
      <c r="D1505" s="1" t="str">
        <f t="shared" si="0"/>
        <v>Mali-Africa2008</v>
      </c>
      <c r="E1505" s="4">
        <v>0.514</v>
      </c>
      <c r="F1505" s="4">
        <v>25</v>
      </c>
      <c r="G1505" s="1"/>
      <c r="H1505" s="4">
        <v>270</v>
      </c>
      <c r="I1505" s="4">
        <v>0.016</v>
      </c>
      <c r="J1505" s="4">
        <v>0.262</v>
      </c>
    </row>
    <row r="1506" ht="15.75" customHeight="1" spans="1:10">
      <c r="A1506" s="1" t="s">
        <v>196</v>
      </c>
      <c r="B1506" s="3" t="s">
        <v>73</v>
      </c>
      <c r="C1506" s="1" t="s">
        <v>80</v>
      </c>
      <c r="D1506" s="1" t="str">
        <f t="shared" si="0"/>
        <v>Mali-Africa2009</v>
      </c>
      <c r="E1506" s="4">
        <v>0.514</v>
      </c>
      <c r="F1506" s="4">
        <v>8</v>
      </c>
      <c r="G1506" s="1"/>
      <c r="H1506" s="4">
        <v>270</v>
      </c>
      <c r="I1506" s="4">
        <v>0.018</v>
      </c>
      <c r="J1506" s="4">
        <v>0.329</v>
      </c>
    </row>
    <row r="1507" ht="15.75" customHeight="1" spans="1:10">
      <c r="A1507" s="1" t="s">
        <v>196</v>
      </c>
      <c r="B1507" s="3" t="s">
        <v>74</v>
      </c>
      <c r="C1507" s="1" t="s">
        <v>80</v>
      </c>
      <c r="D1507" s="1" t="str">
        <f t="shared" si="0"/>
        <v>Mali-Africa2010</v>
      </c>
      <c r="E1507" s="4">
        <v>0.514</v>
      </c>
      <c r="F1507" s="4">
        <v>8</v>
      </c>
      <c r="G1507" s="1"/>
      <c r="H1507" s="4">
        <v>270</v>
      </c>
      <c r="I1507" s="4">
        <v>0.019</v>
      </c>
      <c r="J1507" s="4">
        <v>0.532</v>
      </c>
    </row>
    <row r="1508" ht="15.75" customHeight="1" spans="1:10">
      <c r="A1508" s="1" t="s">
        <v>196</v>
      </c>
      <c r="B1508" s="3" t="s">
        <v>75</v>
      </c>
      <c r="C1508" s="1" t="s">
        <v>80</v>
      </c>
      <c r="D1508" s="1" t="str">
        <f t="shared" si="0"/>
        <v>Mali-Africa2011</v>
      </c>
      <c r="E1508" s="4">
        <v>0.511</v>
      </c>
      <c r="F1508" s="4">
        <v>8</v>
      </c>
      <c r="G1508" s="1"/>
      <c r="H1508" s="4">
        <v>270</v>
      </c>
      <c r="I1508" s="4">
        <v>0.02</v>
      </c>
      <c r="J1508" s="4">
        <v>0.751</v>
      </c>
    </row>
    <row r="1509" ht="15.75" customHeight="1" spans="1:10">
      <c r="A1509" s="1" t="s">
        <v>196</v>
      </c>
      <c r="B1509" s="3" t="s">
        <v>76</v>
      </c>
      <c r="C1509" s="1" t="s">
        <v>80</v>
      </c>
      <c r="D1509" s="1" t="str">
        <f t="shared" si="0"/>
        <v>Mali-Africa2012</v>
      </c>
      <c r="E1509" s="4">
        <v>0.511</v>
      </c>
      <c r="F1509" s="4">
        <v>8</v>
      </c>
      <c r="G1509" s="4">
        <v>153</v>
      </c>
      <c r="H1509" s="4">
        <v>270</v>
      </c>
      <c r="I1509" s="4">
        <v>0.022</v>
      </c>
      <c r="J1509" s="4">
        <v>0.984</v>
      </c>
    </row>
    <row r="1510" ht="15.75" customHeight="1" spans="1:10">
      <c r="A1510" s="1" t="s">
        <v>197</v>
      </c>
      <c r="B1510" s="3" t="s">
        <v>63</v>
      </c>
      <c r="C1510" s="1" t="s">
        <v>78</v>
      </c>
      <c r="D1510" s="1" t="str">
        <f t="shared" si="0"/>
        <v>Malta-Europe2000</v>
      </c>
      <c r="E1510" s="1"/>
      <c r="F1510" s="1"/>
      <c r="G1510" s="1"/>
      <c r="H1510" s="1"/>
      <c r="I1510" s="4">
        <v>0.131</v>
      </c>
      <c r="J1510" s="4">
        <v>0.281</v>
      </c>
    </row>
    <row r="1511" ht="15.75" customHeight="1" spans="1:10">
      <c r="A1511" s="1" t="s">
        <v>197</v>
      </c>
      <c r="B1511" s="3" t="s">
        <v>65</v>
      </c>
      <c r="C1511" s="1" t="s">
        <v>78</v>
      </c>
      <c r="D1511" s="1" t="str">
        <f t="shared" si="0"/>
        <v>Malta-Europe2001</v>
      </c>
      <c r="E1511" s="1"/>
      <c r="F1511" s="1"/>
      <c r="G1511" s="1"/>
      <c r="H1511" s="1"/>
      <c r="I1511" s="4">
        <v>0.179</v>
      </c>
      <c r="J1511" s="4">
        <v>0.585</v>
      </c>
    </row>
    <row r="1512" ht="15.75" customHeight="1" spans="1:10">
      <c r="A1512" s="1" t="s">
        <v>197</v>
      </c>
      <c r="B1512" s="3" t="s">
        <v>66</v>
      </c>
      <c r="C1512" s="1" t="s">
        <v>78</v>
      </c>
      <c r="D1512" s="1" t="str">
        <f t="shared" si="0"/>
        <v>Malta-Europe2002</v>
      </c>
      <c r="E1512" s="1"/>
      <c r="F1512" s="1"/>
      <c r="G1512" s="1"/>
      <c r="H1512" s="1"/>
      <c r="I1512" s="4">
        <v>0.289</v>
      </c>
      <c r="J1512" s="4">
        <v>0.674</v>
      </c>
    </row>
    <row r="1513" ht="15.75" customHeight="1" spans="1:10">
      <c r="A1513" s="1" t="s">
        <v>197</v>
      </c>
      <c r="B1513" s="3" t="s">
        <v>67</v>
      </c>
      <c r="C1513" s="1" t="s">
        <v>78</v>
      </c>
      <c r="D1513" s="1" t="str">
        <f t="shared" si="0"/>
        <v>Malta-Europe2003</v>
      </c>
      <c r="E1513" s="1"/>
      <c r="F1513" s="1"/>
      <c r="G1513" s="1"/>
      <c r="H1513" s="1"/>
      <c r="I1513" s="4">
        <v>0.316</v>
      </c>
      <c r="J1513" s="4">
        <v>0.704</v>
      </c>
    </row>
    <row r="1514" ht="15.75" customHeight="1" spans="1:10">
      <c r="A1514" s="1" t="s">
        <v>197</v>
      </c>
      <c r="B1514" s="3" t="s">
        <v>68</v>
      </c>
      <c r="C1514" s="1" t="s">
        <v>78</v>
      </c>
      <c r="D1514" s="1" t="str">
        <f t="shared" si="0"/>
        <v>Malta-Europe2004</v>
      </c>
      <c r="E1514" s="1"/>
      <c r="F1514" s="1"/>
      <c r="G1514" s="1"/>
      <c r="H1514" s="1"/>
      <c r="I1514" s="4">
        <v>0.346</v>
      </c>
      <c r="J1514" s="4">
        <v>0.741</v>
      </c>
    </row>
    <row r="1515" ht="15.75" customHeight="1" spans="1:10">
      <c r="A1515" s="1" t="s">
        <v>197</v>
      </c>
      <c r="B1515" s="3" t="s">
        <v>69</v>
      </c>
      <c r="C1515" s="1" t="s">
        <v>78</v>
      </c>
      <c r="D1515" s="1" t="str">
        <f t="shared" si="0"/>
        <v>Malta-Europe2005</v>
      </c>
      <c r="E1515" s="1"/>
      <c r="F1515" s="1"/>
      <c r="G1515" s="1"/>
      <c r="H1515" s="1"/>
      <c r="I1515" s="4">
        <v>0.412</v>
      </c>
      <c r="J1515" s="4">
        <v>0.781</v>
      </c>
    </row>
    <row r="1516" ht="15.75" customHeight="1" spans="1:10">
      <c r="A1516" s="1" t="s">
        <v>197</v>
      </c>
      <c r="B1516" s="3" t="s">
        <v>70</v>
      </c>
      <c r="C1516" s="1" t="s">
        <v>78</v>
      </c>
      <c r="D1516" s="1" t="str">
        <f t="shared" si="0"/>
        <v>Malta-Europe2006</v>
      </c>
      <c r="E1516" s="1"/>
      <c r="F1516" s="1"/>
      <c r="G1516" s="1"/>
      <c r="H1516" s="1"/>
      <c r="I1516" s="4">
        <v>0.404</v>
      </c>
      <c r="J1516" s="4">
        <v>0.832</v>
      </c>
    </row>
    <row r="1517" ht="15.75" customHeight="1" spans="1:10">
      <c r="A1517" s="1" t="s">
        <v>197</v>
      </c>
      <c r="B1517" s="3" t="s">
        <v>71</v>
      </c>
      <c r="C1517" s="1" t="s">
        <v>78</v>
      </c>
      <c r="D1517" s="1" t="str">
        <f t="shared" si="0"/>
        <v>Malta-Europe2007</v>
      </c>
      <c r="E1517" s="1"/>
      <c r="F1517" s="1"/>
      <c r="G1517" s="1"/>
      <c r="H1517" s="1"/>
      <c r="I1517" s="4">
        <v>0.469</v>
      </c>
      <c r="J1517" s="4">
        <v>0.88</v>
      </c>
    </row>
    <row r="1518" ht="15.75" customHeight="1" spans="1:10">
      <c r="A1518" s="1" t="s">
        <v>197</v>
      </c>
      <c r="B1518" s="3" t="s">
        <v>72</v>
      </c>
      <c r="C1518" s="1" t="s">
        <v>78</v>
      </c>
      <c r="D1518" s="1" t="str">
        <f t="shared" si="0"/>
        <v>Malta-Europe2008</v>
      </c>
      <c r="E1518" s="1"/>
      <c r="F1518" s="1"/>
      <c r="G1518" s="1"/>
      <c r="H1518" s="1"/>
      <c r="I1518" s="4">
        <v>0.501</v>
      </c>
      <c r="J1518" s="4">
        <v>0.916</v>
      </c>
    </row>
    <row r="1519" ht="15.75" customHeight="1" spans="1:10">
      <c r="A1519" s="1" t="s">
        <v>197</v>
      </c>
      <c r="B1519" s="3" t="s">
        <v>73</v>
      </c>
      <c r="C1519" s="1" t="s">
        <v>78</v>
      </c>
      <c r="D1519" s="1" t="str">
        <f t="shared" si="0"/>
        <v>Malta-Europe2009</v>
      </c>
      <c r="E1519" s="1"/>
      <c r="F1519" s="1"/>
      <c r="G1519" s="1"/>
      <c r="H1519" s="1"/>
      <c r="I1519" s="4">
        <v>0.589</v>
      </c>
      <c r="J1519" s="4">
        <v>0.998</v>
      </c>
    </row>
    <row r="1520" ht="15.75" customHeight="1" spans="1:10">
      <c r="A1520" s="1" t="s">
        <v>197</v>
      </c>
      <c r="B1520" s="3" t="s">
        <v>74</v>
      </c>
      <c r="C1520" s="1" t="s">
        <v>78</v>
      </c>
      <c r="D1520" s="1" t="str">
        <f t="shared" si="0"/>
        <v>Malta-Europe2010</v>
      </c>
      <c r="E1520" s="1"/>
      <c r="F1520" s="1"/>
      <c r="G1520" s="1"/>
      <c r="H1520" s="1"/>
      <c r="I1520" s="4">
        <v>0.63</v>
      </c>
      <c r="J1520" s="4">
        <v>1.073</v>
      </c>
    </row>
    <row r="1521" ht="15.75" customHeight="1" spans="1:10">
      <c r="A1521" s="1" t="s">
        <v>197</v>
      </c>
      <c r="B1521" s="3" t="s">
        <v>75</v>
      </c>
      <c r="C1521" s="1" t="s">
        <v>78</v>
      </c>
      <c r="D1521" s="1" t="str">
        <f t="shared" si="0"/>
        <v>Malta-Europe2011</v>
      </c>
      <c r="E1521" s="4">
        <v>0.41</v>
      </c>
      <c r="F1521" s="4">
        <v>40</v>
      </c>
      <c r="G1521" s="1"/>
      <c r="H1521" s="4">
        <v>139</v>
      </c>
      <c r="I1521" s="4">
        <v>0.68</v>
      </c>
      <c r="J1521" s="4">
        <v>1.224</v>
      </c>
    </row>
    <row r="1522" ht="15.75" customHeight="1" spans="1:10">
      <c r="A1522" s="1" t="s">
        <v>197</v>
      </c>
      <c r="B1522" s="3" t="s">
        <v>76</v>
      </c>
      <c r="C1522" s="1" t="s">
        <v>78</v>
      </c>
      <c r="D1522" s="1" t="str">
        <f t="shared" si="0"/>
        <v>Malta-Europe2012</v>
      </c>
      <c r="E1522" s="4">
        <v>0.409</v>
      </c>
      <c r="F1522" s="4">
        <v>40</v>
      </c>
      <c r="G1522" s="4">
        <v>100</v>
      </c>
      <c r="H1522" s="4">
        <v>139</v>
      </c>
      <c r="I1522" s="4">
        <v>0.682</v>
      </c>
      <c r="J1522" s="4">
        <v>1.244</v>
      </c>
    </row>
    <row r="1523" ht="15.75" customHeight="1" spans="1:10">
      <c r="A1523" s="1" t="s">
        <v>198</v>
      </c>
      <c r="B1523" s="3" t="s">
        <v>63</v>
      </c>
      <c r="C1523" s="1" t="s">
        <v>82</v>
      </c>
      <c r="D1523" s="1" t="str">
        <f t="shared" si="0"/>
        <v>Marshall Islands-Oceania2000</v>
      </c>
      <c r="E1523" s="1"/>
      <c r="F1523" s="1"/>
      <c r="G1523" s="1"/>
      <c r="H1523" s="1"/>
      <c r="I1523" s="4">
        <v>0.015</v>
      </c>
      <c r="J1523" s="4">
        <v>0.009</v>
      </c>
    </row>
    <row r="1524" ht="15.75" customHeight="1" spans="1:10">
      <c r="A1524" s="1" t="s">
        <v>198</v>
      </c>
      <c r="B1524" s="3" t="s">
        <v>65</v>
      </c>
      <c r="C1524" s="1" t="s">
        <v>82</v>
      </c>
      <c r="D1524" s="1" t="str">
        <f t="shared" si="0"/>
        <v>Marshall Islands-Oceania2001</v>
      </c>
      <c r="E1524" s="1"/>
      <c r="F1524" s="1"/>
      <c r="G1524" s="1"/>
      <c r="H1524" s="1"/>
      <c r="I1524" s="4">
        <v>0.017</v>
      </c>
      <c r="J1524" s="4">
        <v>0.009</v>
      </c>
    </row>
    <row r="1525" ht="15.75" customHeight="1" spans="1:10">
      <c r="A1525" s="1" t="s">
        <v>198</v>
      </c>
      <c r="B1525" s="3" t="s">
        <v>66</v>
      </c>
      <c r="C1525" s="1" t="s">
        <v>82</v>
      </c>
      <c r="D1525" s="1" t="str">
        <f t="shared" si="0"/>
        <v>Marshall Islands-Oceania2002</v>
      </c>
      <c r="E1525" s="1"/>
      <c r="F1525" s="1"/>
      <c r="G1525" s="1"/>
      <c r="H1525" s="1"/>
      <c r="I1525" s="4">
        <v>0.023</v>
      </c>
      <c r="J1525" s="4">
        <v>0.011</v>
      </c>
    </row>
    <row r="1526" ht="15.75" customHeight="1" spans="1:10">
      <c r="A1526" s="1" t="s">
        <v>198</v>
      </c>
      <c r="B1526" s="3" t="s">
        <v>67</v>
      </c>
      <c r="C1526" s="1" t="s">
        <v>82</v>
      </c>
      <c r="D1526" s="1" t="str">
        <f t="shared" si="0"/>
        <v>Marshall Islands-Oceania2003</v>
      </c>
      <c r="E1526" s="1"/>
      <c r="F1526" s="4">
        <v>17</v>
      </c>
      <c r="G1526" s="1"/>
      <c r="H1526" s="1"/>
      <c r="I1526" s="4">
        <v>0.026</v>
      </c>
      <c r="J1526" s="4">
        <v>0.011</v>
      </c>
    </row>
    <row r="1527" ht="15.75" customHeight="1" spans="1:10">
      <c r="A1527" s="1" t="s">
        <v>198</v>
      </c>
      <c r="B1527" s="3" t="s">
        <v>68</v>
      </c>
      <c r="C1527" s="1" t="s">
        <v>82</v>
      </c>
      <c r="D1527" s="1" t="str">
        <f t="shared" si="0"/>
        <v>Marshall Islands-Oceania2004</v>
      </c>
      <c r="E1527" s="1"/>
      <c r="F1527" s="4">
        <v>17</v>
      </c>
      <c r="G1527" s="1"/>
      <c r="H1527" s="1"/>
      <c r="I1527" s="4">
        <v>0.036</v>
      </c>
      <c r="J1527" s="4">
        <v>0.012</v>
      </c>
    </row>
    <row r="1528" ht="15.75" customHeight="1" spans="1:10">
      <c r="A1528" s="1" t="s">
        <v>198</v>
      </c>
      <c r="B1528" s="3" t="s">
        <v>69</v>
      </c>
      <c r="C1528" s="1" t="s">
        <v>82</v>
      </c>
      <c r="D1528" s="1" t="str">
        <f t="shared" si="0"/>
        <v>Marshall Islands-Oceania2005</v>
      </c>
      <c r="E1528" s="4">
        <v>0.648</v>
      </c>
      <c r="F1528" s="4">
        <v>17</v>
      </c>
      <c r="G1528" s="1"/>
      <c r="H1528" s="4">
        <v>128</v>
      </c>
      <c r="I1528" s="4">
        <v>0.039</v>
      </c>
      <c r="J1528" s="4">
        <v>0.013</v>
      </c>
    </row>
    <row r="1529" ht="15.75" customHeight="1" spans="1:10">
      <c r="A1529" s="1" t="s">
        <v>198</v>
      </c>
      <c r="B1529" s="3" t="s">
        <v>70</v>
      </c>
      <c r="C1529" s="1" t="s">
        <v>82</v>
      </c>
      <c r="D1529" s="1" t="str">
        <f t="shared" si="0"/>
        <v>Marshall Islands-Oceania2006</v>
      </c>
      <c r="E1529" s="4">
        <v>0.648</v>
      </c>
      <c r="F1529" s="4">
        <v>17</v>
      </c>
      <c r="G1529" s="1"/>
      <c r="H1529" s="4">
        <v>128</v>
      </c>
      <c r="I1529" s="4">
        <v>0.038</v>
      </c>
      <c r="J1529" s="1"/>
    </row>
    <row r="1530" ht="15.75" customHeight="1" spans="1:10">
      <c r="A1530" s="1" t="s">
        <v>198</v>
      </c>
      <c r="B1530" s="3" t="s">
        <v>71</v>
      </c>
      <c r="C1530" s="1" t="s">
        <v>82</v>
      </c>
      <c r="D1530" s="1" t="str">
        <f t="shared" si="0"/>
        <v>Marshall Islands-Oceania2007</v>
      </c>
      <c r="E1530" s="4">
        <v>0.648</v>
      </c>
      <c r="F1530" s="4">
        <v>17</v>
      </c>
      <c r="G1530" s="1"/>
      <c r="H1530" s="4">
        <v>128</v>
      </c>
      <c r="I1530" s="4">
        <v>0.04</v>
      </c>
      <c r="J1530" s="1"/>
    </row>
    <row r="1531" ht="15.75" customHeight="1" spans="1:10">
      <c r="A1531" s="1" t="s">
        <v>198</v>
      </c>
      <c r="B1531" s="3" t="s">
        <v>72</v>
      </c>
      <c r="C1531" s="1" t="s">
        <v>82</v>
      </c>
      <c r="D1531" s="1" t="str">
        <f t="shared" si="0"/>
        <v>Marshall Islands-Oceania2008</v>
      </c>
      <c r="E1531" s="4">
        <v>0.648</v>
      </c>
      <c r="F1531" s="4">
        <v>17</v>
      </c>
      <c r="G1531" s="1"/>
      <c r="H1531" s="4">
        <v>128</v>
      </c>
      <c r="I1531" s="4">
        <v>0.046</v>
      </c>
      <c r="J1531" s="1"/>
    </row>
    <row r="1532" ht="15.75" customHeight="1" spans="1:10">
      <c r="A1532" s="1" t="s">
        <v>198</v>
      </c>
      <c r="B1532" s="3" t="s">
        <v>73</v>
      </c>
      <c r="C1532" s="1" t="s">
        <v>82</v>
      </c>
      <c r="D1532" s="1" t="str">
        <f t="shared" si="0"/>
        <v>Marshall Islands-Oceania2009</v>
      </c>
      <c r="E1532" s="4">
        <v>0.648</v>
      </c>
      <c r="F1532" s="4">
        <v>17</v>
      </c>
      <c r="G1532" s="1"/>
      <c r="H1532" s="4">
        <v>128</v>
      </c>
      <c r="I1532" s="4">
        <v>0.056</v>
      </c>
      <c r="J1532" s="1"/>
    </row>
    <row r="1533" ht="15.75" customHeight="1" spans="1:10">
      <c r="A1533" s="1" t="s">
        <v>198</v>
      </c>
      <c r="B1533" s="3" t="s">
        <v>74</v>
      </c>
      <c r="C1533" s="1" t="s">
        <v>82</v>
      </c>
      <c r="D1533" s="1" t="str">
        <f t="shared" si="0"/>
        <v>Marshall Islands-Oceania2010</v>
      </c>
      <c r="E1533" s="4">
        <v>0.648</v>
      </c>
      <c r="F1533" s="4">
        <v>17</v>
      </c>
      <c r="G1533" s="1"/>
      <c r="H1533" s="4">
        <v>128</v>
      </c>
      <c r="I1533" s="4">
        <v>0.07</v>
      </c>
      <c r="J1533" s="1"/>
    </row>
    <row r="1534" ht="15.75" customHeight="1" spans="1:10">
      <c r="A1534" s="1" t="s">
        <v>198</v>
      </c>
      <c r="B1534" s="3" t="s">
        <v>75</v>
      </c>
      <c r="C1534" s="1" t="s">
        <v>82</v>
      </c>
      <c r="D1534" s="1" t="str">
        <f t="shared" si="0"/>
        <v>Marshall Islands-Oceania2011</v>
      </c>
      <c r="E1534" s="4">
        <v>0.648</v>
      </c>
      <c r="F1534" s="4">
        <v>17</v>
      </c>
      <c r="G1534" s="1"/>
      <c r="H1534" s="4">
        <v>128</v>
      </c>
      <c r="I1534" s="4">
        <v>0.081</v>
      </c>
      <c r="J1534" s="1"/>
    </row>
    <row r="1535" ht="15.75" customHeight="1" spans="1:10">
      <c r="A1535" s="1" t="s">
        <v>198</v>
      </c>
      <c r="B1535" s="3" t="s">
        <v>76</v>
      </c>
      <c r="C1535" s="1" t="s">
        <v>82</v>
      </c>
      <c r="D1535" s="1" t="str">
        <f t="shared" si="0"/>
        <v>Marshall Islands-Oceania2012</v>
      </c>
      <c r="E1535" s="4">
        <v>0.648</v>
      </c>
      <c r="F1535" s="4">
        <v>17</v>
      </c>
      <c r="G1535" s="4">
        <v>110</v>
      </c>
      <c r="H1535" s="4">
        <v>128</v>
      </c>
      <c r="I1535" s="4">
        <v>0.1</v>
      </c>
      <c r="J1535" s="1"/>
    </row>
    <row r="1536" ht="15.75" customHeight="1" spans="1:10">
      <c r="A1536" s="1" t="s">
        <v>199</v>
      </c>
      <c r="B1536" s="3" t="s">
        <v>63</v>
      </c>
      <c r="C1536" s="1" t="s">
        <v>80</v>
      </c>
      <c r="D1536" s="1" t="str">
        <f t="shared" si="0"/>
        <v>Mauritania-Africa2000</v>
      </c>
      <c r="E1536" s="1"/>
      <c r="F1536" s="1"/>
      <c r="G1536" s="1"/>
      <c r="H1536" s="1"/>
      <c r="I1536" s="4">
        <v>0.002</v>
      </c>
      <c r="J1536" s="4">
        <v>0.006</v>
      </c>
    </row>
    <row r="1537" ht="15.75" customHeight="1" spans="1:10">
      <c r="A1537" s="1" t="s">
        <v>199</v>
      </c>
      <c r="B1537" s="3" t="s">
        <v>65</v>
      </c>
      <c r="C1537" s="1" t="s">
        <v>80</v>
      </c>
      <c r="D1537" s="1" t="str">
        <f t="shared" si="0"/>
        <v>Mauritania-Africa2001</v>
      </c>
      <c r="E1537" s="1"/>
      <c r="F1537" s="1"/>
      <c r="G1537" s="1"/>
      <c r="H1537" s="1"/>
      <c r="I1537" s="4">
        <v>0.003</v>
      </c>
      <c r="J1537" s="4">
        <v>0.04</v>
      </c>
    </row>
    <row r="1538" ht="15.75" customHeight="1" spans="1:10">
      <c r="A1538" s="1" t="s">
        <v>199</v>
      </c>
      <c r="B1538" s="3" t="s">
        <v>66</v>
      </c>
      <c r="C1538" s="1" t="s">
        <v>80</v>
      </c>
      <c r="D1538" s="1" t="str">
        <f t="shared" si="0"/>
        <v>Mauritania-Africa2002</v>
      </c>
      <c r="E1538" s="1"/>
      <c r="F1538" s="1"/>
      <c r="G1538" s="1"/>
      <c r="H1538" s="1"/>
      <c r="I1538" s="4">
        <v>0.004</v>
      </c>
      <c r="J1538" s="4">
        <v>0.086</v>
      </c>
    </row>
    <row r="1539" ht="15.75" customHeight="1" spans="1:10">
      <c r="A1539" s="1" t="s">
        <v>199</v>
      </c>
      <c r="B1539" s="3" t="s">
        <v>67</v>
      </c>
      <c r="C1539" s="1" t="s">
        <v>80</v>
      </c>
      <c r="D1539" s="1" t="str">
        <f t="shared" si="0"/>
        <v>Mauritania-Africa2003</v>
      </c>
      <c r="E1539" s="1"/>
      <c r="F1539" s="4">
        <v>82</v>
      </c>
      <c r="G1539" s="1"/>
      <c r="H1539" s="1"/>
      <c r="I1539" s="4">
        <v>0.004</v>
      </c>
      <c r="J1539" s="4">
        <v>0.118</v>
      </c>
    </row>
    <row r="1540" ht="15.75" customHeight="1" spans="1:10">
      <c r="A1540" s="1" t="s">
        <v>199</v>
      </c>
      <c r="B1540" s="3" t="s">
        <v>68</v>
      </c>
      <c r="C1540" s="1" t="s">
        <v>80</v>
      </c>
      <c r="D1540" s="1" t="str">
        <f t="shared" si="0"/>
        <v>Mauritania-Africa2004</v>
      </c>
      <c r="E1540" s="1"/>
      <c r="F1540" s="4">
        <v>82</v>
      </c>
      <c r="G1540" s="1"/>
      <c r="H1540" s="1"/>
      <c r="I1540" s="4">
        <v>0.005</v>
      </c>
      <c r="J1540" s="4">
        <v>0.171</v>
      </c>
    </row>
    <row r="1541" ht="15.75" customHeight="1" spans="1:10">
      <c r="A1541" s="1" t="s">
        <v>199</v>
      </c>
      <c r="B1541" s="3" t="s">
        <v>69</v>
      </c>
      <c r="C1541" s="1" t="s">
        <v>80</v>
      </c>
      <c r="D1541" s="1" t="str">
        <f t="shared" si="0"/>
        <v>Mauritania-Africa2005</v>
      </c>
      <c r="E1541" s="4">
        <v>0.947</v>
      </c>
      <c r="F1541" s="4">
        <v>82</v>
      </c>
      <c r="G1541" s="1"/>
      <c r="H1541" s="4">
        <v>696</v>
      </c>
      <c r="I1541" s="4">
        <v>0.007</v>
      </c>
      <c r="J1541" s="4">
        <v>0.237</v>
      </c>
    </row>
    <row r="1542" ht="15.75" customHeight="1" spans="1:10">
      <c r="A1542" s="1" t="s">
        <v>199</v>
      </c>
      <c r="B1542" s="3" t="s">
        <v>70</v>
      </c>
      <c r="C1542" s="1" t="s">
        <v>80</v>
      </c>
      <c r="D1542" s="1" t="str">
        <f t="shared" si="0"/>
        <v>Mauritania-Africa2006</v>
      </c>
      <c r="E1542" s="4">
        <v>0.947</v>
      </c>
      <c r="F1542" s="4">
        <v>82</v>
      </c>
      <c r="G1542" s="1"/>
      <c r="H1542" s="4">
        <v>696</v>
      </c>
      <c r="I1542" s="4">
        <v>0.01</v>
      </c>
      <c r="J1542" s="4">
        <v>0.327</v>
      </c>
    </row>
    <row r="1543" ht="15.75" customHeight="1" spans="1:10">
      <c r="A1543" s="1" t="s">
        <v>199</v>
      </c>
      <c r="B1543" s="3" t="s">
        <v>71</v>
      </c>
      <c r="C1543" s="1" t="s">
        <v>80</v>
      </c>
      <c r="D1543" s="1" t="str">
        <f t="shared" si="0"/>
        <v>Mauritania-Africa2007</v>
      </c>
      <c r="E1543" s="4">
        <v>0.947</v>
      </c>
      <c r="F1543" s="4">
        <v>65</v>
      </c>
      <c r="G1543" s="1"/>
      <c r="H1543" s="4">
        <v>696</v>
      </c>
      <c r="I1543" s="4">
        <v>0.014</v>
      </c>
      <c r="J1543" s="4">
        <v>0.425</v>
      </c>
    </row>
    <row r="1544" ht="15.75" customHeight="1" spans="1:10">
      <c r="A1544" s="1" t="s">
        <v>199</v>
      </c>
      <c r="B1544" s="3" t="s">
        <v>72</v>
      </c>
      <c r="C1544" s="1" t="s">
        <v>80</v>
      </c>
      <c r="D1544" s="1" t="str">
        <f t="shared" si="0"/>
        <v>Mauritania-Africa2008</v>
      </c>
      <c r="E1544" s="4">
        <v>0.858</v>
      </c>
      <c r="F1544" s="4">
        <v>19</v>
      </c>
      <c r="G1544" s="1"/>
      <c r="H1544" s="4">
        <v>696</v>
      </c>
      <c r="I1544" s="4">
        <v>0.019</v>
      </c>
      <c r="J1544" s="4">
        <v>0.611</v>
      </c>
    </row>
    <row r="1545" ht="15.75" customHeight="1" spans="1:10">
      <c r="A1545" s="1" t="s">
        <v>199</v>
      </c>
      <c r="B1545" s="3" t="s">
        <v>73</v>
      </c>
      <c r="C1545" s="1" t="s">
        <v>80</v>
      </c>
      <c r="D1545" s="1" t="str">
        <f t="shared" si="0"/>
        <v>Mauritania-Africa2009</v>
      </c>
      <c r="E1545" s="4">
        <v>0.858</v>
      </c>
      <c r="F1545" s="4">
        <v>19</v>
      </c>
      <c r="G1545" s="1"/>
      <c r="H1545" s="4">
        <v>696</v>
      </c>
      <c r="I1545" s="4">
        <v>0.023</v>
      </c>
      <c r="J1545" s="4">
        <v>0.621</v>
      </c>
    </row>
    <row r="1546" ht="15.75" customHeight="1" spans="1:10">
      <c r="A1546" s="1" t="s">
        <v>199</v>
      </c>
      <c r="B1546" s="3" t="s">
        <v>74</v>
      </c>
      <c r="C1546" s="1" t="s">
        <v>80</v>
      </c>
      <c r="D1546" s="1" t="str">
        <f t="shared" si="0"/>
        <v>Mauritania-Africa2010</v>
      </c>
      <c r="E1546" s="4">
        <v>0.682</v>
      </c>
      <c r="F1546" s="4">
        <v>19</v>
      </c>
      <c r="G1546" s="1"/>
      <c r="H1546" s="4">
        <v>696</v>
      </c>
      <c r="I1546" s="4">
        <v>0.04</v>
      </c>
      <c r="J1546" s="4">
        <v>0.769</v>
      </c>
    </row>
    <row r="1547" ht="15.75" customHeight="1" spans="1:10">
      <c r="A1547" s="1" t="s">
        <v>199</v>
      </c>
      <c r="B1547" s="3" t="s">
        <v>75</v>
      </c>
      <c r="C1547" s="1" t="s">
        <v>80</v>
      </c>
      <c r="D1547" s="1" t="str">
        <f t="shared" si="0"/>
        <v>Mauritania-Africa2011</v>
      </c>
      <c r="E1547" s="4">
        <v>0.682</v>
      </c>
      <c r="F1547" s="4">
        <v>19</v>
      </c>
      <c r="G1547" s="1"/>
      <c r="H1547" s="4">
        <v>696</v>
      </c>
      <c r="I1547" s="4">
        <v>0.045</v>
      </c>
      <c r="J1547" s="4">
        <v>0.895</v>
      </c>
    </row>
    <row r="1548" ht="15.75" customHeight="1" spans="1:10">
      <c r="A1548" s="1" t="s">
        <v>199</v>
      </c>
      <c r="B1548" s="3" t="s">
        <v>76</v>
      </c>
      <c r="C1548" s="1" t="s">
        <v>80</v>
      </c>
      <c r="D1548" s="1" t="str">
        <f t="shared" si="0"/>
        <v>Mauritania-Africa2012</v>
      </c>
      <c r="E1548" s="4">
        <v>0.682</v>
      </c>
      <c r="F1548" s="4">
        <v>19</v>
      </c>
      <c r="G1548" s="4">
        <v>171</v>
      </c>
      <c r="H1548" s="4">
        <v>696</v>
      </c>
      <c r="I1548" s="4">
        <v>0.054</v>
      </c>
      <c r="J1548" s="4">
        <v>1.06</v>
      </c>
    </row>
    <row r="1549" ht="15.75" customHeight="1" spans="1:10">
      <c r="A1549" s="1" t="s">
        <v>200</v>
      </c>
      <c r="B1549" s="3" t="s">
        <v>63</v>
      </c>
      <c r="C1549" s="1" t="s">
        <v>80</v>
      </c>
      <c r="D1549" s="1" t="str">
        <f t="shared" si="0"/>
        <v>Mauritius-Africa2000</v>
      </c>
      <c r="E1549" s="1"/>
      <c r="F1549" s="1"/>
      <c r="G1549" s="1"/>
      <c r="H1549" s="1"/>
      <c r="I1549" s="4">
        <v>0.073</v>
      </c>
      <c r="J1549" s="4">
        <v>0.152</v>
      </c>
    </row>
    <row r="1550" ht="15.75" customHeight="1" spans="1:10">
      <c r="A1550" s="1" t="s">
        <v>200</v>
      </c>
      <c r="B1550" s="3" t="s">
        <v>65</v>
      </c>
      <c r="C1550" s="1" t="s">
        <v>80</v>
      </c>
      <c r="D1550" s="1" t="str">
        <f t="shared" si="0"/>
        <v>Mauritius-Africa2001</v>
      </c>
      <c r="E1550" s="1"/>
      <c r="F1550" s="1"/>
      <c r="G1550" s="1"/>
      <c r="H1550" s="1"/>
      <c r="I1550" s="4">
        <v>0.088</v>
      </c>
      <c r="J1550" s="4">
        <v>0.228</v>
      </c>
    </row>
    <row r="1551" ht="15.75" customHeight="1" spans="1:10">
      <c r="A1551" s="1" t="s">
        <v>200</v>
      </c>
      <c r="B1551" s="3" t="s">
        <v>66</v>
      </c>
      <c r="C1551" s="1" t="s">
        <v>80</v>
      </c>
      <c r="D1551" s="1" t="str">
        <f t="shared" si="0"/>
        <v>Mauritius-Africa2002</v>
      </c>
      <c r="E1551" s="1"/>
      <c r="F1551" s="1"/>
      <c r="G1551" s="1"/>
      <c r="H1551" s="1"/>
      <c r="I1551" s="4">
        <v>0.103</v>
      </c>
      <c r="J1551" s="4">
        <v>0.29</v>
      </c>
    </row>
    <row r="1552" ht="15.75" customHeight="1" spans="1:10">
      <c r="A1552" s="1" t="s">
        <v>200</v>
      </c>
      <c r="B1552" s="3" t="s">
        <v>67</v>
      </c>
      <c r="C1552" s="1" t="s">
        <v>80</v>
      </c>
      <c r="D1552" s="1" t="str">
        <f t="shared" si="0"/>
        <v>Mauritius-Africa2003</v>
      </c>
      <c r="E1552" s="1"/>
      <c r="F1552" s="1"/>
      <c r="G1552" s="1"/>
      <c r="H1552" s="1"/>
      <c r="I1552" s="4">
        <v>0.122</v>
      </c>
      <c r="J1552" s="4">
        <v>0.384</v>
      </c>
    </row>
    <row r="1553" ht="15.75" customHeight="1" spans="1:10">
      <c r="A1553" s="1" t="s">
        <v>200</v>
      </c>
      <c r="B1553" s="3" t="s">
        <v>68</v>
      </c>
      <c r="C1553" s="1" t="s">
        <v>80</v>
      </c>
      <c r="D1553" s="1" t="str">
        <f t="shared" si="0"/>
        <v>Mauritius-Africa2004</v>
      </c>
      <c r="E1553" s="1"/>
      <c r="F1553" s="4">
        <v>46</v>
      </c>
      <c r="G1553" s="1"/>
      <c r="H1553" s="1"/>
      <c r="I1553" s="4">
        <v>0.137</v>
      </c>
      <c r="J1553" s="4">
        <v>0.453</v>
      </c>
    </row>
    <row r="1554" ht="15.75" customHeight="1" spans="1:10">
      <c r="A1554" s="1" t="s">
        <v>200</v>
      </c>
      <c r="B1554" s="3" t="s">
        <v>69</v>
      </c>
      <c r="C1554" s="1" t="s">
        <v>80</v>
      </c>
      <c r="D1554" s="1" t="str">
        <f t="shared" si="0"/>
        <v>Mauritius-Africa2005</v>
      </c>
      <c r="E1554" s="4">
        <v>0.262</v>
      </c>
      <c r="F1554" s="4">
        <v>46</v>
      </c>
      <c r="G1554" s="1"/>
      <c r="H1554" s="4">
        <v>161</v>
      </c>
      <c r="I1554" s="4">
        <v>0.152</v>
      </c>
      <c r="J1554" s="4">
        <v>0.542</v>
      </c>
    </row>
    <row r="1555" ht="15.75" customHeight="1" spans="1:10">
      <c r="A1555" s="1" t="s">
        <v>200</v>
      </c>
      <c r="B1555" s="3" t="s">
        <v>70</v>
      </c>
      <c r="C1555" s="1" t="s">
        <v>80</v>
      </c>
      <c r="D1555" s="1" t="str">
        <f t="shared" si="0"/>
        <v>Mauritius-Africa2006</v>
      </c>
      <c r="E1555" s="4">
        <v>0.26</v>
      </c>
      <c r="F1555" s="4">
        <v>46</v>
      </c>
      <c r="G1555" s="1"/>
      <c r="H1555" s="4">
        <v>161</v>
      </c>
      <c r="I1555" s="4">
        <v>0.167</v>
      </c>
      <c r="J1555" s="4">
        <v>0.635</v>
      </c>
    </row>
    <row r="1556" ht="15.75" customHeight="1" spans="1:10">
      <c r="A1556" s="1" t="s">
        <v>200</v>
      </c>
      <c r="B1556" s="3" t="s">
        <v>71</v>
      </c>
      <c r="C1556" s="1" t="s">
        <v>80</v>
      </c>
      <c r="D1556" s="1" t="str">
        <f t="shared" si="0"/>
        <v>Mauritius-Africa2007</v>
      </c>
      <c r="E1556" s="4">
        <v>0.242</v>
      </c>
      <c r="F1556" s="4">
        <v>7</v>
      </c>
      <c r="G1556" s="1"/>
      <c r="H1556" s="4">
        <v>161</v>
      </c>
      <c r="I1556" s="4">
        <v>0.202</v>
      </c>
      <c r="J1556" s="4">
        <v>0.761</v>
      </c>
    </row>
    <row r="1557" ht="15.75" customHeight="1" spans="1:10">
      <c r="A1557" s="1" t="s">
        <v>200</v>
      </c>
      <c r="B1557" s="3" t="s">
        <v>72</v>
      </c>
      <c r="C1557" s="1" t="s">
        <v>80</v>
      </c>
      <c r="D1557" s="1" t="str">
        <f t="shared" si="0"/>
        <v>Mauritius-Africa2008</v>
      </c>
      <c r="E1557" s="4">
        <v>0.258</v>
      </c>
      <c r="F1557" s="4">
        <v>6</v>
      </c>
      <c r="G1557" s="1"/>
      <c r="H1557" s="4">
        <v>161</v>
      </c>
      <c r="I1557" s="4">
        <v>0.218</v>
      </c>
      <c r="J1557" s="4">
        <v>0.845</v>
      </c>
    </row>
    <row r="1558" ht="15.75" customHeight="1" spans="1:10">
      <c r="A1558" s="1" t="s">
        <v>200</v>
      </c>
      <c r="B1558" s="3" t="s">
        <v>73</v>
      </c>
      <c r="C1558" s="1" t="s">
        <v>80</v>
      </c>
      <c r="D1558" s="1" t="str">
        <f t="shared" si="0"/>
        <v>Mauritius-Africa2009</v>
      </c>
      <c r="E1558" s="4">
        <v>0.26</v>
      </c>
      <c r="F1558" s="4">
        <v>6</v>
      </c>
      <c r="G1558" s="1"/>
      <c r="H1558" s="4">
        <v>161</v>
      </c>
      <c r="I1558" s="4">
        <v>0.225</v>
      </c>
      <c r="J1558" s="4">
        <v>0.886</v>
      </c>
    </row>
    <row r="1559" ht="15.75" customHeight="1" spans="1:10">
      <c r="A1559" s="1" t="s">
        <v>200</v>
      </c>
      <c r="B1559" s="3" t="s">
        <v>74</v>
      </c>
      <c r="C1559" s="1" t="s">
        <v>80</v>
      </c>
      <c r="D1559" s="1" t="str">
        <f t="shared" si="0"/>
        <v>Mauritius-Africa2010</v>
      </c>
      <c r="E1559" s="4">
        <v>0.272</v>
      </c>
      <c r="F1559" s="4">
        <v>6</v>
      </c>
      <c r="G1559" s="1"/>
      <c r="H1559" s="4">
        <v>161</v>
      </c>
      <c r="I1559" s="4">
        <v>0.283</v>
      </c>
      <c r="J1559" s="4">
        <v>0.968</v>
      </c>
    </row>
    <row r="1560" ht="15.75" customHeight="1" spans="1:10">
      <c r="A1560" s="1" t="s">
        <v>200</v>
      </c>
      <c r="B1560" s="3" t="s">
        <v>75</v>
      </c>
      <c r="C1560" s="1" t="s">
        <v>80</v>
      </c>
      <c r="D1560" s="1" t="str">
        <f t="shared" si="0"/>
        <v>Mauritius-Africa2011</v>
      </c>
      <c r="E1560" s="4">
        <v>0.277</v>
      </c>
      <c r="F1560" s="4">
        <v>6</v>
      </c>
      <c r="G1560" s="1"/>
      <c r="H1560" s="4">
        <v>161</v>
      </c>
      <c r="I1560" s="4">
        <v>0.35</v>
      </c>
      <c r="J1560" s="4">
        <v>1.048</v>
      </c>
    </row>
    <row r="1561" ht="15.75" customHeight="1" spans="1:10">
      <c r="A1561" s="1" t="s">
        <v>200</v>
      </c>
      <c r="B1561" s="3" t="s">
        <v>76</v>
      </c>
      <c r="C1561" s="1" t="s">
        <v>80</v>
      </c>
      <c r="D1561" s="1" t="str">
        <f t="shared" si="0"/>
        <v>Mauritius-Africa2012</v>
      </c>
      <c r="E1561" s="4">
        <v>0.275</v>
      </c>
      <c r="F1561" s="4">
        <v>6</v>
      </c>
      <c r="G1561" s="4">
        <v>20</v>
      </c>
      <c r="H1561" s="4">
        <v>161</v>
      </c>
      <c r="I1561" s="4">
        <v>0.354</v>
      </c>
      <c r="J1561" s="4">
        <v>1.199</v>
      </c>
    </row>
    <row r="1562" ht="15.75" customHeight="1" spans="1:10">
      <c r="A1562" s="1" t="s">
        <v>201</v>
      </c>
      <c r="B1562" s="3" t="s">
        <v>63</v>
      </c>
      <c r="C1562" s="1" t="s">
        <v>86</v>
      </c>
      <c r="D1562" s="1" t="str">
        <f t="shared" si="0"/>
        <v>Mexico-The Americas2000</v>
      </c>
      <c r="E1562" s="1"/>
      <c r="F1562" s="1"/>
      <c r="G1562" s="1"/>
      <c r="H1562" s="1"/>
      <c r="I1562" s="4">
        <v>0.051</v>
      </c>
      <c r="J1562" s="4">
        <v>0.136</v>
      </c>
    </row>
    <row r="1563" ht="15.75" customHeight="1" spans="1:10">
      <c r="A1563" s="1" t="s">
        <v>201</v>
      </c>
      <c r="B1563" s="3" t="s">
        <v>65</v>
      </c>
      <c r="C1563" s="1" t="s">
        <v>86</v>
      </c>
      <c r="D1563" s="1" t="str">
        <f t="shared" si="0"/>
        <v>Mexico-The Americas2001</v>
      </c>
      <c r="E1563" s="1"/>
      <c r="F1563" s="1"/>
      <c r="G1563" s="1"/>
      <c r="H1563" s="1"/>
      <c r="I1563" s="4">
        <v>0.07</v>
      </c>
      <c r="J1563" s="4">
        <v>0.207</v>
      </c>
    </row>
    <row r="1564" ht="15.75" customHeight="1" spans="1:10">
      <c r="A1564" s="1" t="s">
        <v>201</v>
      </c>
      <c r="B1564" s="3" t="s">
        <v>66</v>
      </c>
      <c r="C1564" s="1" t="s">
        <v>86</v>
      </c>
      <c r="D1564" s="1" t="str">
        <f t="shared" si="0"/>
        <v>Mexico-The Americas2002</v>
      </c>
      <c r="E1564" s="1"/>
      <c r="F1564" s="1"/>
      <c r="G1564" s="1"/>
      <c r="H1564" s="1"/>
      <c r="I1564" s="4">
        <v>0.119</v>
      </c>
      <c r="J1564" s="4">
        <v>0.243</v>
      </c>
    </row>
    <row r="1565" ht="15.75" customHeight="1" spans="1:10">
      <c r="A1565" s="1" t="s">
        <v>201</v>
      </c>
      <c r="B1565" s="3" t="s">
        <v>67</v>
      </c>
      <c r="C1565" s="1" t="s">
        <v>86</v>
      </c>
      <c r="D1565" s="1" t="str">
        <f t="shared" si="0"/>
        <v>Mexico-The Americas2003</v>
      </c>
      <c r="E1565" s="1"/>
      <c r="F1565" s="4">
        <v>58</v>
      </c>
      <c r="G1565" s="1"/>
      <c r="H1565" s="1"/>
      <c r="I1565" s="4">
        <v>0.129</v>
      </c>
      <c r="J1565" s="4">
        <v>0.279</v>
      </c>
    </row>
    <row r="1566" ht="15.75" customHeight="1" spans="1:10">
      <c r="A1566" s="1" t="s">
        <v>201</v>
      </c>
      <c r="B1566" s="3" t="s">
        <v>68</v>
      </c>
      <c r="C1566" s="1" t="s">
        <v>86</v>
      </c>
      <c r="D1566" s="1" t="str">
        <f t="shared" si="0"/>
        <v>Mexico-The Americas2004</v>
      </c>
      <c r="E1566" s="1"/>
      <c r="F1566" s="4">
        <v>58</v>
      </c>
      <c r="G1566" s="1"/>
      <c r="H1566" s="1"/>
      <c r="I1566" s="4">
        <v>0.141</v>
      </c>
      <c r="J1566" s="4">
        <v>0.352</v>
      </c>
    </row>
    <row r="1567" ht="15.75" customHeight="1" spans="1:10">
      <c r="A1567" s="1" t="s">
        <v>201</v>
      </c>
      <c r="B1567" s="3" t="s">
        <v>69</v>
      </c>
      <c r="C1567" s="1" t="s">
        <v>86</v>
      </c>
      <c r="D1567" s="1" t="str">
        <f t="shared" si="0"/>
        <v>Mexico-The Americas2005</v>
      </c>
      <c r="E1567" s="4">
        <v>0.557</v>
      </c>
      <c r="F1567" s="4">
        <v>58</v>
      </c>
      <c r="G1567" s="1"/>
      <c r="H1567" s="4">
        <v>552</v>
      </c>
      <c r="I1567" s="4">
        <v>0.172</v>
      </c>
      <c r="J1567" s="4">
        <v>0.426</v>
      </c>
    </row>
    <row r="1568" ht="15.75" customHeight="1" spans="1:10">
      <c r="A1568" s="1" t="s">
        <v>201</v>
      </c>
      <c r="B1568" s="3" t="s">
        <v>70</v>
      </c>
      <c r="C1568" s="1" t="s">
        <v>86</v>
      </c>
      <c r="D1568" s="1" t="str">
        <f t="shared" si="0"/>
        <v>Mexico-The Americas2006</v>
      </c>
      <c r="E1568" s="4">
        <v>0.531</v>
      </c>
      <c r="F1568" s="4">
        <v>25</v>
      </c>
      <c r="G1568" s="1"/>
      <c r="H1568" s="4">
        <v>560</v>
      </c>
      <c r="I1568" s="4">
        <v>0.195</v>
      </c>
      <c r="J1568" s="4">
        <v>0.494</v>
      </c>
    </row>
    <row r="1569" ht="15.75" customHeight="1" spans="1:10">
      <c r="A1569" s="1" t="s">
        <v>201</v>
      </c>
      <c r="B1569" s="3" t="s">
        <v>71</v>
      </c>
      <c r="C1569" s="1" t="s">
        <v>86</v>
      </c>
      <c r="D1569" s="1" t="str">
        <f t="shared" si="0"/>
        <v>Mexico-The Americas2007</v>
      </c>
      <c r="E1569" s="4">
        <v>0.523</v>
      </c>
      <c r="F1569" s="4">
        <v>25</v>
      </c>
      <c r="G1569" s="1"/>
      <c r="H1569" s="4">
        <v>485</v>
      </c>
      <c r="I1569" s="4">
        <v>0.208</v>
      </c>
      <c r="J1569" s="4">
        <v>0.586</v>
      </c>
    </row>
    <row r="1570" ht="15.75" customHeight="1" spans="1:10">
      <c r="A1570" s="1" t="s">
        <v>201</v>
      </c>
      <c r="B1570" s="3" t="s">
        <v>72</v>
      </c>
      <c r="C1570" s="1" t="s">
        <v>86</v>
      </c>
      <c r="D1570" s="1" t="str">
        <f t="shared" si="0"/>
        <v>Mexico-The Americas2008</v>
      </c>
      <c r="E1570" s="4">
        <v>0.515</v>
      </c>
      <c r="F1570" s="4">
        <v>26</v>
      </c>
      <c r="G1570" s="1"/>
      <c r="H1570" s="4">
        <v>549</v>
      </c>
      <c r="I1570" s="4">
        <v>0.217</v>
      </c>
      <c r="J1570" s="4">
        <v>0.655</v>
      </c>
    </row>
    <row r="1571" ht="15.75" customHeight="1" spans="1:10">
      <c r="A1571" s="1" t="s">
        <v>201</v>
      </c>
      <c r="B1571" s="3" t="s">
        <v>73</v>
      </c>
      <c r="C1571" s="1" t="s">
        <v>86</v>
      </c>
      <c r="D1571" s="1" t="str">
        <f t="shared" si="0"/>
        <v>Mexico-The Americas2009</v>
      </c>
      <c r="E1571" s="4">
        <v>0.51</v>
      </c>
      <c r="F1571" s="4">
        <v>11</v>
      </c>
      <c r="G1571" s="1"/>
      <c r="H1571" s="4">
        <v>517</v>
      </c>
      <c r="I1571" s="4">
        <v>0.263</v>
      </c>
      <c r="J1571" s="4">
        <v>0.715</v>
      </c>
    </row>
    <row r="1572" ht="15.75" customHeight="1" spans="1:10">
      <c r="A1572" s="1" t="s">
        <v>201</v>
      </c>
      <c r="B1572" s="3" t="s">
        <v>74</v>
      </c>
      <c r="C1572" s="1" t="s">
        <v>86</v>
      </c>
      <c r="D1572" s="1" t="str">
        <f t="shared" si="0"/>
        <v>Mexico-The Americas2010</v>
      </c>
      <c r="E1572" s="4">
        <v>0.505</v>
      </c>
      <c r="F1572" s="4">
        <v>7</v>
      </c>
      <c r="G1572" s="1"/>
      <c r="H1572" s="4">
        <v>404</v>
      </c>
      <c r="I1572" s="4">
        <v>0.311</v>
      </c>
      <c r="J1572" s="4">
        <v>0.775</v>
      </c>
    </row>
    <row r="1573" ht="15.75" customHeight="1" spans="1:10">
      <c r="A1573" s="1" t="s">
        <v>201</v>
      </c>
      <c r="B1573" s="3" t="s">
        <v>75</v>
      </c>
      <c r="C1573" s="1" t="s">
        <v>86</v>
      </c>
      <c r="D1573" s="1" t="str">
        <f t="shared" si="0"/>
        <v>Mexico-The Americas2011</v>
      </c>
      <c r="E1573" s="4">
        <v>0.527</v>
      </c>
      <c r="F1573" s="4">
        <v>6</v>
      </c>
      <c r="G1573" s="1"/>
      <c r="H1573" s="4">
        <v>347</v>
      </c>
      <c r="I1573" s="4">
        <v>0.372</v>
      </c>
      <c r="J1573" s="4">
        <v>0.792</v>
      </c>
    </row>
    <row r="1574" ht="15.75" customHeight="1" spans="1:10">
      <c r="A1574" s="1" t="s">
        <v>201</v>
      </c>
      <c r="B1574" s="3" t="s">
        <v>76</v>
      </c>
      <c r="C1574" s="1" t="s">
        <v>86</v>
      </c>
      <c r="D1574" s="1" t="str">
        <f t="shared" si="0"/>
        <v>Mexico-The Americas2012</v>
      </c>
      <c r="E1574" s="4">
        <v>0.525</v>
      </c>
      <c r="F1574" s="4">
        <v>6</v>
      </c>
      <c r="G1574" s="4">
        <v>51</v>
      </c>
      <c r="H1574" s="4">
        <v>337</v>
      </c>
      <c r="I1574" s="4">
        <v>0.398</v>
      </c>
      <c r="J1574" s="4">
        <v>0.834</v>
      </c>
    </row>
    <row r="1575" ht="15.75" customHeight="1" spans="1:10">
      <c r="A1575" s="1" t="s">
        <v>202</v>
      </c>
      <c r="B1575" s="3" t="s">
        <v>63</v>
      </c>
      <c r="C1575" s="1" t="s">
        <v>82</v>
      </c>
      <c r="D1575" s="1" t="str">
        <f t="shared" si="0"/>
        <v>Micronesia, Fed. Sts.-Oceania2000</v>
      </c>
      <c r="E1575" s="1"/>
      <c r="F1575" s="1"/>
      <c r="G1575" s="1"/>
      <c r="H1575" s="1"/>
      <c r="I1575" s="4">
        <v>0.037</v>
      </c>
      <c r="J1575" s="1"/>
    </row>
    <row r="1576" ht="15.75" customHeight="1" spans="1:10">
      <c r="A1576" s="1" t="s">
        <v>202</v>
      </c>
      <c r="B1576" s="3" t="s">
        <v>65</v>
      </c>
      <c r="C1576" s="1" t="s">
        <v>82</v>
      </c>
      <c r="D1576" s="1" t="str">
        <f t="shared" si="0"/>
        <v>Micronesia, Fed. Sts.-Oceania2001</v>
      </c>
      <c r="E1576" s="1"/>
      <c r="F1576" s="1"/>
      <c r="G1576" s="1"/>
      <c r="H1576" s="1"/>
      <c r="I1576" s="4">
        <v>0.047</v>
      </c>
      <c r="J1576" s="1"/>
    </row>
    <row r="1577" ht="15.75" customHeight="1" spans="1:10">
      <c r="A1577" s="1" t="s">
        <v>202</v>
      </c>
      <c r="B1577" s="3" t="s">
        <v>66</v>
      </c>
      <c r="C1577" s="1" t="s">
        <v>82</v>
      </c>
      <c r="D1577" s="1" t="str">
        <f t="shared" si="0"/>
        <v>Micronesia, Fed. Sts.-Oceania2002</v>
      </c>
      <c r="E1577" s="1"/>
      <c r="F1577" s="1"/>
      <c r="G1577" s="1"/>
      <c r="H1577" s="1"/>
      <c r="I1577" s="4">
        <v>0.056</v>
      </c>
      <c r="J1577" s="4">
        <v>0.001</v>
      </c>
    </row>
    <row r="1578" ht="15.75" customHeight="1" spans="1:10">
      <c r="A1578" s="1" t="s">
        <v>202</v>
      </c>
      <c r="B1578" s="3" t="s">
        <v>67</v>
      </c>
      <c r="C1578" s="1" t="s">
        <v>82</v>
      </c>
      <c r="D1578" s="1" t="str">
        <f t="shared" si="0"/>
        <v>Micronesia, Fed. Sts.-Oceania2003</v>
      </c>
      <c r="E1578" s="1"/>
      <c r="F1578" s="4">
        <v>16</v>
      </c>
      <c r="G1578" s="1"/>
      <c r="H1578" s="1"/>
      <c r="I1578" s="4">
        <v>0.092</v>
      </c>
      <c r="J1578" s="4">
        <v>0.055</v>
      </c>
    </row>
    <row r="1579" ht="15.75" customHeight="1" spans="1:10">
      <c r="A1579" s="1" t="s">
        <v>202</v>
      </c>
      <c r="B1579" s="3" t="s">
        <v>68</v>
      </c>
      <c r="C1579" s="1" t="s">
        <v>82</v>
      </c>
      <c r="D1579" s="1" t="str">
        <f t="shared" si="0"/>
        <v>Micronesia, Fed. Sts.-Oceania2004</v>
      </c>
      <c r="E1579" s="1"/>
      <c r="F1579" s="4">
        <v>16</v>
      </c>
      <c r="G1579" s="1"/>
      <c r="H1579" s="1"/>
      <c r="I1579" s="4">
        <v>0.11</v>
      </c>
      <c r="J1579" s="4">
        <v>0.12</v>
      </c>
    </row>
    <row r="1580" ht="15.75" customHeight="1" spans="1:10">
      <c r="A1580" s="1" t="s">
        <v>202</v>
      </c>
      <c r="B1580" s="3" t="s">
        <v>69</v>
      </c>
      <c r="C1580" s="1" t="s">
        <v>82</v>
      </c>
      <c r="D1580" s="1" t="str">
        <f t="shared" si="0"/>
        <v>Micronesia, Fed. Sts.-Oceania2005</v>
      </c>
      <c r="E1580" s="4">
        <v>0.596</v>
      </c>
      <c r="F1580" s="4">
        <v>16</v>
      </c>
      <c r="G1580" s="1"/>
      <c r="H1580" s="4">
        <v>128</v>
      </c>
      <c r="I1580" s="4">
        <v>0.119</v>
      </c>
      <c r="J1580" s="4">
        <v>0.133</v>
      </c>
    </row>
    <row r="1581" ht="15.75" customHeight="1" spans="1:10">
      <c r="A1581" s="1" t="s">
        <v>202</v>
      </c>
      <c r="B1581" s="3" t="s">
        <v>70</v>
      </c>
      <c r="C1581" s="1" t="s">
        <v>82</v>
      </c>
      <c r="D1581" s="1" t="str">
        <f t="shared" si="0"/>
        <v>Micronesia, Fed. Sts.-Oceania2006</v>
      </c>
      <c r="E1581" s="4">
        <v>0.596</v>
      </c>
      <c r="F1581" s="4">
        <v>16</v>
      </c>
      <c r="G1581" s="1"/>
      <c r="H1581" s="4">
        <v>128</v>
      </c>
      <c r="I1581" s="4">
        <v>0.128</v>
      </c>
      <c r="J1581" s="4">
        <v>0.176</v>
      </c>
    </row>
    <row r="1582" ht="15.75" customHeight="1" spans="1:10">
      <c r="A1582" s="1" t="s">
        <v>202</v>
      </c>
      <c r="B1582" s="3" t="s">
        <v>71</v>
      </c>
      <c r="C1582" s="1" t="s">
        <v>82</v>
      </c>
      <c r="D1582" s="1" t="str">
        <f t="shared" si="0"/>
        <v>Micronesia, Fed. Sts.-Oceania2007</v>
      </c>
      <c r="E1582" s="4">
        <v>0.587</v>
      </c>
      <c r="F1582" s="4">
        <v>16</v>
      </c>
      <c r="G1582" s="1"/>
      <c r="H1582" s="4">
        <v>128</v>
      </c>
      <c r="I1582" s="4">
        <v>0.136</v>
      </c>
      <c r="J1582" s="4">
        <v>0.261</v>
      </c>
    </row>
    <row r="1583" ht="15.75" customHeight="1" spans="1:10">
      <c r="A1583" s="1" t="s">
        <v>202</v>
      </c>
      <c r="B1583" s="3" t="s">
        <v>72</v>
      </c>
      <c r="C1583" s="1" t="s">
        <v>82</v>
      </c>
      <c r="D1583" s="1" t="str">
        <f t="shared" si="0"/>
        <v>Micronesia, Fed. Sts.-Oceania2008</v>
      </c>
      <c r="E1583" s="4">
        <v>0.587</v>
      </c>
      <c r="F1583" s="4">
        <v>16</v>
      </c>
      <c r="G1583" s="1"/>
      <c r="H1583" s="4">
        <v>128</v>
      </c>
      <c r="I1583" s="4">
        <v>0.145</v>
      </c>
      <c r="J1583" s="4">
        <v>0.263</v>
      </c>
    </row>
    <row r="1584" ht="15.75" customHeight="1" spans="1:10">
      <c r="A1584" s="1" t="s">
        <v>202</v>
      </c>
      <c r="B1584" s="3" t="s">
        <v>73</v>
      </c>
      <c r="C1584" s="1" t="s">
        <v>82</v>
      </c>
      <c r="D1584" s="1" t="str">
        <f t="shared" si="0"/>
        <v>Micronesia, Fed. Sts.-Oceania2009</v>
      </c>
      <c r="E1584" s="4">
        <v>0.587</v>
      </c>
      <c r="F1584" s="4">
        <v>16</v>
      </c>
      <c r="G1584" s="1"/>
      <c r="H1584" s="4">
        <v>128</v>
      </c>
      <c r="I1584" s="4">
        <v>0.154</v>
      </c>
      <c r="J1584" s="4">
        <v>0.264</v>
      </c>
    </row>
    <row r="1585" ht="15.75" customHeight="1" spans="1:10">
      <c r="A1585" s="1" t="s">
        <v>202</v>
      </c>
      <c r="B1585" s="3" t="s">
        <v>74</v>
      </c>
      <c r="C1585" s="1" t="s">
        <v>82</v>
      </c>
      <c r="D1585" s="1" t="str">
        <f t="shared" si="0"/>
        <v>Micronesia, Fed. Sts.-Oceania2010</v>
      </c>
      <c r="E1585" s="4">
        <v>0.587</v>
      </c>
      <c r="F1585" s="4">
        <v>16</v>
      </c>
      <c r="G1585" s="1"/>
      <c r="H1585" s="4">
        <v>128</v>
      </c>
      <c r="I1585" s="4">
        <v>0.2</v>
      </c>
      <c r="J1585" s="4">
        <v>0.266</v>
      </c>
    </row>
    <row r="1586" ht="15.75" customHeight="1" spans="1:10">
      <c r="A1586" s="1" t="s">
        <v>202</v>
      </c>
      <c r="B1586" s="3" t="s">
        <v>75</v>
      </c>
      <c r="C1586" s="1" t="s">
        <v>82</v>
      </c>
      <c r="D1586" s="1" t="str">
        <f t="shared" si="0"/>
        <v>Micronesia, Fed. Sts.-Oceania2011</v>
      </c>
      <c r="E1586" s="4">
        <v>0.59</v>
      </c>
      <c r="F1586" s="4">
        <v>16</v>
      </c>
      <c r="G1586" s="1"/>
      <c r="H1586" s="4">
        <v>128</v>
      </c>
      <c r="I1586" s="4">
        <v>0.228</v>
      </c>
      <c r="J1586" s="4">
        <v>0.267</v>
      </c>
    </row>
    <row r="1587" ht="15.75" customHeight="1" spans="1:10">
      <c r="A1587" s="1" t="s">
        <v>202</v>
      </c>
      <c r="B1587" s="3" t="s">
        <v>76</v>
      </c>
      <c r="C1587" s="1" t="s">
        <v>82</v>
      </c>
      <c r="D1587" s="1" t="str">
        <f t="shared" si="0"/>
        <v>Micronesia, Fed. Sts.-Oceania2012</v>
      </c>
      <c r="E1587" s="4">
        <v>0.599</v>
      </c>
      <c r="F1587" s="4">
        <v>16</v>
      </c>
      <c r="G1587" s="4">
        <v>150</v>
      </c>
      <c r="H1587" s="4">
        <v>128</v>
      </c>
      <c r="I1587" s="4">
        <v>0.26</v>
      </c>
      <c r="J1587" s="4">
        <v>0.302</v>
      </c>
    </row>
    <row r="1588" ht="15.75" customHeight="1" spans="1:10">
      <c r="A1588" s="1" t="s">
        <v>203</v>
      </c>
      <c r="B1588" s="3" t="s">
        <v>63</v>
      </c>
      <c r="C1588" s="1" t="s">
        <v>78</v>
      </c>
      <c r="D1588" s="1" t="str">
        <f t="shared" si="0"/>
        <v>Moldova-Europe2000</v>
      </c>
      <c r="E1588" s="1"/>
      <c r="F1588" s="1"/>
      <c r="G1588" s="1"/>
      <c r="H1588" s="1"/>
      <c r="I1588" s="4">
        <v>0.013</v>
      </c>
      <c r="J1588" s="4">
        <v>0.034</v>
      </c>
    </row>
    <row r="1589" ht="15.75" customHeight="1" spans="1:10">
      <c r="A1589" s="1" t="s">
        <v>203</v>
      </c>
      <c r="B1589" s="3" t="s">
        <v>65</v>
      </c>
      <c r="C1589" s="1" t="s">
        <v>78</v>
      </c>
      <c r="D1589" s="1" t="str">
        <f t="shared" si="0"/>
        <v>Moldova-Europe2001</v>
      </c>
      <c r="E1589" s="1"/>
      <c r="F1589" s="1"/>
      <c r="G1589" s="1"/>
      <c r="H1589" s="1"/>
      <c r="I1589" s="4">
        <v>0.015</v>
      </c>
      <c r="J1589" s="4">
        <v>0.056</v>
      </c>
    </row>
    <row r="1590" ht="15.75" customHeight="1" spans="1:10">
      <c r="A1590" s="1" t="s">
        <v>203</v>
      </c>
      <c r="B1590" s="3" t="s">
        <v>66</v>
      </c>
      <c r="C1590" s="1" t="s">
        <v>78</v>
      </c>
      <c r="D1590" s="1" t="str">
        <f t="shared" si="0"/>
        <v>Moldova-Europe2002</v>
      </c>
      <c r="E1590" s="1"/>
      <c r="F1590" s="1"/>
      <c r="G1590" s="1"/>
      <c r="H1590" s="1"/>
      <c r="I1590" s="4">
        <v>0.038</v>
      </c>
      <c r="J1590" s="4">
        <v>0.085</v>
      </c>
    </row>
    <row r="1591" ht="15.75" customHeight="1" spans="1:10">
      <c r="A1591" s="1" t="s">
        <v>203</v>
      </c>
      <c r="B1591" s="3" t="s">
        <v>67</v>
      </c>
      <c r="C1591" s="1" t="s">
        <v>78</v>
      </c>
      <c r="D1591" s="1" t="str">
        <f t="shared" si="0"/>
        <v>Moldova-Europe2003</v>
      </c>
      <c r="E1591" s="1"/>
      <c r="F1591" s="4">
        <v>42</v>
      </c>
      <c r="G1591" s="1"/>
      <c r="H1591" s="1"/>
      <c r="I1591" s="4">
        <v>0.074</v>
      </c>
      <c r="J1591" s="4">
        <v>0.122</v>
      </c>
    </row>
    <row r="1592" ht="15.75" customHeight="1" spans="1:10">
      <c r="A1592" s="1" t="s">
        <v>203</v>
      </c>
      <c r="B1592" s="3" t="s">
        <v>68</v>
      </c>
      <c r="C1592" s="1" t="s">
        <v>78</v>
      </c>
      <c r="D1592" s="1" t="str">
        <f t="shared" si="0"/>
        <v>Moldova-Europe2004</v>
      </c>
      <c r="E1592" s="1"/>
      <c r="F1592" s="4">
        <v>30</v>
      </c>
      <c r="G1592" s="1"/>
      <c r="H1592" s="1"/>
      <c r="I1592" s="4">
        <v>0.106</v>
      </c>
      <c r="J1592" s="4">
        <v>0.206</v>
      </c>
    </row>
    <row r="1593" ht="15.75" customHeight="1" spans="1:10">
      <c r="A1593" s="1" t="s">
        <v>203</v>
      </c>
      <c r="B1593" s="3" t="s">
        <v>69</v>
      </c>
      <c r="C1593" s="1" t="s">
        <v>78</v>
      </c>
      <c r="D1593" s="1" t="str">
        <f t="shared" si="0"/>
        <v>Moldova-Europe2005</v>
      </c>
      <c r="E1593" s="4">
        <v>0.48</v>
      </c>
      <c r="F1593" s="4">
        <v>30</v>
      </c>
      <c r="G1593" s="1"/>
      <c r="H1593" s="4">
        <v>234</v>
      </c>
      <c r="I1593" s="4">
        <v>0.146</v>
      </c>
      <c r="J1593" s="4">
        <v>0.289</v>
      </c>
    </row>
    <row r="1594" ht="15.75" customHeight="1" spans="1:10">
      <c r="A1594" s="1" t="s">
        <v>203</v>
      </c>
      <c r="B1594" s="3" t="s">
        <v>70</v>
      </c>
      <c r="C1594" s="1" t="s">
        <v>78</v>
      </c>
      <c r="D1594" s="1" t="str">
        <f t="shared" si="0"/>
        <v>Moldova-Europe2006</v>
      </c>
      <c r="E1594" s="4">
        <v>0.459</v>
      </c>
      <c r="F1594" s="4">
        <v>30</v>
      </c>
      <c r="G1594" s="1"/>
      <c r="H1594" s="4">
        <v>232</v>
      </c>
      <c r="I1594" s="4">
        <v>0.196</v>
      </c>
      <c r="J1594" s="4">
        <v>0.366</v>
      </c>
    </row>
    <row r="1595" ht="15.75" customHeight="1" spans="1:10">
      <c r="A1595" s="1" t="s">
        <v>203</v>
      </c>
      <c r="B1595" s="3" t="s">
        <v>71</v>
      </c>
      <c r="C1595" s="1" t="s">
        <v>78</v>
      </c>
      <c r="D1595" s="1" t="str">
        <f t="shared" si="0"/>
        <v>Moldova-Europe2007</v>
      </c>
      <c r="E1595" s="4">
        <v>0.425</v>
      </c>
      <c r="F1595" s="4">
        <v>23</v>
      </c>
      <c r="G1595" s="1"/>
      <c r="H1595" s="4">
        <v>234</v>
      </c>
      <c r="I1595" s="4">
        <v>0.205</v>
      </c>
      <c r="J1595" s="4">
        <v>0.513</v>
      </c>
    </row>
    <row r="1596" ht="15.75" customHeight="1" spans="1:10">
      <c r="A1596" s="1" t="s">
        <v>203</v>
      </c>
      <c r="B1596" s="3" t="s">
        <v>72</v>
      </c>
      <c r="C1596" s="1" t="s">
        <v>78</v>
      </c>
      <c r="D1596" s="1" t="str">
        <f t="shared" si="0"/>
        <v>Moldova-Europe2008</v>
      </c>
      <c r="E1596" s="4">
        <v>0.42</v>
      </c>
      <c r="F1596" s="4">
        <v>15</v>
      </c>
      <c r="G1596" s="1"/>
      <c r="H1596" s="4">
        <v>234</v>
      </c>
      <c r="I1596" s="4">
        <v>0.234</v>
      </c>
      <c r="J1596" s="4">
        <v>0.666</v>
      </c>
    </row>
    <row r="1597" ht="15.75" customHeight="1" spans="1:10">
      <c r="A1597" s="1" t="s">
        <v>203</v>
      </c>
      <c r="B1597" s="3" t="s">
        <v>73</v>
      </c>
      <c r="C1597" s="1" t="s">
        <v>78</v>
      </c>
      <c r="D1597" s="1" t="str">
        <f t="shared" si="0"/>
        <v>Moldova-Europe2009</v>
      </c>
      <c r="E1597" s="4">
        <v>0.31</v>
      </c>
      <c r="F1597" s="4">
        <v>10</v>
      </c>
      <c r="G1597" s="1"/>
      <c r="H1597" s="4">
        <v>228</v>
      </c>
      <c r="I1597" s="4">
        <v>0.275</v>
      </c>
      <c r="J1597" s="4">
        <v>0.593</v>
      </c>
    </row>
    <row r="1598" ht="15.75" customHeight="1" spans="1:10">
      <c r="A1598" s="1" t="s">
        <v>203</v>
      </c>
      <c r="B1598" s="3" t="s">
        <v>74</v>
      </c>
      <c r="C1598" s="1" t="s">
        <v>78</v>
      </c>
      <c r="D1598" s="1" t="str">
        <f t="shared" si="0"/>
        <v>Moldova-Europe2010</v>
      </c>
      <c r="E1598" s="4">
        <v>0.304</v>
      </c>
      <c r="F1598" s="4">
        <v>10</v>
      </c>
      <c r="G1598" s="1"/>
      <c r="H1598" s="4">
        <v>228</v>
      </c>
      <c r="I1598" s="4">
        <v>0.323</v>
      </c>
      <c r="J1598" s="4">
        <v>0.714</v>
      </c>
    </row>
    <row r="1599" ht="15.75" customHeight="1" spans="1:10">
      <c r="A1599" s="1" t="s">
        <v>203</v>
      </c>
      <c r="B1599" s="3" t="s">
        <v>75</v>
      </c>
      <c r="C1599" s="1" t="s">
        <v>78</v>
      </c>
      <c r="D1599" s="1" t="str">
        <f t="shared" si="0"/>
        <v>Moldova-Europe2011</v>
      </c>
      <c r="E1599" s="4">
        <v>0.308</v>
      </c>
      <c r="F1599" s="4">
        <v>9</v>
      </c>
      <c r="G1599" s="1"/>
      <c r="H1599" s="4">
        <v>228</v>
      </c>
      <c r="I1599" s="4">
        <v>0.38</v>
      </c>
      <c r="J1599" s="4">
        <v>0.908</v>
      </c>
    </row>
    <row r="1600" ht="15.75" customHeight="1" spans="1:10">
      <c r="A1600" s="1" t="s">
        <v>203</v>
      </c>
      <c r="B1600" s="3" t="s">
        <v>76</v>
      </c>
      <c r="C1600" s="1" t="s">
        <v>78</v>
      </c>
      <c r="D1600" s="1" t="str">
        <f t="shared" si="0"/>
        <v>Moldova-Europe2012</v>
      </c>
      <c r="E1600" s="4">
        <v>0.308</v>
      </c>
      <c r="F1600" s="4">
        <v>9</v>
      </c>
      <c r="G1600" s="4">
        <v>86</v>
      </c>
      <c r="H1600" s="4">
        <v>220</v>
      </c>
      <c r="I1600" s="4">
        <v>0.434</v>
      </c>
      <c r="J1600" s="4">
        <v>1.02</v>
      </c>
    </row>
    <row r="1601" ht="15.75" customHeight="1" spans="1:10">
      <c r="A1601" s="1" t="s">
        <v>204</v>
      </c>
      <c r="B1601" s="3" t="s">
        <v>63</v>
      </c>
      <c r="C1601" s="1" t="s">
        <v>78</v>
      </c>
      <c r="D1601" s="1" t="str">
        <f t="shared" si="0"/>
        <v>Monaco-Europe2000</v>
      </c>
      <c r="E1601" s="1"/>
      <c r="F1601" s="1"/>
      <c r="G1601" s="1"/>
      <c r="H1601" s="1"/>
      <c r="I1601" s="4">
        <v>0.422</v>
      </c>
      <c r="J1601" s="4">
        <v>0.434</v>
      </c>
    </row>
    <row r="1602" ht="15.75" customHeight="1" spans="1:10">
      <c r="A1602" s="1" t="s">
        <v>204</v>
      </c>
      <c r="B1602" s="3" t="s">
        <v>65</v>
      </c>
      <c r="C1602" s="1" t="s">
        <v>78</v>
      </c>
      <c r="D1602" s="1" t="str">
        <f t="shared" si="0"/>
        <v>Monaco-Europe2001</v>
      </c>
      <c r="E1602" s="1"/>
      <c r="F1602" s="1"/>
      <c r="G1602" s="1"/>
      <c r="H1602" s="1"/>
      <c r="I1602" s="4">
        <v>0.466</v>
      </c>
      <c r="J1602" s="4">
        <v>0.442</v>
      </c>
    </row>
    <row r="1603" ht="15.75" customHeight="1" spans="1:10">
      <c r="A1603" s="1" t="s">
        <v>204</v>
      </c>
      <c r="B1603" s="3" t="s">
        <v>66</v>
      </c>
      <c r="C1603" s="1" t="s">
        <v>78</v>
      </c>
      <c r="D1603" s="1" t="str">
        <f t="shared" si="0"/>
        <v>Monaco-Europe2002</v>
      </c>
      <c r="E1603" s="1"/>
      <c r="F1603" s="1"/>
      <c r="G1603" s="1"/>
      <c r="H1603" s="1"/>
      <c r="I1603" s="4">
        <v>0.48</v>
      </c>
      <c r="J1603" s="4">
        <v>0.456</v>
      </c>
    </row>
    <row r="1604" ht="15.75" customHeight="1" spans="1:10">
      <c r="A1604" s="1" t="s">
        <v>204</v>
      </c>
      <c r="B1604" s="3" t="s">
        <v>67</v>
      </c>
      <c r="C1604" s="1" t="s">
        <v>78</v>
      </c>
      <c r="D1604" s="1" t="str">
        <f t="shared" si="0"/>
        <v>Monaco-Europe2003</v>
      </c>
      <c r="E1604" s="1"/>
      <c r="F1604" s="1"/>
      <c r="G1604" s="1"/>
      <c r="H1604" s="1"/>
      <c r="I1604" s="4">
        <v>0.495</v>
      </c>
      <c r="J1604" s="4">
        <v>0.457</v>
      </c>
    </row>
    <row r="1605" ht="15.75" customHeight="1" spans="1:10">
      <c r="A1605" s="1" t="s">
        <v>204</v>
      </c>
      <c r="B1605" s="3" t="s">
        <v>68</v>
      </c>
      <c r="C1605" s="1" t="s">
        <v>78</v>
      </c>
      <c r="D1605" s="1" t="str">
        <f t="shared" si="0"/>
        <v>Monaco-Europe2004</v>
      </c>
      <c r="E1605" s="1"/>
      <c r="F1605" s="1"/>
      <c r="G1605" s="1"/>
      <c r="H1605" s="1"/>
      <c r="I1605" s="4">
        <v>0.525</v>
      </c>
      <c r="J1605" s="4">
        <v>0.472</v>
      </c>
    </row>
    <row r="1606" ht="15.75" customHeight="1" spans="1:10">
      <c r="A1606" s="1" t="s">
        <v>204</v>
      </c>
      <c r="B1606" s="3" t="s">
        <v>69</v>
      </c>
      <c r="C1606" s="1" t="s">
        <v>78</v>
      </c>
      <c r="D1606" s="1" t="str">
        <f t="shared" si="0"/>
        <v>Monaco-Europe2005</v>
      </c>
      <c r="E1606" s="1"/>
      <c r="F1606" s="1"/>
      <c r="G1606" s="1"/>
      <c r="H1606" s="1"/>
      <c r="I1606" s="4">
        <v>0.555</v>
      </c>
      <c r="J1606" s="4">
        <v>0.508</v>
      </c>
    </row>
    <row r="1607" ht="15.75" customHeight="1" spans="1:10">
      <c r="A1607" s="1" t="s">
        <v>204</v>
      </c>
      <c r="B1607" s="3" t="s">
        <v>70</v>
      </c>
      <c r="C1607" s="1" t="s">
        <v>78</v>
      </c>
      <c r="D1607" s="1" t="str">
        <f t="shared" si="0"/>
        <v>Monaco-Europe2006</v>
      </c>
      <c r="E1607" s="1"/>
      <c r="F1607" s="1"/>
      <c r="G1607" s="1"/>
      <c r="H1607" s="1"/>
      <c r="I1607" s="4">
        <v>0.615</v>
      </c>
      <c r="J1607" s="4">
        <v>0.533</v>
      </c>
    </row>
    <row r="1608" ht="15.75" customHeight="1" spans="1:10">
      <c r="A1608" s="1" t="s">
        <v>204</v>
      </c>
      <c r="B1608" s="3" t="s">
        <v>71</v>
      </c>
      <c r="C1608" s="1" t="s">
        <v>78</v>
      </c>
      <c r="D1608" s="1" t="str">
        <f t="shared" si="0"/>
        <v>Monaco-Europe2007</v>
      </c>
      <c r="E1608" s="1"/>
      <c r="F1608" s="1"/>
      <c r="G1608" s="1"/>
      <c r="H1608" s="1"/>
      <c r="I1608" s="4">
        <v>0.644</v>
      </c>
      <c r="J1608" s="4">
        <v>0.583</v>
      </c>
    </row>
    <row r="1609" ht="15.75" customHeight="1" spans="1:10">
      <c r="A1609" s="1" t="s">
        <v>204</v>
      </c>
      <c r="B1609" s="3" t="s">
        <v>72</v>
      </c>
      <c r="C1609" s="1" t="s">
        <v>78</v>
      </c>
      <c r="D1609" s="1" t="str">
        <f t="shared" si="0"/>
        <v>Monaco-Europe2008</v>
      </c>
      <c r="E1609" s="1"/>
      <c r="F1609" s="1"/>
      <c r="G1609" s="1"/>
      <c r="H1609" s="1"/>
      <c r="I1609" s="4">
        <v>0.673</v>
      </c>
      <c r="J1609" s="4">
        <v>0.616</v>
      </c>
    </row>
    <row r="1610" ht="15.75" customHeight="1" spans="1:10">
      <c r="A1610" s="1" t="s">
        <v>204</v>
      </c>
      <c r="B1610" s="3" t="s">
        <v>73</v>
      </c>
      <c r="C1610" s="1" t="s">
        <v>78</v>
      </c>
      <c r="D1610" s="1" t="str">
        <f t="shared" si="0"/>
        <v>Monaco-Europe2009</v>
      </c>
      <c r="E1610" s="1"/>
      <c r="F1610" s="1"/>
      <c r="G1610" s="1"/>
      <c r="H1610" s="1"/>
      <c r="I1610" s="4">
        <v>0.701</v>
      </c>
      <c r="J1610" s="4">
        <v>0.633</v>
      </c>
    </row>
    <row r="1611" ht="15.75" customHeight="1" spans="1:10">
      <c r="A1611" s="1" t="s">
        <v>204</v>
      </c>
      <c r="B1611" s="3" t="s">
        <v>74</v>
      </c>
      <c r="C1611" s="1" t="s">
        <v>78</v>
      </c>
      <c r="D1611" s="1" t="str">
        <f t="shared" si="0"/>
        <v>Monaco-Europe2010</v>
      </c>
      <c r="E1611" s="1"/>
      <c r="F1611" s="1"/>
      <c r="G1611" s="1"/>
      <c r="H1611" s="1"/>
      <c r="I1611" s="4">
        <v>0.75</v>
      </c>
      <c r="J1611" s="4">
        <v>0.635</v>
      </c>
    </row>
    <row r="1612" ht="15.75" customHeight="1" spans="1:10">
      <c r="A1612" s="1" t="s">
        <v>204</v>
      </c>
      <c r="B1612" s="3" t="s">
        <v>75</v>
      </c>
      <c r="C1612" s="1" t="s">
        <v>78</v>
      </c>
      <c r="D1612" s="1" t="str">
        <f t="shared" si="0"/>
        <v>Monaco-Europe2011</v>
      </c>
      <c r="E1612" s="1"/>
      <c r="F1612" s="1"/>
      <c r="G1612" s="1"/>
      <c r="H1612" s="1"/>
      <c r="I1612" s="4">
        <v>0.803</v>
      </c>
      <c r="J1612" s="4">
        <v>0.853</v>
      </c>
    </row>
    <row r="1613" ht="15.75" customHeight="1" spans="1:10">
      <c r="A1613" s="1" t="s">
        <v>204</v>
      </c>
      <c r="B1613" s="3" t="s">
        <v>76</v>
      </c>
      <c r="C1613" s="1" t="s">
        <v>78</v>
      </c>
      <c r="D1613" s="1" t="str">
        <f t="shared" si="0"/>
        <v>Monaco-Europe2012</v>
      </c>
      <c r="E1613" s="1"/>
      <c r="F1613" s="1"/>
      <c r="G1613" s="1"/>
      <c r="H1613" s="1"/>
      <c r="I1613" s="4">
        <v>0.87</v>
      </c>
      <c r="J1613" s="4">
        <v>0.883</v>
      </c>
    </row>
    <row r="1614" ht="15.75" customHeight="1" spans="1:10">
      <c r="A1614" s="1" t="s">
        <v>205</v>
      </c>
      <c r="B1614" s="3" t="s">
        <v>63</v>
      </c>
      <c r="C1614" s="1" t="s">
        <v>64</v>
      </c>
      <c r="D1614" s="1" t="str">
        <f t="shared" si="0"/>
        <v>Mongolia-Asia2000</v>
      </c>
      <c r="E1614" s="1"/>
      <c r="F1614" s="1"/>
      <c r="G1614" s="1"/>
      <c r="H1614" s="1"/>
      <c r="I1614" s="4">
        <v>0.013</v>
      </c>
      <c r="J1614" s="4">
        <v>0.064</v>
      </c>
    </row>
    <row r="1615" ht="15.75" customHeight="1" spans="1:10">
      <c r="A1615" s="1" t="s">
        <v>205</v>
      </c>
      <c r="B1615" s="3" t="s">
        <v>65</v>
      </c>
      <c r="C1615" s="1" t="s">
        <v>64</v>
      </c>
      <c r="D1615" s="1" t="str">
        <f t="shared" si="0"/>
        <v>Mongolia-Asia2001</v>
      </c>
      <c r="E1615" s="1"/>
      <c r="F1615" s="1"/>
      <c r="G1615" s="1"/>
      <c r="H1615" s="1"/>
      <c r="I1615" s="4">
        <v>0.017</v>
      </c>
      <c r="J1615" s="4">
        <v>0.081</v>
      </c>
    </row>
    <row r="1616" ht="15.75" customHeight="1" spans="1:10">
      <c r="A1616" s="1" t="s">
        <v>205</v>
      </c>
      <c r="B1616" s="3" t="s">
        <v>66</v>
      </c>
      <c r="C1616" s="1" t="s">
        <v>64</v>
      </c>
      <c r="D1616" s="1" t="str">
        <f t="shared" si="0"/>
        <v>Mongolia-Asia2002</v>
      </c>
      <c r="E1616" s="1"/>
      <c r="F1616" s="1"/>
      <c r="G1616" s="1"/>
      <c r="H1616" s="1"/>
      <c r="I1616" s="4">
        <v>0.02</v>
      </c>
      <c r="J1616" s="4">
        <v>0.088</v>
      </c>
    </row>
    <row r="1617" ht="15.75" customHeight="1" spans="1:10">
      <c r="A1617" s="1" t="s">
        <v>205</v>
      </c>
      <c r="B1617" s="3" t="s">
        <v>67</v>
      </c>
      <c r="C1617" s="1" t="s">
        <v>64</v>
      </c>
      <c r="D1617" s="1" t="str">
        <f t="shared" si="0"/>
        <v>Mongolia-Asia2003</v>
      </c>
      <c r="E1617" s="1"/>
      <c r="F1617" s="4">
        <v>20</v>
      </c>
      <c r="G1617" s="1"/>
      <c r="H1617" s="1"/>
      <c r="I1617" s="1"/>
      <c r="J1617" s="4">
        <v>0.129</v>
      </c>
    </row>
    <row r="1618" ht="15.75" customHeight="1" spans="1:10">
      <c r="A1618" s="1" t="s">
        <v>205</v>
      </c>
      <c r="B1618" s="3" t="s">
        <v>68</v>
      </c>
      <c r="C1618" s="1" t="s">
        <v>64</v>
      </c>
      <c r="D1618" s="1" t="str">
        <f t="shared" si="0"/>
        <v>Mongolia-Asia2004</v>
      </c>
      <c r="E1618" s="1"/>
      <c r="F1618" s="4">
        <v>13</v>
      </c>
      <c r="G1618" s="1"/>
      <c r="H1618" s="1"/>
      <c r="I1618" s="1"/>
      <c r="J1618" s="4">
        <v>0.172</v>
      </c>
    </row>
    <row r="1619" ht="15.75" customHeight="1" spans="1:10">
      <c r="A1619" s="1" t="s">
        <v>205</v>
      </c>
      <c r="B1619" s="3" t="s">
        <v>69</v>
      </c>
      <c r="C1619" s="1" t="s">
        <v>64</v>
      </c>
      <c r="D1619" s="1" t="str">
        <f t="shared" si="0"/>
        <v>Mongolia-Asia2005</v>
      </c>
      <c r="E1619" s="4">
        <v>0.398</v>
      </c>
      <c r="F1619" s="4">
        <v>13</v>
      </c>
      <c r="G1619" s="1"/>
      <c r="H1619" s="4">
        <v>204</v>
      </c>
      <c r="I1619" s="1"/>
      <c r="J1619" s="4">
        <v>0.221</v>
      </c>
    </row>
    <row r="1620" ht="15.75" customHeight="1" spans="1:10">
      <c r="A1620" s="1" t="s">
        <v>205</v>
      </c>
      <c r="B1620" s="3" t="s">
        <v>70</v>
      </c>
      <c r="C1620" s="1" t="s">
        <v>64</v>
      </c>
      <c r="D1620" s="1" t="str">
        <f t="shared" si="0"/>
        <v>Mongolia-Asia2006</v>
      </c>
      <c r="E1620" s="4">
        <v>0.398</v>
      </c>
      <c r="F1620" s="4">
        <v>13</v>
      </c>
      <c r="G1620" s="1"/>
      <c r="H1620" s="4">
        <v>204</v>
      </c>
      <c r="I1620" s="1"/>
      <c r="J1620" s="4">
        <v>0.303</v>
      </c>
    </row>
    <row r="1621" ht="15.75" customHeight="1" spans="1:10">
      <c r="A1621" s="1" t="s">
        <v>205</v>
      </c>
      <c r="B1621" s="3" t="s">
        <v>71</v>
      </c>
      <c r="C1621" s="1" t="s">
        <v>64</v>
      </c>
      <c r="D1621" s="1" t="str">
        <f t="shared" si="0"/>
        <v>Mongolia-Asia2007</v>
      </c>
      <c r="E1621" s="4">
        <v>0.398</v>
      </c>
      <c r="F1621" s="4">
        <v>13</v>
      </c>
      <c r="G1621" s="1"/>
      <c r="H1621" s="4">
        <v>204</v>
      </c>
      <c r="I1621" s="4">
        <v>0.09</v>
      </c>
      <c r="J1621" s="4">
        <v>0.46</v>
      </c>
    </row>
    <row r="1622" ht="15.75" customHeight="1" spans="1:10">
      <c r="A1622" s="1" t="s">
        <v>205</v>
      </c>
      <c r="B1622" s="3" t="s">
        <v>72</v>
      </c>
      <c r="C1622" s="1" t="s">
        <v>64</v>
      </c>
      <c r="D1622" s="1" t="str">
        <f t="shared" si="0"/>
        <v>Mongolia-Asia2008</v>
      </c>
      <c r="E1622" s="4">
        <v>0.338</v>
      </c>
      <c r="F1622" s="4">
        <v>13</v>
      </c>
      <c r="G1622" s="1"/>
      <c r="H1622" s="4">
        <v>204</v>
      </c>
      <c r="I1622" s="4">
        <v>0.098</v>
      </c>
      <c r="J1622" s="4">
        <v>0.67</v>
      </c>
    </row>
    <row r="1623" ht="15.75" customHeight="1" spans="1:10">
      <c r="A1623" s="1" t="s">
        <v>205</v>
      </c>
      <c r="B1623" s="3" t="s">
        <v>73</v>
      </c>
      <c r="C1623" s="1" t="s">
        <v>64</v>
      </c>
      <c r="D1623" s="1" t="str">
        <f t="shared" si="0"/>
        <v>Mongolia-Asia2009</v>
      </c>
      <c r="E1623" s="4">
        <v>0.243</v>
      </c>
      <c r="F1623" s="4">
        <v>13</v>
      </c>
      <c r="G1623" s="1"/>
      <c r="H1623" s="4">
        <v>192</v>
      </c>
      <c r="I1623" s="4">
        <v>0.1</v>
      </c>
      <c r="J1623" s="4">
        <v>0.842</v>
      </c>
    </row>
    <row r="1624" ht="15.75" customHeight="1" spans="1:10">
      <c r="A1624" s="1" t="s">
        <v>205</v>
      </c>
      <c r="B1624" s="3" t="s">
        <v>74</v>
      </c>
      <c r="C1624" s="1" t="s">
        <v>64</v>
      </c>
      <c r="D1624" s="1" t="str">
        <f t="shared" si="0"/>
        <v>Mongolia-Asia2010</v>
      </c>
      <c r="E1624" s="4">
        <v>0.243</v>
      </c>
      <c r="F1624" s="4">
        <v>13</v>
      </c>
      <c r="G1624" s="1"/>
      <c r="H1624" s="4">
        <v>192</v>
      </c>
      <c r="I1624" s="4">
        <v>0.102</v>
      </c>
      <c r="J1624" s="4">
        <v>0.925</v>
      </c>
    </row>
    <row r="1625" ht="15.75" customHeight="1" spans="1:10">
      <c r="A1625" s="1" t="s">
        <v>205</v>
      </c>
      <c r="B1625" s="3" t="s">
        <v>75</v>
      </c>
      <c r="C1625" s="1" t="s">
        <v>64</v>
      </c>
      <c r="D1625" s="1" t="str">
        <f t="shared" si="0"/>
        <v>Mongolia-Asia2011</v>
      </c>
      <c r="E1625" s="4">
        <v>0.246</v>
      </c>
      <c r="F1625" s="4">
        <v>13</v>
      </c>
      <c r="G1625" s="1"/>
      <c r="H1625" s="4">
        <v>192</v>
      </c>
      <c r="I1625" s="4">
        <v>0.125</v>
      </c>
      <c r="J1625" s="4">
        <v>1.068</v>
      </c>
    </row>
    <row r="1626" ht="15.75" customHeight="1" spans="1:10">
      <c r="A1626" s="1" t="s">
        <v>205</v>
      </c>
      <c r="B1626" s="3" t="s">
        <v>76</v>
      </c>
      <c r="C1626" s="1" t="s">
        <v>64</v>
      </c>
      <c r="D1626" s="1" t="str">
        <f t="shared" si="0"/>
        <v>Mongolia-Asia2012</v>
      </c>
      <c r="E1626" s="4">
        <v>0.246</v>
      </c>
      <c r="F1626" s="4">
        <v>12</v>
      </c>
      <c r="G1626" s="4">
        <v>80</v>
      </c>
      <c r="H1626" s="4">
        <v>192</v>
      </c>
      <c r="I1626" s="4">
        <v>0.164</v>
      </c>
      <c r="J1626" s="4">
        <v>1.207</v>
      </c>
    </row>
    <row r="1627" ht="15.75" customHeight="1" spans="1:10">
      <c r="A1627" s="1" t="s">
        <v>206</v>
      </c>
      <c r="B1627" s="3" t="s">
        <v>63</v>
      </c>
      <c r="C1627" s="1" t="s">
        <v>78</v>
      </c>
      <c r="D1627" s="1" t="str">
        <f t="shared" si="0"/>
        <v>Montenegro-Europe2000</v>
      </c>
      <c r="E1627" s="1"/>
      <c r="F1627" s="1"/>
      <c r="G1627" s="1"/>
      <c r="H1627" s="1"/>
      <c r="I1627" s="1"/>
      <c r="J1627" s="1"/>
    </row>
    <row r="1628" ht="15.75" customHeight="1" spans="1:10">
      <c r="A1628" s="1" t="s">
        <v>206</v>
      </c>
      <c r="B1628" s="3" t="s">
        <v>65</v>
      </c>
      <c r="C1628" s="1" t="s">
        <v>78</v>
      </c>
      <c r="D1628" s="1" t="str">
        <f t="shared" si="0"/>
        <v>Montenegro-Europe2001</v>
      </c>
      <c r="E1628" s="1"/>
      <c r="F1628" s="1"/>
      <c r="G1628" s="1"/>
      <c r="H1628" s="1"/>
      <c r="I1628" s="1"/>
      <c r="J1628" s="1"/>
    </row>
    <row r="1629" ht="15.75" customHeight="1" spans="1:10">
      <c r="A1629" s="1" t="s">
        <v>206</v>
      </c>
      <c r="B1629" s="3" t="s">
        <v>66</v>
      </c>
      <c r="C1629" s="1" t="s">
        <v>78</v>
      </c>
      <c r="D1629" s="1" t="str">
        <f t="shared" si="0"/>
        <v>Montenegro-Europe2002</v>
      </c>
      <c r="E1629" s="1"/>
      <c r="F1629" s="1"/>
      <c r="G1629" s="1"/>
      <c r="H1629" s="1"/>
      <c r="I1629" s="1"/>
      <c r="J1629" s="1"/>
    </row>
    <row r="1630" ht="15.75" customHeight="1" spans="1:10">
      <c r="A1630" s="1" t="s">
        <v>206</v>
      </c>
      <c r="B1630" s="3" t="s">
        <v>67</v>
      </c>
      <c r="C1630" s="1" t="s">
        <v>78</v>
      </c>
      <c r="D1630" s="1" t="str">
        <f t="shared" si="0"/>
        <v>Montenegro-Europe2003</v>
      </c>
      <c r="E1630" s="1"/>
      <c r="F1630" s="1"/>
      <c r="G1630" s="1"/>
      <c r="H1630" s="1"/>
      <c r="I1630" s="1"/>
      <c r="J1630" s="1"/>
    </row>
    <row r="1631" ht="15.75" customHeight="1" spans="1:10">
      <c r="A1631" s="1" t="s">
        <v>206</v>
      </c>
      <c r="B1631" s="3" t="s">
        <v>68</v>
      </c>
      <c r="C1631" s="1" t="s">
        <v>78</v>
      </c>
      <c r="D1631" s="1" t="str">
        <f t="shared" si="0"/>
        <v>Montenegro-Europe2004</v>
      </c>
      <c r="E1631" s="1"/>
      <c r="F1631" s="1"/>
      <c r="G1631" s="1"/>
      <c r="H1631" s="1"/>
      <c r="I1631" s="4">
        <v>0.254</v>
      </c>
      <c r="J1631" s="4">
        <v>0.787</v>
      </c>
    </row>
    <row r="1632" ht="15.75" customHeight="1" spans="1:10">
      <c r="A1632" s="1" t="s">
        <v>206</v>
      </c>
      <c r="B1632" s="3" t="s">
        <v>69</v>
      </c>
      <c r="C1632" s="1" t="s">
        <v>78</v>
      </c>
      <c r="D1632" s="1" t="str">
        <f t="shared" si="0"/>
        <v>Montenegro-Europe2005</v>
      </c>
      <c r="E1632" s="1"/>
      <c r="F1632" s="1"/>
      <c r="G1632" s="1"/>
      <c r="H1632" s="1"/>
      <c r="I1632" s="4">
        <v>0.271</v>
      </c>
      <c r="J1632" s="4">
        <v>0.882</v>
      </c>
    </row>
    <row r="1633" ht="15.75" customHeight="1" spans="1:10">
      <c r="A1633" s="1" t="s">
        <v>206</v>
      </c>
      <c r="B1633" s="3" t="s">
        <v>70</v>
      </c>
      <c r="C1633" s="1" t="s">
        <v>78</v>
      </c>
      <c r="D1633" s="1" t="str">
        <f t="shared" si="0"/>
        <v>Montenegro-Europe2006</v>
      </c>
      <c r="E1633" s="4">
        <v>0.304</v>
      </c>
      <c r="F1633" s="4">
        <v>24</v>
      </c>
      <c r="G1633" s="1"/>
      <c r="H1633" s="4">
        <v>372</v>
      </c>
      <c r="I1633" s="4">
        <v>0.289</v>
      </c>
      <c r="J1633" s="4">
        <v>1.043</v>
      </c>
    </row>
    <row r="1634" ht="15.75" customHeight="1" spans="1:10">
      <c r="A1634" s="1" t="s">
        <v>206</v>
      </c>
      <c r="B1634" s="3" t="s">
        <v>71</v>
      </c>
      <c r="C1634" s="1" t="s">
        <v>78</v>
      </c>
      <c r="D1634" s="1" t="str">
        <f t="shared" si="0"/>
        <v>Montenegro-Europe2007</v>
      </c>
      <c r="E1634" s="4">
        <v>0.304</v>
      </c>
      <c r="F1634" s="4">
        <v>24</v>
      </c>
      <c r="G1634" s="1"/>
      <c r="H1634" s="4">
        <v>372</v>
      </c>
      <c r="I1634" s="4">
        <v>0.308</v>
      </c>
      <c r="J1634" s="4">
        <v>1.457</v>
      </c>
    </row>
    <row r="1635" ht="15.75" customHeight="1" spans="1:10">
      <c r="A1635" s="1" t="s">
        <v>206</v>
      </c>
      <c r="B1635" s="3" t="s">
        <v>72</v>
      </c>
      <c r="C1635" s="1" t="s">
        <v>78</v>
      </c>
      <c r="D1635" s="1" t="str">
        <f t="shared" si="0"/>
        <v>Montenegro-Europe2008</v>
      </c>
      <c r="E1635" s="4">
        <v>0.31</v>
      </c>
      <c r="F1635" s="4">
        <v>21</v>
      </c>
      <c r="G1635" s="1"/>
      <c r="H1635" s="4">
        <v>372</v>
      </c>
      <c r="I1635" s="4">
        <v>0.329</v>
      </c>
      <c r="J1635" s="4">
        <v>1.872</v>
      </c>
    </row>
    <row r="1636" ht="15.75" customHeight="1" spans="1:10">
      <c r="A1636" s="1" t="s">
        <v>206</v>
      </c>
      <c r="B1636" s="3" t="s">
        <v>73</v>
      </c>
      <c r="C1636" s="1" t="s">
        <v>78</v>
      </c>
      <c r="D1636" s="1" t="str">
        <f t="shared" si="0"/>
        <v>Montenegro-Europe2009</v>
      </c>
      <c r="E1636" s="4">
        <v>0.263</v>
      </c>
      <c r="F1636" s="4">
        <v>12</v>
      </c>
      <c r="G1636" s="1"/>
      <c r="H1636" s="4">
        <v>372</v>
      </c>
      <c r="I1636" s="4">
        <v>0.351</v>
      </c>
      <c r="J1636" s="4">
        <v>2.089</v>
      </c>
    </row>
    <row r="1637" ht="15.75" customHeight="1" spans="1:10">
      <c r="A1637" s="1" t="s">
        <v>206</v>
      </c>
      <c r="B1637" s="3" t="s">
        <v>74</v>
      </c>
      <c r="C1637" s="1" t="s">
        <v>78</v>
      </c>
      <c r="D1637" s="1" t="str">
        <f t="shared" si="0"/>
        <v>Montenegro-Europe2010</v>
      </c>
      <c r="E1637" s="4">
        <v>0.254</v>
      </c>
      <c r="F1637" s="4">
        <v>10</v>
      </c>
      <c r="G1637" s="1"/>
      <c r="H1637" s="4">
        <v>372</v>
      </c>
      <c r="I1637" s="4">
        <v>0.375</v>
      </c>
      <c r="J1637" s="4">
        <v>1.887</v>
      </c>
    </row>
    <row r="1638" ht="15.75" customHeight="1" spans="1:10">
      <c r="A1638" s="1" t="s">
        <v>206</v>
      </c>
      <c r="B1638" s="3" t="s">
        <v>75</v>
      </c>
      <c r="C1638" s="1" t="s">
        <v>78</v>
      </c>
      <c r="D1638" s="1" t="str">
        <f t="shared" si="0"/>
        <v>Montenegro-Europe2011</v>
      </c>
      <c r="E1638" s="4">
        <v>0.209</v>
      </c>
      <c r="F1638" s="4">
        <v>10</v>
      </c>
      <c r="G1638" s="1"/>
      <c r="H1638" s="4">
        <v>372</v>
      </c>
      <c r="I1638" s="4">
        <v>0.356</v>
      </c>
      <c r="J1638" s="4">
        <v>1.868</v>
      </c>
    </row>
    <row r="1639" ht="15.75" customHeight="1" spans="1:10">
      <c r="A1639" s="1" t="s">
        <v>206</v>
      </c>
      <c r="B1639" s="3" t="s">
        <v>76</v>
      </c>
      <c r="C1639" s="1" t="s">
        <v>78</v>
      </c>
      <c r="D1639" s="1" t="str">
        <f t="shared" si="0"/>
        <v>Montenegro-Europe2012</v>
      </c>
      <c r="E1639" s="4">
        <v>0.209</v>
      </c>
      <c r="F1639" s="4">
        <v>10</v>
      </c>
      <c r="G1639" s="4">
        <v>50</v>
      </c>
      <c r="H1639" s="4">
        <v>320</v>
      </c>
      <c r="I1639" s="4">
        <v>0.568</v>
      </c>
      <c r="J1639" s="4">
        <v>1.595</v>
      </c>
    </row>
    <row r="1640" ht="15.75" customHeight="1" spans="1:10">
      <c r="A1640" s="1" t="s">
        <v>207</v>
      </c>
      <c r="B1640" s="3" t="s">
        <v>63</v>
      </c>
      <c r="C1640" s="1" t="s">
        <v>80</v>
      </c>
      <c r="D1640" s="1" t="str">
        <f t="shared" si="0"/>
        <v>Morocco-Africa2000</v>
      </c>
      <c r="E1640" s="1"/>
      <c r="F1640" s="1"/>
      <c r="G1640" s="1"/>
      <c r="H1640" s="1"/>
      <c r="I1640" s="4">
        <v>0.007</v>
      </c>
      <c r="J1640" s="4">
        <v>0.082</v>
      </c>
    </row>
    <row r="1641" ht="15.75" customHeight="1" spans="1:10">
      <c r="A1641" s="1" t="s">
        <v>207</v>
      </c>
      <c r="B1641" s="3" t="s">
        <v>65</v>
      </c>
      <c r="C1641" s="1" t="s">
        <v>80</v>
      </c>
      <c r="D1641" s="1" t="str">
        <f t="shared" si="0"/>
        <v>Morocco-Africa2001</v>
      </c>
      <c r="E1641" s="1"/>
      <c r="F1641" s="1"/>
      <c r="G1641" s="1"/>
      <c r="H1641" s="1"/>
      <c r="I1641" s="4">
        <v>0.014</v>
      </c>
      <c r="J1641" s="4">
        <v>0.164</v>
      </c>
    </row>
    <row r="1642" ht="15.75" customHeight="1" spans="1:10">
      <c r="A1642" s="1" t="s">
        <v>207</v>
      </c>
      <c r="B1642" s="3" t="s">
        <v>66</v>
      </c>
      <c r="C1642" s="1" t="s">
        <v>80</v>
      </c>
      <c r="D1642" s="1" t="str">
        <f t="shared" si="0"/>
        <v>Morocco-Africa2002</v>
      </c>
      <c r="E1642" s="1"/>
      <c r="F1642" s="1"/>
      <c r="G1642" s="1"/>
      <c r="H1642" s="1"/>
      <c r="I1642" s="4">
        <v>0.024</v>
      </c>
      <c r="J1642" s="4">
        <v>0.211</v>
      </c>
    </row>
    <row r="1643" ht="15.75" customHeight="1" spans="1:10">
      <c r="A1643" s="1" t="s">
        <v>207</v>
      </c>
      <c r="B1643" s="3" t="s">
        <v>67</v>
      </c>
      <c r="C1643" s="1" t="s">
        <v>80</v>
      </c>
      <c r="D1643" s="1" t="str">
        <f t="shared" si="0"/>
        <v>Morocco-Africa2003</v>
      </c>
      <c r="E1643" s="1"/>
      <c r="F1643" s="4">
        <v>36</v>
      </c>
      <c r="G1643" s="1"/>
      <c r="H1643" s="1"/>
      <c r="I1643" s="4">
        <v>0.034</v>
      </c>
      <c r="J1643" s="4">
        <v>0.249</v>
      </c>
    </row>
    <row r="1644" ht="15.75" customHeight="1" spans="1:10">
      <c r="A1644" s="1" t="s">
        <v>207</v>
      </c>
      <c r="B1644" s="3" t="s">
        <v>68</v>
      </c>
      <c r="C1644" s="1" t="s">
        <v>80</v>
      </c>
      <c r="D1644" s="1" t="str">
        <f t="shared" si="0"/>
        <v>Morocco-Africa2004</v>
      </c>
      <c r="E1644" s="1"/>
      <c r="F1644" s="4">
        <v>12</v>
      </c>
      <c r="G1644" s="1"/>
      <c r="H1644" s="1"/>
      <c r="I1644" s="4">
        <v>0.116</v>
      </c>
      <c r="J1644" s="4">
        <v>0.313</v>
      </c>
    </row>
    <row r="1645" ht="15.75" customHeight="1" spans="1:10">
      <c r="A1645" s="1" t="s">
        <v>207</v>
      </c>
      <c r="B1645" s="3" t="s">
        <v>69</v>
      </c>
      <c r="C1645" s="1" t="s">
        <v>80</v>
      </c>
      <c r="D1645" s="1" t="str">
        <f t="shared" si="0"/>
        <v>Morocco-Africa2005</v>
      </c>
      <c r="E1645" s="4">
        <v>0.517</v>
      </c>
      <c r="F1645" s="4">
        <v>12</v>
      </c>
      <c r="G1645" s="1"/>
      <c r="H1645" s="4">
        <v>358</v>
      </c>
      <c r="I1645" s="4">
        <v>0.151</v>
      </c>
      <c r="J1645" s="4">
        <v>0.411</v>
      </c>
    </row>
    <row r="1646" ht="15.75" customHeight="1" spans="1:10">
      <c r="A1646" s="1" t="s">
        <v>207</v>
      </c>
      <c r="B1646" s="3" t="s">
        <v>70</v>
      </c>
      <c r="C1646" s="1" t="s">
        <v>80</v>
      </c>
      <c r="D1646" s="1" t="str">
        <f t="shared" si="0"/>
        <v>Morocco-Africa2006</v>
      </c>
      <c r="E1646" s="4">
        <v>0.517</v>
      </c>
      <c r="F1646" s="4">
        <v>12</v>
      </c>
      <c r="G1646" s="1"/>
      <c r="H1646" s="4">
        <v>358</v>
      </c>
      <c r="I1646" s="4">
        <v>0.198</v>
      </c>
      <c r="J1646" s="4">
        <v>0.527</v>
      </c>
    </row>
    <row r="1647" ht="15.75" customHeight="1" spans="1:10">
      <c r="A1647" s="1" t="s">
        <v>207</v>
      </c>
      <c r="B1647" s="3" t="s">
        <v>71</v>
      </c>
      <c r="C1647" s="1" t="s">
        <v>80</v>
      </c>
      <c r="D1647" s="1" t="str">
        <f t="shared" si="0"/>
        <v>Morocco-Africa2007</v>
      </c>
      <c r="E1647" s="4">
        <v>0.444</v>
      </c>
      <c r="F1647" s="4">
        <v>12</v>
      </c>
      <c r="G1647" s="1"/>
      <c r="H1647" s="4">
        <v>358</v>
      </c>
      <c r="I1647" s="4">
        <v>0.215</v>
      </c>
      <c r="J1647" s="4">
        <v>0.653</v>
      </c>
    </row>
    <row r="1648" ht="15.75" customHeight="1" spans="1:10">
      <c r="A1648" s="1" t="s">
        <v>207</v>
      </c>
      <c r="B1648" s="3" t="s">
        <v>72</v>
      </c>
      <c r="C1648" s="1" t="s">
        <v>80</v>
      </c>
      <c r="D1648" s="1" t="str">
        <f t="shared" si="0"/>
        <v>Morocco-Africa2008</v>
      </c>
      <c r="E1648" s="4">
        <v>0.529</v>
      </c>
      <c r="F1648" s="4">
        <v>12</v>
      </c>
      <c r="G1648" s="1"/>
      <c r="H1648" s="4">
        <v>358</v>
      </c>
      <c r="I1648" s="4">
        <v>0.331</v>
      </c>
      <c r="J1648" s="4">
        <v>0.737</v>
      </c>
    </row>
    <row r="1649" ht="15.75" customHeight="1" spans="1:10">
      <c r="A1649" s="1" t="s">
        <v>207</v>
      </c>
      <c r="B1649" s="3" t="s">
        <v>73</v>
      </c>
      <c r="C1649" s="1" t="s">
        <v>80</v>
      </c>
      <c r="D1649" s="1" t="str">
        <f t="shared" si="0"/>
        <v>Morocco-Africa2009</v>
      </c>
      <c r="E1649" s="4">
        <v>0.493</v>
      </c>
      <c r="F1649" s="4">
        <v>12</v>
      </c>
      <c r="G1649" s="1"/>
      <c r="H1649" s="4">
        <v>358</v>
      </c>
      <c r="I1649" s="4">
        <v>0.413</v>
      </c>
      <c r="J1649" s="4">
        <v>0.809</v>
      </c>
    </row>
    <row r="1650" ht="15.75" customHeight="1" spans="1:10">
      <c r="A1650" s="1" t="s">
        <v>207</v>
      </c>
      <c r="B1650" s="3" t="s">
        <v>74</v>
      </c>
      <c r="C1650" s="1" t="s">
        <v>80</v>
      </c>
      <c r="D1650" s="1" t="str">
        <f t="shared" si="0"/>
        <v>Morocco-Africa2010</v>
      </c>
      <c r="E1650" s="4">
        <v>0.496</v>
      </c>
      <c r="F1650" s="4">
        <v>12</v>
      </c>
      <c r="G1650" s="1"/>
      <c r="H1650" s="4">
        <v>358</v>
      </c>
      <c r="I1650" s="4">
        <v>0.52</v>
      </c>
      <c r="J1650" s="4">
        <v>1.011</v>
      </c>
    </row>
    <row r="1651" ht="15.75" customHeight="1" spans="1:10">
      <c r="A1651" s="1" t="s">
        <v>207</v>
      </c>
      <c r="B1651" s="3" t="s">
        <v>75</v>
      </c>
      <c r="C1651" s="1" t="s">
        <v>80</v>
      </c>
      <c r="D1651" s="1" t="str">
        <f t="shared" si="0"/>
        <v>Morocco-Africa2011</v>
      </c>
      <c r="E1651" s="4">
        <v>0.496</v>
      </c>
      <c r="F1651" s="4">
        <v>12</v>
      </c>
      <c r="G1651" s="1"/>
      <c r="H1651" s="4">
        <v>238</v>
      </c>
      <c r="I1651" s="4">
        <v>0.461</v>
      </c>
      <c r="J1651" s="4">
        <v>1.14</v>
      </c>
    </row>
    <row r="1652" ht="15.75" customHeight="1" spans="1:10">
      <c r="A1652" s="1" t="s">
        <v>207</v>
      </c>
      <c r="B1652" s="3" t="s">
        <v>76</v>
      </c>
      <c r="C1652" s="1" t="s">
        <v>80</v>
      </c>
      <c r="D1652" s="1" t="str">
        <f t="shared" si="0"/>
        <v>Morocco-Africa2012</v>
      </c>
      <c r="E1652" s="4">
        <v>0.496</v>
      </c>
      <c r="F1652" s="4">
        <v>12</v>
      </c>
      <c r="G1652" s="4">
        <v>95</v>
      </c>
      <c r="H1652" s="4">
        <v>238</v>
      </c>
      <c r="I1652" s="4">
        <v>0.554</v>
      </c>
      <c r="J1652" s="4">
        <v>1.2</v>
      </c>
    </row>
    <row r="1653" ht="15.75" customHeight="1" spans="1:10">
      <c r="A1653" s="1" t="s">
        <v>208</v>
      </c>
      <c r="B1653" s="3" t="s">
        <v>63</v>
      </c>
      <c r="C1653" s="1" t="s">
        <v>80</v>
      </c>
      <c r="D1653" s="1" t="str">
        <f t="shared" si="0"/>
        <v>Mozambique-Africa2000</v>
      </c>
      <c r="E1653" s="1"/>
      <c r="F1653" s="1"/>
      <c r="G1653" s="1"/>
      <c r="H1653" s="1"/>
      <c r="I1653" s="4">
        <v>0.001</v>
      </c>
      <c r="J1653" s="4">
        <v>0.003</v>
      </c>
    </row>
    <row r="1654" ht="15.75" customHeight="1" spans="1:10">
      <c r="A1654" s="1" t="s">
        <v>208</v>
      </c>
      <c r="B1654" s="3" t="s">
        <v>65</v>
      </c>
      <c r="C1654" s="1" t="s">
        <v>80</v>
      </c>
      <c r="D1654" s="1" t="str">
        <f t="shared" si="0"/>
        <v>Mozambique-Africa2001</v>
      </c>
      <c r="E1654" s="1"/>
      <c r="F1654" s="1"/>
      <c r="G1654" s="1"/>
      <c r="H1654" s="1"/>
      <c r="I1654" s="4">
        <v>0.002</v>
      </c>
      <c r="J1654" s="4">
        <v>0.008</v>
      </c>
    </row>
    <row r="1655" ht="15.75" customHeight="1" spans="1:10">
      <c r="A1655" s="1" t="s">
        <v>208</v>
      </c>
      <c r="B1655" s="3" t="s">
        <v>66</v>
      </c>
      <c r="C1655" s="1" t="s">
        <v>80</v>
      </c>
      <c r="D1655" s="1" t="str">
        <f t="shared" si="0"/>
        <v>Mozambique-Africa2002</v>
      </c>
      <c r="E1655" s="1"/>
      <c r="F1655" s="1"/>
      <c r="G1655" s="1"/>
      <c r="H1655" s="1"/>
      <c r="I1655" s="4">
        <v>0.003</v>
      </c>
      <c r="J1655" s="4">
        <v>0.013</v>
      </c>
    </row>
    <row r="1656" ht="15.75" customHeight="1" spans="1:10">
      <c r="A1656" s="1" t="s">
        <v>208</v>
      </c>
      <c r="B1656" s="3" t="s">
        <v>67</v>
      </c>
      <c r="C1656" s="1" t="s">
        <v>80</v>
      </c>
      <c r="D1656" s="1" t="str">
        <f t="shared" si="0"/>
        <v>Mozambique-Africa2003</v>
      </c>
      <c r="E1656" s="1"/>
      <c r="F1656" s="4">
        <v>153</v>
      </c>
      <c r="G1656" s="1"/>
      <c r="H1656" s="1"/>
      <c r="I1656" s="4">
        <v>0.004</v>
      </c>
      <c r="J1656" s="4">
        <v>0.022</v>
      </c>
    </row>
    <row r="1657" ht="15.75" customHeight="1" spans="1:10">
      <c r="A1657" s="1" t="s">
        <v>208</v>
      </c>
      <c r="B1657" s="3" t="s">
        <v>68</v>
      </c>
      <c r="C1657" s="1" t="s">
        <v>80</v>
      </c>
      <c r="D1657" s="1" t="str">
        <f t="shared" si="0"/>
        <v>Mozambique-Africa2004</v>
      </c>
      <c r="E1657" s="1"/>
      <c r="F1657" s="4">
        <v>153</v>
      </c>
      <c r="G1657" s="1"/>
      <c r="H1657" s="1"/>
      <c r="I1657" s="4">
        <v>0.007</v>
      </c>
      <c r="J1657" s="4">
        <v>0.035</v>
      </c>
    </row>
    <row r="1658" ht="15.75" customHeight="1" spans="1:10">
      <c r="A1658" s="1" t="s">
        <v>208</v>
      </c>
      <c r="B1658" s="3" t="s">
        <v>69</v>
      </c>
      <c r="C1658" s="1" t="s">
        <v>80</v>
      </c>
      <c r="D1658" s="1" t="str">
        <f t="shared" si="0"/>
        <v>Mozambique-Africa2005</v>
      </c>
      <c r="E1658" s="4">
        <v>0.375</v>
      </c>
      <c r="F1658" s="4">
        <v>153</v>
      </c>
      <c r="G1658" s="1"/>
      <c r="H1658" s="4">
        <v>230</v>
      </c>
      <c r="I1658" s="4">
        <v>0.009</v>
      </c>
      <c r="J1658" s="4">
        <v>0.072</v>
      </c>
    </row>
    <row r="1659" ht="15.75" customHeight="1" spans="1:10">
      <c r="A1659" s="1" t="s">
        <v>208</v>
      </c>
      <c r="B1659" s="3" t="s">
        <v>70</v>
      </c>
      <c r="C1659" s="1" t="s">
        <v>80</v>
      </c>
      <c r="D1659" s="1" t="str">
        <f t="shared" si="0"/>
        <v>Mozambique-Africa2006</v>
      </c>
      <c r="E1659" s="4">
        <v>0.375</v>
      </c>
      <c r="F1659" s="4">
        <v>113</v>
      </c>
      <c r="G1659" s="1"/>
      <c r="H1659" s="4">
        <v>230</v>
      </c>
      <c r="I1659" s="4">
        <v>0.008</v>
      </c>
      <c r="J1659" s="4">
        <v>0.108</v>
      </c>
    </row>
    <row r="1660" ht="15.75" customHeight="1" spans="1:10">
      <c r="A1660" s="1" t="s">
        <v>208</v>
      </c>
      <c r="B1660" s="3" t="s">
        <v>71</v>
      </c>
      <c r="C1660" s="1" t="s">
        <v>80</v>
      </c>
      <c r="D1660" s="1" t="str">
        <f t="shared" si="0"/>
        <v>Mozambique-Africa2007</v>
      </c>
      <c r="E1660" s="4">
        <v>0.375</v>
      </c>
      <c r="F1660" s="4">
        <v>29</v>
      </c>
      <c r="G1660" s="1"/>
      <c r="H1660" s="4">
        <v>230</v>
      </c>
      <c r="I1660" s="4">
        <v>0.009</v>
      </c>
      <c r="J1660" s="4">
        <v>0.139</v>
      </c>
    </row>
    <row r="1661" ht="15.75" customHeight="1" spans="1:10">
      <c r="A1661" s="1" t="s">
        <v>208</v>
      </c>
      <c r="B1661" s="3" t="s">
        <v>72</v>
      </c>
      <c r="C1661" s="1" t="s">
        <v>80</v>
      </c>
      <c r="D1661" s="1" t="str">
        <f t="shared" si="0"/>
        <v>Mozambique-Africa2008</v>
      </c>
      <c r="E1661" s="4">
        <v>0.375</v>
      </c>
      <c r="F1661" s="4">
        <v>26</v>
      </c>
      <c r="G1661" s="1"/>
      <c r="H1661" s="4">
        <v>230</v>
      </c>
      <c r="I1661" s="4">
        <v>0.016</v>
      </c>
      <c r="J1661" s="4">
        <v>0.194</v>
      </c>
    </row>
    <row r="1662" ht="15.75" customHeight="1" spans="1:10">
      <c r="A1662" s="1" t="s">
        <v>208</v>
      </c>
      <c r="B1662" s="3" t="s">
        <v>73</v>
      </c>
      <c r="C1662" s="1" t="s">
        <v>80</v>
      </c>
      <c r="D1662" s="1" t="str">
        <f t="shared" si="0"/>
        <v>Mozambique-Africa2009</v>
      </c>
      <c r="E1662" s="4">
        <v>0.375</v>
      </c>
      <c r="F1662" s="4">
        <v>26</v>
      </c>
      <c r="G1662" s="1"/>
      <c r="H1662" s="4">
        <v>230</v>
      </c>
      <c r="I1662" s="4">
        <v>0.027</v>
      </c>
      <c r="J1662" s="4">
        <v>0.256</v>
      </c>
    </row>
    <row r="1663" ht="15.75" customHeight="1" spans="1:10">
      <c r="A1663" s="1" t="s">
        <v>208</v>
      </c>
      <c r="B1663" s="3" t="s">
        <v>74</v>
      </c>
      <c r="C1663" s="1" t="s">
        <v>80</v>
      </c>
      <c r="D1663" s="1" t="str">
        <f t="shared" si="0"/>
        <v>Mozambique-Africa2010</v>
      </c>
      <c r="E1663" s="4">
        <v>0.375</v>
      </c>
      <c r="F1663" s="4">
        <v>13</v>
      </c>
      <c r="G1663" s="1"/>
      <c r="H1663" s="4">
        <v>230</v>
      </c>
      <c r="I1663" s="4">
        <v>0.042</v>
      </c>
      <c r="J1663" s="4">
        <v>0.301</v>
      </c>
    </row>
    <row r="1664" ht="15.75" customHeight="1" spans="1:10">
      <c r="A1664" s="1" t="s">
        <v>208</v>
      </c>
      <c r="B1664" s="3" t="s">
        <v>75</v>
      </c>
      <c r="C1664" s="1" t="s">
        <v>80</v>
      </c>
      <c r="D1664" s="1" t="str">
        <f t="shared" si="0"/>
        <v>Mozambique-Africa2011</v>
      </c>
      <c r="E1664" s="4">
        <v>0.375</v>
      </c>
      <c r="F1664" s="4">
        <v>13</v>
      </c>
      <c r="G1664" s="1"/>
      <c r="H1664" s="4">
        <v>230</v>
      </c>
      <c r="I1664" s="4">
        <v>0.043</v>
      </c>
      <c r="J1664" s="4">
        <v>0.32</v>
      </c>
    </row>
    <row r="1665" ht="15.75" customHeight="1" spans="1:10">
      <c r="A1665" s="1" t="s">
        <v>208</v>
      </c>
      <c r="B1665" s="3" t="s">
        <v>76</v>
      </c>
      <c r="C1665" s="1" t="s">
        <v>80</v>
      </c>
      <c r="D1665" s="1" t="str">
        <f t="shared" si="0"/>
        <v>Mozambique-Africa2012</v>
      </c>
      <c r="E1665" s="4">
        <v>0.375</v>
      </c>
      <c r="F1665" s="4">
        <v>13</v>
      </c>
      <c r="G1665" s="4">
        <v>142</v>
      </c>
      <c r="H1665" s="4">
        <v>230</v>
      </c>
      <c r="I1665" s="4">
        <v>0.048</v>
      </c>
      <c r="J1665" s="4">
        <v>0.349</v>
      </c>
    </row>
    <row r="1666" ht="15.75" customHeight="1" spans="1:10">
      <c r="A1666" s="1" t="s">
        <v>209</v>
      </c>
      <c r="B1666" s="3" t="s">
        <v>63</v>
      </c>
      <c r="C1666" s="1" t="s">
        <v>64</v>
      </c>
      <c r="D1666" s="1" t="str">
        <f t="shared" si="0"/>
        <v>Myanmar-Asia2000</v>
      </c>
      <c r="E1666" s="1"/>
      <c r="F1666" s="1"/>
      <c r="G1666" s="1"/>
      <c r="H1666" s="1"/>
      <c r="I1666" s="1"/>
      <c r="J1666" s="4">
        <v>0</v>
      </c>
    </row>
    <row r="1667" ht="15.75" customHeight="1" spans="1:10">
      <c r="A1667" s="1" t="s">
        <v>209</v>
      </c>
      <c r="B1667" s="3" t="s">
        <v>65</v>
      </c>
      <c r="C1667" s="1" t="s">
        <v>64</v>
      </c>
      <c r="D1667" s="1" t="str">
        <f t="shared" si="0"/>
        <v>Myanmar-Asia2001</v>
      </c>
      <c r="E1667" s="1"/>
      <c r="F1667" s="1"/>
      <c r="G1667" s="1"/>
      <c r="H1667" s="1"/>
      <c r="I1667" s="4">
        <v>0</v>
      </c>
      <c r="J1667" s="4">
        <v>0</v>
      </c>
    </row>
    <row r="1668" ht="15.75" customHeight="1" spans="1:10">
      <c r="A1668" s="1" t="s">
        <v>209</v>
      </c>
      <c r="B1668" s="3" t="s">
        <v>66</v>
      </c>
      <c r="C1668" s="1" t="s">
        <v>64</v>
      </c>
      <c r="D1668" s="1" t="str">
        <f t="shared" si="0"/>
        <v>Myanmar-Asia2002</v>
      </c>
      <c r="E1668" s="1"/>
      <c r="F1668" s="1"/>
      <c r="G1668" s="1"/>
      <c r="H1668" s="1"/>
      <c r="I1668" s="4">
        <v>0</v>
      </c>
      <c r="J1668" s="4">
        <v>0.001</v>
      </c>
    </row>
    <row r="1669" ht="15.75" customHeight="1" spans="1:10">
      <c r="A1669" s="1" t="s">
        <v>209</v>
      </c>
      <c r="B1669" s="3" t="s">
        <v>67</v>
      </c>
      <c r="C1669" s="1" t="s">
        <v>64</v>
      </c>
      <c r="D1669" s="1" t="str">
        <f t="shared" si="0"/>
        <v>Myanmar-Asia2003</v>
      </c>
      <c r="E1669" s="1"/>
      <c r="F1669" s="1"/>
      <c r="G1669" s="1"/>
      <c r="H1669" s="1"/>
      <c r="I1669" s="4">
        <v>0</v>
      </c>
      <c r="J1669" s="4">
        <v>0.001</v>
      </c>
    </row>
    <row r="1670" ht="15.75" customHeight="1" spans="1:10">
      <c r="A1670" s="1" t="s">
        <v>209</v>
      </c>
      <c r="B1670" s="3" t="s">
        <v>68</v>
      </c>
      <c r="C1670" s="1" t="s">
        <v>64</v>
      </c>
      <c r="D1670" s="1" t="str">
        <f t="shared" si="0"/>
        <v>Myanmar-Asia2004</v>
      </c>
      <c r="E1670" s="1"/>
      <c r="F1670" s="1"/>
      <c r="G1670" s="1"/>
      <c r="H1670" s="1"/>
      <c r="I1670" s="4">
        <v>0</v>
      </c>
      <c r="J1670" s="4">
        <v>0.002</v>
      </c>
    </row>
    <row r="1671" ht="15.75" customHeight="1" spans="1:10">
      <c r="A1671" s="1" t="s">
        <v>209</v>
      </c>
      <c r="B1671" s="3" t="s">
        <v>69</v>
      </c>
      <c r="C1671" s="1" t="s">
        <v>64</v>
      </c>
      <c r="D1671" s="1" t="str">
        <f t="shared" si="0"/>
        <v>Myanmar-Asia2005</v>
      </c>
      <c r="E1671" s="1"/>
      <c r="F1671" s="1"/>
      <c r="G1671" s="1"/>
      <c r="H1671" s="1"/>
      <c r="I1671" s="4">
        <v>0.001</v>
      </c>
      <c r="J1671" s="4">
        <v>0.003</v>
      </c>
    </row>
    <row r="1672" ht="15.75" customHeight="1" spans="1:10">
      <c r="A1672" s="1" t="s">
        <v>209</v>
      </c>
      <c r="B1672" s="3" t="s">
        <v>70</v>
      </c>
      <c r="C1672" s="1" t="s">
        <v>64</v>
      </c>
      <c r="D1672" s="1" t="str">
        <f t="shared" si="0"/>
        <v>Myanmar-Asia2006</v>
      </c>
      <c r="E1672" s="1"/>
      <c r="F1672" s="1"/>
      <c r="G1672" s="1"/>
      <c r="H1672" s="1"/>
      <c r="I1672" s="4">
        <v>0.002</v>
      </c>
      <c r="J1672" s="4">
        <v>0.004</v>
      </c>
    </row>
    <row r="1673" ht="15.75" customHeight="1" spans="1:10">
      <c r="A1673" s="1" t="s">
        <v>209</v>
      </c>
      <c r="B1673" s="3" t="s">
        <v>71</v>
      </c>
      <c r="C1673" s="1" t="s">
        <v>64</v>
      </c>
      <c r="D1673" s="1" t="str">
        <f t="shared" si="0"/>
        <v>Myanmar-Asia2007</v>
      </c>
      <c r="E1673" s="1"/>
      <c r="F1673" s="1"/>
      <c r="G1673" s="1"/>
      <c r="H1673" s="1"/>
      <c r="I1673" s="4">
        <v>0.002</v>
      </c>
      <c r="J1673" s="4">
        <v>0.005</v>
      </c>
    </row>
    <row r="1674" ht="15.75" customHeight="1" spans="1:10">
      <c r="A1674" s="1" t="s">
        <v>209</v>
      </c>
      <c r="B1674" s="3" t="s">
        <v>72</v>
      </c>
      <c r="C1674" s="1" t="s">
        <v>64</v>
      </c>
      <c r="D1674" s="1" t="str">
        <f t="shared" si="0"/>
        <v>Myanmar-Asia2008</v>
      </c>
      <c r="E1674" s="1"/>
      <c r="F1674" s="1"/>
      <c r="G1674" s="1"/>
      <c r="H1674" s="1"/>
      <c r="I1674" s="4">
        <v>0.002</v>
      </c>
      <c r="J1674" s="4">
        <v>0.007</v>
      </c>
    </row>
    <row r="1675" ht="15.75" customHeight="1" spans="1:10">
      <c r="A1675" s="1" t="s">
        <v>209</v>
      </c>
      <c r="B1675" s="3" t="s">
        <v>73</v>
      </c>
      <c r="C1675" s="1" t="s">
        <v>64</v>
      </c>
      <c r="D1675" s="1" t="str">
        <f t="shared" si="0"/>
        <v>Myanmar-Asia2009</v>
      </c>
      <c r="E1675" s="1"/>
      <c r="F1675" s="1"/>
      <c r="G1675" s="1"/>
      <c r="H1675" s="1"/>
      <c r="I1675" s="4">
        <v>0.002</v>
      </c>
      <c r="J1675" s="4">
        <v>0.01</v>
      </c>
    </row>
    <row r="1676" ht="15.75" customHeight="1" spans="1:10">
      <c r="A1676" s="1" t="s">
        <v>209</v>
      </c>
      <c r="B1676" s="3" t="s">
        <v>74</v>
      </c>
      <c r="C1676" s="1" t="s">
        <v>64</v>
      </c>
      <c r="D1676" s="1" t="str">
        <f t="shared" si="0"/>
        <v>Myanmar-Asia2010</v>
      </c>
      <c r="E1676" s="1"/>
      <c r="F1676" s="1"/>
      <c r="G1676" s="1"/>
      <c r="H1676" s="1"/>
      <c r="I1676" s="4">
        <v>0.003</v>
      </c>
      <c r="J1676" s="4">
        <v>0.011</v>
      </c>
    </row>
    <row r="1677" ht="15.75" customHeight="1" spans="1:10">
      <c r="A1677" s="1" t="s">
        <v>209</v>
      </c>
      <c r="B1677" s="3" t="s">
        <v>75</v>
      </c>
      <c r="C1677" s="1" t="s">
        <v>64</v>
      </c>
      <c r="D1677" s="1" t="str">
        <f t="shared" si="0"/>
        <v>Myanmar-Asia2011</v>
      </c>
      <c r="E1677" s="1"/>
      <c r="F1677" s="1"/>
      <c r="G1677" s="1"/>
      <c r="H1677" s="1"/>
      <c r="I1677" s="4">
        <v>0.01</v>
      </c>
      <c r="J1677" s="4">
        <v>0.024</v>
      </c>
    </row>
    <row r="1678" ht="15.75" customHeight="1" spans="1:10">
      <c r="A1678" s="1" t="s">
        <v>209</v>
      </c>
      <c r="B1678" s="3" t="s">
        <v>76</v>
      </c>
      <c r="C1678" s="1" t="s">
        <v>64</v>
      </c>
      <c r="D1678" s="1" t="str">
        <f t="shared" si="0"/>
        <v>Myanmar-Asia2012</v>
      </c>
      <c r="E1678" s="4">
        <v>0.527</v>
      </c>
      <c r="F1678" s="4">
        <v>72</v>
      </c>
      <c r="G1678" s="4">
        <v>182</v>
      </c>
      <c r="H1678" s="4">
        <v>155</v>
      </c>
      <c r="I1678" s="4">
        <v>0.011</v>
      </c>
      <c r="J1678" s="4">
        <v>0.071</v>
      </c>
    </row>
    <row r="1679" ht="15.75" customHeight="1" spans="1:10">
      <c r="A1679" s="1" t="s">
        <v>210</v>
      </c>
      <c r="B1679" s="3" t="s">
        <v>63</v>
      </c>
      <c r="C1679" s="1" t="s">
        <v>80</v>
      </c>
      <c r="D1679" s="1" t="str">
        <f t="shared" si="0"/>
        <v>Namibia-Africa2000</v>
      </c>
      <c r="E1679" s="1"/>
      <c r="F1679" s="1"/>
      <c r="G1679" s="1"/>
      <c r="H1679" s="1"/>
      <c r="I1679" s="4">
        <v>0.016</v>
      </c>
      <c r="J1679" s="4">
        <v>0.043</v>
      </c>
    </row>
    <row r="1680" ht="15.75" customHeight="1" spans="1:10">
      <c r="A1680" s="1" t="s">
        <v>210</v>
      </c>
      <c r="B1680" s="3" t="s">
        <v>65</v>
      </c>
      <c r="C1680" s="1" t="s">
        <v>80</v>
      </c>
      <c r="D1680" s="1" t="str">
        <f t="shared" si="0"/>
        <v>Namibia-Africa2001</v>
      </c>
      <c r="E1680" s="1"/>
      <c r="F1680" s="1"/>
      <c r="G1680" s="1"/>
      <c r="H1680" s="1"/>
      <c r="I1680" s="4">
        <v>0.024</v>
      </c>
      <c r="J1680" s="4">
        <v>0.055</v>
      </c>
    </row>
    <row r="1681" ht="15.75" customHeight="1" spans="1:10">
      <c r="A1681" s="1" t="s">
        <v>210</v>
      </c>
      <c r="B1681" s="3" t="s">
        <v>66</v>
      </c>
      <c r="C1681" s="1" t="s">
        <v>80</v>
      </c>
      <c r="D1681" s="1" t="str">
        <f t="shared" si="0"/>
        <v>Namibia-Africa2002</v>
      </c>
      <c r="E1681" s="1"/>
      <c r="F1681" s="1"/>
      <c r="G1681" s="1"/>
      <c r="H1681" s="1"/>
      <c r="I1681" s="4">
        <v>0.026</v>
      </c>
      <c r="J1681" s="4">
        <v>0.077</v>
      </c>
    </row>
    <row r="1682" ht="15.75" customHeight="1" spans="1:10">
      <c r="A1682" s="1" t="s">
        <v>210</v>
      </c>
      <c r="B1682" s="3" t="s">
        <v>67</v>
      </c>
      <c r="C1682" s="1" t="s">
        <v>80</v>
      </c>
      <c r="D1682" s="1" t="str">
        <f t="shared" si="0"/>
        <v>Namibia-Africa2003</v>
      </c>
      <c r="E1682" s="1"/>
      <c r="F1682" s="4">
        <v>85</v>
      </c>
      <c r="G1682" s="1"/>
      <c r="H1682" s="1"/>
      <c r="I1682" s="4">
        <v>0.034</v>
      </c>
      <c r="J1682" s="4">
        <v>0.113</v>
      </c>
    </row>
    <row r="1683" ht="15.75" customHeight="1" spans="1:10">
      <c r="A1683" s="1" t="s">
        <v>210</v>
      </c>
      <c r="B1683" s="3" t="s">
        <v>68</v>
      </c>
      <c r="C1683" s="1" t="s">
        <v>80</v>
      </c>
      <c r="D1683" s="1" t="str">
        <f t="shared" si="0"/>
        <v>Namibia-Africa2004</v>
      </c>
      <c r="E1683" s="1"/>
      <c r="F1683" s="4">
        <v>85</v>
      </c>
      <c r="G1683" s="1"/>
      <c r="H1683" s="1"/>
      <c r="I1683" s="4">
        <v>0.038</v>
      </c>
      <c r="J1683" s="4">
        <v>0.143</v>
      </c>
    </row>
    <row r="1684" ht="15.75" customHeight="1" spans="1:10">
      <c r="A1684" s="1" t="s">
        <v>210</v>
      </c>
      <c r="B1684" s="3" t="s">
        <v>69</v>
      </c>
      <c r="C1684" s="1" t="s">
        <v>80</v>
      </c>
      <c r="D1684" s="1" t="str">
        <f t="shared" si="0"/>
        <v>Namibia-Africa2005</v>
      </c>
      <c r="E1684" s="4">
        <v>0.258</v>
      </c>
      <c r="F1684" s="4">
        <v>95</v>
      </c>
      <c r="G1684" s="1"/>
      <c r="H1684" s="4">
        <v>339</v>
      </c>
      <c r="I1684" s="4">
        <v>0.04</v>
      </c>
      <c r="J1684" s="4">
        <v>0.221</v>
      </c>
    </row>
    <row r="1685" ht="15.75" customHeight="1" spans="1:10">
      <c r="A1685" s="1" t="s">
        <v>210</v>
      </c>
      <c r="B1685" s="3" t="s">
        <v>70</v>
      </c>
      <c r="C1685" s="1" t="s">
        <v>80</v>
      </c>
      <c r="D1685" s="1" t="str">
        <f t="shared" si="0"/>
        <v>Namibia-Africa2006</v>
      </c>
      <c r="E1685" s="4">
        <v>0.258</v>
      </c>
      <c r="F1685" s="4">
        <v>95</v>
      </c>
      <c r="G1685" s="1"/>
      <c r="H1685" s="4">
        <v>339</v>
      </c>
      <c r="I1685" s="4">
        <v>0.044</v>
      </c>
      <c r="J1685" s="4">
        <v>0.297</v>
      </c>
    </row>
    <row r="1686" ht="15.75" customHeight="1" spans="1:10">
      <c r="A1686" s="1" t="s">
        <v>210</v>
      </c>
      <c r="B1686" s="3" t="s">
        <v>71</v>
      </c>
      <c r="C1686" s="1" t="s">
        <v>80</v>
      </c>
      <c r="D1686" s="1" t="str">
        <f t="shared" si="0"/>
        <v>Namibia-Africa2007</v>
      </c>
      <c r="E1686" s="4">
        <v>0.258</v>
      </c>
      <c r="F1686" s="4">
        <v>99</v>
      </c>
      <c r="G1686" s="1"/>
      <c r="H1686" s="4">
        <v>339</v>
      </c>
      <c r="I1686" s="4">
        <v>0.048</v>
      </c>
      <c r="J1686" s="4">
        <v>0.385</v>
      </c>
    </row>
    <row r="1687" ht="15.75" customHeight="1" spans="1:10">
      <c r="A1687" s="1" t="s">
        <v>210</v>
      </c>
      <c r="B1687" s="3" t="s">
        <v>72</v>
      </c>
      <c r="C1687" s="1" t="s">
        <v>80</v>
      </c>
      <c r="D1687" s="1" t="str">
        <f t="shared" si="0"/>
        <v>Namibia-Africa2008</v>
      </c>
      <c r="E1687" s="4">
        <v>0.228</v>
      </c>
      <c r="F1687" s="4">
        <v>66</v>
      </c>
      <c r="G1687" s="1"/>
      <c r="H1687" s="4">
        <v>339</v>
      </c>
      <c r="I1687" s="4">
        <v>0.053</v>
      </c>
      <c r="J1687" s="4">
        <v>0.498</v>
      </c>
    </row>
    <row r="1688" ht="15.75" customHeight="1" spans="1:10">
      <c r="A1688" s="1" t="s">
        <v>210</v>
      </c>
      <c r="B1688" s="3" t="s">
        <v>73</v>
      </c>
      <c r="C1688" s="1" t="s">
        <v>80</v>
      </c>
      <c r="D1688" s="1" t="str">
        <f t="shared" si="0"/>
        <v>Namibia-Africa2009</v>
      </c>
      <c r="E1688" s="4">
        <v>0.223</v>
      </c>
      <c r="F1688" s="4">
        <v>66</v>
      </c>
      <c r="G1688" s="1"/>
      <c r="H1688" s="4">
        <v>339</v>
      </c>
      <c r="I1688" s="4">
        <v>0.065</v>
      </c>
      <c r="J1688" s="4">
        <v>0.761</v>
      </c>
    </row>
    <row r="1689" ht="15.75" customHeight="1" spans="1:10">
      <c r="A1689" s="1" t="s">
        <v>210</v>
      </c>
      <c r="B1689" s="3" t="s">
        <v>74</v>
      </c>
      <c r="C1689" s="1" t="s">
        <v>80</v>
      </c>
      <c r="D1689" s="1" t="str">
        <f t="shared" si="0"/>
        <v>Namibia-Africa2010</v>
      </c>
      <c r="E1689" s="4">
        <v>0.223</v>
      </c>
      <c r="F1689" s="4">
        <v>66</v>
      </c>
      <c r="G1689" s="1"/>
      <c r="H1689" s="4">
        <v>339</v>
      </c>
      <c r="I1689" s="4">
        <v>0.116</v>
      </c>
      <c r="J1689" s="4">
        <v>0.895</v>
      </c>
    </row>
    <row r="1690" ht="15.75" customHeight="1" spans="1:10">
      <c r="A1690" s="1" t="s">
        <v>210</v>
      </c>
      <c r="B1690" s="3" t="s">
        <v>75</v>
      </c>
      <c r="C1690" s="1" t="s">
        <v>80</v>
      </c>
      <c r="D1690" s="1" t="str">
        <f t="shared" si="0"/>
        <v>Namibia-Africa2011</v>
      </c>
      <c r="E1690" s="4">
        <v>0.218</v>
      </c>
      <c r="F1690" s="4">
        <v>66</v>
      </c>
      <c r="G1690" s="1"/>
      <c r="H1690" s="4">
        <v>339</v>
      </c>
      <c r="I1690" s="4">
        <v>0.12</v>
      </c>
      <c r="J1690" s="4">
        <v>0.99</v>
      </c>
    </row>
    <row r="1691" ht="15.75" customHeight="1" spans="1:10">
      <c r="A1691" s="1" t="s">
        <v>210</v>
      </c>
      <c r="B1691" s="3" t="s">
        <v>76</v>
      </c>
      <c r="C1691" s="1" t="s">
        <v>80</v>
      </c>
      <c r="D1691" s="1" t="str">
        <f t="shared" si="0"/>
        <v>Namibia-Africa2012</v>
      </c>
      <c r="E1691" s="4">
        <v>0.218</v>
      </c>
      <c r="F1691" s="4">
        <v>66</v>
      </c>
      <c r="G1691" s="4">
        <v>94</v>
      </c>
      <c r="H1691" s="4">
        <v>314</v>
      </c>
      <c r="I1691" s="4">
        <v>0.129</v>
      </c>
      <c r="J1691" s="4">
        <v>0.95</v>
      </c>
    </row>
    <row r="1692" ht="15.75" customHeight="1" spans="1:10">
      <c r="A1692" s="1" t="s">
        <v>211</v>
      </c>
      <c r="B1692" s="3" t="s">
        <v>63</v>
      </c>
      <c r="C1692" s="1" t="s">
        <v>64</v>
      </c>
      <c r="D1692" s="1" t="str">
        <f t="shared" si="0"/>
        <v>Nepal-Asia2000</v>
      </c>
      <c r="E1692" s="1"/>
      <c r="F1692" s="1"/>
      <c r="G1692" s="1"/>
      <c r="H1692" s="1"/>
      <c r="I1692" s="4">
        <v>0.002</v>
      </c>
      <c r="J1692" s="4">
        <v>0</v>
      </c>
    </row>
    <row r="1693" ht="15.75" customHeight="1" spans="1:10">
      <c r="A1693" s="1" t="s">
        <v>211</v>
      </c>
      <c r="B1693" s="3" t="s">
        <v>65</v>
      </c>
      <c r="C1693" s="1" t="s">
        <v>64</v>
      </c>
      <c r="D1693" s="1" t="str">
        <f t="shared" si="0"/>
        <v>Nepal-Asia2001</v>
      </c>
      <c r="E1693" s="1"/>
      <c r="F1693" s="1"/>
      <c r="G1693" s="1"/>
      <c r="H1693" s="1"/>
      <c r="I1693" s="4">
        <v>0.002</v>
      </c>
      <c r="J1693" s="4">
        <v>0.001</v>
      </c>
    </row>
    <row r="1694" ht="15.75" customHeight="1" spans="1:10">
      <c r="A1694" s="1" t="s">
        <v>211</v>
      </c>
      <c r="B1694" s="3" t="s">
        <v>66</v>
      </c>
      <c r="C1694" s="1" t="s">
        <v>64</v>
      </c>
      <c r="D1694" s="1" t="str">
        <f t="shared" si="0"/>
        <v>Nepal-Asia2002</v>
      </c>
      <c r="E1694" s="1"/>
      <c r="F1694" s="1"/>
      <c r="G1694" s="1"/>
      <c r="H1694" s="1"/>
      <c r="I1694" s="4">
        <v>0.003</v>
      </c>
      <c r="J1694" s="4">
        <v>0.001</v>
      </c>
    </row>
    <row r="1695" ht="15.75" customHeight="1" spans="1:10">
      <c r="A1695" s="1" t="s">
        <v>211</v>
      </c>
      <c r="B1695" s="3" t="s">
        <v>67</v>
      </c>
      <c r="C1695" s="1" t="s">
        <v>64</v>
      </c>
      <c r="D1695" s="1" t="str">
        <f t="shared" si="0"/>
        <v>Nepal-Asia2003</v>
      </c>
      <c r="E1695" s="1"/>
      <c r="F1695" s="4">
        <v>31</v>
      </c>
      <c r="G1695" s="1"/>
      <c r="H1695" s="1"/>
      <c r="I1695" s="4">
        <v>0.004</v>
      </c>
      <c r="J1695" s="4">
        <v>0.003</v>
      </c>
    </row>
    <row r="1696" ht="15.75" customHeight="1" spans="1:10">
      <c r="A1696" s="1" t="s">
        <v>211</v>
      </c>
      <c r="B1696" s="3" t="s">
        <v>68</v>
      </c>
      <c r="C1696" s="1" t="s">
        <v>64</v>
      </c>
      <c r="D1696" s="1" t="str">
        <f t="shared" si="0"/>
        <v>Nepal-Asia2004</v>
      </c>
      <c r="E1696" s="1"/>
      <c r="F1696" s="4">
        <v>31</v>
      </c>
      <c r="G1696" s="1"/>
      <c r="H1696" s="1"/>
      <c r="I1696" s="4">
        <v>0.004</v>
      </c>
      <c r="J1696" s="4">
        <v>0.005</v>
      </c>
    </row>
    <row r="1697" ht="15.75" customHeight="1" spans="1:10">
      <c r="A1697" s="1" t="s">
        <v>211</v>
      </c>
      <c r="B1697" s="3" t="s">
        <v>69</v>
      </c>
      <c r="C1697" s="1" t="s">
        <v>64</v>
      </c>
      <c r="D1697" s="1" t="str">
        <f t="shared" si="0"/>
        <v>Nepal-Asia2005</v>
      </c>
      <c r="E1697" s="4">
        <v>0.325</v>
      </c>
      <c r="F1697" s="4">
        <v>31</v>
      </c>
      <c r="G1697" s="1"/>
      <c r="H1697" s="4">
        <v>408</v>
      </c>
      <c r="I1697" s="4">
        <v>0.008</v>
      </c>
      <c r="J1697" s="4">
        <v>0.009</v>
      </c>
    </row>
    <row r="1698" ht="15.75" customHeight="1" spans="1:10">
      <c r="A1698" s="1" t="s">
        <v>211</v>
      </c>
      <c r="B1698" s="3" t="s">
        <v>70</v>
      </c>
      <c r="C1698" s="1" t="s">
        <v>64</v>
      </c>
      <c r="D1698" s="1" t="str">
        <f t="shared" si="0"/>
        <v>Nepal-Asia2006</v>
      </c>
      <c r="E1698" s="4">
        <v>0.325</v>
      </c>
      <c r="F1698" s="4">
        <v>31</v>
      </c>
      <c r="G1698" s="1"/>
      <c r="H1698" s="4">
        <v>408</v>
      </c>
      <c r="I1698" s="4">
        <v>0.011</v>
      </c>
      <c r="J1698" s="4">
        <v>0.045</v>
      </c>
    </row>
    <row r="1699" ht="15.75" customHeight="1" spans="1:10">
      <c r="A1699" s="1" t="s">
        <v>211</v>
      </c>
      <c r="B1699" s="3" t="s">
        <v>71</v>
      </c>
      <c r="C1699" s="1" t="s">
        <v>64</v>
      </c>
      <c r="D1699" s="1" t="str">
        <f t="shared" si="0"/>
        <v>Nepal-Asia2007</v>
      </c>
      <c r="E1699" s="4">
        <v>0.328</v>
      </c>
      <c r="F1699" s="4">
        <v>31</v>
      </c>
      <c r="G1699" s="1"/>
      <c r="H1699" s="4">
        <v>408</v>
      </c>
      <c r="I1699" s="4">
        <v>0.014</v>
      </c>
      <c r="J1699" s="4">
        <v>0.126</v>
      </c>
    </row>
    <row r="1700" ht="15.75" customHeight="1" spans="1:10">
      <c r="A1700" s="1" t="s">
        <v>211</v>
      </c>
      <c r="B1700" s="3" t="s">
        <v>72</v>
      </c>
      <c r="C1700" s="1" t="s">
        <v>64</v>
      </c>
      <c r="D1700" s="1" t="str">
        <f t="shared" si="0"/>
        <v>Nepal-Asia2008</v>
      </c>
      <c r="E1700" s="4">
        <v>0.341</v>
      </c>
      <c r="F1700" s="4">
        <v>31</v>
      </c>
      <c r="G1700" s="1"/>
      <c r="H1700" s="4">
        <v>408</v>
      </c>
      <c r="I1700" s="4">
        <v>0.017</v>
      </c>
      <c r="J1700" s="4">
        <v>0.16</v>
      </c>
    </row>
    <row r="1701" ht="15.75" customHeight="1" spans="1:10">
      <c r="A1701" s="1" t="s">
        <v>211</v>
      </c>
      <c r="B1701" s="3" t="s">
        <v>73</v>
      </c>
      <c r="C1701" s="1" t="s">
        <v>64</v>
      </c>
      <c r="D1701" s="1" t="str">
        <f t="shared" si="0"/>
        <v>Nepal-Asia2009</v>
      </c>
      <c r="E1701" s="4">
        <v>0.325</v>
      </c>
      <c r="F1701" s="4">
        <v>31</v>
      </c>
      <c r="G1701" s="1"/>
      <c r="H1701" s="4">
        <v>338</v>
      </c>
      <c r="I1701" s="4">
        <v>0.02</v>
      </c>
      <c r="J1701" s="4">
        <v>0.211</v>
      </c>
    </row>
    <row r="1702" ht="15.75" customHeight="1" spans="1:10">
      <c r="A1702" s="1" t="s">
        <v>211</v>
      </c>
      <c r="B1702" s="3" t="s">
        <v>74</v>
      </c>
      <c r="C1702" s="1" t="s">
        <v>64</v>
      </c>
      <c r="D1702" s="1" t="str">
        <f t="shared" si="0"/>
        <v>Nepal-Asia2010</v>
      </c>
      <c r="E1702" s="4">
        <v>0.317</v>
      </c>
      <c r="F1702" s="4">
        <v>31</v>
      </c>
      <c r="G1702" s="1"/>
      <c r="H1702" s="4">
        <v>338</v>
      </c>
      <c r="I1702" s="4">
        <v>0.079</v>
      </c>
      <c r="J1702" s="4">
        <v>0.343</v>
      </c>
    </row>
    <row r="1703" ht="15.75" customHeight="1" spans="1:10">
      <c r="A1703" s="1" t="s">
        <v>211</v>
      </c>
      <c r="B1703" s="3" t="s">
        <v>75</v>
      </c>
      <c r="C1703" s="1" t="s">
        <v>64</v>
      </c>
      <c r="D1703" s="1" t="str">
        <f t="shared" si="0"/>
        <v>Nepal-Asia2011</v>
      </c>
      <c r="E1703" s="4">
        <v>0.315</v>
      </c>
      <c r="F1703" s="4">
        <v>29</v>
      </c>
      <c r="G1703" s="1"/>
      <c r="H1703" s="4">
        <v>326</v>
      </c>
      <c r="I1703" s="4">
        <v>0.09</v>
      </c>
      <c r="J1703" s="4">
        <v>0.492</v>
      </c>
    </row>
    <row r="1704" ht="15.75" customHeight="1" spans="1:10">
      <c r="A1704" s="1" t="s">
        <v>211</v>
      </c>
      <c r="B1704" s="3" t="s">
        <v>76</v>
      </c>
      <c r="C1704" s="1" t="s">
        <v>64</v>
      </c>
      <c r="D1704" s="1" t="str">
        <f t="shared" si="0"/>
        <v>Nepal-Asia2012</v>
      </c>
      <c r="E1704" s="4">
        <v>0.315</v>
      </c>
      <c r="F1704" s="4">
        <v>29</v>
      </c>
      <c r="G1704" s="4">
        <v>103</v>
      </c>
      <c r="H1704" s="4">
        <v>326</v>
      </c>
      <c r="I1704" s="4">
        <v>0.111</v>
      </c>
      <c r="J1704" s="4">
        <v>0.605</v>
      </c>
    </row>
    <row r="1705" ht="15.75" customHeight="1" spans="1:10">
      <c r="A1705" s="1" t="s">
        <v>212</v>
      </c>
      <c r="B1705" s="3" t="s">
        <v>63</v>
      </c>
      <c r="C1705" s="1" t="s">
        <v>78</v>
      </c>
      <c r="D1705" s="1" t="str">
        <f t="shared" si="0"/>
        <v>Netherlands-Europe2000</v>
      </c>
      <c r="E1705" s="1"/>
      <c r="F1705" s="1"/>
      <c r="G1705" s="1"/>
      <c r="H1705" s="1"/>
      <c r="I1705" s="4">
        <v>0.44</v>
      </c>
      <c r="J1705" s="4">
        <v>0.678</v>
      </c>
    </row>
    <row r="1706" ht="15.75" customHeight="1" spans="1:10">
      <c r="A1706" s="1" t="s">
        <v>212</v>
      </c>
      <c r="B1706" s="3" t="s">
        <v>65</v>
      </c>
      <c r="C1706" s="1" t="s">
        <v>78</v>
      </c>
      <c r="D1706" s="1" t="str">
        <f t="shared" si="0"/>
        <v>Netherlands-Europe2001</v>
      </c>
      <c r="E1706" s="1"/>
      <c r="F1706" s="1"/>
      <c r="G1706" s="1"/>
      <c r="H1706" s="1"/>
      <c r="I1706" s="4">
        <v>0.494</v>
      </c>
      <c r="J1706" s="4">
        <v>0.765</v>
      </c>
    </row>
    <row r="1707" ht="15.75" customHeight="1" spans="1:10">
      <c r="A1707" s="1" t="s">
        <v>212</v>
      </c>
      <c r="B1707" s="3" t="s">
        <v>66</v>
      </c>
      <c r="C1707" s="1" t="s">
        <v>78</v>
      </c>
      <c r="D1707" s="1" t="str">
        <f t="shared" si="0"/>
        <v>Netherlands-Europe2002</v>
      </c>
      <c r="E1707" s="1"/>
      <c r="F1707" s="1"/>
      <c r="G1707" s="1"/>
      <c r="H1707" s="1"/>
      <c r="I1707" s="4">
        <v>0.613</v>
      </c>
      <c r="J1707" s="4">
        <v>0.754</v>
      </c>
    </row>
    <row r="1708" ht="15.75" customHeight="1" spans="1:10">
      <c r="A1708" s="1" t="s">
        <v>212</v>
      </c>
      <c r="B1708" s="3" t="s">
        <v>67</v>
      </c>
      <c r="C1708" s="1" t="s">
        <v>78</v>
      </c>
      <c r="D1708" s="1" t="str">
        <f t="shared" si="0"/>
        <v>Netherlands-Europe2003</v>
      </c>
      <c r="E1708" s="1"/>
      <c r="F1708" s="4">
        <v>9</v>
      </c>
      <c r="G1708" s="1"/>
      <c r="H1708" s="1"/>
      <c r="I1708" s="4">
        <v>0.644</v>
      </c>
      <c r="J1708" s="4">
        <v>0.818</v>
      </c>
    </row>
    <row r="1709" ht="15.75" customHeight="1" spans="1:10">
      <c r="A1709" s="1" t="s">
        <v>212</v>
      </c>
      <c r="B1709" s="3" t="s">
        <v>68</v>
      </c>
      <c r="C1709" s="1" t="s">
        <v>78</v>
      </c>
      <c r="D1709" s="1" t="str">
        <f t="shared" si="0"/>
        <v>Netherlands-Europe2004</v>
      </c>
      <c r="E1709" s="1"/>
      <c r="F1709" s="4">
        <v>9</v>
      </c>
      <c r="G1709" s="1"/>
      <c r="H1709" s="1"/>
      <c r="I1709" s="4">
        <v>0.685</v>
      </c>
      <c r="J1709" s="4">
        <v>0.912</v>
      </c>
    </row>
    <row r="1710" ht="15.75" customHeight="1" spans="1:10">
      <c r="A1710" s="1" t="s">
        <v>212</v>
      </c>
      <c r="B1710" s="3" t="s">
        <v>69</v>
      </c>
      <c r="C1710" s="1" t="s">
        <v>78</v>
      </c>
      <c r="D1710" s="1" t="str">
        <f t="shared" si="0"/>
        <v>Netherlands-Europe2005</v>
      </c>
      <c r="E1710" s="4">
        <v>0.477</v>
      </c>
      <c r="F1710" s="4">
        <v>9</v>
      </c>
      <c r="G1710" s="1"/>
      <c r="H1710" s="4">
        <v>250</v>
      </c>
      <c r="I1710" s="4">
        <v>0.81</v>
      </c>
      <c r="J1710" s="4">
        <v>0.971</v>
      </c>
    </row>
    <row r="1711" ht="15.75" customHeight="1" spans="1:10">
      <c r="A1711" s="1" t="s">
        <v>212</v>
      </c>
      <c r="B1711" s="3" t="s">
        <v>70</v>
      </c>
      <c r="C1711" s="1" t="s">
        <v>78</v>
      </c>
      <c r="D1711" s="1" t="str">
        <f t="shared" si="0"/>
        <v>Netherlands-Europe2006</v>
      </c>
      <c r="E1711" s="4">
        <v>0.446</v>
      </c>
      <c r="F1711" s="4">
        <v>8</v>
      </c>
      <c r="G1711" s="1"/>
      <c r="H1711" s="4">
        <v>250</v>
      </c>
      <c r="I1711" s="4">
        <v>0.837</v>
      </c>
      <c r="J1711" s="4">
        <v>1.056</v>
      </c>
    </row>
    <row r="1712" ht="15.75" customHeight="1" spans="1:10">
      <c r="A1712" s="1" t="s">
        <v>212</v>
      </c>
      <c r="B1712" s="3" t="s">
        <v>71</v>
      </c>
      <c r="C1712" s="1" t="s">
        <v>78</v>
      </c>
      <c r="D1712" s="1" t="str">
        <f t="shared" si="0"/>
        <v>Netherlands-Europe2007</v>
      </c>
      <c r="E1712" s="4">
        <v>0.418</v>
      </c>
      <c r="F1712" s="4">
        <v>8</v>
      </c>
      <c r="G1712" s="1"/>
      <c r="H1712" s="4">
        <v>180</v>
      </c>
      <c r="I1712" s="4">
        <v>0.858</v>
      </c>
      <c r="J1712" s="4">
        <v>1.173</v>
      </c>
    </row>
    <row r="1713" ht="15.75" customHeight="1" spans="1:10">
      <c r="A1713" s="1" t="s">
        <v>212</v>
      </c>
      <c r="B1713" s="3" t="s">
        <v>72</v>
      </c>
      <c r="C1713" s="1" t="s">
        <v>78</v>
      </c>
      <c r="D1713" s="1" t="str">
        <f t="shared" si="0"/>
        <v>Netherlands-Europe2008</v>
      </c>
      <c r="E1713" s="4">
        <v>0.382</v>
      </c>
      <c r="F1713" s="4">
        <v>8</v>
      </c>
      <c r="G1713" s="1"/>
      <c r="H1713" s="4">
        <v>180</v>
      </c>
      <c r="I1713" s="4">
        <v>0.874</v>
      </c>
      <c r="J1713" s="4">
        <v>1.25</v>
      </c>
    </row>
    <row r="1714" ht="15.75" customHeight="1" spans="1:10">
      <c r="A1714" s="1" t="s">
        <v>212</v>
      </c>
      <c r="B1714" s="3" t="s">
        <v>73</v>
      </c>
      <c r="C1714" s="1" t="s">
        <v>78</v>
      </c>
      <c r="D1714" s="1" t="str">
        <f t="shared" si="0"/>
        <v>Netherlands-Europe2009</v>
      </c>
      <c r="E1714" s="4">
        <v>0.385</v>
      </c>
      <c r="F1714" s="4">
        <v>8</v>
      </c>
      <c r="G1714" s="1"/>
      <c r="H1714" s="4">
        <v>164</v>
      </c>
      <c r="I1714" s="4">
        <v>0.896</v>
      </c>
      <c r="J1714" s="4">
        <v>1.217</v>
      </c>
    </row>
    <row r="1715" ht="15.75" customHeight="1" spans="1:10">
      <c r="A1715" s="1" t="s">
        <v>212</v>
      </c>
      <c r="B1715" s="3" t="s">
        <v>74</v>
      </c>
      <c r="C1715" s="1" t="s">
        <v>78</v>
      </c>
      <c r="D1715" s="1" t="str">
        <f t="shared" si="0"/>
        <v>Netherlands-Europe2010</v>
      </c>
      <c r="E1715" s="4">
        <v>0.394</v>
      </c>
      <c r="F1715" s="4">
        <v>8</v>
      </c>
      <c r="G1715" s="1"/>
      <c r="H1715" s="4">
        <v>134</v>
      </c>
      <c r="I1715" s="4">
        <v>0.907</v>
      </c>
      <c r="J1715" s="4">
        <v>1.154</v>
      </c>
    </row>
    <row r="1716" ht="15.75" customHeight="1" spans="1:10">
      <c r="A1716" s="1" t="s">
        <v>212</v>
      </c>
      <c r="B1716" s="3" t="s">
        <v>75</v>
      </c>
      <c r="C1716" s="1" t="s">
        <v>78</v>
      </c>
      <c r="D1716" s="1" t="str">
        <f t="shared" si="0"/>
        <v>Netherlands-Europe2011</v>
      </c>
      <c r="E1716" s="4">
        <v>0.396</v>
      </c>
      <c r="F1716" s="4">
        <v>8</v>
      </c>
      <c r="G1716" s="1"/>
      <c r="H1716" s="4">
        <v>127</v>
      </c>
      <c r="I1716" s="4">
        <v>0.914</v>
      </c>
      <c r="J1716" s="4">
        <v>1.19</v>
      </c>
    </row>
    <row r="1717" ht="15.75" customHeight="1" spans="1:10">
      <c r="A1717" s="1" t="s">
        <v>212</v>
      </c>
      <c r="B1717" s="3" t="s">
        <v>76</v>
      </c>
      <c r="C1717" s="1" t="s">
        <v>78</v>
      </c>
      <c r="D1717" s="1" t="str">
        <f t="shared" si="0"/>
        <v>Netherlands-Europe2012</v>
      </c>
      <c r="E1717" s="4">
        <v>0.392</v>
      </c>
      <c r="F1717" s="4">
        <v>5</v>
      </c>
      <c r="G1717" s="4">
        <v>30</v>
      </c>
      <c r="H1717" s="4">
        <v>127</v>
      </c>
      <c r="I1717" s="4">
        <v>0.929</v>
      </c>
      <c r="J1717" s="4">
        <v>1.18</v>
      </c>
    </row>
    <row r="1718" ht="15.75" customHeight="1" spans="1:10">
      <c r="A1718" s="1" t="s">
        <v>213</v>
      </c>
      <c r="B1718" s="3" t="s">
        <v>63</v>
      </c>
      <c r="C1718" s="1" t="s">
        <v>82</v>
      </c>
      <c r="D1718" s="1" t="str">
        <f t="shared" si="0"/>
        <v>New Caledonia-Oceania2000</v>
      </c>
      <c r="E1718" s="1"/>
      <c r="F1718" s="1"/>
      <c r="G1718" s="1"/>
      <c r="H1718" s="1"/>
      <c r="I1718" s="4">
        <v>0.139</v>
      </c>
      <c r="J1718" s="4">
        <v>0.238</v>
      </c>
    </row>
    <row r="1719" ht="15.75" customHeight="1" spans="1:10">
      <c r="A1719" s="1" t="s">
        <v>213</v>
      </c>
      <c r="B1719" s="3" t="s">
        <v>65</v>
      </c>
      <c r="C1719" s="1" t="s">
        <v>82</v>
      </c>
      <c r="D1719" s="1" t="str">
        <f t="shared" si="0"/>
        <v>New Caledonia-Oceania2001</v>
      </c>
      <c r="E1719" s="1"/>
      <c r="F1719" s="1"/>
      <c r="G1719" s="1"/>
      <c r="H1719" s="1"/>
      <c r="I1719" s="4">
        <v>0.182</v>
      </c>
      <c r="J1719" s="4">
        <v>0.317</v>
      </c>
    </row>
    <row r="1720" ht="15.75" customHeight="1" spans="1:10">
      <c r="A1720" s="1" t="s">
        <v>213</v>
      </c>
      <c r="B1720" s="3" t="s">
        <v>66</v>
      </c>
      <c r="C1720" s="1" t="s">
        <v>82</v>
      </c>
      <c r="D1720" s="1" t="str">
        <f t="shared" si="0"/>
        <v>New Caledonia-Oceania2002</v>
      </c>
      <c r="E1720" s="1"/>
      <c r="F1720" s="1"/>
      <c r="G1720" s="1"/>
      <c r="H1720" s="1"/>
      <c r="I1720" s="4">
        <v>0.224</v>
      </c>
      <c r="J1720" s="4">
        <v>0.367</v>
      </c>
    </row>
    <row r="1721" ht="15.75" customHeight="1" spans="1:10">
      <c r="A1721" s="1" t="s">
        <v>213</v>
      </c>
      <c r="B1721" s="3" t="s">
        <v>67</v>
      </c>
      <c r="C1721" s="1" t="s">
        <v>82</v>
      </c>
      <c r="D1721" s="1" t="str">
        <f t="shared" si="0"/>
        <v>New Caledonia-Oceania2003</v>
      </c>
      <c r="E1721" s="1"/>
      <c r="F1721" s="1"/>
      <c r="G1721" s="1"/>
      <c r="H1721" s="1"/>
      <c r="I1721" s="4">
        <v>0.264</v>
      </c>
      <c r="J1721" s="4">
        <v>0.439</v>
      </c>
    </row>
    <row r="1722" ht="15.75" customHeight="1" spans="1:10">
      <c r="A1722" s="1" t="s">
        <v>213</v>
      </c>
      <c r="B1722" s="3" t="s">
        <v>68</v>
      </c>
      <c r="C1722" s="1" t="s">
        <v>82</v>
      </c>
      <c r="D1722" s="1" t="str">
        <f t="shared" si="0"/>
        <v>New Caledonia-Oceania2004</v>
      </c>
      <c r="E1722" s="1"/>
      <c r="F1722" s="1"/>
      <c r="G1722" s="1"/>
      <c r="H1722" s="1"/>
      <c r="I1722" s="4">
        <v>0.303</v>
      </c>
      <c r="J1722" s="4">
        <v>0.517</v>
      </c>
    </row>
    <row r="1723" ht="15.75" customHeight="1" spans="1:10">
      <c r="A1723" s="1" t="s">
        <v>213</v>
      </c>
      <c r="B1723" s="3" t="s">
        <v>69</v>
      </c>
      <c r="C1723" s="1" t="s">
        <v>82</v>
      </c>
      <c r="D1723" s="1" t="str">
        <f t="shared" si="0"/>
        <v>New Caledonia-Oceania2005</v>
      </c>
      <c r="E1723" s="1"/>
      <c r="F1723" s="1"/>
      <c r="G1723" s="1"/>
      <c r="H1723" s="1"/>
      <c r="I1723" s="4">
        <v>0.324</v>
      </c>
      <c r="J1723" s="4">
        <v>0.587</v>
      </c>
    </row>
    <row r="1724" ht="15.75" customHeight="1" spans="1:10">
      <c r="A1724" s="1" t="s">
        <v>213</v>
      </c>
      <c r="B1724" s="3" t="s">
        <v>70</v>
      </c>
      <c r="C1724" s="1" t="s">
        <v>82</v>
      </c>
      <c r="D1724" s="1" t="str">
        <f t="shared" si="0"/>
        <v>New Caledonia-Oceania2006</v>
      </c>
      <c r="E1724" s="1"/>
      <c r="F1724" s="1"/>
      <c r="G1724" s="1"/>
      <c r="H1724" s="1"/>
      <c r="I1724" s="4">
        <v>0.335</v>
      </c>
      <c r="J1724" s="4">
        <v>0.667</v>
      </c>
    </row>
    <row r="1725" ht="15.75" customHeight="1" spans="1:10">
      <c r="A1725" s="1" t="s">
        <v>213</v>
      </c>
      <c r="B1725" s="3" t="s">
        <v>71</v>
      </c>
      <c r="C1725" s="1" t="s">
        <v>82</v>
      </c>
      <c r="D1725" s="1" t="str">
        <f t="shared" si="0"/>
        <v>New Caledonia-Oceania2007</v>
      </c>
      <c r="E1725" s="1"/>
      <c r="F1725" s="1"/>
      <c r="G1725" s="1"/>
      <c r="H1725" s="1"/>
      <c r="I1725" s="4">
        <v>0.351</v>
      </c>
      <c r="J1725" s="4">
        <v>0.748</v>
      </c>
    </row>
    <row r="1726" ht="15.75" customHeight="1" spans="1:10">
      <c r="A1726" s="1" t="s">
        <v>213</v>
      </c>
      <c r="B1726" s="3" t="s">
        <v>72</v>
      </c>
      <c r="C1726" s="1" t="s">
        <v>82</v>
      </c>
      <c r="D1726" s="1" t="str">
        <f t="shared" si="0"/>
        <v>New Caledonia-Oceania2008</v>
      </c>
      <c r="E1726" s="1"/>
      <c r="F1726" s="1"/>
      <c r="G1726" s="1"/>
      <c r="H1726" s="1"/>
      <c r="I1726" s="4">
        <v>0.345</v>
      </c>
      <c r="J1726" s="4">
        <v>0.821</v>
      </c>
    </row>
    <row r="1727" ht="15.75" customHeight="1" spans="1:10">
      <c r="A1727" s="1" t="s">
        <v>213</v>
      </c>
      <c r="B1727" s="3" t="s">
        <v>73</v>
      </c>
      <c r="C1727" s="1" t="s">
        <v>82</v>
      </c>
      <c r="D1727" s="1" t="str">
        <f t="shared" si="0"/>
        <v>New Caledonia-Oceania2009</v>
      </c>
      <c r="E1727" s="1"/>
      <c r="F1727" s="1"/>
      <c r="G1727" s="1"/>
      <c r="H1727" s="1"/>
      <c r="I1727" s="4">
        <v>0.34</v>
      </c>
      <c r="J1727" s="4">
        <v>0.863</v>
      </c>
    </row>
    <row r="1728" ht="15.75" customHeight="1" spans="1:10">
      <c r="A1728" s="1" t="s">
        <v>213</v>
      </c>
      <c r="B1728" s="3" t="s">
        <v>74</v>
      </c>
      <c r="C1728" s="1" t="s">
        <v>82</v>
      </c>
      <c r="D1728" s="1" t="str">
        <f t="shared" si="0"/>
        <v>New Caledonia-Oceania2010</v>
      </c>
      <c r="E1728" s="1"/>
      <c r="F1728" s="1"/>
      <c r="G1728" s="1"/>
      <c r="H1728" s="1"/>
      <c r="I1728" s="4">
        <v>0.42</v>
      </c>
      <c r="J1728" s="4">
        <v>0.896</v>
      </c>
    </row>
    <row r="1729" ht="15.75" customHeight="1" spans="1:10">
      <c r="A1729" s="1" t="s">
        <v>213</v>
      </c>
      <c r="B1729" s="3" t="s">
        <v>75</v>
      </c>
      <c r="C1729" s="1" t="s">
        <v>82</v>
      </c>
      <c r="D1729" s="1" t="str">
        <f t="shared" si="0"/>
        <v>New Caledonia-Oceania2011</v>
      </c>
      <c r="E1729" s="1"/>
      <c r="F1729" s="1"/>
      <c r="G1729" s="1"/>
      <c r="H1729" s="1"/>
      <c r="I1729" s="4">
        <v>0.5</v>
      </c>
      <c r="J1729" s="4">
        <v>0.91</v>
      </c>
    </row>
    <row r="1730" ht="15.75" customHeight="1" spans="1:10">
      <c r="A1730" s="1" t="s">
        <v>213</v>
      </c>
      <c r="B1730" s="3" t="s">
        <v>76</v>
      </c>
      <c r="C1730" s="1" t="s">
        <v>82</v>
      </c>
      <c r="D1730" s="1" t="str">
        <f t="shared" si="0"/>
        <v>New Caledonia-Oceania2012</v>
      </c>
      <c r="E1730" s="1"/>
      <c r="F1730" s="1"/>
      <c r="G1730" s="1"/>
      <c r="H1730" s="1"/>
      <c r="I1730" s="4">
        <v>0.58</v>
      </c>
      <c r="J1730" s="4">
        <v>0.912</v>
      </c>
    </row>
    <row r="1731" ht="15.75" customHeight="1" spans="1:10">
      <c r="A1731" s="1" t="s">
        <v>214</v>
      </c>
      <c r="B1731" s="3" t="s">
        <v>63</v>
      </c>
      <c r="C1731" s="1" t="s">
        <v>82</v>
      </c>
      <c r="D1731" s="1" t="str">
        <f t="shared" si="0"/>
        <v>New Zealand-Oceania2000</v>
      </c>
      <c r="E1731" s="1"/>
      <c r="F1731" s="1"/>
      <c r="G1731" s="1"/>
      <c r="H1731" s="1"/>
      <c r="I1731" s="4">
        <v>0.474</v>
      </c>
      <c r="J1731" s="4">
        <v>0.4</v>
      </c>
    </row>
    <row r="1732" ht="15.75" customHeight="1" spans="1:10">
      <c r="A1732" s="1" t="s">
        <v>214</v>
      </c>
      <c r="B1732" s="3" t="s">
        <v>65</v>
      </c>
      <c r="C1732" s="1" t="s">
        <v>82</v>
      </c>
      <c r="D1732" s="1" t="str">
        <f t="shared" si="0"/>
        <v>New Zealand-Oceania2001</v>
      </c>
      <c r="E1732" s="1"/>
      <c r="F1732" s="1"/>
      <c r="G1732" s="1"/>
      <c r="H1732" s="1"/>
      <c r="I1732" s="4">
        <v>0.532</v>
      </c>
      <c r="J1732" s="4">
        <v>0.586</v>
      </c>
    </row>
    <row r="1733" ht="15.75" customHeight="1" spans="1:10">
      <c r="A1733" s="1" t="s">
        <v>214</v>
      </c>
      <c r="B1733" s="3" t="s">
        <v>66</v>
      </c>
      <c r="C1733" s="1" t="s">
        <v>82</v>
      </c>
      <c r="D1733" s="1" t="str">
        <f t="shared" si="0"/>
        <v>New Zealand-Oceania2002</v>
      </c>
      <c r="E1733" s="1"/>
      <c r="F1733" s="1"/>
      <c r="G1733" s="1"/>
      <c r="H1733" s="1"/>
      <c r="I1733" s="4">
        <v>0.591</v>
      </c>
      <c r="J1733" s="4">
        <v>0.618</v>
      </c>
    </row>
    <row r="1734" ht="15.75" customHeight="1" spans="1:10">
      <c r="A1734" s="1" t="s">
        <v>214</v>
      </c>
      <c r="B1734" s="3" t="s">
        <v>67</v>
      </c>
      <c r="C1734" s="1" t="s">
        <v>82</v>
      </c>
      <c r="D1734" s="1" t="str">
        <f t="shared" si="0"/>
        <v>New Zealand-Oceania2003</v>
      </c>
      <c r="E1734" s="1"/>
      <c r="F1734" s="4">
        <v>12</v>
      </c>
      <c r="G1734" s="1"/>
      <c r="H1734" s="1"/>
      <c r="I1734" s="4">
        <v>0.61</v>
      </c>
      <c r="J1734" s="4">
        <v>0.646</v>
      </c>
    </row>
    <row r="1735" ht="15.75" customHeight="1" spans="1:10">
      <c r="A1735" s="1" t="s">
        <v>214</v>
      </c>
      <c r="B1735" s="3" t="s">
        <v>68</v>
      </c>
      <c r="C1735" s="1" t="s">
        <v>82</v>
      </c>
      <c r="D1735" s="1" t="str">
        <f t="shared" si="0"/>
        <v>New Zealand-Oceania2004</v>
      </c>
      <c r="E1735" s="1"/>
      <c r="F1735" s="4">
        <v>12</v>
      </c>
      <c r="G1735" s="1"/>
      <c r="H1735" s="1"/>
      <c r="I1735" s="4">
        <v>0.618</v>
      </c>
      <c r="J1735" s="4">
        <v>0.742</v>
      </c>
    </row>
    <row r="1736" ht="15.75" customHeight="1" spans="1:10">
      <c r="A1736" s="1" t="s">
        <v>214</v>
      </c>
      <c r="B1736" s="3" t="s">
        <v>69</v>
      </c>
      <c r="C1736" s="1" t="s">
        <v>82</v>
      </c>
      <c r="D1736" s="1" t="str">
        <f t="shared" si="0"/>
        <v>New Zealand-Oceania2005</v>
      </c>
      <c r="E1736" s="4">
        <v>0.366</v>
      </c>
      <c r="F1736" s="4">
        <v>12</v>
      </c>
      <c r="G1736" s="1"/>
      <c r="H1736" s="4">
        <v>172</v>
      </c>
      <c r="I1736" s="4">
        <v>0.627</v>
      </c>
      <c r="J1736" s="4">
        <v>0.854</v>
      </c>
    </row>
    <row r="1737" ht="15.75" customHeight="1" spans="1:10">
      <c r="A1737" s="1" t="s">
        <v>214</v>
      </c>
      <c r="B1737" s="3" t="s">
        <v>70</v>
      </c>
      <c r="C1737" s="1" t="s">
        <v>82</v>
      </c>
      <c r="D1737" s="1" t="str">
        <f t="shared" si="0"/>
        <v>New Zealand-Oceania2006</v>
      </c>
      <c r="E1737" s="4">
        <v>0.354</v>
      </c>
      <c r="F1737" s="4">
        <v>12</v>
      </c>
      <c r="G1737" s="1"/>
      <c r="H1737" s="4">
        <v>172</v>
      </c>
      <c r="I1737" s="4">
        <v>0.69</v>
      </c>
      <c r="J1737" s="4">
        <v>0.909</v>
      </c>
    </row>
    <row r="1738" ht="15.75" customHeight="1" spans="1:10">
      <c r="A1738" s="1" t="s">
        <v>214</v>
      </c>
      <c r="B1738" s="3" t="s">
        <v>71</v>
      </c>
      <c r="C1738" s="1" t="s">
        <v>82</v>
      </c>
      <c r="D1738" s="1" t="str">
        <f t="shared" si="0"/>
        <v>New Zealand-Oceania2007</v>
      </c>
      <c r="E1738" s="4">
        <v>0.355</v>
      </c>
      <c r="F1738" s="4">
        <v>12</v>
      </c>
      <c r="G1738" s="1"/>
      <c r="H1738" s="4">
        <v>172</v>
      </c>
      <c r="I1738" s="4">
        <v>0.698</v>
      </c>
      <c r="J1738" s="4">
        <v>1.004</v>
      </c>
    </row>
    <row r="1739" ht="15.75" customHeight="1" spans="1:10">
      <c r="A1739" s="1" t="s">
        <v>214</v>
      </c>
      <c r="B1739" s="3" t="s">
        <v>72</v>
      </c>
      <c r="C1739" s="1" t="s">
        <v>82</v>
      </c>
      <c r="D1739" s="1" t="str">
        <f t="shared" si="0"/>
        <v>New Zealand-Oceania2008</v>
      </c>
      <c r="E1739" s="4">
        <v>0.36</v>
      </c>
      <c r="F1739" s="4">
        <v>1</v>
      </c>
      <c r="G1739" s="1"/>
      <c r="H1739" s="4">
        <v>172</v>
      </c>
      <c r="I1739" s="4">
        <v>0.72</v>
      </c>
      <c r="J1739" s="4">
        <v>1.08</v>
      </c>
    </row>
    <row r="1740" ht="15.75" customHeight="1" spans="1:10">
      <c r="A1740" s="1" t="s">
        <v>214</v>
      </c>
      <c r="B1740" s="3" t="s">
        <v>73</v>
      </c>
      <c r="C1740" s="1" t="s">
        <v>82</v>
      </c>
      <c r="D1740" s="1" t="str">
        <f t="shared" si="0"/>
        <v>New Zealand-Oceania2009</v>
      </c>
      <c r="E1740" s="4">
        <v>0.332</v>
      </c>
      <c r="F1740" s="4">
        <v>1</v>
      </c>
      <c r="G1740" s="1"/>
      <c r="H1740" s="4">
        <v>172</v>
      </c>
      <c r="I1740" s="4">
        <v>0.797</v>
      </c>
      <c r="J1740" s="4">
        <v>1.087</v>
      </c>
    </row>
    <row r="1741" ht="15.75" customHeight="1" spans="1:10">
      <c r="A1741" s="1" t="s">
        <v>214</v>
      </c>
      <c r="B1741" s="3" t="s">
        <v>74</v>
      </c>
      <c r="C1741" s="1" t="s">
        <v>82</v>
      </c>
      <c r="D1741" s="1" t="str">
        <f t="shared" si="0"/>
        <v>New Zealand-Oceania2010</v>
      </c>
      <c r="E1741" s="4">
        <v>0.347</v>
      </c>
      <c r="F1741" s="4">
        <v>1</v>
      </c>
      <c r="G1741" s="1"/>
      <c r="H1741" s="4">
        <v>172</v>
      </c>
      <c r="I1741" s="4">
        <v>0.805</v>
      </c>
      <c r="J1741" s="4">
        <v>1.078</v>
      </c>
    </row>
    <row r="1742" ht="15.75" customHeight="1" spans="1:10">
      <c r="A1742" s="1" t="s">
        <v>214</v>
      </c>
      <c r="B1742" s="3" t="s">
        <v>75</v>
      </c>
      <c r="C1742" s="1" t="s">
        <v>82</v>
      </c>
      <c r="D1742" s="1" t="str">
        <f t="shared" si="0"/>
        <v>New Zealand-Oceania2011</v>
      </c>
      <c r="E1742" s="4">
        <v>0.344</v>
      </c>
      <c r="F1742" s="4">
        <v>1</v>
      </c>
      <c r="G1742" s="1"/>
      <c r="H1742" s="4">
        <v>172</v>
      </c>
      <c r="I1742" s="4">
        <v>0.812</v>
      </c>
      <c r="J1742" s="4">
        <v>1.092</v>
      </c>
    </row>
    <row r="1743" ht="15.75" customHeight="1" spans="1:10">
      <c r="A1743" s="1" t="s">
        <v>214</v>
      </c>
      <c r="B1743" s="3" t="s">
        <v>76</v>
      </c>
      <c r="C1743" s="1" t="s">
        <v>82</v>
      </c>
      <c r="D1743" s="1" t="str">
        <f t="shared" si="0"/>
        <v>New Zealand-Oceania2012</v>
      </c>
      <c r="E1743" s="4">
        <v>0.34</v>
      </c>
      <c r="F1743" s="4">
        <v>1</v>
      </c>
      <c r="G1743" s="4">
        <v>3</v>
      </c>
      <c r="H1743" s="4">
        <v>152</v>
      </c>
      <c r="I1743" s="4">
        <v>0.82</v>
      </c>
      <c r="J1743" s="4">
        <v>1.104</v>
      </c>
    </row>
    <row r="1744" ht="15.75" customHeight="1" spans="1:10">
      <c r="A1744" s="1" t="s">
        <v>215</v>
      </c>
      <c r="B1744" s="3" t="s">
        <v>63</v>
      </c>
      <c r="C1744" s="1" t="s">
        <v>86</v>
      </c>
      <c r="D1744" s="1" t="str">
        <f t="shared" si="0"/>
        <v>Nicaragua-The Americas2000</v>
      </c>
      <c r="E1744" s="1"/>
      <c r="F1744" s="1"/>
      <c r="G1744" s="1"/>
      <c r="H1744" s="1"/>
      <c r="I1744" s="4">
        <v>0.01</v>
      </c>
      <c r="J1744" s="4">
        <v>0.018</v>
      </c>
    </row>
    <row r="1745" ht="15.75" customHeight="1" spans="1:10">
      <c r="A1745" s="1" t="s">
        <v>215</v>
      </c>
      <c r="B1745" s="3" t="s">
        <v>65</v>
      </c>
      <c r="C1745" s="1" t="s">
        <v>86</v>
      </c>
      <c r="D1745" s="1" t="str">
        <f t="shared" si="0"/>
        <v>Nicaragua-The Americas2001</v>
      </c>
      <c r="E1745" s="1"/>
      <c r="F1745" s="1"/>
      <c r="G1745" s="1"/>
      <c r="H1745" s="1"/>
      <c r="I1745" s="4">
        <v>0.014</v>
      </c>
      <c r="J1745" s="4">
        <v>0.032</v>
      </c>
    </row>
    <row r="1746" ht="15.75" customHeight="1" spans="1:10">
      <c r="A1746" s="1" t="s">
        <v>215</v>
      </c>
      <c r="B1746" s="3" t="s">
        <v>66</v>
      </c>
      <c r="C1746" s="1" t="s">
        <v>86</v>
      </c>
      <c r="D1746" s="1" t="str">
        <f t="shared" si="0"/>
        <v>Nicaragua-The Americas2002</v>
      </c>
      <c r="E1746" s="1"/>
      <c r="F1746" s="1"/>
      <c r="G1746" s="1"/>
      <c r="H1746" s="1"/>
      <c r="I1746" s="4">
        <v>0.017</v>
      </c>
      <c r="J1746" s="4">
        <v>0.045</v>
      </c>
    </row>
    <row r="1747" ht="15.75" customHeight="1" spans="1:10">
      <c r="A1747" s="1" t="s">
        <v>215</v>
      </c>
      <c r="B1747" s="3" t="s">
        <v>67</v>
      </c>
      <c r="C1747" s="1" t="s">
        <v>86</v>
      </c>
      <c r="D1747" s="1" t="str">
        <f t="shared" si="0"/>
        <v>Nicaragua-The Americas2003</v>
      </c>
      <c r="E1747" s="1"/>
      <c r="F1747" s="4">
        <v>46</v>
      </c>
      <c r="G1747" s="1"/>
      <c r="H1747" s="1"/>
      <c r="I1747" s="4">
        <v>0.019</v>
      </c>
      <c r="J1747" s="4">
        <v>0.088</v>
      </c>
    </row>
    <row r="1748" ht="15.75" customHeight="1" spans="1:10">
      <c r="A1748" s="1" t="s">
        <v>215</v>
      </c>
      <c r="B1748" s="3" t="s">
        <v>68</v>
      </c>
      <c r="C1748" s="1" t="s">
        <v>86</v>
      </c>
      <c r="D1748" s="1" t="str">
        <f t="shared" si="0"/>
        <v>Nicaragua-The Americas2004</v>
      </c>
      <c r="E1748" s="1"/>
      <c r="F1748" s="4">
        <v>39</v>
      </c>
      <c r="G1748" s="1"/>
      <c r="H1748" s="1"/>
      <c r="I1748" s="4">
        <v>0.023</v>
      </c>
      <c r="J1748" s="4">
        <v>0.137</v>
      </c>
    </row>
    <row r="1749" ht="15.75" customHeight="1" spans="1:10">
      <c r="A1749" s="1" t="s">
        <v>215</v>
      </c>
      <c r="B1749" s="3" t="s">
        <v>69</v>
      </c>
      <c r="C1749" s="1" t="s">
        <v>86</v>
      </c>
      <c r="D1749" s="1" t="str">
        <f t="shared" si="0"/>
        <v>Nicaragua-The Americas2005</v>
      </c>
      <c r="E1749" s="4">
        <v>0.635</v>
      </c>
      <c r="F1749" s="4">
        <v>39</v>
      </c>
      <c r="G1749" s="1"/>
      <c r="H1749" s="4">
        <v>240</v>
      </c>
      <c r="I1749" s="4">
        <v>0.026</v>
      </c>
      <c r="J1749" s="4">
        <v>0.205</v>
      </c>
    </row>
    <row r="1750" ht="15.75" customHeight="1" spans="1:10">
      <c r="A1750" s="1" t="s">
        <v>215</v>
      </c>
      <c r="B1750" s="3" t="s">
        <v>70</v>
      </c>
      <c r="C1750" s="1" t="s">
        <v>86</v>
      </c>
      <c r="D1750" s="1" t="str">
        <f t="shared" si="0"/>
        <v>Nicaragua-The Americas2006</v>
      </c>
      <c r="E1750" s="4">
        <v>0.635</v>
      </c>
      <c r="F1750" s="4">
        <v>39</v>
      </c>
      <c r="G1750" s="1"/>
      <c r="H1750" s="4">
        <v>240</v>
      </c>
      <c r="I1750" s="4">
        <v>0.028</v>
      </c>
      <c r="J1750" s="4">
        <v>0.331</v>
      </c>
    </row>
    <row r="1751" ht="15.75" customHeight="1" spans="1:10">
      <c r="A1751" s="1" t="s">
        <v>215</v>
      </c>
      <c r="B1751" s="3" t="s">
        <v>71</v>
      </c>
      <c r="C1751" s="1" t="s">
        <v>86</v>
      </c>
      <c r="D1751" s="1" t="str">
        <f t="shared" si="0"/>
        <v>Nicaragua-The Americas2007</v>
      </c>
      <c r="E1751" s="4">
        <v>0.635</v>
      </c>
      <c r="F1751" s="4">
        <v>39</v>
      </c>
      <c r="G1751" s="1"/>
      <c r="H1751" s="4">
        <v>240</v>
      </c>
      <c r="I1751" s="4">
        <v>0.039</v>
      </c>
      <c r="J1751" s="4">
        <v>0.447</v>
      </c>
    </row>
    <row r="1752" ht="15.75" customHeight="1" spans="1:10">
      <c r="A1752" s="1" t="s">
        <v>215</v>
      </c>
      <c r="B1752" s="3" t="s">
        <v>72</v>
      </c>
      <c r="C1752" s="1" t="s">
        <v>86</v>
      </c>
      <c r="D1752" s="1" t="str">
        <f t="shared" si="0"/>
        <v>Nicaragua-The Americas2008</v>
      </c>
      <c r="E1752" s="4">
        <v>0.632</v>
      </c>
      <c r="F1752" s="4">
        <v>39</v>
      </c>
      <c r="G1752" s="1"/>
      <c r="H1752" s="4">
        <v>240</v>
      </c>
      <c r="I1752" s="4">
        <v>0.053</v>
      </c>
      <c r="J1752" s="4">
        <v>0.548</v>
      </c>
    </row>
    <row r="1753" ht="15.75" customHeight="1" spans="1:10">
      <c r="A1753" s="1" t="s">
        <v>215</v>
      </c>
      <c r="B1753" s="3" t="s">
        <v>73</v>
      </c>
      <c r="C1753" s="1" t="s">
        <v>86</v>
      </c>
      <c r="D1753" s="1" t="str">
        <f t="shared" si="0"/>
        <v>Nicaragua-The Americas2009</v>
      </c>
      <c r="E1753" s="4">
        <v>0.632</v>
      </c>
      <c r="F1753" s="4">
        <v>39</v>
      </c>
      <c r="G1753" s="1"/>
      <c r="H1753" s="4">
        <v>240</v>
      </c>
      <c r="I1753" s="4">
        <v>0.073</v>
      </c>
      <c r="J1753" s="4">
        <v>0.582</v>
      </c>
    </row>
    <row r="1754" ht="15.75" customHeight="1" spans="1:10">
      <c r="A1754" s="1" t="s">
        <v>215</v>
      </c>
      <c r="B1754" s="3" t="s">
        <v>74</v>
      </c>
      <c r="C1754" s="1" t="s">
        <v>86</v>
      </c>
      <c r="D1754" s="1" t="str">
        <f t="shared" si="0"/>
        <v>Nicaragua-The Americas2010</v>
      </c>
      <c r="E1754" s="4">
        <v>0.632</v>
      </c>
      <c r="F1754" s="4">
        <v>39</v>
      </c>
      <c r="G1754" s="1"/>
      <c r="H1754" s="4">
        <v>222</v>
      </c>
      <c r="I1754" s="4">
        <v>0.1</v>
      </c>
      <c r="J1754" s="4">
        <v>0.681</v>
      </c>
    </row>
    <row r="1755" ht="15.75" customHeight="1" spans="1:10">
      <c r="A1755" s="1" t="s">
        <v>215</v>
      </c>
      <c r="B1755" s="3" t="s">
        <v>75</v>
      </c>
      <c r="C1755" s="1" t="s">
        <v>86</v>
      </c>
      <c r="D1755" s="1" t="str">
        <f t="shared" si="0"/>
        <v>Nicaragua-The Americas2011</v>
      </c>
      <c r="E1755" s="4">
        <v>0.669</v>
      </c>
      <c r="F1755" s="4">
        <v>39</v>
      </c>
      <c r="G1755" s="1"/>
      <c r="H1755" s="4">
        <v>207</v>
      </c>
      <c r="I1755" s="4">
        <v>0.106</v>
      </c>
      <c r="J1755" s="4">
        <v>0.817</v>
      </c>
    </row>
    <row r="1756" ht="15.75" customHeight="1" spans="1:10">
      <c r="A1756" s="1" t="s">
        <v>215</v>
      </c>
      <c r="B1756" s="3" t="s">
        <v>76</v>
      </c>
      <c r="C1756" s="1" t="s">
        <v>86</v>
      </c>
      <c r="D1756" s="1" t="str">
        <f t="shared" si="0"/>
        <v>Nicaragua-The Americas2012</v>
      </c>
      <c r="E1756" s="4">
        <v>0.649</v>
      </c>
      <c r="F1756" s="4">
        <v>39</v>
      </c>
      <c r="G1756" s="4">
        <v>123</v>
      </c>
      <c r="H1756" s="4">
        <v>207</v>
      </c>
      <c r="I1756" s="4">
        <v>0.135</v>
      </c>
      <c r="J1756" s="4">
        <v>0.977</v>
      </c>
    </row>
    <row r="1757" ht="15.75" customHeight="1" spans="1:10">
      <c r="A1757" s="1" t="s">
        <v>216</v>
      </c>
      <c r="B1757" s="3" t="s">
        <v>63</v>
      </c>
      <c r="C1757" s="1" t="s">
        <v>80</v>
      </c>
      <c r="D1757" s="1" t="str">
        <f t="shared" si="0"/>
        <v>Niger-Africa2000</v>
      </c>
      <c r="E1757" s="1"/>
      <c r="F1757" s="1"/>
      <c r="G1757" s="1"/>
      <c r="H1757" s="1"/>
      <c r="I1757" s="4">
        <v>0</v>
      </c>
      <c r="J1757" s="4">
        <v>0</v>
      </c>
    </row>
    <row r="1758" ht="15.75" customHeight="1" spans="1:10">
      <c r="A1758" s="1" t="s">
        <v>216</v>
      </c>
      <c r="B1758" s="3" t="s">
        <v>65</v>
      </c>
      <c r="C1758" s="1" t="s">
        <v>80</v>
      </c>
      <c r="D1758" s="1" t="str">
        <f t="shared" si="0"/>
        <v>Niger-Africa2001</v>
      </c>
      <c r="E1758" s="1"/>
      <c r="F1758" s="1"/>
      <c r="G1758" s="1"/>
      <c r="H1758" s="1"/>
      <c r="I1758" s="4">
        <v>0.001</v>
      </c>
      <c r="J1758" s="4">
        <v>0</v>
      </c>
    </row>
    <row r="1759" ht="15.75" customHeight="1" spans="1:10">
      <c r="A1759" s="1" t="s">
        <v>216</v>
      </c>
      <c r="B1759" s="3" t="s">
        <v>66</v>
      </c>
      <c r="C1759" s="1" t="s">
        <v>80</v>
      </c>
      <c r="D1759" s="1" t="str">
        <f t="shared" si="0"/>
        <v>Niger-Africa2002</v>
      </c>
      <c r="E1759" s="1"/>
      <c r="F1759" s="1"/>
      <c r="G1759" s="1"/>
      <c r="H1759" s="1"/>
      <c r="I1759" s="4">
        <v>0.001</v>
      </c>
      <c r="J1759" s="4">
        <v>0.005</v>
      </c>
    </row>
    <row r="1760" ht="15.75" customHeight="1" spans="1:10">
      <c r="A1760" s="1" t="s">
        <v>216</v>
      </c>
      <c r="B1760" s="3" t="s">
        <v>67</v>
      </c>
      <c r="C1760" s="1" t="s">
        <v>80</v>
      </c>
      <c r="D1760" s="1" t="str">
        <f t="shared" si="0"/>
        <v>Niger-Africa2003</v>
      </c>
      <c r="E1760" s="1"/>
      <c r="F1760" s="4">
        <v>35</v>
      </c>
      <c r="G1760" s="1"/>
      <c r="H1760" s="1"/>
      <c r="I1760" s="4">
        <v>0.002</v>
      </c>
      <c r="J1760" s="4">
        <v>0.007</v>
      </c>
    </row>
    <row r="1761" ht="15.75" customHeight="1" spans="1:10">
      <c r="A1761" s="1" t="s">
        <v>216</v>
      </c>
      <c r="B1761" s="3" t="s">
        <v>68</v>
      </c>
      <c r="C1761" s="1" t="s">
        <v>80</v>
      </c>
      <c r="D1761" s="1" t="str">
        <f t="shared" si="0"/>
        <v>Niger-Africa2004</v>
      </c>
      <c r="E1761" s="1"/>
      <c r="F1761" s="4">
        <v>35</v>
      </c>
      <c r="G1761" s="1"/>
      <c r="H1761" s="1"/>
      <c r="I1761" s="4">
        <v>0.002</v>
      </c>
      <c r="J1761" s="4">
        <v>0.014</v>
      </c>
    </row>
    <row r="1762" ht="15.75" customHeight="1" spans="1:10">
      <c r="A1762" s="1" t="s">
        <v>216</v>
      </c>
      <c r="B1762" s="3" t="s">
        <v>69</v>
      </c>
      <c r="C1762" s="1" t="s">
        <v>80</v>
      </c>
      <c r="D1762" s="1" t="str">
        <f t="shared" si="0"/>
        <v>Niger-Africa2005</v>
      </c>
      <c r="E1762" s="4">
        <v>0.423</v>
      </c>
      <c r="F1762" s="4">
        <v>35</v>
      </c>
      <c r="G1762" s="1"/>
      <c r="H1762" s="4">
        <v>270</v>
      </c>
      <c r="I1762" s="4">
        <v>0.002</v>
      </c>
      <c r="J1762" s="4">
        <v>0.025</v>
      </c>
    </row>
    <row r="1763" ht="15.75" customHeight="1" spans="1:10">
      <c r="A1763" s="1" t="s">
        <v>216</v>
      </c>
      <c r="B1763" s="3" t="s">
        <v>70</v>
      </c>
      <c r="C1763" s="1" t="s">
        <v>80</v>
      </c>
      <c r="D1763" s="1" t="str">
        <f t="shared" si="0"/>
        <v>Niger-Africa2006</v>
      </c>
      <c r="E1763" s="4">
        <v>0.423</v>
      </c>
      <c r="F1763" s="4">
        <v>24</v>
      </c>
      <c r="G1763" s="1"/>
      <c r="H1763" s="4">
        <v>270</v>
      </c>
      <c r="I1763" s="4">
        <v>0.003</v>
      </c>
      <c r="J1763" s="4">
        <v>0.035</v>
      </c>
    </row>
    <row r="1764" ht="15.75" customHeight="1" spans="1:10">
      <c r="A1764" s="1" t="s">
        <v>216</v>
      </c>
      <c r="B1764" s="3" t="s">
        <v>71</v>
      </c>
      <c r="C1764" s="1" t="s">
        <v>80</v>
      </c>
      <c r="D1764" s="1" t="str">
        <f t="shared" si="0"/>
        <v>Niger-Africa2007</v>
      </c>
      <c r="E1764" s="4">
        <v>0.424</v>
      </c>
      <c r="F1764" s="4">
        <v>23</v>
      </c>
      <c r="G1764" s="1"/>
      <c r="H1764" s="4">
        <v>270</v>
      </c>
      <c r="I1764" s="4">
        <v>0.004</v>
      </c>
      <c r="J1764" s="4">
        <v>0.063</v>
      </c>
    </row>
    <row r="1765" ht="15.75" customHeight="1" spans="1:10">
      <c r="A1765" s="1" t="s">
        <v>216</v>
      </c>
      <c r="B1765" s="3" t="s">
        <v>72</v>
      </c>
      <c r="C1765" s="1" t="s">
        <v>80</v>
      </c>
      <c r="D1765" s="1" t="str">
        <f t="shared" si="0"/>
        <v>Niger-Africa2008</v>
      </c>
      <c r="E1765" s="4">
        <v>0.423</v>
      </c>
      <c r="F1765" s="4">
        <v>19</v>
      </c>
      <c r="G1765" s="1"/>
      <c r="H1765" s="4">
        <v>270</v>
      </c>
      <c r="I1765" s="4">
        <v>0.007</v>
      </c>
      <c r="J1765" s="4">
        <v>0.129</v>
      </c>
    </row>
    <row r="1766" ht="15.75" customHeight="1" spans="1:10">
      <c r="A1766" s="1" t="s">
        <v>216</v>
      </c>
      <c r="B1766" s="3" t="s">
        <v>73</v>
      </c>
      <c r="C1766" s="1" t="s">
        <v>80</v>
      </c>
      <c r="D1766" s="1" t="str">
        <f t="shared" si="0"/>
        <v>Niger-Africa2009</v>
      </c>
      <c r="E1766" s="4">
        <v>0.465</v>
      </c>
      <c r="F1766" s="4">
        <v>17</v>
      </c>
      <c r="G1766" s="1"/>
      <c r="H1766" s="4">
        <v>270</v>
      </c>
      <c r="I1766" s="4">
        <v>0.008</v>
      </c>
      <c r="J1766" s="4">
        <v>0.17</v>
      </c>
    </row>
    <row r="1767" ht="15.75" customHeight="1" spans="1:10">
      <c r="A1767" s="1" t="s">
        <v>216</v>
      </c>
      <c r="B1767" s="3" t="s">
        <v>74</v>
      </c>
      <c r="C1767" s="1" t="s">
        <v>80</v>
      </c>
      <c r="D1767" s="1" t="str">
        <f t="shared" si="0"/>
        <v>Niger-Africa2010</v>
      </c>
      <c r="E1767" s="4">
        <v>0.465</v>
      </c>
      <c r="F1767" s="4">
        <v>17</v>
      </c>
      <c r="G1767" s="1"/>
      <c r="H1767" s="4">
        <v>270</v>
      </c>
      <c r="I1767" s="4">
        <v>0.008</v>
      </c>
      <c r="J1767" s="4">
        <v>0.231</v>
      </c>
    </row>
    <row r="1768" ht="15.75" customHeight="1" spans="1:10">
      <c r="A1768" s="1" t="s">
        <v>216</v>
      </c>
      <c r="B1768" s="3" t="s">
        <v>75</v>
      </c>
      <c r="C1768" s="1" t="s">
        <v>80</v>
      </c>
      <c r="D1768" s="1" t="str">
        <f t="shared" si="0"/>
        <v>Niger-Africa2011</v>
      </c>
      <c r="E1768" s="4">
        <v>0.438</v>
      </c>
      <c r="F1768" s="4">
        <v>17</v>
      </c>
      <c r="G1768" s="1"/>
      <c r="H1768" s="4">
        <v>270</v>
      </c>
      <c r="I1768" s="4">
        <v>0.013</v>
      </c>
      <c r="J1768" s="4">
        <v>0.287</v>
      </c>
    </row>
    <row r="1769" ht="15.75" customHeight="1" spans="1:10">
      <c r="A1769" s="1" t="s">
        <v>216</v>
      </c>
      <c r="B1769" s="3" t="s">
        <v>76</v>
      </c>
      <c r="C1769" s="1" t="s">
        <v>80</v>
      </c>
      <c r="D1769" s="1" t="str">
        <f t="shared" si="0"/>
        <v>Niger-Africa2012</v>
      </c>
      <c r="E1769" s="4">
        <v>0.438</v>
      </c>
      <c r="F1769" s="4">
        <v>17</v>
      </c>
      <c r="G1769" s="4">
        <v>174</v>
      </c>
      <c r="H1769" s="4">
        <v>270</v>
      </c>
      <c r="I1769" s="4">
        <v>0.014</v>
      </c>
      <c r="J1769" s="4">
        <v>0.314</v>
      </c>
    </row>
    <row r="1770" ht="15.75" customHeight="1" spans="1:10">
      <c r="A1770" s="1" t="s">
        <v>217</v>
      </c>
      <c r="B1770" s="3" t="s">
        <v>63</v>
      </c>
      <c r="C1770" s="1" t="s">
        <v>80</v>
      </c>
      <c r="D1770" s="1" t="str">
        <f t="shared" si="0"/>
        <v>Nigeria-Africa2000</v>
      </c>
      <c r="E1770" s="1"/>
      <c r="F1770" s="1"/>
      <c r="G1770" s="1"/>
      <c r="H1770" s="1"/>
      <c r="I1770" s="4">
        <v>0.001</v>
      </c>
      <c r="J1770" s="4">
        <v>0</v>
      </c>
    </row>
    <row r="1771" ht="15.75" customHeight="1" spans="1:10">
      <c r="A1771" s="1" t="s">
        <v>217</v>
      </c>
      <c r="B1771" s="3" t="s">
        <v>65</v>
      </c>
      <c r="C1771" s="1" t="s">
        <v>80</v>
      </c>
      <c r="D1771" s="1" t="str">
        <f t="shared" si="0"/>
        <v>Nigeria-Africa2001</v>
      </c>
      <c r="E1771" s="1"/>
      <c r="F1771" s="1"/>
      <c r="G1771" s="1"/>
      <c r="H1771" s="1"/>
      <c r="I1771" s="4">
        <v>0.001</v>
      </c>
      <c r="J1771" s="4">
        <v>0.002</v>
      </c>
    </row>
    <row r="1772" ht="15.75" customHeight="1" spans="1:10">
      <c r="A1772" s="1" t="s">
        <v>217</v>
      </c>
      <c r="B1772" s="3" t="s">
        <v>66</v>
      </c>
      <c r="C1772" s="1" t="s">
        <v>80</v>
      </c>
      <c r="D1772" s="1" t="str">
        <f t="shared" si="0"/>
        <v>Nigeria-Africa2002</v>
      </c>
      <c r="E1772" s="1"/>
      <c r="F1772" s="1"/>
      <c r="G1772" s="1"/>
      <c r="H1772" s="1"/>
      <c r="I1772" s="4">
        <v>0.003</v>
      </c>
      <c r="J1772" s="4">
        <v>0.012</v>
      </c>
    </row>
    <row r="1773" ht="15.75" customHeight="1" spans="1:10">
      <c r="A1773" s="1" t="s">
        <v>217</v>
      </c>
      <c r="B1773" s="3" t="s">
        <v>67</v>
      </c>
      <c r="C1773" s="1" t="s">
        <v>80</v>
      </c>
      <c r="D1773" s="1" t="str">
        <f t="shared" si="0"/>
        <v>Nigeria-Africa2003</v>
      </c>
      <c r="E1773" s="1"/>
      <c r="F1773" s="4">
        <v>36</v>
      </c>
      <c r="G1773" s="1"/>
      <c r="H1773" s="1"/>
      <c r="I1773" s="4">
        <v>0.006</v>
      </c>
      <c r="J1773" s="4">
        <v>0.024</v>
      </c>
    </row>
    <row r="1774" ht="15.75" customHeight="1" spans="1:10">
      <c r="A1774" s="1" t="s">
        <v>217</v>
      </c>
      <c r="B1774" s="3" t="s">
        <v>68</v>
      </c>
      <c r="C1774" s="1" t="s">
        <v>80</v>
      </c>
      <c r="D1774" s="1" t="str">
        <f t="shared" si="0"/>
        <v>Nigeria-Africa2004</v>
      </c>
      <c r="E1774" s="1"/>
      <c r="F1774" s="4">
        <v>36</v>
      </c>
      <c r="G1774" s="1"/>
      <c r="H1774" s="1"/>
      <c r="I1774" s="4">
        <v>0.013</v>
      </c>
      <c r="J1774" s="4">
        <v>0.067</v>
      </c>
    </row>
    <row r="1775" ht="15.75" customHeight="1" spans="1:10">
      <c r="A1775" s="1" t="s">
        <v>217</v>
      </c>
      <c r="B1775" s="3" t="s">
        <v>69</v>
      </c>
      <c r="C1775" s="1" t="s">
        <v>80</v>
      </c>
      <c r="D1775" s="1" t="str">
        <f t="shared" si="0"/>
        <v>Nigeria-Africa2005</v>
      </c>
      <c r="E1775" s="4">
        <v>0.316</v>
      </c>
      <c r="F1775" s="4">
        <v>35</v>
      </c>
      <c r="G1775" s="1"/>
      <c r="H1775" s="4">
        <v>1120</v>
      </c>
      <c r="I1775" s="4">
        <v>0.035</v>
      </c>
      <c r="J1775" s="4">
        <v>0.133</v>
      </c>
    </row>
    <row r="1776" ht="15.75" customHeight="1" spans="1:10">
      <c r="A1776" s="1" t="s">
        <v>217</v>
      </c>
      <c r="B1776" s="3" t="s">
        <v>70</v>
      </c>
      <c r="C1776" s="1" t="s">
        <v>80</v>
      </c>
      <c r="D1776" s="1" t="str">
        <f t="shared" si="0"/>
        <v>Nigeria-Africa2006</v>
      </c>
      <c r="E1776" s="4">
        <v>0.322</v>
      </c>
      <c r="F1776" s="4">
        <v>35</v>
      </c>
      <c r="G1776" s="1"/>
      <c r="H1776" s="4">
        <v>1120</v>
      </c>
      <c r="I1776" s="4">
        <v>0.055</v>
      </c>
      <c r="J1776" s="4">
        <v>0.226</v>
      </c>
    </row>
    <row r="1777" ht="15.75" customHeight="1" spans="1:10">
      <c r="A1777" s="1" t="s">
        <v>217</v>
      </c>
      <c r="B1777" s="3" t="s">
        <v>71</v>
      </c>
      <c r="C1777" s="1" t="s">
        <v>80</v>
      </c>
      <c r="D1777" s="1" t="str">
        <f t="shared" si="0"/>
        <v>Nigeria-Africa2007</v>
      </c>
      <c r="E1777" s="4">
        <v>0.322</v>
      </c>
      <c r="F1777" s="4">
        <v>27</v>
      </c>
      <c r="G1777" s="1"/>
      <c r="H1777" s="4">
        <v>1120</v>
      </c>
      <c r="I1777" s="4">
        <v>0.068</v>
      </c>
      <c r="J1777" s="4">
        <v>0.274</v>
      </c>
    </row>
    <row r="1778" ht="15.75" customHeight="1" spans="1:10">
      <c r="A1778" s="1" t="s">
        <v>217</v>
      </c>
      <c r="B1778" s="3" t="s">
        <v>72</v>
      </c>
      <c r="C1778" s="1" t="s">
        <v>80</v>
      </c>
      <c r="D1778" s="1" t="str">
        <f t="shared" si="0"/>
        <v>Nigeria-Africa2008</v>
      </c>
      <c r="E1778" s="4">
        <v>0.322</v>
      </c>
      <c r="F1778" s="4">
        <v>25</v>
      </c>
      <c r="G1778" s="1"/>
      <c r="H1778" s="4">
        <v>938</v>
      </c>
      <c r="I1778" s="4">
        <v>0.159</v>
      </c>
      <c r="J1778" s="4">
        <v>0.417</v>
      </c>
    </row>
    <row r="1779" ht="15.75" customHeight="1" spans="1:10">
      <c r="A1779" s="1" t="s">
        <v>217</v>
      </c>
      <c r="B1779" s="3" t="s">
        <v>73</v>
      </c>
      <c r="C1779" s="1" t="s">
        <v>80</v>
      </c>
      <c r="D1779" s="1" t="str">
        <f t="shared" si="0"/>
        <v>Nigeria-Africa2009</v>
      </c>
      <c r="E1779" s="4">
        <v>0.322</v>
      </c>
      <c r="F1779" s="4">
        <v>25</v>
      </c>
      <c r="G1779" s="1"/>
      <c r="H1779" s="4">
        <v>938</v>
      </c>
      <c r="I1779" s="4">
        <v>0.2</v>
      </c>
      <c r="J1779" s="4">
        <v>0.48</v>
      </c>
    </row>
    <row r="1780" ht="15.75" customHeight="1" spans="1:10">
      <c r="A1780" s="1" t="s">
        <v>217</v>
      </c>
      <c r="B1780" s="3" t="s">
        <v>74</v>
      </c>
      <c r="C1780" s="1" t="s">
        <v>80</v>
      </c>
      <c r="D1780" s="1" t="str">
        <f t="shared" si="0"/>
        <v>Nigeria-Africa2010</v>
      </c>
      <c r="E1780" s="4">
        <v>0.322</v>
      </c>
      <c r="F1780" s="4">
        <v>25</v>
      </c>
      <c r="G1780" s="1"/>
      <c r="H1780" s="4">
        <v>938</v>
      </c>
      <c r="I1780" s="4">
        <v>0.24</v>
      </c>
      <c r="J1780" s="4">
        <v>0.547</v>
      </c>
    </row>
    <row r="1781" ht="15.75" customHeight="1" spans="1:10">
      <c r="A1781" s="1" t="s">
        <v>217</v>
      </c>
      <c r="B1781" s="3" t="s">
        <v>75</v>
      </c>
      <c r="C1781" s="1" t="s">
        <v>80</v>
      </c>
      <c r="D1781" s="1" t="str">
        <f t="shared" si="0"/>
        <v>Nigeria-Africa2011</v>
      </c>
      <c r="E1781" s="4">
        <v>0.327</v>
      </c>
      <c r="F1781" s="4">
        <v>28</v>
      </c>
      <c r="G1781" s="1"/>
      <c r="H1781" s="4">
        <v>938</v>
      </c>
      <c r="I1781" s="4">
        <v>0.284</v>
      </c>
      <c r="J1781" s="4">
        <v>0.58</v>
      </c>
    </row>
    <row r="1782" ht="15.75" customHeight="1" spans="1:10">
      <c r="A1782" s="1" t="s">
        <v>217</v>
      </c>
      <c r="B1782" s="3" t="s">
        <v>76</v>
      </c>
      <c r="C1782" s="1" t="s">
        <v>80</v>
      </c>
      <c r="D1782" s="1" t="str">
        <f t="shared" si="0"/>
        <v>Nigeria-Africa2012</v>
      </c>
      <c r="E1782" s="4">
        <v>0.338</v>
      </c>
      <c r="F1782" s="4">
        <v>28</v>
      </c>
      <c r="G1782" s="4">
        <v>138</v>
      </c>
      <c r="H1782" s="4">
        <v>956</v>
      </c>
      <c r="I1782" s="4">
        <v>0.328</v>
      </c>
      <c r="J1782" s="4">
        <v>0.668</v>
      </c>
    </row>
    <row r="1783" ht="15.75" customHeight="1" spans="1:10">
      <c r="A1783" s="1" t="s">
        <v>218</v>
      </c>
      <c r="B1783" s="3" t="s">
        <v>63</v>
      </c>
      <c r="C1783" s="1" t="s">
        <v>64</v>
      </c>
      <c r="D1783" s="1" t="str">
        <f t="shared" si="0"/>
        <v>North Korea-Asia2000</v>
      </c>
      <c r="E1783" s="1"/>
      <c r="F1783" s="1"/>
      <c r="G1783" s="1"/>
      <c r="H1783" s="1"/>
      <c r="I1783" s="1"/>
      <c r="J1783" s="1"/>
    </row>
    <row r="1784" ht="15.75" customHeight="1" spans="1:10">
      <c r="A1784" s="1" t="s">
        <v>218</v>
      </c>
      <c r="B1784" s="3" t="s">
        <v>65</v>
      </c>
      <c r="C1784" s="1" t="s">
        <v>64</v>
      </c>
      <c r="D1784" s="1" t="str">
        <f t="shared" si="0"/>
        <v>North Korea-Asia2001</v>
      </c>
      <c r="E1784" s="1"/>
      <c r="F1784" s="1"/>
      <c r="G1784" s="1"/>
      <c r="H1784" s="1"/>
      <c r="I1784" s="1"/>
      <c r="J1784" s="1"/>
    </row>
    <row r="1785" ht="15.75" customHeight="1" spans="1:10">
      <c r="A1785" s="1" t="s">
        <v>218</v>
      </c>
      <c r="B1785" s="3" t="s">
        <v>66</v>
      </c>
      <c r="C1785" s="1" t="s">
        <v>64</v>
      </c>
      <c r="D1785" s="1" t="str">
        <f t="shared" si="0"/>
        <v>North Korea-Asia2002</v>
      </c>
      <c r="E1785" s="1"/>
      <c r="F1785" s="1"/>
      <c r="G1785" s="1"/>
      <c r="H1785" s="1"/>
      <c r="I1785" s="1"/>
      <c r="J1785" s="1"/>
    </row>
    <row r="1786" ht="15.75" customHeight="1" spans="1:10">
      <c r="A1786" s="1" t="s">
        <v>218</v>
      </c>
      <c r="B1786" s="3" t="s">
        <v>67</v>
      </c>
      <c r="C1786" s="1" t="s">
        <v>64</v>
      </c>
      <c r="D1786" s="1" t="str">
        <f t="shared" si="0"/>
        <v>North Korea-Asia2003</v>
      </c>
      <c r="E1786" s="1"/>
      <c r="F1786" s="1"/>
      <c r="G1786" s="1"/>
      <c r="H1786" s="1"/>
      <c r="I1786" s="1"/>
      <c r="J1786" s="1"/>
    </row>
    <row r="1787" ht="15.75" customHeight="1" spans="1:10">
      <c r="A1787" s="1" t="s">
        <v>218</v>
      </c>
      <c r="B1787" s="3" t="s">
        <v>68</v>
      </c>
      <c r="C1787" s="1" t="s">
        <v>64</v>
      </c>
      <c r="D1787" s="1" t="str">
        <f t="shared" si="0"/>
        <v>North Korea-Asia2004</v>
      </c>
      <c r="E1787" s="1"/>
      <c r="F1787" s="1"/>
      <c r="G1787" s="1"/>
      <c r="H1787" s="1"/>
      <c r="I1787" s="1"/>
      <c r="J1787" s="1"/>
    </row>
    <row r="1788" ht="15.75" customHeight="1" spans="1:10">
      <c r="A1788" s="1" t="s">
        <v>218</v>
      </c>
      <c r="B1788" s="3" t="s">
        <v>69</v>
      </c>
      <c r="C1788" s="1" t="s">
        <v>64</v>
      </c>
      <c r="D1788" s="1" t="str">
        <f t="shared" si="0"/>
        <v>North Korea-Asia2005</v>
      </c>
      <c r="E1788" s="1"/>
      <c r="F1788" s="1"/>
      <c r="G1788" s="1"/>
      <c r="H1788" s="1"/>
      <c r="I1788" s="1"/>
      <c r="J1788" s="1"/>
    </row>
    <row r="1789" ht="15.75" customHeight="1" spans="1:10">
      <c r="A1789" s="1" t="s">
        <v>218</v>
      </c>
      <c r="B1789" s="3" t="s">
        <v>70</v>
      </c>
      <c r="C1789" s="1" t="s">
        <v>64</v>
      </c>
      <c r="D1789" s="1" t="str">
        <f t="shared" si="0"/>
        <v>North Korea-Asia2006</v>
      </c>
      <c r="E1789" s="1"/>
      <c r="F1789" s="1"/>
      <c r="G1789" s="1"/>
      <c r="H1789" s="1"/>
      <c r="I1789" s="1"/>
      <c r="J1789" s="1"/>
    </row>
    <row r="1790" ht="15.75" customHeight="1" spans="1:10">
      <c r="A1790" s="1" t="s">
        <v>218</v>
      </c>
      <c r="B1790" s="3" t="s">
        <v>71</v>
      </c>
      <c r="C1790" s="1" t="s">
        <v>64</v>
      </c>
      <c r="D1790" s="1" t="str">
        <f t="shared" si="0"/>
        <v>North Korea-Asia2007</v>
      </c>
      <c r="E1790" s="1"/>
      <c r="F1790" s="1"/>
      <c r="G1790" s="1"/>
      <c r="H1790" s="1"/>
      <c r="I1790" s="1"/>
      <c r="J1790" s="1"/>
    </row>
    <row r="1791" ht="15.75" customHeight="1" spans="1:10">
      <c r="A1791" s="1" t="s">
        <v>218</v>
      </c>
      <c r="B1791" s="3" t="s">
        <v>72</v>
      </c>
      <c r="C1791" s="1" t="s">
        <v>64</v>
      </c>
      <c r="D1791" s="1" t="str">
        <f t="shared" si="0"/>
        <v>North Korea-Asia2008</v>
      </c>
      <c r="E1791" s="1"/>
      <c r="F1791" s="1"/>
      <c r="G1791" s="1"/>
      <c r="H1791" s="1"/>
      <c r="I1791" s="1"/>
      <c r="J1791" s="1"/>
    </row>
    <row r="1792" ht="15.75" customHeight="1" spans="1:10">
      <c r="A1792" s="1" t="s">
        <v>218</v>
      </c>
      <c r="B1792" s="3" t="s">
        <v>73</v>
      </c>
      <c r="C1792" s="1" t="s">
        <v>64</v>
      </c>
      <c r="D1792" s="1" t="str">
        <f t="shared" si="0"/>
        <v>North Korea-Asia2009</v>
      </c>
      <c r="E1792" s="1"/>
      <c r="F1792" s="1"/>
      <c r="G1792" s="1"/>
      <c r="H1792" s="1"/>
      <c r="I1792" s="1"/>
      <c r="J1792" s="4">
        <v>0.003</v>
      </c>
    </row>
    <row r="1793" ht="15.75" customHeight="1" spans="1:10">
      <c r="A1793" s="1" t="s">
        <v>218</v>
      </c>
      <c r="B1793" s="3" t="s">
        <v>74</v>
      </c>
      <c r="C1793" s="1" t="s">
        <v>64</v>
      </c>
      <c r="D1793" s="1" t="str">
        <f t="shared" si="0"/>
        <v>North Korea-Asia2010</v>
      </c>
      <c r="E1793" s="1"/>
      <c r="F1793" s="1"/>
      <c r="G1793" s="1"/>
      <c r="H1793" s="1"/>
      <c r="I1793" s="1"/>
      <c r="J1793" s="4">
        <v>0.018</v>
      </c>
    </row>
    <row r="1794" ht="15.75" customHeight="1" spans="1:10">
      <c r="A1794" s="1" t="s">
        <v>218</v>
      </c>
      <c r="B1794" s="3" t="s">
        <v>75</v>
      </c>
      <c r="C1794" s="1" t="s">
        <v>64</v>
      </c>
      <c r="D1794" s="1" t="str">
        <f t="shared" si="0"/>
        <v>North Korea-Asia2011</v>
      </c>
      <c r="E1794" s="1"/>
      <c r="F1794" s="1"/>
      <c r="G1794" s="1"/>
      <c r="H1794" s="1"/>
      <c r="I1794" s="1"/>
      <c r="J1794" s="4">
        <v>0.041</v>
      </c>
    </row>
    <row r="1795" ht="15.75" customHeight="1" spans="1:10">
      <c r="A1795" s="1" t="s">
        <v>218</v>
      </c>
      <c r="B1795" s="3" t="s">
        <v>76</v>
      </c>
      <c r="C1795" s="1" t="s">
        <v>64</v>
      </c>
      <c r="D1795" s="1" t="str">
        <f t="shared" si="0"/>
        <v>North Korea-Asia2012</v>
      </c>
      <c r="E1795" s="1"/>
      <c r="F1795" s="1"/>
      <c r="G1795" s="1"/>
      <c r="H1795" s="1"/>
      <c r="I1795" s="1"/>
      <c r="J1795" s="4">
        <v>0.069</v>
      </c>
    </row>
    <row r="1796" ht="15.75" customHeight="1" spans="1:10">
      <c r="A1796" s="1" t="s">
        <v>219</v>
      </c>
      <c r="B1796" s="3" t="s">
        <v>63</v>
      </c>
      <c r="C1796" s="1" t="s">
        <v>78</v>
      </c>
      <c r="D1796" s="1" t="str">
        <f t="shared" si="0"/>
        <v>North Macedonia-Europe2000</v>
      </c>
      <c r="E1796" s="1"/>
      <c r="F1796" s="1"/>
      <c r="G1796" s="1"/>
      <c r="H1796" s="1"/>
      <c r="I1796" s="4">
        <v>0.025</v>
      </c>
      <c r="J1796" s="4">
        <v>0.056</v>
      </c>
    </row>
    <row r="1797" ht="15.75" customHeight="1" spans="1:10">
      <c r="A1797" s="1" t="s">
        <v>219</v>
      </c>
      <c r="B1797" s="3" t="s">
        <v>65</v>
      </c>
      <c r="C1797" s="1" t="s">
        <v>78</v>
      </c>
      <c r="D1797" s="1" t="str">
        <f t="shared" si="0"/>
        <v>North Macedonia-Europe2001</v>
      </c>
      <c r="E1797" s="1"/>
      <c r="F1797" s="1"/>
      <c r="G1797" s="1"/>
      <c r="H1797" s="1"/>
      <c r="I1797" s="4">
        <v>0.035</v>
      </c>
      <c r="J1797" s="4">
        <v>0.108</v>
      </c>
    </row>
    <row r="1798" ht="15.75" customHeight="1" spans="1:10">
      <c r="A1798" s="1" t="s">
        <v>219</v>
      </c>
      <c r="B1798" s="3" t="s">
        <v>66</v>
      </c>
      <c r="C1798" s="1" t="s">
        <v>78</v>
      </c>
      <c r="D1798" s="1" t="str">
        <f t="shared" si="0"/>
        <v>North Macedonia-Europe2002</v>
      </c>
      <c r="E1798" s="1"/>
      <c r="F1798" s="1"/>
      <c r="G1798" s="1"/>
      <c r="H1798" s="1"/>
      <c r="I1798" s="4">
        <v>0.173</v>
      </c>
      <c r="J1798" s="4">
        <v>0.176</v>
      </c>
    </row>
    <row r="1799" ht="15.75" customHeight="1" spans="1:10">
      <c r="A1799" s="1" t="s">
        <v>219</v>
      </c>
      <c r="B1799" s="3" t="s">
        <v>67</v>
      </c>
      <c r="C1799" s="1" t="s">
        <v>78</v>
      </c>
      <c r="D1799" s="1" t="str">
        <f t="shared" si="0"/>
        <v>North Macedonia-Europe2003</v>
      </c>
      <c r="E1799" s="1"/>
      <c r="F1799" s="4">
        <v>48</v>
      </c>
      <c r="G1799" s="1"/>
      <c r="H1799" s="1"/>
      <c r="I1799" s="4">
        <v>0.191</v>
      </c>
      <c r="J1799" s="4">
        <v>0.373</v>
      </c>
    </row>
    <row r="1800" ht="15.75" customHeight="1" spans="1:10">
      <c r="A1800" s="1" t="s">
        <v>219</v>
      </c>
      <c r="B1800" s="3" t="s">
        <v>68</v>
      </c>
      <c r="C1800" s="1" t="s">
        <v>78</v>
      </c>
      <c r="D1800" s="1" t="str">
        <f t="shared" si="0"/>
        <v>North Macedonia-Europe2004</v>
      </c>
      <c r="E1800" s="1"/>
      <c r="F1800" s="4">
        <v>48</v>
      </c>
      <c r="G1800" s="1"/>
      <c r="H1800" s="1"/>
      <c r="I1800" s="4">
        <v>0.244</v>
      </c>
      <c r="J1800" s="4">
        <v>0.473</v>
      </c>
    </row>
    <row r="1801" ht="15.75" customHeight="1" spans="1:10">
      <c r="A1801" s="1" t="s">
        <v>219</v>
      </c>
      <c r="B1801" s="3" t="s">
        <v>69</v>
      </c>
      <c r="C1801" s="1" t="s">
        <v>78</v>
      </c>
      <c r="D1801" s="1" t="str">
        <f t="shared" si="0"/>
        <v>North Macedonia-Europe2005</v>
      </c>
      <c r="E1801" s="4">
        <v>0.203</v>
      </c>
      <c r="F1801" s="4">
        <v>48</v>
      </c>
      <c r="G1801" s="1"/>
      <c r="H1801" s="4">
        <v>192</v>
      </c>
      <c r="I1801" s="4">
        <v>0.265</v>
      </c>
      <c r="J1801" s="4">
        <v>0.541</v>
      </c>
    </row>
    <row r="1802" ht="15.75" customHeight="1" spans="1:10">
      <c r="A1802" s="1" t="s">
        <v>219</v>
      </c>
      <c r="B1802" s="3" t="s">
        <v>70</v>
      </c>
      <c r="C1802" s="1" t="s">
        <v>78</v>
      </c>
      <c r="D1802" s="1" t="str">
        <f t="shared" si="0"/>
        <v>North Macedonia-Europe2006</v>
      </c>
      <c r="E1802" s="4">
        <v>0.203</v>
      </c>
      <c r="F1802" s="4">
        <v>18</v>
      </c>
      <c r="G1802" s="1"/>
      <c r="H1802" s="4">
        <v>192</v>
      </c>
      <c r="I1802" s="4">
        <v>0.286</v>
      </c>
      <c r="J1802" s="4">
        <v>0.604</v>
      </c>
    </row>
    <row r="1803" ht="15.75" customHeight="1" spans="1:10">
      <c r="A1803" s="1" t="s">
        <v>219</v>
      </c>
      <c r="B1803" s="3" t="s">
        <v>71</v>
      </c>
      <c r="C1803" s="1" t="s">
        <v>78</v>
      </c>
      <c r="D1803" s="1" t="str">
        <f t="shared" si="0"/>
        <v>North Macedonia-Europe2007</v>
      </c>
      <c r="E1803" s="4">
        <v>0.203</v>
      </c>
      <c r="F1803" s="4">
        <v>15</v>
      </c>
      <c r="G1803" s="1"/>
      <c r="H1803" s="4">
        <v>192</v>
      </c>
      <c r="I1803" s="4">
        <v>0.363</v>
      </c>
      <c r="J1803" s="4">
        <v>0.856</v>
      </c>
    </row>
    <row r="1804" ht="15.75" customHeight="1" spans="1:10">
      <c r="A1804" s="1" t="s">
        <v>219</v>
      </c>
      <c r="B1804" s="3" t="s">
        <v>72</v>
      </c>
      <c r="C1804" s="1" t="s">
        <v>78</v>
      </c>
      <c r="D1804" s="1" t="str">
        <f t="shared" si="0"/>
        <v>North Macedonia-Europe2008</v>
      </c>
      <c r="E1804" s="4">
        <v>0.174</v>
      </c>
      <c r="F1804" s="4">
        <v>9</v>
      </c>
      <c r="G1804" s="1"/>
      <c r="H1804" s="4">
        <v>150</v>
      </c>
      <c r="I1804" s="4">
        <v>0.46</v>
      </c>
      <c r="J1804" s="4">
        <v>0.937</v>
      </c>
    </row>
    <row r="1805" ht="15.75" customHeight="1" spans="1:10">
      <c r="A1805" s="1" t="s">
        <v>219</v>
      </c>
      <c r="B1805" s="3" t="s">
        <v>73</v>
      </c>
      <c r="C1805" s="1" t="s">
        <v>78</v>
      </c>
      <c r="D1805" s="1" t="str">
        <f t="shared" si="0"/>
        <v>North Macedonia-Europe2009</v>
      </c>
      <c r="E1805" s="4">
        <v>0.146</v>
      </c>
      <c r="F1805" s="4">
        <v>4</v>
      </c>
      <c r="G1805" s="1"/>
      <c r="H1805" s="4">
        <v>150</v>
      </c>
      <c r="I1805" s="4">
        <v>0.518</v>
      </c>
      <c r="J1805" s="4">
        <v>0.925</v>
      </c>
    </row>
    <row r="1806" ht="15.75" customHeight="1" spans="1:10">
      <c r="A1806" s="1" t="s">
        <v>219</v>
      </c>
      <c r="B1806" s="3" t="s">
        <v>74</v>
      </c>
      <c r="C1806" s="1" t="s">
        <v>78</v>
      </c>
      <c r="D1806" s="1" t="str">
        <f t="shared" si="0"/>
        <v>North Macedonia-Europe2010</v>
      </c>
      <c r="E1806" s="4">
        <v>0.083</v>
      </c>
      <c r="F1806" s="4">
        <v>3</v>
      </c>
      <c r="G1806" s="1"/>
      <c r="H1806" s="4">
        <v>119</v>
      </c>
      <c r="I1806" s="4">
        <v>0.519</v>
      </c>
      <c r="J1806" s="4">
        <v>1.024</v>
      </c>
    </row>
    <row r="1807" ht="15.75" customHeight="1" spans="1:10">
      <c r="A1807" s="1" t="s">
        <v>219</v>
      </c>
      <c r="B1807" s="3" t="s">
        <v>75</v>
      </c>
      <c r="C1807" s="1" t="s">
        <v>78</v>
      </c>
      <c r="D1807" s="1" t="str">
        <f t="shared" si="0"/>
        <v>North Macedonia-Europe2011</v>
      </c>
      <c r="E1807" s="4">
        <v>0.084</v>
      </c>
      <c r="F1807" s="4">
        <v>3</v>
      </c>
      <c r="G1807" s="1"/>
      <c r="H1807" s="4">
        <v>119</v>
      </c>
      <c r="I1807" s="4">
        <v>0.567</v>
      </c>
      <c r="J1807" s="4">
        <v>1.052</v>
      </c>
    </row>
    <row r="1808" ht="15.75" customHeight="1" spans="1:10">
      <c r="A1808" s="1" t="s">
        <v>219</v>
      </c>
      <c r="B1808" s="3" t="s">
        <v>76</v>
      </c>
      <c r="C1808" s="1" t="s">
        <v>78</v>
      </c>
      <c r="D1808" s="1" t="str">
        <f t="shared" si="0"/>
        <v>North Macedonia-Europe2012</v>
      </c>
      <c r="E1808" s="4">
        <v>0.082</v>
      </c>
      <c r="F1808" s="4">
        <v>2</v>
      </c>
      <c r="G1808" s="4">
        <v>36</v>
      </c>
      <c r="H1808" s="4">
        <v>119</v>
      </c>
      <c r="I1808" s="4">
        <v>0.574</v>
      </c>
      <c r="J1808" s="4">
        <v>1.062</v>
      </c>
    </row>
    <row r="1809" ht="15.75" customHeight="1" spans="1:10">
      <c r="A1809" s="1" t="s">
        <v>220</v>
      </c>
      <c r="B1809" s="3" t="s">
        <v>63</v>
      </c>
      <c r="C1809" s="1" t="s">
        <v>78</v>
      </c>
      <c r="D1809" s="1" t="str">
        <f t="shared" si="0"/>
        <v>Norway-Europe2000</v>
      </c>
      <c r="E1809" s="1"/>
      <c r="F1809" s="1"/>
      <c r="G1809" s="1"/>
      <c r="H1809" s="1"/>
      <c r="I1809" s="4">
        <v>0.52</v>
      </c>
      <c r="J1809" s="4">
        <v>0.718</v>
      </c>
    </row>
    <row r="1810" ht="15.75" customHeight="1" spans="1:10">
      <c r="A1810" s="1" t="s">
        <v>220</v>
      </c>
      <c r="B1810" s="3" t="s">
        <v>65</v>
      </c>
      <c r="C1810" s="1" t="s">
        <v>78</v>
      </c>
      <c r="D1810" s="1" t="str">
        <f t="shared" si="0"/>
        <v>Norway-Europe2001</v>
      </c>
      <c r="E1810" s="1"/>
      <c r="F1810" s="1"/>
      <c r="G1810" s="1"/>
      <c r="H1810" s="1"/>
      <c r="I1810" s="4">
        <v>0.64</v>
      </c>
      <c r="J1810" s="4">
        <v>0.796</v>
      </c>
    </row>
    <row r="1811" ht="15.75" customHeight="1" spans="1:10">
      <c r="A1811" s="1" t="s">
        <v>220</v>
      </c>
      <c r="B1811" s="3" t="s">
        <v>66</v>
      </c>
      <c r="C1811" s="1" t="s">
        <v>78</v>
      </c>
      <c r="D1811" s="1" t="str">
        <f t="shared" si="0"/>
        <v>Norway-Europe2002</v>
      </c>
      <c r="E1811" s="1"/>
      <c r="F1811" s="1"/>
      <c r="G1811" s="1"/>
      <c r="H1811" s="1"/>
      <c r="I1811" s="4">
        <v>0.728</v>
      </c>
      <c r="J1811" s="4">
        <v>0.835</v>
      </c>
    </row>
    <row r="1812" ht="15.75" customHeight="1" spans="1:10">
      <c r="A1812" s="1" t="s">
        <v>220</v>
      </c>
      <c r="B1812" s="3" t="s">
        <v>67</v>
      </c>
      <c r="C1812" s="1" t="s">
        <v>78</v>
      </c>
      <c r="D1812" s="1" t="str">
        <f t="shared" si="0"/>
        <v>Norway-Europe2003</v>
      </c>
      <c r="E1812" s="1"/>
      <c r="F1812" s="4">
        <v>18</v>
      </c>
      <c r="G1812" s="1"/>
      <c r="H1812" s="1"/>
      <c r="I1812" s="4">
        <v>0.781</v>
      </c>
      <c r="J1812" s="4">
        <v>0.891</v>
      </c>
    </row>
    <row r="1813" ht="15.75" customHeight="1" spans="1:10">
      <c r="A1813" s="1" t="s">
        <v>220</v>
      </c>
      <c r="B1813" s="3" t="s">
        <v>68</v>
      </c>
      <c r="C1813" s="1" t="s">
        <v>78</v>
      </c>
      <c r="D1813" s="1" t="str">
        <f t="shared" si="0"/>
        <v>Norway-Europe2004</v>
      </c>
      <c r="E1813" s="1"/>
      <c r="F1813" s="4">
        <v>18</v>
      </c>
      <c r="G1813" s="1"/>
      <c r="H1813" s="1"/>
      <c r="I1813" s="4">
        <v>0.777</v>
      </c>
      <c r="J1813" s="4">
        <v>0.986</v>
      </c>
    </row>
    <row r="1814" ht="15.75" customHeight="1" spans="1:10">
      <c r="A1814" s="1" t="s">
        <v>220</v>
      </c>
      <c r="B1814" s="3" t="s">
        <v>69</v>
      </c>
      <c r="C1814" s="1" t="s">
        <v>78</v>
      </c>
      <c r="D1814" s="1" t="str">
        <f t="shared" si="0"/>
        <v>Norway-Europe2005</v>
      </c>
      <c r="E1814" s="4">
        <v>0.411</v>
      </c>
      <c r="F1814" s="4">
        <v>8</v>
      </c>
      <c r="G1814" s="1"/>
      <c r="H1814" s="4">
        <v>87</v>
      </c>
      <c r="I1814" s="4">
        <v>0.82</v>
      </c>
      <c r="J1814" s="4">
        <v>1.028</v>
      </c>
    </row>
    <row r="1815" ht="15.75" customHeight="1" spans="1:10">
      <c r="A1815" s="1" t="s">
        <v>220</v>
      </c>
      <c r="B1815" s="3" t="s">
        <v>70</v>
      </c>
      <c r="C1815" s="1" t="s">
        <v>78</v>
      </c>
      <c r="D1815" s="1" t="str">
        <f t="shared" si="0"/>
        <v>Norway-Europe2006</v>
      </c>
      <c r="E1815" s="4">
        <v>0.411</v>
      </c>
      <c r="F1815" s="4">
        <v>7</v>
      </c>
      <c r="G1815" s="1"/>
      <c r="H1815" s="4">
        <v>87</v>
      </c>
      <c r="I1815" s="4">
        <v>0.826</v>
      </c>
      <c r="J1815" s="4">
        <v>1.043</v>
      </c>
    </row>
    <row r="1816" ht="15.75" customHeight="1" spans="1:10">
      <c r="A1816" s="1" t="s">
        <v>220</v>
      </c>
      <c r="B1816" s="3" t="s">
        <v>71</v>
      </c>
      <c r="C1816" s="1" t="s">
        <v>78</v>
      </c>
      <c r="D1816" s="1" t="str">
        <f t="shared" si="0"/>
        <v>Norway-Europe2007</v>
      </c>
      <c r="E1816" s="4">
        <v>0.411</v>
      </c>
      <c r="F1816" s="4">
        <v>7</v>
      </c>
      <c r="G1816" s="1"/>
      <c r="H1816" s="4">
        <v>87</v>
      </c>
      <c r="I1816" s="4">
        <v>0.869</v>
      </c>
      <c r="J1816" s="4">
        <v>1.067</v>
      </c>
    </row>
    <row r="1817" ht="15.75" customHeight="1" spans="1:10">
      <c r="A1817" s="1" t="s">
        <v>220</v>
      </c>
      <c r="B1817" s="3" t="s">
        <v>72</v>
      </c>
      <c r="C1817" s="1" t="s">
        <v>78</v>
      </c>
      <c r="D1817" s="1" t="str">
        <f t="shared" si="0"/>
        <v>Norway-Europe2008</v>
      </c>
      <c r="E1817" s="4">
        <v>0.407</v>
      </c>
      <c r="F1817" s="4">
        <v>7</v>
      </c>
      <c r="G1817" s="1"/>
      <c r="H1817" s="4">
        <v>87</v>
      </c>
      <c r="I1817" s="4">
        <v>0.906</v>
      </c>
      <c r="J1817" s="4">
        <v>1.091</v>
      </c>
    </row>
    <row r="1818" ht="15.75" customHeight="1" spans="1:10">
      <c r="A1818" s="1" t="s">
        <v>220</v>
      </c>
      <c r="B1818" s="3" t="s">
        <v>73</v>
      </c>
      <c r="C1818" s="1" t="s">
        <v>78</v>
      </c>
      <c r="D1818" s="1" t="str">
        <f t="shared" si="0"/>
        <v>Norway-Europe2009</v>
      </c>
      <c r="E1818" s="4">
        <v>0.407</v>
      </c>
      <c r="F1818" s="4">
        <v>7</v>
      </c>
      <c r="G1818" s="1"/>
      <c r="H1818" s="4">
        <v>87</v>
      </c>
      <c r="I1818" s="4">
        <v>0.921</v>
      </c>
      <c r="J1818" s="4">
        <v>1.107</v>
      </c>
    </row>
    <row r="1819" ht="15.75" customHeight="1" spans="1:10">
      <c r="A1819" s="1" t="s">
        <v>220</v>
      </c>
      <c r="B1819" s="3" t="s">
        <v>74</v>
      </c>
      <c r="C1819" s="1" t="s">
        <v>78</v>
      </c>
      <c r="D1819" s="1" t="str">
        <f t="shared" si="0"/>
        <v>Norway-Europe2010</v>
      </c>
      <c r="E1819" s="4">
        <v>0.407</v>
      </c>
      <c r="F1819" s="4">
        <v>7</v>
      </c>
      <c r="G1819" s="1"/>
      <c r="H1819" s="4">
        <v>87</v>
      </c>
      <c r="I1819" s="4">
        <v>0.934</v>
      </c>
      <c r="J1819" s="4">
        <v>1.145</v>
      </c>
    </row>
    <row r="1820" ht="15.75" customHeight="1" spans="1:10">
      <c r="A1820" s="1" t="s">
        <v>220</v>
      </c>
      <c r="B1820" s="3" t="s">
        <v>75</v>
      </c>
      <c r="C1820" s="1" t="s">
        <v>78</v>
      </c>
      <c r="D1820" s="1" t="str">
        <f t="shared" si="0"/>
        <v>Norway-Europe2011</v>
      </c>
      <c r="E1820" s="4">
        <v>0.407</v>
      </c>
      <c r="F1820" s="4">
        <v>7</v>
      </c>
      <c r="G1820" s="1"/>
      <c r="H1820" s="4">
        <v>87</v>
      </c>
      <c r="I1820" s="4">
        <v>0.935</v>
      </c>
      <c r="J1820" s="4">
        <v>1.158</v>
      </c>
    </row>
    <row r="1821" ht="15.75" customHeight="1" spans="1:10">
      <c r="A1821" s="1" t="s">
        <v>220</v>
      </c>
      <c r="B1821" s="3" t="s">
        <v>76</v>
      </c>
      <c r="C1821" s="1" t="s">
        <v>78</v>
      </c>
      <c r="D1821" s="1" t="str">
        <f t="shared" si="0"/>
        <v>Norway-Europe2012</v>
      </c>
      <c r="E1821" s="4">
        <v>0.407</v>
      </c>
      <c r="F1821" s="4">
        <v>7</v>
      </c>
      <c r="G1821" s="4">
        <v>7</v>
      </c>
      <c r="H1821" s="4">
        <v>87</v>
      </c>
      <c r="I1821" s="4">
        <v>0.946</v>
      </c>
      <c r="J1821" s="4">
        <v>1.167</v>
      </c>
    </row>
    <row r="1822" ht="15.75" customHeight="1" spans="1:10">
      <c r="A1822" s="1" t="s">
        <v>221</v>
      </c>
      <c r="B1822" s="3" t="s">
        <v>63</v>
      </c>
      <c r="C1822" s="1" t="s">
        <v>95</v>
      </c>
      <c r="D1822" s="1" t="str">
        <f t="shared" si="0"/>
        <v>Oman-Middle East2000</v>
      </c>
      <c r="E1822" s="1"/>
      <c r="F1822" s="1"/>
      <c r="G1822" s="1"/>
      <c r="H1822" s="1"/>
      <c r="I1822" s="4">
        <v>0.035</v>
      </c>
      <c r="J1822" s="4">
        <v>0.074</v>
      </c>
    </row>
    <row r="1823" ht="15.75" customHeight="1" spans="1:10">
      <c r="A1823" s="1" t="s">
        <v>221</v>
      </c>
      <c r="B1823" s="3" t="s">
        <v>65</v>
      </c>
      <c r="C1823" s="1" t="s">
        <v>95</v>
      </c>
      <c r="D1823" s="1" t="str">
        <f t="shared" si="0"/>
        <v>Oman-Middle East2001</v>
      </c>
      <c r="E1823" s="1"/>
      <c r="F1823" s="1"/>
      <c r="G1823" s="1"/>
      <c r="H1823" s="1"/>
      <c r="I1823" s="4">
        <v>0.059</v>
      </c>
      <c r="J1823" s="4">
        <v>0.144</v>
      </c>
    </row>
    <row r="1824" ht="15.75" customHeight="1" spans="1:10">
      <c r="A1824" s="1" t="s">
        <v>221</v>
      </c>
      <c r="B1824" s="3" t="s">
        <v>66</v>
      </c>
      <c r="C1824" s="1" t="s">
        <v>95</v>
      </c>
      <c r="D1824" s="1" t="str">
        <f t="shared" si="0"/>
        <v>Oman-Middle East2002</v>
      </c>
      <c r="E1824" s="1"/>
      <c r="F1824" s="1"/>
      <c r="G1824" s="1"/>
      <c r="H1824" s="1"/>
      <c r="I1824" s="4">
        <v>0.069</v>
      </c>
      <c r="J1824" s="4">
        <v>0.201</v>
      </c>
    </row>
    <row r="1825" ht="15.75" customHeight="1" spans="1:10">
      <c r="A1825" s="1" t="s">
        <v>221</v>
      </c>
      <c r="B1825" s="3" t="s">
        <v>67</v>
      </c>
      <c r="C1825" s="1" t="s">
        <v>95</v>
      </c>
      <c r="D1825" s="1" t="str">
        <f t="shared" si="0"/>
        <v>Oman-Middle East2003</v>
      </c>
      <c r="E1825" s="1"/>
      <c r="F1825" s="4">
        <v>35</v>
      </c>
      <c r="G1825" s="1"/>
      <c r="H1825" s="1"/>
      <c r="I1825" s="4">
        <v>0.073</v>
      </c>
      <c r="J1825" s="4">
        <v>0.249</v>
      </c>
    </row>
    <row r="1826" ht="15.75" customHeight="1" spans="1:10">
      <c r="A1826" s="1" t="s">
        <v>221</v>
      </c>
      <c r="B1826" s="3" t="s">
        <v>68</v>
      </c>
      <c r="C1826" s="1" t="s">
        <v>95</v>
      </c>
      <c r="D1826" s="1" t="str">
        <f t="shared" si="0"/>
        <v>Oman-Middle East2004</v>
      </c>
      <c r="E1826" s="1"/>
      <c r="F1826" s="4">
        <v>35</v>
      </c>
      <c r="G1826" s="1"/>
      <c r="H1826" s="1"/>
      <c r="I1826" s="4">
        <v>0.068</v>
      </c>
      <c r="J1826" s="4">
        <v>0.327</v>
      </c>
    </row>
    <row r="1827" ht="15.75" customHeight="1" spans="1:10">
      <c r="A1827" s="1" t="s">
        <v>221</v>
      </c>
      <c r="B1827" s="3" t="s">
        <v>69</v>
      </c>
      <c r="C1827" s="1" t="s">
        <v>95</v>
      </c>
      <c r="D1827" s="1" t="str">
        <f t="shared" si="0"/>
        <v>Oman-Middle East2005</v>
      </c>
      <c r="E1827" s="4">
        <v>0.195</v>
      </c>
      <c r="F1827" s="4">
        <v>35</v>
      </c>
      <c r="G1827" s="1"/>
      <c r="H1827" s="4">
        <v>52</v>
      </c>
      <c r="I1827" s="4">
        <v>0.067</v>
      </c>
      <c r="J1827" s="4">
        <v>0.529</v>
      </c>
    </row>
    <row r="1828" ht="15.75" customHeight="1" spans="1:10">
      <c r="A1828" s="1" t="s">
        <v>221</v>
      </c>
      <c r="B1828" s="3" t="s">
        <v>70</v>
      </c>
      <c r="C1828" s="1" t="s">
        <v>95</v>
      </c>
      <c r="D1828" s="1" t="str">
        <f t="shared" si="0"/>
        <v>Oman-Middle East2006</v>
      </c>
      <c r="E1828" s="4">
        <v>0.203</v>
      </c>
      <c r="F1828" s="4">
        <v>35</v>
      </c>
      <c r="G1828" s="1"/>
      <c r="H1828" s="4">
        <v>52</v>
      </c>
      <c r="I1828" s="4">
        <v>0.083</v>
      </c>
      <c r="J1828" s="4">
        <v>0.712</v>
      </c>
    </row>
    <row r="1829" ht="15.75" customHeight="1" spans="1:10">
      <c r="A1829" s="1" t="s">
        <v>221</v>
      </c>
      <c r="B1829" s="3" t="s">
        <v>71</v>
      </c>
      <c r="C1829" s="1" t="s">
        <v>95</v>
      </c>
      <c r="D1829" s="1" t="str">
        <f t="shared" si="0"/>
        <v>Oman-Middle East2007</v>
      </c>
      <c r="E1829" s="4">
        <v>0.12</v>
      </c>
      <c r="F1829" s="4">
        <v>35</v>
      </c>
      <c r="G1829" s="1"/>
      <c r="H1829" s="4">
        <v>62</v>
      </c>
      <c r="I1829" s="4">
        <v>0.167</v>
      </c>
      <c r="J1829" s="4">
        <v>0.973</v>
      </c>
    </row>
    <row r="1830" ht="15.75" customHeight="1" spans="1:10">
      <c r="A1830" s="1" t="s">
        <v>221</v>
      </c>
      <c r="B1830" s="3" t="s">
        <v>72</v>
      </c>
      <c r="C1830" s="1" t="s">
        <v>95</v>
      </c>
      <c r="D1830" s="1" t="str">
        <f t="shared" si="0"/>
        <v>Oman-Middle East2008</v>
      </c>
      <c r="E1830" s="4">
        <v>0.216</v>
      </c>
      <c r="F1830" s="4">
        <v>14</v>
      </c>
      <c r="G1830" s="1"/>
      <c r="H1830" s="4">
        <v>62</v>
      </c>
      <c r="I1830" s="4">
        <v>0.2</v>
      </c>
      <c r="J1830" s="4">
        <v>1.241</v>
      </c>
    </row>
    <row r="1831" ht="15.75" customHeight="1" spans="1:10">
      <c r="A1831" s="1" t="s">
        <v>221</v>
      </c>
      <c r="B1831" s="3" t="s">
        <v>73</v>
      </c>
      <c r="C1831" s="1" t="s">
        <v>95</v>
      </c>
      <c r="D1831" s="1" t="str">
        <f t="shared" si="0"/>
        <v>Oman-Middle East2009</v>
      </c>
      <c r="E1831" s="4">
        <v>0.216</v>
      </c>
      <c r="F1831" s="4">
        <v>12</v>
      </c>
      <c r="G1831" s="1"/>
      <c r="H1831" s="4">
        <v>62</v>
      </c>
      <c r="I1831" s="4">
        <v>0.268</v>
      </c>
      <c r="J1831" s="4">
        <v>1.491</v>
      </c>
    </row>
    <row r="1832" ht="15.75" customHeight="1" spans="1:10">
      <c r="A1832" s="1" t="s">
        <v>221</v>
      </c>
      <c r="B1832" s="3" t="s">
        <v>74</v>
      </c>
      <c r="C1832" s="1" t="s">
        <v>95</v>
      </c>
      <c r="D1832" s="1" t="str">
        <f t="shared" si="0"/>
        <v>Oman-Middle East2010</v>
      </c>
      <c r="E1832" s="4">
        <v>0.216</v>
      </c>
      <c r="F1832" s="4">
        <v>12</v>
      </c>
      <c r="G1832" s="1"/>
      <c r="H1832" s="4">
        <v>62</v>
      </c>
      <c r="I1832" s="4">
        <v>0.358</v>
      </c>
      <c r="J1832" s="4">
        <v>1.643</v>
      </c>
    </row>
    <row r="1833" ht="15.75" customHeight="1" spans="1:10">
      <c r="A1833" s="1" t="s">
        <v>221</v>
      </c>
      <c r="B1833" s="3" t="s">
        <v>75</v>
      </c>
      <c r="C1833" s="1" t="s">
        <v>95</v>
      </c>
      <c r="D1833" s="1" t="str">
        <f t="shared" si="0"/>
        <v>Oman-Middle East2011</v>
      </c>
      <c r="E1833" s="4">
        <v>0.22</v>
      </c>
      <c r="F1833" s="4">
        <v>8</v>
      </c>
      <c r="G1833" s="1"/>
      <c r="H1833" s="4">
        <v>62</v>
      </c>
      <c r="I1833" s="4">
        <v>0.48</v>
      </c>
      <c r="J1833" s="4">
        <v>1.59</v>
      </c>
    </row>
    <row r="1834" ht="15.75" customHeight="1" spans="1:10">
      <c r="A1834" s="1" t="s">
        <v>221</v>
      </c>
      <c r="B1834" s="3" t="s">
        <v>76</v>
      </c>
      <c r="C1834" s="1" t="s">
        <v>95</v>
      </c>
      <c r="D1834" s="1" t="str">
        <f t="shared" si="0"/>
        <v>Oman-Middle East2012</v>
      </c>
      <c r="E1834" s="4">
        <v>0.22</v>
      </c>
      <c r="F1834" s="4">
        <v>8</v>
      </c>
      <c r="G1834" s="4">
        <v>44</v>
      </c>
      <c r="H1834" s="4">
        <v>62</v>
      </c>
      <c r="I1834" s="4">
        <v>0.6</v>
      </c>
      <c r="J1834" s="4">
        <v>1.593</v>
      </c>
    </row>
    <row r="1835" ht="15.75" customHeight="1" spans="1:10">
      <c r="A1835" s="1" t="s">
        <v>222</v>
      </c>
      <c r="B1835" s="3" t="s">
        <v>63</v>
      </c>
      <c r="C1835" s="1" t="s">
        <v>64</v>
      </c>
      <c r="D1835" s="1" t="str">
        <f t="shared" si="0"/>
        <v>Pakistan-Asia2000</v>
      </c>
      <c r="E1835" s="1"/>
      <c r="F1835" s="1"/>
      <c r="G1835" s="1"/>
      <c r="H1835" s="1"/>
      <c r="I1835" s="1"/>
      <c r="J1835" s="4">
        <v>0.002</v>
      </c>
    </row>
    <row r="1836" ht="15.75" customHeight="1" spans="1:10">
      <c r="A1836" s="1" t="s">
        <v>222</v>
      </c>
      <c r="B1836" s="3" t="s">
        <v>65</v>
      </c>
      <c r="C1836" s="1" t="s">
        <v>64</v>
      </c>
      <c r="D1836" s="1" t="str">
        <f t="shared" si="0"/>
        <v>Pakistan-Asia2001</v>
      </c>
      <c r="E1836" s="1"/>
      <c r="F1836" s="1"/>
      <c r="G1836" s="1"/>
      <c r="H1836" s="1"/>
      <c r="I1836" s="4">
        <v>0.013</v>
      </c>
      <c r="J1836" s="4">
        <v>0.005</v>
      </c>
    </row>
    <row r="1837" ht="15.75" customHeight="1" spans="1:10">
      <c r="A1837" s="1" t="s">
        <v>222</v>
      </c>
      <c r="B1837" s="3" t="s">
        <v>66</v>
      </c>
      <c r="C1837" s="1" t="s">
        <v>64</v>
      </c>
      <c r="D1837" s="1" t="str">
        <f t="shared" si="0"/>
        <v>Pakistan-Asia2002</v>
      </c>
      <c r="E1837" s="1"/>
      <c r="F1837" s="1"/>
      <c r="G1837" s="1"/>
      <c r="H1837" s="1"/>
      <c r="I1837" s="4">
        <v>0.026</v>
      </c>
      <c r="J1837" s="4">
        <v>0.011</v>
      </c>
    </row>
    <row r="1838" ht="15.75" customHeight="1" spans="1:10">
      <c r="A1838" s="1" t="s">
        <v>222</v>
      </c>
      <c r="B1838" s="3" t="s">
        <v>67</v>
      </c>
      <c r="C1838" s="1" t="s">
        <v>64</v>
      </c>
      <c r="D1838" s="1" t="str">
        <f t="shared" si="0"/>
        <v>Pakistan-Asia2003</v>
      </c>
      <c r="E1838" s="1"/>
      <c r="F1838" s="4">
        <v>24</v>
      </c>
      <c r="G1838" s="1"/>
      <c r="H1838" s="1"/>
      <c r="I1838" s="4">
        <v>0.05</v>
      </c>
      <c r="J1838" s="4">
        <v>0.016</v>
      </c>
    </row>
    <row r="1839" ht="15.75" customHeight="1" spans="1:10">
      <c r="A1839" s="1" t="s">
        <v>222</v>
      </c>
      <c r="B1839" s="3" t="s">
        <v>68</v>
      </c>
      <c r="C1839" s="1" t="s">
        <v>64</v>
      </c>
      <c r="D1839" s="1" t="str">
        <f t="shared" si="0"/>
        <v>Pakistan-Asia2004</v>
      </c>
      <c r="E1839" s="1"/>
      <c r="F1839" s="4">
        <v>24</v>
      </c>
      <c r="G1839" s="1"/>
      <c r="H1839" s="1"/>
      <c r="I1839" s="4">
        <v>0.062</v>
      </c>
      <c r="J1839" s="4">
        <v>0.032</v>
      </c>
    </row>
    <row r="1840" ht="15.75" customHeight="1" spans="1:10">
      <c r="A1840" s="1" t="s">
        <v>222</v>
      </c>
      <c r="B1840" s="3" t="s">
        <v>69</v>
      </c>
      <c r="C1840" s="1" t="s">
        <v>64</v>
      </c>
      <c r="D1840" s="1" t="str">
        <f t="shared" si="0"/>
        <v>Pakistan-Asia2005</v>
      </c>
      <c r="E1840" s="4">
        <v>0.431</v>
      </c>
      <c r="F1840" s="4">
        <v>24</v>
      </c>
      <c r="G1840" s="1"/>
      <c r="H1840" s="4">
        <v>560</v>
      </c>
      <c r="I1840" s="4">
        <v>0.063</v>
      </c>
      <c r="J1840" s="4">
        <v>0.081</v>
      </c>
    </row>
    <row r="1841" ht="15.75" customHeight="1" spans="1:10">
      <c r="A1841" s="1" t="s">
        <v>222</v>
      </c>
      <c r="B1841" s="3" t="s">
        <v>70</v>
      </c>
      <c r="C1841" s="1" t="s">
        <v>64</v>
      </c>
      <c r="D1841" s="1" t="str">
        <f t="shared" si="0"/>
        <v>Pakistan-Asia2006</v>
      </c>
      <c r="E1841" s="4">
        <v>0.416</v>
      </c>
      <c r="F1841" s="4">
        <v>24</v>
      </c>
      <c r="G1841" s="1"/>
      <c r="H1841" s="4">
        <v>560</v>
      </c>
      <c r="I1841" s="4">
        <v>0.065</v>
      </c>
      <c r="J1841" s="4">
        <v>0.214</v>
      </c>
    </row>
    <row r="1842" ht="15.75" customHeight="1" spans="1:10">
      <c r="A1842" s="1" t="s">
        <v>222</v>
      </c>
      <c r="B1842" s="3" t="s">
        <v>71</v>
      </c>
      <c r="C1842" s="1" t="s">
        <v>64</v>
      </c>
      <c r="D1842" s="1" t="str">
        <f t="shared" si="0"/>
        <v>Pakistan-Asia2007</v>
      </c>
      <c r="E1842" s="4">
        <v>0.402</v>
      </c>
      <c r="F1842" s="4">
        <v>24</v>
      </c>
      <c r="G1842" s="1"/>
      <c r="H1842" s="4">
        <v>560</v>
      </c>
      <c r="I1842" s="4">
        <v>0.068</v>
      </c>
      <c r="J1842" s="4">
        <v>0.383</v>
      </c>
    </row>
    <row r="1843" ht="15.75" customHeight="1" spans="1:10">
      <c r="A1843" s="1" t="s">
        <v>222</v>
      </c>
      <c r="B1843" s="3" t="s">
        <v>72</v>
      </c>
      <c r="C1843" s="1" t="s">
        <v>64</v>
      </c>
      <c r="D1843" s="1" t="str">
        <f t="shared" si="0"/>
        <v>Pakistan-Asia2008</v>
      </c>
      <c r="E1843" s="4">
        <v>0.288</v>
      </c>
      <c r="F1843" s="4">
        <v>24</v>
      </c>
      <c r="G1843" s="1"/>
      <c r="H1843" s="4">
        <v>560</v>
      </c>
      <c r="I1843" s="4">
        <v>0.07</v>
      </c>
      <c r="J1843" s="4">
        <v>0.527</v>
      </c>
    </row>
    <row r="1844" ht="15.75" customHeight="1" spans="1:10">
      <c r="A1844" s="1" t="s">
        <v>222</v>
      </c>
      <c r="B1844" s="3" t="s">
        <v>73</v>
      </c>
      <c r="C1844" s="1" t="s">
        <v>64</v>
      </c>
      <c r="D1844" s="1" t="str">
        <f t="shared" si="0"/>
        <v>Pakistan-Asia2009</v>
      </c>
      <c r="E1844" s="4">
        <v>0.309</v>
      </c>
      <c r="F1844" s="4">
        <v>21</v>
      </c>
      <c r="G1844" s="1"/>
      <c r="H1844" s="4">
        <v>560</v>
      </c>
      <c r="I1844" s="4">
        <v>0.075</v>
      </c>
      <c r="J1844" s="4">
        <v>0.555</v>
      </c>
    </row>
    <row r="1845" ht="15.75" customHeight="1" spans="1:10">
      <c r="A1845" s="1" t="s">
        <v>222</v>
      </c>
      <c r="B1845" s="3" t="s">
        <v>74</v>
      </c>
      <c r="C1845" s="1" t="s">
        <v>64</v>
      </c>
      <c r="D1845" s="1" t="str">
        <f t="shared" si="0"/>
        <v>Pakistan-Asia2010</v>
      </c>
      <c r="E1845" s="4">
        <v>0.309</v>
      </c>
      <c r="F1845" s="4">
        <v>21</v>
      </c>
      <c r="G1845" s="1"/>
      <c r="H1845" s="4">
        <v>560</v>
      </c>
      <c r="I1845" s="4">
        <v>0.08</v>
      </c>
      <c r="J1845" s="4">
        <v>0.573</v>
      </c>
    </row>
    <row r="1846" ht="15.75" customHeight="1" spans="1:10">
      <c r="A1846" s="1" t="s">
        <v>222</v>
      </c>
      <c r="B1846" s="3" t="s">
        <v>75</v>
      </c>
      <c r="C1846" s="1" t="s">
        <v>64</v>
      </c>
      <c r="D1846" s="1" t="str">
        <f t="shared" si="0"/>
        <v>Pakistan-Asia2011</v>
      </c>
      <c r="E1846" s="4">
        <v>0.346</v>
      </c>
      <c r="F1846" s="4">
        <v>21</v>
      </c>
      <c r="G1846" s="1"/>
      <c r="H1846" s="4">
        <v>560</v>
      </c>
      <c r="I1846" s="4">
        <v>0.09</v>
      </c>
      <c r="J1846" s="4">
        <v>0.618</v>
      </c>
    </row>
    <row r="1847" ht="15.75" customHeight="1" spans="1:10">
      <c r="A1847" s="1" t="s">
        <v>222</v>
      </c>
      <c r="B1847" s="3" t="s">
        <v>76</v>
      </c>
      <c r="C1847" s="1" t="s">
        <v>64</v>
      </c>
      <c r="D1847" s="1" t="str">
        <f t="shared" si="0"/>
        <v>Pakistan-Asia2012</v>
      </c>
      <c r="E1847" s="4">
        <v>0.346</v>
      </c>
      <c r="F1847" s="4">
        <v>21</v>
      </c>
      <c r="G1847" s="4">
        <v>106</v>
      </c>
      <c r="H1847" s="4">
        <v>560</v>
      </c>
      <c r="I1847" s="4">
        <v>0.1</v>
      </c>
      <c r="J1847" s="4">
        <v>0.671</v>
      </c>
    </row>
    <row r="1848" ht="15.75" customHeight="1" spans="1:10">
      <c r="A1848" s="1" t="s">
        <v>223</v>
      </c>
      <c r="B1848" s="3" t="s">
        <v>63</v>
      </c>
      <c r="C1848" s="1" t="s">
        <v>86</v>
      </c>
      <c r="D1848" s="1" t="str">
        <f t="shared" si="0"/>
        <v>Panama-The Americas2000</v>
      </c>
      <c r="E1848" s="1"/>
      <c r="F1848" s="1"/>
      <c r="G1848" s="1"/>
      <c r="H1848" s="1"/>
      <c r="I1848" s="4">
        <v>0.066</v>
      </c>
      <c r="J1848" s="4">
        <v>0.134</v>
      </c>
    </row>
    <row r="1849" ht="15.75" customHeight="1" spans="1:10">
      <c r="A1849" s="1" t="s">
        <v>223</v>
      </c>
      <c r="B1849" s="3" t="s">
        <v>65</v>
      </c>
      <c r="C1849" s="1" t="s">
        <v>86</v>
      </c>
      <c r="D1849" s="1" t="str">
        <f t="shared" si="0"/>
        <v>Panama-The Americas2001</v>
      </c>
      <c r="E1849" s="1"/>
      <c r="F1849" s="1"/>
      <c r="G1849" s="1"/>
      <c r="H1849" s="1"/>
      <c r="I1849" s="4">
        <v>0.073</v>
      </c>
      <c r="J1849" s="4">
        <v>0.152</v>
      </c>
    </row>
    <row r="1850" ht="15.75" customHeight="1" spans="1:10">
      <c r="A1850" s="1" t="s">
        <v>223</v>
      </c>
      <c r="B1850" s="3" t="s">
        <v>66</v>
      </c>
      <c r="C1850" s="1" t="s">
        <v>86</v>
      </c>
      <c r="D1850" s="1" t="str">
        <f t="shared" si="0"/>
        <v>Panama-The Americas2002</v>
      </c>
      <c r="E1850" s="1"/>
      <c r="F1850" s="1"/>
      <c r="G1850" s="1"/>
      <c r="H1850" s="1"/>
      <c r="I1850" s="4">
        <v>0.085</v>
      </c>
      <c r="J1850" s="4">
        <v>0.165</v>
      </c>
    </row>
    <row r="1851" ht="15.75" customHeight="1" spans="1:10">
      <c r="A1851" s="1" t="s">
        <v>223</v>
      </c>
      <c r="B1851" s="3" t="s">
        <v>67</v>
      </c>
      <c r="C1851" s="1" t="s">
        <v>86</v>
      </c>
      <c r="D1851" s="1" t="str">
        <f t="shared" si="0"/>
        <v>Panama-The Americas2003</v>
      </c>
      <c r="E1851" s="1"/>
      <c r="F1851" s="4">
        <v>18</v>
      </c>
      <c r="G1851" s="1"/>
      <c r="H1851" s="1"/>
      <c r="I1851" s="4">
        <v>0.1</v>
      </c>
      <c r="J1851" s="4">
        <v>0.214</v>
      </c>
    </row>
    <row r="1852" ht="15.75" customHeight="1" spans="1:10">
      <c r="A1852" s="1" t="s">
        <v>223</v>
      </c>
      <c r="B1852" s="3" t="s">
        <v>68</v>
      </c>
      <c r="C1852" s="1" t="s">
        <v>86</v>
      </c>
      <c r="D1852" s="1" t="str">
        <f t="shared" si="0"/>
        <v>Panama-The Americas2004</v>
      </c>
      <c r="E1852" s="1"/>
      <c r="F1852" s="4">
        <v>18</v>
      </c>
      <c r="G1852" s="1"/>
      <c r="H1852" s="1"/>
      <c r="I1852" s="4">
        <v>0.111</v>
      </c>
      <c r="J1852" s="4">
        <v>0.381</v>
      </c>
    </row>
    <row r="1853" ht="15.75" customHeight="1" spans="1:10">
      <c r="A1853" s="1" t="s">
        <v>223</v>
      </c>
      <c r="B1853" s="3" t="s">
        <v>69</v>
      </c>
      <c r="C1853" s="1" t="s">
        <v>86</v>
      </c>
      <c r="D1853" s="1" t="str">
        <f t="shared" si="0"/>
        <v>Panama-The Americas2005</v>
      </c>
      <c r="E1853" s="4">
        <v>0.439</v>
      </c>
      <c r="F1853" s="4">
        <v>18</v>
      </c>
      <c r="G1853" s="1"/>
      <c r="H1853" s="4">
        <v>560</v>
      </c>
      <c r="I1853" s="4">
        <v>0.115</v>
      </c>
      <c r="J1853" s="4">
        <v>0.52</v>
      </c>
    </row>
    <row r="1854" ht="15.75" customHeight="1" spans="1:10">
      <c r="A1854" s="1" t="s">
        <v>223</v>
      </c>
      <c r="B1854" s="3" t="s">
        <v>70</v>
      </c>
      <c r="C1854" s="1" t="s">
        <v>86</v>
      </c>
      <c r="D1854" s="1" t="str">
        <f t="shared" si="0"/>
        <v>Panama-The Americas2006</v>
      </c>
      <c r="E1854" s="4">
        <v>0.441</v>
      </c>
      <c r="F1854" s="4">
        <v>18</v>
      </c>
      <c r="G1854" s="1"/>
      <c r="H1854" s="4">
        <v>560</v>
      </c>
      <c r="I1854" s="4">
        <v>0.173</v>
      </c>
      <c r="J1854" s="4">
        <v>0.634</v>
      </c>
    </row>
    <row r="1855" ht="15.75" customHeight="1" spans="1:10">
      <c r="A1855" s="1" t="s">
        <v>223</v>
      </c>
      <c r="B1855" s="3" t="s">
        <v>71</v>
      </c>
      <c r="C1855" s="1" t="s">
        <v>86</v>
      </c>
      <c r="D1855" s="1" t="str">
        <f t="shared" si="0"/>
        <v>Panama-The Americas2007</v>
      </c>
      <c r="E1855" s="4">
        <v>0.447</v>
      </c>
      <c r="F1855" s="4">
        <v>18</v>
      </c>
      <c r="G1855" s="1"/>
      <c r="H1855" s="4">
        <v>482</v>
      </c>
      <c r="I1855" s="4">
        <v>0.223</v>
      </c>
      <c r="J1855" s="4">
        <v>0.862</v>
      </c>
    </row>
    <row r="1856" ht="15.75" customHeight="1" spans="1:10">
      <c r="A1856" s="1" t="s">
        <v>223</v>
      </c>
      <c r="B1856" s="3" t="s">
        <v>72</v>
      </c>
      <c r="C1856" s="1" t="s">
        <v>86</v>
      </c>
      <c r="D1856" s="1" t="str">
        <f t="shared" si="0"/>
        <v>Panama-The Americas2008</v>
      </c>
      <c r="E1856" s="4">
        <v>0.438</v>
      </c>
      <c r="F1856" s="4">
        <v>12</v>
      </c>
      <c r="G1856" s="1"/>
      <c r="H1856" s="4">
        <v>482</v>
      </c>
      <c r="I1856" s="4">
        <v>0.338</v>
      </c>
      <c r="J1856" s="4">
        <v>1.102</v>
      </c>
    </row>
    <row r="1857" ht="15.75" customHeight="1" spans="1:10">
      <c r="A1857" s="1" t="s">
        <v>223</v>
      </c>
      <c r="B1857" s="3" t="s">
        <v>73</v>
      </c>
      <c r="C1857" s="1" t="s">
        <v>86</v>
      </c>
      <c r="D1857" s="1" t="str">
        <f t="shared" si="0"/>
        <v>Panama-The Americas2009</v>
      </c>
      <c r="E1857" s="4">
        <v>0.438</v>
      </c>
      <c r="F1857" s="4">
        <v>12</v>
      </c>
      <c r="G1857" s="1"/>
      <c r="H1857" s="4">
        <v>482</v>
      </c>
      <c r="I1857" s="4">
        <v>0.391</v>
      </c>
      <c r="J1857" s="4">
        <v>1.678</v>
      </c>
    </row>
    <row r="1858" ht="15.75" customHeight="1" spans="1:10">
      <c r="A1858" s="1" t="s">
        <v>223</v>
      </c>
      <c r="B1858" s="3" t="s">
        <v>74</v>
      </c>
      <c r="C1858" s="1" t="s">
        <v>86</v>
      </c>
      <c r="D1858" s="1" t="str">
        <f t="shared" si="0"/>
        <v>Panama-The Americas2010</v>
      </c>
      <c r="E1858" s="4">
        <v>0.438</v>
      </c>
      <c r="F1858" s="4">
        <v>9</v>
      </c>
      <c r="G1858" s="1"/>
      <c r="H1858" s="4">
        <v>482</v>
      </c>
      <c r="I1858" s="4">
        <v>0.401</v>
      </c>
      <c r="J1858" s="4">
        <v>1.807</v>
      </c>
    </row>
    <row r="1859" ht="15.75" customHeight="1" spans="1:10">
      <c r="A1859" s="1" t="s">
        <v>223</v>
      </c>
      <c r="B1859" s="3" t="s">
        <v>75</v>
      </c>
      <c r="C1859" s="1" t="s">
        <v>86</v>
      </c>
      <c r="D1859" s="1" t="str">
        <f t="shared" si="0"/>
        <v>Panama-The Americas2011</v>
      </c>
      <c r="E1859" s="4">
        <v>0.436</v>
      </c>
      <c r="F1859" s="4">
        <v>8</v>
      </c>
      <c r="G1859" s="1"/>
      <c r="H1859" s="4">
        <v>482</v>
      </c>
      <c r="I1859" s="4">
        <v>0.427</v>
      </c>
      <c r="J1859" s="4">
        <v>1.801</v>
      </c>
    </row>
    <row r="1860" ht="15.75" customHeight="1" spans="1:10">
      <c r="A1860" s="1" t="s">
        <v>223</v>
      </c>
      <c r="B1860" s="3" t="s">
        <v>76</v>
      </c>
      <c r="C1860" s="1" t="s">
        <v>86</v>
      </c>
      <c r="D1860" s="1" t="str">
        <f t="shared" si="0"/>
        <v>Panama-The Americas2012</v>
      </c>
      <c r="E1860" s="4">
        <v>0.405</v>
      </c>
      <c r="F1860" s="4">
        <v>7</v>
      </c>
      <c r="G1860" s="4">
        <v>61</v>
      </c>
      <c r="H1860" s="4">
        <v>431</v>
      </c>
      <c r="I1860" s="4">
        <v>0.403</v>
      </c>
      <c r="J1860" s="4">
        <v>1.634</v>
      </c>
    </row>
    <row r="1861" ht="15.75" customHeight="1" spans="1:10">
      <c r="A1861" s="1" t="s">
        <v>224</v>
      </c>
      <c r="B1861" s="3" t="s">
        <v>63</v>
      </c>
      <c r="C1861" s="1" t="s">
        <v>82</v>
      </c>
      <c r="D1861" s="1" t="str">
        <f t="shared" si="0"/>
        <v>Papua New Guinea-Oceania2000</v>
      </c>
      <c r="E1861" s="1"/>
      <c r="F1861" s="1"/>
      <c r="G1861" s="1"/>
      <c r="H1861" s="1"/>
      <c r="I1861" s="4">
        <v>0.008</v>
      </c>
      <c r="J1861" s="4">
        <v>0.002</v>
      </c>
    </row>
    <row r="1862" ht="15.75" customHeight="1" spans="1:10">
      <c r="A1862" s="1" t="s">
        <v>224</v>
      </c>
      <c r="B1862" s="3" t="s">
        <v>65</v>
      </c>
      <c r="C1862" s="1" t="s">
        <v>82</v>
      </c>
      <c r="D1862" s="1" t="str">
        <f t="shared" si="0"/>
        <v>Papua New Guinea-Oceania2001</v>
      </c>
      <c r="E1862" s="1"/>
      <c r="F1862" s="1"/>
      <c r="G1862" s="1"/>
      <c r="H1862" s="1"/>
      <c r="I1862" s="4">
        <v>0.009</v>
      </c>
      <c r="J1862" s="4">
        <v>0.002</v>
      </c>
    </row>
    <row r="1863" ht="15.75" customHeight="1" spans="1:10">
      <c r="A1863" s="1" t="s">
        <v>224</v>
      </c>
      <c r="B1863" s="3" t="s">
        <v>66</v>
      </c>
      <c r="C1863" s="1" t="s">
        <v>82</v>
      </c>
      <c r="D1863" s="1" t="str">
        <f t="shared" si="0"/>
        <v>Papua New Guinea-Oceania2002</v>
      </c>
      <c r="E1863" s="1"/>
      <c r="F1863" s="1"/>
      <c r="G1863" s="1"/>
      <c r="H1863" s="1"/>
      <c r="I1863" s="4">
        <v>0.013</v>
      </c>
      <c r="J1863" s="4">
        <v>0.003</v>
      </c>
    </row>
    <row r="1864" ht="15.75" customHeight="1" spans="1:10">
      <c r="A1864" s="1" t="s">
        <v>224</v>
      </c>
      <c r="B1864" s="3" t="s">
        <v>67</v>
      </c>
      <c r="C1864" s="1" t="s">
        <v>82</v>
      </c>
      <c r="D1864" s="1" t="str">
        <f t="shared" si="0"/>
        <v>Papua New Guinea-Oceania2003</v>
      </c>
      <c r="E1864" s="1"/>
      <c r="F1864" s="4">
        <v>51</v>
      </c>
      <c r="G1864" s="1"/>
      <c r="H1864" s="1"/>
      <c r="I1864" s="4">
        <v>0.014</v>
      </c>
      <c r="J1864" s="4">
        <v>0.003</v>
      </c>
    </row>
    <row r="1865" ht="15.75" customHeight="1" spans="1:10">
      <c r="A1865" s="1" t="s">
        <v>224</v>
      </c>
      <c r="B1865" s="3" t="s">
        <v>68</v>
      </c>
      <c r="C1865" s="1" t="s">
        <v>82</v>
      </c>
      <c r="D1865" s="1" t="str">
        <f t="shared" si="0"/>
        <v>Papua New Guinea-Oceania2004</v>
      </c>
      <c r="E1865" s="1"/>
      <c r="F1865" s="4">
        <v>51</v>
      </c>
      <c r="G1865" s="1"/>
      <c r="H1865" s="1"/>
      <c r="I1865" s="4">
        <v>0.015</v>
      </c>
      <c r="J1865" s="4">
        <v>0.008</v>
      </c>
    </row>
    <row r="1866" ht="15.75" customHeight="1" spans="1:10">
      <c r="A1866" s="1" t="s">
        <v>224</v>
      </c>
      <c r="B1866" s="3" t="s">
        <v>69</v>
      </c>
      <c r="C1866" s="1" t="s">
        <v>82</v>
      </c>
      <c r="D1866" s="1" t="str">
        <f t="shared" si="0"/>
        <v>Papua New Guinea-Oceania2005</v>
      </c>
      <c r="E1866" s="4">
        <v>0.416</v>
      </c>
      <c r="F1866" s="4">
        <v>51</v>
      </c>
      <c r="G1866" s="1"/>
      <c r="H1866" s="4">
        <v>207</v>
      </c>
      <c r="I1866" s="4">
        <v>0.017</v>
      </c>
      <c r="J1866" s="4">
        <v>0.012</v>
      </c>
    </row>
    <row r="1867" ht="15.75" customHeight="1" spans="1:10">
      <c r="A1867" s="1" t="s">
        <v>224</v>
      </c>
      <c r="B1867" s="3" t="s">
        <v>70</v>
      </c>
      <c r="C1867" s="1" t="s">
        <v>82</v>
      </c>
      <c r="D1867" s="1" t="str">
        <f t="shared" si="0"/>
        <v>Papua New Guinea-Oceania2006</v>
      </c>
      <c r="E1867" s="4">
        <v>0.415</v>
      </c>
      <c r="F1867" s="4">
        <v>51</v>
      </c>
      <c r="G1867" s="1"/>
      <c r="H1867" s="4">
        <v>207</v>
      </c>
      <c r="I1867" s="4">
        <v>0.018</v>
      </c>
      <c r="J1867" s="4">
        <v>0.016</v>
      </c>
    </row>
    <row r="1868" ht="15.75" customHeight="1" spans="1:10">
      <c r="A1868" s="1" t="s">
        <v>224</v>
      </c>
      <c r="B1868" s="3" t="s">
        <v>71</v>
      </c>
      <c r="C1868" s="1" t="s">
        <v>82</v>
      </c>
      <c r="D1868" s="1" t="str">
        <f t="shared" si="0"/>
        <v>Papua New Guinea-Oceania2007</v>
      </c>
      <c r="E1868" s="4">
        <v>0.415</v>
      </c>
      <c r="F1868" s="4">
        <v>51</v>
      </c>
      <c r="G1868" s="1"/>
      <c r="H1868" s="4">
        <v>207</v>
      </c>
      <c r="I1868" s="4">
        <v>0.018</v>
      </c>
      <c r="J1868" s="4">
        <v>0.047</v>
      </c>
    </row>
    <row r="1869" ht="15.75" customHeight="1" spans="1:10">
      <c r="A1869" s="1" t="s">
        <v>224</v>
      </c>
      <c r="B1869" s="3" t="s">
        <v>72</v>
      </c>
      <c r="C1869" s="1" t="s">
        <v>82</v>
      </c>
      <c r="D1869" s="1" t="str">
        <f t="shared" si="0"/>
        <v>Papua New Guinea-Oceania2008</v>
      </c>
      <c r="E1869" s="4">
        <v>0.415</v>
      </c>
      <c r="F1869" s="4">
        <v>51</v>
      </c>
      <c r="G1869" s="1"/>
      <c r="H1869" s="4">
        <v>194</v>
      </c>
      <c r="I1869" s="4">
        <v>0.012</v>
      </c>
      <c r="J1869" s="4">
        <v>0.133</v>
      </c>
    </row>
    <row r="1870" ht="15.75" customHeight="1" spans="1:10">
      <c r="A1870" s="1" t="s">
        <v>224</v>
      </c>
      <c r="B1870" s="3" t="s">
        <v>73</v>
      </c>
      <c r="C1870" s="1" t="s">
        <v>82</v>
      </c>
      <c r="D1870" s="1" t="str">
        <f t="shared" si="0"/>
        <v>Papua New Guinea-Oceania2009</v>
      </c>
      <c r="E1870" s="4">
        <v>0.421</v>
      </c>
      <c r="F1870" s="4">
        <v>51</v>
      </c>
      <c r="G1870" s="1"/>
      <c r="H1870" s="4">
        <v>194</v>
      </c>
      <c r="I1870" s="4">
        <v>0.016</v>
      </c>
      <c r="J1870" s="4">
        <v>0.211</v>
      </c>
    </row>
    <row r="1871" ht="15.75" customHeight="1" spans="1:10">
      <c r="A1871" s="1" t="s">
        <v>224</v>
      </c>
      <c r="B1871" s="3" t="s">
        <v>74</v>
      </c>
      <c r="C1871" s="1" t="s">
        <v>82</v>
      </c>
      <c r="D1871" s="1" t="str">
        <f t="shared" si="0"/>
        <v>Papua New Guinea-Oceania2010</v>
      </c>
      <c r="E1871" s="4">
        <v>0.421</v>
      </c>
      <c r="F1871" s="4">
        <v>51</v>
      </c>
      <c r="G1871" s="1"/>
      <c r="H1871" s="4">
        <v>194</v>
      </c>
      <c r="I1871" s="4">
        <v>0.013</v>
      </c>
      <c r="J1871" s="4">
        <v>0.278</v>
      </c>
    </row>
    <row r="1872" ht="15.75" customHeight="1" spans="1:10">
      <c r="A1872" s="1" t="s">
        <v>224</v>
      </c>
      <c r="B1872" s="3" t="s">
        <v>75</v>
      </c>
      <c r="C1872" s="1" t="s">
        <v>82</v>
      </c>
      <c r="D1872" s="1" t="str">
        <f t="shared" si="0"/>
        <v>Papua New Guinea-Oceania2011</v>
      </c>
      <c r="E1872" s="4">
        <v>0.421</v>
      </c>
      <c r="F1872" s="4">
        <v>51</v>
      </c>
      <c r="G1872" s="1"/>
      <c r="H1872" s="4">
        <v>194</v>
      </c>
      <c r="I1872" s="4">
        <v>0.02</v>
      </c>
      <c r="J1872" s="4">
        <v>0.342</v>
      </c>
    </row>
    <row r="1873" ht="15.75" customHeight="1" spans="1:10">
      <c r="A1873" s="1" t="s">
        <v>224</v>
      </c>
      <c r="B1873" s="3" t="s">
        <v>76</v>
      </c>
      <c r="C1873" s="1" t="s">
        <v>82</v>
      </c>
      <c r="D1873" s="1" t="str">
        <f t="shared" si="0"/>
        <v>Papua New Guinea-Oceania2012</v>
      </c>
      <c r="E1873" s="4">
        <v>0.421</v>
      </c>
      <c r="F1873" s="4">
        <v>53</v>
      </c>
      <c r="G1873" s="4">
        <v>108</v>
      </c>
      <c r="H1873" s="4">
        <v>207</v>
      </c>
      <c r="I1873" s="4">
        <v>0.035</v>
      </c>
      <c r="J1873" s="4">
        <v>0.378</v>
      </c>
    </row>
    <row r="1874" ht="15.75" customHeight="1" spans="1:10">
      <c r="A1874" s="1" t="s">
        <v>225</v>
      </c>
      <c r="B1874" s="3" t="s">
        <v>63</v>
      </c>
      <c r="C1874" s="1" t="s">
        <v>86</v>
      </c>
      <c r="D1874" s="1" t="str">
        <f t="shared" si="0"/>
        <v>Paraguay-The Americas2000</v>
      </c>
      <c r="E1874" s="1"/>
      <c r="F1874" s="1"/>
      <c r="G1874" s="1"/>
      <c r="H1874" s="1"/>
      <c r="I1874" s="4">
        <v>0.007</v>
      </c>
      <c r="J1874" s="4">
        <v>0.153</v>
      </c>
    </row>
    <row r="1875" ht="15.75" customHeight="1" spans="1:10">
      <c r="A1875" s="1" t="s">
        <v>225</v>
      </c>
      <c r="B1875" s="3" t="s">
        <v>65</v>
      </c>
      <c r="C1875" s="1" t="s">
        <v>86</v>
      </c>
      <c r="D1875" s="1" t="str">
        <f t="shared" si="0"/>
        <v>Paraguay-The Americas2001</v>
      </c>
      <c r="E1875" s="1"/>
      <c r="F1875" s="1"/>
      <c r="G1875" s="1"/>
      <c r="H1875" s="1"/>
      <c r="I1875" s="4">
        <v>0.011</v>
      </c>
      <c r="J1875" s="4">
        <v>0.211</v>
      </c>
    </row>
    <row r="1876" ht="15.75" customHeight="1" spans="1:10">
      <c r="A1876" s="1" t="s">
        <v>225</v>
      </c>
      <c r="B1876" s="3" t="s">
        <v>66</v>
      </c>
      <c r="C1876" s="1" t="s">
        <v>86</v>
      </c>
      <c r="D1876" s="1" t="str">
        <f t="shared" si="0"/>
        <v>Paraguay-The Americas2002</v>
      </c>
      <c r="E1876" s="1"/>
      <c r="F1876" s="1"/>
      <c r="G1876" s="1"/>
      <c r="H1876" s="1"/>
      <c r="I1876" s="4">
        <v>0.018</v>
      </c>
      <c r="J1876" s="4">
        <v>0.299</v>
      </c>
    </row>
    <row r="1877" ht="15.75" customHeight="1" spans="1:10">
      <c r="A1877" s="1" t="s">
        <v>225</v>
      </c>
      <c r="B1877" s="3" t="s">
        <v>67</v>
      </c>
      <c r="C1877" s="1" t="s">
        <v>86</v>
      </c>
      <c r="D1877" s="1" t="str">
        <f t="shared" si="0"/>
        <v>Paraguay-The Americas2003</v>
      </c>
      <c r="E1877" s="1"/>
      <c r="F1877" s="4">
        <v>74</v>
      </c>
      <c r="G1877" s="1"/>
      <c r="H1877" s="1"/>
      <c r="I1877" s="4">
        <v>0.021</v>
      </c>
      <c r="J1877" s="4">
        <v>0.312</v>
      </c>
    </row>
    <row r="1878" ht="15.75" customHeight="1" spans="1:10">
      <c r="A1878" s="1" t="s">
        <v>225</v>
      </c>
      <c r="B1878" s="3" t="s">
        <v>68</v>
      </c>
      <c r="C1878" s="1" t="s">
        <v>86</v>
      </c>
      <c r="D1878" s="1" t="str">
        <f t="shared" si="0"/>
        <v>Paraguay-The Americas2004</v>
      </c>
      <c r="E1878" s="1"/>
      <c r="F1878" s="4">
        <v>74</v>
      </c>
      <c r="G1878" s="1"/>
      <c r="H1878" s="1"/>
      <c r="I1878" s="4">
        <v>0.035</v>
      </c>
      <c r="J1878" s="4">
        <v>0.302</v>
      </c>
    </row>
    <row r="1879" ht="15.75" customHeight="1" spans="1:10">
      <c r="A1879" s="1" t="s">
        <v>225</v>
      </c>
      <c r="B1879" s="3" t="s">
        <v>69</v>
      </c>
      <c r="C1879" s="1" t="s">
        <v>86</v>
      </c>
      <c r="D1879" s="1" t="str">
        <f t="shared" si="0"/>
        <v>Paraguay-The Americas2005</v>
      </c>
      <c r="E1879" s="4">
        <v>0.545</v>
      </c>
      <c r="F1879" s="4">
        <v>74</v>
      </c>
      <c r="G1879" s="1"/>
      <c r="H1879" s="4">
        <v>328</v>
      </c>
      <c r="I1879" s="4">
        <v>0.079</v>
      </c>
      <c r="J1879" s="4">
        <v>0.32</v>
      </c>
    </row>
    <row r="1880" ht="15.75" customHeight="1" spans="1:10">
      <c r="A1880" s="1" t="s">
        <v>225</v>
      </c>
      <c r="B1880" s="3" t="s">
        <v>70</v>
      </c>
      <c r="C1880" s="1" t="s">
        <v>86</v>
      </c>
      <c r="D1880" s="1" t="str">
        <f t="shared" si="0"/>
        <v>Paraguay-The Americas2006</v>
      </c>
      <c r="E1880" s="4">
        <v>0.448</v>
      </c>
      <c r="F1880" s="4">
        <v>74</v>
      </c>
      <c r="G1880" s="1"/>
      <c r="H1880" s="4">
        <v>328</v>
      </c>
      <c r="I1880" s="4">
        <v>0.08</v>
      </c>
      <c r="J1880" s="4">
        <v>0.537</v>
      </c>
    </row>
    <row r="1881" ht="15.75" customHeight="1" spans="1:10">
      <c r="A1881" s="1" t="s">
        <v>225</v>
      </c>
      <c r="B1881" s="3" t="s">
        <v>71</v>
      </c>
      <c r="C1881" s="1" t="s">
        <v>86</v>
      </c>
      <c r="D1881" s="1" t="str">
        <f t="shared" si="0"/>
        <v>Paraguay-The Americas2007</v>
      </c>
      <c r="E1881" s="4">
        <v>0.351</v>
      </c>
      <c r="F1881" s="4">
        <v>35</v>
      </c>
      <c r="G1881" s="1"/>
      <c r="H1881" s="4">
        <v>328</v>
      </c>
      <c r="I1881" s="4">
        <v>0.112</v>
      </c>
      <c r="J1881" s="4">
        <v>0.766</v>
      </c>
    </row>
    <row r="1882" ht="15.75" customHeight="1" spans="1:10">
      <c r="A1882" s="1" t="s">
        <v>225</v>
      </c>
      <c r="B1882" s="3" t="s">
        <v>72</v>
      </c>
      <c r="C1882" s="1" t="s">
        <v>86</v>
      </c>
      <c r="D1882" s="1" t="str">
        <f t="shared" si="0"/>
        <v>Paraguay-The Americas2008</v>
      </c>
      <c r="E1882" s="4">
        <v>0.35</v>
      </c>
      <c r="F1882" s="4">
        <v>35</v>
      </c>
      <c r="G1882" s="1"/>
      <c r="H1882" s="4">
        <v>328</v>
      </c>
      <c r="I1882" s="4">
        <v>0.143</v>
      </c>
      <c r="J1882" s="4">
        <v>0.929</v>
      </c>
    </row>
    <row r="1883" ht="15.75" customHeight="1" spans="1:10">
      <c r="A1883" s="1" t="s">
        <v>225</v>
      </c>
      <c r="B1883" s="3" t="s">
        <v>73</v>
      </c>
      <c r="C1883" s="1" t="s">
        <v>86</v>
      </c>
      <c r="D1883" s="1" t="str">
        <f t="shared" si="0"/>
        <v>Paraguay-The Americas2009</v>
      </c>
      <c r="E1883" s="4">
        <v>0.35</v>
      </c>
      <c r="F1883" s="4">
        <v>35</v>
      </c>
      <c r="G1883" s="1"/>
      <c r="H1883" s="4">
        <v>328</v>
      </c>
      <c r="I1883" s="4">
        <v>0.189</v>
      </c>
      <c r="J1883" s="4">
        <v>0.885</v>
      </c>
    </row>
    <row r="1884" ht="15.75" customHeight="1" spans="1:10">
      <c r="A1884" s="1" t="s">
        <v>225</v>
      </c>
      <c r="B1884" s="3" t="s">
        <v>74</v>
      </c>
      <c r="C1884" s="1" t="s">
        <v>86</v>
      </c>
      <c r="D1884" s="1" t="str">
        <f t="shared" si="0"/>
        <v>Paraguay-The Americas2010</v>
      </c>
      <c r="E1884" s="4">
        <v>0.35</v>
      </c>
      <c r="F1884" s="4">
        <v>35</v>
      </c>
      <c r="G1884" s="1"/>
      <c r="H1884" s="4">
        <v>311</v>
      </c>
      <c r="I1884" s="4">
        <v>0.198</v>
      </c>
      <c r="J1884" s="4">
        <v>0.917</v>
      </c>
    </row>
    <row r="1885" ht="15.75" customHeight="1" spans="1:10">
      <c r="A1885" s="1" t="s">
        <v>225</v>
      </c>
      <c r="B1885" s="3" t="s">
        <v>75</v>
      </c>
      <c r="C1885" s="1" t="s">
        <v>86</v>
      </c>
      <c r="D1885" s="1" t="str">
        <f t="shared" si="0"/>
        <v>Paraguay-The Americas2011</v>
      </c>
      <c r="E1885" s="4">
        <v>0.35</v>
      </c>
      <c r="F1885" s="4">
        <v>35</v>
      </c>
      <c r="G1885" s="1"/>
      <c r="H1885" s="4">
        <v>387</v>
      </c>
      <c r="I1885" s="4">
        <v>0.248</v>
      </c>
      <c r="J1885" s="4">
        <v>0.993</v>
      </c>
    </row>
    <row r="1886" ht="15.75" customHeight="1" spans="1:10">
      <c r="A1886" s="1" t="s">
        <v>225</v>
      </c>
      <c r="B1886" s="3" t="s">
        <v>76</v>
      </c>
      <c r="C1886" s="1" t="s">
        <v>86</v>
      </c>
      <c r="D1886" s="1" t="str">
        <f t="shared" si="0"/>
        <v>Paraguay-The Americas2012</v>
      </c>
      <c r="E1886" s="4">
        <v>0.35</v>
      </c>
      <c r="F1886" s="4">
        <v>35</v>
      </c>
      <c r="G1886" s="4">
        <v>107</v>
      </c>
      <c r="H1886" s="4">
        <v>387</v>
      </c>
      <c r="I1886" s="4">
        <v>0.293</v>
      </c>
      <c r="J1886" s="4">
        <v>1.016</v>
      </c>
    </row>
    <row r="1887" ht="15.75" customHeight="1" spans="1:10">
      <c r="A1887" s="1" t="s">
        <v>226</v>
      </c>
      <c r="B1887" s="3" t="s">
        <v>63</v>
      </c>
      <c r="C1887" s="1" t="s">
        <v>86</v>
      </c>
      <c r="D1887" s="1" t="str">
        <f t="shared" si="0"/>
        <v>Peru-The Americas2000</v>
      </c>
      <c r="E1887" s="1"/>
      <c r="F1887" s="1"/>
      <c r="G1887" s="1"/>
      <c r="H1887" s="1"/>
      <c r="I1887" s="4">
        <v>0.031</v>
      </c>
      <c r="J1887" s="4">
        <v>0.049</v>
      </c>
    </row>
    <row r="1888" ht="15.75" customHeight="1" spans="1:10">
      <c r="A1888" s="1" t="s">
        <v>226</v>
      </c>
      <c r="B1888" s="3" t="s">
        <v>65</v>
      </c>
      <c r="C1888" s="1" t="s">
        <v>86</v>
      </c>
      <c r="D1888" s="1" t="str">
        <f t="shared" si="0"/>
        <v>Peru-The Americas2001</v>
      </c>
      <c r="E1888" s="1"/>
      <c r="F1888" s="1"/>
      <c r="G1888" s="1"/>
      <c r="H1888" s="1"/>
      <c r="I1888" s="4">
        <v>0.076</v>
      </c>
      <c r="J1888" s="4">
        <v>0.068</v>
      </c>
    </row>
    <row r="1889" ht="15.75" customHeight="1" spans="1:10">
      <c r="A1889" s="1" t="s">
        <v>226</v>
      </c>
      <c r="B1889" s="3" t="s">
        <v>66</v>
      </c>
      <c r="C1889" s="1" t="s">
        <v>86</v>
      </c>
      <c r="D1889" s="1" t="str">
        <f t="shared" si="0"/>
        <v>Peru-The Americas2002</v>
      </c>
      <c r="E1889" s="1"/>
      <c r="F1889" s="1"/>
      <c r="G1889" s="1"/>
      <c r="H1889" s="1"/>
      <c r="I1889" s="4">
        <v>0.09</v>
      </c>
      <c r="J1889" s="4">
        <v>0.086</v>
      </c>
    </row>
    <row r="1890" ht="15.75" customHeight="1" spans="1:10">
      <c r="A1890" s="1" t="s">
        <v>226</v>
      </c>
      <c r="B1890" s="3" t="s">
        <v>67</v>
      </c>
      <c r="C1890" s="1" t="s">
        <v>86</v>
      </c>
      <c r="D1890" s="1" t="str">
        <f t="shared" si="0"/>
        <v>Peru-The Americas2003</v>
      </c>
      <c r="E1890" s="1"/>
      <c r="F1890" s="4">
        <v>98</v>
      </c>
      <c r="G1890" s="1"/>
      <c r="H1890" s="1"/>
      <c r="I1890" s="4">
        <v>0.116</v>
      </c>
      <c r="J1890" s="4">
        <v>0.108</v>
      </c>
    </row>
    <row r="1891" ht="15.75" customHeight="1" spans="1:10">
      <c r="A1891" s="1" t="s">
        <v>226</v>
      </c>
      <c r="B1891" s="3" t="s">
        <v>68</v>
      </c>
      <c r="C1891" s="1" t="s">
        <v>86</v>
      </c>
      <c r="D1891" s="1" t="str">
        <f t="shared" si="0"/>
        <v>Peru-The Americas2004</v>
      </c>
      <c r="E1891" s="1"/>
      <c r="F1891" s="4">
        <v>98</v>
      </c>
      <c r="G1891" s="1"/>
      <c r="H1891" s="1"/>
      <c r="I1891" s="4">
        <v>0.141</v>
      </c>
      <c r="J1891" s="4">
        <v>0.149</v>
      </c>
    </row>
    <row r="1892" ht="15.75" customHeight="1" spans="1:10">
      <c r="A1892" s="1" t="s">
        <v>226</v>
      </c>
      <c r="B1892" s="3" t="s">
        <v>69</v>
      </c>
      <c r="C1892" s="1" t="s">
        <v>86</v>
      </c>
      <c r="D1892" s="1" t="str">
        <f t="shared" si="0"/>
        <v>Peru-The Americas2005</v>
      </c>
      <c r="E1892" s="4">
        <v>0.384</v>
      </c>
      <c r="F1892" s="4">
        <v>102</v>
      </c>
      <c r="G1892" s="1"/>
      <c r="H1892" s="4">
        <v>424</v>
      </c>
      <c r="I1892" s="4">
        <v>0.171</v>
      </c>
      <c r="J1892" s="4">
        <v>0.201</v>
      </c>
    </row>
    <row r="1893" ht="15.75" customHeight="1" spans="1:10">
      <c r="A1893" s="1" t="s">
        <v>226</v>
      </c>
      <c r="B1893" s="3" t="s">
        <v>70</v>
      </c>
      <c r="C1893" s="1" t="s">
        <v>86</v>
      </c>
      <c r="D1893" s="1" t="str">
        <f t="shared" si="0"/>
        <v>Peru-The Americas2006</v>
      </c>
      <c r="E1893" s="4">
        <v>0.383</v>
      </c>
      <c r="F1893" s="4">
        <v>72</v>
      </c>
      <c r="G1893" s="1"/>
      <c r="H1893" s="4">
        <v>424</v>
      </c>
      <c r="I1893" s="4">
        <v>0.207</v>
      </c>
      <c r="J1893" s="4">
        <v>0.325</v>
      </c>
    </row>
    <row r="1894" ht="15.75" customHeight="1" spans="1:10">
      <c r="A1894" s="1" t="s">
        <v>226</v>
      </c>
      <c r="B1894" s="3" t="s">
        <v>71</v>
      </c>
      <c r="C1894" s="1" t="s">
        <v>86</v>
      </c>
      <c r="D1894" s="1" t="str">
        <f t="shared" si="0"/>
        <v>Peru-The Americas2007</v>
      </c>
      <c r="E1894" s="4">
        <v>0.383</v>
      </c>
      <c r="F1894" s="4">
        <v>72</v>
      </c>
      <c r="G1894" s="1"/>
      <c r="H1894" s="4">
        <v>424</v>
      </c>
      <c r="I1894" s="4">
        <v>0.252</v>
      </c>
      <c r="J1894" s="4">
        <v>0.544</v>
      </c>
    </row>
    <row r="1895" ht="15.75" customHeight="1" spans="1:10">
      <c r="A1895" s="1" t="s">
        <v>226</v>
      </c>
      <c r="B1895" s="3" t="s">
        <v>72</v>
      </c>
      <c r="C1895" s="1" t="s">
        <v>86</v>
      </c>
      <c r="D1895" s="1" t="str">
        <f t="shared" si="0"/>
        <v>Peru-The Americas2008</v>
      </c>
      <c r="E1895" s="4">
        <v>0.381</v>
      </c>
      <c r="F1895" s="4">
        <v>65</v>
      </c>
      <c r="G1895" s="1"/>
      <c r="H1895" s="4">
        <v>424</v>
      </c>
      <c r="I1895" s="4">
        <v>0.306</v>
      </c>
      <c r="J1895" s="4">
        <v>0.732</v>
      </c>
    </row>
    <row r="1896" ht="15.75" customHeight="1" spans="1:10">
      <c r="A1896" s="1" t="s">
        <v>226</v>
      </c>
      <c r="B1896" s="3" t="s">
        <v>73</v>
      </c>
      <c r="C1896" s="1" t="s">
        <v>86</v>
      </c>
      <c r="D1896" s="1" t="str">
        <f t="shared" si="0"/>
        <v>Peru-The Americas2009</v>
      </c>
      <c r="E1896" s="4">
        <v>0.372</v>
      </c>
      <c r="F1896" s="4">
        <v>41</v>
      </c>
      <c r="G1896" s="1"/>
      <c r="H1896" s="4">
        <v>380</v>
      </c>
      <c r="I1896" s="4">
        <v>0.314</v>
      </c>
      <c r="J1896" s="4">
        <v>0.854</v>
      </c>
    </row>
    <row r="1897" ht="15.75" customHeight="1" spans="1:10">
      <c r="A1897" s="1" t="s">
        <v>226</v>
      </c>
      <c r="B1897" s="3" t="s">
        <v>74</v>
      </c>
      <c r="C1897" s="1" t="s">
        <v>86</v>
      </c>
      <c r="D1897" s="1" t="str">
        <f t="shared" si="0"/>
        <v>Peru-The Americas2010</v>
      </c>
      <c r="E1897" s="4">
        <v>0.371</v>
      </c>
      <c r="F1897" s="4">
        <v>26</v>
      </c>
      <c r="G1897" s="1"/>
      <c r="H1897" s="4">
        <v>380</v>
      </c>
      <c r="I1897" s="4">
        <v>0.348</v>
      </c>
      <c r="J1897" s="4">
        <v>0.995</v>
      </c>
    </row>
    <row r="1898" ht="15.75" customHeight="1" spans="1:10">
      <c r="A1898" s="1" t="s">
        <v>226</v>
      </c>
      <c r="B1898" s="3" t="s">
        <v>75</v>
      </c>
      <c r="C1898" s="1" t="s">
        <v>86</v>
      </c>
      <c r="D1898" s="1" t="str">
        <f t="shared" si="0"/>
        <v>Peru-The Americas2011</v>
      </c>
      <c r="E1898" s="4">
        <v>0.366</v>
      </c>
      <c r="F1898" s="4">
        <v>25</v>
      </c>
      <c r="G1898" s="1"/>
      <c r="H1898" s="4">
        <v>309</v>
      </c>
      <c r="I1898" s="4">
        <v>0.36</v>
      </c>
      <c r="J1898" s="4">
        <v>1.096</v>
      </c>
    </row>
    <row r="1899" ht="15.75" customHeight="1" spans="1:10">
      <c r="A1899" s="1" t="s">
        <v>226</v>
      </c>
      <c r="B1899" s="3" t="s">
        <v>76</v>
      </c>
      <c r="C1899" s="1" t="s">
        <v>86</v>
      </c>
      <c r="D1899" s="1" t="str">
        <f t="shared" si="0"/>
        <v>Peru-The Americas2012</v>
      </c>
      <c r="E1899" s="4">
        <v>0.364</v>
      </c>
      <c r="F1899" s="4">
        <v>25</v>
      </c>
      <c r="G1899" s="4">
        <v>39</v>
      </c>
      <c r="H1899" s="4">
        <v>293</v>
      </c>
      <c r="I1899" s="4">
        <v>0.382</v>
      </c>
      <c r="J1899" s="4">
        <v>0.98</v>
      </c>
    </row>
    <row r="1900" ht="15.75" customHeight="1" spans="1:10">
      <c r="A1900" s="1" t="s">
        <v>227</v>
      </c>
      <c r="B1900" s="3" t="s">
        <v>63</v>
      </c>
      <c r="C1900" s="1" t="s">
        <v>64</v>
      </c>
      <c r="D1900" s="1" t="str">
        <f t="shared" si="0"/>
        <v>Philippines-Asia2000</v>
      </c>
      <c r="E1900" s="1"/>
      <c r="F1900" s="1"/>
      <c r="G1900" s="1"/>
      <c r="H1900" s="1"/>
      <c r="I1900" s="4">
        <v>0.02</v>
      </c>
      <c r="J1900" s="4">
        <v>0.083</v>
      </c>
    </row>
    <row r="1901" ht="15.75" customHeight="1" spans="1:10">
      <c r="A1901" s="1" t="s">
        <v>227</v>
      </c>
      <c r="B1901" s="3" t="s">
        <v>65</v>
      </c>
      <c r="C1901" s="1" t="s">
        <v>64</v>
      </c>
      <c r="D1901" s="1" t="str">
        <f t="shared" si="0"/>
        <v>Philippines-Asia2001</v>
      </c>
      <c r="E1901" s="1"/>
      <c r="F1901" s="1"/>
      <c r="G1901" s="1"/>
      <c r="H1901" s="1"/>
      <c r="I1901" s="4">
        <v>0.025</v>
      </c>
      <c r="J1901" s="4">
        <v>0.153</v>
      </c>
    </row>
    <row r="1902" ht="15.75" customHeight="1" spans="1:10">
      <c r="A1902" s="1" t="s">
        <v>227</v>
      </c>
      <c r="B1902" s="3" t="s">
        <v>66</v>
      </c>
      <c r="C1902" s="1" t="s">
        <v>64</v>
      </c>
      <c r="D1902" s="1" t="str">
        <f t="shared" si="0"/>
        <v>Philippines-Asia2002</v>
      </c>
      <c r="E1902" s="1"/>
      <c r="F1902" s="1"/>
      <c r="G1902" s="1"/>
      <c r="H1902" s="1"/>
      <c r="I1902" s="4">
        <v>0.043</v>
      </c>
      <c r="J1902" s="4">
        <v>0.19</v>
      </c>
    </row>
    <row r="1903" ht="15.75" customHeight="1" spans="1:10">
      <c r="A1903" s="1" t="s">
        <v>227</v>
      </c>
      <c r="B1903" s="3" t="s">
        <v>67</v>
      </c>
      <c r="C1903" s="1" t="s">
        <v>64</v>
      </c>
      <c r="D1903" s="1" t="str">
        <f t="shared" si="0"/>
        <v>Philippines-Asia2003</v>
      </c>
      <c r="E1903" s="1"/>
      <c r="F1903" s="4">
        <v>49</v>
      </c>
      <c r="G1903" s="1"/>
      <c r="H1903" s="1"/>
      <c r="I1903" s="4">
        <v>0.049</v>
      </c>
      <c r="J1903" s="4">
        <v>0.272</v>
      </c>
    </row>
    <row r="1904" ht="15.75" customHeight="1" spans="1:10">
      <c r="A1904" s="1" t="s">
        <v>227</v>
      </c>
      <c r="B1904" s="3" t="s">
        <v>68</v>
      </c>
      <c r="C1904" s="1" t="s">
        <v>64</v>
      </c>
      <c r="D1904" s="1" t="str">
        <f t="shared" si="0"/>
        <v>Philippines-Asia2004</v>
      </c>
      <c r="E1904" s="1"/>
      <c r="F1904" s="4">
        <v>49</v>
      </c>
      <c r="G1904" s="1"/>
      <c r="H1904" s="1"/>
      <c r="I1904" s="4">
        <v>0.052</v>
      </c>
      <c r="J1904" s="4">
        <v>0.391</v>
      </c>
    </row>
    <row r="1905" ht="15.75" customHeight="1" spans="1:10">
      <c r="A1905" s="1" t="s">
        <v>227</v>
      </c>
      <c r="B1905" s="3" t="s">
        <v>69</v>
      </c>
      <c r="C1905" s="1" t="s">
        <v>64</v>
      </c>
      <c r="D1905" s="1" t="str">
        <f t="shared" si="0"/>
        <v>Philippines-Asia2005</v>
      </c>
      <c r="E1905" s="4">
        <v>0.472</v>
      </c>
      <c r="F1905" s="4">
        <v>47</v>
      </c>
      <c r="G1905" s="1"/>
      <c r="H1905" s="4">
        <v>195</v>
      </c>
      <c r="I1905" s="4">
        <v>0.054</v>
      </c>
      <c r="J1905" s="4">
        <v>0.405</v>
      </c>
    </row>
    <row r="1906" ht="15.75" customHeight="1" spans="1:10">
      <c r="A1906" s="1" t="s">
        <v>227</v>
      </c>
      <c r="B1906" s="3" t="s">
        <v>70</v>
      </c>
      <c r="C1906" s="1" t="s">
        <v>64</v>
      </c>
      <c r="D1906" s="1" t="str">
        <f t="shared" si="0"/>
        <v>Philippines-Asia2006</v>
      </c>
      <c r="E1906" s="4">
        <v>0.476</v>
      </c>
      <c r="F1906" s="4">
        <v>47</v>
      </c>
      <c r="G1906" s="1"/>
      <c r="H1906" s="4">
        <v>195</v>
      </c>
      <c r="I1906" s="4">
        <v>0.057</v>
      </c>
      <c r="J1906" s="4">
        <v>0.491</v>
      </c>
    </row>
    <row r="1907" ht="15.75" customHeight="1" spans="1:10">
      <c r="A1907" s="1" t="s">
        <v>227</v>
      </c>
      <c r="B1907" s="3" t="s">
        <v>71</v>
      </c>
      <c r="C1907" s="1" t="s">
        <v>64</v>
      </c>
      <c r="D1907" s="1" t="str">
        <f t="shared" si="0"/>
        <v>Philippines-Asia2007</v>
      </c>
      <c r="E1907" s="4">
        <v>0.491</v>
      </c>
      <c r="F1907" s="4">
        <v>47</v>
      </c>
      <c r="G1907" s="1"/>
      <c r="H1907" s="4">
        <v>195</v>
      </c>
      <c r="I1907" s="4">
        <v>0.06</v>
      </c>
      <c r="J1907" s="4">
        <v>0.645</v>
      </c>
    </row>
    <row r="1908" ht="15.75" customHeight="1" spans="1:10">
      <c r="A1908" s="1" t="s">
        <v>227</v>
      </c>
      <c r="B1908" s="3" t="s">
        <v>72</v>
      </c>
      <c r="C1908" s="1" t="s">
        <v>64</v>
      </c>
      <c r="D1908" s="1" t="str">
        <f t="shared" si="0"/>
        <v>Philippines-Asia2008</v>
      </c>
      <c r="E1908" s="4">
        <v>0.471</v>
      </c>
      <c r="F1908" s="4">
        <v>41</v>
      </c>
      <c r="G1908" s="1"/>
      <c r="H1908" s="4">
        <v>195</v>
      </c>
      <c r="I1908" s="4">
        <v>0.062</v>
      </c>
      <c r="J1908" s="4">
        <v>0.754</v>
      </c>
    </row>
    <row r="1909" ht="15.75" customHeight="1" spans="1:10">
      <c r="A1909" s="1" t="s">
        <v>227</v>
      </c>
      <c r="B1909" s="3" t="s">
        <v>73</v>
      </c>
      <c r="C1909" s="1" t="s">
        <v>64</v>
      </c>
      <c r="D1909" s="1" t="str">
        <f t="shared" si="0"/>
        <v>Philippines-Asia2009</v>
      </c>
      <c r="E1909" s="4">
        <v>0.471</v>
      </c>
      <c r="F1909" s="4">
        <v>42</v>
      </c>
      <c r="G1909" s="1"/>
      <c r="H1909" s="4">
        <v>195</v>
      </c>
      <c r="I1909" s="4">
        <v>0.09</v>
      </c>
      <c r="J1909" s="4">
        <v>0.823</v>
      </c>
    </row>
    <row r="1910" ht="15.75" customHeight="1" spans="1:10">
      <c r="A1910" s="1" t="s">
        <v>227</v>
      </c>
      <c r="B1910" s="3" t="s">
        <v>74</v>
      </c>
      <c r="C1910" s="1" t="s">
        <v>64</v>
      </c>
      <c r="D1910" s="1" t="str">
        <f t="shared" si="0"/>
        <v>Philippines-Asia2010</v>
      </c>
      <c r="E1910" s="4">
        <v>0.438</v>
      </c>
      <c r="F1910" s="4">
        <v>37</v>
      </c>
      <c r="G1910" s="1"/>
      <c r="H1910" s="4">
        <v>195</v>
      </c>
      <c r="I1910" s="4">
        <v>0.25</v>
      </c>
      <c r="J1910" s="4">
        <v>0.89</v>
      </c>
    </row>
    <row r="1911" ht="15.75" customHeight="1" spans="1:10">
      <c r="A1911" s="1" t="s">
        <v>227</v>
      </c>
      <c r="B1911" s="3" t="s">
        <v>75</v>
      </c>
      <c r="C1911" s="1" t="s">
        <v>64</v>
      </c>
      <c r="D1911" s="1" t="str">
        <f t="shared" si="0"/>
        <v>Philippines-Asia2011</v>
      </c>
      <c r="E1911" s="4">
        <v>0.445</v>
      </c>
      <c r="F1911" s="4">
        <v>36</v>
      </c>
      <c r="G1911" s="1"/>
      <c r="H1911" s="4">
        <v>195</v>
      </c>
      <c r="I1911" s="4">
        <v>0.29</v>
      </c>
      <c r="J1911" s="4">
        <v>0.991</v>
      </c>
    </row>
    <row r="1912" ht="15.75" customHeight="1" spans="1:10">
      <c r="A1912" s="1" t="s">
        <v>227</v>
      </c>
      <c r="B1912" s="3" t="s">
        <v>76</v>
      </c>
      <c r="C1912" s="1" t="s">
        <v>64</v>
      </c>
      <c r="D1912" s="1" t="str">
        <f t="shared" si="0"/>
        <v>Philippines-Asia2012</v>
      </c>
      <c r="E1912" s="4">
        <v>0.445</v>
      </c>
      <c r="F1912" s="4">
        <v>36</v>
      </c>
      <c r="G1912" s="4">
        <v>133</v>
      </c>
      <c r="H1912" s="4">
        <v>193</v>
      </c>
      <c r="I1912" s="4">
        <v>0.362</v>
      </c>
      <c r="J1912" s="4">
        <v>1.055</v>
      </c>
    </row>
    <row r="1913" ht="15.75" customHeight="1" spans="1:10">
      <c r="A1913" s="1" t="s">
        <v>228</v>
      </c>
      <c r="B1913" s="3" t="s">
        <v>63</v>
      </c>
      <c r="C1913" s="1" t="s">
        <v>78</v>
      </c>
      <c r="D1913" s="1" t="str">
        <f t="shared" si="0"/>
        <v>Poland-Europe2000</v>
      </c>
      <c r="E1913" s="1"/>
      <c r="F1913" s="1"/>
      <c r="G1913" s="1"/>
      <c r="H1913" s="1"/>
      <c r="I1913" s="4">
        <v>0.073</v>
      </c>
      <c r="J1913" s="4">
        <v>0.176</v>
      </c>
    </row>
    <row r="1914" ht="15.75" customHeight="1" spans="1:10">
      <c r="A1914" s="1" t="s">
        <v>228</v>
      </c>
      <c r="B1914" s="3" t="s">
        <v>65</v>
      </c>
      <c r="C1914" s="1" t="s">
        <v>78</v>
      </c>
      <c r="D1914" s="1" t="str">
        <f t="shared" si="0"/>
        <v>Poland-Europe2001</v>
      </c>
      <c r="E1914" s="1"/>
      <c r="F1914" s="1"/>
      <c r="G1914" s="1"/>
      <c r="H1914" s="1"/>
      <c r="I1914" s="4">
        <v>0.099</v>
      </c>
      <c r="J1914" s="4">
        <v>0.261</v>
      </c>
    </row>
    <row r="1915" ht="15.75" customHeight="1" spans="1:10">
      <c r="A1915" s="1" t="s">
        <v>228</v>
      </c>
      <c r="B1915" s="3" t="s">
        <v>66</v>
      </c>
      <c r="C1915" s="1" t="s">
        <v>78</v>
      </c>
      <c r="D1915" s="1" t="str">
        <f t="shared" si="0"/>
        <v>Poland-Europe2002</v>
      </c>
      <c r="E1915" s="1"/>
      <c r="F1915" s="1"/>
      <c r="G1915" s="1"/>
      <c r="H1915" s="1"/>
      <c r="I1915" s="4">
        <v>0.212</v>
      </c>
      <c r="J1915" s="4">
        <v>0.363</v>
      </c>
    </row>
    <row r="1916" ht="15.75" customHeight="1" spans="1:10">
      <c r="A1916" s="1" t="s">
        <v>228</v>
      </c>
      <c r="B1916" s="3" t="s">
        <v>67</v>
      </c>
      <c r="C1916" s="1" t="s">
        <v>78</v>
      </c>
      <c r="D1916" s="1" t="str">
        <f t="shared" si="0"/>
        <v>Poland-Europe2003</v>
      </c>
      <c r="E1916" s="1"/>
      <c r="F1916" s="4">
        <v>31</v>
      </c>
      <c r="G1916" s="1"/>
      <c r="H1916" s="1"/>
      <c r="I1916" s="4">
        <v>0.249</v>
      </c>
      <c r="J1916" s="4">
        <v>0.455</v>
      </c>
    </row>
    <row r="1917" ht="15.75" customHeight="1" spans="1:10">
      <c r="A1917" s="1" t="s">
        <v>228</v>
      </c>
      <c r="B1917" s="3" t="s">
        <v>68</v>
      </c>
      <c r="C1917" s="1" t="s">
        <v>78</v>
      </c>
      <c r="D1917" s="1" t="str">
        <f t="shared" si="0"/>
        <v>Poland-Europe2004</v>
      </c>
      <c r="E1917" s="1"/>
      <c r="F1917" s="4">
        <v>31</v>
      </c>
      <c r="G1917" s="1"/>
      <c r="H1917" s="1"/>
      <c r="I1917" s="4">
        <v>0.325</v>
      </c>
      <c r="J1917" s="4">
        <v>0.604</v>
      </c>
    </row>
    <row r="1918" ht="15.75" customHeight="1" spans="1:10">
      <c r="A1918" s="1" t="s">
        <v>228</v>
      </c>
      <c r="B1918" s="3" t="s">
        <v>69</v>
      </c>
      <c r="C1918" s="1" t="s">
        <v>78</v>
      </c>
      <c r="D1918" s="1" t="str">
        <f t="shared" si="0"/>
        <v>Poland-Europe2005</v>
      </c>
      <c r="E1918" s="4">
        <v>0.432</v>
      </c>
      <c r="F1918" s="4">
        <v>31</v>
      </c>
      <c r="G1918" s="1"/>
      <c r="H1918" s="4">
        <v>418</v>
      </c>
      <c r="I1918" s="4">
        <v>0.388</v>
      </c>
      <c r="J1918" s="4">
        <v>0.763</v>
      </c>
    </row>
    <row r="1919" ht="15.75" customHeight="1" spans="1:10">
      <c r="A1919" s="1" t="s">
        <v>228</v>
      </c>
      <c r="B1919" s="3" t="s">
        <v>70</v>
      </c>
      <c r="C1919" s="1" t="s">
        <v>78</v>
      </c>
      <c r="D1919" s="1" t="str">
        <f t="shared" si="0"/>
        <v>Poland-Europe2006</v>
      </c>
      <c r="E1919" s="4">
        <v>0.432</v>
      </c>
      <c r="F1919" s="4">
        <v>31</v>
      </c>
      <c r="G1919" s="1"/>
      <c r="H1919" s="4">
        <v>418</v>
      </c>
      <c r="I1919" s="4">
        <v>0.446</v>
      </c>
      <c r="J1919" s="4">
        <v>0.962</v>
      </c>
    </row>
    <row r="1920" ht="15.75" customHeight="1" spans="1:10">
      <c r="A1920" s="1" t="s">
        <v>228</v>
      </c>
      <c r="B1920" s="3" t="s">
        <v>71</v>
      </c>
      <c r="C1920" s="1" t="s">
        <v>78</v>
      </c>
      <c r="D1920" s="1" t="str">
        <f t="shared" si="0"/>
        <v>Poland-Europe2007</v>
      </c>
      <c r="E1920" s="4">
        <v>0.434</v>
      </c>
      <c r="F1920" s="4">
        <v>31</v>
      </c>
      <c r="G1920" s="1"/>
      <c r="H1920" s="4">
        <v>418</v>
      </c>
      <c r="I1920" s="4">
        <v>0.486</v>
      </c>
      <c r="J1920" s="4">
        <v>1.084</v>
      </c>
    </row>
    <row r="1921" ht="15.75" customHeight="1" spans="1:10">
      <c r="A1921" s="1" t="s">
        <v>228</v>
      </c>
      <c r="B1921" s="3" t="s">
        <v>72</v>
      </c>
      <c r="C1921" s="1" t="s">
        <v>78</v>
      </c>
      <c r="D1921" s="1" t="str">
        <f t="shared" si="0"/>
        <v>Poland-Europe2008</v>
      </c>
      <c r="E1921" s="4">
        <v>0.451</v>
      </c>
      <c r="F1921" s="4">
        <v>31</v>
      </c>
      <c r="G1921" s="1"/>
      <c r="H1921" s="4">
        <v>418</v>
      </c>
      <c r="I1921" s="4">
        <v>0.531</v>
      </c>
      <c r="J1921" s="4">
        <v>1.15</v>
      </c>
    </row>
    <row r="1922" ht="15.75" customHeight="1" spans="1:10">
      <c r="A1922" s="1" t="s">
        <v>228</v>
      </c>
      <c r="B1922" s="3" t="s">
        <v>73</v>
      </c>
      <c r="C1922" s="1" t="s">
        <v>78</v>
      </c>
      <c r="D1922" s="1" t="str">
        <f t="shared" si="0"/>
        <v>Poland-Europe2009</v>
      </c>
      <c r="E1922" s="4">
        <v>0.422</v>
      </c>
      <c r="F1922" s="4">
        <v>32</v>
      </c>
      <c r="G1922" s="1"/>
      <c r="H1922" s="4">
        <v>395</v>
      </c>
      <c r="I1922" s="4">
        <v>0.59</v>
      </c>
      <c r="J1922" s="4">
        <v>1.173</v>
      </c>
    </row>
    <row r="1923" ht="15.75" customHeight="1" spans="1:10">
      <c r="A1923" s="1" t="s">
        <v>228</v>
      </c>
      <c r="B1923" s="3" t="s">
        <v>74</v>
      </c>
      <c r="C1923" s="1" t="s">
        <v>78</v>
      </c>
      <c r="D1923" s="1" t="str">
        <f t="shared" si="0"/>
        <v>Poland-Europe2010</v>
      </c>
      <c r="E1923" s="4">
        <v>0.401</v>
      </c>
      <c r="F1923" s="4">
        <v>32</v>
      </c>
      <c r="G1923" s="1"/>
      <c r="H1923" s="4">
        <v>325</v>
      </c>
      <c r="I1923" s="4">
        <v>0.623</v>
      </c>
      <c r="J1923" s="4">
        <v>1.229</v>
      </c>
    </row>
    <row r="1924" ht="15.75" customHeight="1" spans="1:10">
      <c r="A1924" s="1" t="s">
        <v>228</v>
      </c>
      <c r="B1924" s="3" t="s">
        <v>75</v>
      </c>
      <c r="C1924" s="1" t="s">
        <v>78</v>
      </c>
      <c r="D1924" s="1" t="str">
        <f t="shared" si="0"/>
        <v>Poland-Europe2011</v>
      </c>
      <c r="E1924" s="4">
        <v>0.395</v>
      </c>
      <c r="F1924" s="4">
        <v>32</v>
      </c>
      <c r="G1924" s="1"/>
      <c r="H1924" s="4">
        <v>296</v>
      </c>
      <c r="I1924" s="4">
        <v>0.619</v>
      </c>
      <c r="J1924" s="4">
        <v>1.313</v>
      </c>
    </row>
    <row r="1925" ht="15.75" customHeight="1" spans="1:10">
      <c r="A1925" s="1" t="s">
        <v>228</v>
      </c>
      <c r="B1925" s="3" t="s">
        <v>76</v>
      </c>
      <c r="C1925" s="1" t="s">
        <v>78</v>
      </c>
      <c r="D1925" s="1" t="str">
        <f t="shared" si="0"/>
        <v>Poland-Europe2012</v>
      </c>
      <c r="E1925" s="4">
        <v>0.398</v>
      </c>
      <c r="F1925" s="4">
        <v>32</v>
      </c>
      <c r="G1925" s="4">
        <v>48</v>
      </c>
      <c r="H1925" s="4">
        <v>286</v>
      </c>
      <c r="I1925" s="4">
        <v>0.623</v>
      </c>
      <c r="J1925" s="4">
        <v>1.415</v>
      </c>
    </row>
    <row r="1926" ht="15.75" customHeight="1" spans="1:10">
      <c r="A1926" s="1" t="s">
        <v>229</v>
      </c>
      <c r="B1926" s="3" t="s">
        <v>63</v>
      </c>
      <c r="C1926" s="1" t="s">
        <v>78</v>
      </c>
      <c r="D1926" s="1" t="str">
        <f t="shared" si="0"/>
        <v>Portugal-Europe2000</v>
      </c>
      <c r="E1926" s="1"/>
      <c r="F1926" s="1"/>
      <c r="G1926" s="1"/>
      <c r="H1926" s="1"/>
      <c r="I1926" s="4">
        <v>0.164</v>
      </c>
      <c r="J1926" s="4">
        <v>0.647</v>
      </c>
    </row>
    <row r="1927" ht="15.75" customHeight="1" spans="1:10">
      <c r="A1927" s="1" t="s">
        <v>229</v>
      </c>
      <c r="B1927" s="3" t="s">
        <v>65</v>
      </c>
      <c r="C1927" s="1" t="s">
        <v>78</v>
      </c>
      <c r="D1927" s="1" t="str">
        <f t="shared" si="0"/>
        <v>Portugal-Europe2001</v>
      </c>
      <c r="E1927" s="1"/>
      <c r="F1927" s="1"/>
      <c r="G1927" s="1"/>
      <c r="H1927" s="1"/>
      <c r="I1927" s="4">
        <v>0.181</v>
      </c>
      <c r="J1927" s="4">
        <v>0.771</v>
      </c>
    </row>
    <row r="1928" ht="15.75" customHeight="1" spans="1:10">
      <c r="A1928" s="1" t="s">
        <v>229</v>
      </c>
      <c r="B1928" s="3" t="s">
        <v>66</v>
      </c>
      <c r="C1928" s="1" t="s">
        <v>78</v>
      </c>
      <c r="D1928" s="1" t="str">
        <f t="shared" si="0"/>
        <v>Portugal-Europe2002</v>
      </c>
      <c r="E1928" s="1"/>
      <c r="F1928" s="1"/>
      <c r="G1928" s="1"/>
      <c r="H1928" s="1"/>
      <c r="I1928" s="4">
        <v>0.194</v>
      </c>
      <c r="J1928" s="4">
        <v>0.834</v>
      </c>
    </row>
    <row r="1929" ht="15.75" customHeight="1" spans="1:10">
      <c r="A1929" s="1" t="s">
        <v>229</v>
      </c>
      <c r="B1929" s="3" t="s">
        <v>67</v>
      </c>
      <c r="C1929" s="1" t="s">
        <v>78</v>
      </c>
      <c r="D1929" s="1" t="str">
        <f t="shared" si="0"/>
        <v>Portugal-Europe2003</v>
      </c>
      <c r="E1929" s="1"/>
      <c r="F1929" s="4">
        <v>78</v>
      </c>
      <c r="G1929" s="1"/>
      <c r="H1929" s="1"/>
      <c r="I1929" s="4">
        <v>0.297</v>
      </c>
      <c r="J1929" s="4">
        <v>0.958</v>
      </c>
    </row>
    <row r="1930" ht="15.75" customHeight="1" spans="1:10">
      <c r="A1930" s="1" t="s">
        <v>229</v>
      </c>
      <c r="B1930" s="3" t="s">
        <v>68</v>
      </c>
      <c r="C1930" s="1" t="s">
        <v>78</v>
      </c>
      <c r="D1930" s="1" t="str">
        <f t="shared" si="0"/>
        <v>Portugal-Europe2004</v>
      </c>
      <c r="E1930" s="1"/>
      <c r="F1930" s="4">
        <v>78</v>
      </c>
      <c r="G1930" s="1"/>
      <c r="H1930" s="1"/>
      <c r="I1930" s="4">
        <v>0.318</v>
      </c>
      <c r="J1930" s="4">
        <v>1.009</v>
      </c>
    </row>
    <row r="1931" ht="15.75" customHeight="1" spans="1:10">
      <c r="A1931" s="1" t="s">
        <v>229</v>
      </c>
      <c r="B1931" s="3" t="s">
        <v>69</v>
      </c>
      <c r="C1931" s="1" t="s">
        <v>78</v>
      </c>
      <c r="D1931" s="1" t="str">
        <f t="shared" si="0"/>
        <v>Portugal-Europe2005</v>
      </c>
      <c r="E1931" s="4">
        <v>0.438</v>
      </c>
      <c r="F1931" s="4">
        <v>54</v>
      </c>
      <c r="G1931" s="1"/>
      <c r="H1931" s="4">
        <v>328</v>
      </c>
      <c r="I1931" s="4">
        <v>0.35</v>
      </c>
      <c r="J1931" s="4">
        <v>1.089</v>
      </c>
    </row>
    <row r="1932" ht="15.75" customHeight="1" spans="1:10">
      <c r="A1932" s="1" t="s">
        <v>229</v>
      </c>
      <c r="B1932" s="3" t="s">
        <v>70</v>
      </c>
      <c r="C1932" s="1" t="s">
        <v>78</v>
      </c>
      <c r="D1932" s="1" t="str">
        <f t="shared" si="0"/>
        <v>Portugal-Europe2006</v>
      </c>
      <c r="E1932" s="4">
        <v>0.438</v>
      </c>
      <c r="F1932" s="4">
        <v>7</v>
      </c>
      <c r="G1932" s="1"/>
      <c r="H1932" s="4">
        <v>328</v>
      </c>
      <c r="I1932" s="4">
        <v>0.38</v>
      </c>
      <c r="J1932" s="4">
        <v>1.16</v>
      </c>
    </row>
    <row r="1933" ht="15.75" customHeight="1" spans="1:10">
      <c r="A1933" s="1" t="s">
        <v>229</v>
      </c>
      <c r="B1933" s="3" t="s">
        <v>71</v>
      </c>
      <c r="C1933" s="1" t="s">
        <v>78</v>
      </c>
      <c r="D1933" s="1" t="str">
        <f t="shared" si="0"/>
        <v>Portugal-Europe2007</v>
      </c>
      <c r="E1933" s="4">
        <v>0.429</v>
      </c>
      <c r="F1933" s="4">
        <v>6</v>
      </c>
      <c r="G1933" s="1"/>
      <c r="H1933" s="4">
        <v>328</v>
      </c>
      <c r="I1933" s="4">
        <v>0.421</v>
      </c>
      <c r="J1933" s="4">
        <v>1.277</v>
      </c>
    </row>
    <row r="1934" ht="15.75" customHeight="1" spans="1:10">
      <c r="A1934" s="1" t="s">
        <v>229</v>
      </c>
      <c r="B1934" s="3" t="s">
        <v>72</v>
      </c>
      <c r="C1934" s="1" t="s">
        <v>78</v>
      </c>
      <c r="D1934" s="1" t="str">
        <f t="shared" si="0"/>
        <v>Portugal-Europe2008</v>
      </c>
      <c r="E1934" s="4">
        <v>0.425</v>
      </c>
      <c r="F1934" s="4">
        <v>5</v>
      </c>
      <c r="G1934" s="1"/>
      <c r="H1934" s="4">
        <v>328</v>
      </c>
      <c r="I1934" s="4">
        <v>0.441</v>
      </c>
      <c r="J1934" s="4">
        <v>1.329</v>
      </c>
    </row>
    <row r="1935" ht="15.75" customHeight="1" spans="1:10">
      <c r="A1935" s="1" t="s">
        <v>229</v>
      </c>
      <c r="B1935" s="3" t="s">
        <v>73</v>
      </c>
      <c r="C1935" s="1" t="s">
        <v>78</v>
      </c>
      <c r="D1935" s="1" t="str">
        <f t="shared" si="0"/>
        <v>Portugal-Europe2009</v>
      </c>
      <c r="E1935" s="4">
        <v>0.423</v>
      </c>
      <c r="F1935" s="4">
        <v>5</v>
      </c>
      <c r="G1935" s="1"/>
      <c r="H1935" s="4">
        <v>328</v>
      </c>
      <c r="I1935" s="4">
        <v>0.483</v>
      </c>
      <c r="J1935" s="4">
        <v>1.115</v>
      </c>
    </row>
    <row r="1936" ht="15.75" customHeight="1" spans="1:10">
      <c r="A1936" s="1" t="s">
        <v>229</v>
      </c>
      <c r="B1936" s="3" t="s">
        <v>74</v>
      </c>
      <c r="C1936" s="1" t="s">
        <v>78</v>
      </c>
      <c r="D1936" s="1" t="str">
        <f t="shared" si="0"/>
        <v>Portugal-Europe2010</v>
      </c>
      <c r="E1936" s="4">
        <v>0.426</v>
      </c>
      <c r="F1936" s="4">
        <v>5</v>
      </c>
      <c r="G1936" s="1"/>
      <c r="H1936" s="4">
        <v>298</v>
      </c>
      <c r="I1936" s="4">
        <v>0.533</v>
      </c>
      <c r="J1936" s="4">
        <v>1.153</v>
      </c>
    </row>
    <row r="1937" ht="15.75" customHeight="1" spans="1:10">
      <c r="A1937" s="1" t="s">
        <v>229</v>
      </c>
      <c r="B1937" s="3" t="s">
        <v>75</v>
      </c>
      <c r="C1937" s="1" t="s">
        <v>78</v>
      </c>
      <c r="D1937" s="1" t="str">
        <f t="shared" si="0"/>
        <v>Portugal-Europe2011</v>
      </c>
      <c r="E1937" s="4">
        <v>0.427</v>
      </c>
      <c r="F1937" s="4">
        <v>4</v>
      </c>
      <c r="G1937" s="1"/>
      <c r="H1937" s="4">
        <v>275</v>
      </c>
      <c r="I1937" s="4">
        <v>0.552</v>
      </c>
      <c r="J1937" s="4">
        <v>1.164</v>
      </c>
    </row>
    <row r="1938" ht="15.75" customHeight="1" spans="1:10">
      <c r="A1938" s="1" t="s">
        <v>229</v>
      </c>
      <c r="B1938" s="3" t="s">
        <v>76</v>
      </c>
      <c r="C1938" s="1" t="s">
        <v>78</v>
      </c>
      <c r="D1938" s="1" t="str">
        <f t="shared" si="0"/>
        <v>Portugal-Europe2012</v>
      </c>
      <c r="E1938" s="4">
        <v>0.42</v>
      </c>
      <c r="F1938" s="4">
        <v>4</v>
      </c>
      <c r="G1938" s="4">
        <v>29</v>
      </c>
      <c r="H1938" s="4">
        <v>275</v>
      </c>
      <c r="I1938" s="4">
        <v>0.603</v>
      </c>
      <c r="J1938" s="4">
        <v>1.14</v>
      </c>
    </row>
    <row r="1939" ht="15.75" customHeight="1" spans="1:10">
      <c r="A1939" s="1" t="s">
        <v>230</v>
      </c>
      <c r="B1939" s="3" t="s">
        <v>63</v>
      </c>
      <c r="C1939" s="1" t="s">
        <v>86</v>
      </c>
      <c r="D1939" s="1" t="str">
        <f t="shared" si="0"/>
        <v>Puerto Rico-The Americas2000</v>
      </c>
      <c r="E1939" s="1"/>
      <c r="F1939" s="1"/>
      <c r="G1939" s="1"/>
      <c r="H1939" s="1"/>
      <c r="I1939" s="4">
        <v>0.105</v>
      </c>
      <c r="J1939" s="4">
        <v>0.347</v>
      </c>
    </row>
    <row r="1940" ht="15.75" customHeight="1" spans="1:10">
      <c r="A1940" s="1" t="s">
        <v>230</v>
      </c>
      <c r="B1940" s="3" t="s">
        <v>65</v>
      </c>
      <c r="C1940" s="1" t="s">
        <v>86</v>
      </c>
      <c r="D1940" s="1" t="str">
        <f t="shared" si="0"/>
        <v>Puerto Rico-The Americas2001</v>
      </c>
      <c r="E1940" s="1"/>
      <c r="F1940" s="1"/>
      <c r="G1940" s="1"/>
      <c r="H1940" s="1"/>
      <c r="I1940" s="4">
        <v>0.156</v>
      </c>
      <c r="J1940" s="4">
        <v>0.429</v>
      </c>
    </row>
    <row r="1941" ht="15.75" customHeight="1" spans="1:10">
      <c r="A1941" s="1" t="s">
        <v>230</v>
      </c>
      <c r="B1941" s="3" t="s">
        <v>66</v>
      </c>
      <c r="C1941" s="1" t="s">
        <v>86</v>
      </c>
      <c r="D1941" s="1" t="str">
        <f t="shared" si="0"/>
        <v>Puerto Rico-The Americas2002</v>
      </c>
      <c r="E1941" s="1"/>
      <c r="F1941" s="1"/>
      <c r="G1941" s="1"/>
      <c r="H1941" s="1"/>
      <c r="I1941" s="4">
        <v>0.175</v>
      </c>
      <c r="J1941" s="4">
        <v>0.434</v>
      </c>
    </row>
    <row r="1942" ht="15.75" customHeight="1" spans="1:10">
      <c r="A1942" s="1" t="s">
        <v>230</v>
      </c>
      <c r="B1942" s="3" t="s">
        <v>67</v>
      </c>
      <c r="C1942" s="1" t="s">
        <v>86</v>
      </c>
      <c r="D1942" s="1" t="str">
        <f t="shared" si="0"/>
        <v>Puerto Rico-The Americas2003</v>
      </c>
      <c r="E1942" s="1"/>
      <c r="F1942" s="4">
        <v>7</v>
      </c>
      <c r="G1942" s="1"/>
      <c r="H1942" s="1"/>
      <c r="I1942" s="4">
        <v>0.197</v>
      </c>
      <c r="J1942" s="4">
        <v>0.452</v>
      </c>
    </row>
    <row r="1943" ht="15.75" customHeight="1" spans="1:10">
      <c r="A1943" s="1" t="s">
        <v>230</v>
      </c>
      <c r="B1943" s="3" t="s">
        <v>68</v>
      </c>
      <c r="C1943" s="1" t="s">
        <v>86</v>
      </c>
      <c r="D1943" s="1" t="str">
        <f t="shared" si="0"/>
        <v>Puerto Rico-The Americas2004</v>
      </c>
      <c r="E1943" s="1"/>
      <c r="F1943" s="4">
        <v>7</v>
      </c>
      <c r="G1943" s="1"/>
      <c r="H1943" s="1"/>
      <c r="I1943" s="4">
        <v>0.221</v>
      </c>
      <c r="J1943" s="4">
        <v>0.49</v>
      </c>
    </row>
    <row r="1944" ht="15.75" customHeight="1" spans="1:10">
      <c r="A1944" s="1" t="s">
        <v>230</v>
      </c>
      <c r="B1944" s="3" t="s">
        <v>69</v>
      </c>
      <c r="C1944" s="1" t="s">
        <v>86</v>
      </c>
      <c r="D1944" s="1" t="str">
        <f t="shared" si="0"/>
        <v>Puerto Rico-The Americas2005</v>
      </c>
      <c r="E1944" s="4">
        <v>0.576</v>
      </c>
      <c r="F1944" s="4">
        <v>7</v>
      </c>
      <c r="G1944" s="1"/>
      <c r="H1944" s="4">
        <v>140</v>
      </c>
      <c r="I1944" s="4">
        <v>0.234</v>
      </c>
      <c r="J1944" s="4">
        <v>0.53</v>
      </c>
    </row>
    <row r="1945" ht="15.75" customHeight="1" spans="1:10">
      <c r="A1945" s="1" t="s">
        <v>230</v>
      </c>
      <c r="B1945" s="3" t="s">
        <v>70</v>
      </c>
      <c r="C1945" s="1" t="s">
        <v>86</v>
      </c>
      <c r="D1945" s="1" t="str">
        <f t="shared" si="0"/>
        <v>Puerto Rico-The Americas2006</v>
      </c>
      <c r="E1945" s="4">
        <v>0.576</v>
      </c>
      <c r="F1945" s="4">
        <v>7</v>
      </c>
      <c r="G1945" s="1"/>
      <c r="H1945" s="4">
        <v>140</v>
      </c>
      <c r="I1945" s="4">
        <v>0.254</v>
      </c>
      <c r="J1945" s="4">
        <v>0.586</v>
      </c>
    </row>
    <row r="1946" ht="15.75" customHeight="1" spans="1:10">
      <c r="A1946" s="1" t="s">
        <v>230</v>
      </c>
      <c r="B1946" s="3" t="s">
        <v>71</v>
      </c>
      <c r="C1946" s="1" t="s">
        <v>86</v>
      </c>
      <c r="D1946" s="1" t="str">
        <f t="shared" si="0"/>
        <v>Puerto Rico-The Americas2007</v>
      </c>
      <c r="E1946" s="4">
        <v>0.576</v>
      </c>
      <c r="F1946" s="4">
        <v>7</v>
      </c>
      <c r="G1946" s="1"/>
      <c r="H1946" s="4">
        <v>140</v>
      </c>
      <c r="I1946" s="4">
        <v>0.279</v>
      </c>
      <c r="J1946" s="4">
        <v>0.65</v>
      </c>
    </row>
    <row r="1947" ht="15.75" customHeight="1" spans="1:10">
      <c r="A1947" s="1" t="s">
        <v>230</v>
      </c>
      <c r="B1947" s="3" t="s">
        <v>72</v>
      </c>
      <c r="C1947" s="1" t="s">
        <v>86</v>
      </c>
      <c r="D1947" s="1" t="str">
        <f t="shared" si="0"/>
        <v>Puerto Rico-The Americas2008</v>
      </c>
      <c r="E1947" s="4">
        <v>0.606</v>
      </c>
      <c r="F1947" s="4">
        <v>7</v>
      </c>
      <c r="G1947" s="1"/>
      <c r="H1947" s="4">
        <v>218</v>
      </c>
      <c r="I1947" s="4">
        <v>0.38</v>
      </c>
      <c r="J1947" s="4">
        <v>0.682</v>
      </c>
    </row>
    <row r="1948" ht="15.75" customHeight="1" spans="1:10">
      <c r="A1948" s="1" t="s">
        <v>230</v>
      </c>
      <c r="B1948" s="3" t="s">
        <v>73</v>
      </c>
      <c r="C1948" s="1" t="s">
        <v>86</v>
      </c>
      <c r="D1948" s="1" t="str">
        <f t="shared" si="0"/>
        <v>Puerto Rico-The Americas2009</v>
      </c>
      <c r="E1948" s="4">
        <v>0.606</v>
      </c>
      <c r="F1948" s="4">
        <v>7</v>
      </c>
      <c r="G1948" s="1"/>
      <c r="H1948" s="4">
        <v>218</v>
      </c>
      <c r="I1948" s="4">
        <v>0.415</v>
      </c>
      <c r="J1948" s="4">
        <v>0.729</v>
      </c>
    </row>
    <row r="1949" ht="15.75" customHeight="1" spans="1:10">
      <c r="A1949" s="1" t="s">
        <v>230</v>
      </c>
      <c r="B1949" s="3" t="s">
        <v>74</v>
      </c>
      <c r="C1949" s="1" t="s">
        <v>86</v>
      </c>
      <c r="D1949" s="1" t="str">
        <f t="shared" si="0"/>
        <v>Puerto Rico-The Americas2010</v>
      </c>
      <c r="E1949" s="4">
        <v>0.636</v>
      </c>
      <c r="F1949" s="4">
        <v>7</v>
      </c>
      <c r="G1949" s="1"/>
      <c r="H1949" s="4">
        <v>218</v>
      </c>
      <c r="I1949" s="4">
        <v>0.453</v>
      </c>
      <c r="J1949" s="4">
        <v>0.791</v>
      </c>
    </row>
    <row r="1950" ht="15.75" customHeight="1" spans="1:10">
      <c r="A1950" s="1" t="s">
        <v>230</v>
      </c>
      <c r="B1950" s="3" t="s">
        <v>75</v>
      </c>
      <c r="C1950" s="1" t="s">
        <v>86</v>
      </c>
      <c r="D1950" s="1" t="str">
        <f t="shared" si="0"/>
        <v>Puerto Rico-The Americas2011</v>
      </c>
      <c r="E1950" s="4">
        <v>0.631</v>
      </c>
      <c r="F1950" s="4">
        <v>6</v>
      </c>
      <c r="G1950" s="1"/>
      <c r="H1950" s="4">
        <v>218</v>
      </c>
      <c r="I1950" s="4">
        <v>0.48</v>
      </c>
      <c r="J1950" s="4">
        <v>0.84</v>
      </c>
    </row>
    <row r="1951" ht="15.75" customHeight="1" spans="1:10">
      <c r="A1951" s="1" t="s">
        <v>230</v>
      </c>
      <c r="B1951" s="3" t="s">
        <v>76</v>
      </c>
      <c r="C1951" s="1" t="s">
        <v>86</v>
      </c>
      <c r="D1951" s="1" t="str">
        <f t="shared" si="0"/>
        <v>Puerto Rico-The Americas2012</v>
      </c>
      <c r="E1951" s="4">
        <v>0.507</v>
      </c>
      <c r="F1951" s="4">
        <v>6</v>
      </c>
      <c r="G1951" s="4">
        <v>37</v>
      </c>
      <c r="H1951" s="4">
        <v>218</v>
      </c>
      <c r="I1951" s="4">
        <v>0.69</v>
      </c>
      <c r="J1951" s="4">
        <v>0.826</v>
      </c>
    </row>
    <row r="1952" ht="15.75" customHeight="1" spans="1:10">
      <c r="A1952" s="1" t="s">
        <v>231</v>
      </c>
      <c r="B1952" s="3" t="s">
        <v>63</v>
      </c>
      <c r="C1952" s="1" t="s">
        <v>95</v>
      </c>
      <c r="D1952" s="1" t="str">
        <f t="shared" si="0"/>
        <v>Qatar-Middle East2000</v>
      </c>
      <c r="E1952" s="1"/>
      <c r="F1952" s="1"/>
      <c r="G1952" s="1"/>
      <c r="H1952" s="1"/>
      <c r="I1952" s="4">
        <v>0.049</v>
      </c>
      <c r="J1952" s="4">
        <v>0.204</v>
      </c>
    </row>
    <row r="1953" ht="15.75" customHeight="1" spans="1:10">
      <c r="A1953" s="1" t="s">
        <v>231</v>
      </c>
      <c r="B1953" s="3" t="s">
        <v>65</v>
      </c>
      <c r="C1953" s="1" t="s">
        <v>95</v>
      </c>
      <c r="D1953" s="1" t="str">
        <f t="shared" si="0"/>
        <v>Qatar-Middle East2001</v>
      </c>
      <c r="E1953" s="1"/>
      <c r="F1953" s="1"/>
      <c r="G1953" s="1"/>
      <c r="H1953" s="1"/>
      <c r="I1953" s="4">
        <v>0.062</v>
      </c>
      <c r="J1953" s="4">
        <v>0.291</v>
      </c>
    </row>
    <row r="1954" ht="15.75" customHeight="1" spans="1:10">
      <c r="A1954" s="1" t="s">
        <v>231</v>
      </c>
      <c r="B1954" s="3" t="s">
        <v>66</v>
      </c>
      <c r="C1954" s="1" t="s">
        <v>95</v>
      </c>
      <c r="D1954" s="1" t="str">
        <f t="shared" si="0"/>
        <v>Qatar-Middle East2002</v>
      </c>
      <c r="E1954" s="1"/>
      <c r="F1954" s="1"/>
      <c r="G1954" s="1"/>
      <c r="H1954" s="1"/>
      <c r="I1954" s="4">
        <v>0.102</v>
      </c>
      <c r="J1954" s="4">
        <v>0.424</v>
      </c>
    </row>
    <row r="1955" ht="15.75" customHeight="1" spans="1:10">
      <c r="A1955" s="1" t="s">
        <v>231</v>
      </c>
      <c r="B1955" s="3" t="s">
        <v>67</v>
      </c>
      <c r="C1955" s="1" t="s">
        <v>95</v>
      </c>
      <c r="D1955" s="1" t="str">
        <f t="shared" si="0"/>
        <v>Qatar-Middle East2003</v>
      </c>
      <c r="E1955" s="1"/>
      <c r="F1955" s="1"/>
      <c r="G1955" s="1"/>
      <c r="H1955" s="1"/>
      <c r="I1955" s="4">
        <v>0.192</v>
      </c>
      <c r="J1955" s="4">
        <v>0.57</v>
      </c>
    </row>
    <row r="1956" ht="15.75" customHeight="1" spans="1:10">
      <c r="A1956" s="1" t="s">
        <v>231</v>
      </c>
      <c r="B1956" s="3" t="s">
        <v>68</v>
      </c>
      <c r="C1956" s="1" t="s">
        <v>95</v>
      </c>
      <c r="D1956" s="1" t="str">
        <f t="shared" si="0"/>
        <v>Qatar-Middle East2004</v>
      </c>
      <c r="E1956" s="1"/>
      <c r="F1956" s="1"/>
      <c r="G1956" s="1"/>
      <c r="H1956" s="1"/>
      <c r="I1956" s="4">
        <v>0.207</v>
      </c>
      <c r="J1956" s="4">
        <v>0.681</v>
      </c>
    </row>
    <row r="1957" ht="15.75" customHeight="1" spans="1:10">
      <c r="A1957" s="1" t="s">
        <v>231</v>
      </c>
      <c r="B1957" s="3" t="s">
        <v>69</v>
      </c>
      <c r="C1957" s="1" t="s">
        <v>95</v>
      </c>
      <c r="D1957" s="1" t="str">
        <f t="shared" si="0"/>
        <v>Qatar-Middle East2005</v>
      </c>
      <c r="E1957" s="1"/>
      <c r="F1957" s="1"/>
      <c r="G1957" s="1"/>
      <c r="H1957" s="1"/>
      <c r="I1957" s="4">
        <v>0.247</v>
      </c>
      <c r="J1957" s="4">
        <v>0.873</v>
      </c>
    </row>
    <row r="1958" ht="15.75" customHeight="1" spans="1:10">
      <c r="A1958" s="1" t="s">
        <v>231</v>
      </c>
      <c r="B1958" s="3" t="s">
        <v>70</v>
      </c>
      <c r="C1958" s="1" t="s">
        <v>95</v>
      </c>
      <c r="D1958" s="1" t="str">
        <f t="shared" si="0"/>
        <v>Qatar-Middle East2006</v>
      </c>
      <c r="E1958" s="1"/>
      <c r="F1958" s="1"/>
      <c r="G1958" s="1"/>
      <c r="H1958" s="1"/>
      <c r="I1958" s="4">
        <v>0.29</v>
      </c>
      <c r="J1958" s="4">
        <v>0.951</v>
      </c>
    </row>
    <row r="1959" ht="15.75" customHeight="1" spans="1:10">
      <c r="A1959" s="1" t="s">
        <v>231</v>
      </c>
      <c r="B1959" s="3" t="s">
        <v>71</v>
      </c>
      <c r="C1959" s="1" t="s">
        <v>95</v>
      </c>
      <c r="D1959" s="1" t="str">
        <f t="shared" si="0"/>
        <v>Qatar-Middle East2007</v>
      </c>
      <c r="E1959" s="4">
        <v>0.113</v>
      </c>
      <c r="F1959" s="4">
        <v>7</v>
      </c>
      <c r="G1959" s="1"/>
      <c r="H1959" s="4">
        <v>36</v>
      </c>
      <c r="I1959" s="4">
        <v>0.37</v>
      </c>
      <c r="J1959" s="4">
        <v>1.097</v>
      </c>
    </row>
    <row r="1960" ht="15.75" customHeight="1" spans="1:10">
      <c r="A1960" s="1" t="s">
        <v>231</v>
      </c>
      <c r="B1960" s="3" t="s">
        <v>72</v>
      </c>
      <c r="C1960" s="1" t="s">
        <v>95</v>
      </c>
      <c r="D1960" s="1" t="str">
        <f t="shared" si="0"/>
        <v>Qatar-Middle East2008</v>
      </c>
      <c r="E1960" s="4">
        <v>0.113</v>
      </c>
      <c r="F1960" s="4">
        <v>7</v>
      </c>
      <c r="G1960" s="1"/>
      <c r="H1960" s="4">
        <v>36</v>
      </c>
      <c r="I1960" s="4">
        <v>0.443</v>
      </c>
      <c r="J1960" s="4">
        <v>1.052</v>
      </c>
    </row>
    <row r="1961" ht="15.75" customHeight="1" spans="1:10">
      <c r="A1961" s="1" t="s">
        <v>231</v>
      </c>
      <c r="B1961" s="3" t="s">
        <v>73</v>
      </c>
      <c r="C1961" s="1" t="s">
        <v>95</v>
      </c>
      <c r="D1961" s="1" t="str">
        <f t="shared" si="0"/>
        <v>Qatar-Middle East2009</v>
      </c>
      <c r="E1961" s="4">
        <v>0.113</v>
      </c>
      <c r="F1961" s="4">
        <v>7</v>
      </c>
      <c r="G1961" s="1"/>
      <c r="H1961" s="4">
        <v>36</v>
      </c>
      <c r="I1961" s="4">
        <v>0.531</v>
      </c>
      <c r="J1961" s="4">
        <v>1.246</v>
      </c>
    </row>
    <row r="1962" ht="15.75" customHeight="1" spans="1:10">
      <c r="A1962" s="1" t="s">
        <v>231</v>
      </c>
      <c r="B1962" s="3" t="s">
        <v>74</v>
      </c>
      <c r="C1962" s="1" t="s">
        <v>95</v>
      </c>
      <c r="D1962" s="1" t="str">
        <f t="shared" si="0"/>
        <v>Qatar-Middle East2010</v>
      </c>
      <c r="E1962" s="4">
        <v>0.113</v>
      </c>
      <c r="F1962" s="4">
        <v>10</v>
      </c>
      <c r="G1962" s="1"/>
      <c r="H1962" s="4">
        <v>36</v>
      </c>
      <c r="I1962" s="4">
        <v>0.69</v>
      </c>
      <c r="J1962" s="4">
        <v>1.25</v>
      </c>
    </row>
    <row r="1963" ht="15.75" customHeight="1" spans="1:10">
      <c r="A1963" s="1" t="s">
        <v>231</v>
      </c>
      <c r="B1963" s="3" t="s">
        <v>75</v>
      </c>
      <c r="C1963" s="1" t="s">
        <v>95</v>
      </c>
      <c r="D1963" s="1" t="str">
        <f t="shared" si="0"/>
        <v>Qatar-Middle East2011</v>
      </c>
      <c r="E1963" s="4">
        <v>0.113</v>
      </c>
      <c r="F1963" s="4">
        <v>9</v>
      </c>
      <c r="G1963" s="1"/>
      <c r="H1963" s="4">
        <v>36</v>
      </c>
      <c r="I1963" s="4">
        <v>0.69</v>
      </c>
      <c r="J1963" s="4">
        <v>1.205</v>
      </c>
    </row>
    <row r="1964" ht="15.75" customHeight="1" spans="1:10">
      <c r="A1964" s="1" t="s">
        <v>231</v>
      </c>
      <c r="B1964" s="3" t="s">
        <v>76</v>
      </c>
      <c r="C1964" s="1" t="s">
        <v>95</v>
      </c>
      <c r="D1964" s="1" t="str">
        <f t="shared" si="0"/>
        <v>Qatar-Middle East2012</v>
      </c>
      <c r="E1964" s="4">
        <v>0.113</v>
      </c>
      <c r="F1964" s="4">
        <v>9</v>
      </c>
      <c r="G1964" s="4">
        <v>45</v>
      </c>
      <c r="H1964" s="4">
        <v>48</v>
      </c>
      <c r="I1964" s="4">
        <v>0.693</v>
      </c>
      <c r="J1964" s="4">
        <v>1.269</v>
      </c>
    </row>
    <row r="1965" ht="15.75" customHeight="1" spans="1:10">
      <c r="A1965" s="1" t="s">
        <v>232</v>
      </c>
      <c r="B1965" s="3" t="s">
        <v>63</v>
      </c>
      <c r="C1965" s="1" t="s">
        <v>78</v>
      </c>
      <c r="D1965" s="1" t="str">
        <f t="shared" si="0"/>
        <v>Romania-Europe2000</v>
      </c>
      <c r="E1965" s="1"/>
      <c r="F1965" s="1"/>
      <c r="G1965" s="1"/>
      <c r="H1965" s="1"/>
      <c r="I1965" s="4">
        <v>0.036</v>
      </c>
      <c r="J1965" s="4">
        <v>0.112</v>
      </c>
    </row>
    <row r="1966" ht="15.75" customHeight="1" spans="1:10">
      <c r="A1966" s="1" t="s">
        <v>232</v>
      </c>
      <c r="B1966" s="3" t="s">
        <v>65</v>
      </c>
      <c r="C1966" s="1" t="s">
        <v>78</v>
      </c>
      <c r="D1966" s="1" t="str">
        <f t="shared" si="0"/>
        <v>Romania-Europe2001</v>
      </c>
      <c r="E1966" s="1"/>
      <c r="F1966" s="1"/>
      <c r="G1966" s="1"/>
      <c r="H1966" s="1"/>
      <c r="I1966" s="4">
        <v>0.045</v>
      </c>
      <c r="J1966" s="4">
        <v>0.172</v>
      </c>
    </row>
    <row r="1967" ht="15.75" customHeight="1" spans="1:10">
      <c r="A1967" s="1" t="s">
        <v>232</v>
      </c>
      <c r="B1967" s="3" t="s">
        <v>66</v>
      </c>
      <c r="C1967" s="1" t="s">
        <v>78</v>
      </c>
      <c r="D1967" s="1" t="str">
        <f t="shared" si="0"/>
        <v>Romania-Europe2002</v>
      </c>
      <c r="E1967" s="1"/>
      <c r="F1967" s="1"/>
      <c r="G1967" s="1"/>
      <c r="H1967" s="1"/>
      <c r="I1967" s="4">
        <v>0.066</v>
      </c>
      <c r="J1967" s="4">
        <v>0.23</v>
      </c>
    </row>
    <row r="1968" ht="15.75" customHeight="1" spans="1:10">
      <c r="A1968" s="1" t="s">
        <v>232</v>
      </c>
      <c r="B1968" s="3" t="s">
        <v>67</v>
      </c>
      <c r="C1968" s="1" t="s">
        <v>78</v>
      </c>
      <c r="D1968" s="1" t="str">
        <f t="shared" si="0"/>
        <v>Romania-Europe2003</v>
      </c>
      <c r="E1968" s="1"/>
      <c r="F1968" s="4">
        <v>29</v>
      </c>
      <c r="G1968" s="1"/>
      <c r="H1968" s="1"/>
      <c r="I1968" s="4">
        <v>0.089</v>
      </c>
      <c r="J1968" s="4">
        <v>0.317</v>
      </c>
    </row>
    <row r="1969" ht="15.75" customHeight="1" spans="1:10">
      <c r="A1969" s="1" t="s">
        <v>232</v>
      </c>
      <c r="B1969" s="3" t="s">
        <v>68</v>
      </c>
      <c r="C1969" s="1" t="s">
        <v>78</v>
      </c>
      <c r="D1969" s="1" t="str">
        <f t="shared" si="0"/>
        <v>Romania-Europe2004</v>
      </c>
      <c r="E1969" s="1"/>
      <c r="F1969" s="4">
        <v>28</v>
      </c>
      <c r="G1969" s="1"/>
      <c r="H1969" s="1"/>
      <c r="I1969" s="4">
        <v>0.15</v>
      </c>
      <c r="J1969" s="4">
        <v>0.461</v>
      </c>
    </row>
    <row r="1970" ht="15.75" customHeight="1" spans="1:10">
      <c r="A1970" s="1" t="s">
        <v>232</v>
      </c>
      <c r="B1970" s="3" t="s">
        <v>69</v>
      </c>
      <c r="C1970" s="1" t="s">
        <v>78</v>
      </c>
      <c r="D1970" s="1" t="str">
        <f t="shared" si="0"/>
        <v>Romania-Europe2005</v>
      </c>
      <c r="E1970" s="4">
        <v>0.558</v>
      </c>
      <c r="F1970" s="4">
        <v>11</v>
      </c>
      <c r="G1970" s="1"/>
      <c r="H1970" s="4">
        <v>190</v>
      </c>
      <c r="I1970" s="4">
        <v>0.215</v>
      </c>
      <c r="J1970" s="4">
        <v>0.604</v>
      </c>
    </row>
    <row r="1971" ht="15.75" customHeight="1" spans="1:10">
      <c r="A1971" s="1" t="s">
        <v>232</v>
      </c>
      <c r="B1971" s="3" t="s">
        <v>70</v>
      </c>
      <c r="C1971" s="1" t="s">
        <v>78</v>
      </c>
      <c r="D1971" s="1" t="str">
        <f t="shared" si="0"/>
        <v>Romania-Europe2006</v>
      </c>
      <c r="E1971" s="4">
        <v>0.482</v>
      </c>
      <c r="F1971" s="4">
        <v>11</v>
      </c>
      <c r="G1971" s="1"/>
      <c r="H1971" s="4">
        <v>193</v>
      </c>
      <c r="I1971" s="4">
        <v>0.247</v>
      </c>
      <c r="J1971" s="4">
        <v>0.725</v>
      </c>
    </row>
    <row r="1972" ht="15.75" customHeight="1" spans="1:10">
      <c r="A1972" s="1" t="s">
        <v>232</v>
      </c>
      <c r="B1972" s="3" t="s">
        <v>71</v>
      </c>
      <c r="C1972" s="1" t="s">
        <v>78</v>
      </c>
      <c r="D1972" s="1" t="str">
        <f t="shared" si="0"/>
        <v>Romania-Europe2007</v>
      </c>
      <c r="E1972" s="4">
        <v>0.456</v>
      </c>
      <c r="F1972" s="4">
        <v>9</v>
      </c>
      <c r="G1972" s="1"/>
      <c r="H1972" s="4">
        <v>202</v>
      </c>
      <c r="I1972" s="4">
        <v>0.283</v>
      </c>
      <c r="J1972" s="4">
        <v>0.927</v>
      </c>
    </row>
    <row r="1973" ht="15.75" customHeight="1" spans="1:10">
      <c r="A1973" s="1" t="s">
        <v>232</v>
      </c>
      <c r="B1973" s="3" t="s">
        <v>72</v>
      </c>
      <c r="C1973" s="1" t="s">
        <v>78</v>
      </c>
      <c r="D1973" s="1" t="str">
        <f t="shared" si="0"/>
        <v>Romania-Europe2008</v>
      </c>
      <c r="E1973" s="4">
        <v>0.454</v>
      </c>
      <c r="F1973" s="4">
        <v>9</v>
      </c>
      <c r="G1973" s="1"/>
      <c r="H1973" s="4">
        <v>202</v>
      </c>
      <c r="I1973" s="4">
        <v>0.324</v>
      </c>
      <c r="J1973" s="4">
        <v>1.114</v>
      </c>
    </row>
    <row r="1974" ht="15.75" customHeight="1" spans="1:10">
      <c r="A1974" s="1" t="s">
        <v>232</v>
      </c>
      <c r="B1974" s="3" t="s">
        <v>73</v>
      </c>
      <c r="C1974" s="1" t="s">
        <v>78</v>
      </c>
      <c r="D1974" s="1" t="str">
        <f t="shared" si="0"/>
        <v>Romania-Europe2009</v>
      </c>
      <c r="E1974" s="4">
        <v>0.451</v>
      </c>
      <c r="F1974" s="4">
        <v>9</v>
      </c>
      <c r="G1974" s="1"/>
      <c r="H1974" s="4">
        <v>202</v>
      </c>
      <c r="I1974" s="4">
        <v>0.366</v>
      </c>
      <c r="J1974" s="4">
        <v>1.145</v>
      </c>
    </row>
    <row r="1975" ht="15.75" customHeight="1" spans="1:10">
      <c r="A1975" s="1" t="s">
        <v>232</v>
      </c>
      <c r="B1975" s="3" t="s">
        <v>74</v>
      </c>
      <c r="C1975" s="1" t="s">
        <v>78</v>
      </c>
      <c r="D1975" s="1" t="str">
        <f t="shared" si="0"/>
        <v>Romania-Europe2010</v>
      </c>
      <c r="E1975" s="4">
        <v>0.435</v>
      </c>
      <c r="F1975" s="4">
        <v>9</v>
      </c>
      <c r="G1975" s="1"/>
      <c r="H1975" s="4">
        <v>222</v>
      </c>
      <c r="I1975" s="4">
        <v>0.399</v>
      </c>
      <c r="J1975" s="4">
        <v>1.114</v>
      </c>
    </row>
    <row r="1976" ht="15.75" customHeight="1" spans="1:10">
      <c r="A1976" s="1" t="s">
        <v>232</v>
      </c>
      <c r="B1976" s="3" t="s">
        <v>75</v>
      </c>
      <c r="C1976" s="1" t="s">
        <v>78</v>
      </c>
      <c r="D1976" s="1" t="str">
        <f t="shared" si="0"/>
        <v>Romania-Europe2011</v>
      </c>
      <c r="E1976" s="4">
        <v>0.431</v>
      </c>
      <c r="F1976" s="4">
        <v>14</v>
      </c>
      <c r="G1976" s="1"/>
      <c r="H1976" s="4">
        <v>222</v>
      </c>
      <c r="I1976" s="4">
        <v>0.4</v>
      </c>
      <c r="J1976" s="4">
        <v>1.074</v>
      </c>
    </row>
    <row r="1977" ht="15.75" customHeight="1" spans="1:10">
      <c r="A1977" s="1" t="s">
        <v>232</v>
      </c>
      <c r="B1977" s="3" t="s">
        <v>76</v>
      </c>
      <c r="C1977" s="1" t="s">
        <v>78</v>
      </c>
      <c r="D1977" s="1" t="str">
        <f t="shared" si="0"/>
        <v>Romania-Europe2012</v>
      </c>
      <c r="E1977" s="4">
        <v>0.429</v>
      </c>
      <c r="F1977" s="4">
        <v>10</v>
      </c>
      <c r="G1977" s="4">
        <v>73</v>
      </c>
      <c r="H1977" s="4">
        <v>216</v>
      </c>
      <c r="I1977" s="4">
        <v>0.459</v>
      </c>
      <c r="J1977" s="4">
        <v>1.05</v>
      </c>
    </row>
    <row r="1978" ht="15.75" customHeight="1" spans="1:10">
      <c r="A1978" s="1" t="s">
        <v>233</v>
      </c>
      <c r="B1978" s="3" t="s">
        <v>63</v>
      </c>
      <c r="C1978" s="1" t="s">
        <v>78</v>
      </c>
      <c r="D1978" s="1" t="str">
        <f t="shared" si="0"/>
        <v>Russia-Europe2000</v>
      </c>
      <c r="E1978" s="1"/>
      <c r="F1978" s="1"/>
      <c r="G1978" s="1"/>
      <c r="H1978" s="1"/>
      <c r="I1978" s="4">
        <v>0.02</v>
      </c>
      <c r="J1978" s="4">
        <v>0.022</v>
      </c>
    </row>
    <row r="1979" ht="15.75" customHeight="1" spans="1:10">
      <c r="A1979" s="1" t="s">
        <v>233</v>
      </c>
      <c r="B1979" s="3" t="s">
        <v>65</v>
      </c>
      <c r="C1979" s="1" t="s">
        <v>78</v>
      </c>
      <c r="D1979" s="1" t="str">
        <f t="shared" si="0"/>
        <v>Russia-Europe2001</v>
      </c>
      <c r="E1979" s="1"/>
      <c r="F1979" s="1"/>
      <c r="G1979" s="1"/>
      <c r="H1979" s="1"/>
      <c r="I1979" s="4">
        <v>0.029</v>
      </c>
      <c r="J1979" s="4">
        <v>0.053</v>
      </c>
    </row>
    <row r="1980" ht="15.75" customHeight="1" spans="1:10">
      <c r="A1980" s="1" t="s">
        <v>233</v>
      </c>
      <c r="B1980" s="3" t="s">
        <v>66</v>
      </c>
      <c r="C1980" s="1" t="s">
        <v>78</v>
      </c>
      <c r="D1980" s="1" t="str">
        <f t="shared" si="0"/>
        <v>Russia-Europe2002</v>
      </c>
      <c r="E1980" s="1"/>
      <c r="F1980" s="1"/>
      <c r="G1980" s="1"/>
      <c r="H1980" s="1"/>
      <c r="I1980" s="4">
        <v>0.041</v>
      </c>
      <c r="J1980" s="4">
        <v>0.121</v>
      </c>
    </row>
    <row r="1981" ht="15.75" customHeight="1" spans="1:10">
      <c r="A1981" s="1" t="s">
        <v>233</v>
      </c>
      <c r="B1981" s="3" t="s">
        <v>67</v>
      </c>
      <c r="C1981" s="1" t="s">
        <v>78</v>
      </c>
      <c r="D1981" s="1" t="str">
        <f t="shared" si="0"/>
        <v>Russia-Europe2003</v>
      </c>
      <c r="E1981" s="1"/>
      <c r="F1981" s="4">
        <v>43</v>
      </c>
      <c r="G1981" s="1"/>
      <c r="H1981" s="1"/>
      <c r="I1981" s="4">
        <v>0.083</v>
      </c>
      <c r="J1981" s="4">
        <v>0.249</v>
      </c>
    </row>
    <row r="1982" ht="15.75" customHeight="1" spans="1:10">
      <c r="A1982" s="1" t="s">
        <v>233</v>
      </c>
      <c r="B1982" s="3" t="s">
        <v>68</v>
      </c>
      <c r="C1982" s="1" t="s">
        <v>78</v>
      </c>
      <c r="D1982" s="1" t="str">
        <f t="shared" si="0"/>
        <v>Russia-Europe2004</v>
      </c>
      <c r="E1982" s="1"/>
      <c r="F1982" s="4">
        <v>30</v>
      </c>
      <c r="G1982" s="1"/>
      <c r="H1982" s="1"/>
      <c r="I1982" s="4">
        <v>0.129</v>
      </c>
      <c r="J1982" s="4">
        <v>0.511</v>
      </c>
    </row>
    <row r="1983" ht="15.75" customHeight="1" spans="1:10">
      <c r="A1983" s="1" t="s">
        <v>233</v>
      </c>
      <c r="B1983" s="3" t="s">
        <v>69</v>
      </c>
      <c r="C1983" s="1" t="s">
        <v>78</v>
      </c>
      <c r="D1983" s="1" t="str">
        <f t="shared" si="0"/>
        <v>Russia-Europe2005</v>
      </c>
      <c r="E1983" s="4">
        <v>0.6</v>
      </c>
      <c r="F1983" s="4">
        <v>29</v>
      </c>
      <c r="G1983" s="1"/>
      <c r="H1983" s="4">
        <v>448</v>
      </c>
      <c r="I1983" s="4">
        <v>0.152</v>
      </c>
      <c r="J1983" s="4">
        <v>0.834</v>
      </c>
    </row>
    <row r="1984" ht="15.75" customHeight="1" spans="1:10">
      <c r="A1984" s="1" t="s">
        <v>233</v>
      </c>
      <c r="B1984" s="3" t="s">
        <v>70</v>
      </c>
      <c r="C1984" s="1" t="s">
        <v>78</v>
      </c>
      <c r="D1984" s="1" t="str">
        <f t="shared" si="0"/>
        <v>Russia-Europe2006</v>
      </c>
      <c r="E1984" s="4">
        <v>0.512</v>
      </c>
      <c r="F1984" s="4">
        <v>29</v>
      </c>
      <c r="G1984" s="1"/>
      <c r="H1984" s="4">
        <v>448</v>
      </c>
      <c r="I1984" s="4">
        <v>0.18</v>
      </c>
      <c r="J1984" s="4">
        <v>1.048</v>
      </c>
    </row>
    <row r="1985" ht="15.75" customHeight="1" spans="1:10">
      <c r="A1985" s="1" t="s">
        <v>233</v>
      </c>
      <c r="B1985" s="3" t="s">
        <v>71</v>
      </c>
      <c r="C1985" s="1" t="s">
        <v>78</v>
      </c>
      <c r="D1985" s="1" t="str">
        <f t="shared" si="0"/>
        <v>Russia-Europe2007</v>
      </c>
      <c r="E1985" s="4">
        <v>0.512</v>
      </c>
      <c r="F1985" s="4">
        <v>29</v>
      </c>
      <c r="G1985" s="1"/>
      <c r="H1985" s="4">
        <v>448</v>
      </c>
      <c r="I1985" s="4">
        <v>0.247</v>
      </c>
      <c r="J1985" s="4">
        <v>1.192</v>
      </c>
    </row>
    <row r="1986" ht="15.75" customHeight="1" spans="1:10">
      <c r="A1986" s="1" t="s">
        <v>233</v>
      </c>
      <c r="B1986" s="3" t="s">
        <v>72</v>
      </c>
      <c r="C1986" s="1" t="s">
        <v>78</v>
      </c>
      <c r="D1986" s="1" t="str">
        <f t="shared" si="0"/>
        <v>Russia-Europe2008</v>
      </c>
      <c r="E1986" s="4">
        <v>0.483</v>
      </c>
      <c r="F1986" s="4">
        <v>29</v>
      </c>
      <c r="G1986" s="1"/>
      <c r="H1986" s="4">
        <v>448</v>
      </c>
      <c r="I1986" s="4">
        <v>0.268</v>
      </c>
      <c r="J1986" s="4">
        <v>1.389</v>
      </c>
    </row>
    <row r="1987" ht="15.75" customHeight="1" spans="1:10">
      <c r="A1987" s="1" t="s">
        <v>233</v>
      </c>
      <c r="B1987" s="3" t="s">
        <v>73</v>
      </c>
      <c r="C1987" s="1" t="s">
        <v>78</v>
      </c>
      <c r="D1987" s="1" t="str">
        <f t="shared" si="0"/>
        <v>Russia-Europe2009</v>
      </c>
      <c r="E1987" s="4">
        <v>0.483</v>
      </c>
      <c r="F1987" s="4">
        <v>29</v>
      </c>
      <c r="G1987" s="1"/>
      <c r="H1987" s="4">
        <v>320</v>
      </c>
      <c r="I1987" s="4">
        <v>0.29</v>
      </c>
      <c r="J1987" s="4">
        <v>1.601</v>
      </c>
    </row>
    <row r="1988" ht="15.75" customHeight="1" spans="1:10">
      <c r="A1988" s="1" t="s">
        <v>233</v>
      </c>
      <c r="B1988" s="3" t="s">
        <v>74</v>
      </c>
      <c r="C1988" s="1" t="s">
        <v>78</v>
      </c>
      <c r="D1988" s="1" t="str">
        <f t="shared" si="0"/>
        <v>Russia-Europe2010</v>
      </c>
      <c r="E1988" s="4">
        <v>0.465</v>
      </c>
      <c r="F1988" s="4">
        <v>29</v>
      </c>
      <c r="G1988" s="1"/>
      <c r="H1988" s="4">
        <v>320</v>
      </c>
      <c r="I1988" s="4">
        <v>0.43</v>
      </c>
      <c r="J1988" s="4">
        <v>1.655</v>
      </c>
    </row>
    <row r="1989" ht="15.75" customHeight="1" spans="1:10">
      <c r="A1989" s="1" t="s">
        <v>233</v>
      </c>
      <c r="B1989" s="3" t="s">
        <v>75</v>
      </c>
      <c r="C1989" s="1" t="s">
        <v>78</v>
      </c>
      <c r="D1989" s="1" t="str">
        <f t="shared" si="0"/>
        <v>Russia-Europe2011</v>
      </c>
      <c r="E1989" s="4">
        <v>0.469</v>
      </c>
      <c r="F1989" s="4">
        <v>29</v>
      </c>
      <c r="G1989" s="1"/>
      <c r="H1989" s="4">
        <v>290</v>
      </c>
      <c r="I1989" s="4">
        <v>0.49</v>
      </c>
      <c r="J1989" s="4">
        <v>1.42</v>
      </c>
    </row>
    <row r="1990" ht="15.75" customHeight="1" spans="1:10">
      <c r="A1990" s="1" t="s">
        <v>233</v>
      </c>
      <c r="B1990" s="3" t="s">
        <v>76</v>
      </c>
      <c r="C1990" s="1" t="s">
        <v>78</v>
      </c>
      <c r="D1990" s="1" t="str">
        <f t="shared" si="0"/>
        <v>Russia-Europe2012</v>
      </c>
      <c r="E1990" s="4">
        <v>0.541</v>
      </c>
      <c r="F1990" s="4">
        <v>18</v>
      </c>
      <c r="G1990" s="4">
        <v>111</v>
      </c>
      <c r="H1990" s="4">
        <v>177</v>
      </c>
      <c r="I1990" s="4">
        <v>0.638</v>
      </c>
      <c r="J1990" s="4">
        <v>1.453</v>
      </c>
    </row>
    <row r="1991" ht="15.75" customHeight="1" spans="1:10">
      <c r="A1991" s="1" t="s">
        <v>234</v>
      </c>
      <c r="B1991" s="3" t="s">
        <v>63</v>
      </c>
      <c r="C1991" s="1" t="s">
        <v>80</v>
      </c>
      <c r="D1991" s="1" t="str">
        <f t="shared" si="0"/>
        <v>Rwanda-Africa2000</v>
      </c>
      <c r="E1991" s="1"/>
      <c r="F1991" s="1"/>
      <c r="G1991" s="1"/>
      <c r="H1991" s="1"/>
      <c r="I1991" s="4">
        <v>0.001</v>
      </c>
      <c r="J1991" s="4">
        <v>0.005</v>
      </c>
    </row>
    <row r="1992" ht="15.75" customHeight="1" spans="1:10">
      <c r="A1992" s="1" t="s">
        <v>234</v>
      </c>
      <c r="B1992" s="3" t="s">
        <v>65</v>
      </c>
      <c r="C1992" s="1" t="s">
        <v>80</v>
      </c>
      <c r="D1992" s="1" t="str">
        <f t="shared" si="0"/>
        <v>Rwanda-Africa2001</v>
      </c>
      <c r="E1992" s="1"/>
      <c r="F1992" s="1"/>
      <c r="G1992" s="1"/>
      <c r="H1992" s="1"/>
      <c r="I1992" s="4">
        <v>0.002</v>
      </c>
      <c r="J1992" s="4">
        <v>0.007</v>
      </c>
    </row>
    <row r="1993" ht="15.75" customHeight="1" spans="1:10">
      <c r="A1993" s="1" t="s">
        <v>234</v>
      </c>
      <c r="B1993" s="3" t="s">
        <v>66</v>
      </c>
      <c r="C1993" s="1" t="s">
        <v>80</v>
      </c>
      <c r="D1993" s="1" t="str">
        <f t="shared" si="0"/>
        <v>Rwanda-Africa2002</v>
      </c>
      <c r="E1993" s="1"/>
      <c r="F1993" s="1"/>
      <c r="G1993" s="1"/>
      <c r="H1993" s="1"/>
      <c r="I1993" s="4">
        <v>0.003</v>
      </c>
      <c r="J1993" s="4">
        <v>0.009</v>
      </c>
    </row>
    <row r="1994" ht="15.75" customHeight="1" spans="1:10">
      <c r="A1994" s="1" t="s">
        <v>234</v>
      </c>
      <c r="B1994" s="3" t="s">
        <v>67</v>
      </c>
      <c r="C1994" s="1" t="s">
        <v>80</v>
      </c>
      <c r="D1994" s="1" t="str">
        <f t="shared" si="0"/>
        <v>Rwanda-Africa2003</v>
      </c>
      <c r="E1994" s="1"/>
      <c r="F1994" s="4">
        <v>18</v>
      </c>
      <c r="G1994" s="1"/>
      <c r="H1994" s="1"/>
      <c r="I1994" s="4">
        <v>0.004</v>
      </c>
      <c r="J1994" s="4">
        <v>0.014</v>
      </c>
    </row>
    <row r="1995" ht="15.75" customHeight="1" spans="1:10">
      <c r="A1995" s="1" t="s">
        <v>234</v>
      </c>
      <c r="B1995" s="3" t="s">
        <v>68</v>
      </c>
      <c r="C1995" s="1" t="s">
        <v>80</v>
      </c>
      <c r="D1995" s="1" t="str">
        <f t="shared" si="0"/>
        <v>Rwanda-Africa2004</v>
      </c>
      <c r="E1995" s="1"/>
      <c r="F1995" s="4">
        <v>18</v>
      </c>
      <c r="G1995" s="1"/>
      <c r="H1995" s="1"/>
      <c r="I1995" s="4">
        <v>0.004</v>
      </c>
      <c r="J1995" s="4">
        <v>0.015</v>
      </c>
    </row>
    <row r="1996" ht="15.75" customHeight="1" spans="1:10">
      <c r="A1996" s="1" t="s">
        <v>234</v>
      </c>
      <c r="B1996" s="3" t="s">
        <v>69</v>
      </c>
      <c r="C1996" s="1" t="s">
        <v>80</v>
      </c>
      <c r="D1996" s="1" t="str">
        <f t="shared" si="0"/>
        <v>Rwanda-Africa2005</v>
      </c>
      <c r="E1996" s="4">
        <v>0.468</v>
      </c>
      <c r="F1996" s="4">
        <v>18</v>
      </c>
      <c r="G1996" s="1"/>
      <c r="H1996" s="4">
        <v>168</v>
      </c>
      <c r="I1996" s="4">
        <v>0.006</v>
      </c>
      <c r="J1996" s="4">
        <v>0.024</v>
      </c>
    </row>
    <row r="1997" ht="15.75" customHeight="1" spans="1:10">
      <c r="A1997" s="1" t="s">
        <v>234</v>
      </c>
      <c r="B1997" s="3" t="s">
        <v>70</v>
      </c>
      <c r="C1997" s="1" t="s">
        <v>80</v>
      </c>
      <c r="D1997" s="1" t="str">
        <f t="shared" si="0"/>
        <v>Rwanda-Africa2006</v>
      </c>
      <c r="E1997" s="4">
        <v>0.369</v>
      </c>
      <c r="F1997" s="4">
        <v>16</v>
      </c>
      <c r="G1997" s="1"/>
      <c r="H1997" s="4">
        <v>168</v>
      </c>
      <c r="I1997" s="1"/>
      <c r="J1997" s="4">
        <v>0.033</v>
      </c>
    </row>
    <row r="1998" ht="15.75" customHeight="1" spans="1:10">
      <c r="A1998" s="1" t="s">
        <v>234</v>
      </c>
      <c r="B1998" s="3" t="s">
        <v>71</v>
      </c>
      <c r="C1998" s="1" t="s">
        <v>80</v>
      </c>
      <c r="D1998" s="1" t="str">
        <f t="shared" si="0"/>
        <v>Rwanda-Africa2007</v>
      </c>
      <c r="E1998" s="4">
        <v>0.335</v>
      </c>
      <c r="F1998" s="4">
        <v>16</v>
      </c>
      <c r="G1998" s="1"/>
      <c r="H1998" s="4">
        <v>168</v>
      </c>
      <c r="I1998" s="4">
        <v>0.021</v>
      </c>
      <c r="J1998" s="4">
        <v>0.064</v>
      </c>
    </row>
    <row r="1999" ht="15.75" customHeight="1" spans="1:10">
      <c r="A1999" s="1" t="s">
        <v>234</v>
      </c>
      <c r="B1999" s="3" t="s">
        <v>72</v>
      </c>
      <c r="C1999" s="1" t="s">
        <v>80</v>
      </c>
      <c r="D1999" s="1" t="str">
        <f t="shared" si="0"/>
        <v>Rwanda-Africa2008</v>
      </c>
      <c r="E1999" s="4">
        <v>0.334</v>
      </c>
      <c r="F1999" s="4">
        <v>14</v>
      </c>
      <c r="G1999" s="1"/>
      <c r="H1999" s="4">
        <v>160</v>
      </c>
      <c r="I1999" s="4">
        <v>0.045</v>
      </c>
      <c r="J1999" s="4">
        <v>0.129</v>
      </c>
    </row>
    <row r="2000" ht="15.75" customHeight="1" spans="1:10">
      <c r="A2000" s="1" t="s">
        <v>234</v>
      </c>
      <c r="B2000" s="3" t="s">
        <v>73</v>
      </c>
      <c r="C2000" s="1" t="s">
        <v>80</v>
      </c>
      <c r="D2000" s="1" t="str">
        <f t="shared" si="0"/>
        <v>Rwanda-Africa2009</v>
      </c>
      <c r="E2000" s="4">
        <v>0.31</v>
      </c>
      <c r="F2000" s="4">
        <v>3</v>
      </c>
      <c r="G2000" s="1"/>
      <c r="H2000" s="4">
        <v>160</v>
      </c>
      <c r="I2000" s="4">
        <v>0.077</v>
      </c>
      <c r="J2000" s="4">
        <v>0.231</v>
      </c>
    </row>
    <row r="2001" ht="15.75" customHeight="1" spans="1:10">
      <c r="A2001" s="1" t="s">
        <v>234</v>
      </c>
      <c r="B2001" s="3" t="s">
        <v>74</v>
      </c>
      <c r="C2001" s="1" t="s">
        <v>80</v>
      </c>
      <c r="D2001" s="1" t="str">
        <f t="shared" si="0"/>
        <v>Rwanda-Africa2010</v>
      </c>
      <c r="E2001" s="4">
        <v>0.31</v>
      </c>
      <c r="F2001" s="4">
        <v>3</v>
      </c>
      <c r="G2001" s="1"/>
      <c r="H2001" s="4">
        <v>148</v>
      </c>
      <c r="I2001" s="4">
        <v>0.08</v>
      </c>
      <c r="J2001" s="4">
        <v>0.327</v>
      </c>
    </row>
    <row r="2002" ht="15.75" customHeight="1" spans="1:10">
      <c r="A2002" s="1" t="s">
        <v>234</v>
      </c>
      <c r="B2002" s="3" t="s">
        <v>75</v>
      </c>
      <c r="C2002" s="1" t="s">
        <v>80</v>
      </c>
      <c r="D2002" s="1" t="str">
        <f t="shared" si="0"/>
        <v>Rwanda-Africa2011</v>
      </c>
      <c r="E2002" s="4">
        <v>0.31</v>
      </c>
      <c r="F2002" s="4">
        <v>3</v>
      </c>
      <c r="G2002" s="1"/>
      <c r="H2002" s="4">
        <v>148</v>
      </c>
      <c r="I2002" s="4">
        <v>0.07</v>
      </c>
      <c r="J2002" s="4">
        <v>0.399</v>
      </c>
    </row>
    <row r="2003" ht="15.75" customHeight="1" spans="1:10">
      <c r="A2003" s="1" t="s">
        <v>234</v>
      </c>
      <c r="B2003" s="3" t="s">
        <v>76</v>
      </c>
      <c r="C2003" s="1" t="s">
        <v>80</v>
      </c>
      <c r="D2003" s="1" t="str">
        <f t="shared" si="0"/>
        <v>Rwanda-Africa2012</v>
      </c>
      <c r="E2003" s="4">
        <v>0.308</v>
      </c>
      <c r="F2003" s="4">
        <v>3</v>
      </c>
      <c r="G2003" s="4">
        <v>54</v>
      </c>
      <c r="H2003" s="4">
        <v>134</v>
      </c>
      <c r="I2003" s="4">
        <v>0.08</v>
      </c>
      <c r="J2003" s="4">
        <v>0.497</v>
      </c>
    </row>
    <row r="2004" ht="15.75" customHeight="1" spans="1:10">
      <c r="A2004" s="1" t="s">
        <v>235</v>
      </c>
      <c r="B2004" s="3" t="s">
        <v>63</v>
      </c>
      <c r="C2004" s="1" t="s">
        <v>82</v>
      </c>
      <c r="D2004" s="1" t="str">
        <f t="shared" si="0"/>
        <v>Samoa-Oceania2000</v>
      </c>
      <c r="E2004" s="1"/>
      <c r="F2004" s="1"/>
      <c r="G2004" s="1"/>
      <c r="H2004" s="1"/>
      <c r="I2004" s="4">
        <v>0.006</v>
      </c>
      <c r="J2004" s="4">
        <v>0.014</v>
      </c>
    </row>
    <row r="2005" ht="15.75" customHeight="1" spans="1:10">
      <c r="A2005" s="1" t="s">
        <v>235</v>
      </c>
      <c r="B2005" s="3" t="s">
        <v>65</v>
      </c>
      <c r="C2005" s="1" t="s">
        <v>82</v>
      </c>
      <c r="D2005" s="1" t="str">
        <f t="shared" si="0"/>
        <v>Samoa-Oceania2001</v>
      </c>
      <c r="E2005" s="1"/>
      <c r="F2005" s="1"/>
      <c r="G2005" s="1"/>
      <c r="H2005" s="1"/>
      <c r="I2005" s="4">
        <v>0.017</v>
      </c>
      <c r="J2005" s="4">
        <v>0.014</v>
      </c>
    </row>
    <row r="2006" ht="15.75" customHeight="1" spans="1:10">
      <c r="A2006" s="1" t="s">
        <v>235</v>
      </c>
      <c r="B2006" s="3" t="s">
        <v>66</v>
      </c>
      <c r="C2006" s="1" t="s">
        <v>82</v>
      </c>
      <c r="D2006" s="1" t="str">
        <f t="shared" si="0"/>
        <v>Samoa-Oceania2002</v>
      </c>
      <c r="E2006" s="1"/>
      <c r="F2006" s="1"/>
      <c r="G2006" s="1"/>
      <c r="H2006" s="1"/>
      <c r="I2006" s="4">
        <v>0.022</v>
      </c>
      <c r="J2006" s="4">
        <v>0.015</v>
      </c>
    </row>
    <row r="2007" ht="15.75" customHeight="1" spans="1:10">
      <c r="A2007" s="1" t="s">
        <v>235</v>
      </c>
      <c r="B2007" s="3" t="s">
        <v>67</v>
      </c>
      <c r="C2007" s="1" t="s">
        <v>82</v>
      </c>
      <c r="D2007" s="1" t="str">
        <f t="shared" si="0"/>
        <v>Samoa-Oceania2003</v>
      </c>
      <c r="E2007" s="1"/>
      <c r="F2007" s="4">
        <v>42</v>
      </c>
      <c r="G2007" s="1"/>
      <c r="H2007" s="1"/>
      <c r="I2007" s="4">
        <v>0.028</v>
      </c>
      <c r="J2007" s="4">
        <v>0.059</v>
      </c>
    </row>
    <row r="2008" ht="15.75" customHeight="1" spans="1:10">
      <c r="A2008" s="1" t="s">
        <v>235</v>
      </c>
      <c r="B2008" s="3" t="s">
        <v>68</v>
      </c>
      <c r="C2008" s="1" t="s">
        <v>82</v>
      </c>
      <c r="D2008" s="1" t="str">
        <f t="shared" si="0"/>
        <v>Samoa-Oceania2004</v>
      </c>
      <c r="E2008" s="1"/>
      <c r="F2008" s="4">
        <v>42</v>
      </c>
      <c r="G2008" s="1"/>
      <c r="H2008" s="1"/>
      <c r="I2008" s="4">
        <v>0.031</v>
      </c>
      <c r="J2008" s="4">
        <v>0.089</v>
      </c>
    </row>
    <row r="2009" ht="15.75" customHeight="1" spans="1:10">
      <c r="A2009" s="1" t="s">
        <v>235</v>
      </c>
      <c r="B2009" s="3" t="s">
        <v>69</v>
      </c>
      <c r="C2009" s="1" t="s">
        <v>82</v>
      </c>
      <c r="D2009" s="1" t="str">
        <f t="shared" si="0"/>
        <v>Samoa-Oceania2005</v>
      </c>
      <c r="E2009" s="4">
        <v>0.202</v>
      </c>
      <c r="F2009" s="4">
        <v>35</v>
      </c>
      <c r="G2009" s="1"/>
      <c r="H2009" s="4">
        <v>224</v>
      </c>
      <c r="I2009" s="4">
        <v>0.034</v>
      </c>
      <c r="J2009" s="4">
        <v>0.133</v>
      </c>
    </row>
    <row r="2010" ht="15.75" customHeight="1" spans="1:10">
      <c r="A2010" s="1" t="s">
        <v>235</v>
      </c>
      <c r="B2010" s="3" t="s">
        <v>70</v>
      </c>
      <c r="C2010" s="1" t="s">
        <v>82</v>
      </c>
      <c r="D2010" s="1" t="str">
        <f t="shared" si="0"/>
        <v>Samoa-Oceania2006</v>
      </c>
      <c r="E2010" s="4">
        <v>0.202</v>
      </c>
      <c r="F2010" s="4">
        <v>35</v>
      </c>
      <c r="G2010" s="1"/>
      <c r="H2010" s="4">
        <v>224</v>
      </c>
      <c r="I2010" s="4">
        <v>0.045</v>
      </c>
      <c r="J2010" s="4">
        <v>0.251</v>
      </c>
    </row>
    <row r="2011" ht="15.75" customHeight="1" spans="1:10">
      <c r="A2011" s="1" t="s">
        <v>235</v>
      </c>
      <c r="B2011" s="3" t="s">
        <v>71</v>
      </c>
      <c r="C2011" s="1" t="s">
        <v>82</v>
      </c>
      <c r="D2011" s="1" t="str">
        <f t="shared" si="0"/>
        <v>Samoa-Oceania2007</v>
      </c>
      <c r="E2011" s="4">
        <v>0.198</v>
      </c>
      <c r="F2011" s="4">
        <v>35</v>
      </c>
      <c r="G2011" s="1"/>
      <c r="H2011" s="4">
        <v>224</v>
      </c>
      <c r="I2011" s="4">
        <v>0.047</v>
      </c>
      <c r="J2011" s="4">
        <v>0.472</v>
      </c>
    </row>
    <row r="2012" ht="15.75" customHeight="1" spans="1:10">
      <c r="A2012" s="1" t="s">
        <v>235</v>
      </c>
      <c r="B2012" s="3" t="s">
        <v>72</v>
      </c>
      <c r="C2012" s="1" t="s">
        <v>82</v>
      </c>
      <c r="D2012" s="1" t="str">
        <f t="shared" si="0"/>
        <v>Samoa-Oceania2008</v>
      </c>
      <c r="E2012" s="4">
        <v>0.189</v>
      </c>
      <c r="F2012" s="4">
        <v>35</v>
      </c>
      <c r="G2012" s="1"/>
      <c r="H2012" s="4">
        <v>224</v>
      </c>
      <c r="I2012" s="4">
        <v>0.05</v>
      </c>
      <c r="J2012" s="1"/>
    </row>
    <row r="2013" ht="15.75" customHeight="1" spans="1:10">
      <c r="A2013" s="1" t="s">
        <v>235</v>
      </c>
      <c r="B2013" s="3" t="s">
        <v>73</v>
      </c>
      <c r="C2013" s="1" t="s">
        <v>82</v>
      </c>
      <c r="D2013" s="1" t="str">
        <f t="shared" si="0"/>
        <v>Samoa-Oceania2009</v>
      </c>
      <c r="E2013" s="4">
        <v>0.189</v>
      </c>
      <c r="F2013" s="4">
        <v>9</v>
      </c>
      <c r="G2013" s="1"/>
      <c r="H2013" s="4">
        <v>224</v>
      </c>
      <c r="I2013" s="4">
        <v>0.06</v>
      </c>
      <c r="J2013" s="1"/>
    </row>
    <row r="2014" ht="15.75" customHeight="1" spans="1:10">
      <c r="A2014" s="1" t="s">
        <v>235</v>
      </c>
      <c r="B2014" s="3" t="s">
        <v>74</v>
      </c>
      <c r="C2014" s="1" t="s">
        <v>82</v>
      </c>
      <c r="D2014" s="1" t="str">
        <f t="shared" si="0"/>
        <v>Samoa-Oceania2010</v>
      </c>
      <c r="E2014" s="4">
        <v>0.189</v>
      </c>
      <c r="F2014" s="4">
        <v>9</v>
      </c>
      <c r="G2014" s="1"/>
      <c r="H2014" s="4">
        <v>224</v>
      </c>
      <c r="I2014" s="4">
        <v>0.07</v>
      </c>
      <c r="J2014" s="1"/>
    </row>
    <row r="2015" ht="15.75" customHeight="1" spans="1:10">
      <c r="A2015" s="1" t="s">
        <v>235</v>
      </c>
      <c r="B2015" s="3" t="s">
        <v>75</v>
      </c>
      <c r="C2015" s="1" t="s">
        <v>82</v>
      </c>
      <c r="D2015" s="1" t="str">
        <f t="shared" si="0"/>
        <v>Samoa-Oceania2011</v>
      </c>
      <c r="E2015" s="4">
        <v>0.189</v>
      </c>
      <c r="F2015" s="4">
        <v>9</v>
      </c>
      <c r="G2015" s="1"/>
      <c r="H2015" s="4">
        <v>224</v>
      </c>
      <c r="I2015" s="4">
        <v>0.11</v>
      </c>
      <c r="J2015" s="1"/>
    </row>
    <row r="2016" ht="15.75" customHeight="1" spans="1:10">
      <c r="A2016" s="1" t="s">
        <v>235</v>
      </c>
      <c r="B2016" s="3" t="s">
        <v>76</v>
      </c>
      <c r="C2016" s="1" t="s">
        <v>82</v>
      </c>
      <c r="D2016" s="1" t="str">
        <f t="shared" si="0"/>
        <v>Samoa-Oceania2012</v>
      </c>
      <c r="E2016" s="4">
        <v>0.189</v>
      </c>
      <c r="F2016" s="4">
        <v>9</v>
      </c>
      <c r="G2016" s="4">
        <v>55</v>
      </c>
      <c r="H2016" s="4">
        <v>224</v>
      </c>
      <c r="I2016" s="4">
        <v>0.129</v>
      </c>
      <c r="J2016" s="1"/>
    </row>
    <row r="2017" ht="15.75" customHeight="1" spans="1:10">
      <c r="A2017" s="1" t="s">
        <v>236</v>
      </c>
      <c r="B2017" s="3" t="s">
        <v>63</v>
      </c>
      <c r="C2017" s="1" t="s">
        <v>78</v>
      </c>
      <c r="D2017" s="1" t="str">
        <f t="shared" si="0"/>
        <v>San Marino-Europe2000</v>
      </c>
      <c r="E2017" s="1"/>
      <c r="F2017" s="1"/>
      <c r="G2017" s="1"/>
      <c r="H2017" s="1"/>
      <c r="I2017" s="4">
        <v>0.488</v>
      </c>
      <c r="J2017" s="4">
        <v>0.538</v>
      </c>
    </row>
    <row r="2018" ht="15.75" customHeight="1" spans="1:10">
      <c r="A2018" s="1" t="s">
        <v>236</v>
      </c>
      <c r="B2018" s="3" t="s">
        <v>65</v>
      </c>
      <c r="C2018" s="1" t="s">
        <v>78</v>
      </c>
      <c r="D2018" s="1" t="str">
        <f t="shared" si="0"/>
        <v>San Marino-Europe2001</v>
      </c>
      <c r="E2018" s="1"/>
      <c r="F2018" s="1"/>
      <c r="G2018" s="1"/>
      <c r="H2018" s="1"/>
      <c r="I2018" s="4">
        <v>0.503</v>
      </c>
      <c r="J2018" s="4">
        <v>0.577</v>
      </c>
    </row>
    <row r="2019" ht="15.75" customHeight="1" spans="1:10">
      <c r="A2019" s="1" t="s">
        <v>236</v>
      </c>
      <c r="B2019" s="3" t="s">
        <v>66</v>
      </c>
      <c r="C2019" s="1" t="s">
        <v>78</v>
      </c>
      <c r="D2019" s="1" t="str">
        <f t="shared" si="0"/>
        <v>San Marino-Europe2002</v>
      </c>
      <c r="E2019" s="1"/>
      <c r="F2019" s="1"/>
      <c r="G2019" s="1"/>
      <c r="H2019" s="1"/>
      <c r="I2019" s="4">
        <v>0.508</v>
      </c>
      <c r="J2019" s="4">
        <v>0.597</v>
      </c>
    </row>
    <row r="2020" ht="15.75" customHeight="1" spans="1:10">
      <c r="A2020" s="1" t="s">
        <v>236</v>
      </c>
      <c r="B2020" s="3" t="s">
        <v>67</v>
      </c>
      <c r="C2020" s="1" t="s">
        <v>78</v>
      </c>
      <c r="D2020" s="1" t="str">
        <f t="shared" si="0"/>
        <v>San Marino-Europe2003</v>
      </c>
      <c r="E2020" s="1"/>
      <c r="F2020" s="1"/>
      <c r="G2020" s="1"/>
      <c r="H2020" s="1"/>
      <c r="I2020" s="4">
        <v>0.5</v>
      </c>
      <c r="J2020" s="4">
        <v>0.589</v>
      </c>
    </row>
    <row r="2021" ht="15.75" customHeight="1" spans="1:10">
      <c r="A2021" s="1" t="s">
        <v>236</v>
      </c>
      <c r="B2021" s="3" t="s">
        <v>68</v>
      </c>
      <c r="C2021" s="1" t="s">
        <v>78</v>
      </c>
      <c r="D2021" s="1" t="str">
        <f t="shared" si="0"/>
        <v>San Marino-Europe2004</v>
      </c>
      <c r="E2021" s="1"/>
      <c r="F2021" s="1"/>
      <c r="G2021" s="1"/>
      <c r="H2021" s="1"/>
      <c r="I2021" s="4">
        <v>0.506</v>
      </c>
      <c r="J2021" s="4">
        <v>0.583</v>
      </c>
    </row>
    <row r="2022" ht="15.75" customHeight="1" spans="1:10">
      <c r="A2022" s="1" t="s">
        <v>236</v>
      </c>
      <c r="B2022" s="3" t="s">
        <v>69</v>
      </c>
      <c r="C2022" s="1" t="s">
        <v>78</v>
      </c>
      <c r="D2022" s="1" t="str">
        <f t="shared" si="0"/>
        <v>San Marino-Europe2005</v>
      </c>
      <c r="E2022" s="1"/>
      <c r="F2022" s="1"/>
      <c r="G2022" s="1"/>
      <c r="H2022" s="1"/>
      <c r="I2022" s="4">
        <v>0.503</v>
      </c>
      <c r="J2022" s="4">
        <v>0.576</v>
      </c>
    </row>
    <row r="2023" ht="15.75" customHeight="1" spans="1:10">
      <c r="A2023" s="1" t="s">
        <v>236</v>
      </c>
      <c r="B2023" s="3" t="s">
        <v>70</v>
      </c>
      <c r="C2023" s="1" t="s">
        <v>78</v>
      </c>
      <c r="D2023" s="1" t="str">
        <f t="shared" si="0"/>
        <v>San Marino-Europe2006</v>
      </c>
      <c r="E2023" s="1"/>
      <c r="F2023" s="1"/>
      <c r="G2023" s="1"/>
      <c r="H2023" s="1"/>
      <c r="I2023" s="4">
        <v>0.502</v>
      </c>
      <c r="J2023" s="4">
        <v>0.577</v>
      </c>
    </row>
    <row r="2024" ht="15.75" customHeight="1" spans="1:10">
      <c r="A2024" s="1" t="s">
        <v>236</v>
      </c>
      <c r="B2024" s="3" t="s">
        <v>71</v>
      </c>
      <c r="C2024" s="1" t="s">
        <v>78</v>
      </c>
      <c r="D2024" s="1" t="str">
        <f t="shared" si="0"/>
        <v>San Marino-Europe2007</v>
      </c>
      <c r="E2024" s="1"/>
      <c r="F2024" s="1"/>
      <c r="G2024" s="1"/>
      <c r="H2024" s="1"/>
      <c r="I2024" s="4">
        <v>0.504</v>
      </c>
      <c r="J2024" s="4">
        <v>0.576</v>
      </c>
    </row>
    <row r="2025" ht="15.75" customHeight="1" spans="1:10">
      <c r="A2025" s="1" t="s">
        <v>236</v>
      </c>
      <c r="B2025" s="3" t="s">
        <v>72</v>
      </c>
      <c r="C2025" s="1" t="s">
        <v>78</v>
      </c>
      <c r="D2025" s="1" t="str">
        <f t="shared" si="0"/>
        <v>San Marino-Europe2008</v>
      </c>
      <c r="E2025" s="1"/>
      <c r="F2025" s="1"/>
      <c r="G2025" s="1"/>
      <c r="H2025" s="1"/>
      <c r="I2025" s="4">
        <v>0.545</v>
      </c>
      <c r="J2025" s="4">
        <v>0.799</v>
      </c>
    </row>
    <row r="2026" ht="15.75" customHeight="1" spans="1:10">
      <c r="A2026" s="1" t="s">
        <v>236</v>
      </c>
      <c r="B2026" s="3" t="s">
        <v>73</v>
      </c>
      <c r="C2026" s="1" t="s">
        <v>78</v>
      </c>
      <c r="D2026" s="1" t="str">
        <f t="shared" si="0"/>
        <v>San Marino-Europe2009</v>
      </c>
      <c r="E2026" s="1"/>
      <c r="F2026" s="1"/>
      <c r="G2026" s="1"/>
      <c r="H2026" s="1"/>
      <c r="I2026" s="4">
        <v>0.542</v>
      </c>
      <c r="J2026" s="4">
        <v>0.976</v>
      </c>
    </row>
    <row r="2027" ht="15.75" customHeight="1" spans="1:10">
      <c r="A2027" s="1" t="s">
        <v>236</v>
      </c>
      <c r="B2027" s="3" t="s">
        <v>74</v>
      </c>
      <c r="C2027" s="1" t="s">
        <v>78</v>
      </c>
      <c r="D2027" s="1" t="str">
        <f t="shared" si="0"/>
        <v>San Marino-Europe2010</v>
      </c>
      <c r="E2027" s="1"/>
      <c r="F2027" s="1"/>
      <c r="G2027" s="1"/>
      <c r="H2027" s="1"/>
      <c r="I2027" s="1"/>
      <c r="J2027" s="4">
        <v>0.991</v>
      </c>
    </row>
    <row r="2028" ht="15.75" customHeight="1" spans="1:10">
      <c r="A2028" s="1" t="s">
        <v>236</v>
      </c>
      <c r="B2028" s="3" t="s">
        <v>75</v>
      </c>
      <c r="C2028" s="1" t="s">
        <v>78</v>
      </c>
      <c r="D2028" s="1" t="str">
        <f t="shared" si="0"/>
        <v>San Marino-Europe2011</v>
      </c>
      <c r="E2028" s="1"/>
      <c r="F2028" s="1"/>
      <c r="G2028" s="1"/>
      <c r="H2028" s="1"/>
      <c r="I2028" s="4">
        <v>0.496</v>
      </c>
      <c r="J2028" s="4">
        <v>1.142</v>
      </c>
    </row>
    <row r="2029" ht="15.75" customHeight="1" spans="1:10">
      <c r="A2029" s="1" t="s">
        <v>236</v>
      </c>
      <c r="B2029" s="3" t="s">
        <v>76</v>
      </c>
      <c r="C2029" s="1" t="s">
        <v>78</v>
      </c>
      <c r="D2029" s="1" t="str">
        <f t="shared" si="0"/>
        <v>San Marino-Europe2012</v>
      </c>
      <c r="E2029" s="4">
        <v>0.422</v>
      </c>
      <c r="F2029" s="4">
        <v>40</v>
      </c>
      <c r="G2029" s="4">
        <v>74</v>
      </c>
      <c r="H2029" s="4">
        <v>52</v>
      </c>
      <c r="I2029" s="4">
        <v>0.509</v>
      </c>
      <c r="J2029" s="4">
        <v>1.152</v>
      </c>
    </row>
    <row r="2030" ht="15.75" customHeight="1" spans="1:10">
      <c r="A2030" s="1" t="s">
        <v>237</v>
      </c>
      <c r="B2030" s="3" t="s">
        <v>63</v>
      </c>
      <c r="C2030" s="1" t="s">
        <v>80</v>
      </c>
      <c r="D2030" s="1" t="str">
        <f t="shared" si="0"/>
        <v>Sao Tome and Principe-Africa2000</v>
      </c>
      <c r="E2030" s="1"/>
      <c r="F2030" s="1"/>
      <c r="G2030" s="1"/>
      <c r="H2030" s="1"/>
      <c r="I2030" s="4">
        <v>0.046</v>
      </c>
      <c r="J2030" s="1"/>
    </row>
    <row r="2031" ht="15.75" customHeight="1" spans="1:10">
      <c r="A2031" s="1" t="s">
        <v>237</v>
      </c>
      <c r="B2031" s="3" t="s">
        <v>65</v>
      </c>
      <c r="C2031" s="1" t="s">
        <v>80</v>
      </c>
      <c r="D2031" s="1" t="str">
        <f t="shared" si="0"/>
        <v>Sao Tome and Principe-Africa2001</v>
      </c>
      <c r="E2031" s="1"/>
      <c r="F2031" s="1"/>
      <c r="G2031" s="1"/>
      <c r="H2031" s="1"/>
      <c r="I2031" s="4">
        <v>0.063</v>
      </c>
      <c r="J2031" s="1"/>
    </row>
    <row r="2032" ht="15.75" customHeight="1" spans="1:10">
      <c r="A2032" s="1" t="s">
        <v>237</v>
      </c>
      <c r="B2032" s="3" t="s">
        <v>66</v>
      </c>
      <c r="C2032" s="1" t="s">
        <v>80</v>
      </c>
      <c r="D2032" s="1" t="str">
        <f t="shared" si="0"/>
        <v>Sao Tome and Principe-Africa2002</v>
      </c>
      <c r="E2032" s="1"/>
      <c r="F2032" s="1"/>
      <c r="G2032" s="1"/>
      <c r="H2032" s="1"/>
      <c r="I2032" s="4">
        <v>0.076</v>
      </c>
      <c r="J2032" s="4">
        <v>0.014</v>
      </c>
    </row>
    <row r="2033" ht="15.75" customHeight="1" spans="1:10">
      <c r="A2033" s="1" t="s">
        <v>237</v>
      </c>
      <c r="B2033" s="3" t="s">
        <v>67</v>
      </c>
      <c r="C2033" s="1" t="s">
        <v>80</v>
      </c>
      <c r="D2033" s="1" t="str">
        <f t="shared" si="0"/>
        <v>Sao Tome and Principe-Africa2003</v>
      </c>
      <c r="E2033" s="1"/>
      <c r="F2033" s="1"/>
      <c r="G2033" s="1"/>
      <c r="H2033" s="1"/>
      <c r="I2033" s="4">
        <v>0.102</v>
      </c>
      <c r="J2033" s="4">
        <v>0.033</v>
      </c>
    </row>
    <row r="2034" ht="15.75" customHeight="1" spans="1:10">
      <c r="A2034" s="1" t="s">
        <v>237</v>
      </c>
      <c r="B2034" s="3" t="s">
        <v>68</v>
      </c>
      <c r="C2034" s="1" t="s">
        <v>80</v>
      </c>
      <c r="D2034" s="1" t="str">
        <f t="shared" si="0"/>
        <v>Sao Tome and Principe-Africa2004</v>
      </c>
      <c r="E2034" s="1"/>
      <c r="F2034" s="4">
        <v>192</v>
      </c>
      <c r="G2034" s="1"/>
      <c r="H2034" s="1"/>
      <c r="I2034" s="4">
        <v>0.133</v>
      </c>
      <c r="J2034" s="4">
        <v>0.051</v>
      </c>
    </row>
    <row r="2035" ht="15.75" customHeight="1" spans="1:10">
      <c r="A2035" s="1" t="s">
        <v>237</v>
      </c>
      <c r="B2035" s="3" t="s">
        <v>69</v>
      </c>
      <c r="C2035" s="1" t="s">
        <v>80</v>
      </c>
      <c r="D2035" s="1" t="str">
        <f t="shared" si="0"/>
        <v>Sao Tome and Principe-Africa2005</v>
      </c>
      <c r="E2035" s="4">
        <v>0.469</v>
      </c>
      <c r="F2035" s="4">
        <v>144</v>
      </c>
      <c r="G2035" s="1"/>
      <c r="H2035" s="4">
        <v>424</v>
      </c>
      <c r="I2035" s="4">
        <v>0.138</v>
      </c>
      <c r="J2035" s="4">
        <v>0.077</v>
      </c>
    </row>
    <row r="2036" ht="15.75" customHeight="1" spans="1:10">
      <c r="A2036" s="1" t="s">
        <v>237</v>
      </c>
      <c r="B2036" s="3" t="s">
        <v>70</v>
      </c>
      <c r="C2036" s="1" t="s">
        <v>80</v>
      </c>
      <c r="D2036" s="1" t="str">
        <f t="shared" si="0"/>
        <v>Sao Tome and Principe-Africa2006</v>
      </c>
      <c r="E2036" s="4">
        <v>0.487</v>
      </c>
      <c r="F2036" s="4">
        <v>144</v>
      </c>
      <c r="G2036" s="1"/>
      <c r="H2036" s="4">
        <v>424</v>
      </c>
      <c r="I2036" s="4">
        <v>0.142</v>
      </c>
      <c r="J2036" s="4">
        <v>0.116</v>
      </c>
    </row>
    <row r="2037" ht="15.75" customHeight="1" spans="1:10">
      <c r="A2037" s="1" t="s">
        <v>237</v>
      </c>
      <c r="B2037" s="3" t="s">
        <v>71</v>
      </c>
      <c r="C2037" s="1" t="s">
        <v>80</v>
      </c>
      <c r="D2037" s="1" t="str">
        <f t="shared" si="0"/>
        <v>Sao Tome and Principe-Africa2007</v>
      </c>
      <c r="E2037" s="4">
        <v>0.487</v>
      </c>
      <c r="F2037" s="4">
        <v>144</v>
      </c>
      <c r="G2037" s="1"/>
      <c r="H2037" s="4">
        <v>424</v>
      </c>
      <c r="I2037" s="4">
        <v>0.146</v>
      </c>
      <c r="J2037" s="4">
        <v>0.184</v>
      </c>
    </row>
    <row r="2038" ht="15.75" customHeight="1" spans="1:10">
      <c r="A2038" s="1" t="s">
        <v>237</v>
      </c>
      <c r="B2038" s="3" t="s">
        <v>72</v>
      </c>
      <c r="C2038" s="1" t="s">
        <v>80</v>
      </c>
      <c r="D2038" s="1" t="str">
        <f t="shared" si="0"/>
        <v>Sao Tome and Principe-Africa2008</v>
      </c>
      <c r="E2038" s="4">
        <v>0.472</v>
      </c>
      <c r="F2038" s="4">
        <v>144</v>
      </c>
      <c r="G2038" s="1"/>
      <c r="H2038" s="4">
        <v>424</v>
      </c>
      <c r="I2038" s="4">
        <v>0.155</v>
      </c>
      <c r="J2038" s="4">
        <v>0.3</v>
      </c>
    </row>
    <row r="2039" ht="15.75" customHeight="1" spans="1:10">
      <c r="A2039" s="1" t="s">
        <v>237</v>
      </c>
      <c r="B2039" s="3" t="s">
        <v>73</v>
      </c>
      <c r="C2039" s="1" t="s">
        <v>80</v>
      </c>
      <c r="D2039" s="1" t="str">
        <f t="shared" si="0"/>
        <v>Sao Tome and Principe-Africa2009</v>
      </c>
      <c r="E2039" s="4">
        <v>0.472</v>
      </c>
      <c r="F2039" s="4">
        <v>144</v>
      </c>
      <c r="G2039" s="1"/>
      <c r="H2039" s="4">
        <v>424</v>
      </c>
      <c r="I2039" s="4">
        <v>0.164</v>
      </c>
      <c r="J2039" s="4">
        <v>0.467</v>
      </c>
    </row>
    <row r="2040" ht="15.75" customHeight="1" spans="1:10">
      <c r="A2040" s="1" t="s">
        <v>237</v>
      </c>
      <c r="B2040" s="3" t="s">
        <v>74</v>
      </c>
      <c r="C2040" s="1" t="s">
        <v>80</v>
      </c>
      <c r="D2040" s="1" t="str">
        <f t="shared" si="0"/>
        <v>Sao Tome and Principe-Africa2010</v>
      </c>
      <c r="E2040" s="4">
        <v>0.333</v>
      </c>
      <c r="F2040" s="4">
        <v>144</v>
      </c>
      <c r="G2040" s="1"/>
      <c r="H2040" s="4">
        <v>424</v>
      </c>
      <c r="I2040" s="4">
        <v>0.188</v>
      </c>
      <c r="J2040" s="4">
        <v>0.576</v>
      </c>
    </row>
    <row r="2041" ht="15.75" customHeight="1" spans="1:10">
      <c r="A2041" s="1" t="s">
        <v>237</v>
      </c>
      <c r="B2041" s="3" t="s">
        <v>75</v>
      </c>
      <c r="C2041" s="1" t="s">
        <v>80</v>
      </c>
      <c r="D2041" s="1" t="str">
        <f t="shared" si="0"/>
        <v>Sao Tome and Principe-Africa2011</v>
      </c>
      <c r="E2041" s="4">
        <v>0.325</v>
      </c>
      <c r="F2041" s="4">
        <v>10</v>
      </c>
      <c r="G2041" s="1"/>
      <c r="H2041" s="4">
        <v>424</v>
      </c>
      <c r="I2041" s="4">
        <v>0.202</v>
      </c>
      <c r="J2041" s="4">
        <v>0.628</v>
      </c>
    </row>
    <row r="2042" ht="15.75" customHeight="1" spans="1:10">
      <c r="A2042" s="1" t="s">
        <v>237</v>
      </c>
      <c r="B2042" s="3" t="s">
        <v>76</v>
      </c>
      <c r="C2042" s="1" t="s">
        <v>80</v>
      </c>
      <c r="D2042" s="1" t="str">
        <f t="shared" si="0"/>
        <v>Sao Tome and Principe-Africa2012</v>
      </c>
      <c r="E2042" s="4">
        <v>0.325</v>
      </c>
      <c r="F2042" s="4">
        <v>5</v>
      </c>
      <c r="G2042" s="4">
        <v>166</v>
      </c>
      <c r="H2042" s="4">
        <v>424</v>
      </c>
      <c r="I2042" s="4">
        <v>0.216</v>
      </c>
      <c r="J2042" s="4">
        <v>0.65</v>
      </c>
    </row>
    <row r="2043" ht="15.75" customHeight="1" spans="1:10">
      <c r="A2043" s="1" t="s">
        <v>238</v>
      </c>
      <c r="B2043" s="3" t="s">
        <v>63</v>
      </c>
      <c r="C2043" s="1" t="s">
        <v>95</v>
      </c>
      <c r="D2043" s="1" t="str">
        <f t="shared" si="0"/>
        <v>Saudi Arabia-Middle East2000</v>
      </c>
      <c r="E2043" s="1"/>
      <c r="F2043" s="1"/>
      <c r="G2043" s="1"/>
      <c r="H2043" s="1"/>
      <c r="I2043" s="4">
        <v>0.022</v>
      </c>
      <c r="J2043" s="4">
        <v>0.068</v>
      </c>
    </row>
    <row r="2044" ht="15.75" customHeight="1" spans="1:10">
      <c r="A2044" s="1" t="s">
        <v>238</v>
      </c>
      <c r="B2044" s="3" t="s">
        <v>65</v>
      </c>
      <c r="C2044" s="1" t="s">
        <v>95</v>
      </c>
      <c r="D2044" s="1" t="str">
        <f t="shared" si="0"/>
        <v>Saudi Arabia-Middle East2001</v>
      </c>
      <c r="E2044" s="1"/>
      <c r="F2044" s="1"/>
      <c r="G2044" s="1"/>
      <c r="H2044" s="1"/>
      <c r="I2044" s="4">
        <v>0.047</v>
      </c>
      <c r="J2044" s="4">
        <v>0.121</v>
      </c>
    </row>
    <row r="2045" ht="15.75" customHeight="1" spans="1:10">
      <c r="A2045" s="1" t="s">
        <v>238</v>
      </c>
      <c r="B2045" s="3" t="s">
        <v>66</v>
      </c>
      <c r="C2045" s="1" t="s">
        <v>95</v>
      </c>
      <c r="D2045" s="1" t="str">
        <f t="shared" si="0"/>
        <v>Saudi Arabia-Middle East2002</v>
      </c>
      <c r="E2045" s="1"/>
      <c r="F2045" s="1"/>
      <c r="G2045" s="1"/>
      <c r="H2045" s="1"/>
      <c r="I2045" s="4">
        <v>0.064</v>
      </c>
      <c r="J2045" s="4">
        <v>0.229</v>
      </c>
    </row>
    <row r="2046" ht="15.75" customHeight="1" spans="1:10">
      <c r="A2046" s="1" t="s">
        <v>238</v>
      </c>
      <c r="B2046" s="3" t="s">
        <v>67</v>
      </c>
      <c r="C2046" s="1" t="s">
        <v>95</v>
      </c>
      <c r="D2046" s="1" t="str">
        <f t="shared" si="0"/>
        <v>Saudi Arabia-Middle East2003</v>
      </c>
      <c r="E2046" s="1"/>
      <c r="F2046" s="4">
        <v>74</v>
      </c>
      <c r="G2046" s="1"/>
      <c r="H2046" s="1"/>
      <c r="I2046" s="4">
        <v>0.08</v>
      </c>
      <c r="J2046" s="4">
        <v>0.317</v>
      </c>
    </row>
    <row r="2047" ht="15.75" customHeight="1" spans="1:10">
      <c r="A2047" s="1" t="s">
        <v>238</v>
      </c>
      <c r="B2047" s="3" t="s">
        <v>68</v>
      </c>
      <c r="C2047" s="1" t="s">
        <v>95</v>
      </c>
      <c r="D2047" s="1" t="str">
        <f t="shared" si="0"/>
        <v>Saudi Arabia-Middle East2004</v>
      </c>
      <c r="E2047" s="1"/>
      <c r="F2047" s="4">
        <v>74</v>
      </c>
      <c r="G2047" s="1"/>
      <c r="H2047" s="1"/>
      <c r="I2047" s="4">
        <v>0.102</v>
      </c>
      <c r="J2047" s="4">
        <v>0.385</v>
      </c>
    </row>
    <row r="2048" ht="15.75" customHeight="1" spans="1:10">
      <c r="A2048" s="1" t="s">
        <v>238</v>
      </c>
      <c r="B2048" s="3" t="s">
        <v>69</v>
      </c>
      <c r="C2048" s="1" t="s">
        <v>95</v>
      </c>
      <c r="D2048" s="1" t="str">
        <f t="shared" si="0"/>
        <v>Saudi Arabia-Middle East2005</v>
      </c>
      <c r="E2048" s="4">
        <v>0.145</v>
      </c>
      <c r="F2048" s="4">
        <v>67</v>
      </c>
      <c r="G2048" s="1"/>
      <c r="H2048" s="4">
        <v>69</v>
      </c>
      <c r="I2048" s="4">
        <v>0.127</v>
      </c>
      <c r="J2048" s="4">
        <v>0.574</v>
      </c>
    </row>
    <row r="2049" ht="15.75" customHeight="1" spans="1:10">
      <c r="A2049" s="1" t="s">
        <v>238</v>
      </c>
      <c r="B2049" s="3" t="s">
        <v>70</v>
      </c>
      <c r="C2049" s="1" t="s">
        <v>95</v>
      </c>
      <c r="D2049" s="1" t="str">
        <f t="shared" si="0"/>
        <v>Saudi Arabia-Middle East2006</v>
      </c>
      <c r="E2049" s="4">
        <v>0.145</v>
      </c>
      <c r="F2049" s="4">
        <v>42</v>
      </c>
      <c r="G2049" s="1"/>
      <c r="H2049" s="4">
        <v>79</v>
      </c>
      <c r="I2049" s="4">
        <v>0.195</v>
      </c>
      <c r="J2049" s="4">
        <v>0.776</v>
      </c>
    </row>
    <row r="2050" ht="15.75" customHeight="1" spans="1:10">
      <c r="A2050" s="1" t="s">
        <v>238</v>
      </c>
      <c r="B2050" s="3" t="s">
        <v>71</v>
      </c>
      <c r="C2050" s="1" t="s">
        <v>95</v>
      </c>
      <c r="D2050" s="1" t="str">
        <f t="shared" si="0"/>
        <v>Saudi Arabia-Middle East2007</v>
      </c>
      <c r="E2050" s="4">
        <v>0.145</v>
      </c>
      <c r="F2050" s="4">
        <v>20</v>
      </c>
      <c r="G2050" s="1"/>
      <c r="H2050" s="4">
        <v>79</v>
      </c>
      <c r="I2050" s="4">
        <v>0.3</v>
      </c>
      <c r="J2050" s="4">
        <v>1.096</v>
      </c>
    </row>
    <row r="2051" ht="15.75" customHeight="1" spans="1:10">
      <c r="A2051" s="1" t="s">
        <v>238</v>
      </c>
      <c r="B2051" s="3" t="s">
        <v>72</v>
      </c>
      <c r="C2051" s="1" t="s">
        <v>95</v>
      </c>
      <c r="D2051" s="1" t="str">
        <f t="shared" si="0"/>
        <v>Saudi Arabia-Middle East2008</v>
      </c>
      <c r="E2051" s="4">
        <v>0.145</v>
      </c>
      <c r="F2051" s="4">
        <v>20</v>
      </c>
      <c r="G2051" s="1"/>
      <c r="H2051" s="4">
        <v>79</v>
      </c>
      <c r="I2051" s="4">
        <v>0.36</v>
      </c>
      <c r="J2051" s="4">
        <v>1.365</v>
      </c>
    </row>
    <row r="2052" ht="15.75" customHeight="1" spans="1:10">
      <c r="A2052" s="1" t="s">
        <v>238</v>
      </c>
      <c r="B2052" s="3" t="s">
        <v>73</v>
      </c>
      <c r="C2052" s="1" t="s">
        <v>95</v>
      </c>
      <c r="D2052" s="1" t="str">
        <f t="shared" si="0"/>
        <v>Saudi Arabia-Middle East2009</v>
      </c>
      <c r="E2052" s="4">
        <v>0.145</v>
      </c>
      <c r="F2052" s="4">
        <v>21</v>
      </c>
      <c r="G2052" s="1"/>
      <c r="H2052" s="4">
        <v>79</v>
      </c>
      <c r="I2052" s="4">
        <v>0.38</v>
      </c>
      <c r="J2052" s="4">
        <v>1.674</v>
      </c>
    </row>
    <row r="2053" ht="15.75" customHeight="1" spans="1:10">
      <c r="A2053" s="1" t="s">
        <v>238</v>
      </c>
      <c r="B2053" s="3" t="s">
        <v>74</v>
      </c>
      <c r="C2053" s="1" t="s">
        <v>95</v>
      </c>
      <c r="D2053" s="1" t="str">
        <f t="shared" si="0"/>
        <v>Saudi Arabia-Middle East2010</v>
      </c>
      <c r="E2053" s="4">
        <v>0.145</v>
      </c>
      <c r="F2053" s="4">
        <v>21</v>
      </c>
      <c r="G2053" s="1"/>
      <c r="H2053" s="4">
        <v>79</v>
      </c>
      <c r="I2053" s="4">
        <v>0.41</v>
      </c>
      <c r="J2053" s="4">
        <v>1.892</v>
      </c>
    </row>
    <row r="2054" ht="15.75" customHeight="1" spans="1:10">
      <c r="A2054" s="1" t="s">
        <v>238</v>
      </c>
      <c r="B2054" s="3" t="s">
        <v>75</v>
      </c>
      <c r="C2054" s="1" t="s">
        <v>95</v>
      </c>
      <c r="D2054" s="1" t="str">
        <f t="shared" si="0"/>
        <v>Saudi Arabia-Middle East2011</v>
      </c>
      <c r="E2054" s="4">
        <v>0.145</v>
      </c>
      <c r="F2054" s="4">
        <v>21</v>
      </c>
      <c r="G2054" s="1"/>
      <c r="H2054" s="4">
        <v>79</v>
      </c>
      <c r="I2054" s="4">
        <v>0.475</v>
      </c>
      <c r="J2054" s="4">
        <v>1.935</v>
      </c>
    </row>
    <row r="2055" ht="15.75" customHeight="1" spans="1:10">
      <c r="A2055" s="1" t="s">
        <v>238</v>
      </c>
      <c r="B2055" s="3" t="s">
        <v>76</v>
      </c>
      <c r="C2055" s="1" t="s">
        <v>95</v>
      </c>
      <c r="D2055" s="1" t="str">
        <f t="shared" si="0"/>
        <v>Saudi Arabia-Middle East2012</v>
      </c>
      <c r="E2055" s="4">
        <v>0.145</v>
      </c>
      <c r="F2055" s="4">
        <v>21</v>
      </c>
      <c r="G2055" s="4">
        <v>22</v>
      </c>
      <c r="H2055" s="4">
        <v>72</v>
      </c>
      <c r="I2055" s="4">
        <v>0.54</v>
      </c>
      <c r="J2055" s="4">
        <v>1.874</v>
      </c>
    </row>
    <row r="2056" ht="15.75" customHeight="1" spans="1:10">
      <c r="A2056" s="1" t="s">
        <v>239</v>
      </c>
      <c r="B2056" s="3" t="s">
        <v>63</v>
      </c>
      <c r="C2056" s="1" t="s">
        <v>80</v>
      </c>
      <c r="D2056" s="1" t="str">
        <f t="shared" si="0"/>
        <v>Senegal-Africa2000</v>
      </c>
      <c r="E2056" s="1"/>
      <c r="F2056" s="1"/>
      <c r="G2056" s="1"/>
      <c r="H2056" s="1"/>
      <c r="I2056" s="4">
        <v>0.004</v>
      </c>
      <c r="J2056" s="4">
        <v>0.025</v>
      </c>
    </row>
    <row r="2057" ht="15.75" customHeight="1" spans="1:10">
      <c r="A2057" s="1" t="s">
        <v>239</v>
      </c>
      <c r="B2057" s="3" t="s">
        <v>65</v>
      </c>
      <c r="C2057" s="1" t="s">
        <v>80</v>
      </c>
      <c r="D2057" s="1" t="str">
        <f t="shared" si="0"/>
        <v>Senegal-Africa2001</v>
      </c>
      <c r="E2057" s="1"/>
      <c r="F2057" s="1"/>
      <c r="G2057" s="1"/>
      <c r="H2057" s="1"/>
      <c r="I2057" s="4">
        <v>0.01</v>
      </c>
      <c r="J2057" s="4">
        <v>0.03</v>
      </c>
    </row>
    <row r="2058" ht="15.75" customHeight="1" spans="1:10">
      <c r="A2058" s="1" t="s">
        <v>239</v>
      </c>
      <c r="B2058" s="3" t="s">
        <v>66</v>
      </c>
      <c r="C2058" s="1" t="s">
        <v>80</v>
      </c>
      <c r="D2058" s="1" t="str">
        <f t="shared" si="0"/>
        <v>Senegal-Africa2002</v>
      </c>
      <c r="E2058" s="1"/>
      <c r="F2058" s="1"/>
      <c r="G2058" s="1"/>
      <c r="H2058" s="1"/>
      <c r="I2058" s="4">
        <v>0.01</v>
      </c>
      <c r="J2058" s="4">
        <v>0.053</v>
      </c>
    </row>
    <row r="2059" ht="15.75" customHeight="1" spans="1:10">
      <c r="A2059" s="1" t="s">
        <v>239</v>
      </c>
      <c r="B2059" s="3" t="s">
        <v>67</v>
      </c>
      <c r="C2059" s="1" t="s">
        <v>80</v>
      </c>
      <c r="D2059" s="1" t="str">
        <f t="shared" si="0"/>
        <v>Senegal-Africa2003</v>
      </c>
      <c r="E2059" s="1"/>
      <c r="F2059" s="4">
        <v>59</v>
      </c>
      <c r="G2059" s="1"/>
      <c r="H2059" s="1"/>
      <c r="I2059" s="4">
        <v>0.021</v>
      </c>
      <c r="J2059" s="4">
        <v>0.073</v>
      </c>
    </row>
    <row r="2060" ht="15.75" customHeight="1" spans="1:10">
      <c r="A2060" s="1" t="s">
        <v>239</v>
      </c>
      <c r="B2060" s="3" t="s">
        <v>68</v>
      </c>
      <c r="C2060" s="1" t="s">
        <v>80</v>
      </c>
      <c r="D2060" s="1" t="str">
        <f t="shared" si="0"/>
        <v>Senegal-Africa2004</v>
      </c>
      <c r="E2060" s="1"/>
      <c r="F2060" s="4">
        <v>59</v>
      </c>
      <c r="G2060" s="1"/>
      <c r="H2060" s="1"/>
      <c r="I2060" s="4">
        <v>0.044</v>
      </c>
      <c r="J2060" s="4">
        <v>0.102</v>
      </c>
    </row>
    <row r="2061" ht="15.75" customHeight="1" spans="1:10">
      <c r="A2061" s="1" t="s">
        <v>239</v>
      </c>
      <c r="B2061" s="3" t="s">
        <v>69</v>
      </c>
      <c r="C2061" s="1" t="s">
        <v>80</v>
      </c>
      <c r="D2061" s="1" t="str">
        <f t="shared" si="0"/>
        <v>Senegal-Africa2005</v>
      </c>
      <c r="E2061" s="4">
        <v>0.503</v>
      </c>
      <c r="F2061" s="4">
        <v>59</v>
      </c>
      <c r="G2061" s="1"/>
      <c r="H2061" s="4">
        <v>696</v>
      </c>
      <c r="I2061" s="4">
        <v>0.048</v>
      </c>
      <c r="J2061" s="4">
        <v>0.154</v>
      </c>
    </row>
    <row r="2062" ht="15.75" customHeight="1" spans="1:10">
      <c r="A2062" s="1" t="s">
        <v>239</v>
      </c>
      <c r="B2062" s="3" t="s">
        <v>70</v>
      </c>
      <c r="C2062" s="1" t="s">
        <v>80</v>
      </c>
      <c r="D2062" s="1" t="str">
        <f t="shared" si="0"/>
        <v>Senegal-Africa2006</v>
      </c>
      <c r="E2062" s="4">
        <v>0.455</v>
      </c>
      <c r="F2062" s="4">
        <v>59</v>
      </c>
      <c r="G2062" s="1"/>
      <c r="H2062" s="4">
        <v>696</v>
      </c>
      <c r="I2062" s="4">
        <v>0.056</v>
      </c>
      <c r="J2062" s="4">
        <v>0.258</v>
      </c>
    </row>
    <row r="2063" ht="15.75" customHeight="1" spans="1:10">
      <c r="A2063" s="1" t="s">
        <v>239</v>
      </c>
      <c r="B2063" s="3" t="s">
        <v>71</v>
      </c>
      <c r="C2063" s="1" t="s">
        <v>80</v>
      </c>
      <c r="D2063" s="1" t="str">
        <f t="shared" si="0"/>
        <v>Senegal-Africa2007</v>
      </c>
      <c r="E2063" s="4">
        <v>0.455</v>
      </c>
      <c r="F2063" s="4">
        <v>59</v>
      </c>
      <c r="G2063" s="1"/>
      <c r="H2063" s="4">
        <v>696</v>
      </c>
      <c r="I2063" s="4">
        <v>0.077</v>
      </c>
      <c r="J2063" s="4">
        <v>0.305</v>
      </c>
    </row>
    <row r="2064" ht="15.75" customHeight="1" spans="1:10">
      <c r="A2064" s="1" t="s">
        <v>239</v>
      </c>
      <c r="B2064" s="3" t="s">
        <v>72</v>
      </c>
      <c r="C2064" s="1" t="s">
        <v>80</v>
      </c>
      <c r="D2064" s="1" t="str">
        <f t="shared" si="0"/>
        <v>Senegal-Africa2008</v>
      </c>
      <c r="E2064" s="4">
        <v>0.455</v>
      </c>
      <c r="F2064" s="4">
        <v>9</v>
      </c>
      <c r="G2064" s="1"/>
      <c r="H2064" s="4">
        <v>666</v>
      </c>
      <c r="I2064" s="4">
        <v>0.106</v>
      </c>
      <c r="J2064" s="4">
        <v>0.44</v>
      </c>
    </row>
    <row r="2065" ht="15.75" customHeight="1" spans="1:10">
      <c r="A2065" s="1" t="s">
        <v>239</v>
      </c>
      <c r="B2065" s="3" t="s">
        <v>73</v>
      </c>
      <c r="C2065" s="1" t="s">
        <v>80</v>
      </c>
      <c r="D2065" s="1" t="str">
        <f t="shared" si="0"/>
        <v>Senegal-Africa2009</v>
      </c>
      <c r="E2065" s="4">
        <v>0.455</v>
      </c>
      <c r="F2065" s="4">
        <v>9</v>
      </c>
      <c r="G2065" s="1"/>
      <c r="H2065" s="4">
        <v>666</v>
      </c>
      <c r="I2065" s="4">
        <v>0.145</v>
      </c>
      <c r="J2065" s="4">
        <v>0.548</v>
      </c>
    </row>
    <row r="2066" ht="15.75" customHeight="1" spans="1:10">
      <c r="A2066" s="1" t="s">
        <v>239</v>
      </c>
      <c r="B2066" s="3" t="s">
        <v>74</v>
      </c>
      <c r="C2066" s="1" t="s">
        <v>80</v>
      </c>
      <c r="D2066" s="1" t="str">
        <f t="shared" si="0"/>
        <v>Senegal-Africa2010</v>
      </c>
      <c r="E2066" s="4">
        <v>0.455</v>
      </c>
      <c r="F2066" s="4">
        <v>9</v>
      </c>
      <c r="G2066" s="1"/>
      <c r="H2066" s="4">
        <v>666</v>
      </c>
      <c r="I2066" s="4">
        <v>0.16</v>
      </c>
      <c r="J2066" s="4">
        <v>0.644</v>
      </c>
    </row>
    <row r="2067" ht="15.75" customHeight="1" spans="1:10">
      <c r="A2067" s="1" t="s">
        <v>239</v>
      </c>
      <c r="B2067" s="3" t="s">
        <v>75</v>
      </c>
      <c r="C2067" s="1" t="s">
        <v>80</v>
      </c>
      <c r="D2067" s="1" t="str">
        <f t="shared" si="0"/>
        <v>Senegal-Africa2011</v>
      </c>
      <c r="E2067" s="4">
        <v>0.455</v>
      </c>
      <c r="F2067" s="4">
        <v>6</v>
      </c>
      <c r="G2067" s="1"/>
      <c r="H2067" s="4">
        <v>666</v>
      </c>
      <c r="I2067" s="4">
        <v>0.175</v>
      </c>
      <c r="J2067" s="4">
        <v>0.702</v>
      </c>
    </row>
    <row r="2068" ht="15.75" customHeight="1" spans="1:10">
      <c r="A2068" s="1" t="s">
        <v>239</v>
      </c>
      <c r="B2068" s="3" t="s">
        <v>76</v>
      </c>
      <c r="C2068" s="1" t="s">
        <v>80</v>
      </c>
      <c r="D2068" s="1" t="str">
        <f t="shared" si="0"/>
        <v>Senegal-Africa2012</v>
      </c>
      <c r="E2068" s="4">
        <v>0.455</v>
      </c>
      <c r="F2068" s="4">
        <v>6</v>
      </c>
      <c r="G2068" s="4">
        <v>176</v>
      </c>
      <c r="H2068" s="4">
        <v>666</v>
      </c>
      <c r="I2068" s="4">
        <v>0.192</v>
      </c>
      <c r="J2068" s="4">
        <v>0.836</v>
      </c>
    </row>
    <row r="2069" ht="15.75" customHeight="1" spans="1:10">
      <c r="A2069" s="1" t="s">
        <v>240</v>
      </c>
      <c r="B2069" s="3" t="s">
        <v>63</v>
      </c>
      <c r="C2069" s="1" t="s">
        <v>78</v>
      </c>
      <c r="D2069" s="1" t="str">
        <f t="shared" si="0"/>
        <v>Serbia-Europe2000</v>
      </c>
      <c r="E2069" s="1"/>
      <c r="F2069" s="1"/>
      <c r="G2069" s="1"/>
      <c r="H2069" s="1"/>
      <c r="I2069" s="1"/>
      <c r="J2069" s="1"/>
    </row>
    <row r="2070" ht="15.75" customHeight="1" spans="1:10">
      <c r="A2070" s="1" t="s">
        <v>240</v>
      </c>
      <c r="B2070" s="3" t="s">
        <v>65</v>
      </c>
      <c r="C2070" s="1" t="s">
        <v>78</v>
      </c>
      <c r="D2070" s="1" t="str">
        <f t="shared" si="0"/>
        <v>Serbia-Europe2001</v>
      </c>
      <c r="E2070" s="1"/>
      <c r="F2070" s="1"/>
      <c r="G2070" s="1"/>
      <c r="H2070" s="1"/>
      <c r="I2070" s="1"/>
      <c r="J2070" s="1"/>
    </row>
    <row r="2071" ht="15.75" customHeight="1" spans="1:10">
      <c r="A2071" s="1" t="s">
        <v>240</v>
      </c>
      <c r="B2071" s="3" t="s">
        <v>66</v>
      </c>
      <c r="C2071" s="1" t="s">
        <v>78</v>
      </c>
      <c r="D2071" s="1" t="str">
        <f t="shared" si="0"/>
        <v>Serbia-Europe2002</v>
      </c>
      <c r="E2071" s="1"/>
      <c r="F2071" s="1"/>
      <c r="G2071" s="1"/>
      <c r="H2071" s="1"/>
      <c r="I2071" s="1"/>
      <c r="J2071" s="1"/>
    </row>
    <row r="2072" ht="15.75" customHeight="1" spans="1:10">
      <c r="A2072" s="1" t="s">
        <v>240</v>
      </c>
      <c r="B2072" s="3" t="s">
        <v>67</v>
      </c>
      <c r="C2072" s="1" t="s">
        <v>78</v>
      </c>
      <c r="D2072" s="1" t="str">
        <f t="shared" si="0"/>
        <v>Serbia-Europe2003</v>
      </c>
      <c r="E2072" s="1"/>
      <c r="F2072" s="4">
        <v>56</v>
      </c>
      <c r="G2072" s="1"/>
      <c r="H2072" s="1"/>
      <c r="I2072" s="1"/>
      <c r="J2072" s="1"/>
    </row>
    <row r="2073" ht="15.75" customHeight="1" spans="1:10">
      <c r="A2073" s="1" t="s">
        <v>240</v>
      </c>
      <c r="B2073" s="3" t="s">
        <v>68</v>
      </c>
      <c r="C2073" s="1" t="s">
        <v>78</v>
      </c>
      <c r="D2073" s="1" t="str">
        <f t="shared" si="0"/>
        <v>Serbia-Europe2004</v>
      </c>
      <c r="E2073" s="1"/>
      <c r="F2073" s="4">
        <v>56</v>
      </c>
      <c r="G2073" s="1"/>
      <c r="H2073" s="1"/>
      <c r="I2073" s="4">
        <v>0.235</v>
      </c>
      <c r="J2073" s="4">
        <v>0.472</v>
      </c>
    </row>
    <row r="2074" ht="15.75" customHeight="1" spans="1:10">
      <c r="A2074" s="1" t="s">
        <v>240</v>
      </c>
      <c r="B2074" s="3" t="s">
        <v>69</v>
      </c>
      <c r="C2074" s="1" t="s">
        <v>78</v>
      </c>
      <c r="D2074" s="1" t="str">
        <f t="shared" si="0"/>
        <v>Serbia-Europe2005</v>
      </c>
      <c r="E2074" s="4">
        <v>0.358</v>
      </c>
      <c r="F2074" s="4">
        <v>23</v>
      </c>
      <c r="G2074" s="1"/>
      <c r="H2074" s="4">
        <v>279</v>
      </c>
      <c r="I2074" s="4">
        <v>0.263</v>
      </c>
      <c r="J2074" s="4">
        <v>0.67</v>
      </c>
    </row>
    <row r="2075" ht="15.75" customHeight="1" spans="1:10">
      <c r="A2075" s="1" t="s">
        <v>240</v>
      </c>
      <c r="B2075" s="3" t="s">
        <v>70</v>
      </c>
      <c r="C2075" s="1" t="s">
        <v>78</v>
      </c>
      <c r="D2075" s="1" t="str">
        <f t="shared" si="0"/>
        <v>Serbia-Europe2006</v>
      </c>
      <c r="E2075" s="4">
        <v>0.358</v>
      </c>
      <c r="F2075" s="4">
        <v>23</v>
      </c>
      <c r="G2075" s="1"/>
      <c r="H2075" s="4">
        <v>279</v>
      </c>
      <c r="I2075" s="4">
        <v>0.272</v>
      </c>
      <c r="J2075" s="4">
        <v>0.815</v>
      </c>
    </row>
    <row r="2076" ht="15.75" customHeight="1" spans="1:10">
      <c r="A2076" s="1" t="s">
        <v>240</v>
      </c>
      <c r="B2076" s="3" t="s">
        <v>71</v>
      </c>
      <c r="C2076" s="1" t="s">
        <v>78</v>
      </c>
      <c r="D2076" s="1" t="str">
        <f t="shared" si="0"/>
        <v>Serbia-Europe2007</v>
      </c>
      <c r="E2076" s="4">
        <v>0.358</v>
      </c>
      <c r="F2076" s="4">
        <v>23</v>
      </c>
      <c r="G2076" s="1"/>
      <c r="H2076" s="4">
        <v>279</v>
      </c>
      <c r="I2076" s="4">
        <v>0.332</v>
      </c>
      <c r="J2076" s="4">
        <v>1.045</v>
      </c>
    </row>
    <row r="2077" ht="15.75" customHeight="1" spans="1:10">
      <c r="A2077" s="1" t="s">
        <v>240</v>
      </c>
      <c r="B2077" s="3" t="s">
        <v>72</v>
      </c>
      <c r="C2077" s="1" t="s">
        <v>78</v>
      </c>
      <c r="D2077" s="1" t="str">
        <f t="shared" si="0"/>
        <v>Serbia-Europe2008</v>
      </c>
      <c r="E2077" s="4">
        <v>0.34</v>
      </c>
      <c r="F2077" s="4">
        <v>23</v>
      </c>
      <c r="G2077" s="1"/>
      <c r="H2077" s="4">
        <v>279</v>
      </c>
      <c r="I2077" s="4">
        <v>0.356</v>
      </c>
      <c r="J2077" s="4">
        <v>1.198</v>
      </c>
    </row>
    <row r="2078" ht="15.75" customHeight="1" spans="1:10">
      <c r="A2078" s="1" t="s">
        <v>240</v>
      </c>
      <c r="B2078" s="3" t="s">
        <v>73</v>
      </c>
      <c r="C2078" s="1" t="s">
        <v>78</v>
      </c>
      <c r="D2078" s="1" t="str">
        <f t="shared" si="0"/>
        <v>Serbia-Europe2009</v>
      </c>
      <c r="E2078" s="4">
        <v>0.34</v>
      </c>
      <c r="F2078" s="4">
        <v>13</v>
      </c>
      <c r="G2078" s="1"/>
      <c r="H2078" s="4">
        <v>279</v>
      </c>
      <c r="I2078" s="4">
        <v>0.381</v>
      </c>
      <c r="J2078" s="4">
        <v>1.244</v>
      </c>
    </row>
    <row r="2079" ht="15.75" customHeight="1" spans="1:10">
      <c r="A2079" s="1" t="s">
        <v>240</v>
      </c>
      <c r="B2079" s="3" t="s">
        <v>74</v>
      </c>
      <c r="C2079" s="1" t="s">
        <v>78</v>
      </c>
      <c r="D2079" s="1" t="str">
        <f t="shared" si="0"/>
        <v>Serbia-Europe2010</v>
      </c>
      <c r="E2079" s="4">
        <v>0.34</v>
      </c>
      <c r="F2079" s="4">
        <v>13</v>
      </c>
      <c r="G2079" s="1"/>
      <c r="H2079" s="4">
        <v>279</v>
      </c>
      <c r="I2079" s="4">
        <v>0.409</v>
      </c>
      <c r="J2079" s="4">
        <v>1.253</v>
      </c>
    </row>
    <row r="2080" ht="15.75" customHeight="1" spans="1:10">
      <c r="A2080" s="1" t="s">
        <v>240</v>
      </c>
      <c r="B2080" s="3" t="s">
        <v>75</v>
      </c>
      <c r="C2080" s="1" t="s">
        <v>78</v>
      </c>
      <c r="D2080" s="1" t="str">
        <f t="shared" si="0"/>
        <v>Serbia-Europe2011</v>
      </c>
      <c r="E2080" s="4">
        <v>0.34</v>
      </c>
      <c r="F2080" s="4">
        <v>13</v>
      </c>
      <c r="G2080" s="1"/>
      <c r="H2080" s="4">
        <v>279</v>
      </c>
      <c r="I2080" s="4">
        <v>0.422</v>
      </c>
      <c r="J2080" s="4">
        <v>1.302</v>
      </c>
    </row>
    <row r="2081" ht="15.75" customHeight="1" spans="1:10">
      <c r="A2081" s="1" t="s">
        <v>240</v>
      </c>
      <c r="B2081" s="3" t="s">
        <v>76</v>
      </c>
      <c r="C2081" s="1" t="s">
        <v>78</v>
      </c>
      <c r="D2081" s="1" t="str">
        <f t="shared" si="0"/>
        <v>Serbia-Europe2012</v>
      </c>
      <c r="E2081" s="4">
        <v>0.34</v>
      </c>
      <c r="F2081" s="4">
        <v>12</v>
      </c>
      <c r="G2081" s="4">
        <v>87</v>
      </c>
      <c r="H2081" s="4">
        <v>279</v>
      </c>
      <c r="I2081" s="4">
        <v>0.481</v>
      </c>
      <c r="J2081" s="4">
        <v>1.178</v>
      </c>
    </row>
    <row r="2082" ht="15.75" customHeight="1" spans="1:10">
      <c r="A2082" s="1" t="s">
        <v>241</v>
      </c>
      <c r="B2082" s="3" t="s">
        <v>63</v>
      </c>
      <c r="C2082" s="1" t="s">
        <v>80</v>
      </c>
      <c r="D2082" s="1" t="str">
        <f t="shared" si="0"/>
        <v>Seychelles-Africa2000</v>
      </c>
      <c r="E2082" s="1"/>
      <c r="F2082" s="1"/>
      <c r="G2082" s="1"/>
      <c r="H2082" s="1"/>
      <c r="I2082" s="4">
        <v>0.074</v>
      </c>
      <c r="J2082" s="4">
        <v>0.325</v>
      </c>
    </row>
    <row r="2083" ht="15.75" customHeight="1" spans="1:10">
      <c r="A2083" s="1" t="s">
        <v>241</v>
      </c>
      <c r="B2083" s="3" t="s">
        <v>65</v>
      </c>
      <c r="C2083" s="1" t="s">
        <v>80</v>
      </c>
      <c r="D2083" s="1" t="str">
        <f t="shared" si="0"/>
        <v>Seychelles-Africa2001</v>
      </c>
      <c r="E2083" s="1"/>
      <c r="F2083" s="1"/>
      <c r="G2083" s="1"/>
      <c r="H2083" s="1"/>
      <c r="I2083" s="4">
        <v>0.11</v>
      </c>
      <c r="J2083" s="4">
        <v>0.452</v>
      </c>
    </row>
    <row r="2084" ht="15.75" customHeight="1" spans="1:10">
      <c r="A2084" s="1" t="s">
        <v>241</v>
      </c>
      <c r="B2084" s="3" t="s">
        <v>66</v>
      </c>
      <c r="C2084" s="1" t="s">
        <v>80</v>
      </c>
      <c r="D2084" s="1" t="str">
        <f t="shared" si="0"/>
        <v>Seychelles-Africa2002</v>
      </c>
      <c r="E2084" s="1"/>
      <c r="F2084" s="1"/>
      <c r="G2084" s="1"/>
      <c r="H2084" s="1"/>
      <c r="I2084" s="4">
        <v>0.143</v>
      </c>
      <c r="J2084" s="4">
        <v>0.541</v>
      </c>
    </row>
    <row r="2085" ht="15.75" customHeight="1" spans="1:10">
      <c r="A2085" s="1" t="s">
        <v>241</v>
      </c>
      <c r="B2085" s="3" t="s">
        <v>67</v>
      </c>
      <c r="C2085" s="1" t="s">
        <v>80</v>
      </c>
      <c r="D2085" s="1" t="str">
        <f t="shared" si="0"/>
        <v>Seychelles-Africa2003</v>
      </c>
      <c r="E2085" s="1"/>
      <c r="F2085" s="1"/>
      <c r="G2085" s="1"/>
      <c r="H2085" s="1"/>
      <c r="I2085" s="4">
        <v>0.146</v>
      </c>
      <c r="J2085" s="4">
        <v>0.585</v>
      </c>
    </row>
    <row r="2086" ht="15.75" customHeight="1" spans="1:10">
      <c r="A2086" s="1" t="s">
        <v>241</v>
      </c>
      <c r="B2086" s="3" t="s">
        <v>68</v>
      </c>
      <c r="C2086" s="1" t="s">
        <v>80</v>
      </c>
      <c r="D2086" s="1" t="str">
        <f t="shared" si="0"/>
        <v>Seychelles-Africa2004</v>
      </c>
      <c r="E2086" s="1"/>
      <c r="F2086" s="1"/>
      <c r="G2086" s="1"/>
      <c r="H2086" s="1"/>
      <c r="I2086" s="4">
        <v>0.243</v>
      </c>
      <c r="J2086" s="4">
        <v>0.634</v>
      </c>
    </row>
    <row r="2087" ht="15.75" customHeight="1" spans="1:10">
      <c r="A2087" s="1" t="s">
        <v>241</v>
      </c>
      <c r="B2087" s="3" t="s">
        <v>69</v>
      </c>
      <c r="C2087" s="1" t="s">
        <v>80</v>
      </c>
      <c r="D2087" s="1" t="str">
        <f t="shared" si="0"/>
        <v>Seychelles-Africa2005</v>
      </c>
      <c r="E2087" s="4">
        <v>0.484</v>
      </c>
      <c r="F2087" s="4">
        <v>39</v>
      </c>
      <c r="G2087" s="1"/>
      <c r="H2087" s="4">
        <v>76</v>
      </c>
      <c r="I2087" s="4">
        <v>0.254</v>
      </c>
      <c r="J2087" s="4">
        <v>0.675</v>
      </c>
    </row>
    <row r="2088" ht="15.75" customHeight="1" spans="1:10">
      <c r="A2088" s="1" t="s">
        <v>241</v>
      </c>
      <c r="B2088" s="3" t="s">
        <v>70</v>
      </c>
      <c r="C2088" s="1" t="s">
        <v>80</v>
      </c>
      <c r="D2088" s="1" t="str">
        <f t="shared" si="0"/>
        <v>Seychelles-Africa2006</v>
      </c>
      <c r="E2088" s="4">
        <v>0.484</v>
      </c>
      <c r="F2088" s="4">
        <v>39</v>
      </c>
      <c r="G2088" s="1"/>
      <c r="H2088" s="4">
        <v>76</v>
      </c>
      <c r="I2088" s="4">
        <v>0.35</v>
      </c>
      <c r="J2088" s="4">
        <v>0.797</v>
      </c>
    </row>
    <row r="2089" ht="15.75" customHeight="1" spans="1:10">
      <c r="A2089" s="1" t="s">
        <v>241</v>
      </c>
      <c r="B2089" s="3" t="s">
        <v>71</v>
      </c>
      <c r="C2089" s="1" t="s">
        <v>80</v>
      </c>
      <c r="D2089" s="1" t="str">
        <f t="shared" si="0"/>
        <v>Seychelles-Africa2007</v>
      </c>
      <c r="E2089" s="4">
        <v>0.484</v>
      </c>
      <c r="F2089" s="4">
        <v>39</v>
      </c>
      <c r="G2089" s="1"/>
      <c r="H2089" s="4">
        <v>76</v>
      </c>
      <c r="I2089" s="4">
        <v>0.384</v>
      </c>
      <c r="J2089" s="4">
        <v>0.867</v>
      </c>
    </row>
    <row r="2090" ht="15.75" customHeight="1" spans="1:10">
      <c r="A2090" s="1" t="s">
        <v>241</v>
      </c>
      <c r="B2090" s="3" t="s">
        <v>72</v>
      </c>
      <c r="C2090" s="1" t="s">
        <v>80</v>
      </c>
      <c r="D2090" s="1" t="str">
        <f t="shared" si="0"/>
        <v>Seychelles-Africa2008</v>
      </c>
      <c r="E2090" s="4">
        <v>0.466</v>
      </c>
      <c r="F2090" s="4">
        <v>39</v>
      </c>
      <c r="G2090" s="1"/>
      <c r="H2090" s="4">
        <v>76</v>
      </c>
      <c r="I2090" s="4">
        <v>0.404</v>
      </c>
      <c r="J2090" s="4">
        <v>1.04</v>
      </c>
    </row>
    <row r="2091" ht="15.75" customHeight="1" spans="1:10">
      <c r="A2091" s="1" t="s">
        <v>241</v>
      </c>
      <c r="B2091" s="3" t="s">
        <v>73</v>
      </c>
      <c r="C2091" s="1" t="s">
        <v>80</v>
      </c>
      <c r="D2091" s="1" t="str">
        <f t="shared" si="0"/>
        <v>Seychelles-Africa2009</v>
      </c>
      <c r="E2091" s="4">
        <v>0.441</v>
      </c>
      <c r="F2091" s="4">
        <v>39</v>
      </c>
      <c r="G2091" s="1"/>
      <c r="H2091" s="4">
        <v>76</v>
      </c>
      <c r="I2091" s="1"/>
      <c r="J2091" s="4">
        <v>1.222</v>
      </c>
    </row>
    <row r="2092" ht="15.75" customHeight="1" spans="1:10">
      <c r="A2092" s="1" t="s">
        <v>241</v>
      </c>
      <c r="B2092" s="3" t="s">
        <v>74</v>
      </c>
      <c r="C2092" s="1" t="s">
        <v>80</v>
      </c>
      <c r="D2092" s="1" t="str">
        <f t="shared" si="0"/>
        <v>Seychelles-Africa2010</v>
      </c>
      <c r="E2092" s="4">
        <v>0.441</v>
      </c>
      <c r="F2092" s="4">
        <v>39</v>
      </c>
      <c r="G2092" s="1"/>
      <c r="H2092" s="4">
        <v>76</v>
      </c>
      <c r="I2092" s="4">
        <v>0.41</v>
      </c>
      <c r="J2092" s="4">
        <v>1.289</v>
      </c>
    </row>
    <row r="2093" ht="15.75" customHeight="1" spans="1:10">
      <c r="A2093" s="1" t="s">
        <v>241</v>
      </c>
      <c r="B2093" s="3" t="s">
        <v>75</v>
      </c>
      <c r="C2093" s="1" t="s">
        <v>80</v>
      </c>
      <c r="D2093" s="1" t="str">
        <f t="shared" si="0"/>
        <v>Seychelles-Africa2011</v>
      </c>
      <c r="E2093" s="4">
        <v>0.322</v>
      </c>
      <c r="F2093" s="4">
        <v>39</v>
      </c>
      <c r="G2093" s="1"/>
      <c r="H2093" s="4">
        <v>76</v>
      </c>
      <c r="I2093" s="4">
        <v>0.432</v>
      </c>
      <c r="J2093" s="4">
        <v>1.379</v>
      </c>
    </row>
    <row r="2094" ht="15.75" customHeight="1" spans="1:10">
      <c r="A2094" s="1" t="s">
        <v>241</v>
      </c>
      <c r="B2094" s="3" t="s">
        <v>76</v>
      </c>
      <c r="C2094" s="1" t="s">
        <v>80</v>
      </c>
      <c r="D2094" s="1" t="str">
        <f t="shared" si="0"/>
        <v>Seychelles-Africa2012</v>
      </c>
      <c r="E2094" s="4">
        <v>0.257</v>
      </c>
      <c r="F2094" s="4">
        <v>39</v>
      </c>
      <c r="G2094" s="4">
        <v>77</v>
      </c>
      <c r="H2094" s="4">
        <v>76</v>
      </c>
      <c r="I2094" s="4">
        <v>0.471</v>
      </c>
      <c r="J2094" s="4">
        <v>1.478</v>
      </c>
    </row>
    <row r="2095" ht="15.75" customHeight="1" spans="1:10">
      <c r="A2095" s="1" t="s">
        <v>242</v>
      </c>
      <c r="B2095" s="3" t="s">
        <v>63</v>
      </c>
      <c r="C2095" s="1" t="s">
        <v>80</v>
      </c>
      <c r="D2095" s="1" t="str">
        <f t="shared" si="0"/>
        <v>Sierra Leone-Africa2000</v>
      </c>
      <c r="E2095" s="1"/>
      <c r="F2095" s="1"/>
      <c r="G2095" s="1"/>
      <c r="H2095" s="1"/>
      <c r="I2095" s="4">
        <v>0.001</v>
      </c>
      <c r="J2095" s="4">
        <v>0.003</v>
      </c>
    </row>
    <row r="2096" ht="15.75" customHeight="1" spans="1:10">
      <c r="A2096" s="1" t="s">
        <v>242</v>
      </c>
      <c r="B2096" s="3" t="s">
        <v>65</v>
      </c>
      <c r="C2096" s="1" t="s">
        <v>80</v>
      </c>
      <c r="D2096" s="1" t="str">
        <f t="shared" si="0"/>
        <v>Sierra Leone-Africa2001</v>
      </c>
      <c r="E2096" s="1"/>
      <c r="F2096" s="1"/>
      <c r="G2096" s="1"/>
      <c r="H2096" s="1"/>
      <c r="I2096" s="4">
        <v>0.002</v>
      </c>
      <c r="J2096" s="4">
        <v>0.006</v>
      </c>
    </row>
    <row r="2097" ht="15.75" customHeight="1" spans="1:10">
      <c r="A2097" s="1" t="s">
        <v>242</v>
      </c>
      <c r="B2097" s="3" t="s">
        <v>66</v>
      </c>
      <c r="C2097" s="1" t="s">
        <v>80</v>
      </c>
      <c r="D2097" s="1" t="str">
        <f t="shared" si="0"/>
        <v>Sierra Leone-Africa2002</v>
      </c>
      <c r="E2097" s="1"/>
      <c r="F2097" s="1"/>
      <c r="G2097" s="1"/>
      <c r="H2097" s="1"/>
      <c r="I2097" s="4">
        <v>0.002</v>
      </c>
      <c r="J2097" s="4">
        <v>0.015</v>
      </c>
    </row>
    <row r="2098" ht="15.75" customHeight="1" spans="1:10">
      <c r="A2098" s="1" t="s">
        <v>242</v>
      </c>
      <c r="B2098" s="3" t="s">
        <v>67</v>
      </c>
      <c r="C2098" s="1" t="s">
        <v>80</v>
      </c>
      <c r="D2098" s="1" t="str">
        <f t="shared" si="0"/>
        <v>Sierra Leone-Africa2003</v>
      </c>
      <c r="E2098" s="1"/>
      <c r="F2098" s="4">
        <v>26</v>
      </c>
      <c r="G2098" s="1"/>
      <c r="H2098" s="1"/>
      <c r="I2098" s="4">
        <v>0.002</v>
      </c>
      <c r="J2098" s="4">
        <v>0.024</v>
      </c>
    </row>
    <row r="2099" ht="15.75" customHeight="1" spans="1:10">
      <c r="A2099" s="1" t="s">
        <v>242</v>
      </c>
      <c r="B2099" s="3" t="s">
        <v>68</v>
      </c>
      <c r="C2099" s="1" t="s">
        <v>80</v>
      </c>
      <c r="D2099" s="1" t="str">
        <f t="shared" si="0"/>
        <v>Sierra Leone-Africa2004</v>
      </c>
      <c r="E2099" s="1"/>
      <c r="F2099" s="4">
        <v>26</v>
      </c>
      <c r="G2099" s="1"/>
      <c r="H2099" s="1"/>
      <c r="I2099" s="4">
        <v>0.002</v>
      </c>
      <c r="J2099" s="1"/>
    </row>
    <row r="2100" ht="15.75" customHeight="1" spans="1:10">
      <c r="A2100" s="1" t="s">
        <v>242</v>
      </c>
      <c r="B2100" s="3" t="s">
        <v>69</v>
      </c>
      <c r="C2100" s="1" t="s">
        <v>80</v>
      </c>
      <c r="D2100" s="1" t="str">
        <f t="shared" si="0"/>
        <v>Sierra Leone-Africa2005</v>
      </c>
      <c r="E2100" s="4">
        <v>2.72</v>
      </c>
      <c r="F2100" s="4">
        <v>26</v>
      </c>
      <c r="G2100" s="1"/>
      <c r="H2100" s="4">
        <v>399</v>
      </c>
      <c r="I2100" s="4">
        <v>0.002</v>
      </c>
      <c r="J2100" s="1"/>
    </row>
    <row r="2101" ht="15.75" customHeight="1" spans="1:10">
      <c r="A2101" s="1" t="s">
        <v>242</v>
      </c>
      <c r="B2101" s="3" t="s">
        <v>70</v>
      </c>
      <c r="C2101" s="1" t="s">
        <v>80</v>
      </c>
      <c r="D2101" s="1" t="str">
        <f t="shared" si="0"/>
        <v>Sierra Leone-Africa2006</v>
      </c>
      <c r="E2101" s="4">
        <v>2.72</v>
      </c>
      <c r="F2101" s="4">
        <v>26</v>
      </c>
      <c r="G2101" s="1"/>
      <c r="H2101" s="4">
        <v>399</v>
      </c>
      <c r="I2101" s="4">
        <v>0.002</v>
      </c>
      <c r="J2101" s="1"/>
    </row>
    <row r="2102" ht="15.75" customHeight="1" spans="1:10">
      <c r="A2102" s="1" t="s">
        <v>242</v>
      </c>
      <c r="B2102" s="3" t="s">
        <v>71</v>
      </c>
      <c r="C2102" s="1" t="s">
        <v>80</v>
      </c>
      <c r="D2102" s="1" t="str">
        <f t="shared" si="0"/>
        <v>Sierra Leone-Africa2007</v>
      </c>
      <c r="E2102" s="4">
        <v>2.352</v>
      </c>
      <c r="F2102" s="4">
        <v>26</v>
      </c>
      <c r="G2102" s="1"/>
      <c r="H2102" s="4">
        <v>399</v>
      </c>
      <c r="I2102" s="4">
        <v>0.002</v>
      </c>
      <c r="J2102" s="4">
        <v>0.143</v>
      </c>
    </row>
    <row r="2103" ht="15.75" customHeight="1" spans="1:10">
      <c r="A2103" s="1" t="s">
        <v>242</v>
      </c>
      <c r="B2103" s="3" t="s">
        <v>72</v>
      </c>
      <c r="C2103" s="1" t="s">
        <v>80</v>
      </c>
      <c r="D2103" s="1" t="str">
        <f t="shared" si="0"/>
        <v>Sierra Leone-Africa2008</v>
      </c>
      <c r="E2103" s="4">
        <v>2.352</v>
      </c>
      <c r="F2103" s="4">
        <v>17</v>
      </c>
      <c r="G2103" s="1"/>
      <c r="H2103" s="4">
        <v>399</v>
      </c>
      <c r="I2103" s="4">
        <v>0.003</v>
      </c>
      <c r="J2103" s="4">
        <v>0.182</v>
      </c>
    </row>
    <row r="2104" ht="15.75" customHeight="1" spans="1:10">
      <c r="A2104" s="1" t="s">
        <v>242</v>
      </c>
      <c r="B2104" s="3" t="s">
        <v>73</v>
      </c>
      <c r="C2104" s="1" t="s">
        <v>80</v>
      </c>
      <c r="D2104" s="1" t="str">
        <f t="shared" si="0"/>
        <v>Sierra Leone-Africa2009</v>
      </c>
      <c r="E2104" s="4">
        <v>2.352</v>
      </c>
      <c r="F2104" s="4">
        <v>12</v>
      </c>
      <c r="G2104" s="1"/>
      <c r="H2104" s="4">
        <v>357</v>
      </c>
      <c r="I2104" s="4">
        <v>0.003</v>
      </c>
      <c r="J2104" s="4">
        <v>0.206</v>
      </c>
    </row>
    <row r="2105" ht="15.75" customHeight="1" spans="1:10">
      <c r="A2105" s="1" t="s">
        <v>242</v>
      </c>
      <c r="B2105" s="3" t="s">
        <v>74</v>
      </c>
      <c r="C2105" s="1" t="s">
        <v>80</v>
      </c>
      <c r="D2105" s="1" t="str">
        <f t="shared" si="0"/>
        <v>Sierra Leone-Africa2010</v>
      </c>
      <c r="E2105" s="4">
        <v>2.352</v>
      </c>
      <c r="F2105" s="4">
        <v>12</v>
      </c>
      <c r="G2105" s="1"/>
      <c r="H2105" s="4">
        <v>357</v>
      </c>
      <c r="I2105" s="4">
        <v>0.006</v>
      </c>
      <c r="J2105" s="4">
        <v>0.348</v>
      </c>
    </row>
    <row r="2106" ht="15.75" customHeight="1" spans="1:10">
      <c r="A2106" s="1" t="s">
        <v>242</v>
      </c>
      <c r="B2106" s="3" t="s">
        <v>75</v>
      </c>
      <c r="C2106" s="1" t="s">
        <v>80</v>
      </c>
      <c r="D2106" s="1" t="str">
        <f t="shared" si="0"/>
        <v>Sierra Leone-Africa2011</v>
      </c>
      <c r="E2106" s="4">
        <v>0.324</v>
      </c>
      <c r="F2106" s="4">
        <v>12</v>
      </c>
      <c r="G2106" s="1"/>
      <c r="H2106" s="4">
        <v>357</v>
      </c>
      <c r="I2106" s="4">
        <v>0.009</v>
      </c>
      <c r="J2106" s="4">
        <v>0.364</v>
      </c>
    </row>
    <row r="2107" ht="15.75" customHeight="1" spans="1:10">
      <c r="A2107" s="1" t="s">
        <v>242</v>
      </c>
      <c r="B2107" s="3" t="s">
        <v>76</v>
      </c>
      <c r="C2107" s="1" t="s">
        <v>80</v>
      </c>
      <c r="D2107" s="1" t="str">
        <f t="shared" si="0"/>
        <v>Sierra Leone-Africa2012</v>
      </c>
      <c r="E2107" s="4">
        <v>0.324</v>
      </c>
      <c r="F2107" s="4">
        <v>12</v>
      </c>
      <c r="G2107" s="4">
        <v>137</v>
      </c>
      <c r="H2107" s="4">
        <v>357</v>
      </c>
      <c r="I2107" s="4">
        <v>0.013</v>
      </c>
      <c r="J2107" s="4">
        <v>0.37</v>
      </c>
    </row>
    <row r="2108" ht="15.75" customHeight="1" spans="1:10">
      <c r="A2108" s="1" t="s">
        <v>243</v>
      </c>
      <c r="B2108" s="3" t="s">
        <v>63</v>
      </c>
      <c r="C2108" s="1" t="s">
        <v>64</v>
      </c>
      <c r="D2108" s="1" t="str">
        <f t="shared" si="0"/>
        <v>Singapore-Asia2000</v>
      </c>
      <c r="E2108" s="1"/>
      <c r="F2108" s="1"/>
      <c r="G2108" s="1"/>
      <c r="H2108" s="1"/>
      <c r="I2108" s="4">
        <v>0.36</v>
      </c>
      <c r="J2108" s="4">
        <v>0.701</v>
      </c>
    </row>
    <row r="2109" ht="15.75" customHeight="1" spans="1:10">
      <c r="A2109" s="1" t="s">
        <v>243</v>
      </c>
      <c r="B2109" s="3" t="s">
        <v>65</v>
      </c>
      <c r="C2109" s="1" t="s">
        <v>64</v>
      </c>
      <c r="D2109" s="1" t="str">
        <f t="shared" si="0"/>
        <v>Singapore-Asia2001</v>
      </c>
      <c r="E2109" s="1"/>
      <c r="F2109" s="1"/>
      <c r="G2109" s="1"/>
      <c r="H2109" s="1"/>
      <c r="I2109" s="4">
        <v>0.417</v>
      </c>
      <c r="J2109" s="4">
        <v>0.744</v>
      </c>
    </row>
    <row r="2110" ht="15.75" customHeight="1" spans="1:10">
      <c r="A2110" s="1" t="s">
        <v>243</v>
      </c>
      <c r="B2110" s="3" t="s">
        <v>66</v>
      </c>
      <c r="C2110" s="1" t="s">
        <v>64</v>
      </c>
      <c r="D2110" s="1" t="str">
        <f t="shared" si="0"/>
        <v>Singapore-Asia2002</v>
      </c>
      <c r="E2110" s="1"/>
      <c r="F2110" s="1"/>
      <c r="G2110" s="1"/>
      <c r="H2110" s="1"/>
      <c r="I2110" s="4">
        <v>0.47</v>
      </c>
      <c r="J2110" s="4">
        <v>0.801</v>
      </c>
    </row>
    <row r="2111" ht="15.75" customHeight="1" spans="1:10">
      <c r="A2111" s="1" t="s">
        <v>243</v>
      </c>
      <c r="B2111" s="3" t="s">
        <v>67</v>
      </c>
      <c r="C2111" s="1" t="s">
        <v>64</v>
      </c>
      <c r="D2111" s="1" t="str">
        <f t="shared" si="0"/>
        <v>Singapore-Asia2003</v>
      </c>
      <c r="E2111" s="1"/>
      <c r="F2111" s="4">
        <v>8</v>
      </c>
      <c r="G2111" s="1"/>
      <c r="H2111" s="1"/>
      <c r="I2111" s="4">
        <v>0.538</v>
      </c>
      <c r="J2111" s="4">
        <v>0.841</v>
      </c>
    </row>
    <row r="2112" ht="15.75" customHeight="1" spans="1:10">
      <c r="A2112" s="1" t="s">
        <v>243</v>
      </c>
      <c r="B2112" s="3" t="s">
        <v>68</v>
      </c>
      <c r="C2112" s="1" t="s">
        <v>64</v>
      </c>
      <c r="D2112" s="1" t="str">
        <f t="shared" si="0"/>
        <v>Singapore-Asia2004</v>
      </c>
      <c r="E2112" s="1"/>
      <c r="F2112" s="4">
        <v>8</v>
      </c>
      <c r="G2112" s="1"/>
      <c r="H2112" s="1"/>
      <c r="I2112" s="4">
        <v>0.62</v>
      </c>
      <c r="J2112" s="4">
        <v>0.912</v>
      </c>
    </row>
    <row r="2113" ht="15.75" customHeight="1" spans="1:10">
      <c r="A2113" s="1" t="s">
        <v>243</v>
      </c>
      <c r="B2113" s="3" t="s">
        <v>69</v>
      </c>
      <c r="C2113" s="1" t="s">
        <v>64</v>
      </c>
      <c r="D2113" s="1" t="str">
        <f t="shared" si="0"/>
        <v>Singapore-Asia2005</v>
      </c>
      <c r="E2113" s="4">
        <v>0.277</v>
      </c>
      <c r="F2113" s="4">
        <v>6</v>
      </c>
      <c r="G2113" s="1"/>
      <c r="H2113" s="4">
        <v>80</v>
      </c>
      <c r="I2113" s="4">
        <v>0.61</v>
      </c>
      <c r="J2113" s="4">
        <v>0.975</v>
      </c>
    </row>
    <row r="2114" ht="15.75" customHeight="1" spans="1:10">
      <c r="A2114" s="1" t="s">
        <v>243</v>
      </c>
      <c r="B2114" s="3" t="s">
        <v>70</v>
      </c>
      <c r="C2114" s="1" t="s">
        <v>64</v>
      </c>
      <c r="D2114" s="1" t="str">
        <f t="shared" si="0"/>
        <v>Singapore-Asia2006</v>
      </c>
      <c r="E2114" s="4">
        <v>0.238</v>
      </c>
      <c r="F2114" s="4">
        <v>6</v>
      </c>
      <c r="G2114" s="1"/>
      <c r="H2114" s="4">
        <v>80</v>
      </c>
      <c r="I2114" s="4">
        <v>0.59</v>
      </c>
      <c r="J2114" s="4">
        <v>1.038</v>
      </c>
    </row>
    <row r="2115" ht="15.75" customHeight="1" spans="1:10">
      <c r="A2115" s="1" t="s">
        <v>243</v>
      </c>
      <c r="B2115" s="3" t="s">
        <v>71</v>
      </c>
      <c r="C2115" s="1" t="s">
        <v>64</v>
      </c>
      <c r="D2115" s="1" t="str">
        <f t="shared" si="0"/>
        <v>Singapore-Asia2007</v>
      </c>
      <c r="E2115" s="4">
        <v>0.232</v>
      </c>
      <c r="F2115" s="4">
        <v>5</v>
      </c>
      <c r="G2115" s="1"/>
      <c r="H2115" s="4">
        <v>80</v>
      </c>
      <c r="I2115" s="4">
        <v>0.699</v>
      </c>
      <c r="J2115" s="4">
        <v>1.252</v>
      </c>
    </row>
    <row r="2116" ht="15.75" customHeight="1" spans="1:10">
      <c r="A2116" s="1" t="s">
        <v>243</v>
      </c>
      <c r="B2116" s="3" t="s">
        <v>72</v>
      </c>
      <c r="C2116" s="1" t="s">
        <v>64</v>
      </c>
      <c r="D2116" s="1" t="str">
        <f t="shared" si="0"/>
        <v>Singapore-Asia2008</v>
      </c>
      <c r="E2116" s="4">
        <v>0.279</v>
      </c>
      <c r="F2116" s="4">
        <v>4</v>
      </c>
      <c r="G2116" s="1"/>
      <c r="H2116" s="4">
        <v>84</v>
      </c>
      <c r="I2116" s="4">
        <v>0.69</v>
      </c>
      <c r="J2116" s="4">
        <v>1.323</v>
      </c>
    </row>
    <row r="2117" ht="15.75" customHeight="1" spans="1:10">
      <c r="A2117" s="1" t="s">
        <v>243</v>
      </c>
      <c r="B2117" s="3" t="s">
        <v>73</v>
      </c>
      <c r="C2117" s="1" t="s">
        <v>64</v>
      </c>
      <c r="D2117" s="1" t="str">
        <f t="shared" si="0"/>
        <v>Singapore-Asia2009</v>
      </c>
      <c r="E2117" s="4">
        <v>0.278</v>
      </c>
      <c r="F2117" s="4">
        <v>3</v>
      </c>
      <c r="G2117" s="1"/>
      <c r="H2117" s="4">
        <v>84</v>
      </c>
      <c r="I2117" s="4">
        <v>0.69</v>
      </c>
      <c r="J2117" s="4">
        <v>1.387</v>
      </c>
    </row>
    <row r="2118" ht="15.75" customHeight="1" spans="1:10">
      <c r="A2118" s="1" t="s">
        <v>243</v>
      </c>
      <c r="B2118" s="3" t="s">
        <v>74</v>
      </c>
      <c r="C2118" s="1" t="s">
        <v>64</v>
      </c>
      <c r="D2118" s="1" t="str">
        <f t="shared" si="0"/>
        <v>Singapore-Asia2010</v>
      </c>
      <c r="E2118" s="4">
        <v>0.254</v>
      </c>
      <c r="F2118" s="4">
        <v>3</v>
      </c>
      <c r="G2118" s="1"/>
      <c r="H2118" s="4">
        <v>84</v>
      </c>
      <c r="I2118" s="4">
        <v>0.71</v>
      </c>
      <c r="J2118" s="4">
        <v>1.454</v>
      </c>
    </row>
    <row r="2119" ht="15.75" customHeight="1" spans="1:10">
      <c r="A2119" s="1" t="s">
        <v>243</v>
      </c>
      <c r="B2119" s="3" t="s">
        <v>75</v>
      </c>
      <c r="C2119" s="1" t="s">
        <v>64</v>
      </c>
      <c r="D2119" s="1" t="str">
        <f t="shared" si="0"/>
        <v>Singapore-Asia2011</v>
      </c>
      <c r="E2119" s="4">
        <v>0.271</v>
      </c>
      <c r="F2119" s="4">
        <v>3</v>
      </c>
      <c r="G2119" s="1"/>
      <c r="H2119" s="4">
        <v>84</v>
      </c>
      <c r="I2119" s="4">
        <v>0.71</v>
      </c>
      <c r="J2119" s="4">
        <v>1.501</v>
      </c>
    </row>
    <row r="2120" ht="15.75" customHeight="1" spans="1:10">
      <c r="A2120" s="1" t="s">
        <v>243</v>
      </c>
      <c r="B2120" s="3" t="s">
        <v>76</v>
      </c>
      <c r="C2120" s="1" t="s">
        <v>64</v>
      </c>
      <c r="D2120" s="1" t="str">
        <f t="shared" si="0"/>
        <v>Singapore-Asia2012</v>
      </c>
      <c r="E2120" s="4">
        <v>0.276</v>
      </c>
      <c r="F2120" s="4">
        <v>3</v>
      </c>
      <c r="G2120" s="4">
        <v>1</v>
      </c>
      <c r="H2120" s="4">
        <v>82</v>
      </c>
      <c r="I2120" s="4">
        <v>0.72</v>
      </c>
      <c r="J2120" s="4">
        <v>1.521</v>
      </c>
    </row>
    <row r="2121" ht="15.75" customHeight="1" spans="1:10">
      <c r="A2121" s="1" t="s">
        <v>244</v>
      </c>
      <c r="B2121" s="3" t="s">
        <v>63</v>
      </c>
      <c r="C2121" s="1" t="s">
        <v>86</v>
      </c>
      <c r="D2121" s="1" t="str">
        <f t="shared" si="0"/>
        <v>Sint Maarten (Dutch part)-The Americas2000</v>
      </c>
      <c r="E2121" s="1"/>
      <c r="F2121" s="1"/>
      <c r="G2121" s="1"/>
      <c r="H2121" s="1"/>
      <c r="I2121" s="1"/>
      <c r="J2121" s="1"/>
    </row>
    <row r="2122" ht="15.75" customHeight="1" spans="1:10">
      <c r="A2122" s="1" t="s">
        <v>244</v>
      </c>
      <c r="B2122" s="3" t="s">
        <v>65</v>
      </c>
      <c r="C2122" s="1" t="s">
        <v>86</v>
      </c>
      <c r="D2122" s="1" t="str">
        <f t="shared" si="0"/>
        <v>Sint Maarten (Dutch part)-The Americas2001</v>
      </c>
      <c r="E2122" s="1"/>
      <c r="F2122" s="1"/>
      <c r="G2122" s="1"/>
      <c r="H2122" s="1"/>
      <c r="I2122" s="1"/>
      <c r="J2122" s="1"/>
    </row>
    <row r="2123" ht="15.75" customHeight="1" spans="1:10">
      <c r="A2123" s="1" t="s">
        <v>244</v>
      </c>
      <c r="B2123" s="3" t="s">
        <v>66</v>
      </c>
      <c r="C2123" s="1" t="s">
        <v>86</v>
      </c>
      <c r="D2123" s="1" t="str">
        <f t="shared" si="0"/>
        <v>Sint Maarten (Dutch part)-The Americas2002</v>
      </c>
      <c r="E2123" s="1"/>
      <c r="F2123" s="1"/>
      <c r="G2123" s="1"/>
      <c r="H2123" s="1"/>
      <c r="I2123" s="1"/>
      <c r="J2123" s="1"/>
    </row>
    <row r="2124" ht="15.75" customHeight="1" spans="1:10">
      <c r="A2124" s="1" t="s">
        <v>244</v>
      </c>
      <c r="B2124" s="3" t="s">
        <v>67</v>
      </c>
      <c r="C2124" s="1" t="s">
        <v>86</v>
      </c>
      <c r="D2124" s="1" t="str">
        <f t="shared" si="0"/>
        <v>Sint Maarten (Dutch part)-The Americas2003</v>
      </c>
      <c r="E2124" s="1"/>
      <c r="F2124" s="1"/>
      <c r="G2124" s="1"/>
      <c r="H2124" s="1"/>
      <c r="I2124" s="1"/>
      <c r="J2124" s="1"/>
    </row>
    <row r="2125" ht="15.75" customHeight="1" spans="1:10">
      <c r="A2125" s="1" t="s">
        <v>244</v>
      </c>
      <c r="B2125" s="3" t="s">
        <v>68</v>
      </c>
      <c r="C2125" s="1" t="s">
        <v>86</v>
      </c>
      <c r="D2125" s="1" t="str">
        <f t="shared" si="0"/>
        <v>Sint Maarten (Dutch part)-The Americas2004</v>
      </c>
      <c r="E2125" s="1"/>
      <c r="F2125" s="1"/>
      <c r="G2125" s="1"/>
      <c r="H2125" s="1"/>
      <c r="I2125" s="1"/>
      <c r="J2125" s="1"/>
    </row>
    <row r="2126" ht="15.75" customHeight="1" spans="1:10">
      <c r="A2126" s="1" t="s">
        <v>244</v>
      </c>
      <c r="B2126" s="3" t="s">
        <v>69</v>
      </c>
      <c r="C2126" s="1" t="s">
        <v>86</v>
      </c>
      <c r="D2126" s="1" t="str">
        <f t="shared" si="0"/>
        <v>Sint Maarten (Dutch part)-The Americas2005</v>
      </c>
      <c r="E2126" s="1"/>
      <c r="F2126" s="1"/>
      <c r="G2126" s="1"/>
      <c r="H2126" s="1"/>
      <c r="I2126" s="1"/>
      <c r="J2126" s="1"/>
    </row>
    <row r="2127" ht="15.75" customHeight="1" spans="1:10">
      <c r="A2127" s="1" t="s">
        <v>244</v>
      </c>
      <c r="B2127" s="3" t="s">
        <v>70</v>
      </c>
      <c r="C2127" s="1" t="s">
        <v>86</v>
      </c>
      <c r="D2127" s="1" t="str">
        <f t="shared" si="0"/>
        <v>Sint Maarten (Dutch part)-The Americas2006</v>
      </c>
      <c r="E2127" s="1"/>
      <c r="F2127" s="1"/>
      <c r="G2127" s="1"/>
      <c r="H2127" s="1"/>
      <c r="I2127" s="1"/>
      <c r="J2127" s="1"/>
    </row>
    <row r="2128" ht="15.75" customHeight="1" spans="1:10">
      <c r="A2128" s="1" t="s">
        <v>244</v>
      </c>
      <c r="B2128" s="3" t="s">
        <v>71</v>
      </c>
      <c r="C2128" s="1" t="s">
        <v>86</v>
      </c>
      <c r="D2128" s="1" t="str">
        <f t="shared" si="0"/>
        <v>Sint Maarten (Dutch part)-The Americas2007</v>
      </c>
      <c r="E2128" s="1"/>
      <c r="F2128" s="1"/>
      <c r="G2128" s="1"/>
      <c r="H2128" s="1"/>
      <c r="I2128" s="1"/>
      <c r="J2128" s="1"/>
    </row>
    <row r="2129" ht="15.75" customHeight="1" spans="1:10">
      <c r="A2129" s="1" t="s">
        <v>244</v>
      </c>
      <c r="B2129" s="3" t="s">
        <v>72</v>
      </c>
      <c r="C2129" s="1" t="s">
        <v>86</v>
      </c>
      <c r="D2129" s="1" t="str">
        <f t="shared" si="0"/>
        <v>Sint Maarten (Dutch part)-The Americas2008</v>
      </c>
      <c r="E2129" s="1"/>
      <c r="F2129" s="1"/>
      <c r="G2129" s="1"/>
      <c r="H2129" s="1"/>
      <c r="I2129" s="1"/>
      <c r="J2129" s="1"/>
    </row>
    <row r="2130" ht="15.75" customHeight="1" spans="1:10">
      <c r="A2130" s="1" t="s">
        <v>244</v>
      </c>
      <c r="B2130" s="3" t="s">
        <v>73</v>
      </c>
      <c r="C2130" s="1" t="s">
        <v>86</v>
      </c>
      <c r="D2130" s="1" t="str">
        <f t="shared" si="0"/>
        <v>Sint Maarten (Dutch part)-The Americas2009</v>
      </c>
      <c r="E2130" s="1"/>
      <c r="F2130" s="1"/>
      <c r="G2130" s="1"/>
      <c r="H2130" s="1"/>
      <c r="I2130" s="1"/>
      <c r="J2130" s="1"/>
    </row>
    <row r="2131" ht="15.75" customHeight="1" spans="1:10">
      <c r="A2131" s="1" t="s">
        <v>244</v>
      </c>
      <c r="B2131" s="3" t="s">
        <v>74</v>
      </c>
      <c r="C2131" s="1" t="s">
        <v>86</v>
      </c>
      <c r="D2131" s="1" t="str">
        <f t="shared" si="0"/>
        <v>Sint Maarten (Dutch part)-The Americas2010</v>
      </c>
      <c r="E2131" s="1"/>
      <c r="F2131" s="1"/>
      <c r="G2131" s="1"/>
      <c r="H2131" s="1"/>
      <c r="I2131" s="1"/>
      <c r="J2131" s="1"/>
    </row>
    <row r="2132" ht="15.75" customHeight="1" spans="1:10">
      <c r="A2132" s="1" t="s">
        <v>244</v>
      </c>
      <c r="B2132" s="3" t="s">
        <v>75</v>
      </c>
      <c r="C2132" s="1" t="s">
        <v>86</v>
      </c>
      <c r="D2132" s="1" t="str">
        <f t="shared" si="0"/>
        <v>Sint Maarten (Dutch part)-The Americas2011</v>
      </c>
      <c r="E2132" s="1"/>
      <c r="F2132" s="1"/>
      <c r="G2132" s="1"/>
      <c r="H2132" s="1"/>
      <c r="I2132" s="1"/>
      <c r="J2132" s="1"/>
    </row>
    <row r="2133" ht="15.75" customHeight="1" spans="1:10">
      <c r="A2133" s="1" t="s">
        <v>244</v>
      </c>
      <c r="B2133" s="3" t="s">
        <v>76</v>
      </c>
      <c r="C2133" s="1" t="s">
        <v>86</v>
      </c>
      <c r="D2133" s="1" t="str">
        <f t="shared" si="0"/>
        <v>Sint Maarten (Dutch part)-The Americas2012</v>
      </c>
      <c r="E2133" s="1"/>
      <c r="F2133" s="1"/>
      <c r="G2133" s="1"/>
      <c r="H2133" s="1"/>
      <c r="I2133" s="1"/>
      <c r="J2133" s="1"/>
    </row>
    <row r="2134" ht="15.75" customHeight="1" spans="1:10">
      <c r="A2134" s="1" t="s">
        <v>245</v>
      </c>
      <c r="B2134" s="3" t="s">
        <v>63</v>
      </c>
      <c r="C2134" s="1" t="s">
        <v>78</v>
      </c>
      <c r="D2134" s="1" t="str">
        <f t="shared" si="0"/>
        <v>Slovakia-Europe2000</v>
      </c>
      <c r="E2134" s="1"/>
      <c r="F2134" s="1"/>
      <c r="G2134" s="1"/>
      <c r="H2134" s="1"/>
      <c r="I2134" s="4">
        <v>0.094</v>
      </c>
      <c r="J2134" s="4">
        <v>0.231</v>
      </c>
    </row>
    <row r="2135" ht="15.75" customHeight="1" spans="1:10">
      <c r="A2135" s="1" t="s">
        <v>245</v>
      </c>
      <c r="B2135" s="3" t="s">
        <v>65</v>
      </c>
      <c r="C2135" s="1" t="s">
        <v>78</v>
      </c>
      <c r="D2135" s="1" t="str">
        <f t="shared" si="0"/>
        <v>Slovakia-Europe2001</v>
      </c>
      <c r="E2135" s="1"/>
      <c r="F2135" s="1"/>
      <c r="G2135" s="1"/>
      <c r="H2135" s="1"/>
      <c r="I2135" s="4">
        <v>0.125</v>
      </c>
      <c r="J2135" s="4">
        <v>0.399</v>
      </c>
    </row>
    <row r="2136" ht="15.75" customHeight="1" spans="1:10">
      <c r="A2136" s="1" t="s">
        <v>245</v>
      </c>
      <c r="B2136" s="3" t="s">
        <v>66</v>
      </c>
      <c r="C2136" s="1" t="s">
        <v>78</v>
      </c>
      <c r="D2136" s="1" t="str">
        <f t="shared" si="0"/>
        <v>Slovakia-Europe2002</v>
      </c>
      <c r="E2136" s="1"/>
      <c r="F2136" s="1"/>
      <c r="G2136" s="1"/>
      <c r="H2136" s="1"/>
      <c r="I2136" s="4">
        <v>0.401</v>
      </c>
      <c r="J2136" s="4">
        <v>0.543</v>
      </c>
    </row>
    <row r="2137" ht="15.75" customHeight="1" spans="1:10">
      <c r="A2137" s="1" t="s">
        <v>245</v>
      </c>
      <c r="B2137" s="3" t="s">
        <v>67</v>
      </c>
      <c r="C2137" s="1" t="s">
        <v>78</v>
      </c>
      <c r="D2137" s="1" t="str">
        <f t="shared" si="0"/>
        <v>Slovakia-Europe2003</v>
      </c>
      <c r="E2137" s="1"/>
      <c r="F2137" s="4">
        <v>103</v>
      </c>
      <c r="G2137" s="1"/>
      <c r="H2137" s="1"/>
      <c r="I2137" s="4">
        <v>0.43</v>
      </c>
      <c r="J2137" s="4">
        <v>0.683</v>
      </c>
    </row>
    <row r="2138" ht="15.75" customHeight="1" spans="1:10">
      <c r="A2138" s="1" t="s">
        <v>245</v>
      </c>
      <c r="B2138" s="3" t="s">
        <v>68</v>
      </c>
      <c r="C2138" s="1" t="s">
        <v>78</v>
      </c>
      <c r="D2138" s="1" t="str">
        <f t="shared" si="0"/>
        <v>Slovakia-Europe2004</v>
      </c>
      <c r="E2138" s="1"/>
      <c r="F2138" s="4">
        <v>52</v>
      </c>
      <c r="G2138" s="1"/>
      <c r="H2138" s="1"/>
      <c r="I2138" s="4">
        <v>0.529</v>
      </c>
      <c r="J2138" s="4">
        <v>0.793</v>
      </c>
    </row>
    <row r="2139" ht="15.75" customHeight="1" spans="1:10">
      <c r="A2139" s="1" t="s">
        <v>245</v>
      </c>
      <c r="B2139" s="3" t="s">
        <v>69</v>
      </c>
      <c r="C2139" s="1" t="s">
        <v>78</v>
      </c>
      <c r="D2139" s="1" t="str">
        <f t="shared" si="0"/>
        <v>Slovakia-Europe2005</v>
      </c>
      <c r="E2139" s="4">
        <v>0.487</v>
      </c>
      <c r="F2139" s="4">
        <v>27</v>
      </c>
      <c r="G2139" s="1"/>
      <c r="H2139" s="4">
        <v>325</v>
      </c>
      <c r="I2139" s="4">
        <v>0.552</v>
      </c>
      <c r="J2139" s="4">
        <v>0.842</v>
      </c>
    </row>
    <row r="2140" ht="15.75" customHeight="1" spans="1:10">
      <c r="A2140" s="1" t="s">
        <v>245</v>
      </c>
      <c r="B2140" s="3" t="s">
        <v>70</v>
      </c>
      <c r="C2140" s="1" t="s">
        <v>78</v>
      </c>
      <c r="D2140" s="1" t="str">
        <f t="shared" si="0"/>
        <v>Slovakia-Europe2006</v>
      </c>
      <c r="E2140" s="4">
        <v>0.473</v>
      </c>
      <c r="F2140" s="4">
        <v>27</v>
      </c>
      <c r="G2140" s="1"/>
      <c r="H2140" s="4">
        <v>325</v>
      </c>
      <c r="I2140" s="4">
        <v>0.561</v>
      </c>
      <c r="J2140" s="4">
        <v>0.907</v>
      </c>
    </row>
    <row r="2141" ht="15.75" customHeight="1" spans="1:10">
      <c r="A2141" s="1" t="s">
        <v>245</v>
      </c>
      <c r="B2141" s="3" t="s">
        <v>71</v>
      </c>
      <c r="C2141" s="1" t="s">
        <v>78</v>
      </c>
      <c r="D2141" s="1" t="str">
        <f t="shared" si="0"/>
        <v>Slovakia-Europe2007</v>
      </c>
      <c r="E2141" s="4">
        <v>0.473</v>
      </c>
      <c r="F2141" s="4">
        <v>27</v>
      </c>
      <c r="G2141" s="1"/>
      <c r="H2141" s="4">
        <v>325</v>
      </c>
      <c r="I2141" s="4">
        <v>0.618</v>
      </c>
      <c r="J2141" s="4">
        <v>1.123</v>
      </c>
    </row>
    <row r="2142" ht="15.75" customHeight="1" spans="1:10">
      <c r="A2142" s="1" t="s">
        <v>245</v>
      </c>
      <c r="B2142" s="3" t="s">
        <v>72</v>
      </c>
      <c r="C2142" s="1" t="s">
        <v>78</v>
      </c>
      <c r="D2142" s="1" t="str">
        <f t="shared" si="0"/>
        <v>Slovakia-Europe2008</v>
      </c>
      <c r="E2142" s="4">
        <v>0.465</v>
      </c>
      <c r="F2142" s="4">
        <v>18</v>
      </c>
      <c r="G2142" s="1"/>
      <c r="H2142" s="4">
        <v>325</v>
      </c>
      <c r="I2142" s="4">
        <v>0.661</v>
      </c>
      <c r="J2142" s="4">
        <v>1.019</v>
      </c>
    </row>
    <row r="2143" ht="15.75" customHeight="1" spans="1:10">
      <c r="A2143" s="1" t="s">
        <v>245</v>
      </c>
      <c r="B2143" s="3" t="s">
        <v>73</v>
      </c>
      <c r="C2143" s="1" t="s">
        <v>78</v>
      </c>
      <c r="D2143" s="1" t="str">
        <f t="shared" si="0"/>
        <v>Slovakia-Europe2009</v>
      </c>
      <c r="E2143" s="4">
        <v>0.475</v>
      </c>
      <c r="F2143" s="4">
        <v>18</v>
      </c>
      <c r="G2143" s="1"/>
      <c r="H2143" s="4">
        <v>257</v>
      </c>
      <c r="I2143" s="4">
        <v>0.7</v>
      </c>
      <c r="J2143" s="4">
        <v>1.013</v>
      </c>
    </row>
    <row r="2144" ht="15.75" customHeight="1" spans="1:10">
      <c r="A2144" s="1" t="s">
        <v>245</v>
      </c>
      <c r="B2144" s="3" t="s">
        <v>74</v>
      </c>
      <c r="C2144" s="1" t="s">
        <v>78</v>
      </c>
      <c r="D2144" s="1" t="str">
        <f t="shared" si="0"/>
        <v>Slovakia-Europe2010</v>
      </c>
      <c r="E2144" s="4">
        <v>0.474</v>
      </c>
      <c r="F2144" s="4">
        <v>18</v>
      </c>
      <c r="G2144" s="1"/>
      <c r="H2144" s="4">
        <v>257</v>
      </c>
      <c r="I2144" s="4">
        <v>0.757</v>
      </c>
      <c r="J2144" s="4">
        <v>1.09</v>
      </c>
    </row>
    <row r="2145" ht="15.75" customHeight="1" spans="1:10">
      <c r="A2145" s="1" t="s">
        <v>245</v>
      </c>
      <c r="B2145" s="3" t="s">
        <v>75</v>
      </c>
      <c r="C2145" s="1" t="s">
        <v>78</v>
      </c>
      <c r="D2145" s="1" t="str">
        <f t="shared" si="0"/>
        <v>Slovakia-Europe2011</v>
      </c>
      <c r="E2145" s="4">
        <v>0.476</v>
      </c>
      <c r="F2145" s="4">
        <v>18</v>
      </c>
      <c r="G2145" s="1"/>
      <c r="H2145" s="4">
        <v>231</v>
      </c>
      <c r="I2145" s="4">
        <v>0.744</v>
      </c>
      <c r="J2145" s="4">
        <v>1.1</v>
      </c>
    </row>
    <row r="2146" ht="15.75" customHeight="1" spans="1:10">
      <c r="A2146" s="1" t="s">
        <v>245</v>
      </c>
      <c r="B2146" s="3" t="s">
        <v>76</v>
      </c>
      <c r="C2146" s="1" t="s">
        <v>78</v>
      </c>
      <c r="D2146" s="1" t="str">
        <f t="shared" si="0"/>
        <v>Slovakia-Europe2012</v>
      </c>
      <c r="E2146" s="4">
        <v>0.471</v>
      </c>
      <c r="F2146" s="4">
        <v>14</v>
      </c>
      <c r="G2146" s="4">
        <v>43</v>
      </c>
      <c r="H2146" s="4">
        <v>207</v>
      </c>
      <c r="I2146" s="4">
        <v>0.767</v>
      </c>
      <c r="J2146" s="4">
        <v>1.119</v>
      </c>
    </row>
    <row r="2147" ht="15.75" customHeight="1" spans="1:10">
      <c r="A2147" s="1" t="s">
        <v>246</v>
      </c>
      <c r="B2147" s="3" t="s">
        <v>63</v>
      </c>
      <c r="C2147" s="1" t="s">
        <v>78</v>
      </c>
      <c r="D2147" s="1" t="str">
        <f t="shared" si="0"/>
        <v>Slovenia-Europe2000</v>
      </c>
      <c r="E2147" s="1"/>
      <c r="F2147" s="1"/>
      <c r="G2147" s="1"/>
      <c r="H2147" s="1"/>
      <c r="I2147" s="4">
        <v>0.151</v>
      </c>
      <c r="J2147" s="4">
        <v>0.611</v>
      </c>
    </row>
    <row r="2148" ht="15.75" customHeight="1" spans="1:10">
      <c r="A2148" s="1" t="s">
        <v>246</v>
      </c>
      <c r="B2148" s="3" t="s">
        <v>65</v>
      </c>
      <c r="C2148" s="1" t="s">
        <v>78</v>
      </c>
      <c r="D2148" s="1" t="str">
        <f t="shared" si="0"/>
        <v>Slovenia-Europe2001</v>
      </c>
      <c r="E2148" s="1"/>
      <c r="F2148" s="1"/>
      <c r="G2148" s="1"/>
      <c r="H2148" s="1"/>
      <c r="I2148" s="4">
        <v>0.302</v>
      </c>
      <c r="J2148" s="4">
        <v>0.739</v>
      </c>
    </row>
    <row r="2149" ht="15.75" customHeight="1" spans="1:10">
      <c r="A2149" s="1" t="s">
        <v>246</v>
      </c>
      <c r="B2149" s="3" t="s">
        <v>66</v>
      </c>
      <c r="C2149" s="1" t="s">
        <v>78</v>
      </c>
      <c r="D2149" s="1" t="str">
        <f t="shared" si="0"/>
        <v>Slovenia-Europe2002</v>
      </c>
      <c r="E2149" s="1"/>
      <c r="F2149" s="1"/>
      <c r="G2149" s="1"/>
      <c r="H2149" s="1"/>
      <c r="I2149" s="4">
        <v>0.278</v>
      </c>
      <c r="J2149" s="4">
        <v>0.838</v>
      </c>
    </row>
    <row r="2150" ht="15.75" customHeight="1" spans="1:10">
      <c r="A2150" s="1" t="s">
        <v>246</v>
      </c>
      <c r="B2150" s="3" t="s">
        <v>67</v>
      </c>
      <c r="C2150" s="1" t="s">
        <v>78</v>
      </c>
      <c r="D2150" s="1" t="str">
        <f t="shared" si="0"/>
        <v>Slovenia-Europe2003</v>
      </c>
      <c r="E2150" s="1"/>
      <c r="F2150" s="4">
        <v>60</v>
      </c>
      <c r="G2150" s="1"/>
      <c r="H2150" s="1"/>
      <c r="I2150" s="4">
        <v>0.319</v>
      </c>
      <c r="J2150" s="4">
        <v>0.873</v>
      </c>
    </row>
    <row r="2151" ht="15.75" customHeight="1" spans="1:10">
      <c r="A2151" s="1" t="s">
        <v>246</v>
      </c>
      <c r="B2151" s="3" t="s">
        <v>68</v>
      </c>
      <c r="C2151" s="1" t="s">
        <v>78</v>
      </c>
      <c r="D2151" s="1" t="str">
        <f t="shared" si="0"/>
        <v>Slovenia-Europe2004</v>
      </c>
      <c r="E2151" s="1"/>
      <c r="F2151" s="4">
        <v>60</v>
      </c>
      <c r="G2151" s="1"/>
      <c r="H2151" s="1"/>
      <c r="I2151" s="4">
        <v>0.408</v>
      </c>
      <c r="J2151" s="4">
        <v>0.927</v>
      </c>
    </row>
    <row r="2152" ht="15.75" customHeight="1" spans="1:10">
      <c r="A2152" s="1" t="s">
        <v>246</v>
      </c>
      <c r="B2152" s="3" t="s">
        <v>69</v>
      </c>
      <c r="C2152" s="1" t="s">
        <v>78</v>
      </c>
      <c r="D2152" s="1" t="str">
        <f t="shared" si="0"/>
        <v>Slovenia-Europe2005</v>
      </c>
      <c r="E2152" s="4">
        <v>0.392</v>
      </c>
      <c r="F2152" s="4">
        <v>60</v>
      </c>
      <c r="G2152" s="1"/>
      <c r="H2152" s="4">
        <v>260</v>
      </c>
      <c r="I2152" s="4">
        <v>0.468</v>
      </c>
      <c r="J2152" s="4">
        <v>0.879</v>
      </c>
    </row>
    <row r="2153" ht="15.75" customHeight="1" spans="1:10">
      <c r="A2153" s="1" t="s">
        <v>246</v>
      </c>
      <c r="B2153" s="3" t="s">
        <v>70</v>
      </c>
      <c r="C2153" s="1" t="s">
        <v>78</v>
      </c>
      <c r="D2153" s="1" t="str">
        <f t="shared" si="0"/>
        <v>Slovenia-Europe2006</v>
      </c>
      <c r="E2153" s="4">
        <v>0.392</v>
      </c>
      <c r="F2153" s="4">
        <v>60</v>
      </c>
      <c r="G2153" s="1"/>
      <c r="H2153" s="4">
        <v>260</v>
      </c>
      <c r="I2153" s="4">
        <v>0.54</v>
      </c>
      <c r="J2153" s="4">
        <v>0.906</v>
      </c>
    </row>
    <row r="2154" ht="15.75" customHeight="1" spans="1:10">
      <c r="A2154" s="1" t="s">
        <v>246</v>
      </c>
      <c r="B2154" s="3" t="s">
        <v>71</v>
      </c>
      <c r="C2154" s="1" t="s">
        <v>78</v>
      </c>
      <c r="D2154" s="1" t="str">
        <f t="shared" si="0"/>
        <v>Slovenia-Europe2007</v>
      </c>
      <c r="E2154" s="4">
        <v>0.384</v>
      </c>
      <c r="F2154" s="4">
        <v>60</v>
      </c>
      <c r="G2154" s="1"/>
      <c r="H2154" s="4">
        <v>260</v>
      </c>
      <c r="I2154" s="4">
        <v>0.567</v>
      </c>
      <c r="J2154" s="4">
        <v>0.955</v>
      </c>
    </row>
    <row r="2155" ht="15.75" customHeight="1" spans="1:10">
      <c r="A2155" s="1" t="s">
        <v>246</v>
      </c>
      <c r="B2155" s="3" t="s">
        <v>72</v>
      </c>
      <c r="C2155" s="1" t="s">
        <v>78</v>
      </c>
      <c r="D2155" s="1" t="str">
        <f t="shared" si="0"/>
        <v>Slovenia-Europe2008</v>
      </c>
      <c r="E2155" s="4">
        <v>0.358</v>
      </c>
      <c r="F2155" s="4">
        <v>19</v>
      </c>
      <c r="G2155" s="1"/>
      <c r="H2155" s="4">
        <v>260</v>
      </c>
      <c r="I2155" s="4">
        <v>0.58</v>
      </c>
      <c r="J2155" s="4">
        <v>1.011</v>
      </c>
    </row>
    <row r="2156" ht="15.75" customHeight="1" spans="1:10">
      <c r="A2156" s="1" t="s">
        <v>246</v>
      </c>
      <c r="B2156" s="3" t="s">
        <v>73</v>
      </c>
      <c r="C2156" s="1" t="s">
        <v>78</v>
      </c>
      <c r="D2156" s="1" t="str">
        <f t="shared" si="0"/>
        <v>Slovenia-Europe2009</v>
      </c>
      <c r="E2156" s="4">
        <v>0.367</v>
      </c>
      <c r="F2156" s="4">
        <v>6</v>
      </c>
      <c r="G2156" s="1"/>
      <c r="H2156" s="4">
        <v>260</v>
      </c>
      <c r="I2156" s="4">
        <v>0.64</v>
      </c>
      <c r="J2156" s="4">
        <v>1.027</v>
      </c>
    </row>
    <row r="2157" ht="15.75" customHeight="1" spans="1:10">
      <c r="A2157" s="1" t="s">
        <v>246</v>
      </c>
      <c r="B2157" s="3" t="s">
        <v>74</v>
      </c>
      <c r="C2157" s="1" t="s">
        <v>78</v>
      </c>
      <c r="D2157" s="1" t="str">
        <f t="shared" si="0"/>
        <v>Slovenia-Europe2010</v>
      </c>
      <c r="E2157" s="4">
        <v>0.346</v>
      </c>
      <c r="F2157" s="4">
        <v>6</v>
      </c>
      <c r="G2157" s="1"/>
      <c r="H2157" s="4">
        <v>260</v>
      </c>
      <c r="I2157" s="4">
        <v>0.7</v>
      </c>
      <c r="J2157" s="4">
        <v>1.033</v>
      </c>
    </row>
    <row r="2158" ht="15.75" customHeight="1" spans="1:10">
      <c r="A2158" s="1" t="s">
        <v>246</v>
      </c>
      <c r="B2158" s="3" t="s">
        <v>75</v>
      </c>
      <c r="C2158" s="1" t="s">
        <v>78</v>
      </c>
      <c r="D2158" s="1" t="str">
        <f t="shared" si="0"/>
        <v>Slovenia-Europe2011</v>
      </c>
      <c r="E2158" s="4">
        <v>0.339</v>
      </c>
      <c r="F2158" s="4">
        <v>6</v>
      </c>
      <c r="G2158" s="1"/>
      <c r="H2158" s="4">
        <v>260</v>
      </c>
      <c r="I2158" s="4">
        <v>0.673</v>
      </c>
      <c r="J2158" s="4">
        <v>1.052</v>
      </c>
    </row>
    <row r="2159" ht="15.75" customHeight="1" spans="1:10">
      <c r="A2159" s="1" t="s">
        <v>246</v>
      </c>
      <c r="B2159" s="3" t="s">
        <v>76</v>
      </c>
      <c r="C2159" s="1" t="s">
        <v>78</v>
      </c>
      <c r="D2159" s="1" t="str">
        <f t="shared" si="0"/>
        <v>Slovenia-Europe2012</v>
      </c>
      <c r="E2159" s="4">
        <v>0.339</v>
      </c>
      <c r="F2159" s="4">
        <v>6</v>
      </c>
      <c r="G2159" s="4">
        <v>31</v>
      </c>
      <c r="H2159" s="4">
        <v>260</v>
      </c>
      <c r="I2159" s="4">
        <v>0.683</v>
      </c>
      <c r="J2159" s="4">
        <v>1.084</v>
      </c>
    </row>
    <row r="2160" ht="15.75" customHeight="1" spans="1:10">
      <c r="A2160" s="1" t="s">
        <v>247</v>
      </c>
      <c r="B2160" s="3" t="s">
        <v>63</v>
      </c>
      <c r="C2160" s="1" t="s">
        <v>82</v>
      </c>
      <c r="D2160" s="1" t="str">
        <f t="shared" si="0"/>
        <v>Solomon Islands-Oceania2000</v>
      </c>
      <c r="E2160" s="1"/>
      <c r="F2160" s="1"/>
      <c r="G2160" s="1"/>
      <c r="H2160" s="1"/>
      <c r="I2160" s="4">
        <v>0.005</v>
      </c>
      <c r="J2160" s="4">
        <v>0.003</v>
      </c>
    </row>
    <row r="2161" ht="15.75" customHeight="1" spans="1:10">
      <c r="A2161" s="1" t="s">
        <v>247</v>
      </c>
      <c r="B2161" s="3" t="s">
        <v>65</v>
      </c>
      <c r="C2161" s="1" t="s">
        <v>82</v>
      </c>
      <c r="D2161" s="1" t="str">
        <f t="shared" si="0"/>
        <v>Solomon Islands-Oceania2001</v>
      </c>
      <c r="E2161" s="1"/>
      <c r="F2161" s="1"/>
      <c r="G2161" s="1"/>
      <c r="H2161" s="1"/>
      <c r="I2161" s="4">
        <v>0.005</v>
      </c>
      <c r="J2161" s="4">
        <v>0.002</v>
      </c>
    </row>
    <row r="2162" ht="15.75" customHeight="1" spans="1:10">
      <c r="A2162" s="1" t="s">
        <v>247</v>
      </c>
      <c r="B2162" s="3" t="s">
        <v>66</v>
      </c>
      <c r="C2162" s="1" t="s">
        <v>82</v>
      </c>
      <c r="D2162" s="1" t="str">
        <f t="shared" si="0"/>
        <v>Solomon Islands-Oceania2002</v>
      </c>
      <c r="E2162" s="1"/>
      <c r="F2162" s="1"/>
      <c r="G2162" s="1"/>
      <c r="H2162" s="1"/>
      <c r="I2162" s="4">
        <v>0.005</v>
      </c>
      <c r="J2162" s="4">
        <v>0.002</v>
      </c>
    </row>
    <row r="2163" ht="15.75" customHeight="1" spans="1:10">
      <c r="A2163" s="1" t="s">
        <v>247</v>
      </c>
      <c r="B2163" s="3" t="s">
        <v>67</v>
      </c>
      <c r="C2163" s="1" t="s">
        <v>82</v>
      </c>
      <c r="D2163" s="1" t="str">
        <f t="shared" si="0"/>
        <v>Solomon Islands-Oceania2003</v>
      </c>
      <c r="E2163" s="1"/>
      <c r="F2163" s="4">
        <v>56</v>
      </c>
      <c r="G2163" s="1"/>
      <c r="H2163" s="1"/>
      <c r="I2163" s="4">
        <v>0.006</v>
      </c>
      <c r="J2163" s="4">
        <v>0.002</v>
      </c>
    </row>
    <row r="2164" ht="15.75" customHeight="1" spans="1:10">
      <c r="A2164" s="1" t="s">
        <v>247</v>
      </c>
      <c r="B2164" s="3" t="s">
        <v>68</v>
      </c>
      <c r="C2164" s="1" t="s">
        <v>82</v>
      </c>
      <c r="D2164" s="1" t="str">
        <f t="shared" si="0"/>
        <v>Solomon Islands-Oceania2004</v>
      </c>
      <c r="E2164" s="1"/>
      <c r="F2164" s="4">
        <v>56</v>
      </c>
      <c r="G2164" s="1"/>
      <c r="H2164" s="1"/>
      <c r="I2164" s="4">
        <v>0.006</v>
      </c>
      <c r="J2164" s="4">
        <v>0.007</v>
      </c>
    </row>
    <row r="2165" ht="15.75" customHeight="1" spans="1:10">
      <c r="A2165" s="1" t="s">
        <v>247</v>
      </c>
      <c r="B2165" s="3" t="s">
        <v>69</v>
      </c>
      <c r="C2165" s="1" t="s">
        <v>82</v>
      </c>
      <c r="D2165" s="1" t="str">
        <f t="shared" si="0"/>
        <v>Solomon Islands-Oceania2005</v>
      </c>
      <c r="E2165" s="4">
        <v>0.261</v>
      </c>
      <c r="F2165" s="4">
        <v>56</v>
      </c>
      <c r="G2165" s="1"/>
      <c r="H2165" s="4">
        <v>80</v>
      </c>
      <c r="I2165" s="4">
        <v>0.008</v>
      </c>
      <c r="J2165" s="4">
        <v>0.013</v>
      </c>
    </row>
    <row r="2166" ht="15.75" customHeight="1" spans="1:10">
      <c r="A2166" s="1" t="s">
        <v>247</v>
      </c>
      <c r="B2166" s="3" t="s">
        <v>70</v>
      </c>
      <c r="C2166" s="1" t="s">
        <v>82</v>
      </c>
      <c r="D2166" s="1" t="str">
        <f t="shared" si="0"/>
        <v>Solomon Islands-Oceania2006</v>
      </c>
      <c r="E2166" s="4">
        <v>0.261</v>
      </c>
      <c r="F2166" s="4">
        <v>56</v>
      </c>
      <c r="G2166" s="1"/>
      <c r="H2166" s="4">
        <v>80</v>
      </c>
      <c r="I2166" s="4">
        <v>0.016</v>
      </c>
      <c r="J2166" s="4">
        <v>0.015</v>
      </c>
    </row>
    <row r="2167" ht="15.75" customHeight="1" spans="1:10">
      <c r="A2167" s="1" t="s">
        <v>247</v>
      </c>
      <c r="B2167" s="3" t="s">
        <v>71</v>
      </c>
      <c r="C2167" s="1" t="s">
        <v>82</v>
      </c>
      <c r="D2167" s="1" t="str">
        <f t="shared" si="0"/>
        <v>Solomon Islands-Oceania2007</v>
      </c>
      <c r="E2167" s="4">
        <v>0.261</v>
      </c>
      <c r="F2167" s="4">
        <v>56</v>
      </c>
      <c r="G2167" s="1"/>
      <c r="H2167" s="4">
        <v>80</v>
      </c>
      <c r="I2167" s="4">
        <v>0.02</v>
      </c>
      <c r="J2167" s="4">
        <v>0.022</v>
      </c>
    </row>
    <row r="2168" ht="15.75" customHeight="1" spans="1:10">
      <c r="A2168" s="1" t="s">
        <v>247</v>
      </c>
      <c r="B2168" s="3" t="s">
        <v>72</v>
      </c>
      <c r="C2168" s="1" t="s">
        <v>82</v>
      </c>
      <c r="D2168" s="1" t="str">
        <f t="shared" si="0"/>
        <v>Solomon Islands-Oceania2008</v>
      </c>
      <c r="E2168" s="4">
        <v>0.261</v>
      </c>
      <c r="F2168" s="4">
        <v>56</v>
      </c>
      <c r="G2168" s="1"/>
      <c r="H2168" s="4">
        <v>80</v>
      </c>
      <c r="I2168" s="4">
        <v>0.03</v>
      </c>
      <c r="J2168" s="4">
        <v>0.06</v>
      </c>
    </row>
    <row r="2169" ht="15.75" customHeight="1" spans="1:10">
      <c r="A2169" s="1" t="s">
        <v>247</v>
      </c>
      <c r="B2169" s="3" t="s">
        <v>73</v>
      </c>
      <c r="C2169" s="1" t="s">
        <v>82</v>
      </c>
      <c r="D2169" s="1" t="str">
        <f t="shared" si="0"/>
        <v>Solomon Islands-Oceania2009</v>
      </c>
      <c r="E2169" s="4">
        <v>0.261</v>
      </c>
      <c r="F2169" s="4">
        <v>56</v>
      </c>
      <c r="G2169" s="1"/>
      <c r="H2169" s="4">
        <v>80</v>
      </c>
      <c r="I2169" s="4">
        <v>0.04</v>
      </c>
      <c r="J2169" s="4">
        <v>0.097</v>
      </c>
    </row>
    <row r="2170" ht="15.75" customHeight="1" spans="1:10">
      <c r="A2170" s="1" t="s">
        <v>247</v>
      </c>
      <c r="B2170" s="3" t="s">
        <v>74</v>
      </c>
      <c r="C2170" s="1" t="s">
        <v>82</v>
      </c>
      <c r="D2170" s="1" t="str">
        <f t="shared" si="0"/>
        <v>Solomon Islands-Oceania2010</v>
      </c>
      <c r="E2170" s="4">
        <v>0.262</v>
      </c>
      <c r="F2170" s="4">
        <v>56</v>
      </c>
      <c r="G2170" s="1"/>
      <c r="H2170" s="4">
        <v>80</v>
      </c>
      <c r="I2170" s="4">
        <v>0.05</v>
      </c>
      <c r="J2170" s="4">
        <v>0.219</v>
      </c>
    </row>
    <row r="2171" ht="15.75" customHeight="1" spans="1:10">
      <c r="A2171" s="1" t="s">
        <v>247</v>
      </c>
      <c r="B2171" s="3" t="s">
        <v>75</v>
      </c>
      <c r="C2171" s="1" t="s">
        <v>82</v>
      </c>
      <c r="D2171" s="1" t="str">
        <f t="shared" si="0"/>
        <v>Solomon Islands-Oceania2011</v>
      </c>
      <c r="E2171" s="4">
        <v>0.262</v>
      </c>
      <c r="F2171" s="4">
        <v>42</v>
      </c>
      <c r="G2171" s="1"/>
      <c r="H2171" s="4">
        <v>80</v>
      </c>
      <c r="I2171" s="4">
        <v>0.06</v>
      </c>
      <c r="J2171" s="4">
        <v>0.511</v>
      </c>
    </row>
    <row r="2172" ht="15.75" customHeight="1" spans="1:10">
      <c r="A2172" s="1" t="s">
        <v>247</v>
      </c>
      <c r="B2172" s="3" t="s">
        <v>76</v>
      </c>
      <c r="C2172" s="1" t="s">
        <v>82</v>
      </c>
      <c r="D2172" s="1" t="str">
        <f t="shared" si="0"/>
        <v>Solomon Islands-Oceania2012</v>
      </c>
      <c r="E2172" s="4">
        <v>0.253</v>
      </c>
      <c r="F2172" s="4">
        <v>9</v>
      </c>
      <c r="G2172" s="4">
        <v>92</v>
      </c>
      <c r="H2172" s="4">
        <v>80</v>
      </c>
      <c r="I2172" s="4">
        <v>0.07</v>
      </c>
      <c r="J2172" s="4">
        <v>0.55</v>
      </c>
    </row>
    <row r="2173" ht="15.75" customHeight="1" spans="1:10">
      <c r="A2173" s="1" t="s">
        <v>248</v>
      </c>
      <c r="B2173" s="3" t="s">
        <v>63</v>
      </c>
      <c r="C2173" s="1" t="s">
        <v>80</v>
      </c>
      <c r="D2173" s="1" t="str">
        <f t="shared" si="0"/>
        <v>Somalia-Africa2000</v>
      </c>
      <c r="E2173" s="1"/>
      <c r="F2173" s="1"/>
      <c r="G2173" s="1"/>
      <c r="H2173" s="1"/>
      <c r="I2173" s="4">
        <v>0</v>
      </c>
      <c r="J2173" s="4">
        <v>0.011</v>
      </c>
    </row>
    <row r="2174" ht="15.75" customHeight="1" spans="1:10">
      <c r="A2174" s="1" t="s">
        <v>248</v>
      </c>
      <c r="B2174" s="3" t="s">
        <v>65</v>
      </c>
      <c r="C2174" s="1" t="s">
        <v>80</v>
      </c>
      <c r="D2174" s="1" t="str">
        <f t="shared" si="0"/>
        <v>Somalia-Africa2001</v>
      </c>
      <c r="E2174" s="1"/>
      <c r="F2174" s="1"/>
      <c r="G2174" s="1"/>
      <c r="H2174" s="1"/>
      <c r="I2174" s="4">
        <v>0.001</v>
      </c>
      <c r="J2174" s="4">
        <v>0.011</v>
      </c>
    </row>
    <row r="2175" ht="15.75" customHeight="1" spans="1:10">
      <c r="A2175" s="1" t="s">
        <v>248</v>
      </c>
      <c r="B2175" s="3" t="s">
        <v>66</v>
      </c>
      <c r="C2175" s="1" t="s">
        <v>80</v>
      </c>
      <c r="D2175" s="1" t="str">
        <f t="shared" si="0"/>
        <v>Somalia-Africa2002</v>
      </c>
      <c r="E2175" s="1"/>
      <c r="F2175" s="1"/>
      <c r="G2175" s="1"/>
      <c r="H2175" s="1"/>
      <c r="I2175" s="4">
        <v>0.001</v>
      </c>
      <c r="J2175" s="4">
        <v>0.013</v>
      </c>
    </row>
    <row r="2176" ht="15.75" customHeight="1" spans="1:10">
      <c r="A2176" s="1" t="s">
        <v>248</v>
      </c>
      <c r="B2176" s="3" t="s">
        <v>67</v>
      </c>
      <c r="C2176" s="1" t="s">
        <v>80</v>
      </c>
      <c r="D2176" s="1" t="str">
        <f t="shared" si="0"/>
        <v>Somalia-Africa2003</v>
      </c>
      <c r="E2176" s="1"/>
      <c r="F2176" s="1"/>
      <c r="G2176" s="1"/>
      <c r="H2176" s="1"/>
      <c r="I2176" s="4">
        <v>0.004</v>
      </c>
      <c r="J2176" s="4">
        <v>0.025</v>
      </c>
    </row>
    <row r="2177" ht="15.75" customHeight="1" spans="1:10">
      <c r="A2177" s="1" t="s">
        <v>248</v>
      </c>
      <c r="B2177" s="3" t="s">
        <v>68</v>
      </c>
      <c r="C2177" s="1" t="s">
        <v>80</v>
      </c>
      <c r="D2177" s="1" t="str">
        <f t="shared" si="0"/>
        <v>Somalia-Africa2004</v>
      </c>
      <c r="E2177" s="1"/>
      <c r="F2177" s="1"/>
      <c r="G2177" s="1"/>
      <c r="H2177" s="1"/>
      <c r="I2177" s="4">
        <v>0.011</v>
      </c>
      <c r="J2177" s="4">
        <v>0.061</v>
      </c>
    </row>
    <row r="2178" ht="15.75" customHeight="1" spans="1:10">
      <c r="A2178" s="1" t="s">
        <v>248</v>
      </c>
      <c r="B2178" s="3" t="s">
        <v>69</v>
      </c>
      <c r="C2178" s="1" t="s">
        <v>80</v>
      </c>
      <c r="D2178" s="1" t="str">
        <f t="shared" si="0"/>
        <v>Somalia-Africa2005</v>
      </c>
      <c r="E2178" s="1"/>
      <c r="F2178" s="1"/>
      <c r="G2178" s="1"/>
      <c r="H2178" s="1"/>
      <c r="I2178" s="4">
        <v>0.011</v>
      </c>
      <c r="J2178" s="4">
        <v>0.059</v>
      </c>
    </row>
    <row r="2179" ht="15.75" customHeight="1" spans="1:10">
      <c r="A2179" s="1" t="s">
        <v>248</v>
      </c>
      <c r="B2179" s="3" t="s">
        <v>70</v>
      </c>
      <c r="C2179" s="1" t="s">
        <v>80</v>
      </c>
      <c r="D2179" s="1" t="str">
        <f t="shared" si="0"/>
        <v>Somalia-Africa2006</v>
      </c>
      <c r="E2179" s="1"/>
      <c r="F2179" s="1"/>
      <c r="G2179" s="1"/>
      <c r="H2179" s="1"/>
      <c r="I2179" s="4">
        <v>0.011</v>
      </c>
      <c r="J2179" s="4">
        <v>0.063</v>
      </c>
    </row>
    <row r="2180" ht="15.75" customHeight="1" spans="1:10">
      <c r="A2180" s="1" t="s">
        <v>248</v>
      </c>
      <c r="B2180" s="3" t="s">
        <v>71</v>
      </c>
      <c r="C2180" s="1" t="s">
        <v>80</v>
      </c>
      <c r="D2180" s="1" t="str">
        <f t="shared" si="0"/>
        <v>Somalia-Africa2007</v>
      </c>
      <c r="E2180" s="1"/>
      <c r="F2180" s="1"/>
      <c r="G2180" s="1"/>
      <c r="H2180" s="1"/>
      <c r="I2180" s="4">
        <v>0.011</v>
      </c>
      <c r="J2180" s="4">
        <v>0.067</v>
      </c>
    </row>
    <row r="2181" ht="15.75" customHeight="1" spans="1:10">
      <c r="A2181" s="1" t="s">
        <v>248</v>
      </c>
      <c r="B2181" s="3" t="s">
        <v>72</v>
      </c>
      <c r="C2181" s="1" t="s">
        <v>80</v>
      </c>
      <c r="D2181" s="1" t="str">
        <f t="shared" si="0"/>
        <v>Somalia-Africa2008</v>
      </c>
      <c r="E2181" s="1"/>
      <c r="F2181" s="1"/>
      <c r="G2181" s="1"/>
      <c r="H2181" s="1"/>
      <c r="I2181" s="4">
        <v>0.011</v>
      </c>
      <c r="J2181" s="4">
        <v>0.069</v>
      </c>
    </row>
    <row r="2182" ht="15.75" customHeight="1" spans="1:10">
      <c r="A2182" s="1" t="s">
        <v>248</v>
      </c>
      <c r="B2182" s="3" t="s">
        <v>73</v>
      </c>
      <c r="C2182" s="1" t="s">
        <v>80</v>
      </c>
      <c r="D2182" s="1" t="str">
        <f t="shared" si="0"/>
        <v>Somalia-Africa2009</v>
      </c>
      <c r="E2182" s="1"/>
      <c r="F2182" s="1"/>
      <c r="G2182" s="1"/>
      <c r="H2182" s="1"/>
      <c r="I2182" s="4">
        <v>0.012</v>
      </c>
      <c r="J2182" s="4">
        <v>0.068</v>
      </c>
    </row>
    <row r="2183" ht="15.75" customHeight="1" spans="1:10">
      <c r="A2183" s="1" t="s">
        <v>248</v>
      </c>
      <c r="B2183" s="3" t="s">
        <v>74</v>
      </c>
      <c r="C2183" s="1" t="s">
        <v>80</v>
      </c>
      <c r="D2183" s="1" t="str">
        <f t="shared" si="0"/>
        <v>Somalia-Africa2010</v>
      </c>
      <c r="E2183" s="1"/>
      <c r="F2183" s="1"/>
      <c r="G2183" s="1"/>
      <c r="H2183" s="1"/>
      <c r="I2183" s="1"/>
      <c r="J2183" s="4">
        <v>0.067</v>
      </c>
    </row>
    <row r="2184" ht="15.75" customHeight="1" spans="1:10">
      <c r="A2184" s="1" t="s">
        <v>248</v>
      </c>
      <c r="B2184" s="3" t="s">
        <v>75</v>
      </c>
      <c r="C2184" s="1" t="s">
        <v>80</v>
      </c>
      <c r="D2184" s="1" t="str">
        <f t="shared" si="0"/>
        <v>Somalia-Africa2011</v>
      </c>
      <c r="E2184" s="1"/>
      <c r="F2184" s="1"/>
      <c r="G2184" s="1"/>
      <c r="H2184" s="1"/>
      <c r="I2184" s="4">
        <v>0.013</v>
      </c>
      <c r="J2184" s="4">
        <v>0.182</v>
      </c>
    </row>
    <row r="2185" ht="15.75" customHeight="1" spans="1:10">
      <c r="A2185" s="1" t="s">
        <v>248</v>
      </c>
      <c r="B2185" s="3" t="s">
        <v>76</v>
      </c>
      <c r="C2185" s="1" t="s">
        <v>80</v>
      </c>
      <c r="D2185" s="1" t="str">
        <f t="shared" si="0"/>
        <v>Somalia-Africa2012</v>
      </c>
      <c r="E2185" s="1"/>
      <c r="F2185" s="1"/>
      <c r="G2185" s="1"/>
      <c r="H2185" s="1"/>
      <c r="I2185" s="4">
        <v>0.014</v>
      </c>
      <c r="J2185" s="4">
        <v>0.226</v>
      </c>
    </row>
    <row r="2186" ht="15.75" customHeight="1" spans="1:10">
      <c r="A2186" s="1" t="s">
        <v>249</v>
      </c>
      <c r="B2186" s="3" t="s">
        <v>63</v>
      </c>
      <c r="C2186" s="1" t="s">
        <v>80</v>
      </c>
      <c r="D2186" s="1" t="str">
        <f t="shared" si="0"/>
        <v>South Africa-Africa2000</v>
      </c>
      <c r="E2186" s="1"/>
      <c r="F2186" s="1"/>
      <c r="G2186" s="1"/>
      <c r="H2186" s="1"/>
      <c r="I2186" s="4">
        <v>0.053</v>
      </c>
      <c r="J2186" s="4">
        <v>0.186</v>
      </c>
    </row>
    <row r="2187" ht="15.75" customHeight="1" spans="1:10">
      <c r="A2187" s="1" t="s">
        <v>249</v>
      </c>
      <c r="B2187" s="3" t="s">
        <v>65</v>
      </c>
      <c r="C2187" s="1" t="s">
        <v>80</v>
      </c>
      <c r="D2187" s="1" t="str">
        <f t="shared" si="0"/>
        <v>South Africa-Africa2001</v>
      </c>
      <c r="E2187" s="1"/>
      <c r="F2187" s="1"/>
      <c r="G2187" s="1"/>
      <c r="H2187" s="1"/>
      <c r="I2187" s="4">
        <v>0.063</v>
      </c>
      <c r="J2187" s="4">
        <v>0.237</v>
      </c>
    </row>
    <row r="2188" ht="15.75" customHeight="1" spans="1:10">
      <c r="A2188" s="1" t="s">
        <v>249</v>
      </c>
      <c r="B2188" s="3" t="s">
        <v>66</v>
      </c>
      <c r="C2188" s="1" t="s">
        <v>80</v>
      </c>
      <c r="D2188" s="1" t="str">
        <f t="shared" si="0"/>
        <v>South Africa-Africa2002</v>
      </c>
      <c r="E2188" s="1"/>
      <c r="F2188" s="1"/>
      <c r="G2188" s="1"/>
      <c r="H2188" s="1"/>
      <c r="I2188" s="4">
        <v>0.067</v>
      </c>
      <c r="J2188" s="4">
        <v>0.297</v>
      </c>
    </row>
    <row r="2189" ht="15.75" customHeight="1" spans="1:10">
      <c r="A2189" s="1" t="s">
        <v>249</v>
      </c>
      <c r="B2189" s="3" t="s">
        <v>67</v>
      </c>
      <c r="C2189" s="1" t="s">
        <v>80</v>
      </c>
      <c r="D2189" s="1" t="str">
        <f t="shared" si="0"/>
        <v>South Africa-Africa2003</v>
      </c>
      <c r="E2189" s="1"/>
      <c r="F2189" s="4">
        <v>38</v>
      </c>
      <c r="G2189" s="1"/>
      <c r="H2189" s="1"/>
      <c r="I2189" s="4">
        <v>0.07</v>
      </c>
      <c r="J2189" s="4">
        <v>0.36</v>
      </c>
    </row>
    <row r="2190" ht="15.75" customHeight="1" spans="1:10">
      <c r="A2190" s="1" t="s">
        <v>249</v>
      </c>
      <c r="B2190" s="3" t="s">
        <v>68</v>
      </c>
      <c r="C2190" s="1" t="s">
        <v>80</v>
      </c>
      <c r="D2190" s="1" t="str">
        <f t="shared" si="0"/>
        <v>South Africa-Africa2004</v>
      </c>
      <c r="E2190" s="1"/>
      <c r="F2190" s="4">
        <v>38</v>
      </c>
      <c r="G2190" s="1"/>
      <c r="H2190" s="1"/>
      <c r="I2190" s="4">
        <v>0.084</v>
      </c>
      <c r="J2190" s="4">
        <v>0.438</v>
      </c>
    </row>
    <row r="2191" ht="15.75" customHeight="1" spans="1:10">
      <c r="A2191" s="1" t="s">
        <v>249</v>
      </c>
      <c r="B2191" s="3" t="s">
        <v>69</v>
      </c>
      <c r="C2191" s="1" t="s">
        <v>80</v>
      </c>
      <c r="D2191" s="1" t="str">
        <f t="shared" si="0"/>
        <v>South Africa-Africa2005</v>
      </c>
      <c r="E2191" s="4">
        <v>0.376</v>
      </c>
      <c r="F2191" s="4">
        <v>35</v>
      </c>
      <c r="G2191" s="1"/>
      <c r="H2191" s="4">
        <v>350</v>
      </c>
      <c r="I2191" s="4">
        <v>0.075</v>
      </c>
      <c r="J2191" s="4">
        <v>0.704</v>
      </c>
    </row>
    <row r="2192" ht="15.75" customHeight="1" spans="1:10">
      <c r="A2192" s="1" t="s">
        <v>249</v>
      </c>
      <c r="B2192" s="3" t="s">
        <v>70</v>
      </c>
      <c r="C2192" s="1" t="s">
        <v>80</v>
      </c>
      <c r="D2192" s="1" t="str">
        <f t="shared" si="0"/>
        <v>South Africa-Africa2006</v>
      </c>
      <c r="E2192" s="4">
        <v>0.371</v>
      </c>
      <c r="F2192" s="4">
        <v>35</v>
      </c>
      <c r="G2192" s="1"/>
      <c r="H2192" s="4">
        <v>350</v>
      </c>
      <c r="I2192" s="4">
        <v>0.076</v>
      </c>
      <c r="J2192" s="4">
        <v>0.811</v>
      </c>
    </row>
    <row r="2193" ht="15.75" customHeight="1" spans="1:10">
      <c r="A2193" s="1" t="s">
        <v>249</v>
      </c>
      <c r="B2193" s="3" t="s">
        <v>71</v>
      </c>
      <c r="C2193" s="1" t="s">
        <v>80</v>
      </c>
      <c r="D2193" s="1" t="str">
        <f t="shared" si="0"/>
        <v>South Africa-Africa2007</v>
      </c>
      <c r="E2193" s="4">
        <v>0.365</v>
      </c>
      <c r="F2193" s="4">
        <v>31</v>
      </c>
      <c r="G2193" s="1"/>
      <c r="H2193" s="4">
        <v>350</v>
      </c>
      <c r="I2193" s="4">
        <v>0.081</v>
      </c>
      <c r="J2193" s="4">
        <v>0.853</v>
      </c>
    </row>
    <row r="2194" ht="15.75" customHeight="1" spans="1:10">
      <c r="A2194" s="1" t="s">
        <v>249</v>
      </c>
      <c r="B2194" s="3" t="s">
        <v>72</v>
      </c>
      <c r="C2194" s="1" t="s">
        <v>80</v>
      </c>
      <c r="D2194" s="1" t="str">
        <f t="shared" si="0"/>
        <v>South Africa-Africa2008</v>
      </c>
      <c r="E2194" s="4">
        <v>0.337</v>
      </c>
      <c r="F2194" s="4">
        <v>22</v>
      </c>
      <c r="G2194" s="1"/>
      <c r="H2194" s="4">
        <v>200</v>
      </c>
      <c r="I2194" s="4">
        <v>0.084</v>
      </c>
      <c r="J2194" s="4">
        <v>0.895</v>
      </c>
    </row>
    <row r="2195" ht="15.75" customHeight="1" spans="1:10">
      <c r="A2195" s="1" t="s">
        <v>249</v>
      </c>
      <c r="B2195" s="3" t="s">
        <v>73</v>
      </c>
      <c r="C2195" s="1" t="s">
        <v>80</v>
      </c>
      <c r="D2195" s="1" t="str">
        <f t="shared" si="0"/>
        <v>South Africa-Africa2009</v>
      </c>
      <c r="E2195" s="4">
        <v>0.298</v>
      </c>
      <c r="F2195" s="4">
        <v>22</v>
      </c>
      <c r="G2195" s="1"/>
      <c r="H2195" s="4">
        <v>200</v>
      </c>
      <c r="I2195" s="4">
        <v>0.1</v>
      </c>
      <c r="J2195" s="4">
        <v>0.912</v>
      </c>
    </row>
    <row r="2196" ht="15.75" customHeight="1" spans="1:10">
      <c r="A2196" s="1" t="s">
        <v>249</v>
      </c>
      <c r="B2196" s="3" t="s">
        <v>74</v>
      </c>
      <c r="C2196" s="1" t="s">
        <v>80</v>
      </c>
      <c r="D2196" s="1" t="str">
        <f t="shared" si="0"/>
        <v>South Africa-Africa2010</v>
      </c>
      <c r="E2196" s="4">
        <v>0.3</v>
      </c>
      <c r="F2196" s="4">
        <v>22</v>
      </c>
      <c r="G2196" s="1"/>
      <c r="H2196" s="4">
        <v>200</v>
      </c>
      <c r="I2196" s="4">
        <v>0.24</v>
      </c>
      <c r="J2196" s="4">
        <v>0.979</v>
      </c>
    </row>
    <row r="2197" ht="15.75" customHeight="1" spans="1:10">
      <c r="A2197" s="1" t="s">
        <v>249</v>
      </c>
      <c r="B2197" s="3" t="s">
        <v>75</v>
      </c>
      <c r="C2197" s="1" t="s">
        <v>80</v>
      </c>
      <c r="D2197" s="1" t="str">
        <f t="shared" si="0"/>
        <v>South Africa-Africa2011</v>
      </c>
      <c r="E2197" s="4">
        <v>0.324</v>
      </c>
      <c r="F2197" s="4">
        <v>19</v>
      </c>
      <c r="G2197" s="1"/>
      <c r="H2197" s="4">
        <v>200</v>
      </c>
      <c r="I2197" s="4">
        <v>0.34</v>
      </c>
      <c r="J2197" s="4">
        <v>1.232</v>
      </c>
    </row>
    <row r="2198" ht="15.75" customHeight="1" spans="1:10">
      <c r="A2198" s="1" t="s">
        <v>249</v>
      </c>
      <c r="B2198" s="3" t="s">
        <v>76</v>
      </c>
      <c r="C2198" s="1" t="s">
        <v>80</v>
      </c>
      <c r="D2198" s="1" t="str">
        <f t="shared" si="0"/>
        <v>South Africa-Africa2012</v>
      </c>
      <c r="E2198" s="4">
        <v>0.327</v>
      </c>
      <c r="F2198" s="4">
        <v>19</v>
      </c>
      <c r="G2198" s="4">
        <v>41</v>
      </c>
      <c r="H2198" s="4">
        <v>200</v>
      </c>
      <c r="I2198" s="4">
        <v>0.41</v>
      </c>
      <c r="J2198" s="4">
        <v>1.306</v>
      </c>
    </row>
    <row r="2199" ht="15.75" customHeight="1" spans="1:10">
      <c r="A2199" s="1" t="s">
        <v>250</v>
      </c>
      <c r="B2199" s="3" t="s">
        <v>63</v>
      </c>
      <c r="C2199" s="1" t="s">
        <v>64</v>
      </c>
      <c r="D2199" s="1" t="str">
        <f t="shared" si="0"/>
        <v>South Korea-Asia2000</v>
      </c>
      <c r="E2199" s="1"/>
      <c r="F2199" s="1"/>
      <c r="G2199" s="1"/>
      <c r="H2199" s="1"/>
      <c r="I2199" s="4">
        <v>0.447</v>
      </c>
      <c r="J2199" s="4">
        <v>0.583</v>
      </c>
    </row>
    <row r="2200" ht="15.75" customHeight="1" spans="1:10">
      <c r="A2200" s="1" t="s">
        <v>250</v>
      </c>
      <c r="B2200" s="3" t="s">
        <v>65</v>
      </c>
      <c r="C2200" s="1" t="s">
        <v>64</v>
      </c>
      <c r="D2200" s="1" t="str">
        <f t="shared" si="0"/>
        <v>South Korea-Asia2001</v>
      </c>
      <c r="E2200" s="1"/>
      <c r="F2200" s="1"/>
      <c r="G2200" s="1"/>
      <c r="H2200" s="1"/>
      <c r="I2200" s="4">
        <v>0.566</v>
      </c>
      <c r="J2200" s="4">
        <v>0.629</v>
      </c>
    </row>
    <row r="2201" ht="15.75" customHeight="1" spans="1:10">
      <c r="A2201" s="1" t="s">
        <v>250</v>
      </c>
      <c r="B2201" s="3" t="s">
        <v>66</v>
      </c>
      <c r="C2201" s="1" t="s">
        <v>64</v>
      </c>
      <c r="D2201" s="1" t="str">
        <f t="shared" si="0"/>
        <v>South Korea-Asia2002</v>
      </c>
      <c r="E2201" s="1"/>
      <c r="F2201" s="1"/>
      <c r="G2201" s="1"/>
      <c r="H2201" s="1"/>
      <c r="I2201" s="4">
        <v>0.594</v>
      </c>
      <c r="J2201" s="4">
        <v>0.697</v>
      </c>
    </row>
    <row r="2202" ht="15.75" customHeight="1" spans="1:10">
      <c r="A2202" s="1" t="s">
        <v>250</v>
      </c>
      <c r="B2202" s="3" t="s">
        <v>67</v>
      </c>
      <c r="C2202" s="1" t="s">
        <v>64</v>
      </c>
      <c r="D2202" s="1" t="str">
        <f t="shared" si="0"/>
        <v>South Korea-Asia2003</v>
      </c>
      <c r="E2202" s="1"/>
      <c r="F2202" s="4">
        <v>17</v>
      </c>
      <c r="G2202" s="1"/>
      <c r="H2202" s="1"/>
      <c r="I2202" s="4">
        <v>0.655</v>
      </c>
      <c r="J2202" s="4">
        <v>0.721</v>
      </c>
    </row>
    <row r="2203" ht="15.75" customHeight="1" spans="1:10">
      <c r="A2203" s="1" t="s">
        <v>250</v>
      </c>
      <c r="B2203" s="3" t="s">
        <v>68</v>
      </c>
      <c r="C2203" s="1" t="s">
        <v>64</v>
      </c>
      <c r="D2203" s="1" t="str">
        <f t="shared" si="0"/>
        <v>South Korea-Asia2004</v>
      </c>
      <c r="E2203" s="1"/>
      <c r="F2203" s="4">
        <v>17</v>
      </c>
      <c r="G2203" s="1"/>
      <c r="H2203" s="1"/>
      <c r="I2203" s="4">
        <v>0.727</v>
      </c>
      <c r="J2203" s="4">
        <v>0.782</v>
      </c>
    </row>
    <row r="2204" ht="15.75" customHeight="1" spans="1:10">
      <c r="A2204" s="1" t="s">
        <v>250</v>
      </c>
      <c r="B2204" s="3" t="s">
        <v>69</v>
      </c>
      <c r="C2204" s="1" t="s">
        <v>64</v>
      </c>
      <c r="D2204" s="1" t="str">
        <f t="shared" si="0"/>
        <v>South Korea-Asia2005</v>
      </c>
      <c r="E2204" s="4">
        <v>0.354</v>
      </c>
      <c r="F2204" s="4">
        <v>17</v>
      </c>
      <c r="G2204" s="1"/>
      <c r="H2204" s="4">
        <v>290</v>
      </c>
      <c r="I2204" s="4">
        <v>0.735</v>
      </c>
      <c r="J2204" s="4">
        <v>0.815</v>
      </c>
    </row>
    <row r="2205" ht="15.75" customHeight="1" spans="1:10">
      <c r="A2205" s="1" t="s">
        <v>250</v>
      </c>
      <c r="B2205" s="3" t="s">
        <v>70</v>
      </c>
      <c r="C2205" s="1" t="s">
        <v>64</v>
      </c>
      <c r="D2205" s="1" t="str">
        <f t="shared" si="0"/>
        <v>South Korea-Asia2006</v>
      </c>
      <c r="E2205" s="4">
        <v>0.311</v>
      </c>
      <c r="F2205" s="4">
        <v>17</v>
      </c>
      <c r="G2205" s="1"/>
      <c r="H2205" s="4">
        <v>290</v>
      </c>
      <c r="I2205" s="4">
        <v>0.781</v>
      </c>
      <c r="J2205" s="4">
        <v>0.85</v>
      </c>
    </row>
    <row r="2206" ht="15.75" customHeight="1" spans="1:10">
      <c r="A2206" s="1" t="s">
        <v>250</v>
      </c>
      <c r="B2206" s="3" t="s">
        <v>71</v>
      </c>
      <c r="C2206" s="1" t="s">
        <v>64</v>
      </c>
      <c r="D2206" s="1" t="str">
        <f t="shared" si="0"/>
        <v>South Korea-Asia2007</v>
      </c>
      <c r="E2206" s="4">
        <v>0.302</v>
      </c>
      <c r="F2206" s="4">
        <v>17</v>
      </c>
      <c r="G2206" s="1"/>
      <c r="H2206" s="4">
        <v>290</v>
      </c>
      <c r="I2206" s="4">
        <v>0.788</v>
      </c>
      <c r="J2206" s="4">
        <v>0.933</v>
      </c>
    </row>
    <row r="2207" ht="15.75" customHeight="1" spans="1:10">
      <c r="A2207" s="1" t="s">
        <v>250</v>
      </c>
      <c r="B2207" s="3" t="s">
        <v>72</v>
      </c>
      <c r="C2207" s="1" t="s">
        <v>64</v>
      </c>
      <c r="D2207" s="1" t="str">
        <f t="shared" si="0"/>
        <v>South Korea-Asia2008</v>
      </c>
      <c r="E2207" s="4">
        <v>0.325</v>
      </c>
      <c r="F2207" s="4">
        <v>17</v>
      </c>
      <c r="G2207" s="1"/>
      <c r="H2207" s="4">
        <v>250</v>
      </c>
      <c r="I2207" s="4">
        <v>0.81</v>
      </c>
      <c r="J2207" s="4">
        <v>0.953</v>
      </c>
    </row>
    <row r="2208" ht="15.75" customHeight="1" spans="1:10">
      <c r="A2208" s="1" t="s">
        <v>250</v>
      </c>
      <c r="B2208" s="3" t="s">
        <v>73</v>
      </c>
      <c r="C2208" s="1" t="s">
        <v>64</v>
      </c>
      <c r="D2208" s="1" t="str">
        <f t="shared" si="0"/>
        <v>South Korea-Asia2009</v>
      </c>
      <c r="E2208" s="4">
        <v>0.31</v>
      </c>
      <c r="F2208" s="4">
        <v>14</v>
      </c>
      <c r="G2208" s="1"/>
      <c r="H2208" s="4">
        <v>250</v>
      </c>
      <c r="I2208" s="4">
        <v>0.816</v>
      </c>
      <c r="J2208" s="4">
        <v>0.995</v>
      </c>
    </row>
    <row r="2209" ht="15.75" customHeight="1" spans="1:10">
      <c r="A2209" s="1" t="s">
        <v>250</v>
      </c>
      <c r="B2209" s="3" t="s">
        <v>74</v>
      </c>
      <c r="C2209" s="1" t="s">
        <v>64</v>
      </c>
      <c r="D2209" s="1" t="str">
        <f t="shared" si="0"/>
        <v>South Korea-Asia2010</v>
      </c>
      <c r="E2209" s="4">
        <v>0.288</v>
      </c>
      <c r="F2209" s="4">
        <v>14</v>
      </c>
      <c r="G2209" s="1"/>
      <c r="H2209" s="4">
        <v>250</v>
      </c>
      <c r="I2209" s="4">
        <v>0.837</v>
      </c>
      <c r="J2209" s="4">
        <v>1.048</v>
      </c>
    </row>
    <row r="2210" ht="15.75" customHeight="1" spans="1:10">
      <c r="A2210" s="1" t="s">
        <v>250</v>
      </c>
      <c r="B2210" s="3" t="s">
        <v>75</v>
      </c>
      <c r="C2210" s="1" t="s">
        <v>64</v>
      </c>
      <c r="D2210" s="1" t="str">
        <f t="shared" si="0"/>
        <v>South Korea-Asia2011</v>
      </c>
      <c r="E2210" s="4">
        <v>0.287</v>
      </c>
      <c r="F2210" s="4">
        <v>6</v>
      </c>
      <c r="G2210" s="1"/>
      <c r="H2210" s="4">
        <v>225</v>
      </c>
      <c r="I2210" s="4">
        <v>0.838</v>
      </c>
      <c r="J2210" s="4">
        <v>1.077</v>
      </c>
    </row>
    <row r="2211" ht="15.75" customHeight="1" spans="1:10">
      <c r="A2211" s="1" t="s">
        <v>250</v>
      </c>
      <c r="B2211" s="3" t="s">
        <v>76</v>
      </c>
      <c r="C2211" s="1" t="s">
        <v>64</v>
      </c>
      <c r="D2211" s="1" t="str">
        <f t="shared" si="0"/>
        <v>South Korea-Asia2012</v>
      </c>
      <c r="E2211" s="4">
        <v>0.29</v>
      </c>
      <c r="F2211" s="4">
        <v>6</v>
      </c>
      <c r="G2211" s="4">
        <v>6</v>
      </c>
      <c r="H2211" s="4">
        <v>207</v>
      </c>
      <c r="I2211" s="4">
        <v>0.841</v>
      </c>
      <c r="J2211" s="4">
        <v>1.094</v>
      </c>
    </row>
    <row r="2212" ht="15.75" customHeight="1" spans="1:10">
      <c r="A2212" s="1" t="s">
        <v>251</v>
      </c>
      <c r="B2212" s="3" t="s">
        <v>63</v>
      </c>
      <c r="C2212" s="1" t="s">
        <v>80</v>
      </c>
      <c r="D2212" s="1" t="str">
        <f t="shared" si="0"/>
        <v>South Sudan-Africa2000</v>
      </c>
      <c r="E2212" s="1"/>
      <c r="F2212" s="1"/>
      <c r="G2212" s="1"/>
      <c r="H2212" s="1"/>
      <c r="I2212" s="1"/>
      <c r="J2212" s="1"/>
    </row>
    <row r="2213" ht="15.75" customHeight="1" spans="1:10">
      <c r="A2213" s="1" t="s">
        <v>251</v>
      </c>
      <c r="B2213" s="3" t="s">
        <v>65</v>
      </c>
      <c r="C2213" s="1" t="s">
        <v>80</v>
      </c>
      <c r="D2213" s="1" t="str">
        <f t="shared" si="0"/>
        <v>South Sudan-Africa2001</v>
      </c>
      <c r="E2213" s="1"/>
      <c r="F2213" s="1"/>
      <c r="G2213" s="1"/>
      <c r="H2213" s="1"/>
      <c r="I2213" s="1"/>
      <c r="J2213" s="1"/>
    </row>
    <row r="2214" ht="15.75" customHeight="1" spans="1:10">
      <c r="A2214" s="1" t="s">
        <v>251</v>
      </c>
      <c r="B2214" s="3" t="s">
        <v>66</v>
      </c>
      <c r="C2214" s="1" t="s">
        <v>80</v>
      </c>
      <c r="D2214" s="1" t="str">
        <f t="shared" si="0"/>
        <v>South Sudan-Africa2002</v>
      </c>
      <c r="E2214" s="1"/>
      <c r="F2214" s="1"/>
      <c r="G2214" s="1"/>
      <c r="H2214" s="1"/>
      <c r="I2214" s="1"/>
      <c r="J2214" s="1"/>
    </row>
    <row r="2215" ht="15.75" customHeight="1" spans="1:10">
      <c r="A2215" s="1" t="s">
        <v>251</v>
      </c>
      <c r="B2215" s="3" t="s">
        <v>67</v>
      </c>
      <c r="C2215" s="1" t="s">
        <v>80</v>
      </c>
      <c r="D2215" s="1" t="str">
        <f t="shared" si="0"/>
        <v>South Sudan-Africa2003</v>
      </c>
      <c r="E2215" s="1"/>
      <c r="F2215" s="1"/>
      <c r="G2215" s="1"/>
      <c r="H2215" s="1"/>
      <c r="I2215" s="1"/>
      <c r="J2215" s="1"/>
    </row>
    <row r="2216" ht="15.75" customHeight="1" spans="1:10">
      <c r="A2216" s="1" t="s">
        <v>251</v>
      </c>
      <c r="B2216" s="3" t="s">
        <v>68</v>
      </c>
      <c r="C2216" s="1" t="s">
        <v>80</v>
      </c>
      <c r="D2216" s="1" t="str">
        <f t="shared" si="0"/>
        <v>South Sudan-Africa2004</v>
      </c>
      <c r="E2216" s="1"/>
      <c r="F2216" s="1"/>
      <c r="G2216" s="1"/>
      <c r="H2216" s="1"/>
      <c r="I2216" s="1"/>
      <c r="J2216" s="1"/>
    </row>
    <row r="2217" ht="15.75" customHeight="1" spans="1:10">
      <c r="A2217" s="1" t="s">
        <v>251</v>
      </c>
      <c r="B2217" s="3" t="s">
        <v>69</v>
      </c>
      <c r="C2217" s="1" t="s">
        <v>80</v>
      </c>
      <c r="D2217" s="1" t="str">
        <f t="shared" si="0"/>
        <v>South Sudan-Africa2005</v>
      </c>
      <c r="E2217" s="1"/>
      <c r="F2217" s="1"/>
      <c r="G2217" s="1"/>
      <c r="H2217" s="1"/>
      <c r="I2217" s="1"/>
      <c r="J2217" s="1"/>
    </row>
    <row r="2218" ht="15.75" customHeight="1" spans="1:10">
      <c r="A2218" s="1" t="s">
        <v>251</v>
      </c>
      <c r="B2218" s="3" t="s">
        <v>70</v>
      </c>
      <c r="C2218" s="1" t="s">
        <v>80</v>
      </c>
      <c r="D2218" s="1" t="str">
        <f t="shared" si="0"/>
        <v>South Sudan-Africa2006</v>
      </c>
      <c r="E2218" s="1"/>
      <c r="F2218" s="1"/>
      <c r="G2218" s="1"/>
      <c r="H2218" s="1"/>
      <c r="I2218" s="1"/>
      <c r="J2218" s="1"/>
    </row>
    <row r="2219" ht="15.75" customHeight="1" spans="1:10">
      <c r="A2219" s="1" t="s">
        <v>251</v>
      </c>
      <c r="B2219" s="3" t="s">
        <v>71</v>
      </c>
      <c r="C2219" s="1" t="s">
        <v>80</v>
      </c>
      <c r="D2219" s="1" t="str">
        <f t="shared" si="0"/>
        <v>South Sudan-Africa2007</v>
      </c>
      <c r="E2219" s="1"/>
      <c r="F2219" s="1"/>
      <c r="G2219" s="1"/>
      <c r="H2219" s="1"/>
      <c r="I2219" s="1"/>
      <c r="J2219" s="1"/>
    </row>
    <row r="2220" ht="15.75" customHeight="1" spans="1:10">
      <c r="A2220" s="1" t="s">
        <v>251</v>
      </c>
      <c r="B2220" s="3" t="s">
        <v>72</v>
      </c>
      <c r="C2220" s="1" t="s">
        <v>80</v>
      </c>
      <c r="D2220" s="1" t="str">
        <f t="shared" si="0"/>
        <v>South Sudan-Africa2008</v>
      </c>
      <c r="E2220" s="1"/>
      <c r="F2220" s="1"/>
      <c r="G2220" s="1"/>
      <c r="H2220" s="1"/>
      <c r="I2220" s="1"/>
      <c r="J2220" s="1"/>
    </row>
    <row r="2221" ht="15.75" customHeight="1" spans="1:10">
      <c r="A2221" s="1" t="s">
        <v>251</v>
      </c>
      <c r="B2221" s="3" t="s">
        <v>73</v>
      </c>
      <c r="C2221" s="1" t="s">
        <v>80</v>
      </c>
      <c r="D2221" s="1" t="str">
        <f t="shared" si="0"/>
        <v>South Sudan-Africa2009</v>
      </c>
      <c r="E2221" s="1"/>
      <c r="F2221" s="1"/>
      <c r="G2221" s="1"/>
      <c r="H2221" s="1"/>
      <c r="I2221" s="1"/>
      <c r="J2221" s="1"/>
    </row>
    <row r="2222" ht="15.75" customHeight="1" spans="1:10">
      <c r="A2222" s="1" t="s">
        <v>251</v>
      </c>
      <c r="B2222" s="3" t="s">
        <v>74</v>
      </c>
      <c r="C2222" s="1" t="s">
        <v>80</v>
      </c>
      <c r="D2222" s="1" t="str">
        <f t="shared" si="0"/>
        <v>South Sudan-Africa2010</v>
      </c>
      <c r="E2222" s="1"/>
      <c r="F2222" s="1"/>
      <c r="G2222" s="1"/>
      <c r="H2222" s="1"/>
      <c r="I2222" s="1"/>
      <c r="J2222" s="1"/>
    </row>
    <row r="2223" ht="15.75" customHeight="1" spans="1:10">
      <c r="A2223" s="1" t="s">
        <v>251</v>
      </c>
      <c r="B2223" s="3" t="s">
        <v>75</v>
      </c>
      <c r="C2223" s="1" t="s">
        <v>80</v>
      </c>
      <c r="D2223" s="1" t="str">
        <f t="shared" si="0"/>
        <v>South Sudan-Africa2011</v>
      </c>
      <c r="E2223" s="1"/>
      <c r="F2223" s="1"/>
      <c r="G2223" s="1"/>
      <c r="H2223" s="1"/>
      <c r="I2223" s="1"/>
      <c r="J2223" s="4">
        <v>0.173</v>
      </c>
    </row>
    <row r="2224" ht="15.75" customHeight="1" spans="1:10">
      <c r="A2224" s="1" t="s">
        <v>251</v>
      </c>
      <c r="B2224" s="3" t="s">
        <v>76</v>
      </c>
      <c r="C2224" s="1" t="s">
        <v>80</v>
      </c>
      <c r="D2224" s="1" t="str">
        <f t="shared" si="0"/>
        <v>South Sudan-Africa2012</v>
      </c>
      <c r="E2224" s="4">
        <v>0.263</v>
      </c>
      <c r="F2224" s="4">
        <v>17</v>
      </c>
      <c r="G2224" s="4">
        <v>184</v>
      </c>
      <c r="H2224" s="4">
        <v>218</v>
      </c>
      <c r="I2224" s="1"/>
      <c r="J2224" s="4">
        <v>0.212</v>
      </c>
    </row>
    <row r="2225" ht="15.75" customHeight="1" spans="1:10">
      <c r="A2225" s="1" t="s">
        <v>252</v>
      </c>
      <c r="B2225" s="3" t="s">
        <v>63</v>
      </c>
      <c r="C2225" s="1" t="s">
        <v>78</v>
      </c>
      <c r="D2225" s="1" t="str">
        <f t="shared" si="0"/>
        <v>Spain-Europe2000</v>
      </c>
      <c r="E2225" s="1"/>
      <c r="F2225" s="1"/>
      <c r="G2225" s="1"/>
      <c r="H2225" s="1"/>
      <c r="I2225" s="4">
        <v>0.136</v>
      </c>
      <c r="J2225" s="4">
        <v>0.602</v>
      </c>
    </row>
    <row r="2226" ht="15.75" customHeight="1" spans="1:10">
      <c r="A2226" s="1" t="s">
        <v>252</v>
      </c>
      <c r="B2226" s="3" t="s">
        <v>65</v>
      </c>
      <c r="C2226" s="1" t="s">
        <v>78</v>
      </c>
      <c r="D2226" s="1" t="str">
        <f t="shared" si="0"/>
        <v>Spain-Europe2001</v>
      </c>
      <c r="E2226" s="1"/>
      <c r="F2226" s="1"/>
      <c r="G2226" s="1"/>
      <c r="H2226" s="1"/>
      <c r="I2226" s="4">
        <v>0.181</v>
      </c>
      <c r="J2226" s="4">
        <v>0.728</v>
      </c>
    </row>
    <row r="2227" ht="15.75" customHeight="1" spans="1:10">
      <c r="A2227" s="1" t="s">
        <v>252</v>
      </c>
      <c r="B2227" s="3" t="s">
        <v>66</v>
      </c>
      <c r="C2227" s="1" t="s">
        <v>78</v>
      </c>
      <c r="D2227" s="1" t="str">
        <f t="shared" si="0"/>
        <v>Spain-Europe2002</v>
      </c>
      <c r="E2227" s="1"/>
      <c r="F2227" s="1"/>
      <c r="G2227" s="1"/>
      <c r="H2227" s="1"/>
      <c r="I2227" s="4">
        <v>0.204</v>
      </c>
      <c r="J2227" s="4">
        <v>0.811</v>
      </c>
    </row>
    <row r="2228" ht="15.75" customHeight="1" spans="1:10">
      <c r="A2228" s="1" t="s">
        <v>252</v>
      </c>
      <c r="B2228" s="3" t="s">
        <v>67</v>
      </c>
      <c r="C2228" s="1" t="s">
        <v>78</v>
      </c>
      <c r="D2228" s="1" t="str">
        <f t="shared" si="0"/>
        <v>Spain-Europe2003</v>
      </c>
      <c r="E2228" s="1"/>
      <c r="F2228" s="4">
        <v>114</v>
      </c>
      <c r="G2228" s="1"/>
      <c r="H2228" s="1"/>
      <c r="I2228" s="4">
        <v>0.399</v>
      </c>
      <c r="J2228" s="4">
        <v>0.886</v>
      </c>
    </row>
    <row r="2229" ht="15.75" customHeight="1" spans="1:10">
      <c r="A2229" s="1" t="s">
        <v>252</v>
      </c>
      <c r="B2229" s="3" t="s">
        <v>68</v>
      </c>
      <c r="C2229" s="1" t="s">
        <v>78</v>
      </c>
      <c r="D2229" s="1" t="str">
        <f t="shared" si="0"/>
        <v>Spain-Europe2004</v>
      </c>
      <c r="E2229" s="1"/>
      <c r="F2229" s="4">
        <v>114</v>
      </c>
      <c r="G2229" s="1"/>
      <c r="H2229" s="1"/>
      <c r="I2229" s="4">
        <v>0.44</v>
      </c>
      <c r="J2229" s="4">
        <v>0.904</v>
      </c>
    </row>
    <row r="2230" ht="15.75" customHeight="1" spans="1:10">
      <c r="A2230" s="1" t="s">
        <v>252</v>
      </c>
      <c r="B2230" s="3" t="s">
        <v>69</v>
      </c>
      <c r="C2230" s="1" t="s">
        <v>78</v>
      </c>
      <c r="D2230" s="1" t="str">
        <f t="shared" si="0"/>
        <v>Spain-Europe2005</v>
      </c>
      <c r="E2230" s="4">
        <v>0.619</v>
      </c>
      <c r="F2230" s="4">
        <v>47</v>
      </c>
      <c r="G2230" s="1"/>
      <c r="H2230" s="4">
        <v>298</v>
      </c>
      <c r="I2230" s="4">
        <v>0.479</v>
      </c>
      <c r="J2230" s="4">
        <v>0.984</v>
      </c>
    </row>
    <row r="2231" ht="15.75" customHeight="1" spans="1:10">
      <c r="A2231" s="1" t="s">
        <v>252</v>
      </c>
      <c r="B2231" s="3" t="s">
        <v>70</v>
      </c>
      <c r="C2231" s="1" t="s">
        <v>78</v>
      </c>
      <c r="D2231" s="1" t="str">
        <f t="shared" si="0"/>
        <v>Spain-Europe2006</v>
      </c>
      <c r="E2231" s="4">
        <v>0.619</v>
      </c>
      <c r="F2231" s="4">
        <v>47</v>
      </c>
      <c r="G2231" s="1"/>
      <c r="H2231" s="4">
        <v>298</v>
      </c>
      <c r="I2231" s="4">
        <v>0.504</v>
      </c>
      <c r="J2231" s="4">
        <v>1.038</v>
      </c>
    </row>
    <row r="2232" ht="15.75" customHeight="1" spans="1:10">
      <c r="A2232" s="1" t="s">
        <v>252</v>
      </c>
      <c r="B2232" s="3" t="s">
        <v>71</v>
      </c>
      <c r="C2232" s="1" t="s">
        <v>78</v>
      </c>
      <c r="D2232" s="1" t="str">
        <f t="shared" si="0"/>
        <v>Spain-Europe2007</v>
      </c>
      <c r="E2232" s="4">
        <v>0.621</v>
      </c>
      <c r="F2232" s="4">
        <v>47</v>
      </c>
      <c r="G2232" s="1"/>
      <c r="H2232" s="4">
        <v>298</v>
      </c>
      <c r="I2232" s="4">
        <v>0.551</v>
      </c>
      <c r="J2232" s="4">
        <v>1.084</v>
      </c>
    </row>
    <row r="2233" ht="15.75" customHeight="1" spans="1:10">
      <c r="A2233" s="1" t="s">
        <v>252</v>
      </c>
      <c r="B2233" s="3" t="s">
        <v>72</v>
      </c>
      <c r="C2233" s="1" t="s">
        <v>78</v>
      </c>
      <c r="D2233" s="1" t="str">
        <f t="shared" si="0"/>
        <v>Spain-Europe2008</v>
      </c>
      <c r="E2233" s="4">
        <v>0.603</v>
      </c>
      <c r="F2233" s="4">
        <v>47</v>
      </c>
      <c r="G2233" s="1"/>
      <c r="H2233" s="4">
        <v>234</v>
      </c>
      <c r="I2233" s="4">
        <v>0.596</v>
      </c>
      <c r="J2233" s="4">
        <v>1.097</v>
      </c>
    </row>
    <row r="2234" ht="15.75" customHeight="1" spans="1:10">
      <c r="A2234" s="1" t="s">
        <v>252</v>
      </c>
      <c r="B2234" s="3" t="s">
        <v>73</v>
      </c>
      <c r="C2234" s="1" t="s">
        <v>78</v>
      </c>
      <c r="D2234" s="1" t="str">
        <f t="shared" si="0"/>
        <v>Spain-Europe2009</v>
      </c>
      <c r="E2234" s="4">
        <v>0.571</v>
      </c>
      <c r="F2234" s="4">
        <v>47</v>
      </c>
      <c r="G2234" s="1"/>
      <c r="H2234" s="4">
        <v>213</v>
      </c>
      <c r="I2234" s="4">
        <v>0.624</v>
      </c>
      <c r="J2234" s="4">
        <v>1.116</v>
      </c>
    </row>
    <row r="2235" ht="15.75" customHeight="1" spans="1:10">
      <c r="A2235" s="1" t="s">
        <v>252</v>
      </c>
      <c r="B2235" s="3" t="s">
        <v>74</v>
      </c>
      <c r="C2235" s="1" t="s">
        <v>78</v>
      </c>
      <c r="D2235" s="1" t="str">
        <f t="shared" si="0"/>
        <v>Spain-Europe2010</v>
      </c>
      <c r="E2235" s="4">
        <v>0.568</v>
      </c>
      <c r="F2235" s="4">
        <v>47</v>
      </c>
      <c r="G2235" s="1"/>
      <c r="H2235" s="4">
        <v>197</v>
      </c>
      <c r="I2235" s="4">
        <v>0.658</v>
      </c>
      <c r="J2235" s="4">
        <v>1.113</v>
      </c>
    </row>
    <row r="2236" ht="15.75" customHeight="1" spans="1:10">
      <c r="A2236" s="1" t="s">
        <v>252</v>
      </c>
      <c r="B2236" s="3" t="s">
        <v>75</v>
      </c>
      <c r="C2236" s="1" t="s">
        <v>78</v>
      </c>
      <c r="D2236" s="1" t="str">
        <f t="shared" si="0"/>
        <v>Spain-Europe2011</v>
      </c>
      <c r="E2236" s="4">
        <v>0.387</v>
      </c>
      <c r="F2236" s="4">
        <v>28</v>
      </c>
      <c r="G2236" s="1"/>
      <c r="H2236" s="4">
        <v>187</v>
      </c>
      <c r="I2236" s="4">
        <v>0.676</v>
      </c>
      <c r="J2236" s="4">
        <v>1.131</v>
      </c>
    </row>
    <row r="2237" ht="15.75" customHeight="1" spans="1:10">
      <c r="A2237" s="1" t="s">
        <v>252</v>
      </c>
      <c r="B2237" s="3" t="s">
        <v>76</v>
      </c>
      <c r="C2237" s="1" t="s">
        <v>78</v>
      </c>
      <c r="D2237" s="1" t="str">
        <f t="shared" si="0"/>
        <v>Spain-Europe2012</v>
      </c>
      <c r="E2237" s="4">
        <v>0.387</v>
      </c>
      <c r="F2237" s="4">
        <v>28</v>
      </c>
      <c r="G2237" s="4">
        <v>46</v>
      </c>
      <c r="H2237" s="4">
        <v>167</v>
      </c>
      <c r="I2237" s="4">
        <v>0.698</v>
      </c>
      <c r="J2237" s="4">
        <v>1.084</v>
      </c>
    </row>
    <row r="2238" ht="15.75" customHeight="1" spans="1:10">
      <c r="A2238" s="1" t="s">
        <v>253</v>
      </c>
      <c r="B2238" s="3" t="s">
        <v>63</v>
      </c>
      <c r="C2238" s="1" t="s">
        <v>64</v>
      </c>
      <c r="D2238" s="1" t="str">
        <f t="shared" si="0"/>
        <v>Sri Lanka-Asia2000</v>
      </c>
      <c r="E2238" s="1"/>
      <c r="F2238" s="1"/>
      <c r="G2238" s="1"/>
      <c r="H2238" s="1"/>
      <c r="I2238" s="4">
        <v>0.006</v>
      </c>
      <c r="J2238" s="4">
        <v>0.023</v>
      </c>
    </row>
    <row r="2239" ht="15.75" customHeight="1" spans="1:10">
      <c r="A2239" s="1" t="s">
        <v>253</v>
      </c>
      <c r="B2239" s="3" t="s">
        <v>65</v>
      </c>
      <c r="C2239" s="1" t="s">
        <v>64</v>
      </c>
      <c r="D2239" s="1" t="str">
        <f t="shared" si="0"/>
        <v>Sri Lanka-Asia2001</v>
      </c>
      <c r="E2239" s="1"/>
      <c r="F2239" s="1"/>
      <c r="G2239" s="1"/>
      <c r="H2239" s="1"/>
      <c r="I2239" s="4">
        <v>0.008</v>
      </c>
      <c r="J2239" s="4">
        <v>0.035</v>
      </c>
    </row>
    <row r="2240" ht="15.75" customHeight="1" spans="1:10">
      <c r="A2240" s="1" t="s">
        <v>253</v>
      </c>
      <c r="B2240" s="3" t="s">
        <v>66</v>
      </c>
      <c r="C2240" s="1" t="s">
        <v>64</v>
      </c>
      <c r="D2240" s="1" t="str">
        <f t="shared" si="0"/>
        <v>Sri Lanka-Asia2002</v>
      </c>
      <c r="E2240" s="1"/>
      <c r="F2240" s="1"/>
      <c r="G2240" s="1"/>
      <c r="H2240" s="1"/>
      <c r="I2240" s="4">
        <v>0.011</v>
      </c>
      <c r="J2240" s="4">
        <v>0.048</v>
      </c>
    </row>
    <row r="2241" ht="15.75" customHeight="1" spans="1:10">
      <c r="A2241" s="1" t="s">
        <v>253</v>
      </c>
      <c r="B2241" s="3" t="s">
        <v>67</v>
      </c>
      <c r="C2241" s="1" t="s">
        <v>64</v>
      </c>
      <c r="D2241" s="1" t="str">
        <f t="shared" si="0"/>
        <v>Sri Lanka-Asia2003</v>
      </c>
      <c r="E2241" s="1"/>
      <c r="F2241" s="4">
        <v>58</v>
      </c>
      <c r="G2241" s="1"/>
      <c r="H2241" s="1"/>
      <c r="I2241" s="4">
        <v>0.015</v>
      </c>
      <c r="J2241" s="4">
        <v>0.071</v>
      </c>
    </row>
    <row r="2242" ht="15.75" customHeight="1" spans="1:10">
      <c r="A2242" s="1" t="s">
        <v>253</v>
      </c>
      <c r="B2242" s="3" t="s">
        <v>68</v>
      </c>
      <c r="C2242" s="1" t="s">
        <v>64</v>
      </c>
      <c r="D2242" s="1" t="str">
        <f t="shared" si="0"/>
        <v>Sri Lanka-Asia2004</v>
      </c>
      <c r="E2242" s="1"/>
      <c r="F2242" s="4">
        <v>48</v>
      </c>
      <c r="G2242" s="1"/>
      <c r="H2242" s="1"/>
      <c r="I2242" s="4">
        <v>0.014</v>
      </c>
      <c r="J2242" s="4">
        <v>0.112</v>
      </c>
    </row>
    <row r="2243" ht="15.75" customHeight="1" spans="1:10">
      <c r="A2243" s="1" t="s">
        <v>253</v>
      </c>
      <c r="B2243" s="3" t="s">
        <v>69</v>
      </c>
      <c r="C2243" s="1" t="s">
        <v>64</v>
      </c>
      <c r="D2243" s="1" t="str">
        <f t="shared" si="0"/>
        <v>Sri Lanka-Asia2005</v>
      </c>
      <c r="E2243" s="4">
        <v>0.567</v>
      </c>
      <c r="F2243" s="4">
        <v>48</v>
      </c>
      <c r="G2243" s="1"/>
      <c r="H2243" s="4">
        <v>256</v>
      </c>
      <c r="I2243" s="4">
        <v>0.018</v>
      </c>
      <c r="J2243" s="4">
        <v>0.168</v>
      </c>
    </row>
    <row r="2244" ht="15.75" customHeight="1" spans="1:10">
      <c r="A2244" s="1" t="s">
        <v>253</v>
      </c>
      <c r="B2244" s="3" t="s">
        <v>70</v>
      </c>
      <c r="C2244" s="1" t="s">
        <v>64</v>
      </c>
      <c r="D2244" s="1" t="str">
        <f t="shared" si="0"/>
        <v>Sri Lanka-Asia2006</v>
      </c>
      <c r="E2244" s="4">
        <v>0.598</v>
      </c>
      <c r="F2244" s="4">
        <v>48</v>
      </c>
      <c r="G2244" s="1"/>
      <c r="H2244" s="4">
        <v>256</v>
      </c>
      <c r="I2244" s="4">
        <v>0.025</v>
      </c>
      <c r="J2244" s="4">
        <v>0.269</v>
      </c>
    </row>
    <row r="2245" ht="15.75" customHeight="1" spans="1:10">
      <c r="A2245" s="1" t="s">
        <v>253</v>
      </c>
      <c r="B2245" s="3" t="s">
        <v>71</v>
      </c>
      <c r="C2245" s="1" t="s">
        <v>64</v>
      </c>
      <c r="D2245" s="1" t="str">
        <f t="shared" si="0"/>
        <v>Sri Lanka-Asia2007</v>
      </c>
      <c r="E2245" s="4">
        <v>0.617</v>
      </c>
      <c r="F2245" s="4">
        <v>40</v>
      </c>
      <c r="G2245" s="1"/>
      <c r="H2245" s="4">
        <v>256</v>
      </c>
      <c r="I2245" s="4">
        <v>0.039</v>
      </c>
      <c r="J2245" s="4">
        <v>0.393</v>
      </c>
    </row>
    <row r="2246" ht="15.75" customHeight="1" spans="1:10">
      <c r="A2246" s="1" t="s">
        <v>253</v>
      </c>
      <c r="B2246" s="3" t="s">
        <v>72</v>
      </c>
      <c r="C2246" s="1" t="s">
        <v>64</v>
      </c>
      <c r="D2246" s="1" t="str">
        <f t="shared" si="0"/>
        <v>Sri Lanka-Asia2008</v>
      </c>
      <c r="E2246" s="4">
        <v>0.617</v>
      </c>
      <c r="F2246" s="4">
        <v>40</v>
      </c>
      <c r="G2246" s="1"/>
      <c r="H2246" s="4">
        <v>256</v>
      </c>
      <c r="I2246" s="4">
        <v>0.058</v>
      </c>
      <c r="J2246" s="4">
        <v>0.542</v>
      </c>
    </row>
    <row r="2247" ht="15.75" customHeight="1" spans="1:10">
      <c r="A2247" s="1" t="s">
        <v>253</v>
      </c>
      <c r="B2247" s="3" t="s">
        <v>73</v>
      </c>
      <c r="C2247" s="1" t="s">
        <v>64</v>
      </c>
      <c r="D2247" s="1" t="str">
        <f t="shared" si="0"/>
        <v>Sri Lanka-Asia2009</v>
      </c>
      <c r="E2247" s="4">
        <v>0.617</v>
      </c>
      <c r="F2247" s="4">
        <v>40</v>
      </c>
      <c r="G2247" s="1"/>
      <c r="H2247" s="4">
        <v>256</v>
      </c>
      <c r="I2247" s="4">
        <v>0.088</v>
      </c>
      <c r="J2247" s="4">
        <v>0.791</v>
      </c>
    </row>
    <row r="2248" ht="15.75" customHeight="1" spans="1:10">
      <c r="A2248" s="1" t="s">
        <v>253</v>
      </c>
      <c r="B2248" s="3" t="s">
        <v>74</v>
      </c>
      <c r="C2248" s="1" t="s">
        <v>64</v>
      </c>
      <c r="D2248" s="1" t="str">
        <f t="shared" si="0"/>
        <v>Sri Lanka-Asia2010</v>
      </c>
      <c r="E2248" s="4">
        <v>0.966</v>
      </c>
      <c r="F2248" s="4">
        <v>37</v>
      </c>
      <c r="G2248" s="1"/>
      <c r="H2248" s="4">
        <v>256</v>
      </c>
      <c r="I2248" s="4">
        <v>0.12</v>
      </c>
      <c r="J2248" s="4">
        <v>0.836</v>
      </c>
    </row>
    <row r="2249" ht="15.75" customHeight="1" spans="1:10">
      <c r="A2249" s="1" t="s">
        <v>253</v>
      </c>
      <c r="B2249" s="3" t="s">
        <v>75</v>
      </c>
      <c r="C2249" s="1" t="s">
        <v>64</v>
      </c>
      <c r="D2249" s="1" t="str">
        <f t="shared" si="0"/>
        <v>Sri Lanka-Asia2011</v>
      </c>
      <c r="E2249" s="4">
        <v>1.129</v>
      </c>
      <c r="F2249" s="4">
        <v>37</v>
      </c>
      <c r="G2249" s="1"/>
      <c r="H2249" s="4">
        <v>256</v>
      </c>
      <c r="I2249" s="4">
        <v>0.15</v>
      </c>
      <c r="J2249" s="4">
        <v>0.875</v>
      </c>
    </row>
    <row r="2250" ht="15.75" customHeight="1" spans="1:10">
      <c r="A2250" s="1" t="s">
        <v>253</v>
      </c>
      <c r="B2250" s="3" t="s">
        <v>76</v>
      </c>
      <c r="C2250" s="1" t="s">
        <v>64</v>
      </c>
      <c r="D2250" s="1" t="str">
        <f t="shared" si="0"/>
        <v>Sri Lanka-Asia2012</v>
      </c>
      <c r="E2250" s="4">
        <v>0.553</v>
      </c>
      <c r="F2250" s="4">
        <v>8</v>
      </c>
      <c r="G2250" s="4">
        <v>83</v>
      </c>
      <c r="H2250" s="4">
        <v>254</v>
      </c>
      <c r="I2250" s="4">
        <v>0.183</v>
      </c>
      <c r="J2250" s="4">
        <v>0.916</v>
      </c>
    </row>
    <row r="2251" ht="15.75" customHeight="1" spans="1:10">
      <c r="A2251" s="1" t="s">
        <v>254</v>
      </c>
      <c r="B2251" s="3" t="s">
        <v>63</v>
      </c>
      <c r="C2251" s="1" t="s">
        <v>86</v>
      </c>
      <c r="D2251" s="1" t="str">
        <f t="shared" si="0"/>
        <v>St. Kitts and Nevis-The Americas2000</v>
      </c>
      <c r="E2251" s="1"/>
      <c r="F2251" s="1"/>
      <c r="G2251" s="1"/>
      <c r="H2251" s="1"/>
      <c r="I2251" s="4">
        <v>0.059</v>
      </c>
      <c r="J2251" s="4">
        <v>0.026</v>
      </c>
    </row>
    <row r="2252" ht="15.75" customHeight="1" spans="1:10">
      <c r="A2252" s="1" t="s">
        <v>254</v>
      </c>
      <c r="B2252" s="3" t="s">
        <v>65</v>
      </c>
      <c r="C2252" s="1" t="s">
        <v>86</v>
      </c>
      <c r="D2252" s="1" t="str">
        <f t="shared" si="0"/>
        <v>St. Kitts and Nevis-The Americas2001</v>
      </c>
      <c r="E2252" s="1"/>
      <c r="F2252" s="1"/>
      <c r="G2252" s="1"/>
      <c r="H2252" s="1"/>
      <c r="I2252" s="4">
        <v>0.077</v>
      </c>
      <c r="J2252" s="4">
        <v>0.045</v>
      </c>
    </row>
    <row r="2253" ht="15.75" customHeight="1" spans="1:10">
      <c r="A2253" s="1" t="s">
        <v>254</v>
      </c>
      <c r="B2253" s="3" t="s">
        <v>66</v>
      </c>
      <c r="C2253" s="1" t="s">
        <v>86</v>
      </c>
      <c r="D2253" s="1" t="str">
        <f t="shared" si="0"/>
        <v>St. Kitts and Nevis-The Americas2002</v>
      </c>
      <c r="E2253" s="1"/>
      <c r="F2253" s="1"/>
      <c r="G2253" s="1"/>
      <c r="H2253" s="1"/>
      <c r="I2253" s="4">
        <v>0.212</v>
      </c>
      <c r="J2253" s="4">
        <v>0.107</v>
      </c>
    </row>
    <row r="2254" ht="15.75" customHeight="1" spans="1:10">
      <c r="A2254" s="1" t="s">
        <v>254</v>
      </c>
      <c r="B2254" s="3" t="s">
        <v>67</v>
      </c>
      <c r="C2254" s="1" t="s">
        <v>86</v>
      </c>
      <c r="D2254" s="1" t="str">
        <f t="shared" si="0"/>
        <v>St. Kitts and Nevis-The Americas2003</v>
      </c>
      <c r="E2254" s="1"/>
      <c r="F2254" s="1"/>
      <c r="G2254" s="1"/>
      <c r="H2254" s="1"/>
      <c r="I2254" s="4">
        <v>0.23</v>
      </c>
      <c r="J2254" s="4">
        <v>0.461</v>
      </c>
    </row>
    <row r="2255" ht="15.75" customHeight="1" spans="1:10">
      <c r="A2255" s="1" t="s">
        <v>254</v>
      </c>
      <c r="B2255" s="3" t="s">
        <v>68</v>
      </c>
      <c r="C2255" s="1" t="s">
        <v>86</v>
      </c>
      <c r="D2255" s="1" t="str">
        <f t="shared" si="0"/>
        <v>St. Kitts and Nevis-The Americas2004</v>
      </c>
      <c r="E2255" s="1"/>
      <c r="F2255" s="1"/>
      <c r="G2255" s="1"/>
      <c r="H2255" s="1"/>
      <c r="I2255" s="4">
        <v>0.247</v>
      </c>
      <c r="J2255" s="4">
        <v>0.599</v>
      </c>
    </row>
    <row r="2256" ht="15.75" customHeight="1" spans="1:10">
      <c r="A2256" s="1" t="s">
        <v>254</v>
      </c>
      <c r="B2256" s="3" t="s">
        <v>69</v>
      </c>
      <c r="C2256" s="1" t="s">
        <v>86</v>
      </c>
      <c r="D2256" s="1" t="str">
        <f t="shared" si="0"/>
        <v>St. Kitts and Nevis-The Americas2005</v>
      </c>
      <c r="E2256" s="4">
        <v>0.523</v>
      </c>
      <c r="F2256" s="4">
        <v>19</v>
      </c>
      <c r="G2256" s="1"/>
      <c r="H2256" s="4">
        <v>172</v>
      </c>
      <c r="I2256" s="4">
        <v>0.34</v>
      </c>
      <c r="J2256" s="4">
        <v>1.038</v>
      </c>
    </row>
    <row r="2257" ht="15.75" customHeight="1" spans="1:10">
      <c r="A2257" s="1" t="s">
        <v>254</v>
      </c>
      <c r="B2257" s="3" t="s">
        <v>70</v>
      </c>
      <c r="C2257" s="1" t="s">
        <v>86</v>
      </c>
      <c r="D2257" s="1" t="str">
        <f t="shared" si="0"/>
        <v>St. Kitts and Nevis-The Americas2006</v>
      </c>
      <c r="E2257" s="4">
        <v>0.523</v>
      </c>
      <c r="F2257" s="4">
        <v>19</v>
      </c>
      <c r="G2257" s="1"/>
      <c r="H2257" s="4">
        <v>172</v>
      </c>
      <c r="I2257" s="4">
        <v>0.49</v>
      </c>
      <c r="J2257" s="4">
        <v>1.024</v>
      </c>
    </row>
    <row r="2258" ht="15.75" customHeight="1" spans="1:10">
      <c r="A2258" s="1" t="s">
        <v>254</v>
      </c>
      <c r="B2258" s="3" t="s">
        <v>71</v>
      </c>
      <c r="C2258" s="1" t="s">
        <v>86</v>
      </c>
      <c r="D2258" s="1" t="str">
        <f t="shared" si="0"/>
        <v>St. Kitts and Nevis-The Americas2007</v>
      </c>
      <c r="E2258" s="4">
        <v>0.523</v>
      </c>
      <c r="F2258" s="4">
        <v>19</v>
      </c>
      <c r="G2258" s="1"/>
      <c r="H2258" s="4">
        <v>172</v>
      </c>
      <c r="I2258" s="4">
        <v>0.52</v>
      </c>
      <c r="J2258" s="4">
        <v>1.278</v>
      </c>
    </row>
    <row r="2259" ht="15.75" customHeight="1" spans="1:10">
      <c r="A2259" s="1" t="s">
        <v>254</v>
      </c>
      <c r="B2259" s="3" t="s">
        <v>72</v>
      </c>
      <c r="C2259" s="1" t="s">
        <v>86</v>
      </c>
      <c r="D2259" s="1" t="str">
        <f t="shared" si="0"/>
        <v>St. Kitts and Nevis-The Americas2008</v>
      </c>
      <c r="E2259" s="4">
        <v>0.525</v>
      </c>
      <c r="F2259" s="4">
        <v>19</v>
      </c>
      <c r="G2259" s="1"/>
      <c r="H2259" s="4">
        <v>172</v>
      </c>
      <c r="I2259" s="4">
        <v>0.6</v>
      </c>
      <c r="J2259" s="4">
        <v>1.458</v>
      </c>
    </row>
    <row r="2260" ht="15.75" customHeight="1" spans="1:10">
      <c r="A2260" s="1" t="s">
        <v>254</v>
      </c>
      <c r="B2260" s="3" t="s">
        <v>73</v>
      </c>
      <c r="C2260" s="1" t="s">
        <v>86</v>
      </c>
      <c r="D2260" s="1" t="str">
        <f t="shared" si="0"/>
        <v>St. Kitts and Nevis-The Americas2009</v>
      </c>
      <c r="E2260" s="4">
        <v>0.525</v>
      </c>
      <c r="F2260" s="4">
        <v>19</v>
      </c>
      <c r="G2260" s="1"/>
      <c r="H2260" s="4">
        <v>155</v>
      </c>
      <c r="I2260" s="4">
        <v>0.69</v>
      </c>
      <c r="J2260" s="4">
        <v>1.459</v>
      </c>
    </row>
    <row r="2261" ht="15.75" customHeight="1" spans="1:10">
      <c r="A2261" s="1" t="s">
        <v>254</v>
      </c>
      <c r="B2261" s="3" t="s">
        <v>74</v>
      </c>
      <c r="C2261" s="1" t="s">
        <v>86</v>
      </c>
      <c r="D2261" s="1" t="str">
        <f t="shared" si="0"/>
        <v>St. Kitts and Nevis-The Americas2010</v>
      </c>
      <c r="E2261" s="4">
        <v>0.525</v>
      </c>
      <c r="F2261" s="4">
        <v>19</v>
      </c>
      <c r="G2261" s="1"/>
      <c r="H2261" s="4">
        <v>155</v>
      </c>
      <c r="I2261" s="4">
        <v>0.76</v>
      </c>
      <c r="J2261" s="4">
        <v>1.528</v>
      </c>
    </row>
    <row r="2262" ht="15.75" customHeight="1" spans="1:10">
      <c r="A2262" s="1" t="s">
        <v>254</v>
      </c>
      <c r="B2262" s="3" t="s">
        <v>75</v>
      </c>
      <c r="C2262" s="1" t="s">
        <v>86</v>
      </c>
      <c r="D2262" s="1" t="str">
        <f t="shared" si="0"/>
        <v>St. Kitts and Nevis-The Americas2011</v>
      </c>
      <c r="E2262" s="4">
        <v>0.525</v>
      </c>
      <c r="F2262" s="4">
        <v>19</v>
      </c>
      <c r="G2262" s="1"/>
      <c r="H2262" s="4">
        <v>203</v>
      </c>
      <c r="I2262" s="4">
        <v>0.776</v>
      </c>
      <c r="J2262" s="4">
        <v>1.454</v>
      </c>
    </row>
    <row r="2263" ht="15.75" customHeight="1" spans="1:10">
      <c r="A2263" s="1" t="s">
        <v>254</v>
      </c>
      <c r="B2263" s="3" t="s">
        <v>76</v>
      </c>
      <c r="C2263" s="1" t="s">
        <v>86</v>
      </c>
      <c r="D2263" s="1" t="str">
        <f t="shared" si="0"/>
        <v>St. Kitts and Nevis-The Americas2012</v>
      </c>
      <c r="E2263" s="4">
        <v>0.519</v>
      </c>
      <c r="F2263" s="4">
        <v>19</v>
      </c>
      <c r="G2263" s="4">
        <v>97</v>
      </c>
      <c r="H2263" s="4">
        <v>203</v>
      </c>
      <c r="I2263" s="4">
        <v>0.793</v>
      </c>
      <c r="J2263" s="4">
        <v>1.418</v>
      </c>
    </row>
    <row r="2264" ht="15.75" customHeight="1" spans="1:10">
      <c r="A2264" s="1" t="s">
        <v>255</v>
      </c>
      <c r="B2264" s="3" t="s">
        <v>63</v>
      </c>
      <c r="C2264" s="1" t="s">
        <v>86</v>
      </c>
      <c r="D2264" s="1" t="str">
        <f t="shared" si="0"/>
        <v>St. Lucia-The Americas2000</v>
      </c>
      <c r="E2264" s="1"/>
      <c r="F2264" s="1"/>
      <c r="G2264" s="1"/>
      <c r="H2264" s="1"/>
      <c r="I2264" s="4">
        <v>0.051</v>
      </c>
      <c r="J2264" s="4">
        <v>0.016</v>
      </c>
    </row>
    <row r="2265" ht="15.75" customHeight="1" spans="1:10">
      <c r="A2265" s="1" t="s">
        <v>255</v>
      </c>
      <c r="B2265" s="3" t="s">
        <v>65</v>
      </c>
      <c r="C2265" s="1" t="s">
        <v>86</v>
      </c>
      <c r="D2265" s="1" t="str">
        <f t="shared" si="0"/>
        <v>St. Lucia-The Americas2001</v>
      </c>
      <c r="E2265" s="1"/>
      <c r="F2265" s="1"/>
      <c r="G2265" s="1"/>
      <c r="H2265" s="1"/>
      <c r="I2265" s="4">
        <v>0.082</v>
      </c>
      <c r="J2265" s="4">
        <v>0.017</v>
      </c>
    </row>
    <row r="2266" ht="15.75" customHeight="1" spans="1:10">
      <c r="A2266" s="1" t="s">
        <v>255</v>
      </c>
      <c r="B2266" s="3" t="s">
        <v>66</v>
      </c>
      <c r="C2266" s="1" t="s">
        <v>86</v>
      </c>
      <c r="D2266" s="1" t="str">
        <f t="shared" si="0"/>
        <v>St. Lucia-The Americas2002</v>
      </c>
      <c r="E2266" s="1"/>
      <c r="F2266" s="1"/>
      <c r="G2266" s="1"/>
      <c r="H2266" s="1"/>
      <c r="I2266" s="4">
        <v>0.146</v>
      </c>
      <c r="J2266" s="4">
        <v>0.089</v>
      </c>
    </row>
    <row r="2267" ht="15.75" customHeight="1" spans="1:10">
      <c r="A2267" s="1" t="s">
        <v>255</v>
      </c>
      <c r="B2267" s="3" t="s">
        <v>67</v>
      </c>
      <c r="C2267" s="1" t="s">
        <v>86</v>
      </c>
      <c r="D2267" s="1" t="str">
        <f t="shared" si="0"/>
        <v>St. Lucia-The Americas2003</v>
      </c>
      <c r="E2267" s="1"/>
      <c r="F2267" s="1"/>
      <c r="G2267" s="1"/>
      <c r="H2267" s="1"/>
      <c r="I2267" s="4">
        <v>0.21</v>
      </c>
      <c r="J2267" s="4">
        <v>0.612</v>
      </c>
    </row>
    <row r="2268" ht="15.75" customHeight="1" spans="1:10">
      <c r="A2268" s="1" t="s">
        <v>255</v>
      </c>
      <c r="B2268" s="3" t="s">
        <v>68</v>
      </c>
      <c r="C2268" s="1" t="s">
        <v>86</v>
      </c>
      <c r="D2268" s="1" t="str">
        <f t="shared" si="0"/>
        <v>St. Lucia-The Americas2004</v>
      </c>
      <c r="E2268" s="1"/>
      <c r="F2268" s="1"/>
      <c r="G2268" s="1"/>
      <c r="H2268" s="1"/>
      <c r="I2268" s="4">
        <v>0.214</v>
      </c>
      <c r="J2268" s="4">
        <v>0.618</v>
      </c>
    </row>
    <row r="2269" ht="15.75" customHeight="1" spans="1:10">
      <c r="A2269" s="1" t="s">
        <v>255</v>
      </c>
      <c r="B2269" s="3" t="s">
        <v>69</v>
      </c>
      <c r="C2269" s="1" t="s">
        <v>86</v>
      </c>
      <c r="D2269" s="1" t="str">
        <f t="shared" si="0"/>
        <v>St. Lucia-The Americas2005</v>
      </c>
      <c r="E2269" s="4">
        <v>0.357</v>
      </c>
      <c r="F2269" s="4">
        <v>20</v>
      </c>
      <c r="G2269" s="1"/>
      <c r="H2269" s="4">
        <v>71</v>
      </c>
      <c r="I2269" s="4">
        <v>0.216</v>
      </c>
      <c r="J2269" s="4">
        <v>0.639</v>
      </c>
    </row>
    <row r="2270" ht="15.75" customHeight="1" spans="1:10">
      <c r="A2270" s="1" t="s">
        <v>255</v>
      </c>
      <c r="B2270" s="3" t="s">
        <v>70</v>
      </c>
      <c r="C2270" s="1" t="s">
        <v>86</v>
      </c>
      <c r="D2270" s="1" t="str">
        <f t="shared" si="0"/>
        <v>St. Lucia-The Americas2006</v>
      </c>
      <c r="E2270" s="4">
        <v>0.34</v>
      </c>
      <c r="F2270" s="4">
        <v>20</v>
      </c>
      <c r="G2270" s="1"/>
      <c r="H2270" s="4">
        <v>71</v>
      </c>
      <c r="I2270" s="4">
        <v>0.245</v>
      </c>
      <c r="J2270" s="4">
        <v>0.63</v>
      </c>
    </row>
    <row r="2271" ht="15.75" customHeight="1" spans="1:10">
      <c r="A2271" s="1" t="s">
        <v>255</v>
      </c>
      <c r="B2271" s="3" t="s">
        <v>71</v>
      </c>
      <c r="C2271" s="1" t="s">
        <v>86</v>
      </c>
      <c r="D2271" s="1" t="str">
        <f t="shared" si="0"/>
        <v>St. Lucia-The Americas2007</v>
      </c>
      <c r="E2271" s="4">
        <v>0.34</v>
      </c>
      <c r="F2271" s="4">
        <v>20</v>
      </c>
      <c r="G2271" s="1"/>
      <c r="H2271" s="4">
        <v>71</v>
      </c>
      <c r="I2271" s="4">
        <v>0.279</v>
      </c>
      <c r="J2271" s="4">
        <v>0.864</v>
      </c>
    </row>
    <row r="2272" ht="15.75" customHeight="1" spans="1:10">
      <c r="A2272" s="1" t="s">
        <v>255</v>
      </c>
      <c r="B2272" s="3" t="s">
        <v>72</v>
      </c>
      <c r="C2272" s="1" t="s">
        <v>86</v>
      </c>
      <c r="D2272" s="1" t="str">
        <f t="shared" si="0"/>
        <v>St. Lucia-The Americas2008</v>
      </c>
      <c r="E2272" s="4">
        <v>0.34</v>
      </c>
      <c r="F2272" s="4">
        <v>20</v>
      </c>
      <c r="G2272" s="1"/>
      <c r="H2272" s="4">
        <v>61</v>
      </c>
      <c r="I2272" s="4">
        <v>0.32</v>
      </c>
      <c r="J2272" s="4">
        <v>1.013</v>
      </c>
    </row>
    <row r="2273" ht="15.75" customHeight="1" spans="1:10">
      <c r="A2273" s="1" t="s">
        <v>255</v>
      </c>
      <c r="B2273" s="3" t="s">
        <v>73</v>
      </c>
      <c r="C2273" s="1" t="s">
        <v>86</v>
      </c>
      <c r="D2273" s="1" t="str">
        <f t="shared" si="0"/>
        <v>St. Lucia-The Americas2009</v>
      </c>
      <c r="E2273" s="4">
        <v>0.344</v>
      </c>
      <c r="F2273" s="4">
        <v>14</v>
      </c>
      <c r="G2273" s="1"/>
      <c r="H2273" s="4">
        <v>92</v>
      </c>
      <c r="I2273" s="4">
        <v>0.36</v>
      </c>
      <c r="J2273" s="4">
        <v>1.083</v>
      </c>
    </row>
    <row r="2274" ht="15.75" customHeight="1" spans="1:10">
      <c r="A2274" s="1" t="s">
        <v>255</v>
      </c>
      <c r="B2274" s="3" t="s">
        <v>74</v>
      </c>
      <c r="C2274" s="1" t="s">
        <v>86</v>
      </c>
      <c r="D2274" s="1" t="str">
        <f t="shared" si="0"/>
        <v>St. Lucia-The Americas2010</v>
      </c>
      <c r="E2274" s="4">
        <v>0.34</v>
      </c>
      <c r="F2274" s="4">
        <v>14</v>
      </c>
      <c r="G2274" s="1"/>
      <c r="H2274" s="4">
        <v>92</v>
      </c>
      <c r="I2274" s="4">
        <v>0.433</v>
      </c>
      <c r="J2274" s="4">
        <v>1.117</v>
      </c>
    </row>
    <row r="2275" ht="15.75" customHeight="1" spans="1:10">
      <c r="A2275" s="1" t="s">
        <v>255</v>
      </c>
      <c r="B2275" s="3" t="s">
        <v>75</v>
      </c>
      <c r="C2275" s="1" t="s">
        <v>86</v>
      </c>
      <c r="D2275" s="1" t="str">
        <f t="shared" si="0"/>
        <v>St. Lucia-The Americas2011</v>
      </c>
      <c r="E2275" s="4">
        <v>0.344</v>
      </c>
      <c r="F2275" s="4">
        <v>15</v>
      </c>
      <c r="G2275" s="1"/>
      <c r="H2275" s="4">
        <v>92</v>
      </c>
      <c r="I2275" s="4">
        <v>0.45</v>
      </c>
      <c r="J2275" s="4">
        <v>1.208</v>
      </c>
    </row>
    <row r="2276" ht="15.75" customHeight="1" spans="1:10">
      <c r="A2276" s="1" t="s">
        <v>255</v>
      </c>
      <c r="B2276" s="3" t="s">
        <v>76</v>
      </c>
      <c r="C2276" s="1" t="s">
        <v>86</v>
      </c>
      <c r="D2276" s="1" t="str">
        <f t="shared" si="0"/>
        <v>St. Lucia-The Americas2012</v>
      </c>
      <c r="E2276" s="4">
        <v>0.346</v>
      </c>
      <c r="F2276" s="4">
        <v>15</v>
      </c>
      <c r="G2276" s="4">
        <v>59</v>
      </c>
      <c r="H2276" s="4">
        <v>92</v>
      </c>
      <c r="I2276" s="4">
        <v>0.348</v>
      </c>
      <c r="J2276" s="4">
        <v>1.194</v>
      </c>
    </row>
    <row r="2277" ht="15.75" customHeight="1" spans="1:10">
      <c r="A2277" s="1" t="s">
        <v>256</v>
      </c>
      <c r="B2277" s="3" t="s">
        <v>63</v>
      </c>
      <c r="C2277" s="1" t="s">
        <v>86</v>
      </c>
      <c r="D2277" s="1" t="str">
        <f t="shared" si="0"/>
        <v>St. Martin (French part)-The Americas2000</v>
      </c>
      <c r="E2277" s="1"/>
      <c r="F2277" s="1"/>
      <c r="G2277" s="1"/>
      <c r="H2277" s="1"/>
      <c r="I2277" s="1"/>
      <c r="J2277" s="1"/>
    </row>
    <row r="2278" ht="15.75" customHeight="1" spans="1:10">
      <c r="A2278" s="1" t="s">
        <v>256</v>
      </c>
      <c r="B2278" s="3" t="s">
        <v>65</v>
      </c>
      <c r="C2278" s="1" t="s">
        <v>86</v>
      </c>
      <c r="D2278" s="1" t="str">
        <f t="shared" si="0"/>
        <v>St. Martin (French part)-The Americas2001</v>
      </c>
      <c r="E2278" s="1"/>
      <c r="F2278" s="1"/>
      <c r="G2278" s="1"/>
      <c r="H2278" s="1"/>
      <c r="I2278" s="1"/>
      <c r="J2278" s="1"/>
    </row>
    <row r="2279" ht="15.75" customHeight="1" spans="1:10">
      <c r="A2279" s="1" t="s">
        <v>256</v>
      </c>
      <c r="B2279" s="3" t="s">
        <v>66</v>
      </c>
      <c r="C2279" s="1" t="s">
        <v>86</v>
      </c>
      <c r="D2279" s="1" t="str">
        <f t="shared" si="0"/>
        <v>St. Martin (French part)-The Americas2002</v>
      </c>
      <c r="E2279" s="1"/>
      <c r="F2279" s="1"/>
      <c r="G2279" s="1"/>
      <c r="H2279" s="1"/>
      <c r="I2279" s="1"/>
      <c r="J2279" s="1"/>
    </row>
    <row r="2280" ht="15.75" customHeight="1" spans="1:10">
      <c r="A2280" s="1" t="s">
        <v>256</v>
      </c>
      <c r="B2280" s="3" t="s">
        <v>67</v>
      </c>
      <c r="C2280" s="1" t="s">
        <v>86</v>
      </c>
      <c r="D2280" s="1" t="str">
        <f t="shared" si="0"/>
        <v>St. Martin (French part)-The Americas2003</v>
      </c>
      <c r="E2280" s="1"/>
      <c r="F2280" s="1"/>
      <c r="G2280" s="1"/>
      <c r="H2280" s="1"/>
      <c r="I2280" s="1"/>
      <c r="J2280" s="1"/>
    </row>
    <row r="2281" ht="15.75" customHeight="1" spans="1:10">
      <c r="A2281" s="1" t="s">
        <v>256</v>
      </c>
      <c r="B2281" s="3" t="s">
        <v>68</v>
      </c>
      <c r="C2281" s="1" t="s">
        <v>86</v>
      </c>
      <c r="D2281" s="1" t="str">
        <f t="shared" si="0"/>
        <v>St. Martin (French part)-The Americas2004</v>
      </c>
      <c r="E2281" s="1"/>
      <c r="F2281" s="1"/>
      <c r="G2281" s="1"/>
      <c r="H2281" s="1"/>
      <c r="I2281" s="1"/>
      <c r="J2281" s="1"/>
    </row>
    <row r="2282" ht="15.75" customHeight="1" spans="1:10">
      <c r="A2282" s="1" t="s">
        <v>256</v>
      </c>
      <c r="B2282" s="3" t="s">
        <v>69</v>
      </c>
      <c r="C2282" s="1" t="s">
        <v>86</v>
      </c>
      <c r="D2282" s="1" t="str">
        <f t="shared" si="0"/>
        <v>St. Martin (French part)-The Americas2005</v>
      </c>
      <c r="E2282" s="1"/>
      <c r="F2282" s="1"/>
      <c r="G2282" s="1"/>
      <c r="H2282" s="1"/>
      <c r="I2282" s="1"/>
      <c r="J2282" s="1"/>
    </row>
    <row r="2283" ht="15.75" customHeight="1" spans="1:10">
      <c r="A2283" s="1" t="s">
        <v>256</v>
      </c>
      <c r="B2283" s="3" t="s">
        <v>70</v>
      </c>
      <c r="C2283" s="1" t="s">
        <v>86</v>
      </c>
      <c r="D2283" s="1" t="str">
        <f t="shared" si="0"/>
        <v>St. Martin (French part)-The Americas2006</v>
      </c>
      <c r="E2283" s="1"/>
      <c r="F2283" s="1"/>
      <c r="G2283" s="1"/>
      <c r="H2283" s="1"/>
      <c r="I2283" s="1"/>
      <c r="J2283" s="1"/>
    </row>
    <row r="2284" ht="15.75" customHeight="1" spans="1:10">
      <c r="A2284" s="1" t="s">
        <v>256</v>
      </c>
      <c r="B2284" s="3" t="s">
        <v>71</v>
      </c>
      <c r="C2284" s="1" t="s">
        <v>86</v>
      </c>
      <c r="D2284" s="1" t="str">
        <f t="shared" si="0"/>
        <v>St. Martin (French part)-The Americas2007</v>
      </c>
      <c r="E2284" s="1"/>
      <c r="F2284" s="1"/>
      <c r="G2284" s="1"/>
      <c r="H2284" s="1"/>
      <c r="I2284" s="1"/>
      <c r="J2284" s="1"/>
    </row>
    <row r="2285" ht="15.75" customHeight="1" spans="1:10">
      <c r="A2285" s="1" t="s">
        <v>256</v>
      </c>
      <c r="B2285" s="3" t="s">
        <v>72</v>
      </c>
      <c r="C2285" s="1" t="s">
        <v>86</v>
      </c>
      <c r="D2285" s="1" t="str">
        <f t="shared" si="0"/>
        <v>St. Martin (French part)-The Americas2008</v>
      </c>
      <c r="E2285" s="1"/>
      <c r="F2285" s="1"/>
      <c r="G2285" s="1"/>
      <c r="H2285" s="1"/>
      <c r="I2285" s="1"/>
      <c r="J2285" s="1"/>
    </row>
    <row r="2286" ht="15.75" customHeight="1" spans="1:10">
      <c r="A2286" s="1" t="s">
        <v>256</v>
      </c>
      <c r="B2286" s="3" t="s">
        <v>73</v>
      </c>
      <c r="C2286" s="1" t="s">
        <v>86</v>
      </c>
      <c r="D2286" s="1" t="str">
        <f t="shared" si="0"/>
        <v>St. Martin (French part)-The Americas2009</v>
      </c>
      <c r="E2286" s="1"/>
      <c r="F2286" s="1"/>
      <c r="G2286" s="1"/>
      <c r="H2286" s="1"/>
      <c r="I2286" s="1"/>
      <c r="J2286" s="1"/>
    </row>
    <row r="2287" ht="15.75" customHeight="1" spans="1:10">
      <c r="A2287" s="1" t="s">
        <v>256</v>
      </c>
      <c r="B2287" s="3" t="s">
        <v>74</v>
      </c>
      <c r="C2287" s="1" t="s">
        <v>86</v>
      </c>
      <c r="D2287" s="1" t="str">
        <f t="shared" si="0"/>
        <v>St. Martin (French part)-The Americas2010</v>
      </c>
      <c r="E2287" s="1"/>
      <c r="F2287" s="1"/>
      <c r="G2287" s="1"/>
      <c r="H2287" s="1"/>
      <c r="I2287" s="1"/>
      <c r="J2287" s="1"/>
    </row>
    <row r="2288" ht="15.75" customHeight="1" spans="1:10">
      <c r="A2288" s="1" t="s">
        <v>256</v>
      </c>
      <c r="B2288" s="3" t="s">
        <v>75</v>
      </c>
      <c r="C2288" s="1" t="s">
        <v>86</v>
      </c>
      <c r="D2288" s="1" t="str">
        <f t="shared" si="0"/>
        <v>St. Martin (French part)-The Americas2011</v>
      </c>
      <c r="E2288" s="1"/>
      <c r="F2288" s="1"/>
      <c r="G2288" s="1"/>
      <c r="H2288" s="1"/>
      <c r="I2288" s="1"/>
      <c r="J2288" s="1"/>
    </row>
    <row r="2289" ht="15.75" customHeight="1" spans="1:10">
      <c r="A2289" s="1" t="s">
        <v>256</v>
      </c>
      <c r="B2289" s="3" t="s">
        <v>76</v>
      </c>
      <c r="C2289" s="1" t="s">
        <v>86</v>
      </c>
      <c r="D2289" s="1" t="str">
        <f t="shared" si="0"/>
        <v>St. Martin (French part)-The Americas2012</v>
      </c>
      <c r="E2289" s="1"/>
      <c r="F2289" s="1"/>
      <c r="G2289" s="1"/>
      <c r="H2289" s="1"/>
      <c r="I2289" s="1"/>
      <c r="J2289" s="1"/>
    </row>
    <row r="2290" ht="15.75" customHeight="1" spans="1:10">
      <c r="A2290" s="1" t="s">
        <v>257</v>
      </c>
      <c r="B2290" s="3" t="s">
        <v>63</v>
      </c>
      <c r="C2290" s="1" t="s">
        <v>86</v>
      </c>
      <c r="D2290" s="1" t="str">
        <f t="shared" si="0"/>
        <v>St. Vincent and the Grenadines-The Americas2000</v>
      </c>
      <c r="E2290" s="1"/>
      <c r="F2290" s="1"/>
      <c r="G2290" s="1"/>
      <c r="H2290" s="1"/>
      <c r="I2290" s="4">
        <v>0.032</v>
      </c>
      <c r="J2290" s="4">
        <v>0.022</v>
      </c>
    </row>
    <row r="2291" ht="15.75" customHeight="1" spans="1:10">
      <c r="A2291" s="1" t="s">
        <v>257</v>
      </c>
      <c r="B2291" s="3" t="s">
        <v>65</v>
      </c>
      <c r="C2291" s="1" t="s">
        <v>86</v>
      </c>
      <c r="D2291" s="1" t="str">
        <f t="shared" si="0"/>
        <v>St. Vincent and the Grenadines-The Americas2001</v>
      </c>
      <c r="E2291" s="1"/>
      <c r="F2291" s="1"/>
      <c r="G2291" s="1"/>
      <c r="H2291" s="1"/>
      <c r="I2291" s="4">
        <v>0.051</v>
      </c>
      <c r="J2291" s="4">
        <v>0.069</v>
      </c>
    </row>
    <row r="2292" ht="15.75" customHeight="1" spans="1:10">
      <c r="A2292" s="1" t="s">
        <v>257</v>
      </c>
      <c r="B2292" s="3" t="s">
        <v>66</v>
      </c>
      <c r="C2292" s="1" t="s">
        <v>86</v>
      </c>
      <c r="D2292" s="1" t="str">
        <f t="shared" si="0"/>
        <v>St. Vincent and the Grenadines-The Americas2002</v>
      </c>
      <c r="E2292" s="1"/>
      <c r="F2292" s="1"/>
      <c r="G2292" s="1"/>
      <c r="H2292" s="1"/>
      <c r="I2292" s="4">
        <v>0.055</v>
      </c>
      <c r="J2292" s="4">
        <v>0.092</v>
      </c>
    </row>
    <row r="2293" ht="15.75" customHeight="1" spans="1:10">
      <c r="A2293" s="1" t="s">
        <v>257</v>
      </c>
      <c r="B2293" s="3" t="s">
        <v>67</v>
      </c>
      <c r="C2293" s="1" t="s">
        <v>86</v>
      </c>
      <c r="D2293" s="1" t="str">
        <f t="shared" si="0"/>
        <v>St. Vincent and the Grenadines-The Americas2003</v>
      </c>
      <c r="E2293" s="1"/>
      <c r="F2293" s="1"/>
      <c r="G2293" s="1"/>
      <c r="H2293" s="1"/>
      <c r="I2293" s="4">
        <v>0.065</v>
      </c>
      <c r="J2293" s="4">
        <v>0.581</v>
      </c>
    </row>
    <row r="2294" ht="15.75" customHeight="1" spans="1:10">
      <c r="A2294" s="1" t="s">
        <v>257</v>
      </c>
      <c r="B2294" s="3" t="s">
        <v>68</v>
      </c>
      <c r="C2294" s="1" t="s">
        <v>86</v>
      </c>
      <c r="D2294" s="1" t="str">
        <f t="shared" si="0"/>
        <v>St. Vincent and the Grenadines-The Americas2004</v>
      </c>
      <c r="E2294" s="1"/>
      <c r="F2294" s="1"/>
      <c r="G2294" s="1"/>
      <c r="H2294" s="1"/>
      <c r="I2294" s="4">
        <v>0.074</v>
      </c>
      <c r="J2294" s="4">
        <v>0.663</v>
      </c>
    </row>
    <row r="2295" ht="15.75" customHeight="1" spans="1:10">
      <c r="A2295" s="1" t="s">
        <v>257</v>
      </c>
      <c r="B2295" s="3" t="s">
        <v>69</v>
      </c>
      <c r="C2295" s="1" t="s">
        <v>86</v>
      </c>
      <c r="D2295" s="1" t="str">
        <f t="shared" si="0"/>
        <v>St. Vincent and the Grenadines-The Americas2005</v>
      </c>
      <c r="E2295" s="4">
        <v>0.45</v>
      </c>
      <c r="F2295" s="4">
        <v>12</v>
      </c>
      <c r="G2295" s="1"/>
      <c r="H2295" s="4">
        <v>76</v>
      </c>
      <c r="I2295" s="4">
        <v>0.092</v>
      </c>
      <c r="J2295" s="4">
        <v>0.649</v>
      </c>
    </row>
    <row r="2296" ht="15.75" customHeight="1" spans="1:10">
      <c r="A2296" s="1" t="s">
        <v>257</v>
      </c>
      <c r="B2296" s="3" t="s">
        <v>70</v>
      </c>
      <c r="C2296" s="1" t="s">
        <v>86</v>
      </c>
      <c r="D2296" s="1" t="str">
        <f t="shared" si="0"/>
        <v>St. Vincent and the Grenadines-The Americas2006</v>
      </c>
      <c r="E2296" s="4">
        <v>0.45</v>
      </c>
      <c r="F2296" s="4">
        <v>12</v>
      </c>
      <c r="G2296" s="1"/>
      <c r="H2296" s="4">
        <v>76</v>
      </c>
      <c r="I2296" s="4">
        <v>0.12</v>
      </c>
      <c r="J2296" s="4">
        <v>0.805</v>
      </c>
    </row>
    <row r="2297" ht="15.75" customHeight="1" spans="1:10">
      <c r="A2297" s="1" t="s">
        <v>257</v>
      </c>
      <c r="B2297" s="3" t="s">
        <v>71</v>
      </c>
      <c r="C2297" s="1" t="s">
        <v>86</v>
      </c>
      <c r="D2297" s="1" t="str">
        <f t="shared" si="0"/>
        <v>St. Vincent and the Grenadines-The Americas2007</v>
      </c>
      <c r="E2297" s="4">
        <v>0.45</v>
      </c>
      <c r="F2297" s="4">
        <v>12</v>
      </c>
      <c r="G2297" s="1"/>
      <c r="H2297" s="4">
        <v>76</v>
      </c>
      <c r="I2297" s="4">
        <v>0.16</v>
      </c>
      <c r="J2297" s="4">
        <v>1.013</v>
      </c>
    </row>
    <row r="2298" ht="15.75" customHeight="1" spans="1:10">
      <c r="A2298" s="1" t="s">
        <v>257</v>
      </c>
      <c r="B2298" s="3" t="s">
        <v>72</v>
      </c>
      <c r="C2298" s="1" t="s">
        <v>86</v>
      </c>
      <c r="D2298" s="1" t="str">
        <f t="shared" si="0"/>
        <v>St. Vincent and the Grenadines-The Americas2008</v>
      </c>
      <c r="E2298" s="4">
        <v>0.426</v>
      </c>
      <c r="F2298" s="4">
        <v>12</v>
      </c>
      <c r="G2298" s="1"/>
      <c r="H2298" s="4">
        <v>117</v>
      </c>
      <c r="I2298" s="4">
        <v>0.21</v>
      </c>
      <c r="J2298" s="4">
        <v>1.192</v>
      </c>
    </row>
    <row r="2299" ht="15.75" customHeight="1" spans="1:10">
      <c r="A2299" s="1" t="s">
        <v>257</v>
      </c>
      <c r="B2299" s="3" t="s">
        <v>73</v>
      </c>
      <c r="C2299" s="1" t="s">
        <v>86</v>
      </c>
      <c r="D2299" s="1" t="str">
        <f t="shared" si="0"/>
        <v>St. Vincent and the Grenadines-The Americas2009</v>
      </c>
      <c r="E2299" s="4">
        <v>0.41</v>
      </c>
      <c r="F2299" s="4">
        <v>11</v>
      </c>
      <c r="G2299" s="1"/>
      <c r="H2299" s="4">
        <v>111</v>
      </c>
      <c r="I2299" s="4">
        <v>0.31</v>
      </c>
      <c r="J2299" s="4">
        <v>1.109</v>
      </c>
    </row>
    <row r="2300" ht="15.75" customHeight="1" spans="1:10">
      <c r="A2300" s="1" t="s">
        <v>257</v>
      </c>
      <c r="B2300" s="3" t="s">
        <v>74</v>
      </c>
      <c r="C2300" s="1" t="s">
        <v>86</v>
      </c>
      <c r="D2300" s="1" t="str">
        <f t="shared" si="0"/>
        <v>St. Vincent and the Grenadines-The Americas2010</v>
      </c>
      <c r="E2300" s="4">
        <v>0.387</v>
      </c>
      <c r="F2300" s="4">
        <v>10</v>
      </c>
      <c r="G2300" s="1"/>
      <c r="H2300" s="4">
        <v>111</v>
      </c>
      <c r="I2300" s="4">
        <v>0.385</v>
      </c>
      <c r="J2300" s="4">
        <v>1.206</v>
      </c>
    </row>
    <row r="2301" ht="15.75" customHeight="1" spans="1:10">
      <c r="A2301" s="1" t="s">
        <v>257</v>
      </c>
      <c r="B2301" s="3" t="s">
        <v>75</v>
      </c>
      <c r="C2301" s="1" t="s">
        <v>86</v>
      </c>
      <c r="D2301" s="1" t="str">
        <f t="shared" si="0"/>
        <v>St. Vincent and the Grenadines-The Americas2011</v>
      </c>
      <c r="E2301" s="4">
        <v>0.387</v>
      </c>
      <c r="F2301" s="4">
        <v>10</v>
      </c>
      <c r="G2301" s="1"/>
      <c r="H2301" s="4">
        <v>111</v>
      </c>
      <c r="I2301" s="4">
        <v>0.43</v>
      </c>
      <c r="J2301" s="4">
        <v>1.205</v>
      </c>
    </row>
    <row r="2302" ht="15.75" customHeight="1" spans="1:10">
      <c r="A2302" s="1" t="s">
        <v>257</v>
      </c>
      <c r="B2302" s="3" t="s">
        <v>76</v>
      </c>
      <c r="C2302" s="1" t="s">
        <v>86</v>
      </c>
      <c r="D2302" s="1" t="str">
        <f t="shared" si="0"/>
        <v>St. Vincent and the Grenadines-The Americas2012</v>
      </c>
      <c r="E2302" s="4">
        <v>0.387</v>
      </c>
      <c r="F2302" s="4">
        <v>10</v>
      </c>
      <c r="G2302" s="4">
        <v>75</v>
      </c>
      <c r="H2302" s="4">
        <v>111</v>
      </c>
      <c r="I2302" s="4">
        <v>0.475</v>
      </c>
      <c r="J2302" s="4">
        <v>1.161</v>
      </c>
    </row>
    <row r="2303" ht="15.75" customHeight="1" spans="1:10">
      <c r="A2303" s="1" t="s">
        <v>258</v>
      </c>
      <c r="B2303" s="3" t="s">
        <v>63</v>
      </c>
      <c r="C2303" s="1" t="s">
        <v>80</v>
      </c>
      <c r="D2303" s="1" t="str">
        <f t="shared" si="0"/>
        <v>Sudan-Africa2000</v>
      </c>
      <c r="E2303" s="1"/>
      <c r="F2303" s="1"/>
      <c r="G2303" s="1"/>
      <c r="H2303" s="1"/>
      <c r="I2303" s="4">
        <v>0</v>
      </c>
      <c r="J2303" s="4">
        <v>0.001</v>
      </c>
    </row>
    <row r="2304" ht="15.75" customHeight="1" spans="1:10">
      <c r="A2304" s="1" t="s">
        <v>258</v>
      </c>
      <c r="B2304" s="3" t="s">
        <v>65</v>
      </c>
      <c r="C2304" s="1" t="s">
        <v>80</v>
      </c>
      <c r="D2304" s="1" t="str">
        <f t="shared" si="0"/>
        <v>Sudan-Africa2001</v>
      </c>
      <c r="E2304" s="1"/>
      <c r="F2304" s="1"/>
      <c r="G2304" s="1"/>
      <c r="H2304" s="1"/>
      <c r="I2304" s="4">
        <v>0.001</v>
      </c>
      <c r="J2304" s="4">
        <v>0.003</v>
      </c>
    </row>
    <row r="2305" ht="15.75" customHeight="1" spans="1:10">
      <c r="A2305" s="1" t="s">
        <v>258</v>
      </c>
      <c r="B2305" s="3" t="s">
        <v>66</v>
      </c>
      <c r="C2305" s="1" t="s">
        <v>80</v>
      </c>
      <c r="D2305" s="1" t="str">
        <f t="shared" si="0"/>
        <v>Sudan-Africa2002</v>
      </c>
      <c r="E2305" s="1"/>
      <c r="F2305" s="1"/>
      <c r="G2305" s="1"/>
      <c r="H2305" s="1"/>
      <c r="I2305" s="4">
        <v>0.004</v>
      </c>
      <c r="J2305" s="4">
        <v>0.005</v>
      </c>
    </row>
    <row r="2306" ht="15.75" customHeight="1" spans="1:10">
      <c r="A2306" s="1" t="s">
        <v>258</v>
      </c>
      <c r="B2306" s="3" t="s">
        <v>67</v>
      </c>
      <c r="C2306" s="1" t="s">
        <v>80</v>
      </c>
      <c r="D2306" s="1" t="str">
        <f t="shared" si="0"/>
        <v>Sudan-Africa2003</v>
      </c>
      <c r="E2306" s="1"/>
      <c r="F2306" s="1"/>
      <c r="G2306" s="1"/>
      <c r="H2306" s="1"/>
      <c r="I2306" s="4">
        <v>0.005</v>
      </c>
      <c r="J2306" s="4">
        <v>0.014</v>
      </c>
    </row>
    <row r="2307" ht="15.75" customHeight="1" spans="1:10">
      <c r="A2307" s="1" t="s">
        <v>258</v>
      </c>
      <c r="B2307" s="3" t="s">
        <v>68</v>
      </c>
      <c r="C2307" s="1" t="s">
        <v>80</v>
      </c>
      <c r="D2307" s="1" t="str">
        <f t="shared" si="0"/>
        <v>Sudan-Africa2004</v>
      </c>
      <c r="E2307" s="1"/>
      <c r="F2307" s="4">
        <v>39</v>
      </c>
      <c r="G2307" s="1"/>
      <c r="H2307" s="1"/>
      <c r="I2307" s="4">
        <v>0.008</v>
      </c>
      <c r="J2307" s="4">
        <v>0.028</v>
      </c>
    </row>
    <row r="2308" ht="15.75" customHeight="1" spans="1:10">
      <c r="A2308" s="1" t="s">
        <v>258</v>
      </c>
      <c r="B2308" s="3" t="s">
        <v>69</v>
      </c>
      <c r="C2308" s="1" t="s">
        <v>80</v>
      </c>
      <c r="D2308" s="1" t="str">
        <f t="shared" si="0"/>
        <v>Sudan-Africa2005</v>
      </c>
      <c r="E2308" s="4">
        <v>0.497</v>
      </c>
      <c r="F2308" s="4">
        <v>39</v>
      </c>
      <c r="G2308" s="1"/>
      <c r="H2308" s="4">
        <v>180</v>
      </c>
      <c r="I2308" s="4">
        <v>0.013</v>
      </c>
      <c r="J2308" s="4">
        <v>0.048</v>
      </c>
    </row>
    <row r="2309" ht="15.75" customHeight="1" spans="1:10">
      <c r="A2309" s="1" t="s">
        <v>258</v>
      </c>
      <c r="B2309" s="3" t="s">
        <v>70</v>
      </c>
      <c r="C2309" s="1" t="s">
        <v>80</v>
      </c>
      <c r="D2309" s="1" t="str">
        <f t="shared" si="0"/>
        <v>Sudan-Africa2006</v>
      </c>
      <c r="E2309" s="4">
        <v>0.361</v>
      </c>
      <c r="F2309" s="4">
        <v>39</v>
      </c>
      <c r="G2309" s="1"/>
      <c r="H2309" s="4">
        <v>180</v>
      </c>
      <c r="I2309" s="1"/>
      <c r="J2309" s="4">
        <v>0.119</v>
      </c>
    </row>
    <row r="2310" ht="15.75" customHeight="1" spans="1:10">
      <c r="A2310" s="1" t="s">
        <v>258</v>
      </c>
      <c r="B2310" s="3" t="s">
        <v>71</v>
      </c>
      <c r="C2310" s="1" t="s">
        <v>80</v>
      </c>
      <c r="D2310" s="1" t="str">
        <f t="shared" si="0"/>
        <v>Sudan-Africa2007</v>
      </c>
      <c r="E2310" s="4">
        <v>0.361</v>
      </c>
      <c r="F2310" s="4">
        <v>39</v>
      </c>
      <c r="G2310" s="1"/>
      <c r="H2310" s="4">
        <v>180</v>
      </c>
      <c r="I2310" s="4">
        <v>0.087</v>
      </c>
      <c r="J2310" s="4">
        <v>0.204</v>
      </c>
    </row>
    <row r="2311" ht="15.75" customHeight="1" spans="1:10">
      <c r="A2311" s="1" t="s">
        <v>258</v>
      </c>
      <c r="B2311" s="3" t="s">
        <v>72</v>
      </c>
      <c r="C2311" s="1" t="s">
        <v>80</v>
      </c>
      <c r="D2311" s="1" t="str">
        <f t="shared" si="0"/>
        <v>Sudan-Africa2008</v>
      </c>
      <c r="E2311" s="4">
        <v>0.361</v>
      </c>
      <c r="F2311" s="4">
        <v>39</v>
      </c>
      <c r="G2311" s="1"/>
      <c r="H2311" s="4">
        <v>180</v>
      </c>
      <c r="I2311" s="1"/>
      <c r="J2311" s="4">
        <v>0.29</v>
      </c>
    </row>
    <row r="2312" ht="15.75" customHeight="1" spans="1:10">
      <c r="A2312" s="1" t="s">
        <v>258</v>
      </c>
      <c r="B2312" s="3" t="s">
        <v>73</v>
      </c>
      <c r="C2312" s="1" t="s">
        <v>80</v>
      </c>
      <c r="D2312" s="1" t="str">
        <f t="shared" si="0"/>
        <v>Sudan-Africa2009</v>
      </c>
      <c r="E2312" s="4">
        <v>0.361</v>
      </c>
      <c r="F2312" s="4">
        <v>36</v>
      </c>
      <c r="G2312" s="1"/>
      <c r="H2312" s="4">
        <v>180</v>
      </c>
      <c r="I2312" s="1"/>
      <c r="J2312" s="4">
        <v>0.361</v>
      </c>
    </row>
    <row r="2313" ht="15.75" customHeight="1" spans="1:10">
      <c r="A2313" s="1" t="s">
        <v>258</v>
      </c>
      <c r="B2313" s="3" t="s">
        <v>74</v>
      </c>
      <c r="C2313" s="1" t="s">
        <v>80</v>
      </c>
      <c r="D2313" s="1" t="str">
        <f t="shared" si="0"/>
        <v>Sudan-Africa2010</v>
      </c>
      <c r="E2313" s="4">
        <v>0.361</v>
      </c>
      <c r="F2313" s="4">
        <v>36</v>
      </c>
      <c r="G2313" s="1"/>
      <c r="H2313" s="4">
        <v>180</v>
      </c>
      <c r="I2313" s="4">
        <v>0.167</v>
      </c>
      <c r="J2313" s="4">
        <v>0.415</v>
      </c>
    </row>
    <row r="2314" ht="15.75" customHeight="1" spans="1:10">
      <c r="A2314" s="1" t="s">
        <v>258</v>
      </c>
      <c r="B2314" s="3" t="s">
        <v>75</v>
      </c>
      <c r="C2314" s="1" t="s">
        <v>80</v>
      </c>
      <c r="D2314" s="1" t="str">
        <f t="shared" si="0"/>
        <v>Sudan-Africa2011</v>
      </c>
      <c r="E2314" s="4">
        <v>0.361</v>
      </c>
      <c r="F2314" s="4">
        <v>36</v>
      </c>
      <c r="G2314" s="1"/>
      <c r="H2314" s="4">
        <v>180</v>
      </c>
      <c r="I2314" s="4">
        <v>0.173</v>
      </c>
      <c r="J2314" s="4">
        <v>0.688</v>
      </c>
    </row>
    <row r="2315" ht="15.75" customHeight="1" spans="1:10">
      <c r="A2315" s="1" t="s">
        <v>258</v>
      </c>
      <c r="B2315" s="3" t="s">
        <v>76</v>
      </c>
      <c r="C2315" s="1" t="s">
        <v>80</v>
      </c>
      <c r="D2315" s="1" t="str">
        <f t="shared" si="0"/>
        <v>Sudan-Africa2012</v>
      </c>
      <c r="E2315" s="4">
        <v>0.361</v>
      </c>
      <c r="F2315" s="4">
        <v>36</v>
      </c>
      <c r="G2315" s="4">
        <v>143</v>
      </c>
      <c r="H2315" s="4">
        <v>180</v>
      </c>
      <c r="I2315" s="4">
        <v>0.21</v>
      </c>
      <c r="J2315" s="4">
        <v>0.744</v>
      </c>
    </row>
    <row r="2316" ht="15.75" customHeight="1" spans="1:10">
      <c r="A2316" s="1" t="s">
        <v>259</v>
      </c>
      <c r="B2316" s="3" t="s">
        <v>63</v>
      </c>
      <c r="C2316" s="1" t="s">
        <v>86</v>
      </c>
      <c r="D2316" s="1" t="str">
        <f t="shared" si="0"/>
        <v>Suriname-The Americas2000</v>
      </c>
      <c r="E2316" s="1"/>
      <c r="F2316" s="1"/>
      <c r="G2316" s="1"/>
      <c r="H2316" s="1"/>
      <c r="I2316" s="4">
        <v>0.025</v>
      </c>
      <c r="J2316" s="4">
        <v>0.088</v>
      </c>
    </row>
    <row r="2317" ht="15.75" customHeight="1" spans="1:10">
      <c r="A2317" s="1" t="s">
        <v>259</v>
      </c>
      <c r="B2317" s="3" t="s">
        <v>65</v>
      </c>
      <c r="C2317" s="1" t="s">
        <v>86</v>
      </c>
      <c r="D2317" s="1" t="str">
        <f t="shared" si="0"/>
        <v>Suriname-The Americas2001</v>
      </c>
      <c r="E2317" s="1"/>
      <c r="F2317" s="1"/>
      <c r="G2317" s="1"/>
      <c r="H2317" s="1"/>
      <c r="I2317" s="4">
        <v>0.031</v>
      </c>
      <c r="J2317" s="4">
        <v>0.184</v>
      </c>
    </row>
    <row r="2318" ht="15.75" customHeight="1" spans="1:10">
      <c r="A2318" s="1" t="s">
        <v>259</v>
      </c>
      <c r="B2318" s="3" t="s">
        <v>66</v>
      </c>
      <c r="C2318" s="1" t="s">
        <v>86</v>
      </c>
      <c r="D2318" s="1" t="str">
        <f t="shared" si="0"/>
        <v>Suriname-The Americas2002</v>
      </c>
      <c r="E2318" s="1"/>
      <c r="F2318" s="1"/>
      <c r="G2318" s="1"/>
      <c r="H2318" s="1"/>
      <c r="I2318" s="4">
        <v>0.042</v>
      </c>
      <c r="J2318" s="4">
        <v>0.226</v>
      </c>
    </row>
    <row r="2319" ht="15.75" customHeight="1" spans="1:10">
      <c r="A2319" s="1" t="s">
        <v>259</v>
      </c>
      <c r="B2319" s="3" t="s">
        <v>67</v>
      </c>
      <c r="C2319" s="1" t="s">
        <v>86</v>
      </c>
      <c r="D2319" s="1" t="str">
        <f t="shared" si="0"/>
        <v>Suriname-The Americas2003</v>
      </c>
      <c r="E2319" s="1"/>
      <c r="F2319" s="1"/>
      <c r="G2319" s="1"/>
      <c r="H2319" s="1"/>
      <c r="I2319" s="4">
        <v>0.047</v>
      </c>
      <c r="J2319" s="4">
        <v>0.346</v>
      </c>
    </row>
    <row r="2320" ht="15.75" customHeight="1" spans="1:10">
      <c r="A2320" s="1" t="s">
        <v>259</v>
      </c>
      <c r="B2320" s="3" t="s">
        <v>68</v>
      </c>
      <c r="C2320" s="1" t="s">
        <v>86</v>
      </c>
      <c r="D2320" s="1" t="str">
        <f t="shared" si="0"/>
        <v>Suriname-The Americas2004</v>
      </c>
      <c r="E2320" s="1"/>
      <c r="F2320" s="1"/>
      <c r="G2320" s="1"/>
      <c r="H2320" s="1"/>
      <c r="I2320" s="4">
        <v>0.061</v>
      </c>
      <c r="J2320" s="4">
        <v>0.431</v>
      </c>
    </row>
    <row r="2321" ht="15.75" customHeight="1" spans="1:10">
      <c r="A2321" s="1" t="s">
        <v>259</v>
      </c>
      <c r="B2321" s="3" t="s">
        <v>69</v>
      </c>
      <c r="C2321" s="1" t="s">
        <v>86</v>
      </c>
      <c r="D2321" s="1" t="str">
        <f t="shared" si="0"/>
        <v>Suriname-The Americas2005</v>
      </c>
      <c r="E2321" s="4">
        <v>0.279</v>
      </c>
      <c r="F2321" s="4">
        <v>694</v>
      </c>
      <c r="G2321" s="1"/>
      <c r="H2321" s="4">
        <v>199</v>
      </c>
      <c r="I2321" s="4">
        <v>0.064</v>
      </c>
      <c r="J2321" s="4">
        <v>0.466</v>
      </c>
    </row>
    <row r="2322" ht="15.75" customHeight="1" spans="1:10">
      <c r="A2322" s="1" t="s">
        <v>259</v>
      </c>
      <c r="B2322" s="3" t="s">
        <v>70</v>
      </c>
      <c r="C2322" s="1" t="s">
        <v>86</v>
      </c>
      <c r="D2322" s="1" t="str">
        <f t="shared" si="0"/>
        <v>Suriname-The Americas2006</v>
      </c>
      <c r="E2322" s="4">
        <v>0.279</v>
      </c>
      <c r="F2322" s="4">
        <v>694</v>
      </c>
      <c r="G2322" s="1"/>
      <c r="H2322" s="4">
        <v>199</v>
      </c>
      <c r="I2322" s="4">
        <v>0.095</v>
      </c>
      <c r="J2322" s="4">
        <v>0.633</v>
      </c>
    </row>
    <row r="2323" ht="15.75" customHeight="1" spans="1:10">
      <c r="A2323" s="1" t="s">
        <v>259</v>
      </c>
      <c r="B2323" s="3" t="s">
        <v>71</v>
      </c>
      <c r="C2323" s="1" t="s">
        <v>86</v>
      </c>
      <c r="D2323" s="1" t="str">
        <f t="shared" si="0"/>
        <v>Suriname-The Americas2007</v>
      </c>
      <c r="E2323" s="4">
        <v>0.279</v>
      </c>
      <c r="F2323" s="4">
        <v>694</v>
      </c>
      <c r="G2323" s="1"/>
      <c r="H2323" s="4">
        <v>199</v>
      </c>
      <c r="I2323" s="4">
        <v>0.141</v>
      </c>
      <c r="J2323" s="4">
        <v>0.744</v>
      </c>
    </row>
    <row r="2324" ht="15.75" customHeight="1" spans="1:10">
      <c r="A2324" s="1" t="s">
        <v>259</v>
      </c>
      <c r="B2324" s="3" t="s">
        <v>72</v>
      </c>
      <c r="C2324" s="1" t="s">
        <v>86</v>
      </c>
      <c r="D2324" s="1" t="str">
        <f t="shared" si="0"/>
        <v>Suriname-The Americas2008</v>
      </c>
      <c r="E2324" s="4">
        <v>0.279</v>
      </c>
      <c r="F2324" s="4">
        <v>694</v>
      </c>
      <c r="G2324" s="1"/>
      <c r="H2324" s="4">
        <v>199</v>
      </c>
      <c r="I2324" s="4">
        <v>0.211</v>
      </c>
      <c r="J2324" s="4">
        <v>1.275</v>
      </c>
    </row>
    <row r="2325" ht="15.75" customHeight="1" spans="1:10">
      <c r="A2325" s="1" t="s">
        <v>259</v>
      </c>
      <c r="B2325" s="3" t="s">
        <v>73</v>
      </c>
      <c r="C2325" s="1" t="s">
        <v>86</v>
      </c>
      <c r="D2325" s="1" t="str">
        <f t="shared" si="0"/>
        <v>Suriname-The Americas2009</v>
      </c>
      <c r="E2325" s="4">
        <v>0.279</v>
      </c>
      <c r="F2325" s="4">
        <v>694</v>
      </c>
      <c r="G2325" s="1"/>
      <c r="H2325" s="4">
        <v>199</v>
      </c>
      <c r="I2325" s="4">
        <v>0.314</v>
      </c>
      <c r="J2325" s="4">
        <v>1.469</v>
      </c>
    </row>
    <row r="2326" ht="15.75" customHeight="1" spans="1:10">
      <c r="A2326" s="1" t="s">
        <v>259</v>
      </c>
      <c r="B2326" s="3" t="s">
        <v>74</v>
      </c>
      <c r="C2326" s="1" t="s">
        <v>86</v>
      </c>
      <c r="D2326" s="1" t="str">
        <f t="shared" si="0"/>
        <v>Suriname-The Americas2010</v>
      </c>
      <c r="E2326" s="4">
        <v>0.279</v>
      </c>
      <c r="F2326" s="4">
        <v>694</v>
      </c>
      <c r="G2326" s="1"/>
      <c r="H2326" s="4">
        <v>199</v>
      </c>
      <c r="I2326" s="4">
        <v>0.316</v>
      </c>
      <c r="J2326" s="4">
        <v>0.993</v>
      </c>
    </row>
    <row r="2327" ht="15.75" customHeight="1" spans="1:10">
      <c r="A2327" s="1" t="s">
        <v>259</v>
      </c>
      <c r="B2327" s="3" t="s">
        <v>75</v>
      </c>
      <c r="C2327" s="1" t="s">
        <v>86</v>
      </c>
      <c r="D2327" s="1" t="str">
        <f t="shared" si="0"/>
        <v>Suriname-The Americas2011</v>
      </c>
      <c r="E2327" s="4">
        <v>0.279</v>
      </c>
      <c r="F2327" s="4">
        <v>694</v>
      </c>
      <c r="G2327" s="1"/>
      <c r="H2327" s="4">
        <v>199</v>
      </c>
      <c r="I2327" s="4">
        <v>0.32</v>
      </c>
      <c r="J2327" s="4">
        <v>1.007</v>
      </c>
    </row>
    <row r="2328" ht="15.75" customHeight="1" spans="1:10">
      <c r="A2328" s="1" t="s">
        <v>259</v>
      </c>
      <c r="B2328" s="3" t="s">
        <v>76</v>
      </c>
      <c r="C2328" s="1" t="s">
        <v>86</v>
      </c>
      <c r="D2328" s="1" t="str">
        <f t="shared" si="0"/>
        <v>Suriname-The Americas2012</v>
      </c>
      <c r="E2328" s="4">
        <v>0.279</v>
      </c>
      <c r="F2328" s="4">
        <v>694</v>
      </c>
      <c r="G2328" s="4">
        <v>165</v>
      </c>
      <c r="H2328" s="4">
        <v>199</v>
      </c>
      <c r="I2328" s="4">
        <v>0.347</v>
      </c>
      <c r="J2328" s="4">
        <v>1.065</v>
      </c>
    </row>
    <row r="2329" ht="15.75" customHeight="1" spans="1:10">
      <c r="A2329" s="1" t="s">
        <v>260</v>
      </c>
      <c r="B2329" s="3" t="s">
        <v>63</v>
      </c>
      <c r="C2329" s="1" t="s">
        <v>80</v>
      </c>
      <c r="D2329" s="1" t="str">
        <f t="shared" si="0"/>
        <v>Swaziland-Africa2000</v>
      </c>
      <c r="E2329" s="1"/>
      <c r="F2329" s="1"/>
      <c r="G2329" s="1"/>
      <c r="H2329" s="1"/>
      <c r="I2329" s="4">
        <v>0.009</v>
      </c>
      <c r="J2329" s="4">
        <v>0.031</v>
      </c>
    </row>
    <row r="2330" ht="15.75" customHeight="1" spans="1:10">
      <c r="A2330" s="1" t="s">
        <v>260</v>
      </c>
      <c r="B2330" s="3" t="s">
        <v>65</v>
      </c>
      <c r="C2330" s="1" t="s">
        <v>80</v>
      </c>
      <c r="D2330" s="1" t="str">
        <f t="shared" si="0"/>
        <v>Swaziland-Africa2001</v>
      </c>
      <c r="E2330" s="1"/>
      <c r="F2330" s="1"/>
      <c r="G2330" s="1"/>
      <c r="H2330" s="1"/>
      <c r="I2330" s="4">
        <v>0.013</v>
      </c>
      <c r="J2330" s="4">
        <v>0.051</v>
      </c>
    </row>
    <row r="2331" ht="15.75" customHeight="1" spans="1:10">
      <c r="A2331" s="1" t="s">
        <v>260</v>
      </c>
      <c r="B2331" s="3" t="s">
        <v>66</v>
      </c>
      <c r="C2331" s="1" t="s">
        <v>80</v>
      </c>
      <c r="D2331" s="1" t="str">
        <f t="shared" si="0"/>
        <v>Swaziland-Africa2002</v>
      </c>
      <c r="E2331" s="1"/>
      <c r="F2331" s="1"/>
      <c r="G2331" s="1"/>
      <c r="H2331" s="1"/>
      <c r="I2331" s="4">
        <v>0.018</v>
      </c>
      <c r="J2331" s="4">
        <v>0.063</v>
      </c>
    </row>
    <row r="2332" ht="15.75" customHeight="1" spans="1:10">
      <c r="A2332" s="1" t="s">
        <v>260</v>
      </c>
      <c r="B2332" s="3" t="s">
        <v>67</v>
      </c>
      <c r="C2332" s="1" t="s">
        <v>80</v>
      </c>
      <c r="D2332" s="1" t="str">
        <f t="shared" si="0"/>
        <v>Swaziland-Africa2003</v>
      </c>
      <c r="E2332" s="1"/>
      <c r="F2332" s="1"/>
      <c r="G2332" s="1"/>
      <c r="H2332" s="1"/>
      <c r="I2332" s="4">
        <v>0.024</v>
      </c>
      <c r="J2332" s="4">
        <v>0.078</v>
      </c>
    </row>
    <row r="2333" ht="15.75" customHeight="1" spans="1:10">
      <c r="A2333" s="1" t="s">
        <v>260</v>
      </c>
      <c r="B2333" s="3" t="s">
        <v>68</v>
      </c>
      <c r="C2333" s="1" t="s">
        <v>80</v>
      </c>
      <c r="D2333" s="1" t="str">
        <f t="shared" si="0"/>
        <v>Swaziland-Africa2004</v>
      </c>
      <c r="E2333" s="1"/>
      <c r="F2333" s="1"/>
      <c r="G2333" s="1"/>
      <c r="H2333" s="1"/>
      <c r="I2333" s="4">
        <v>0.032</v>
      </c>
      <c r="J2333" s="4">
        <v>0.132</v>
      </c>
    </row>
    <row r="2334" ht="15.75" customHeight="1" spans="1:10">
      <c r="A2334" s="1" t="s">
        <v>260</v>
      </c>
      <c r="B2334" s="3" t="s">
        <v>69</v>
      </c>
      <c r="C2334" s="1" t="s">
        <v>80</v>
      </c>
      <c r="D2334" s="1" t="str">
        <f t="shared" si="0"/>
        <v>Swaziland-Africa2005</v>
      </c>
      <c r="E2334" s="4">
        <v>0.363</v>
      </c>
      <c r="F2334" s="4">
        <v>60</v>
      </c>
      <c r="G2334" s="1"/>
      <c r="H2334" s="4">
        <v>104</v>
      </c>
      <c r="I2334" s="4">
        <v>0.037</v>
      </c>
      <c r="J2334" s="4">
        <v>0.181</v>
      </c>
    </row>
    <row r="2335" ht="15.75" customHeight="1" spans="1:10">
      <c r="A2335" s="1" t="s">
        <v>260</v>
      </c>
      <c r="B2335" s="3" t="s">
        <v>70</v>
      </c>
      <c r="C2335" s="1" t="s">
        <v>80</v>
      </c>
      <c r="D2335" s="1" t="str">
        <f t="shared" si="0"/>
        <v>Swaziland-Africa2006</v>
      </c>
      <c r="E2335" s="4">
        <v>0.363</v>
      </c>
      <c r="F2335" s="4">
        <v>60</v>
      </c>
      <c r="G2335" s="1"/>
      <c r="H2335" s="4">
        <v>104</v>
      </c>
      <c r="I2335" s="4">
        <v>0.037</v>
      </c>
      <c r="J2335" s="4">
        <v>0.224</v>
      </c>
    </row>
    <row r="2336" ht="15.75" customHeight="1" spans="1:10">
      <c r="A2336" s="1" t="s">
        <v>260</v>
      </c>
      <c r="B2336" s="3" t="s">
        <v>71</v>
      </c>
      <c r="C2336" s="1" t="s">
        <v>80</v>
      </c>
      <c r="D2336" s="1" t="str">
        <f t="shared" si="0"/>
        <v>Swaziland-Africa2007</v>
      </c>
      <c r="E2336" s="4">
        <v>0.363</v>
      </c>
      <c r="F2336" s="4">
        <v>60</v>
      </c>
      <c r="G2336" s="1"/>
      <c r="H2336" s="4">
        <v>104</v>
      </c>
      <c r="I2336" s="4">
        <v>0.041</v>
      </c>
      <c r="J2336" s="4">
        <v>0.335</v>
      </c>
    </row>
    <row r="2337" ht="15.75" customHeight="1" spans="1:10">
      <c r="A2337" s="1" t="s">
        <v>260</v>
      </c>
      <c r="B2337" s="3" t="s">
        <v>72</v>
      </c>
      <c r="C2337" s="1" t="s">
        <v>80</v>
      </c>
      <c r="D2337" s="1" t="str">
        <f t="shared" si="0"/>
        <v>Swaziland-Africa2008</v>
      </c>
      <c r="E2337" s="4">
        <v>0.363</v>
      </c>
      <c r="F2337" s="4">
        <v>60</v>
      </c>
      <c r="G2337" s="1"/>
      <c r="H2337" s="4">
        <v>104</v>
      </c>
      <c r="I2337" s="4">
        <v>0.069</v>
      </c>
      <c r="J2337" s="4">
        <v>0.461</v>
      </c>
    </row>
    <row r="2338" ht="15.75" customHeight="1" spans="1:10">
      <c r="A2338" s="1" t="s">
        <v>260</v>
      </c>
      <c r="B2338" s="3" t="s">
        <v>73</v>
      </c>
      <c r="C2338" s="1" t="s">
        <v>80</v>
      </c>
      <c r="D2338" s="1" t="str">
        <f t="shared" si="0"/>
        <v>Swaziland-Africa2009</v>
      </c>
      <c r="E2338" s="4">
        <v>0.363</v>
      </c>
      <c r="F2338" s="4">
        <v>60</v>
      </c>
      <c r="G2338" s="1"/>
      <c r="H2338" s="4">
        <v>104</v>
      </c>
      <c r="I2338" s="4">
        <v>0.089</v>
      </c>
      <c r="J2338" s="4">
        <v>0.566</v>
      </c>
    </row>
    <row r="2339" ht="15.75" customHeight="1" spans="1:10">
      <c r="A2339" s="1" t="s">
        <v>260</v>
      </c>
      <c r="B2339" s="3" t="s">
        <v>74</v>
      </c>
      <c r="C2339" s="1" t="s">
        <v>80</v>
      </c>
      <c r="D2339" s="1" t="str">
        <f t="shared" si="0"/>
        <v>Swaziland-Africa2010</v>
      </c>
      <c r="E2339" s="4">
        <v>0.365</v>
      </c>
      <c r="F2339" s="4">
        <v>56</v>
      </c>
      <c r="G2339" s="1"/>
      <c r="H2339" s="4">
        <v>104</v>
      </c>
      <c r="I2339" s="4">
        <v>0.11</v>
      </c>
      <c r="J2339" s="4">
        <v>0.608</v>
      </c>
    </row>
    <row r="2340" ht="15.75" customHeight="1" spans="1:10">
      <c r="A2340" s="1" t="s">
        <v>260</v>
      </c>
      <c r="B2340" s="3" t="s">
        <v>75</v>
      </c>
      <c r="C2340" s="1" t="s">
        <v>80</v>
      </c>
      <c r="D2340" s="1" t="str">
        <f t="shared" si="0"/>
        <v>Swaziland-Africa2011</v>
      </c>
      <c r="E2340" s="4">
        <v>0.365</v>
      </c>
      <c r="F2340" s="4">
        <v>56</v>
      </c>
      <c r="G2340" s="1"/>
      <c r="H2340" s="4">
        <v>104</v>
      </c>
      <c r="I2340" s="4">
        <v>0.181</v>
      </c>
      <c r="J2340" s="4">
        <v>0.632</v>
      </c>
    </row>
    <row r="2341" ht="15.75" customHeight="1" spans="1:10">
      <c r="A2341" s="1" t="s">
        <v>260</v>
      </c>
      <c r="B2341" s="3" t="s">
        <v>76</v>
      </c>
      <c r="C2341" s="1" t="s">
        <v>80</v>
      </c>
      <c r="D2341" s="1" t="str">
        <f t="shared" si="0"/>
        <v>Swaziland-Africa2012</v>
      </c>
      <c r="E2341" s="4">
        <v>0.365</v>
      </c>
      <c r="F2341" s="4">
        <v>56</v>
      </c>
      <c r="G2341" s="4">
        <v>120</v>
      </c>
      <c r="H2341" s="4">
        <v>104</v>
      </c>
      <c r="I2341" s="4">
        <v>0.208</v>
      </c>
      <c r="J2341" s="4">
        <v>0.654</v>
      </c>
    </row>
    <row r="2342" ht="15.75" customHeight="1" spans="1:10">
      <c r="A2342" s="1" t="s">
        <v>261</v>
      </c>
      <c r="B2342" s="3" t="s">
        <v>63</v>
      </c>
      <c r="C2342" s="1" t="s">
        <v>78</v>
      </c>
      <c r="D2342" s="1" t="str">
        <f t="shared" si="0"/>
        <v>Sweden-Europe2000</v>
      </c>
      <c r="E2342" s="1"/>
      <c r="F2342" s="1"/>
      <c r="G2342" s="1"/>
      <c r="H2342" s="1"/>
      <c r="I2342" s="4">
        <v>0.457</v>
      </c>
      <c r="J2342" s="4">
        <v>0.718</v>
      </c>
    </row>
    <row r="2343" ht="15.75" customHeight="1" spans="1:10">
      <c r="A2343" s="1" t="s">
        <v>261</v>
      </c>
      <c r="B2343" s="3" t="s">
        <v>65</v>
      </c>
      <c r="C2343" s="1" t="s">
        <v>78</v>
      </c>
      <c r="D2343" s="1" t="str">
        <f t="shared" si="0"/>
        <v>Sweden-Europe2001</v>
      </c>
      <c r="E2343" s="1"/>
      <c r="F2343" s="1"/>
      <c r="G2343" s="1"/>
      <c r="H2343" s="1"/>
      <c r="I2343" s="4">
        <v>0.518</v>
      </c>
      <c r="J2343" s="4">
        <v>0.808</v>
      </c>
    </row>
    <row r="2344" ht="15.75" customHeight="1" spans="1:10">
      <c r="A2344" s="1" t="s">
        <v>261</v>
      </c>
      <c r="B2344" s="3" t="s">
        <v>66</v>
      </c>
      <c r="C2344" s="1" t="s">
        <v>78</v>
      </c>
      <c r="D2344" s="1" t="str">
        <f t="shared" si="0"/>
        <v>Sweden-Europe2002</v>
      </c>
      <c r="E2344" s="1"/>
      <c r="F2344" s="1"/>
      <c r="G2344" s="1"/>
      <c r="H2344" s="1"/>
      <c r="I2344" s="4">
        <v>0.706</v>
      </c>
      <c r="J2344" s="4">
        <v>0.892</v>
      </c>
    </row>
    <row r="2345" ht="15.75" customHeight="1" spans="1:10">
      <c r="A2345" s="1" t="s">
        <v>261</v>
      </c>
      <c r="B2345" s="3" t="s">
        <v>67</v>
      </c>
      <c r="C2345" s="1" t="s">
        <v>78</v>
      </c>
      <c r="D2345" s="1" t="str">
        <f t="shared" si="0"/>
        <v>Sweden-Europe2003</v>
      </c>
      <c r="E2345" s="1"/>
      <c r="F2345" s="4">
        <v>16</v>
      </c>
      <c r="G2345" s="1"/>
      <c r="H2345" s="1"/>
      <c r="I2345" s="4">
        <v>0.791</v>
      </c>
      <c r="J2345" s="4">
        <v>0.984</v>
      </c>
    </row>
    <row r="2346" ht="15.75" customHeight="1" spans="1:10">
      <c r="A2346" s="1" t="s">
        <v>261</v>
      </c>
      <c r="B2346" s="3" t="s">
        <v>68</v>
      </c>
      <c r="C2346" s="1" t="s">
        <v>78</v>
      </c>
      <c r="D2346" s="1" t="str">
        <f t="shared" si="0"/>
        <v>Sweden-Europe2004</v>
      </c>
      <c r="E2346" s="1"/>
      <c r="F2346" s="4">
        <v>16</v>
      </c>
      <c r="G2346" s="1"/>
      <c r="H2346" s="1"/>
      <c r="I2346" s="4">
        <v>0.839</v>
      </c>
      <c r="J2346" s="4">
        <v>0.978</v>
      </c>
    </row>
    <row r="2347" ht="15.75" customHeight="1" spans="1:10">
      <c r="A2347" s="1" t="s">
        <v>261</v>
      </c>
      <c r="B2347" s="3" t="s">
        <v>69</v>
      </c>
      <c r="C2347" s="1" t="s">
        <v>78</v>
      </c>
      <c r="D2347" s="1" t="str">
        <f t="shared" si="0"/>
        <v>Sweden-Europe2005</v>
      </c>
      <c r="E2347" s="4">
        <v>0.541</v>
      </c>
      <c r="F2347" s="4">
        <v>16</v>
      </c>
      <c r="G2347" s="1"/>
      <c r="H2347" s="4">
        <v>122</v>
      </c>
      <c r="I2347" s="4">
        <v>0.848</v>
      </c>
      <c r="J2347" s="4">
        <v>1.008</v>
      </c>
    </row>
    <row r="2348" ht="15.75" customHeight="1" spans="1:10">
      <c r="A2348" s="1" t="s">
        <v>261</v>
      </c>
      <c r="B2348" s="3" t="s">
        <v>70</v>
      </c>
      <c r="C2348" s="1" t="s">
        <v>78</v>
      </c>
      <c r="D2348" s="1" t="str">
        <f t="shared" si="0"/>
        <v>Sweden-Europe2006</v>
      </c>
      <c r="E2348" s="4">
        <v>0.541</v>
      </c>
      <c r="F2348" s="4">
        <v>16</v>
      </c>
      <c r="G2348" s="1"/>
      <c r="H2348" s="4">
        <v>122</v>
      </c>
      <c r="I2348" s="4">
        <v>0.878</v>
      </c>
      <c r="J2348" s="4">
        <v>1.057</v>
      </c>
    </row>
    <row r="2349" ht="15.75" customHeight="1" spans="1:10">
      <c r="A2349" s="1" t="s">
        <v>261</v>
      </c>
      <c r="B2349" s="3" t="s">
        <v>71</v>
      </c>
      <c r="C2349" s="1" t="s">
        <v>78</v>
      </c>
      <c r="D2349" s="1" t="str">
        <f t="shared" si="0"/>
        <v>Sweden-Europe2007</v>
      </c>
      <c r="E2349" s="4">
        <v>0.537</v>
      </c>
      <c r="F2349" s="4">
        <v>16</v>
      </c>
      <c r="G2349" s="1"/>
      <c r="H2349" s="4">
        <v>122</v>
      </c>
      <c r="I2349" s="4">
        <v>0.82</v>
      </c>
      <c r="J2349" s="4">
        <v>1.105</v>
      </c>
    </row>
    <row r="2350" ht="15.75" customHeight="1" spans="1:10">
      <c r="A2350" s="1" t="s">
        <v>261</v>
      </c>
      <c r="B2350" s="3" t="s">
        <v>72</v>
      </c>
      <c r="C2350" s="1" t="s">
        <v>78</v>
      </c>
      <c r="D2350" s="1" t="str">
        <f t="shared" si="0"/>
        <v>Sweden-Europe2008</v>
      </c>
      <c r="E2350" s="4">
        <v>0.537</v>
      </c>
      <c r="F2350" s="4">
        <v>16</v>
      </c>
      <c r="G2350" s="1"/>
      <c r="H2350" s="4">
        <v>122</v>
      </c>
      <c r="I2350" s="4">
        <v>0.9</v>
      </c>
      <c r="J2350" s="4">
        <v>1.084</v>
      </c>
    </row>
    <row r="2351" ht="15.75" customHeight="1" spans="1:10">
      <c r="A2351" s="1" t="s">
        <v>261</v>
      </c>
      <c r="B2351" s="3" t="s">
        <v>73</v>
      </c>
      <c r="C2351" s="1" t="s">
        <v>78</v>
      </c>
      <c r="D2351" s="1" t="str">
        <f t="shared" si="0"/>
        <v>Sweden-Europe2009</v>
      </c>
      <c r="E2351" s="4">
        <v>0.539</v>
      </c>
      <c r="F2351" s="4">
        <v>16</v>
      </c>
      <c r="G2351" s="1"/>
      <c r="H2351" s="4">
        <v>122</v>
      </c>
      <c r="I2351" s="4">
        <v>0.91</v>
      </c>
      <c r="J2351" s="4">
        <v>1.121</v>
      </c>
    </row>
    <row r="2352" ht="15.75" customHeight="1" spans="1:10">
      <c r="A2352" s="1" t="s">
        <v>261</v>
      </c>
      <c r="B2352" s="3" t="s">
        <v>74</v>
      </c>
      <c r="C2352" s="1" t="s">
        <v>78</v>
      </c>
      <c r="D2352" s="1" t="str">
        <f t="shared" si="0"/>
        <v>Sweden-Europe2010</v>
      </c>
      <c r="E2352" s="4">
        <v>0.52</v>
      </c>
      <c r="F2352" s="4">
        <v>16</v>
      </c>
      <c r="G2352" s="1"/>
      <c r="H2352" s="4">
        <v>122</v>
      </c>
      <c r="I2352" s="4">
        <v>0.9</v>
      </c>
      <c r="J2352" s="4">
        <v>1.172</v>
      </c>
    </row>
    <row r="2353" ht="15.75" customHeight="1" spans="1:10">
      <c r="A2353" s="1" t="s">
        <v>261</v>
      </c>
      <c r="B2353" s="3" t="s">
        <v>75</v>
      </c>
      <c r="C2353" s="1" t="s">
        <v>78</v>
      </c>
      <c r="D2353" s="1" t="str">
        <f t="shared" si="0"/>
        <v>Sweden-Europe2011</v>
      </c>
      <c r="E2353" s="4">
        <v>0.52</v>
      </c>
      <c r="F2353" s="4">
        <v>16</v>
      </c>
      <c r="G2353" s="1"/>
      <c r="H2353" s="4">
        <v>122</v>
      </c>
      <c r="I2353" s="4">
        <v>0.928</v>
      </c>
      <c r="J2353" s="4">
        <v>1.212</v>
      </c>
    </row>
    <row r="2354" ht="15.75" customHeight="1" spans="1:10">
      <c r="A2354" s="1" t="s">
        <v>261</v>
      </c>
      <c r="B2354" s="3" t="s">
        <v>76</v>
      </c>
      <c r="C2354" s="1" t="s">
        <v>78</v>
      </c>
      <c r="D2354" s="1" t="str">
        <f t="shared" si="0"/>
        <v>Sweden-Europe2012</v>
      </c>
      <c r="E2354" s="4">
        <v>0.52</v>
      </c>
      <c r="F2354" s="4">
        <v>16</v>
      </c>
      <c r="G2354" s="4">
        <v>14</v>
      </c>
      <c r="H2354" s="4">
        <v>122</v>
      </c>
      <c r="I2354" s="4">
        <v>0.932</v>
      </c>
      <c r="J2354" s="4">
        <v>1.246</v>
      </c>
    </row>
    <row r="2355" ht="15.75" customHeight="1" spans="1:10">
      <c r="A2355" s="1" t="s">
        <v>262</v>
      </c>
      <c r="B2355" s="3" t="s">
        <v>63</v>
      </c>
      <c r="C2355" s="1" t="s">
        <v>78</v>
      </c>
      <c r="D2355" s="1" t="str">
        <f t="shared" si="0"/>
        <v>Switzerland-Europe2000</v>
      </c>
      <c r="E2355" s="1"/>
      <c r="F2355" s="1"/>
      <c r="G2355" s="1"/>
      <c r="H2355" s="1"/>
      <c r="I2355" s="4">
        <v>0.471</v>
      </c>
      <c r="J2355" s="4">
        <v>0.647</v>
      </c>
    </row>
    <row r="2356" ht="15.75" customHeight="1" spans="1:10">
      <c r="A2356" s="1" t="s">
        <v>262</v>
      </c>
      <c r="B2356" s="3" t="s">
        <v>65</v>
      </c>
      <c r="C2356" s="1" t="s">
        <v>78</v>
      </c>
      <c r="D2356" s="1" t="str">
        <f t="shared" si="0"/>
        <v>Switzerland-Europe2001</v>
      </c>
      <c r="E2356" s="1"/>
      <c r="F2356" s="1"/>
      <c r="G2356" s="1"/>
      <c r="H2356" s="1"/>
      <c r="I2356" s="4">
        <v>0.551</v>
      </c>
      <c r="J2356" s="4">
        <v>0.733</v>
      </c>
    </row>
    <row r="2357" ht="15.75" customHeight="1" spans="1:10">
      <c r="A2357" s="1" t="s">
        <v>262</v>
      </c>
      <c r="B2357" s="3" t="s">
        <v>66</v>
      </c>
      <c r="C2357" s="1" t="s">
        <v>78</v>
      </c>
      <c r="D2357" s="1" t="str">
        <f t="shared" si="0"/>
        <v>Switzerland-Europe2002</v>
      </c>
      <c r="E2357" s="1"/>
      <c r="F2357" s="1"/>
      <c r="G2357" s="1"/>
      <c r="H2357" s="1"/>
      <c r="I2357" s="4">
        <v>0.614</v>
      </c>
      <c r="J2357" s="4">
        <v>0.792</v>
      </c>
    </row>
    <row r="2358" ht="15.75" customHeight="1" spans="1:10">
      <c r="A2358" s="1" t="s">
        <v>262</v>
      </c>
      <c r="B2358" s="3" t="s">
        <v>67</v>
      </c>
      <c r="C2358" s="1" t="s">
        <v>78</v>
      </c>
      <c r="D2358" s="1" t="str">
        <f t="shared" si="0"/>
        <v>Switzerland-Europe2003</v>
      </c>
      <c r="E2358" s="1"/>
      <c r="F2358" s="4">
        <v>20</v>
      </c>
      <c r="G2358" s="1"/>
      <c r="H2358" s="1"/>
      <c r="I2358" s="4">
        <v>0.651</v>
      </c>
      <c r="J2358" s="4">
        <v>0.849</v>
      </c>
    </row>
    <row r="2359" ht="15.75" customHeight="1" spans="1:10">
      <c r="A2359" s="1" t="s">
        <v>262</v>
      </c>
      <c r="B2359" s="3" t="s">
        <v>68</v>
      </c>
      <c r="C2359" s="1" t="s">
        <v>78</v>
      </c>
      <c r="D2359" s="1" t="str">
        <f t="shared" si="0"/>
        <v>Switzerland-Europe2004</v>
      </c>
      <c r="E2359" s="1"/>
      <c r="F2359" s="4">
        <v>18</v>
      </c>
      <c r="G2359" s="1"/>
      <c r="H2359" s="1"/>
      <c r="I2359" s="4">
        <v>0.678</v>
      </c>
      <c r="J2359" s="4">
        <v>0.854</v>
      </c>
    </row>
    <row r="2360" ht="15.75" customHeight="1" spans="1:10">
      <c r="A2360" s="1" t="s">
        <v>262</v>
      </c>
      <c r="B2360" s="3" t="s">
        <v>69</v>
      </c>
      <c r="C2360" s="1" t="s">
        <v>78</v>
      </c>
      <c r="D2360" s="1" t="str">
        <f t="shared" si="0"/>
        <v>Switzerland-Europe2005</v>
      </c>
      <c r="E2360" s="4">
        <v>0.288</v>
      </c>
      <c r="F2360" s="4">
        <v>18</v>
      </c>
      <c r="G2360" s="1"/>
      <c r="H2360" s="4">
        <v>63</v>
      </c>
      <c r="I2360" s="4">
        <v>0.701</v>
      </c>
      <c r="J2360" s="4">
        <v>0.922</v>
      </c>
    </row>
    <row r="2361" ht="15.75" customHeight="1" spans="1:10">
      <c r="A2361" s="1" t="s">
        <v>262</v>
      </c>
      <c r="B2361" s="3" t="s">
        <v>70</v>
      </c>
      <c r="C2361" s="1" t="s">
        <v>78</v>
      </c>
      <c r="D2361" s="1" t="str">
        <f t="shared" si="0"/>
        <v>Switzerland-Europe2006</v>
      </c>
      <c r="E2361" s="4">
        <v>0.276</v>
      </c>
      <c r="F2361" s="4">
        <v>18</v>
      </c>
      <c r="G2361" s="1"/>
      <c r="H2361" s="4">
        <v>63</v>
      </c>
      <c r="I2361" s="4">
        <v>0.757</v>
      </c>
      <c r="J2361" s="4">
        <v>0.994</v>
      </c>
    </row>
    <row r="2362" ht="15.75" customHeight="1" spans="1:10">
      <c r="A2362" s="1" t="s">
        <v>262</v>
      </c>
      <c r="B2362" s="3" t="s">
        <v>71</v>
      </c>
      <c r="C2362" s="1" t="s">
        <v>78</v>
      </c>
      <c r="D2362" s="1" t="str">
        <f t="shared" si="0"/>
        <v>Switzerland-Europe2007</v>
      </c>
      <c r="E2362" s="4">
        <v>0.279</v>
      </c>
      <c r="F2362" s="4">
        <v>18</v>
      </c>
      <c r="G2362" s="1"/>
      <c r="H2362" s="4">
        <v>63</v>
      </c>
      <c r="I2362" s="4">
        <v>0.772</v>
      </c>
      <c r="J2362" s="4">
        <v>1.085</v>
      </c>
    </row>
    <row r="2363" ht="15.75" customHeight="1" spans="1:10">
      <c r="A2363" s="1" t="s">
        <v>262</v>
      </c>
      <c r="B2363" s="3" t="s">
        <v>72</v>
      </c>
      <c r="C2363" s="1" t="s">
        <v>78</v>
      </c>
      <c r="D2363" s="1" t="str">
        <f t="shared" si="0"/>
        <v>Switzerland-Europe2008</v>
      </c>
      <c r="E2363" s="4">
        <v>0.278</v>
      </c>
      <c r="F2363" s="4">
        <v>18</v>
      </c>
      <c r="G2363" s="1"/>
      <c r="H2363" s="4">
        <v>63</v>
      </c>
      <c r="I2363" s="4">
        <v>0.792</v>
      </c>
      <c r="J2363" s="4">
        <v>1.163</v>
      </c>
    </row>
    <row r="2364" ht="15.75" customHeight="1" spans="1:10">
      <c r="A2364" s="1" t="s">
        <v>262</v>
      </c>
      <c r="B2364" s="3" t="s">
        <v>73</v>
      </c>
      <c r="C2364" s="1" t="s">
        <v>78</v>
      </c>
      <c r="D2364" s="1" t="str">
        <f t="shared" si="0"/>
        <v>Switzerland-Europe2009</v>
      </c>
      <c r="E2364" s="4">
        <v>0.287</v>
      </c>
      <c r="F2364" s="4">
        <v>18</v>
      </c>
      <c r="G2364" s="1"/>
      <c r="H2364" s="4">
        <v>63</v>
      </c>
      <c r="I2364" s="4">
        <v>0.813</v>
      </c>
      <c r="J2364" s="4">
        <v>1.204</v>
      </c>
    </row>
    <row r="2365" ht="15.75" customHeight="1" spans="1:10">
      <c r="A2365" s="1" t="s">
        <v>262</v>
      </c>
      <c r="B2365" s="3" t="s">
        <v>74</v>
      </c>
      <c r="C2365" s="1" t="s">
        <v>78</v>
      </c>
      <c r="D2365" s="1" t="str">
        <f t="shared" si="0"/>
        <v>Switzerland-Europe2010</v>
      </c>
      <c r="E2365" s="4">
        <v>0.288</v>
      </c>
      <c r="F2365" s="4">
        <v>18</v>
      </c>
      <c r="G2365" s="1"/>
      <c r="H2365" s="4">
        <v>63</v>
      </c>
      <c r="I2365" s="4">
        <v>0.839</v>
      </c>
      <c r="J2365" s="4">
        <v>1.232</v>
      </c>
    </row>
    <row r="2366" ht="15.75" customHeight="1" spans="1:10">
      <c r="A2366" s="1" t="s">
        <v>262</v>
      </c>
      <c r="B2366" s="3" t="s">
        <v>75</v>
      </c>
      <c r="C2366" s="1" t="s">
        <v>78</v>
      </c>
      <c r="D2366" s="1" t="str">
        <f t="shared" si="0"/>
        <v>Switzerland-Europe2011</v>
      </c>
      <c r="E2366" s="4">
        <v>0.289</v>
      </c>
      <c r="F2366" s="4">
        <v>18</v>
      </c>
      <c r="G2366" s="1"/>
      <c r="H2366" s="4">
        <v>63</v>
      </c>
      <c r="I2366" s="4">
        <v>0.852</v>
      </c>
      <c r="J2366" s="4">
        <v>1.274</v>
      </c>
    </row>
    <row r="2367" ht="15.75" customHeight="1" spans="1:10">
      <c r="A2367" s="1" t="s">
        <v>262</v>
      </c>
      <c r="B2367" s="3" t="s">
        <v>76</v>
      </c>
      <c r="C2367" s="1" t="s">
        <v>78</v>
      </c>
      <c r="D2367" s="1" t="str">
        <f t="shared" si="0"/>
        <v>Switzerland-Europe2012</v>
      </c>
      <c r="E2367" s="4">
        <v>0.291</v>
      </c>
      <c r="F2367" s="4">
        <v>18</v>
      </c>
      <c r="G2367" s="4">
        <v>27</v>
      </c>
      <c r="H2367" s="4">
        <v>63</v>
      </c>
      <c r="I2367" s="4">
        <v>0.852</v>
      </c>
      <c r="J2367" s="4">
        <v>1.321</v>
      </c>
    </row>
    <row r="2368" ht="15.75" customHeight="1" spans="1:10">
      <c r="A2368" s="1" t="s">
        <v>263</v>
      </c>
      <c r="B2368" s="3" t="s">
        <v>63</v>
      </c>
      <c r="C2368" s="1" t="s">
        <v>95</v>
      </c>
      <c r="D2368" s="1" t="str">
        <f t="shared" si="0"/>
        <v>Syria-Middle East2000</v>
      </c>
      <c r="E2368" s="1"/>
      <c r="F2368" s="1"/>
      <c r="G2368" s="1"/>
      <c r="H2368" s="1"/>
      <c r="I2368" s="4">
        <v>0.002</v>
      </c>
      <c r="J2368" s="4">
        <v>0.002</v>
      </c>
    </row>
    <row r="2369" ht="15.75" customHeight="1" spans="1:10">
      <c r="A2369" s="1" t="s">
        <v>263</v>
      </c>
      <c r="B2369" s="3" t="s">
        <v>65</v>
      </c>
      <c r="C2369" s="1" t="s">
        <v>95</v>
      </c>
      <c r="D2369" s="1" t="str">
        <f t="shared" si="0"/>
        <v>Syria-Middle East2001</v>
      </c>
      <c r="E2369" s="1"/>
      <c r="F2369" s="1"/>
      <c r="G2369" s="1"/>
      <c r="H2369" s="1"/>
      <c r="I2369" s="4">
        <v>0.004</v>
      </c>
      <c r="J2369" s="4">
        <v>0.012</v>
      </c>
    </row>
    <row r="2370" ht="15.75" customHeight="1" spans="1:10">
      <c r="A2370" s="1" t="s">
        <v>263</v>
      </c>
      <c r="B2370" s="3" t="s">
        <v>66</v>
      </c>
      <c r="C2370" s="1" t="s">
        <v>95</v>
      </c>
      <c r="D2370" s="1" t="str">
        <f t="shared" si="0"/>
        <v>Syria-Middle East2002</v>
      </c>
      <c r="E2370" s="1"/>
      <c r="F2370" s="1"/>
      <c r="G2370" s="1"/>
      <c r="H2370" s="1"/>
      <c r="I2370" s="4">
        <v>0.021</v>
      </c>
      <c r="J2370" s="4">
        <v>0.024</v>
      </c>
    </row>
    <row r="2371" ht="15.75" customHeight="1" spans="1:10">
      <c r="A2371" s="1" t="s">
        <v>263</v>
      </c>
      <c r="B2371" s="3" t="s">
        <v>67</v>
      </c>
      <c r="C2371" s="1" t="s">
        <v>95</v>
      </c>
      <c r="D2371" s="1" t="str">
        <f t="shared" si="0"/>
        <v>Syria-Middle East2003</v>
      </c>
      <c r="E2371" s="1"/>
      <c r="F2371" s="4">
        <v>43</v>
      </c>
      <c r="G2371" s="1"/>
      <c r="H2371" s="1"/>
      <c r="I2371" s="4">
        <v>0.034</v>
      </c>
      <c r="J2371" s="4">
        <v>0.069</v>
      </c>
    </row>
    <row r="2372" ht="15.75" customHeight="1" spans="1:10">
      <c r="A2372" s="1" t="s">
        <v>263</v>
      </c>
      <c r="B2372" s="3" t="s">
        <v>68</v>
      </c>
      <c r="C2372" s="1" t="s">
        <v>95</v>
      </c>
      <c r="D2372" s="1" t="str">
        <f t="shared" si="0"/>
        <v>Syria-Middle East2004</v>
      </c>
      <c r="E2372" s="1"/>
      <c r="F2372" s="4">
        <v>43</v>
      </c>
      <c r="G2372" s="1"/>
      <c r="H2372" s="1"/>
      <c r="I2372" s="4">
        <v>0.043</v>
      </c>
      <c r="J2372" s="4">
        <v>0.133</v>
      </c>
    </row>
    <row r="2373" ht="15.75" customHeight="1" spans="1:10">
      <c r="A2373" s="1" t="s">
        <v>263</v>
      </c>
      <c r="B2373" s="3" t="s">
        <v>69</v>
      </c>
      <c r="C2373" s="1" t="s">
        <v>95</v>
      </c>
      <c r="D2373" s="1" t="str">
        <f t="shared" si="0"/>
        <v>Syria-Middle East2005</v>
      </c>
      <c r="E2373" s="4">
        <v>0.433</v>
      </c>
      <c r="F2373" s="4">
        <v>43</v>
      </c>
      <c r="G2373" s="1"/>
      <c r="H2373" s="4">
        <v>336</v>
      </c>
      <c r="I2373" s="4">
        <v>0.056</v>
      </c>
      <c r="J2373" s="4">
        <v>0.162</v>
      </c>
    </row>
    <row r="2374" ht="15.75" customHeight="1" spans="1:10">
      <c r="A2374" s="1" t="s">
        <v>263</v>
      </c>
      <c r="B2374" s="3" t="s">
        <v>70</v>
      </c>
      <c r="C2374" s="1" t="s">
        <v>95</v>
      </c>
      <c r="D2374" s="1" t="str">
        <f t="shared" si="0"/>
        <v>Syria-Middle East2006</v>
      </c>
      <c r="E2374" s="4">
        <v>0.433</v>
      </c>
      <c r="F2374" s="4">
        <v>43</v>
      </c>
      <c r="G2374" s="1"/>
      <c r="H2374" s="4">
        <v>336</v>
      </c>
      <c r="I2374" s="4">
        <v>0.078</v>
      </c>
      <c r="J2374" s="4">
        <v>0.249</v>
      </c>
    </row>
    <row r="2375" ht="15.75" customHeight="1" spans="1:10">
      <c r="A2375" s="1" t="s">
        <v>263</v>
      </c>
      <c r="B2375" s="3" t="s">
        <v>71</v>
      </c>
      <c r="C2375" s="1" t="s">
        <v>95</v>
      </c>
      <c r="D2375" s="1" t="str">
        <f t="shared" si="0"/>
        <v>Syria-Middle East2007</v>
      </c>
      <c r="E2375" s="4">
        <v>0.433</v>
      </c>
      <c r="F2375" s="4">
        <v>43</v>
      </c>
      <c r="G2375" s="1"/>
      <c r="H2375" s="4">
        <v>336</v>
      </c>
      <c r="I2375" s="4">
        <v>0.115</v>
      </c>
      <c r="J2375" s="4">
        <v>0.319</v>
      </c>
    </row>
    <row r="2376" ht="15.75" customHeight="1" spans="1:10">
      <c r="A2376" s="1" t="s">
        <v>263</v>
      </c>
      <c r="B2376" s="3" t="s">
        <v>72</v>
      </c>
      <c r="C2376" s="1" t="s">
        <v>95</v>
      </c>
      <c r="D2376" s="1" t="str">
        <f t="shared" si="0"/>
        <v>Syria-Middle East2008</v>
      </c>
      <c r="E2376" s="4">
        <v>0.398</v>
      </c>
      <c r="F2376" s="4">
        <v>16</v>
      </c>
      <c r="G2376" s="1"/>
      <c r="H2376" s="4">
        <v>336</v>
      </c>
      <c r="I2376" s="4">
        <v>0.14</v>
      </c>
      <c r="J2376" s="4">
        <v>0.347</v>
      </c>
    </row>
    <row r="2377" ht="15.75" customHeight="1" spans="1:10">
      <c r="A2377" s="1" t="s">
        <v>263</v>
      </c>
      <c r="B2377" s="3" t="s">
        <v>73</v>
      </c>
      <c r="C2377" s="1" t="s">
        <v>95</v>
      </c>
      <c r="D2377" s="1" t="str">
        <f t="shared" si="0"/>
        <v>Syria-Middle East2009</v>
      </c>
      <c r="E2377" s="4">
        <v>0.397</v>
      </c>
      <c r="F2377" s="4">
        <v>15</v>
      </c>
      <c r="G2377" s="1"/>
      <c r="H2377" s="4">
        <v>336</v>
      </c>
      <c r="I2377" s="4">
        <v>0.173</v>
      </c>
      <c r="J2377" s="4">
        <v>0.477</v>
      </c>
    </row>
    <row r="2378" ht="15.75" customHeight="1" spans="1:10">
      <c r="A2378" s="1" t="s">
        <v>263</v>
      </c>
      <c r="B2378" s="3" t="s">
        <v>74</v>
      </c>
      <c r="C2378" s="1" t="s">
        <v>95</v>
      </c>
      <c r="D2378" s="1" t="str">
        <f t="shared" si="0"/>
        <v>Syria-Middle East2010</v>
      </c>
      <c r="E2378" s="4">
        <v>0.397</v>
      </c>
      <c r="F2378" s="4">
        <v>13</v>
      </c>
      <c r="G2378" s="1"/>
      <c r="H2378" s="4">
        <v>336</v>
      </c>
      <c r="I2378" s="4">
        <v>0.207</v>
      </c>
      <c r="J2378" s="4">
        <v>0.543</v>
      </c>
    </row>
    <row r="2379" ht="15.75" customHeight="1" spans="1:10">
      <c r="A2379" s="1" t="s">
        <v>263</v>
      </c>
      <c r="B2379" s="3" t="s">
        <v>75</v>
      </c>
      <c r="C2379" s="1" t="s">
        <v>95</v>
      </c>
      <c r="D2379" s="1" t="str">
        <f t="shared" si="0"/>
        <v>Syria-Middle East2011</v>
      </c>
      <c r="E2379" s="4">
        <v>0.397</v>
      </c>
      <c r="F2379" s="4">
        <v>13</v>
      </c>
      <c r="G2379" s="1"/>
      <c r="H2379" s="4">
        <v>336</v>
      </c>
      <c r="I2379" s="4">
        <v>0.225</v>
      </c>
      <c r="J2379" s="4">
        <v>0.592</v>
      </c>
    </row>
    <row r="2380" ht="15.75" customHeight="1" spans="1:10">
      <c r="A2380" s="1" t="s">
        <v>263</v>
      </c>
      <c r="B2380" s="3" t="s">
        <v>76</v>
      </c>
      <c r="C2380" s="1" t="s">
        <v>95</v>
      </c>
      <c r="D2380" s="1" t="str">
        <f t="shared" si="0"/>
        <v>Syria-Middle East2012</v>
      </c>
      <c r="E2380" s="4">
        <v>0.397</v>
      </c>
      <c r="F2380" s="4">
        <v>13</v>
      </c>
      <c r="G2380" s="4">
        <v>147</v>
      </c>
      <c r="H2380" s="4">
        <v>336</v>
      </c>
      <c r="I2380" s="4">
        <v>0.243</v>
      </c>
      <c r="J2380" s="4">
        <v>0.593</v>
      </c>
    </row>
    <row r="2381" ht="15.75" customHeight="1" spans="1:10">
      <c r="A2381" s="1" t="s">
        <v>264</v>
      </c>
      <c r="B2381" s="3" t="s">
        <v>63</v>
      </c>
      <c r="C2381" s="1" t="s">
        <v>64</v>
      </c>
      <c r="D2381" s="1" t="str">
        <f t="shared" si="0"/>
        <v>Tajikistan-Asia2000</v>
      </c>
      <c r="E2381" s="1"/>
      <c r="F2381" s="1"/>
      <c r="G2381" s="1"/>
      <c r="H2381" s="1"/>
      <c r="I2381" s="4">
        <v>0</v>
      </c>
      <c r="J2381" s="4">
        <v>0</v>
      </c>
    </row>
    <row r="2382" ht="15.75" customHeight="1" spans="1:10">
      <c r="A2382" s="1" t="s">
        <v>264</v>
      </c>
      <c r="B2382" s="3" t="s">
        <v>65</v>
      </c>
      <c r="C2382" s="1" t="s">
        <v>64</v>
      </c>
      <c r="D2382" s="1" t="str">
        <f t="shared" si="0"/>
        <v>Tajikistan-Asia2001</v>
      </c>
      <c r="E2382" s="1"/>
      <c r="F2382" s="1"/>
      <c r="G2382" s="1"/>
      <c r="H2382" s="1"/>
      <c r="I2382" s="4">
        <v>0.001</v>
      </c>
      <c r="J2382" s="4">
        <v>0</v>
      </c>
    </row>
    <row r="2383" ht="15.75" customHeight="1" spans="1:10">
      <c r="A2383" s="1" t="s">
        <v>264</v>
      </c>
      <c r="B2383" s="3" t="s">
        <v>66</v>
      </c>
      <c r="C2383" s="1" t="s">
        <v>64</v>
      </c>
      <c r="D2383" s="1" t="str">
        <f t="shared" si="0"/>
        <v>Tajikistan-Asia2002</v>
      </c>
      <c r="E2383" s="1"/>
      <c r="F2383" s="1"/>
      <c r="G2383" s="1"/>
      <c r="H2383" s="1"/>
      <c r="I2383" s="4">
        <v>0.001</v>
      </c>
      <c r="J2383" s="4">
        <v>0.002</v>
      </c>
    </row>
    <row r="2384" ht="15.75" customHeight="1" spans="1:10">
      <c r="A2384" s="1" t="s">
        <v>264</v>
      </c>
      <c r="B2384" s="3" t="s">
        <v>67</v>
      </c>
      <c r="C2384" s="1" t="s">
        <v>64</v>
      </c>
      <c r="D2384" s="1" t="str">
        <f t="shared" si="0"/>
        <v>Tajikistan-Asia2003</v>
      </c>
      <c r="E2384" s="1"/>
      <c r="F2384" s="1"/>
      <c r="G2384" s="1"/>
      <c r="H2384" s="1"/>
      <c r="I2384" s="4">
        <v>0.001</v>
      </c>
      <c r="J2384" s="4">
        <v>0.007</v>
      </c>
    </row>
    <row r="2385" ht="15.75" customHeight="1" spans="1:10">
      <c r="A2385" s="1" t="s">
        <v>264</v>
      </c>
      <c r="B2385" s="3" t="s">
        <v>68</v>
      </c>
      <c r="C2385" s="1" t="s">
        <v>64</v>
      </c>
      <c r="D2385" s="1" t="str">
        <f t="shared" si="0"/>
        <v>Tajikistan-Asia2004</v>
      </c>
      <c r="E2385" s="1"/>
      <c r="F2385" s="1"/>
      <c r="G2385" s="1"/>
      <c r="H2385" s="1"/>
      <c r="I2385" s="4">
        <v>0.001</v>
      </c>
      <c r="J2385" s="4">
        <v>0.02</v>
      </c>
    </row>
    <row r="2386" ht="15.75" customHeight="1" spans="1:10">
      <c r="A2386" s="1" t="s">
        <v>264</v>
      </c>
      <c r="B2386" s="3" t="s">
        <v>69</v>
      </c>
      <c r="C2386" s="1" t="s">
        <v>64</v>
      </c>
      <c r="D2386" s="1" t="str">
        <f t="shared" si="0"/>
        <v>Tajikistan-Asia2005</v>
      </c>
      <c r="E2386" s="4">
        <v>0.799</v>
      </c>
      <c r="F2386" s="4">
        <v>80</v>
      </c>
      <c r="G2386" s="1"/>
      <c r="H2386" s="4">
        <v>224</v>
      </c>
      <c r="I2386" s="4">
        <v>0.003</v>
      </c>
      <c r="J2386" s="4">
        <v>0.039</v>
      </c>
    </row>
    <row r="2387" ht="15.75" customHeight="1" spans="1:10">
      <c r="A2387" s="1" t="s">
        <v>264</v>
      </c>
      <c r="B2387" s="3" t="s">
        <v>70</v>
      </c>
      <c r="C2387" s="1" t="s">
        <v>64</v>
      </c>
      <c r="D2387" s="1" t="str">
        <f t="shared" si="0"/>
        <v>Tajikistan-Asia2006</v>
      </c>
      <c r="E2387" s="4">
        <v>0.799</v>
      </c>
      <c r="F2387" s="4">
        <v>80</v>
      </c>
      <c r="G2387" s="1"/>
      <c r="H2387" s="4">
        <v>224</v>
      </c>
      <c r="I2387" s="4">
        <v>0.038</v>
      </c>
      <c r="J2387" s="4">
        <v>0.309</v>
      </c>
    </row>
    <row r="2388" ht="15.75" customHeight="1" spans="1:10">
      <c r="A2388" s="1" t="s">
        <v>264</v>
      </c>
      <c r="B2388" s="3" t="s">
        <v>71</v>
      </c>
      <c r="C2388" s="1" t="s">
        <v>64</v>
      </c>
      <c r="D2388" s="1" t="str">
        <f t="shared" si="0"/>
        <v>Tajikistan-Asia2007</v>
      </c>
      <c r="E2388" s="4">
        <v>0.8</v>
      </c>
      <c r="F2388" s="4">
        <v>62</v>
      </c>
      <c r="G2388" s="1"/>
      <c r="H2388" s="4">
        <v>224</v>
      </c>
      <c r="I2388" s="4">
        <v>0.072</v>
      </c>
      <c r="J2388" s="4">
        <v>0.3</v>
      </c>
    </row>
    <row r="2389" ht="15.75" customHeight="1" spans="1:10">
      <c r="A2389" s="1" t="s">
        <v>264</v>
      </c>
      <c r="B2389" s="3" t="s">
        <v>72</v>
      </c>
      <c r="C2389" s="1" t="s">
        <v>64</v>
      </c>
      <c r="D2389" s="1" t="str">
        <f t="shared" si="0"/>
        <v>Tajikistan-Asia2008</v>
      </c>
      <c r="E2389" s="4">
        <v>0.834</v>
      </c>
      <c r="F2389" s="4">
        <v>62</v>
      </c>
      <c r="G2389" s="1"/>
      <c r="H2389" s="4">
        <v>224</v>
      </c>
      <c r="I2389" s="4">
        <v>0.088</v>
      </c>
      <c r="J2389" s="4">
        <v>0.505</v>
      </c>
    </row>
    <row r="2390" ht="15.75" customHeight="1" spans="1:10">
      <c r="A2390" s="1" t="s">
        <v>264</v>
      </c>
      <c r="B2390" s="3" t="s">
        <v>73</v>
      </c>
      <c r="C2390" s="1" t="s">
        <v>64</v>
      </c>
      <c r="D2390" s="1" t="str">
        <f t="shared" si="0"/>
        <v>Tajikistan-Asia2009</v>
      </c>
      <c r="E2390" s="4">
        <v>0.838</v>
      </c>
      <c r="F2390" s="4">
        <v>38</v>
      </c>
      <c r="G2390" s="1"/>
      <c r="H2390" s="4">
        <v>224</v>
      </c>
      <c r="I2390" s="4">
        <v>0.101</v>
      </c>
      <c r="J2390" s="4">
        <v>0.658</v>
      </c>
    </row>
    <row r="2391" ht="15.75" customHeight="1" spans="1:10">
      <c r="A2391" s="1" t="s">
        <v>264</v>
      </c>
      <c r="B2391" s="3" t="s">
        <v>74</v>
      </c>
      <c r="C2391" s="1" t="s">
        <v>64</v>
      </c>
      <c r="D2391" s="1" t="str">
        <f t="shared" si="0"/>
        <v>Tajikistan-Asia2010</v>
      </c>
      <c r="E2391" s="4">
        <v>0.84</v>
      </c>
      <c r="F2391" s="4">
        <v>27</v>
      </c>
      <c r="G2391" s="1"/>
      <c r="H2391" s="4">
        <v>224</v>
      </c>
      <c r="I2391" s="4">
        <v>0.116</v>
      </c>
      <c r="J2391" s="4">
        <v>0.779</v>
      </c>
    </row>
    <row r="2392" ht="15.75" customHeight="1" spans="1:10">
      <c r="A2392" s="1" t="s">
        <v>264</v>
      </c>
      <c r="B2392" s="3" t="s">
        <v>75</v>
      </c>
      <c r="C2392" s="1" t="s">
        <v>64</v>
      </c>
      <c r="D2392" s="1" t="str">
        <f t="shared" si="0"/>
        <v>Tajikistan-Asia2011</v>
      </c>
      <c r="E2392" s="4">
        <v>0.845</v>
      </c>
      <c r="F2392" s="4">
        <v>24</v>
      </c>
      <c r="G2392" s="1"/>
      <c r="H2392" s="4">
        <v>224</v>
      </c>
      <c r="I2392" s="4">
        <v>0.13</v>
      </c>
      <c r="J2392" s="4">
        <v>0.809</v>
      </c>
    </row>
    <row r="2393" ht="15.75" customHeight="1" spans="1:10">
      <c r="A2393" s="1" t="s">
        <v>264</v>
      </c>
      <c r="B2393" s="3" t="s">
        <v>76</v>
      </c>
      <c r="C2393" s="1" t="s">
        <v>64</v>
      </c>
      <c r="D2393" s="1" t="str">
        <f t="shared" si="0"/>
        <v>Tajikistan-Asia2012</v>
      </c>
      <c r="E2393" s="4">
        <v>0.845</v>
      </c>
      <c r="F2393" s="4">
        <v>24</v>
      </c>
      <c r="G2393" s="4">
        <v>141</v>
      </c>
      <c r="H2393" s="4">
        <v>224</v>
      </c>
      <c r="I2393" s="4">
        <v>0.145</v>
      </c>
      <c r="J2393" s="4">
        <v>0.815</v>
      </c>
    </row>
    <row r="2394" ht="15.75" customHeight="1" spans="1:10">
      <c r="A2394" s="1" t="s">
        <v>265</v>
      </c>
      <c r="B2394" s="3" t="s">
        <v>63</v>
      </c>
      <c r="C2394" s="1" t="s">
        <v>80</v>
      </c>
      <c r="D2394" s="1" t="str">
        <f t="shared" si="0"/>
        <v>Tanzania-Africa2000</v>
      </c>
      <c r="E2394" s="1"/>
      <c r="F2394" s="1"/>
      <c r="G2394" s="1"/>
      <c r="H2394" s="1"/>
      <c r="I2394" s="4">
        <v>0.001</v>
      </c>
      <c r="J2394" s="4">
        <v>0.003</v>
      </c>
    </row>
    <row r="2395" ht="15.75" customHeight="1" spans="1:10">
      <c r="A2395" s="1" t="s">
        <v>265</v>
      </c>
      <c r="B2395" s="3" t="s">
        <v>65</v>
      </c>
      <c r="C2395" s="1" t="s">
        <v>80</v>
      </c>
      <c r="D2395" s="1" t="str">
        <f t="shared" si="0"/>
        <v>Tanzania-Africa2001</v>
      </c>
      <c r="E2395" s="1"/>
      <c r="F2395" s="1"/>
      <c r="G2395" s="1"/>
      <c r="H2395" s="1"/>
      <c r="I2395" s="4">
        <v>0.002</v>
      </c>
      <c r="J2395" s="4">
        <v>0.008</v>
      </c>
    </row>
    <row r="2396" ht="15.75" customHeight="1" spans="1:10">
      <c r="A2396" s="1" t="s">
        <v>265</v>
      </c>
      <c r="B2396" s="3" t="s">
        <v>66</v>
      </c>
      <c r="C2396" s="1" t="s">
        <v>80</v>
      </c>
      <c r="D2396" s="1" t="str">
        <f t="shared" si="0"/>
        <v>Tanzania-Africa2002</v>
      </c>
      <c r="E2396" s="1"/>
      <c r="F2396" s="1"/>
      <c r="G2396" s="1"/>
      <c r="H2396" s="1"/>
      <c r="I2396" s="4">
        <v>0.002</v>
      </c>
      <c r="J2396" s="4">
        <v>0.017</v>
      </c>
    </row>
    <row r="2397" ht="15.75" customHeight="1" spans="1:10">
      <c r="A2397" s="1" t="s">
        <v>265</v>
      </c>
      <c r="B2397" s="3" t="s">
        <v>67</v>
      </c>
      <c r="C2397" s="1" t="s">
        <v>80</v>
      </c>
      <c r="D2397" s="1" t="str">
        <f t="shared" si="0"/>
        <v>Tanzania-Africa2003</v>
      </c>
      <c r="E2397" s="1"/>
      <c r="F2397" s="4">
        <v>28</v>
      </c>
      <c r="G2397" s="1"/>
      <c r="H2397" s="1"/>
      <c r="I2397" s="4">
        <v>0.007</v>
      </c>
      <c r="J2397" s="4">
        <v>0.035</v>
      </c>
    </row>
    <row r="2398" ht="15.75" customHeight="1" spans="1:10">
      <c r="A2398" s="1" t="s">
        <v>265</v>
      </c>
      <c r="B2398" s="3" t="s">
        <v>68</v>
      </c>
      <c r="C2398" s="1" t="s">
        <v>80</v>
      </c>
      <c r="D2398" s="1" t="str">
        <f t="shared" si="0"/>
        <v>Tanzania-Africa2004</v>
      </c>
      <c r="E2398" s="1"/>
      <c r="F2398" s="4">
        <v>28</v>
      </c>
      <c r="G2398" s="1"/>
      <c r="H2398" s="1"/>
      <c r="I2398" s="4">
        <v>0.009</v>
      </c>
      <c r="J2398" s="4">
        <v>0.051</v>
      </c>
    </row>
    <row r="2399" ht="15.75" customHeight="1" spans="1:10">
      <c r="A2399" s="1" t="s">
        <v>265</v>
      </c>
      <c r="B2399" s="3" t="s">
        <v>69</v>
      </c>
      <c r="C2399" s="1" t="s">
        <v>80</v>
      </c>
      <c r="D2399" s="1" t="str">
        <f t="shared" si="0"/>
        <v>Tanzania-Africa2005</v>
      </c>
      <c r="E2399" s="4">
        <v>0.438</v>
      </c>
      <c r="F2399" s="4">
        <v>28</v>
      </c>
      <c r="G2399" s="1"/>
      <c r="H2399" s="4">
        <v>172</v>
      </c>
      <c r="I2399" s="4">
        <v>0.011</v>
      </c>
      <c r="J2399" s="4">
        <v>0.076</v>
      </c>
    </row>
    <row r="2400" ht="15.75" customHeight="1" spans="1:10">
      <c r="A2400" s="1" t="s">
        <v>265</v>
      </c>
      <c r="B2400" s="3" t="s">
        <v>70</v>
      </c>
      <c r="C2400" s="1" t="s">
        <v>80</v>
      </c>
      <c r="D2400" s="1" t="str">
        <f t="shared" si="0"/>
        <v>Tanzania-Africa2006</v>
      </c>
      <c r="E2400" s="4">
        <v>0.438</v>
      </c>
      <c r="F2400" s="4">
        <v>27</v>
      </c>
      <c r="G2400" s="1"/>
      <c r="H2400" s="4">
        <v>172</v>
      </c>
      <c r="I2400" s="4">
        <v>0.013</v>
      </c>
      <c r="J2400" s="4">
        <v>0.14</v>
      </c>
    </row>
    <row r="2401" ht="15.75" customHeight="1" spans="1:10">
      <c r="A2401" s="1" t="s">
        <v>265</v>
      </c>
      <c r="B2401" s="3" t="s">
        <v>71</v>
      </c>
      <c r="C2401" s="1" t="s">
        <v>80</v>
      </c>
      <c r="D2401" s="1" t="str">
        <f t="shared" si="0"/>
        <v>Tanzania-Africa2007</v>
      </c>
      <c r="E2401" s="4">
        <v>0.439</v>
      </c>
      <c r="F2401" s="4">
        <v>26</v>
      </c>
      <c r="G2401" s="1"/>
      <c r="H2401" s="4">
        <v>172</v>
      </c>
      <c r="I2401" s="4">
        <v>0.016</v>
      </c>
      <c r="J2401" s="4">
        <v>0.201</v>
      </c>
    </row>
    <row r="2402" ht="15.75" customHeight="1" spans="1:10">
      <c r="A2402" s="1" t="s">
        <v>265</v>
      </c>
      <c r="B2402" s="3" t="s">
        <v>72</v>
      </c>
      <c r="C2402" s="1" t="s">
        <v>80</v>
      </c>
      <c r="D2402" s="1" t="str">
        <f t="shared" si="0"/>
        <v>Tanzania-Africa2008</v>
      </c>
      <c r="E2402" s="4">
        <v>0.444</v>
      </c>
      <c r="F2402" s="4">
        <v>26</v>
      </c>
      <c r="G2402" s="1"/>
      <c r="H2402" s="4">
        <v>172</v>
      </c>
      <c r="I2402" s="4">
        <v>0.019</v>
      </c>
      <c r="J2402" s="4">
        <v>0.307</v>
      </c>
    </row>
    <row r="2403" ht="15.75" customHeight="1" spans="1:10">
      <c r="A2403" s="1" t="s">
        <v>265</v>
      </c>
      <c r="B2403" s="3" t="s">
        <v>73</v>
      </c>
      <c r="C2403" s="1" t="s">
        <v>80</v>
      </c>
      <c r="D2403" s="1" t="str">
        <f t="shared" si="0"/>
        <v>Tanzania-Africa2009</v>
      </c>
      <c r="E2403" s="4">
        <v>0.444</v>
      </c>
      <c r="F2403" s="4">
        <v>26</v>
      </c>
      <c r="G2403" s="1"/>
      <c r="H2403" s="4">
        <v>172</v>
      </c>
      <c r="I2403" s="4">
        <v>0.024</v>
      </c>
      <c r="J2403" s="4">
        <v>0.4</v>
      </c>
    </row>
    <row r="2404" ht="15.75" customHeight="1" spans="1:10">
      <c r="A2404" s="1" t="s">
        <v>265</v>
      </c>
      <c r="B2404" s="3" t="s">
        <v>74</v>
      </c>
      <c r="C2404" s="1" t="s">
        <v>80</v>
      </c>
      <c r="D2404" s="1" t="str">
        <f t="shared" si="0"/>
        <v>Tanzania-Africa2010</v>
      </c>
      <c r="E2404" s="4">
        <v>0.444</v>
      </c>
      <c r="F2404" s="4">
        <v>26</v>
      </c>
      <c r="G2404" s="1"/>
      <c r="H2404" s="4">
        <v>172</v>
      </c>
      <c r="I2404" s="4">
        <v>0.029</v>
      </c>
      <c r="J2404" s="4">
        <v>0.467</v>
      </c>
    </row>
    <row r="2405" ht="15.75" customHeight="1" spans="1:10">
      <c r="A2405" s="1" t="s">
        <v>265</v>
      </c>
      <c r="B2405" s="3" t="s">
        <v>75</v>
      </c>
      <c r="C2405" s="1" t="s">
        <v>80</v>
      </c>
      <c r="D2405" s="1" t="str">
        <f t="shared" si="0"/>
        <v>Tanzania-Africa2011</v>
      </c>
      <c r="E2405" s="4">
        <v>0.449</v>
      </c>
      <c r="F2405" s="4">
        <v>26</v>
      </c>
      <c r="G2405" s="1"/>
      <c r="H2405" s="4">
        <v>172</v>
      </c>
      <c r="I2405" s="4">
        <v>0.035</v>
      </c>
      <c r="J2405" s="4">
        <v>0.554</v>
      </c>
    </row>
    <row r="2406" ht="15.75" customHeight="1" spans="1:10">
      <c r="A2406" s="1" t="s">
        <v>265</v>
      </c>
      <c r="B2406" s="3" t="s">
        <v>76</v>
      </c>
      <c r="C2406" s="1" t="s">
        <v>80</v>
      </c>
      <c r="D2406" s="1" t="str">
        <f t="shared" si="0"/>
        <v>Tanzania-Africa2012</v>
      </c>
      <c r="E2406" s="4">
        <v>0.449</v>
      </c>
      <c r="F2406" s="4">
        <v>26</v>
      </c>
      <c r="G2406" s="4">
        <v>136</v>
      </c>
      <c r="H2406" s="4">
        <v>172</v>
      </c>
      <c r="I2406" s="4">
        <v>0.04</v>
      </c>
      <c r="J2406" s="4">
        <v>0.57</v>
      </c>
    </row>
    <row r="2407" ht="15.75" customHeight="1" spans="1:10">
      <c r="A2407" s="1" t="s">
        <v>266</v>
      </c>
      <c r="B2407" s="3" t="s">
        <v>63</v>
      </c>
      <c r="C2407" s="1" t="s">
        <v>64</v>
      </c>
      <c r="D2407" s="1" t="str">
        <f t="shared" si="0"/>
        <v>Thailand-Asia2000</v>
      </c>
      <c r="E2407" s="1"/>
      <c r="F2407" s="1"/>
      <c r="G2407" s="1"/>
      <c r="H2407" s="1"/>
      <c r="I2407" s="4">
        <v>0.037</v>
      </c>
      <c r="J2407" s="4">
        <v>0.049</v>
      </c>
    </row>
    <row r="2408" ht="15.75" customHeight="1" spans="1:10">
      <c r="A2408" s="1" t="s">
        <v>266</v>
      </c>
      <c r="B2408" s="3" t="s">
        <v>65</v>
      </c>
      <c r="C2408" s="1" t="s">
        <v>64</v>
      </c>
      <c r="D2408" s="1" t="str">
        <f t="shared" si="0"/>
        <v>Thailand-Asia2001</v>
      </c>
      <c r="E2408" s="1"/>
      <c r="F2408" s="1"/>
      <c r="G2408" s="1"/>
      <c r="H2408" s="1"/>
      <c r="I2408" s="4">
        <v>0.056</v>
      </c>
      <c r="J2408" s="4">
        <v>0.12</v>
      </c>
    </row>
    <row r="2409" ht="15.75" customHeight="1" spans="1:10">
      <c r="A2409" s="1" t="s">
        <v>266</v>
      </c>
      <c r="B2409" s="3" t="s">
        <v>66</v>
      </c>
      <c r="C2409" s="1" t="s">
        <v>64</v>
      </c>
      <c r="D2409" s="1" t="str">
        <f t="shared" si="0"/>
        <v>Thailand-Asia2002</v>
      </c>
      <c r="E2409" s="1"/>
      <c r="F2409" s="1"/>
      <c r="G2409" s="1"/>
      <c r="H2409" s="1"/>
      <c r="I2409" s="4">
        <v>0.075</v>
      </c>
      <c r="J2409" s="4">
        <v>0.274</v>
      </c>
    </row>
    <row r="2410" ht="15.75" customHeight="1" spans="1:10">
      <c r="A2410" s="1" t="s">
        <v>266</v>
      </c>
      <c r="B2410" s="3" t="s">
        <v>67</v>
      </c>
      <c r="C2410" s="1" t="s">
        <v>64</v>
      </c>
      <c r="D2410" s="1" t="str">
        <f t="shared" si="0"/>
        <v>Thailand-Asia2003</v>
      </c>
      <c r="E2410" s="1"/>
      <c r="F2410" s="4">
        <v>33</v>
      </c>
      <c r="G2410" s="1"/>
      <c r="H2410" s="1"/>
      <c r="I2410" s="4">
        <v>0.093</v>
      </c>
      <c r="J2410" s="4">
        <v>0.335</v>
      </c>
    </row>
    <row r="2411" ht="15.75" customHeight="1" spans="1:10">
      <c r="A2411" s="1" t="s">
        <v>266</v>
      </c>
      <c r="B2411" s="3" t="s">
        <v>68</v>
      </c>
      <c r="C2411" s="1" t="s">
        <v>64</v>
      </c>
      <c r="D2411" s="1" t="str">
        <f t="shared" si="0"/>
        <v>Thailand-Asia2004</v>
      </c>
      <c r="E2411" s="1"/>
      <c r="F2411" s="4">
        <v>33</v>
      </c>
      <c r="G2411" s="1"/>
      <c r="H2411" s="1"/>
      <c r="I2411" s="4">
        <v>0.107</v>
      </c>
      <c r="J2411" s="4">
        <v>0.414</v>
      </c>
    </row>
    <row r="2412" ht="15.75" customHeight="1" spans="1:10">
      <c r="A2412" s="1" t="s">
        <v>266</v>
      </c>
      <c r="B2412" s="3" t="s">
        <v>69</v>
      </c>
      <c r="C2412" s="1" t="s">
        <v>64</v>
      </c>
      <c r="D2412" s="1" t="str">
        <f t="shared" si="0"/>
        <v>Thailand-Asia2005</v>
      </c>
      <c r="E2412" s="4">
        <v>0.375</v>
      </c>
      <c r="F2412" s="4">
        <v>33</v>
      </c>
      <c r="G2412" s="1"/>
      <c r="H2412" s="4">
        <v>264</v>
      </c>
      <c r="I2412" s="4">
        <v>0.15</v>
      </c>
      <c r="J2412" s="4">
        <v>0.465</v>
      </c>
    </row>
    <row r="2413" ht="15.75" customHeight="1" spans="1:10">
      <c r="A2413" s="1" t="s">
        <v>266</v>
      </c>
      <c r="B2413" s="3" t="s">
        <v>70</v>
      </c>
      <c r="C2413" s="1" t="s">
        <v>64</v>
      </c>
      <c r="D2413" s="1" t="str">
        <f t="shared" si="0"/>
        <v>Thailand-Asia2006</v>
      </c>
      <c r="E2413" s="4">
        <v>0.374</v>
      </c>
      <c r="F2413" s="4">
        <v>33</v>
      </c>
      <c r="G2413" s="1"/>
      <c r="H2413" s="4">
        <v>264</v>
      </c>
      <c r="I2413" s="4">
        <v>0.172</v>
      </c>
      <c r="J2413" s="4">
        <v>0.609</v>
      </c>
    </row>
    <row r="2414" ht="15.75" customHeight="1" spans="1:10">
      <c r="A2414" s="1" t="s">
        <v>266</v>
      </c>
      <c r="B2414" s="3" t="s">
        <v>71</v>
      </c>
      <c r="C2414" s="1" t="s">
        <v>64</v>
      </c>
      <c r="D2414" s="1" t="str">
        <f t="shared" si="0"/>
        <v>Thailand-Asia2007</v>
      </c>
      <c r="E2414" s="4">
        <v>0.374</v>
      </c>
      <c r="F2414" s="4">
        <v>33</v>
      </c>
      <c r="G2414" s="1"/>
      <c r="H2414" s="4">
        <v>264</v>
      </c>
      <c r="I2414" s="4">
        <v>0.2</v>
      </c>
      <c r="J2414" s="4">
        <v>0.802</v>
      </c>
    </row>
    <row r="2415" ht="15.75" customHeight="1" spans="1:10">
      <c r="A2415" s="1" t="s">
        <v>266</v>
      </c>
      <c r="B2415" s="3" t="s">
        <v>72</v>
      </c>
      <c r="C2415" s="1" t="s">
        <v>64</v>
      </c>
      <c r="D2415" s="1" t="str">
        <f t="shared" si="0"/>
        <v>Thailand-Asia2008</v>
      </c>
      <c r="E2415" s="4">
        <v>0.375</v>
      </c>
      <c r="F2415" s="4">
        <v>33</v>
      </c>
      <c r="G2415" s="1"/>
      <c r="H2415" s="4">
        <v>264</v>
      </c>
      <c r="I2415" s="4">
        <v>0.182</v>
      </c>
      <c r="J2415" s="4">
        <v>0.934</v>
      </c>
    </row>
    <row r="2416" ht="15.75" customHeight="1" spans="1:10">
      <c r="A2416" s="1" t="s">
        <v>266</v>
      </c>
      <c r="B2416" s="3" t="s">
        <v>73</v>
      </c>
      <c r="C2416" s="1" t="s">
        <v>64</v>
      </c>
      <c r="D2416" s="1" t="str">
        <f t="shared" si="0"/>
        <v>Thailand-Asia2009</v>
      </c>
      <c r="E2416" s="4">
        <v>0.369</v>
      </c>
      <c r="F2416" s="4">
        <v>32</v>
      </c>
      <c r="G2416" s="1"/>
      <c r="H2416" s="4">
        <v>264</v>
      </c>
      <c r="I2416" s="4">
        <v>0.201</v>
      </c>
      <c r="J2416" s="4">
        <v>0.995</v>
      </c>
    </row>
    <row r="2417" ht="15.75" customHeight="1" spans="1:10">
      <c r="A2417" s="1" t="s">
        <v>266</v>
      </c>
      <c r="B2417" s="3" t="s">
        <v>74</v>
      </c>
      <c r="C2417" s="1" t="s">
        <v>64</v>
      </c>
      <c r="D2417" s="1" t="str">
        <f t="shared" si="0"/>
        <v>Thailand-Asia2010</v>
      </c>
      <c r="E2417" s="4">
        <v>0.369</v>
      </c>
      <c r="F2417" s="4">
        <v>32</v>
      </c>
      <c r="G2417" s="1"/>
      <c r="H2417" s="4">
        <v>264</v>
      </c>
      <c r="I2417" s="4">
        <v>0.224</v>
      </c>
      <c r="J2417" s="4">
        <v>1.08</v>
      </c>
    </row>
    <row r="2418" ht="15.75" customHeight="1" spans="1:10">
      <c r="A2418" s="1" t="s">
        <v>266</v>
      </c>
      <c r="B2418" s="3" t="s">
        <v>75</v>
      </c>
      <c r="C2418" s="1" t="s">
        <v>64</v>
      </c>
      <c r="D2418" s="1" t="str">
        <f t="shared" si="0"/>
        <v>Thailand-Asia2011</v>
      </c>
      <c r="E2418" s="4">
        <v>0.369</v>
      </c>
      <c r="F2418" s="4">
        <v>29</v>
      </c>
      <c r="G2418" s="1"/>
      <c r="H2418" s="4">
        <v>264</v>
      </c>
      <c r="I2418" s="4">
        <v>0.237</v>
      </c>
      <c r="J2418" s="4">
        <v>1.163</v>
      </c>
    </row>
    <row r="2419" ht="15.75" customHeight="1" spans="1:10">
      <c r="A2419" s="1" t="s">
        <v>266</v>
      </c>
      <c r="B2419" s="3" t="s">
        <v>76</v>
      </c>
      <c r="C2419" s="1" t="s">
        <v>64</v>
      </c>
      <c r="D2419" s="1" t="str">
        <f t="shared" si="0"/>
        <v>Thailand-Asia2012</v>
      </c>
      <c r="E2419" s="4">
        <v>0.372</v>
      </c>
      <c r="F2419" s="4">
        <v>29</v>
      </c>
      <c r="G2419" s="4">
        <v>18</v>
      </c>
      <c r="H2419" s="4">
        <v>264</v>
      </c>
      <c r="I2419" s="4">
        <v>0.265</v>
      </c>
      <c r="J2419" s="4">
        <v>1.273</v>
      </c>
    </row>
    <row r="2420" ht="15.75" customHeight="1" spans="1:10">
      <c r="A2420" s="1" t="s">
        <v>267</v>
      </c>
      <c r="B2420" s="3" t="s">
        <v>63</v>
      </c>
      <c r="C2420" s="1" t="s">
        <v>64</v>
      </c>
      <c r="D2420" s="1" t="str">
        <f t="shared" si="0"/>
        <v>Timor-Leste-Asia2000</v>
      </c>
      <c r="E2420" s="1"/>
      <c r="F2420" s="1"/>
      <c r="G2420" s="1"/>
      <c r="H2420" s="1"/>
      <c r="I2420" s="1"/>
      <c r="J2420" s="1"/>
    </row>
    <row r="2421" ht="15.75" customHeight="1" spans="1:10">
      <c r="A2421" s="1" t="s">
        <v>267</v>
      </c>
      <c r="B2421" s="3" t="s">
        <v>65</v>
      </c>
      <c r="C2421" s="1" t="s">
        <v>64</v>
      </c>
      <c r="D2421" s="1" t="str">
        <f t="shared" si="0"/>
        <v>Timor-Leste-Asia2001</v>
      </c>
      <c r="E2421" s="1"/>
      <c r="F2421" s="1"/>
      <c r="G2421" s="1"/>
      <c r="H2421" s="1"/>
      <c r="I2421" s="1"/>
      <c r="J2421" s="1"/>
    </row>
    <row r="2422" ht="15.75" customHeight="1" spans="1:10">
      <c r="A2422" s="1" t="s">
        <v>267</v>
      </c>
      <c r="B2422" s="3" t="s">
        <v>66</v>
      </c>
      <c r="C2422" s="1" t="s">
        <v>64</v>
      </c>
      <c r="D2422" s="1" t="str">
        <f t="shared" si="0"/>
        <v>Timor-Leste-Asia2002</v>
      </c>
      <c r="E2422" s="1"/>
      <c r="F2422" s="1"/>
      <c r="G2422" s="1"/>
      <c r="H2422" s="1"/>
      <c r="I2422" s="1"/>
      <c r="J2422" s="1"/>
    </row>
    <row r="2423" ht="15.75" customHeight="1" spans="1:10">
      <c r="A2423" s="1" t="s">
        <v>267</v>
      </c>
      <c r="B2423" s="3" t="s">
        <v>67</v>
      </c>
      <c r="C2423" s="1" t="s">
        <v>64</v>
      </c>
      <c r="D2423" s="1" t="str">
        <f t="shared" si="0"/>
        <v>Timor-Leste-Asia2003</v>
      </c>
      <c r="E2423" s="1"/>
      <c r="F2423" s="1"/>
      <c r="G2423" s="1"/>
      <c r="H2423" s="1"/>
      <c r="I2423" s="1"/>
      <c r="J2423" s="4">
        <v>0.021</v>
      </c>
    </row>
    <row r="2424" ht="15.75" customHeight="1" spans="1:10">
      <c r="A2424" s="1" t="s">
        <v>267</v>
      </c>
      <c r="B2424" s="3" t="s">
        <v>68</v>
      </c>
      <c r="C2424" s="1" t="s">
        <v>64</v>
      </c>
      <c r="D2424" s="1" t="str">
        <f t="shared" si="0"/>
        <v>Timor-Leste-Asia2004</v>
      </c>
      <c r="E2424" s="1"/>
      <c r="F2424" s="4">
        <v>158</v>
      </c>
      <c r="G2424" s="1"/>
      <c r="H2424" s="1"/>
      <c r="I2424" s="1"/>
      <c r="J2424" s="4">
        <v>0.027</v>
      </c>
    </row>
    <row r="2425" ht="15.75" customHeight="1" spans="1:10">
      <c r="A2425" s="1" t="s">
        <v>267</v>
      </c>
      <c r="B2425" s="3" t="s">
        <v>69</v>
      </c>
      <c r="C2425" s="1" t="s">
        <v>64</v>
      </c>
      <c r="D2425" s="1" t="str">
        <f t="shared" si="0"/>
        <v>Timor-Leste-Asia2005</v>
      </c>
      <c r="E2425" s="4">
        <v>0.484</v>
      </c>
      <c r="F2425" s="4">
        <v>167</v>
      </c>
      <c r="G2425" s="1"/>
      <c r="H2425" s="4">
        <v>640</v>
      </c>
      <c r="I2425" s="4">
        <v>0.001</v>
      </c>
      <c r="J2425" s="4">
        <v>0.033</v>
      </c>
    </row>
    <row r="2426" ht="15.75" customHeight="1" spans="1:10">
      <c r="A2426" s="1" t="s">
        <v>267</v>
      </c>
      <c r="B2426" s="3" t="s">
        <v>70</v>
      </c>
      <c r="C2426" s="1" t="s">
        <v>64</v>
      </c>
      <c r="D2426" s="1" t="str">
        <f t="shared" si="0"/>
        <v>Timor-Leste-Asia2006</v>
      </c>
      <c r="E2426" s="4">
        <v>0.484</v>
      </c>
      <c r="F2426" s="4">
        <v>167</v>
      </c>
      <c r="G2426" s="1"/>
      <c r="H2426" s="4">
        <v>640</v>
      </c>
      <c r="I2426" s="4">
        <v>0.001</v>
      </c>
      <c r="J2426" s="4">
        <v>0.048</v>
      </c>
    </row>
    <row r="2427" ht="15.75" customHeight="1" spans="1:10">
      <c r="A2427" s="1" t="s">
        <v>267</v>
      </c>
      <c r="B2427" s="3" t="s">
        <v>71</v>
      </c>
      <c r="C2427" s="1" t="s">
        <v>64</v>
      </c>
      <c r="D2427" s="1" t="str">
        <f t="shared" si="0"/>
        <v>Timor-Leste-Asia2007</v>
      </c>
      <c r="E2427" s="4">
        <v>0.484</v>
      </c>
      <c r="F2427" s="4">
        <v>158</v>
      </c>
      <c r="G2427" s="1"/>
      <c r="H2427" s="4">
        <v>640</v>
      </c>
      <c r="I2427" s="4">
        <v>0.001</v>
      </c>
      <c r="J2427" s="4">
        <v>0.076</v>
      </c>
    </row>
    <row r="2428" ht="15.75" customHeight="1" spans="1:10">
      <c r="A2428" s="1" t="s">
        <v>267</v>
      </c>
      <c r="B2428" s="3" t="s">
        <v>72</v>
      </c>
      <c r="C2428" s="1" t="s">
        <v>64</v>
      </c>
      <c r="D2428" s="1" t="str">
        <f t="shared" si="0"/>
        <v>Timor-Leste-Asia2008</v>
      </c>
      <c r="E2428" s="4">
        <v>0.326</v>
      </c>
      <c r="F2428" s="4">
        <v>157</v>
      </c>
      <c r="G2428" s="1"/>
      <c r="H2428" s="4">
        <v>640</v>
      </c>
      <c r="I2428" s="4">
        <v>0.002</v>
      </c>
      <c r="J2428" s="4">
        <v>0.119</v>
      </c>
    </row>
    <row r="2429" ht="15.75" customHeight="1" spans="1:10">
      <c r="A2429" s="1" t="s">
        <v>267</v>
      </c>
      <c r="B2429" s="3" t="s">
        <v>73</v>
      </c>
      <c r="C2429" s="1" t="s">
        <v>64</v>
      </c>
      <c r="D2429" s="1" t="str">
        <f t="shared" si="0"/>
        <v>Timor-Leste-Asia2009</v>
      </c>
      <c r="E2429" s="4">
        <v>0.11</v>
      </c>
      <c r="F2429" s="4">
        <v>157</v>
      </c>
      <c r="G2429" s="1"/>
      <c r="H2429" s="4">
        <v>276</v>
      </c>
      <c r="I2429" s="4">
        <v>0.002</v>
      </c>
      <c r="J2429" s="4">
        <v>0.33</v>
      </c>
    </row>
    <row r="2430" ht="15.75" customHeight="1" spans="1:10">
      <c r="A2430" s="1" t="s">
        <v>267</v>
      </c>
      <c r="B2430" s="3" t="s">
        <v>74</v>
      </c>
      <c r="C2430" s="1" t="s">
        <v>64</v>
      </c>
      <c r="D2430" s="1" t="str">
        <f t="shared" si="0"/>
        <v>Timor-Leste-Asia2010</v>
      </c>
      <c r="E2430" s="4">
        <v>0.11</v>
      </c>
      <c r="F2430" s="4">
        <v>110</v>
      </c>
      <c r="G2430" s="1"/>
      <c r="H2430" s="4">
        <v>276</v>
      </c>
      <c r="I2430" s="4">
        <v>0.002</v>
      </c>
      <c r="J2430" s="4">
        <v>0.438</v>
      </c>
    </row>
    <row r="2431" ht="15.75" customHeight="1" spans="1:10">
      <c r="A2431" s="1" t="s">
        <v>267</v>
      </c>
      <c r="B2431" s="3" t="s">
        <v>75</v>
      </c>
      <c r="C2431" s="1" t="s">
        <v>64</v>
      </c>
      <c r="D2431" s="1" t="str">
        <f t="shared" si="0"/>
        <v>Timor-Leste-Asia2011</v>
      </c>
      <c r="E2431" s="4">
        <v>0.11</v>
      </c>
      <c r="F2431" s="4">
        <v>94</v>
      </c>
      <c r="G2431" s="1"/>
      <c r="H2431" s="4">
        <v>276</v>
      </c>
      <c r="I2431" s="4">
        <v>0.009</v>
      </c>
      <c r="J2431" s="4">
        <v>0.56</v>
      </c>
    </row>
    <row r="2432" ht="15.75" customHeight="1" spans="1:10">
      <c r="A2432" s="1" t="s">
        <v>267</v>
      </c>
      <c r="B2432" s="3" t="s">
        <v>76</v>
      </c>
      <c r="C2432" s="1" t="s">
        <v>64</v>
      </c>
      <c r="D2432" s="1" t="str">
        <f t="shared" si="0"/>
        <v>Timor-Leste-Asia2012</v>
      </c>
      <c r="E2432" s="4">
        <v>0.11</v>
      </c>
      <c r="F2432" s="4">
        <v>94</v>
      </c>
      <c r="G2432" s="4">
        <v>167</v>
      </c>
      <c r="H2432" s="4">
        <v>276</v>
      </c>
      <c r="I2432" s="4">
        <v>0.009</v>
      </c>
      <c r="J2432" s="4">
        <v>0.557</v>
      </c>
    </row>
    <row r="2433" ht="15.75" customHeight="1" spans="1:10">
      <c r="A2433" s="1" t="s">
        <v>268</v>
      </c>
      <c r="B2433" s="3" t="s">
        <v>63</v>
      </c>
      <c r="C2433" s="1" t="s">
        <v>80</v>
      </c>
      <c r="D2433" s="1" t="str">
        <f t="shared" si="0"/>
        <v>Togo-Africa2000</v>
      </c>
      <c r="E2433" s="1"/>
      <c r="F2433" s="1"/>
      <c r="G2433" s="1"/>
      <c r="H2433" s="1"/>
      <c r="I2433" s="4">
        <v>0.008</v>
      </c>
      <c r="J2433" s="4">
        <v>0.01</v>
      </c>
    </row>
    <row r="2434" ht="15.75" customHeight="1" spans="1:10">
      <c r="A2434" s="1" t="s">
        <v>268</v>
      </c>
      <c r="B2434" s="3" t="s">
        <v>65</v>
      </c>
      <c r="C2434" s="1" t="s">
        <v>80</v>
      </c>
      <c r="D2434" s="1" t="str">
        <f t="shared" si="0"/>
        <v>Togo-Africa2001</v>
      </c>
      <c r="E2434" s="1"/>
      <c r="F2434" s="1"/>
      <c r="G2434" s="1"/>
      <c r="H2434" s="1"/>
      <c r="I2434" s="4">
        <v>0.009</v>
      </c>
      <c r="J2434" s="4">
        <v>0.019</v>
      </c>
    </row>
    <row r="2435" ht="15.75" customHeight="1" spans="1:10">
      <c r="A2435" s="1" t="s">
        <v>268</v>
      </c>
      <c r="B2435" s="3" t="s">
        <v>66</v>
      </c>
      <c r="C2435" s="1" t="s">
        <v>80</v>
      </c>
      <c r="D2435" s="1" t="str">
        <f t="shared" si="0"/>
        <v>Togo-Africa2002</v>
      </c>
      <c r="E2435" s="1"/>
      <c r="F2435" s="1"/>
      <c r="G2435" s="1"/>
      <c r="H2435" s="1"/>
      <c r="I2435" s="4">
        <v>0.01</v>
      </c>
      <c r="J2435" s="4">
        <v>0.032</v>
      </c>
    </row>
    <row r="2436" ht="15.75" customHeight="1" spans="1:10">
      <c r="A2436" s="1" t="s">
        <v>268</v>
      </c>
      <c r="B2436" s="3" t="s">
        <v>67</v>
      </c>
      <c r="C2436" s="1" t="s">
        <v>80</v>
      </c>
      <c r="D2436" s="1" t="str">
        <f t="shared" si="0"/>
        <v>Togo-Africa2003</v>
      </c>
      <c r="E2436" s="1"/>
      <c r="F2436" s="4">
        <v>65</v>
      </c>
      <c r="G2436" s="1"/>
      <c r="H2436" s="1"/>
      <c r="I2436" s="4">
        <v>0.012</v>
      </c>
      <c r="J2436" s="4">
        <v>0.046</v>
      </c>
    </row>
    <row r="2437" ht="15.75" customHeight="1" spans="1:10">
      <c r="A2437" s="1" t="s">
        <v>268</v>
      </c>
      <c r="B2437" s="3" t="s">
        <v>68</v>
      </c>
      <c r="C2437" s="1" t="s">
        <v>80</v>
      </c>
      <c r="D2437" s="1" t="str">
        <f t="shared" si="0"/>
        <v>Togo-Africa2004</v>
      </c>
      <c r="E2437" s="1"/>
      <c r="F2437" s="4">
        <v>65</v>
      </c>
      <c r="G2437" s="1"/>
      <c r="H2437" s="1"/>
      <c r="I2437" s="4">
        <v>0.015</v>
      </c>
      <c r="J2437" s="4">
        <v>0.062</v>
      </c>
    </row>
    <row r="2438" ht="15.75" customHeight="1" spans="1:10">
      <c r="A2438" s="1" t="s">
        <v>268</v>
      </c>
      <c r="B2438" s="3" t="s">
        <v>69</v>
      </c>
      <c r="C2438" s="1" t="s">
        <v>80</v>
      </c>
      <c r="D2438" s="1" t="str">
        <f t="shared" si="0"/>
        <v>Togo-Africa2005</v>
      </c>
      <c r="E2438" s="4">
        <v>0.525</v>
      </c>
      <c r="F2438" s="4">
        <v>65</v>
      </c>
      <c r="G2438" s="1"/>
      <c r="H2438" s="4">
        <v>270</v>
      </c>
      <c r="I2438" s="4">
        <v>0.018</v>
      </c>
      <c r="J2438" s="4">
        <v>0.078</v>
      </c>
    </row>
    <row r="2439" ht="15.75" customHeight="1" spans="1:10">
      <c r="A2439" s="1" t="s">
        <v>268</v>
      </c>
      <c r="B2439" s="3" t="s">
        <v>70</v>
      </c>
      <c r="C2439" s="1" t="s">
        <v>80</v>
      </c>
      <c r="D2439" s="1" t="str">
        <f t="shared" si="0"/>
        <v>Togo-Africa2006</v>
      </c>
      <c r="E2439" s="4">
        <v>0.525</v>
      </c>
      <c r="F2439" s="4">
        <v>64</v>
      </c>
      <c r="G2439" s="1"/>
      <c r="H2439" s="4">
        <v>270</v>
      </c>
      <c r="I2439" s="4">
        <v>0.02</v>
      </c>
      <c r="J2439" s="4">
        <v>0.125</v>
      </c>
    </row>
    <row r="2440" ht="15.75" customHeight="1" spans="1:10">
      <c r="A2440" s="1" t="s">
        <v>268</v>
      </c>
      <c r="B2440" s="3" t="s">
        <v>71</v>
      </c>
      <c r="C2440" s="1" t="s">
        <v>80</v>
      </c>
      <c r="D2440" s="1" t="str">
        <f t="shared" si="0"/>
        <v>Togo-Africa2007</v>
      </c>
      <c r="E2440" s="4">
        <v>0.526</v>
      </c>
      <c r="F2440" s="4">
        <v>62</v>
      </c>
      <c r="G2440" s="1"/>
      <c r="H2440" s="4">
        <v>270</v>
      </c>
      <c r="I2440" s="4">
        <v>0.022</v>
      </c>
      <c r="J2440" s="4">
        <v>0.204</v>
      </c>
    </row>
    <row r="2441" ht="15.75" customHeight="1" spans="1:10">
      <c r="A2441" s="1" t="s">
        <v>268</v>
      </c>
      <c r="B2441" s="3" t="s">
        <v>72</v>
      </c>
      <c r="C2441" s="1" t="s">
        <v>80</v>
      </c>
      <c r="D2441" s="1" t="str">
        <f t="shared" si="0"/>
        <v>Togo-Africa2008</v>
      </c>
      <c r="E2441" s="4">
        <v>0.526</v>
      </c>
      <c r="F2441" s="4">
        <v>62</v>
      </c>
      <c r="G2441" s="1"/>
      <c r="H2441" s="4">
        <v>270</v>
      </c>
      <c r="I2441" s="4">
        <v>0.024</v>
      </c>
      <c r="J2441" s="4">
        <v>0.259</v>
      </c>
    </row>
    <row r="2442" ht="15.75" customHeight="1" spans="1:10">
      <c r="A2442" s="1" t="s">
        <v>268</v>
      </c>
      <c r="B2442" s="3" t="s">
        <v>73</v>
      </c>
      <c r="C2442" s="1" t="s">
        <v>80</v>
      </c>
      <c r="D2442" s="1" t="str">
        <f t="shared" si="0"/>
        <v>Togo-Africa2009</v>
      </c>
      <c r="E2442" s="4">
        <v>0.525</v>
      </c>
      <c r="F2442" s="4">
        <v>84</v>
      </c>
      <c r="G2442" s="1"/>
      <c r="H2442" s="4">
        <v>270</v>
      </c>
      <c r="I2442" s="4">
        <v>0.026</v>
      </c>
      <c r="J2442" s="4">
        <v>0.356</v>
      </c>
    </row>
    <row r="2443" ht="15.75" customHeight="1" spans="1:10">
      <c r="A2443" s="1" t="s">
        <v>268</v>
      </c>
      <c r="B2443" s="3" t="s">
        <v>74</v>
      </c>
      <c r="C2443" s="1" t="s">
        <v>80</v>
      </c>
      <c r="D2443" s="1" t="str">
        <f t="shared" si="0"/>
        <v>Togo-Africa2010</v>
      </c>
      <c r="E2443" s="4">
        <v>0.503</v>
      </c>
      <c r="F2443" s="4">
        <v>84</v>
      </c>
      <c r="G2443" s="1"/>
      <c r="H2443" s="4">
        <v>270</v>
      </c>
      <c r="I2443" s="4">
        <v>0.03</v>
      </c>
      <c r="J2443" s="4">
        <v>0.413</v>
      </c>
    </row>
    <row r="2444" ht="15.75" customHeight="1" spans="1:10">
      <c r="A2444" s="1" t="s">
        <v>268</v>
      </c>
      <c r="B2444" s="3" t="s">
        <v>75</v>
      </c>
      <c r="C2444" s="1" t="s">
        <v>80</v>
      </c>
      <c r="D2444" s="1" t="str">
        <f t="shared" si="0"/>
        <v>Togo-Africa2011</v>
      </c>
      <c r="E2444" s="4">
        <v>0.489</v>
      </c>
      <c r="F2444" s="4">
        <v>84</v>
      </c>
      <c r="G2444" s="1"/>
      <c r="H2444" s="4">
        <v>270</v>
      </c>
      <c r="I2444" s="4">
        <v>0.035</v>
      </c>
      <c r="J2444" s="4">
        <v>0.416</v>
      </c>
    </row>
    <row r="2445" ht="15.75" customHeight="1" spans="1:10">
      <c r="A2445" s="1" t="s">
        <v>268</v>
      </c>
      <c r="B2445" s="3" t="s">
        <v>76</v>
      </c>
      <c r="C2445" s="1" t="s">
        <v>80</v>
      </c>
      <c r="D2445" s="1" t="str">
        <f t="shared" si="0"/>
        <v>Togo-Africa2012</v>
      </c>
      <c r="E2445" s="4">
        <v>0.489</v>
      </c>
      <c r="F2445" s="4">
        <v>38</v>
      </c>
      <c r="G2445" s="4">
        <v>159</v>
      </c>
      <c r="H2445" s="4">
        <v>270</v>
      </c>
      <c r="I2445" s="4">
        <v>0.04</v>
      </c>
      <c r="J2445" s="4">
        <v>0.499</v>
      </c>
    </row>
    <row r="2446" ht="15.75" customHeight="1" spans="1:10">
      <c r="A2446" s="1" t="s">
        <v>269</v>
      </c>
      <c r="B2446" s="3" t="s">
        <v>63</v>
      </c>
      <c r="C2446" s="1" t="s">
        <v>82</v>
      </c>
      <c r="D2446" s="1" t="str">
        <f t="shared" si="0"/>
        <v>Tonga-Oceania2000</v>
      </c>
      <c r="E2446" s="1"/>
      <c r="F2446" s="1"/>
      <c r="G2446" s="1"/>
      <c r="H2446" s="1"/>
      <c r="I2446" s="4">
        <v>0.024</v>
      </c>
      <c r="J2446" s="4">
        <v>0.002</v>
      </c>
    </row>
    <row r="2447" ht="15.75" customHeight="1" spans="1:10">
      <c r="A2447" s="1" t="s">
        <v>269</v>
      </c>
      <c r="B2447" s="3" t="s">
        <v>65</v>
      </c>
      <c r="C2447" s="1" t="s">
        <v>82</v>
      </c>
      <c r="D2447" s="1" t="str">
        <f t="shared" si="0"/>
        <v>Tonga-Oceania2001</v>
      </c>
      <c r="E2447" s="1"/>
      <c r="F2447" s="1"/>
      <c r="G2447" s="1"/>
      <c r="H2447" s="1"/>
      <c r="I2447" s="4">
        <v>0.028</v>
      </c>
      <c r="J2447" s="4">
        <v>0.002</v>
      </c>
    </row>
    <row r="2448" ht="15.75" customHeight="1" spans="1:10">
      <c r="A2448" s="1" t="s">
        <v>269</v>
      </c>
      <c r="B2448" s="3" t="s">
        <v>66</v>
      </c>
      <c r="C2448" s="1" t="s">
        <v>82</v>
      </c>
      <c r="D2448" s="1" t="str">
        <f t="shared" si="0"/>
        <v>Tonga-Oceania2002</v>
      </c>
      <c r="E2448" s="1"/>
      <c r="F2448" s="1"/>
      <c r="G2448" s="1"/>
      <c r="H2448" s="1"/>
      <c r="I2448" s="4">
        <v>0.029</v>
      </c>
      <c r="J2448" s="4">
        <v>0.034</v>
      </c>
    </row>
    <row r="2449" ht="15.75" customHeight="1" spans="1:10">
      <c r="A2449" s="1" t="s">
        <v>269</v>
      </c>
      <c r="B2449" s="3" t="s">
        <v>67</v>
      </c>
      <c r="C2449" s="1" t="s">
        <v>82</v>
      </c>
      <c r="D2449" s="1" t="str">
        <f t="shared" si="0"/>
        <v>Tonga-Oceania2003</v>
      </c>
      <c r="E2449" s="1"/>
      <c r="F2449" s="4">
        <v>32</v>
      </c>
      <c r="G2449" s="1"/>
      <c r="H2449" s="1"/>
      <c r="I2449" s="4">
        <v>0.03</v>
      </c>
      <c r="J2449" s="4">
        <v>0.112</v>
      </c>
    </row>
    <row r="2450" ht="15.75" customHeight="1" spans="1:10">
      <c r="A2450" s="1" t="s">
        <v>269</v>
      </c>
      <c r="B2450" s="3" t="s">
        <v>68</v>
      </c>
      <c r="C2450" s="1" t="s">
        <v>82</v>
      </c>
      <c r="D2450" s="1" t="str">
        <f t="shared" si="0"/>
        <v>Tonga-Oceania2004</v>
      </c>
      <c r="E2450" s="1"/>
      <c r="F2450" s="4">
        <v>32</v>
      </c>
      <c r="G2450" s="1"/>
      <c r="H2450" s="1"/>
      <c r="I2450" s="4">
        <v>0.04</v>
      </c>
      <c r="J2450" s="4">
        <v>0.163</v>
      </c>
    </row>
    <row r="2451" ht="15.75" customHeight="1" spans="1:10">
      <c r="A2451" s="1" t="s">
        <v>269</v>
      </c>
      <c r="B2451" s="3" t="s">
        <v>69</v>
      </c>
      <c r="C2451" s="1" t="s">
        <v>82</v>
      </c>
      <c r="D2451" s="1" t="str">
        <f t="shared" si="0"/>
        <v>Tonga-Oceania2005</v>
      </c>
      <c r="E2451" s="4">
        <v>0.275</v>
      </c>
      <c r="F2451" s="4">
        <v>32</v>
      </c>
      <c r="G2451" s="1"/>
      <c r="H2451" s="4">
        <v>164</v>
      </c>
      <c r="I2451" s="4">
        <v>0.049</v>
      </c>
      <c r="J2451" s="4">
        <v>0.296</v>
      </c>
    </row>
    <row r="2452" ht="15.75" customHeight="1" spans="1:10">
      <c r="A2452" s="1" t="s">
        <v>269</v>
      </c>
      <c r="B2452" s="3" t="s">
        <v>70</v>
      </c>
      <c r="C2452" s="1" t="s">
        <v>82</v>
      </c>
      <c r="D2452" s="1" t="str">
        <f t="shared" si="0"/>
        <v>Tonga-Oceania2006</v>
      </c>
      <c r="E2452" s="4">
        <v>0.275</v>
      </c>
      <c r="F2452" s="4">
        <v>32</v>
      </c>
      <c r="G2452" s="1"/>
      <c r="H2452" s="4">
        <v>164</v>
      </c>
      <c r="I2452" s="4">
        <v>0.059</v>
      </c>
      <c r="J2452" s="4">
        <v>0.296</v>
      </c>
    </row>
    <row r="2453" ht="15.75" customHeight="1" spans="1:10">
      <c r="A2453" s="1" t="s">
        <v>269</v>
      </c>
      <c r="B2453" s="3" t="s">
        <v>71</v>
      </c>
      <c r="C2453" s="1" t="s">
        <v>82</v>
      </c>
      <c r="D2453" s="1" t="str">
        <f t="shared" si="0"/>
        <v>Tonga-Oceania2007</v>
      </c>
      <c r="E2453" s="4">
        <v>0.275</v>
      </c>
      <c r="F2453" s="4">
        <v>32</v>
      </c>
      <c r="G2453" s="1"/>
      <c r="H2453" s="4">
        <v>164</v>
      </c>
      <c r="I2453" s="4">
        <v>0.072</v>
      </c>
      <c r="J2453" s="4">
        <v>0.455</v>
      </c>
    </row>
    <row r="2454" ht="15.75" customHeight="1" spans="1:10">
      <c r="A2454" s="1" t="s">
        <v>269</v>
      </c>
      <c r="B2454" s="3" t="s">
        <v>72</v>
      </c>
      <c r="C2454" s="1" t="s">
        <v>82</v>
      </c>
      <c r="D2454" s="1" t="str">
        <f t="shared" si="0"/>
        <v>Tonga-Oceania2008</v>
      </c>
      <c r="E2454" s="4">
        <v>0.275</v>
      </c>
      <c r="F2454" s="4">
        <v>25</v>
      </c>
      <c r="G2454" s="1"/>
      <c r="H2454" s="4">
        <v>164</v>
      </c>
      <c r="I2454" s="4">
        <v>0.081</v>
      </c>
      <c r="J2454" s="4">
        <v>0.49</v>
      </c>
    </row>
    <row r="2455" ht="15.75" customHeight="1" spans="1:10">
      <c r="A2455" s="1" t="s">
        <v>269</v>
      </c>
      <c r="B2455" s="3" t="s">
        <v>73</v>
      </c>
      <c r="C2455" s="1" t="s">
        <v>82</v>
      </c>
      <c r="D2455" s="1" t="str">
        <f t="shared" si="0"/>
        <v>Tonga-Oceania2009</v>
      </c>
      <c r="E2455" s="4">
        <v>0.275</v>
      </c>
      <c r="F2455" s="4">
        <v>25</v>
      </c>
      <c r="G2455" s="1"/>
      <c r="H2455" s="4">
        <v>164</v>
      </c>
      <c r="I2455" s="4">
        <v>0.1</v>
      </c>
      <c r="J2455" s="4">
        <v>0.512</v>
      </c>
    </row>
    <row r="2456" ht="15.75" customHeight="1" spans="1:10">
      <c r="A2456" s="1" t="s">
        <v>269</v>
      </c>
      <c r="B2456" s="3" t="s">
        <v>74</v>
      </c>
      <c r="C2456" s="1" t="s">
        <v>82</v>
      </c>
      <c r="D2456" s="1" t="str">
        <f t="shared" si="0"/>
        <v>Tonga-Oceania2010</v>
      </c>
      <c r="E2456" s="4">
        <v>0.254</v>
      </c>
      <c r="F2456" s="4">
        <v>25</v>
      </c>
      <c r="G2456" s="1"/>
      <c r="H2456" s="4">
        <v>164</v>
      </c>
      <c r="I2456" s="4">
        <v>0.16</v>
      </c>
      <c r="J2456" s="4">
        <v>0.522</v>
      </c>
    </row>
    <row r="2457" ht="15.75" customHeight="1" spans="1:10">
      <c r="A2457" s="1" t="s">
        <v>269</v>
      </c>
      <c r="B2457" s="3" t="s">
        <v>75</v>
      </c>
      <c r="C2457" s="1" t="s">
        <v>82</v>
      </c>
      <c r="D2457" s="1" t="str">
        <f t="shared" si="0"/>
        <v>Tonga-Oceania2011</v>
      </c>
      <c r="E2457" s="4">
        <v>0.254</v>
      </c>
      <c r="F2457" s="4">
        <v>16</v>
      </c>
      <c r="G2457" s="1"/>
      <c r="H2457" s="4">
        <v>164</v>
      </c>
      <c r="I2457" s="4">
        <v>0.25</v>
      </c>
      <c r="J2457" s="4">
        <v>0.526</v>
      </c>
    </row>
    <row r="2458" ht="15.75" customHeight="1" spans="1:10">
      <c r="A2458" s="1" t="s">
        <v>269</v>
      </c>
      <c r="B2458" s="3" t="s">
        <v>76</v>
      </c>
      <c r="C2458" s="1" t="s">
        <v>82</v>
      </c>
      <c r="D2458" s="1" t="str">
        <f t="shared" si="0"/>
        <v>Tonga-Oceania2012</v>
      </c>
      <c r="E2458" s="4">
        <v>0.254</v>
      </c>
      <c r="F2458" s="4">
        <v>16</v>
      </c>
      <c r="G2458" s="4">
        <v>60</v>
      </c>
      <c r="H2458" s="4">
        <v>164</v>
      </c>
      <c r="I2458" s="4">
        <v>0.349</v>
      </c>
      <c r="J2458" s="4">
        <v>0.534</v>
      </c>
    </row>
    <row r="2459" ht="15.75" customHeight="1" spans="1:10">
      <c r="A2459" s="1" t="s">
        <v>270</v>
      </c>
      <c r="B2459" s="3" t="s">
        <v>63</v>
      </c>
      <c r="C2459" s="1" t="s">
        <v>86</v>
      </c>
      <c r="D2459" s="1" t="str">
        <f t="shared" si="0"/>
        <v>Trinidad and Tobago-The Americas2000</v>
      </c>
      <c r="E2459" s="1"/>
      <c r="F2459" s="1"/>
      <c r="G2459" s="1"/>
      <c r="H2459" s="1"/>
      <c r="I2459" s="4">
        <v>0.077</v>
      </c>
      <c r="J2459" s="4">
        <v>0.128</v>
      </c>
    </row>
    <row r="2460" ht="15.75" customHeight="1" spans="1:10">
      <c r="A2460" s="1" t="s">
        <v>270</v>
      </c>
      <c r="B2460" s="3" t="s">
        <v>65</v>
      </c>
      <c r="C2460" s="1" t="s">
        <v>86</v>
      </c>
      <c r="D2460" s="1" t="str">
        <f t="shared" si="0"/>
        <v>Trinidad and Tobago-The Americas2001</v>
      </c>
      <c r="E2460" s="1"/>
      <c r="F2460" s="1"/>
      <c r="G2460" s="1"/>
      <c r="H2460" s="1"/>
      <c r="I2460" s="4">
        <v>0.154</v>
      </c>
      <c r="J2460" s="4">
        <v>0.201</v>
      </c>
    </row>
    <row r="2461" ht="15.75" customHeight="1" spans="1:10">
      <c r="A2461" s="1" t="s">
        <v>270</v>
      </c>
      <c r="B2461" s="3" t="s">
        <v>66</v>
      </c>
      <c r="C2461" s="1" t="s">
        <v>86</v>
      </c>
      <c r="D2461" s="1" t="str">
        <f t="shared" si="0"/>
        <v>Trinidad and Tobago-The Americas2002</v>
      </c>
      <c r="E2461" s="1"/>
      <c r="F2461" s="1"/>
      <c r="G2461" s="1"/>
      <c r="H2461" s="1"/>
      <c r="I2461" s="4">
        <v>0.22</v>
      </c>
      <c r="J2461" s="4">
        <v>0.206</v>
      </c>
    </row>
    <row r="2462" ht="15.75" customHeight="1" spans="1:10">
      <c r="A2462" s="1" t="s">
        <v>270</v>
      </c>
      <c r="B2462" s="3" t="s">
        <v>67</v>
      </c>
      <c r="C2462" s="1" t="s">
        <v>86</v>
      </c>
      <c r="D2462" s="1" t="str">
        <f t="shared" si="0"/>
        <v>Trinidad and Tobago-The Americas2003</v>
      </c>
      <c r="E2462" s="1"/>
      <c r="F2462" s="1"/>
      <c r="G2462" s="1"/>
      <c r="H2462" s="1"/>
      <c r="I2462" s="4">
        <v>0.26</v>
      </c>
      <c r="J2462" s="4">
        <v>0.262</v>
      </c>
    </row>
    <row r="2463" ht="15.75" customHeight="1" spans="1:10">
      <c r="A2463" s="1" t="s">
        <v>270</v>
      </c>
      <c r="B2463" s="3" t="s">
        <v>68</v>
      </c>
      <c r="C2463" s="1" t="s">
        <v>86</v>
      </c>
      <c r="D2463" s="1" t="str">
        <f t="shared" si="0"/>
        <v>Trinidad and Tobago-The Americas2004</v>
      </c>
      <c r="E2463" s="1"/>
      <c r="F2463" s="1"/>
      <c r="G2463" s="1"/>
      <c r="H2463" s="1"/>
      <c r="I2463" s="4">
        <v>0.27</v>
      </c>
      <c r="J2463" s="4">
        <v>0.505</v>
      </c>
    </row>
    <row r="2464" ht="15.75" customHeight="1" spans="1:10">
      <c r="A2464" s="1" t="s">
        <v>270</v>
      </c>
      <c r="B2464" s="3" t="s">
        <v>69</v>
      </c>
      <c r="C2464" s="1" t="s">
        <v>86</v>
      </c>
      <c r="D2464" s="1" t="str">
        <f t="shared" si="0"/>
        <v>Trinidad and Tobago-The Americas2005</v>
      </c>
      <c r="E2464" s="4">
        <v>0.37</v>
      </c>
      <c r="F2464" s="4">
        <v>43</v>
      </c>
      <c r="G2464" s="1"/>
      <c r="H2464" s="4">
        <v>210</v>
      </c>
      <c r="I2464" s="4">
        <v>0.29</v>
      </c>
      <c r="J2464" s="4">
        <v>0.713</v>
      </c>
    </row>
    <row r="2465" ht="15.75" customHeight="1" spans="1:10">
      <c r="A2465" s="1" t="s">
        <v>270</v>
      </c>
      <c r="B2465" s="3" t="s">
        <v>70</v>
      </c>
      <c r="C2465" s="1" t="s">
        <v>86</v>
      </c>
      <c r="D2465" s="1" t="str">
        <f t="shared" si="0"/>
        <v>Trinidad and Tobago-The Americas2006</v>
      </c>
      <c r="E2465" s="4">
        <v>0.372</v>
      </c>
      <c r="F2465" s="4">
        <v>43</v>
      </c>
      <c r="G2465" s="1"/>
      <c r="H2465" s="4">
        <v>210</v>
      </c>
      <c r="I2465" s="4">
        <v>0.3</v>
      </c>
      <c r="J2465" s="4">
        <v>1.165</v>
      </c>
    </row>
    <row r="2466" ht="15.75" customHeight="1" spans="1:10">
      <c r="A2466" s="1" t="s">
        <v>270</v>
      </c>
      <c r="B2466" s="3" t="s">
        <v>71</v>
      </c>
      <c r="C2466" s="1" t="s">
        <v>86</v>
      </c>
      <c r="D2466" s="1" t="str">
        <f t="shared" si="0"/>
        <v>Trinidad and Tobago-The Americas2007</v>
      </c>
      <c r="E2466" s="4">
        <v>0.331</v>
      </c>
      <c r="F2466" s="4">
        <v>43</v>
      </c>
      <c r="G2466" s="1"/>
      <c r="H2466" s="4">
        <v>210</v>
      </c>
      <c r="I2466" s="4">
        <v>0.323</v>
      </c>
      <c r="J2466" s="4">
        <v>1.152</v>
      </c>
    </row>
    <row r="2467" ht="15.75" customHeight="1" spans="1:10">
      <c r="A2467" s="1" t="s">
        <v>270</v>
      </c>
      <c r="B2467" s="3" t="s">
        <v>72</v>
      </c>
      <c r="C2467" s="1" t="s">
        <v>86</v>
      </c>
      <c r="D2467" s="1" t="str">
        <f t="shared" si="0"/>
        <v>Trinidad and Tobago-The Americas2008</v>
      </c>
      <c r="E2467" s="4">
        <v>0.331</v>
      </c>
      <c r="F2467" s="4">
        <v>43</v>
      </c>
      <c r="G2467" s="1"/>
      <c r="H2467" s="4">
        <v>210</v>
      </c>
      <c r="I2467" s="4">
        <v>0.348</v>
      </c>
      <c r="J2467" s="4">
        <v>1.372</v>
      </c>
    </row>
    <row r="2468" ht="15.75" customHeight="1" spans="1:10">
      <c r="A2468" s="1" t="s">
        <v>270</v>
      </c>
      <c r="B2468" s="3" t="s">
        <v>73</v>
      </c>
      <c r="C2468" s="1" t="s">
        <v>86</v>
      </c>
      <c r="D2468" s="1" t="str">
        <f t="shared" si="0"/>
        <v>Trinidad and Tobago-The Americas2009</v>
      </c>
      <c r="E2468" s="4">
        <v>0.331</v>
      </c>
      <c r="F2468" s="4">
        <v>43</v>
      </c>
      <c r="G2468" s="1"/>
      <c r="H2468" s="4">
        <v>210</v>
      </c>
      <c r="I2468" s="4">
        <v>0.443</v>
      </c>
      <c r="J2468" s="4">
        <v>1.396</v>
      </c>
    </row>
    <row r="2469" ht="15.75" customHeight="1" spans="1:10">
      <c r="A2469" s="1" t="s">
        <v>270</v>
      </c>
      <c r="B2469" s="3" t="s">
        <v>74</v>
      </c>
      <c r="C2469" s="1" t="s">
        <v>86</v>
      </c>
      <c r="D2469" s="1" t="str">
        <f t="shared" si="0"/>
        <v>Trinidad and Tobago-The Americas2010</v>
      </c>
      <c r="E2469" s="4">
        <v>0.331</v>
      </c>
      <c r="F2469" s="4">
        <v>41</v>
      </c>
      <c r="G2469" s="1"/>
      <c r="H2469" s="4">
        <v>210</v>
      </c>
      <c r="I2469" s="4">
        <v>0.485</v>
      </c>
      <c r="J2469" s="4">
        <v>1.426</v>
      </c>
    </row>
    <row r="2470" ht="15.75" customHeight="1" spans="1:10">
      <c r="A2470" s="1" t="s">
        <v>270</v>
      </c>
      <c r="B2470" s="3" t="s">
        <v>75</v>
      </c>
      <c r="C2470" s="1" t="s">
        <v>86</v>
      </c>
      <c r="D2470" s="1" t="str">
        <f t="shared" si="0"/>
        <v>Trinidad and Tobago-The Americas2011</v>
      </c>
      <c r="E2470" s="4">
        <v>0.291</v>
      </c>
      <c r="F2470" s="4">
        <v>41</v>
      </c>
      <c r="G2470" s="1"/>
      <c r="H2470" s="4">
        <v>210</v>
      </c>
      <c r="I2470" s="4">
        <v>0.552</v>
      </c>
      <c r="J2470" s="4">
        <v>1.37</v>
      </c>
    </row>
    <row r="2471" ht="15.75" customHeight="1" spans="1:10">
      <c r="A2471" s="1" t="s">
        <v>270</v>
      </c>
      <c r="B2471" s="3" t="s">
        <v>76</v>
      </c>
      <c r="C2471" s="1" t="s">
        <v>86</v>
      </c>
      <c r="D2471" s="1" t="str">
        <f t="shared" si="0"/>
        <v>Trinidad and Tobago-The Americas2012</v>
      </c>
      <c r="E2471" s="4">
        <v>0.291</v>
      </c>
      <c r="F2471" s="4">
        <v>41</v>
      </c>
      <c r="G2471" s="4">
        <v>63</v>
      </c>
      <c r="H2471" s="4">
        <v>210</v>
      </c>
      <c r="I2471" s="4">
        <v>0.595</v>
      </c>
      <c r="J2471" s="4">
        <v>1.408</v>
      </c>
    </row>
    <row r="2472" ht="15.75" customHeight="1" spans="1:10">
      <c r="A2472" s="1" t="s">
        <v>271</v>
      </c>
      <c r="B2472" s="3" t="s">
        <v>63</v>
      </c>
      <c r="C2472" s="1" t="s">
        <v>80</v>
      </c>
      <c r="D2472" s="1" t="str">
        <f t="shared" si="0"/>
        <v>Tunisia-Africa2000</v>
      </c>
      <c r="E2472" s="1"/>
      <c r="F2472" s="1"/>
      <c r="G2472" s="1"/>
      <c r="H2472" s="1"/>
      <c r="I2472" s="4">
        <v>0.028</v>
      </c>
      <c r="J2472" s="4">
        <v>0.012</v>
      </c>
    </row>
    <row r="2473" ht="15.75" customHeight="1" spans="1:10">
      <c r="A2473" s="1" t="s">
        <v>271</v>
      </c>
      <c r="B2473" s="3" t="s">
        <v>65</v>
      </c>
      <c r="C2473" s="1" t="s">
        <v>80</v>
      </c>
      <c r="D2473" s="1" t="str">
        <f t="shared" si="0"/>
        <v>Tunisia-Africa2001</v>
      </c>
      <c r="E2473" s="1"/>
      <c r="F2473" s="1"/>
      <c r="G2473" s="1"/>
      <c r="H2473" s="1"/>
      <c r="I2473" s="4">
        <v>0.043</v>
      </c>
      <c r="J2473" s="4">
        <v>0.04</v>
      </c>
    </row>
    <row r="2474" ht="15.75" customHeight="1" spans="1:10">
      <c r="A2474" s="1" t="s">
        <v>271</v>
      </c>
      <c r="B2474" s="3" t="s">
        <v>66</v>
      </c>
      <c r="C2474" s="1" t="s">
        <v>80</v>
      </c>
      <c r="D2474" s="1" t="str">
        <f t="shared" si="0"/>
        <v>Tunisia-Africa2002</v>
      </c>
      <c r="E2474" s="1"/>
      <c r="F2474" s="1"/>
      <c r="G2474" s="1"/>
      <c r="H2474" s="1"/>
      <c r="I2474" s="4">
        <v>0.053</v>
      </c>
      <c r="J2474" s="4">
        <v>0.059</v>
      </c>
    </row>
    <row r="2475" ht="15.75" customHeight="1" spans="1:10">
      <c r="A2475" s="1" t="s">
        <v>271</v>
      </c>
      <c r="B2475" s="3" t="s">
        <v>67</v>
      </c>
      <c r="C2475" s="1" t="s">
        <v>80</v>
      </c>
      <c r="D2475" s="1" t="str">
        <f t="shared" si="0"/>
        <v>Tunisia-Africa2003</v>
      </c>
      <c r="E2475" s="1"/>
      <c r="F2475" s="4">
        <v>11</v>
      </c>
      <c r="G2475" s="1"/>
      <c r="H2475" s="1"/>
      <c r="I2475" s="4">
        <v>0.065</v>
      </c>
      <c r="J2475" s="4">
        <v>0.195</v>
      </c>
    </row>
    <row r="2476" ht="15.75" customHeight="1" spans="1:10">
      <c r="A2476" s="1" t="s">
        <v>271</v>
      </c>
      <c r="B2476" s="3" t="s">
        <v>68</v>
      </c>
      <c r="C2476" s="1" t="s">
        <v>80</v>
      </c>
      <c r="D2476" s="1" t="str">
        <f t="shared" si="0"/>
        <v>Tunisia-Africa2004</v>
      </c>
      <c r="E2476" s="1"/>
      <c r="F2476" s="4">
        <v>11</v>
      </c>
      <c r="G2476" s="1"/>
      <c r="H2476" s="1"/>
      <c r="I2476" s="4">
        <v>0.085</v>
      </c>
      <c r="J2476" s="4">
        <v>0.376</v>
      </c>
    </row>
    <row r="2477" ht="15.75" customHeight="1" spans="1:10">
      <c r="A2477" s="1" t="s">
        <v>271</v>
      </c>
      <c r="B2477" s="3" t="s">
        <v>69</v>
      </c>
      <c r="C2477" s="1" t="s">
        <v>80</v>
      </c>
      <c r="D2477" s="1" t="str">
        <f t="shared" si="0"/>
        <v>Tunisia-Africa2005</v>
      </c>
      <c r="E2477" s="4">
        <v>0.606</v>
      </c>
      <c r="F2477" s="4">
        <v>11</v>
      </c>
      <c r="G2477" s="1"/>
      <c r="H2477" s="4">
        <v>268</v>
      </c>
      <c r="I2477" s="4">
        <v>0.097</v>
      </c>
      <c r="J2477" s="4">
        <v>0.565</v>
      </c>
    </row>
    <row r="2478" ht="15.75" customHeight="1" spans="1:10">
      <c r="A2478" s="1" t="s">
        <v>271</v>
      </c>
      <c r="B2478" s="3" t="s">
        <v>70</v>
      </c>
      <c r="C2478" s="1" t="s">
        <v>80</v>
      </c>
      <c r="D2478" s="1" t="str">
        <f t="shared" si="0"/>
        <v>Tunisia-Africa2006</v>
      </c>
      <c r="E2478" s="4">
        <v>0.606</v>
      </c>
      <c r="F2478" s="4">
        <v>11</v>
      </c>
      <c r="G2478" s="1"/>
      <c r="H2478" s="4">
        <v>268</v>
      </c>
      <c r="I2478" s="4">
        <v>0.13</v>
      </c>
      <c r="J2478" s="4">
        <v>0.722</v>
      </c>
    </row>
    <row r="2479" ht="15.75" customHeight="1" spans="1:10">
      <c r="A2479" s="1" t="s">
        <v>271</v>
      </c>
      <c r="B2479" s="3" t="s">
        <v>71</v>
      </c>
      <c r="C2479" s="1" t="s">
        <v>80</v>
      </c>
      <c r="D2479" s="1" t="str">
        <f t="shared" si="0"/>
        <v>Tunisia-Africa2007</v>
      </c>
      <c r="E2479" s="4">
        <v>0.606</v>
      </c>
      <c r="F2479" s="4">
        <v>11</v>
      </c>
      <c r="G2479" s="1"/>
      <c r="H2479" s="4">
        <v>268</v>
      </c>
      <c r="I2479" s="4">
        <v>0.171</v>
      </c>
      <c r="J2479" s="4">
        <v>0.763</v>
      </c>
    </row>
    <row r="2480" ht="15.75" customHeight="1" spans="1:10">
      <c r="A2480" s="1" t="s">
        <v>271</v>
      </c>
      <c r="B2480" s="3" t="s">
        <v>72</v>
      </c>
      <c r="C2480" s="1" t="s">
        <v>80</v>
      </c>
      <c r="D2480" s="1" t="str">
        <f t="shared" si="0"/>
        <v>Tunisia-Africa2008</v>
      </c>
      <c r="E2480" s="4">
        <v>0.586</v>
      </c>
      <c r="F2480" s="4">
        <v>11</v>
      </c>
      <c r="G2480" s="1"/>
      <c r="H2480" s="4">
        <v>228</v>
      </c>
      <c r="I2480" s="4">
        <v>0.275</v>
      </c>
      <c r="J2480" s="4">
        <v>0.828</v>
      </c>
    </row>
    <row r="2481" ht="15.75" customHeight="1" spans="1:10">
      <c r="A2481" s="1" t="s">
        <v>271</v>
      </c>
      <c r="B2481" s="3" t="s">
        <v>73</v>
      </c>
      <c r="C2481" s="1" t="s">
        <v>80</v>
      </c>
      <c r="D2481" s="1" t="str">
        <f t="shared" si="0"/>
        <v>Tunisia-Africa2009</v>
      </c>
      <c r="E2481" s="4">
        <v>0.623</v>
      </c>
      <c r="F2481" s="4">
        <v>11</v>
      </c>
      <c r="G2481" s="1"/>
      <c r="H2481" s="4">
        <v>228</v>
      </c>
      <c r="I2481" s="4">
        <v>0.341</v>
      </c>
      <c r="J2481" s="4">
        <v>0.932</v>
      </c>
    </row>
    <row r="2482" ht="15.75" customHeight="1" spans="1:10">
      <c r="A2482" s="1" t="s">
        <v>271</v>
      </c>
      <c r="B2482" s="3" t="s">
        <v>74</v>
      </c>
      <c r="C2482" s="1" t="s">
        <v>80</v>
      </c>
      <c r="D2482" s="1" t="str">
        <f t="shared" si="0"/>
        <v>Tunisia-Africa2010</v>
      </c>
      <c r="E2482" s="4">
        <v>0.623</v>
      </c>
      <c r="F2482" s="4">
        <v>11</v>
      </c>
      <c r="G2482" s="1"/>
      <c r="H2482" s="4">
        <v>144</v>
      </c>
      <c r="I2482" s="4">
        <v>0.368</v>
      </c>
      <c r="J2482" s="4">
        <v>1.045</v>
      </c>
    </row>
    <row r="2483" ht="15.75" customHeight="1" spans="1:10">
      <c r="A2483" s="1" t="s">
        <v>271</v>
      </c>
      <c r="B2483" s="3" t="s">
        <v>75</v>
      </c>
      <c r="C2483" s="1" t="s">
        <v>80</v>
      </c>
      <c r="D2483" s="1" t="str">
        <f t="shared" si="0"/>
        <v>Tunisia-Africa2011</v>
      </c>
      <c r="E2483" s="4">
        <v>0.624</v>
      </c>
      <c r="F2483" s="4">
        <v>11</v>
      </c>
      <c r="G2483" s="1"/>
      <c r="H2483" s="4">
        <v>144</v>
      </c>
      <c r="I2483" s="4">
        <v>0.391</v>
      </c>
      <c r="J2483" s="4">
        <v>1.152</v>
      </c>
    </row>
    <row r="2484" ht="15.75" customHeight="1" spans="1:10">
      <c r="A2484" s="1" t="s">
        <v>271</v>
      </c>
      <c r="B2484" s="3" t="s">
        <v>76</v>
      </c>
      <c r="C2484" s="1" t="s">
        <v>80</v>
      </c>
      <c r="D2484" s="1" t="str">
        <f t="shared" si="0"/>
        <v>Tunisia-Africa2012</v>
      </c>
      <c r="E2484" s="4">
        <v>0.624</v>
      </c>
      <c r="F2484" s="4">
        <v>11</v>
      </c>
      <c r="G2484" s="4">
        <v>49</v>
      </c>
      <c r="H2484" s="4">
        <v>144</v>
      </c>
      <c r="I2484" s="4">
        <v>0.414</v>
      </c>
      <c r="J2484" s="4">
        <v>1.181</v>
      </c>
    </row>
    <row r="2485" ht="15.75" customHeight="1" spans="1:10">
      <c r="A2485" s="1" t="s">
        <v>272</v>
      </c>
      <c r="B2485" s="3" t="s">
        <v>63</v>
      </c>
      <c r="C2485" s="1" t="s">
        <v>78</v>
      </c>
      <c r="D2485" s="1" t="str">
        <f t="shared" si="0"/>
        <v>Turkey-Europe2000</v>
      </c>
      <c r="E2485" s="1"/>
      <c r="F2485" s="1"/>
      <c r="G2485" s="1"/>
      <c r="H2485" s="1"/>
      <c r="I2485" s="4">
        <v>0.038</v>
      </c>
      <c r="J2485" s="4">
        <v>0.255</v>
      </c>
    </row>
    <row r="2486" ht="15.75" customHeight="1" spans="1:10">
      <c r="A2486" s="1" t="s">
        <v>272</v>
      </c>
      <c r="B2486" s="3" t="s">
        <v>65</v>
      </c>
      <c r="C2486" s="1" t="s">
        <v>78</v>
      </c>
      <c r="D2486" s="1" t="str">
        <f t="shared" si="0"/>
        <v>Turkey-Europe2001</v>
      </c>
      <c r="E2486" s="1"/>
      <c r="F2486" s="1"/>
      <c r="G2486" s="1"/>
      <c r="H2486" s="1"/>
      <c r="I2486" s="4">
        <v>0.052</v>
      </c>
      <c r="J2486" s="4">
        <v>0.305</v>
      </c>
    </row>
    <row r="2487" ht="15.75" customHeight="1" spans="1:10">
      <c r="A2487" s="1" t="s">
        <v>272</v>
      </c>
      <c r="B2487" s="3" t="s">
        <v>66</v>
      </c>
      <c r="C2487" s="1" t="s">
        <v>78</v>
      </c>
      <c r="D2487" s="1" t="str">
        <f t="shared" si="0"/>
        <v>Turkey-Europe2002</v>
      </c>
      <c r="E2487" s="1"/>
      <c r="F2487" s="1"/>
      <c r="G2487" s="1"/>
      <c r="H2487" s="1"/>
      <c r="I2487" s="4">
        <v>0.114</v>
      </c>
      <c r="J2487" s="4">
        <v>0.359</v>
      </c>
    </row>
    <row r="2488" ht="15.75" customHeight="1" spans="1:10">
      <c r="A2488" s="1" t="s">
        <v>272</v>
      </c>
      <c r="B2488" s="3" t="s">
        <v>67</v>
      </c>
      <c r="C2488" s="1" t="s">
        <v>78</v>
      </c>
      <c r="D2488" s="1" t="str">
        <f t="shared" si="0"/>
        <v>Turkey-Europe2003</v>
      </c>
      <c r="E2488" s="1"/>
      <c r="F2488" s="4">
        <v>38</v>
      </c>
      <c r="G2488" s="1"/>
      <c r="H2488" s="1"/>
      <c r="I2488" s="4">
        <v>0.123</v>
      </c>
      <c r="J2488" s="4">
        <v>0.423</v>
      </c>
    </row>
    <row r="2489" ht="15.75" customHeight="1" spans="1:10">
      <c r="A2489" s="1" t="s">
        <v>272</v>
      </c>
      <c r="B2489" s="3" t="s">
        <v>68</v>
      </c>
      <c r="C2489" s="1" t="s">
        <v>78</v>
      </c>
      <c r="D2489" s="1" t="str">
        <f t="shared" si="0"/>
        <v>Turkey-Europe2004</v>
      </c>
      <c r="E2489" s="1"/>
      <c r="F2489" s="4">
        <v>6</v>
      </c>
      <c r="G2489" s="1"/>
      <c r="H2489" s="1"/>
      <c r="I2489" s="4">
        <v>0.146</v>
      </c>
      <c r="J2489" s="4">
        <v>0.519</v>
      </c>
    </row>
    <row r="2490" ht="15.75" customHeight="1" spans="1:10">
      <c r="A2490" s="1" t="s">
        <v>272</v>
      </c>
      <c r="B2490" s="3" t="s">
        <v>69</v>
      </c>
      <c r="C2490" s="1" t="s">
        <v>78</v>
      </c>
      <c r="D2490" s="1" t="str">
        <f t="shared" si="0"/>
        <v>Turkey-Europe2005</v>
      </c>
      <c r="E2490" s="4">
        <v>0.528</v>
      </c>
      <c r="F2490" s="4">
        <v>6</v>
      </c>
      <c r="G2490" s="1"/>
      <c r="H2490" s="4">
        <v>254</v>
      </c>
      <c r="I2490" s="4">
        <v>0.155</v>
      </c>
      <c r="J2490" s="4">
        <v>0.644</v>
      </c>
    </row>
    <row r="2491" ht="15.75" customHeight="1" spans="1:10">
      <c r="A2491" s="1" t="s">
        <v>272</v>
      </c>
      <c r="B2491" s="3" t="s">
        <v>70</v>
      </c>
      <c r="C2491" s="1" t="s">
        <v>78</v>
      </c>
      <c r="D2491" s="1" t="str">
        <f t="shared" si="0"/>
        <v>Turkey-Europe2006</v>
      </c>
      <c r="E2491" s="4">
        <v>0.524</v>
      </c>
      <c r="F2491" s="4">
        <v>6</v>
      </c>
      <c r="G2491" s="1"/>
      <c r="H2491" s="4">
        <v>254</v>
      </c>
      <c r="I2491" s="4">
        <v>0.182</v>
      </c>
      <c r="J2491" s="4">
        <v>0.767</v>
      </c>
    </row>
    <row r="2492" ht="15.75" customHeight="1" spans="1:10">
      <c r="A2492" s="1" t="s">
        <v>272</v>
      </c>
      <c r="B2492" s="3" t="s">
        <v>71</v>
      </c>
      <c r="C2492" s="1" t="s">
        <v>78</v>
      </c>
      <c r="D2492" s="1" t="str">
        <f t="shared" si="0"/>
        <v>Turkey-Europe2007</v>
      </c>
      <c r="E2492" s="4">
        <v>0.443</v>
      </c>
      <c r="F2492" s="4">
        <v>6</v>
      </c>
      <c r="G2492" s="1"/>
      <c r="H2492" s="4">
        <v>223</v>
      </c>
      <c r="I2492" s="4">
        <v>0.286</v>
      </c>
      <c r="J2492" s="4">
        <v>0.892</v>
      </c>
    </row>
    <row r="2493" ht="15.75" customHeight="1" spans="1:10">
      <c r="A2493" s="1" t="s">
        <v>272</v>
      </c>
      <c r="B2493" s="3" t="s">
        <v>72</v>
      </c>
      <c r="C2493" s="1" t="s">
        <v>78</v>
      </c>
      <c r="D2493" s="1" t="str">
        <f t="shared" si="0"/>
        <v>Turkey-Europe2008</v>
      </c>
      <c r="E2493" s="4">
        <v>0.443</v>
      </c>
      <c r="F2493" s="4">
        <v>6</v>
      </c>
      <c r="G2493" s="1"/>
      <c r="H2493" s="4">
        <v>223</v>
      </c>
      <c r="I2493" s="4">
        <v>0.344</v>
      </c>
      <c r="J2493" s="4">
        <v>0.935</v>
      </c>
    </row>
    <row r="2494" ht="15.75" customHeight="1" spans="1:10">
      <c r="A2494" s="1" t="s">
        <v>272</v>
      </c>
      <c r="B2494" s="3" t="s">
        <v>73</v>
      </c>
      <c r="C2494" s="1" t="s">
        <v>78</v>
      </c>
      <c r="D2494" s="1" t="str">
        <f t="shared" si="0"/>
        <v>Turkey-Europe2009</v>
      </c>
      <c r="E2494" s="4">
        <v>0.433</v>
      </c>
      <c r="F2494" s="4">
        <v>6</v>
      </c>
      <c r="G2494" s="1"/>
      <c r="H2494" s="4">
        <v>223</v>
      </c>
      <c r="I2494" s="4">
        <v>0.364</v>
      </c>
      <c r="J2494" s="4">
        <v>0.881</v>
      </c>
    </row>
    <row r="2495" ht="15.75" customHeight="1" spans="1:10">
      <c r="A2495" s="1" t="s">
        <v>272</v>
      </c>
      <c r="B2495" s="3" t="s">
        <v>74</v>
      </c>
      <c r="C2495" s="1" t="s">
        <v>78</v>
      </c>
      <c r="D2495" s="1" t="str">
        <f t="shared" si="0"/>
        <v>Turkey-Europe2010</v>
      </c>
      <c r="E2495" s="4">
        <v>0.433</v>
      </c>
      <c r="F2495" s="4">
        <v>6</v>
      </c>
      <c r="G2495" s="1"/>
      <c r="H2495" s="4">
        <v>226</v>
      </c>
      <c r="I2495" s="4">
        <v>0.398</v>
      </c>
      <c r="J2495" s="4">
        <v>0.856</v>
      </c>
    </row>
    <row r="2496" ht="15.75" customHeight="1" spans="1:10">
      <c r="A2496" s="1" t="s">
        <v>272</v>
      </c>
      <c r="B2496" s="3" t="s">
        <v>75</v>
      </c>
      <c r="C2496" s="1" t="s">
        <v>78</v>
      </c>
      <c r="D2496" s="1" t="str">
        <f t="shared" si="0"/>
        <v>Turkey-Europe2011</v>
      </c>
      <c r="E2496" s="4">
        <v>0.4</v>
      </c>
      <c r="F2496" s="4">
        <v>6</v>
      </c>
      <c r="G2496" s="1"/>
      <c r="H2496" s="4">
        <v>226</v>
      </c>
      <c r="I2496" s="4">
        <v>0.431</v>
      </c>
      <c r="J2496" s="4">
        <v>0.894</v>
      </c>
    </row>
    <row r="2497" ht="15.75" customHeight="1" spans="1:10">
      <c r="A2497" s="1" t="s">
        <v>272</v>
      </c>
      <c r="B2497" s="3" t="s">
        <v>76</v>
      </c>
      <c r="C2497" s="1" t="s">
        <v>78</v>
      </c>
      <c r="D2497" s="1" t="str">
        <f t="shared" si="0"/>
        <v>Turkey-Europe2012</v>
      </c>
      <c r="E2497" s="4">
        <v>0.4</v>
      </c>
      <c r="F2497" s="4">
        <v>6</v>
      </c>
      <c r="G2497" s="4">
        <v>72</v>
      </c>
      <c r="H2497" s="4">
        <v>226</v>
      </c>
      <c r="I2497" s="4">
        <v>0.451</v>
      </c>
      <c r="J2497" s="4">
        <v>0.915</v>
      </c>
    </row>
    <row r="2498" ht="15.75" customHeight="1" spans="1:10">
      <c r="A2498" s="1" t="s">
        <v>273</v>
      </c>
      <c r="B2498" s="3" t="s">
        <v>63</v>
      </c>
      <c r="C2498" s="1" t="s">
        <v>64</v>
      </c>
      <c r="D2498" s="1" t="str">
        <f t="shared" si="0"/>
        <v>Turkmenistan-Asia2000</v>
      </c>
      <c r="E2498" s="1"/>
      <c r="F2498" s="1"/>
      <c r="G2498" s="1"/>
      <c r="H2498" s="1"/>
      <c r="I2498" s="4">
        <v>0.001</v>
      </c>
      <c r="J2498" s="4">
        <v>0.002</v>
      </c>
    </row>
    <row r="2499" ht="15.75" customHeight="1" spans="1:10">
      <c r="A2499" s="1" t="s">
        <v>273</v>
      </c>
      <c r="B2499" s="3" t="s">
        <v>65</v>
      </c>
      <c r="C2499" s="1" t="s">
        <v>64</v>
      </c>
      <c r="D2499" s="1" t="str">
        <f t="shared" si="0"/>
        <v>Turkmenistan-Asia2001</v>
      </c>
      <c r="E2499" s="1"/>
      <c r="F2499" s="1"/>
      <c r="G2499" s="1"/>
      <c r="H2499" s="1"/>
      <c r="I2499" s="4">
        <v>0.002</v>
      </c>
      <c r="J2499" s="4">
        <v>0.002</v>
      </c>
    </row>
    <row r="2500" ht="15.75" customHeight="1" spans="1:10">
      <c r="A2500" s="1" t="s">
        <v>273</v>
      </c>
      <c r="B2500" s="3" t="s">
        <v>66</v>
      </c>
      <c r="C2500" s="1" t="s">
        <v>64</v>
      </c>
      <c r="D2500" s="1" t="str">
        <f t="shared" si="0"/>
        <v>Turkmenistan-Asia2002</v>
      </c>
      <c r="E2500" s="1"/>
      <c r="F2500" s="1"/>
      <c r="G2500" s="1"/>
      <c r="H2500" s="1"/>
      <c r="I2500" s="4">
        <v>0.003</v>
      </c>
      <c r="J2500" s="4">
        <v>0.002</v>
      </c>
    </row>
    <row r="2501" ht="15.75" customHeight="1" spans="1:10">
      <c r="A2501" s="1" t="s">
        <v>273</v>
      </c>
      <c r="B2501" s="3" t="s">
        <v>67</v>
      </c>
      <c r="C2501" s="1" t="s">
        <v>64</v>
      </c>
      <c r="D2501" s="1" t="str">
        <f t="shared" si="0"/>
        <v>Turkmenistan-Asia2003</v>
      </c>
      <c r="E2501" s="1"/>
      <c r="F2501" s="1"/>
      <c r="G2501" s="1"/>
      <c r="H2501" s="1"/>
      <c r="I2501" s="4">
        <v>0.004</v>
      </c>
      <c r="J2501" s="4">
        <v>0.002</v>
      </c>
    </row>
    <row r="2502" ht="15.75" customHeight="1" spans="1:10">
      <c r="A2502" s="1" t="s">
        <v>273</v>
      </c>
      <c r="B2502" s="3" t="s">
        <v>68</v>
      </c>
      <c r="C2502" s="1" t="s">
        <v>64</v>
      </c>
      <c r="D2502" s="1" t="str">
        <f t="shared" si="0"/>
        <v>Turkmenistan-Asia2004</v>
      </c>
      <c r="E2502" s="1"/>
      <c r="F2502" s="1"/>
      <c r="G2502" s="1"/>
      <c r="H2502" s="1"/>
      <c r="I2502" s="4">
        <v>0.008</v>
      </c>
      <c r="J2502" s="4">
        <v>0.011</v>
      </c>
    </row>
    <row r="2503" ht="15.75" customHeight="1" spans="1:10">
      <c r="A2503" s="1" t="s">
        <v>273</v>
      </c>
      <c r="B2503" s="3" t="s">
        <v>69</v>
      </c>
      <c r="C2503" s="1" t="s">
        <v>64</v>
      </c>
      <c r="D2503" s="1" t="str">
        <f t="shared" si="0"/>
        <v>Turkmenistan-Asia2005</v>
      </c>
      <c r="E2503" s="1"/>
      <c r="F2503" s="1"/>
      <c r="G2503" s="1"/>
      <c r="H2503" s="1"/>
      <c r="I2503" s="4">
        <v>0.01</v>
      </c>
      <c r="J2503" s="4">
        <v>0.022</v>
      </c>
    </row>
    <row r="2504" ht="15.75" customHeight="1" spans="1:10">
      <c r="A2504" s="1" t="s">
        <v>273</v>
      </c>
      <c r="B2504" s="3" t="s">
        <v>70</v>
      </c>
      <c r="C2504" s="1" t="s">
        <v>64</v>
      </c>
      <c r="D2504" s="1" t="str">
        <f t="shared" si="0"/>
        <v>Turkmenistan-Asia2006</v>
      </c>
      <c r="E2504" s="1"/>
      <c r="F2504" s="1"/>
      <c r="G2504" s="1"/>
      <c r="H2504" s="1"/>
      <c r="I2504" s="4">
        <v>0.013</v>
      </c>
      <c r="J2504" s="4">
        <v>0.045</v>
      </c>
    </row>
    <row r="2505" ht="15.75" customHeight="1" spans="1:10">
      <c r="A2505" s="1" t="s">
        <v>273</v>
      </c>
      <c r="B2505" s="3" t="s">
        <v>71</v>
      </c>
      <c r="C2505" s="1" t="s">
        <v>64</v>
      </c>
      <c r="D2505" s="1" t="str">
        <f t="shared" si="0"/>
        <v>Turkmenistan-Asia2007</v>
      </c>
      <c r="E2505" s="1"/>
      <c r="F2505" s="1"/>
      <c r="G2505" s="1"/>
      <c r="H2505" s="1"/>
      <c r="I2505" s="4">
        <v>0.014</v>
      </c>
      <c r="J2505" s="4">
        <v>0.079</v>
      </c>
    </row>
    <row r="2506" ht="15.75" customHeight="1" spans="1:10">
      <c r="A2506" s="1" t="s">
        <v>273</v>
      </c>
      <c r="B2506" s="3" t="s">
        <v>72</v>
      </c>
      <c r="C2506" s="1" t="s">
        <v>64</v>
      </c>
      <c r="D2506" s="1" t="str">
        <f t="shared" si="0"/>
        <v>Turkmenistan-Asia2008</v>
      </c>
      <c r="E2506" s="1"/>
      <c r="F2506" s="1"/>
      <c r="G2506" s="1"/>
      <c r="H2506" s="1"/>
      <c r="I2506" s="4">
        <v>0.018</v>
      </c>
      <c r="J2506" s="4">
        <v>0.231</v>
      </c>
    </row>
    <row r="2507" ht="15.75" customHeight="1" spans="1:10">
      <c r="A2507" s="1" t="s">
        <v>273</v>
      </c>
      <c r="B2507" s="3" t="s">
        <v>73</v>
      </c>
      <c r="C2507" s="1" t="s">
        <v>64</v>
      </c>
      <c r="D2507" s="1" t="str">
        <f t="shared" si="0"/>
        <v>Turkmenistan-Asia2009</v>
      </c>
      <c r="E2507" s="1"/>
      <c r="F2507" s="1"/>
      <c r="G2507" s="1"/>
      <c r="H2507" s="1"/>
      <c r="I2507" s="4">
        <v>0.02</v>
      </c>
      <c r="J2507" s="4">
        <v>0.428</v>
      </c>
    </row>
    <row r="2508" ht="15.75" customHeight="1" spans="1:10">
      <c r="A2508" s="1" t="s">
        <v>273</v>
      </c>
      <c r="B2508" s="3" t="s">
        <v>74</v>
      </c>
      <c r="C2508" s="1" t="s">
        <v>64</v>
      </c>
      <c r="D2508" s="1" t="str">
        <f t="shared" si="0"/>
        <v>Turkmenistan-Asia2010</v>
      </c>
      <c r="E2508" s="1"/>
      <c r="F2508" s="1"/>
      <c r="G2508" s="1"/>
      <c r="H2508" s="1"/>
      <c r="I2508" s="4">
        <v>0.03</v>
      </c>
      <c r="J2508" s="4">
        <v>0.634</v>
      </c>
    </row>
    <row r="2509" ht="15.75" customHeight="1" spans="1:10">
      <c r="A2509" s="1" t="s">
        <v>273</v>
      </c>
      <c r="B2509" s="3" t="s">
        <v>75</v>
      </c>
      <c r="C2509" s="1" t="s">
        <v>64</v>
      </c>
      <c r="D2509" s="1" t="str">
        <f t="shared" si="0"/>
        <v>Turkmenistan-Asia2011</v>
      </c>
      <c r="E2509" s="1"/>
      <c r="F2509" s="1"/>
      <c r="G2509" s="1"/>
      <c r="H2509" s="1"/>
      <c r="I2509" s="4">
        <v>0.05</v>
      </c>
      <c r="J2509" s="4">
        <v>1.038</v>
      </c>
    </row>
    <row r="2510" ht="15.75" customHeight="1" spans="1:10">
      <c r="A2510" s="1" t="s">
        <v>273</v>
      </c>
      <c r="B2510" s="3" t="s">
        <v>76</v>
      </c>
      <c r="C2510" s="1" t="s">
        <v>64</v>
      </c>
      <c r="D2510" s="1" t="str">
        <f t="shared" si="0"/>
        <v>Turkmenistan-Asia2012</v>
      </c>
      <c r="E2510" s="1"/>
      <c r="F2510" s="1"/>
      <c r="G2510" s="1"/>
      <c r="H2510" s="1"/>
      <c r="I2510" s="4">
        <v>0.072</v>
      </c>
      <c r="J2510" s="4">
        <v>1.141</v>
      </c>
    </row>
    <row r="2511" ht="15.75" customHeight="1" spans="1:10">
      <c r="A2511" s="1" t="s">
        <v>274</v>
      </c>
      <c r="B2511" s="3" t="s">
        <v>63</v>
      </c>
      <c r="C2511" s="1" t="s">
        <v>86</v>
      </c>
      <c r="D2511" s="1" t="str">
        <f t="shared" si="0"/>
        <v>Turks and Caicos Islands-The Americas2000</v>
      </c>
      <c r="E2511" s="1"/>
      <c r="F2511" s="1"/>
      <c r="G2511" s="1"/>
      <c r="H2511" s="1"/>
      <c r="I2511" s="1"/>
      <c r="J2511" s="1"/>
    </row>
    <row r="2512" ht="15.75" customHeight="1" spans="1:10">
      <c r="A2512" s="1" t="s">
        <v>274</v>
      </c>
      <c r="B2512" s="3" t="s">
        <v>65</v>
      </c>
      <c r="C2512" s="1" t="s">
        <v>86</v>
      </c>
      <c r="D2512" s="1" t="str">
        <f t="shared" si="0"/>
        <v>Turks and Caicos Islands-The Americas2001</v>
      </c>
      <c r="E2512" s="1"/>
      <c r="F2512" s="1"/>
      <c r="G2512" s="1"/>
      <c r="H2512" s="1"/>
      <c r="I2512" s="1"/>
      <c r="J2512" s="1"/>
    </row>
    <row r="2513" ht="15.75" customHeight="1" spans="1:10">
      <c r="A2513" s="1" t="s">
        <v>274</v>
      </c>
      <c r="B2513" s="3" t="s">
        <v>66</v>
      </c>
      <c r="C2513" s="1" t="s">
        <v>86</v>
      </c>
      <c r="D2513" s="1" t="str">
        <f t="shared" si="0"/>
        <v>Turks and Caicos Islands-The Americas2002</v>
      </c>
      <c r="E2513" s="1"/>
      <c r="F2513" s="1"/>
      <c r="G2513" s="1"/>
      <c r="H2513" s="1"/>
      <c r="I2513" s="1"/>
      <c r="J2513" s="1"/>
    </row>
    <row r="2514" ht="15.75" customHeight="1" spans="1:10">
      <c r="A2514" s="1" t="s">
        <v>274</v>
      </c>
      <c r="B2514" s="3" t="s">
        <v>67</v>
      </c>
      <c r="C2514" s="1" t="s">
        <v>86</v>
      </c>
      <c r="D2514" s="1" t="str">
        <f t="shared" si="0"/>
        <v>Turks and Caicos Islands-The Americas2003</v>
      </c>
      <c r="E2514" s="1"/>
      <c r="F2514" s="1"/>
      <c r="G2514" s="1"/>
      <c r="H2514" s="1"/>
      <c r="I2514" s="1"/>
      <c r="J2514" s="1"/>
    </row>
    <row r="2515" ht="15.75" customHeight="1" spans="1:10">
      <c r="A2515" s="1" t="s">
        <v>274</v>
      </c>
      <c r="B2515" s="3" t="s">
        <v>68</v>
      </c>
      <c r="C2515" s="1" t="s">
        <v>86</v>
      </c>
      <c r="D2515" s="1" t="str">
        <f t="shared" si="0"/>
        <v>Turks and Caicos Islands-The Americas2004</v>
      </c>
      <c r="E2515" s="1"/>
      <c r="F2515" s="1"/>
      <c r="G2515" s="1"/>
      <c r="H2515" s="1"/>
      <c r="I2515" s="1"/>
      <c r="J2515" s="1"/>
    </row>
    <row r="2516" ht="15.75" customHeight="1" spans="1:10">
      <c r="A2516" s="1" t="s">
        <v>274</v>
      </c>
      <c r="B2516" s="3" t="s">
        <v>69</v>
      </c>
      <c r="C2516" s="1" t="s">
        <v>86</v>
      </c>
      <c r="D2516" s="1" t="str">
        <f t="shared" si="0"/>
        <v>Turks and Caicos Islands-The Americas2005</v>
      </c>
      <c r="E2516" s="1"/>
      <c r="F2516" s="1"/>
      <c r="G2516" s="1"/>
      <c r="H2516" s="1"/>
      <c r="I2516" s="1"/>
      <c r="J2516" s="1"/>
    </row>
    <row r="2517" ht="15.75" customHeight="1" spans="1:10">
      <c r="A2517" s="1" t="s">
        <v>274</v>
      </c>
      <c r="B2517" s="3" t="s">
        <v>70</v>
      </c>
      <c r="C2517" s="1" t="s">
        <v>86</v>
      </c>
      <c r="D2517" s="1" t="str">
        <f t="shared" si="0"/>
        <v>Turks and Caicos Islands-The Americas2006</v>
      </c>
      <c r="E2517" s="1"/>
      <c r="F2517" s="1"/>
      <c r="G2517" s="1"/>
      <c r="H2517" s="1"/>
      <c r="I2517" s="1"/>
      <c r="J2517" s="1"/>
    </row>
    <row r="2518" ht="15.75" customHeight="1" spans="1:10">
      <c r="A2518" s="1" t="s">
        <v>274</v>
      </c>
      <c r="B2518" s="3" t="s">
        <v>71</v>
      </c>
      <c r="C2518" s="1" t="s">
        <v>86</v>
      </c>
      <c r="D2518" s="1" t="str">
        <f t="shared" si="0"/>
        <v>Turks and Caicos Islands-The Americas2007</v>
      </c>
      <c r="E2518" s="1"/>
      <c r="F2518" s="1"/>
      <c r="G2518" s="1"/>
      <c r="H2518" s="1"/>
      <c r="I2518" s="1"/>
      <c r="J2518" s="1"/>
    </row>
    <row r="2519" ht="15.75" customHeight="1" spans="1:10">
      <c r="A2519" s="1" t="s">
        <v>274</v>
      </c>
      <c r="B2519" s="3" t="s">
        <v>72</v>
      </c>
      <c r="C2519" s="1" t="s">
        <v>86</v>
      </c>
      <c r="D2519" s="1" t="str">
        <f t="shared" si="0"/>
        <v>Turks and Caicos Islands-The Americas2008</v>
      </c>
      <c r="E2519" s="1"/>
      <c r="F2519" s="1"/>
      <c r="G2519" s="1"/>
      <c r="H2519" s="1"/>
      <c r="I2519" s="1"/>
      <c r="J2519" s="1"/>
    </row>
    <row r="2520" ht="15.75" customHeight="1" spans="1:10">
      <c r="A2520" s="1" t="s">
        <v>274</v>
      </c>
      <c r="B2520" s="3" t="s">
        <v>73</v>
      </c>
      <c r="C2520" s="1" t="s">
        <v>86</v>
      </c>
      <c r="D2520" s="1" t="str">
        <f t="shared" si="0"/>
        <v>Turks and Caicos Islands-The Americas2009</v>
      </c>
      <c r="E2520" s="1"/>
      <c r="F2520" s="1"/>
      <c r="G2520" s="1"/>
      <c r="H2520" s="1"/>
      <c r="I2520" s="1"/>
      <c r="J2520" s="1"/>
    </row>
    <row r="2521" ht="15.75" customHeight="1" spans="1:10">
      <c r="A2521" s="1" t="s">
        <v>274</v>
      </c>
      <c r="B2521" s="3" t="s">
        <v>74</v>
      </c>
      <c r="C2521" s="1" t="s">
        <v>86</v>
      </c>
      <c r="D2521" s="1" t="str">
        <f t="shared" si="0"/>
        <v>Turks and Caicos Islands-The Americas2010</v>
      </c>
      <c r="E2521" s="1"/>
      <c r="F2521" s="1"/>
      <c r="G2521" s="1"/>
      <c r="H2521" s="1"/>
      <c r="I2521" s="1"/>
      <c r="J2521" s="1"/>
    </row>
    <row r="2522" ht="15.75" customHeight="1" spans="1:10">
      <c r="A2522" s="1" t="s">
        <v>274</v>
      </c>
      <c r="B2522" s="3" t="s">
        <v>75</v>
      </c>
      <c r="C2522" s="1" t="s">
        <v>86</v>
      </c>
      <c r="D2522" s="1" t="str">
        <f t="shared" si="0"/>
        <v>Turks and Caicos Islands-The Americas2011</v>
      </c>
      <c r="E2522" s="1"/>
      <c r="F2522" s="1"/>
      <c r="G2522" s="1"/>
      <c r="H2522" s="1"/>
      <c r="I2522" s="1"/>
      <c r="J2522" s="1"/>
    </row>
    <row r="2523" ht="15.75" customHeight="1" spans="1:10">
      <c r="A2523" s="1" t="s">
        <v>274</v>
      </c>
      <c r="B2523" s="3" t="s">
        <v>76</v>
      </c>
      <c r="C2523" s="1" t="s">
        <v>86</v>
      </c>
      <c r="D2523" s="1" t="str">
        <f t="shared" si="0"/>
        <v>Turks and Caicos Islands-The Americas2012</v>
      </c>
      <c r="E2523" s="1"/>
      <c r="F2523" s="1"/>
      <c r="G2523" s="1"/>
      <c r="H2523" s="1"/>
      <c r="I2523" s="1"/>
      <c r="J2523" s="1"/>
    </row>
    <row r="2524" ht="15.75" customHeight="1" spans="1:10">
      <c r="A2524" s="1" t="s">
        <v>275</v>
      </c>
      <c r="B2524" s="3" t="s">
        <v>63</v>
      </c>
      <c r="C2524" s="1" t="s">
        <v>80</v>
      </c>
      <c r="D2524" s="1" t="str">
        <f t="shared" si="0"/>
        <v>Uganda-Africa2000</v>
      </c>
      <c r="E2524" s="1"/>
      <c r="F2524" s="1"/>
      <c r="G2524" s="1"/>
      <c r="H2524" s="1"/>
      <c r="I2524" s="4">
        <v>0.002</v>
      </c>
      <c r="J2524" s="4">
        <v>0.005</v>
      </c>
    </row>
    <row r="2525" ht="15.75" customHeight="1" spans="1:10">
      <c r="A2525" s="1" t="s">
        <v>275</v>
      </c>
      <c r="B2525" s="3" t="s">
        <v>65</v>
      </c>
      <c r="C2525" s="1" t="s">
        <v>80</v>
      </c>
      <c r="D2525" s="1" t="str">
        <f t="shared" si="0"/>
        <v>Uganda-Africa2001</v>
      </c>
      <c r="E2525" s="1"/>
      <c r="F2525" s="1"/>
      <c r="G2525" s="1"/>
      <c r="H2525" s="1"/>
      <c r="I2525" s="4">
        <v>0.002</v>
      </c>
      <c r="J2525" s="4">
        <v>0.011</v>
      </c>
    </row>
    <row r="2526" ht="15.75" customHeight="1" spans="1:10">
      <c r="A2526" s="1" t="s">
        <v>275</v>
      </c>
      <c r="B2526" s="3" t="s">
        <v>66</v>
      </c>
      <c r="C2526" s="1" t="s">
        <v>80</v>
      </c>
      <c r="D2526" s="1" t="str">
        <f t="shared" si="0"/>
        <v>Uganda-Africa2002</v>
      </c>
      <c r="E2526" s="1"/>
      <c r="F2526" s="1"/>
      <c r="G2526" s="1"/>
      <c r="H2526" s="1"/>
      <c r="I2526" s="4">
        <v>0.004</v>
      </c>
      <c r="J2526" s="4">
        <v>0.015</v>
      </c>
    </row>
    <row r="2527" ht="15.75" customHeight="1" spans="1:10">
      <c r="A2527" s="1" t="s">
        <v>275</v>
      </c>
      <c r="B2527" s="3" t="s">
        <v>67</v>
      </c>
      <c r="C2527" s="1" t="s">
        <v>80</v>
      </c>
      <c r="D2527" s="1" t="str">
        <f t="shared" si="0"/>
        <v>Uganda-Africa2003</v>
      </c>
      <c r="E2527" s="1"/>
      <c r="F2527" s="4">
        <v>34</v>
      </c>
      <c r="G2527" s="1"/>
      <c r="H2527" s="1"/>
      <c r="I2527" s="4">
        <v>0.005</v>
      </c>
      <c r="J2527" s="4">
        <v>0.029</v>
      </c>
    </row>
    <row r="2528" ht="15.75" customHeight="1" spans="1:10">
      <c r="A2528" s="1" t="s">
        <v>275</v>
      </c>
      <c r="B2528" s="3" t="s">
        <v>68</v>
      </c>
      <c r="C2528" s="1" t="s">
        <v>80</v>
      </c>
      <c r="D2528" s="1" t="str">
        <f t="shared" si="0"/>
        <v>Uganda-Africa2004</v>
      </c>
      <c r="E2528" s="1"/>
      <c r="F2528" s="4">
        <v>34</v>
      </c>
      <c r="G2528" s="1"/>
      <c r="H2528" s="1"/>
      <c r="I2528" s="4">
        <v>0.007</v>
      </c>
      <c r="J2528" s="4">
        <v>0.042</v>
      </c>
    </row>
    <row r="2529" ht="15.75" customHeight="1" spans="1:10">
      <c r="A2529" s="1" t="s">
        <v>275</v>
      </c>
      <c r="B2529" s="3" t="s">
        <v>69</v>
      </c>
      <c r="C2529" s="1" t="s">
        <v>80</v>
      </c>
      <c r="D2529" s="1" t="str">
        <f t="shared" si="0"/>
        <v>Uganda-Africa2005</v>
      </c>
      <c r="E2529" s="4">
        <v>0.369</v>
      </c>
      <c r="F2529" s="4">
        <v>34</v>
      </c>
      <c r="G2529" s="1"/>
      <c r="H2529" s="4">
        <v>237</v>
      </c>
      <c r="I2529" s="4">
        <v>0.017</v>
      </c>
      <c r="J2529" s="4">
        <v>0.046</v>
      </c>
    </row>
    <row r="2530" ht="15.75" customHeight="1" spans="1:10">
      <c r="A2530" s="1" t="s">
        <v>275</v>
      </c>
      <c r="B2530" s="3" t="s">
        <v>70</v>
      </c>
      <c r="C2530" s="1" t="s">
        <v>80</v>
      </c>
      <c r="D2530" s="1" t="str">
        <f t="shared" si="0"/>
        <v>Uganda-Africa2006</v>
      </c>
      <c r="E2530" s="4">
        <v>0.352</v>
      </c>
      <c r="F2530" s="4">
        <v>28</v>
      </c>
      <c r="G2530" s="1"/>
      <c r="H2530" s="4">
        <v>237</v>
      </c>
      <c r="I2530" s="4">
        <v>0.025</v>
      </c>
      <c r="J2530" s="4">
        <v>0.068</v>
      </c>
    </row>
    <row r="2531" ht="15.75" customHeight="1" spans="1:10">
      <c r="A2531" s="1" t="s">
        <v>275</v>
      </c>
      <c r="B2531" s="3" t="s">
        <v>71</v>
      </c>
      <c r="C2531" s="1" t="s">
        <v>80</v>
      </c>
      <c r="D2531" s="1" t="str">
        <f t="shared" si="0"/>
        <v>Uganda-Africa2007</v>
      </c>
      <c r="E2531" s="4">
        <v>0.368</v>
      </c>
      <c r="F2531" s="4">
        <v>28</v>
      </c>
      <c r="G2531" s="1"/>
      <c r="H2531" s="4">
        <v>237</v>
      </c>
      <c r="I2531" s="4">
        <v>0.037</v>
      </c>
      <c r="J2531" s="4">
        <v>0.137</v>
      </c>
    </row>
    <row r="2532" ht="15.75" customHeight="1" spans="1:10">
      <c r="A2532" s="1" t="s">
        <v>275</v>
      </c>
      <c r="B2532" s="3" t="s">
        <v>72</v>
      </c>
      <c r="C2532" s="1" t="s">
        <v>80</v>
      </c>
      <c r="D2532" s="1" t="str">
        <f t="shared" si="0"/>
        <v>Uganda-Africa2008</v>
      </c>
      <c r="E2532" s="4">
        <v>0.34</v>
      </c>
      <c r="F2532" s="4">
        <v>25</v>
      </c>
      <c r="G2532" s="1"/>
      <c r="H2532" s="4">
        <v>222</v>
      </c>
      <c r="I2532" s="4">
        <v>0.079</v>
      </c>
      <c r="J2532" s="4">
        <v>0.269</v>
      </c>
    </row>
    <row r="2533" ht="15.75" customHeight="1" spans="1:10">
      <c r="A2533" s="1" t="s">
        <v>275</v>
      </c>
      <c r="B2533" s="3" t="s">
        <v>73</v>
      </c>
      <c r="C2533" s="1" t="s">
        <v>80</v>
      </c>
      <c r="D2533" s="1" t="str">
        <f t="shared" si="0"/>
        <v>Uganda-Africa2009</v>
      </c>
      <c r="E2533" s="4">
        <v>0.35</v>
      </c>
      <c r="F2533" s="4">
        <v>25</v>
      </c>
      <c r="G2533" s="1"/>
      <c r="H2533" s="4">
        <v>161</v>
      </c>
      <c r="I2533" s="4">
        <v>0.098</v>
      </c>
      <c r="J2533" s="4">
        <v>0.286</v>
      </c>
    </row>
    <row r="2534" ht="15.75" customHeight="1" spans="1:10">
      <c r="A2534" s="1" t="s">
        <v>275</v>
      </c>
      <c r="B2534" s="3" t="s">
        <v>74</v>
      </c>
      <c r="C2534" s="1" t="s">
        <v>80</v>
      </c>
      <c r="D2534" s="1" t="str">
        <f t="shared" si="0"/>
        <v>Uganda-Africa2010</v>
      </c>
      <c r="E2534" s="4">
        <v>0.35</v>
      </c>
      <c r="F2534" s="4">
        <v>24</v>
      </c>
      <c r="G2534" s="1"/>
      <c r="H2534" s="4">
        <v>161</v>
      </c>
      <c r="I2534" s="4">
        <v>0.125</v>
      </c>
      <c r="J2534" s="4">
        <v>0.377</v>
      </c>
    </row>
    <row r="2535" ht="15.75" customHeight="1" spans="1:10">
      <c r="A2535" s="1" t="s">
        <v>275</v>
      </c>
      <c r="B2535" s="3" t="s">
        <v>75</v>
      </c>
      <c r="C2535" s="1" t="s">
        <v>80</v>
      </c>
      <c r="D2535" s="1" t="str">
        <f t="shared" si="0"/>
        <v>Uganda-Africa2011</v>
      </c>
      <c r="E2535" s="4">
        <v>0.35</v>
      </c>
      <c r="F2535" s="4">
        <v>33</v>
      </c>
      <c r="G2535" s="1"/>
      <c r="H2535" s="4">
        <v>213</v>
      </c>
      <c r="I2535" s="4">
        <v>0.13</v>
      </c>
      <c r="J2535" s="4">
        <v>0.475</v>
      </c>
    </row>
    <row r="2536" ht="15.75" customHeight="1" spans="1:10">
      <c r="A2536" s="1" t="s">
        <v>275</v>
      </c>
      <c r="B2536" s="3" t="s">
        <v>76</v>
      </c>
      <c r="C2536" s="1" t="s">
        <v>80</v>
      </c>
      <c r="D2536" s="1" t="str">
        <f t="shared" si="0"/>
        <v>Uganda-Africa2012</v>
      </c>
      <c r="E2536" s="4">
        <v>0.366</v>
      </c>
      <c r="F2536" s="4">
        <v>33</v>
      </c>
      <c r="G2536" s="4">
        <v>126</v>
      </c>
      <c r="H2536" s="4">
        <v>213</v>
      </c>
      <c r="I2536" s="4">
        <v>0.147</v>
      </c>
      <c r="J2536" s="4">
        <v>0.45</v>
      </c>
    </row>
    <row r="2537" ht="15.75" customHeight="1" spans="1:10">
      <c r="A2537" s="1" t="s">
        <v>276</v>
      </c>
      <c r="B2537" s="3" t="s">
        <v>63</v>
      </c>
      <c r="C2537" s="1" t="s">
        <v>78</v>
      </c>
      <c r="D2537" s="1" t="str">
        <f t="shared" si="0"/>
        <v>Ukraine-Europe2000</v>
      </c>
      <c r="E2537" s="1"/>
      <c r="F2537" s="1"/>
      <c r="G2537" s="1"/>
      <c r="H2537" s="1"/>
      <c r="I2537" s="4">
        <v>0.007</v>
      </c>
      <c r="J2537" s="4">
        <v>0.017</v>
      </c>
    </row>
    <row r="2538" ht="15.75" customHeight="1" spans="1:10">
      <c r="A2538" s="1" t="s">
        <v>276</v>
      </c>
      <c r="B2538" s="3" t="s">
        <v>65</v>
      </c>
      <c r="C2538" s="1" t="s">
        <v>78</v>
      </c>
      <c r="D2538" s="1" t="str">
        <f t="shared" si="0"/>
        <v>Ukraine-Europe2001</v>
      </c>
      <c r="E2538" s="1"/>
      <c r="F2538" s="1"/>
      <c r="G2538" s="1"/>
      <c r="H2538" s="1"/>
      <c r="I2538" s="4">
        <v>0.012</v>
      </c>
      <c r="J2538" s="4">
        <v>0.046</v>
      </c>
    </row>
    <row r="2539" ht="15.75" customHeight="1" spans="1:10">
      <c r="A2539" s="1" t="s">
        <v>276</v>
      </c>
      <c r="B2539" s="3" t="s">
        <v>66</v>
      </c>
      <c r="C2539" s="1" t="s">
        <v>78</v>
      </c>
      <c r="D2539" s="1" t="str">
        <f t="shared" si="0"/>
        <v>Ukraine-Europe2002</v>
      </c>
      <c r="E2539" s="1"/>
      <c r="F2539" s="1"/>
      <c r="G2539" s="1"/>
      <c r="H2539" s="1"/>
      <c r="I2539" s="4">
        <v>0.019</v>
      </c>
      <c r="J2539" s="4">
        <v>0.077</v>
      </c>
    </row>
    <row r="2540" ht="15.75" customHeight="1" spans="1:10">
      <c r="A2540" s="1" t="s">
        <v>276</v>
      </c>
      <c r="B2540" s="3" t="s">
        <v>67</v>
      </c>
      <c r="C2540" s="1" t="s">
        <v>78</v>
      </c>
      <c r="D2540" s="1" t="str">
        <f t="shared" si="0"/>
        <v>Ukraine-Europe2003</v>
      </c>
      <c r="E2540" s="1"/>
      <c r="F2540" s="4">
        <v>40</v>
      </c>
      <c r="G2540" s="1"/>
      <c r="H2540" s="1"/>
      <c r="I2540" s="4">
        <v>0.031</v>
      </c>
      <c r="J2540" s="4">
        <v>0.136</v>
      </c>
    </row>
    <row r="2541" ht="15.75" customHeight="1" spans="1:10">
      <c r="A2541" s="1" t="s">
        <v>276</v>
      </c>
      <c r="B2541" s="3" t="s">
        <v>68</v>
      </c>
      <c r="C2541" s="1" t="s">
        <v>78</v>
      </c>
      <c r="D2541" s="1" t="str">
        <f t="shared" si="0"/>
        <v>Ukraine-Europe2004</v>
      </c>
      <c r="E2541" s="1"/>
      <c r="F2541" s="4">
        <v>34</v>
      </c>
      <c r="G2541" s="1"/>
      <c r="H2541" s="1"/>
      <c r="I2541" s="4">
        <v>0.035</v>
      </c>
      <c r="J2541" s="4">
        <v>0.289</v>
      </c>
    </row>
    <row r="2542" ht="15.75" customHeight="1" spans="1:10">
      <c r="A2542" s="1" t="s">
        <v>276</v>
      </c>
      <c r="B2542" s="3" t="s">
        <v>69</v>
      </c>
      <c r="C2542" s="1" t="s">
        <v>78</v>
      </c>
      <c r="D2542" s="1" t="str">
        <f t="shared" si="0"/>
        <v>Ukraine-Europe2005</v>
      </c>
      <c r="E2542" s="4">
        <v>0.573</v>
      </c>
      <c r="F2542" s="4">
        <v>34</v>
      </c>
      <c r="G2542" s="1"/>
      <c r="H2542" s="4">
        <v>2085</v>
      </c>
      <c r="I2542" s="4">
        <v>0.037</v>
      </c>
      <c r="J2542" s="4">
        <v>0.637</v>
      </c>
    </row>
    <row r="2543" ht="15.75" customHeight="1" spans="1:10">
      <c r="A2543" s="1" t="s">
        <v>276</v>
      </c>
      <c r="B2543" s="3" t="s">
        <v>70</v>
      </c>
      <c r="C2543" s="1" t="s">
        <v>78</v>
      </c>
      <c r="D2543" s="1" t="str">
        <f t="shared" si="0"/>
        <v>Ukraine-Europe2006</v>
      </c>
      <c r="E2543" s="4">
        <v>0.57</v>
      </c>
      <c r="F2543" s="4">
        <v>33</v>
      </c>
      <c r="G2543" s="1"/>
      <c r="H2543" s="4">
        <v>2085</v>
      </c>
      <c r="I2543" s="4">
        <v>0.045</v>
      </c>
      <c r="J2543" s="4">
        <v>1.047</v>
      </c>
    </row>
    <row r="2544" ht="15.75" customHeight="1" spans="1:10">
      <c r="A2544" s="1" t="s">
        <v>276</v>
      </c>
      <c r="B2544" s="3" t="s">
        <v>71</v>
      </c>
      <c r="C2544" s="1" t="s">
        <v>78</v>
      </c>
      <c r="D2544" s="1" t="str">
        <f t="shared" si="0"/>
        <v>Ukraine-Europe2007</v>
      </c>
      <c r="E2544" s="4">
        <v>0.566</v>
      </c>
      <c r="F2544" s="4">
        <v>27</v>
      </c>
      <c r="G2544" s="1"/>
      <c r="H2544" s="4">
        <v>2085</v>
      </c>
      <c r="I2544" s="4">
        <v>0.066</v>
      </c>
      <c r="J2544" s="4">
        <v>1.184</v>
      </c>
    </row>
    <row r="2545" ht="15.75" customHeight="1" spans="1:10">
      <c r="A2545" s="1" t="s">
        <v>276</v>
      </c>
      <c r="B2545" s="3" t="s">
        <v>72</v>
      </c>
      <c r="C2545" s="1" t="s">
        <v>78</v>
      </c>
      <c r="D2545" s="1" t="str">
        <f t="shared" si="0"/>
        <v>Ukraine-Europe2008</v>
      </c>
      <c r="E2545" s="4">
        <v>0.572</v>
      </c>
      <c r="F2545" s="4">
        <v>27</v>
      </c>
      <c r="G2545" s="1"/>
      <c r="H2545" s="4">
        <v>848</v>
      </c>
      <c r="I2545" s="4">
        <v>0.11</v>
      </c>
      <c r="J2545" s="4">
        <v>1.198</v>
      </c>
    </row>
    <row r="2546" ht="15.75" customHeight="1" spans="1:10">
      <c r="A2546" s="1" t="s">
        <v>276</v>
      </c>
      <c r="B2546" s="3" t="s">
        <v>73</v>
      </c>
      <c r="C2546" s="1" t="s">
        <v>78</v>
      </c>
      <c r="D2546" s="1" t="str">
        <f t="shared" si="0"/>
        <v>Ukraine-Europe2009</v>
      </c>
      <c r="E2546" s="4">
        <v>0.572</v>
      </c>
      <c r="F2546" s="4">
        <v>27</v>
      </c>
      <c r="G2546" s="1"/>
      <c r="H2546" s="4">
        <v>736</v>
      </c>
      <c r="I2546" s="4">
        <v>0.179</v>
      </c>
      <c r="J2546" s="4">
        <v>1.188</v>
      </c>
    </row>
    <row r="2547" ht="15.75" customHeight="1" spans="1:10">
      <c r="A2547" s="1" t="s">
        <v>276</v>
      </c>
      <c r="B2547" s="3" t="s">
        <v>74</v>
      </c>
      <c r="C2547" s="1" t="s">
        <v>78</v>
      </c>
      <c r="D2547" s="1" t="str">
        <f t="shared" si="0"/>
        <v>Ukraine-Europe2010</v>
      </c>
      <c r="E2547" s="4">
        <v>0.555</v>
      </c>
      <c r="F2547" s="4">
        <v>27</v>
      </c>
      <c r="G2547" s="1"/>
      <c r="H2547" s="4">
        <v>657</v>
      </c>
      <c r="I2547" s="4">
        <v>0.233</v>
      </c>
      <c r="J2547" s="4">
        <v>1.171</v>
      </c>
    </row>
    <row r="2548" ht="15.75" customHeight="1" spans="1:10">
      <c r="A2548" s="1" t="s">
        <v>276</v>
      </c>
      <c r="B2548" s="3" t="s">
        <v>75</v>
      </c>
      <c r="C2548" s="1" t="s">
        <v>78</v>
      </c>
      <c r="D2548" s="1" t="str">
        <f t="shared" si="0"/>
        <v>Ukraine-Europe2011</v>
      </c>
      <c r="E2548" s="4">
        <v>0.571</v>
      </c>
      <c r="F2548" s="4">
        <v>24</v>
      </c>
      <c r="G2548" s="1"/>
      <c r="H2548" s="4">
        <v>657</v>
      </c>
      <c r="I2548" s="4">
        <v>0.287</v>
      </c>
      <c r="J2548" s="4">
        <v>1.213</v>
      </c>
    </row>
    <row r="2549" ht="15.75" customHeight="1" spans="1:10">
      <c r="A2549" s="1" t="s">
        <v>276</v>
      </c>
      <c r="B2549" s="3" t="s">
        <v>76</v>
      </c>
      <c r="C2549" s="1" t="s">
        <v>78</v>
      </c>
      <c r="D2549" s="1" t="str">
        <f t="shared" si="0"/>
        <v>Ukraine-Europe2012</v>
      </c>
      <c r="E2549" s="4">
        <v>0.554</v>
      </c>
      <c r="F2549" s="4">
        <v>22</v>
      </c>
      <c r="G2549" s="4">
        <v>140</v>
      </c>
      <c r="H2549" s="4">
        <v>491</v>
      </c>
      <c r="I2549" s="4">
        <v>0.353</v>
      </c>
      <c r="J2549" s="4">
        <v>1.303</v>
      </c>
    </row>
    <row r="2550" ht="15.75" customHeight="1" spans="1:10">
      <c r="A2550" s="1" t="s">
        <v>277</v>
      </c>
      <c r="B2550" s="3" t="s">
        <v>63</v>
      </c>
      <c r="C2550" s="1" t="s">
        <v>95</v>
      </c>
      <c r="D2550" s="1" t="str">
        <f t="shared" si="0"/>
        <v>United Arab Emirates-Middle East2000</v>
      </c>
      <c r="E2550" s="1"/>
      <c r="F2550" s="1"/>
      <c r="G2550" s="1"/>
      <c r="H2550" s="1"/>
      <c r="I2550" s="4">
        <v>0.236</v>
      </c>
      <c r="J2550" s="4">
        <v>0.472</v>
      </c>
    </row>
    <row r="2551" ht="15.75" customHeight="1" spans="1:10">
      <c r="A2551" s="1" t="s">
        <v>277</v>
      </c>
      <c r="B2551" s="3" t="s">
        <v>65</v>
      </c>
      <c r="C2551" s="1" t="s">
        <v>95</v>
      </c>
      <c r="D2551" s="1" t="str">
        <f t="shared" si="0"/>
        <v>United Arab Emirates-Middle East2001</v>
      </c>
      <c r="E2551" s="1"/>
      <c r="F2551" s="1"/>
      <c r="G2551" s="1"/>
      <c r="H2551" s="1"/>
      <c r="I2551" s="4">
        <v>0.263</v>
      </c>
      <c r="J2551" s="4">
        <v>0.61</v>
      </c>
    </row>
    <row r="2552" ht="15.75" customHeight="1" spans="1:10">
      <c r="A2552" s="1" t="s">
        <v>277</v>
      </c>
      <c r="B2552" s="3" t="s">
        <v>66</v>
      </c>
      <c r="C2552" s="1" t="s">
        <v>95</v>
      </c>
      <c r="D2552" s="1" t="str">
        <f t="shared" si="0"/>
        <v>United Arab Emirates-Middle East2002</v>
      </c>
      <c r="E2552" s="1"/>
      <c r="F2552" s="1"/>
      <c r="G2552" s="1"/>
      <c r="H2552" s="1"/>
      <c r="I2552" s="4">
        <v>0.283</v>
      </c>
      <c r="J2552" s="4">
        <v>0.753</v>
      </c>
    </row>
    <row r="2553" ht="15.75" customHeight="1" spans="1:10">
      <c r="A2553" s="1" t="s">
        <v>277</v>
      </c>
      <c r="B2553" s="3" t="s">
        <v>67</v>
      </c>
      <c r="C2553" s="1" t="s">
        <v>95</v>
      </c>
      <c r="D2553" s="1" t="str">
        <f t="shared" si="0"/>
        <v>United Arab Emirates-Middle East2003</v>
      </c>
      <c r="E2553" s="1"/>
      <c r="F2553" s="4">
        <v>19</v>
      </c>
      <c r="G2553" s="1"/>
      <c r="H2553" s="1"/>
      <c r="I2553" s="4">
        <v>0.295</v>
      </c>
      <c r="J2553" s="4">
        <v>0.882</v>
      </c>
    </row>
    <row r="2554" ht="15.75" customHeight="1" spans="1:10">
      <c r="A2554" s="1" t="s">
        <v>277</v>
      </c>
      <c r="B2554" s="3" t="s">
        <v>68</v>
      </c>
      <c r="C2554" s="1" t="s">
        <v>95</v>
      </c>
      <c r="D2554" s="1" t="str">
        <f t="shared" si="0"/>
        <v>United Arab Emirates-Middle East2004</v>
      </c>
      <c r="E2554" s="1"/>
      <c r="F2554" s="4">
        <v>19</v>
      </c>
      <c r="G2554" s="1"/>
      <c r="H2554" s="1"/>
      <c r="I2554" s="4">
        <v>0.301</v>
      </c>
      <c r="J2554" s="4">
        <v>1.007</v>
      </c>
    </row>
    <row r="2555" ht="15.75" customHeight="1" spans="1:10">
      <c r="A2555" s="1" t="s">
        <v>277</v>
      </c>
      <c r="B2555" s="3" t="s">
        <v>69</v>
      </c>
      <c r="C2555" s="1" t="s">
        <v>95</v>
      </c>
      <c r="D2555" s="1" t="str">
        <f t="shared" si="0"/>
        <v>United Arab Emirates-Middle East2005</v>
      </c>
      <c r="E2555" s="4">
        <v>0.144</v>
      </c>
      <c r="F2555" s="4">
        <v>19</v>
      </c>
      <c r="G2555" s="1"/>
      <c r="H2555" s="4">
        <v>12</v>
      </c>
      <c r="I2555" s="4">
        <v>0.4</v>
      </c>
      <c r="J2555" s="4">
        <v>1.093</v>
      </c>
    </row>
    <row r="2556" ht="15.75" customHeight="1" spans="1:10">
      <c r="A2556" s="1" t="s">
        <v>277</v>
      </c>
      <c r="B2556" s="3" t="s">
        <v>70</v>
      </c>
      <c r="C2556" s="1" t="s">
        <v>95</v>
      </c>
      <c r="D2556" s="1" t="str">
        <f t="shared" si="0"/>
        <v>United Arab Emirates-Middle East2006</v>
      </c>
      <c r="E2556" s="4">
        <v>0.144</v>
      </c>
      <c r="F2556" s="4">
        <v>19</v>
      </c>
      <c r="G2556" s="1"/>
      <c r="H2556" s="4">
        <v>12</v>
      </c>
      <c r="I2556" s="4">
        <v>0.52</v>
      </c>
      <c r="J2556" s="4">
        <v>1.132</v>
      </c>
    </row>
    <row r="2557" ht="15.75" customHeight="1" spans="1:10">
      <c r="A2557" s="1" t="s">
        <v>277</v>
      </c>
      <c r="B2557" s="3" t="s">
        <v>71</v>
      </c>
      <c r="C2557" s="1" t="s">
        <v>95</v>
      </c>
      <c r="D2557" s="1" t="str">
        <f t="shared" si="0"/>
        <v>United Arab Emirates-Middle East2007</v>
      </c>
      <c r="E2557" s="4">
        <v>0.144</v>
      </c>
      <c r="F2557" s="4">
        <v>18</v>
      </c>
      <c r="G2557" s="1"/>
      <c r="H2557" s="4">
        <v>12</v>
      </c>
      <c r="I2557" s="4">
        <v>0.61</v>
      </c>
      <c r="J2557" s="4">
        <v>1.334</v>
      </c>
    </row>
    <row r="2558" ht="15.75" customHeight="1" spans="1:10">
      <c r="A2558" s="1" t="s">
        <v>277</v>
      </c>
      <c r="B2558" s="3" t="s">
        <v>72</v>
      </c>
      <c r="C2558" s="1" t="s">
        <v>95</v>
      </c>
      <c r="D2558" s="1" t="str">
        <f t="shared" si="0"/>
        <v>United Arab Emirates-Middle East2008</v>
      </c>
      <c r="E2558" s="4">
        <v>0.144</v>
      </c>
      <c r="F2558" s="4">
        <v>18</v>
      </c>
      <c r="G2558" s="1"/>
      <c r="H2558" s="4">
        <v>12</v>
      </c>
      <c r="I2558" s="4">
        <v>0.63</v>
      </c>
      <c r="J2558" s="4">
        <v>1.376</v>
      </c>
    </row>
    <row r="2559" ht="15.75" customHeight="1" spans="1:10">
      <c r="A2559" s="1" t="s">
        <v>277</v>
      </c>
      <c r="B2559" s="3" t="s">
        <v>73</v>
      </c>
      <c r="C2559" s="1" t="s">
        <v>95</v>
      </c>
      <c r="D2559" s="1" t="str">
        <f t="shared" si="0"/>
        <v>United Arab Emirates-Middle East2009</v>
      </c>
      <c r="E2559" s="4">
        <v>0.141</v>
      </c>
      <c r="F2559" s="4">
        <v>15</v>
      </c>
      <c r="G2559" s="1"/>
      <c r="H2559" s="4">
        <v>12</v>
      </c>
      <c r="I2559" s="4">
        <v>0.64</v>
      </c>
      <c r="J2559" s="4">
        <v>1.383</v>
      </c>
    </row>
    <row r="2560" ht="15.75" customHeight="1" spans="1:10">
      <c r="A2560" s="1" t="s">
        <v>277</v>
      </c>
      <c r="B2560" s="3" t="s">
        <v>74</v>
      </c>
      <c r="C2560" s="1" t="s">
        <v>95</v>
      </c>
      <c r="D2560" s="1" t="str">
        <f t="shared" si="0"/>
        <v>United Arab Emirates-Middle East2010</v>
      </c>
      <c r="E2560" s="4">
        <v>0.141</v>
      </c>
      <c r="F2560" s="4">
        <v>15</v>
      </c>
      <c r="G2560" s="1"/>
      <c r="H2560" s="4">
        <v>12</v>
      </c>
      <c r="I2560" s="4">
        <v>0.68</v>
      </c>
      <c r="J2560" s="4">
        <v>1.294</v>
      </c>
    </row>
    <row r="2561" ht="15.75" customHeight="1" spans="1:10">
      <c r="A2561" s="1" t="s">
        <v>277</v>
      </c>
      <c r="B2561" s="3" t="s">
        <v>75</v>
      </c>
      <c r="C2561" s="1" t="s">
        <v>95</v>
      </c>
      <c r="D2561" s="1" t="str">
        <f t="shared" si="0"/>
        <v>United Arab Emirates-Middle East2011</v>
      </c>
      <c r="E2561" s="4">
        <v>0.141</v>
      </c>
      <c r="F2561" s="4">
        <v>13</v>
      </c>
      <c r="G2561" s="1"/>
      <c r="H2561" s="4">
        <v>12</v>
      </c>
      <c r="I2561" s="4">
        <v>0.78</v>
      </c>
      <c r="J2561" s="4">
        <v>1.314</v>
      </c>
    </row>
    <row r="2562" ht="15.75" customHeight="1" spans="1:10">
      <c r="A2562" s="1" t="s">
        <v>277</v>
      </c>
      <c r="B2562" s="3" t="s">
        <v>76</v>
      </c>
      <c r="C2562" s="1" t="s">
        <v>95</v>
      </c>
      <c r="D2562" s="1" t="str">
        <f t="shared" si="0"/>
        <v>United Arab Emirates-Middle East2012</v>
      </c>
      <c r="E2562" s="4">
        <v>0.149</v>
      </c>
      <c r="F2562" s="4">
        <v>8</v>
      </c>
      <c r="G2562" s="4">
        <v>26</v>
      </c>
      <c r="H2562" s="4">
        <v>12</v>
      </c>
      <c r="I2562" s="4">
        <v>0.85</v>
      </c>
      <c r="J2562" s="4">
        <v>1.496</v>
      </c>
    </row>
    <row r="2563" ht="15.75" customHeight="1" spans="1:10">
      <c r="A2563" s="1" t="s">
        <v>278</v>
      </c>
      <c r="B2563" s="3" t="s">
        <v>63</v>
      </c>
      <c r="C2563" s="1" t="s">
        <v>78</v>
      </c>
      <c r="D2563" s="1" t="str">
        <f t="shared" si="0"/>
        <v>United Kingdom-Europe2000</v>
      </c>
      <c r="E2563" s="1"/>
      <c r="F2563" s="1"/>
      <c r="G2563" s="1"/>
      <c r="H2563" s="1"/>
      <c r="I2563" s="4">
        <v>0.268</v>
      </c>
      <c r="J2563" s="4">
        <v>0.737</v>
      </c>
    </row>
    <row r="2564" ht="15.75" customHeight="1" spans="1:10">
      <c r="A2564" s="1" t="s">
        <v>278</v>
      </c>
      <c r="B2564" s="3" t="s">
        <v>65</v>
      </c>
      <c r="C2564" s="1" t="s">
        <v>78</v>
      </c>
      <c r="D2564" s="1" t="str">
        <f t="shared" si="0"/>
        <v>United Kingdom-Europe2001</v>
      </c>
      <c r="E2564" s="1"/>
      <c r="F2564" s="1"/>
      <c r="G2564" s="1"/>
      <c r="H2564" s="1"/>
      <c r="I2564" s="4">
        <v>0.335</v>
      </c>
      <c r="J2564" s="4">
        <v>0.782</v>
      </c>
    </row>
    <row r="2565" ht="15.75" customHeight="1" spans="1:10">
      <c r="A2565" s="1" t="s">
        <v>278</v>
      </c>
      <c r="B2565" s="3" t="s">
        <v>66</v>
      </c>
      <c r="C2565" s="1" t="s">
        <v>78</v>
      </c>
      <c r="D2565" s="1" t="str">
        <f t="shared" si="0"/>
        <v>United Kingdom-Europe2002</v>
      </c>
      <c r="E2565" s="1"/>
      <c r="F2565" s="1"/>
      <c r="G2565" s="1"/>
      <c r="H2565" s="1"/>
      <c r="I2565" s="4">
        <v>0.565</v>
      </c>
      <c r="J2565" s="4">
        <v>0.828</v>
      </c>
    </row>
    <row r="2566" ht="15.75" customHeight="1" spans="1:10">
      <c r="A2566" s="1" t="s">
        <v>278</v>
      </c>
      <c r="B2566" s="3" t="s">
        <v>67</v>
      </c>
      <c r="C2566" s="1" t="s">
        <v>78</v>
      </c>
      <c r="D2566" s="1" t="str">
        <f t="shared" si="0"/>
        <v>United Kingdom-Europe2003</v>
      </c>
      <c r="E2566" s="1"/>
      <c r="F2566" s="4">
        <v>13</v>
      </c>
      <c r="G2566" s="1"/>
      <c r="H2566" s="1"/>
      <c r="I2566" s="4">
        <v>0.648</v>
      </c>
      <c r="J2566" s="4">
        <v>0.909</v>
      </c>
    </row>
    <row r="2567" ht="15.75" customHeight="1" spans="1:10">
      <c r="A2567" s="1" t="s">
        <v>278</v>
      </c>
      <c r="B2567" s="3" t="s">
        <v>68</v>
      </c>
      <c r="C2567" s="1" t="s">
        <v>78</v>
      </c>
      <c r="D2567" s="1" t="str">
        <f t="shared" si="0"/>
        <v>United Kingdom-Europe2004</v>
      </c>
      <c r="E2567" s="1"/>
      <c r="F2567" s="4">
        <v>13</v>
      </c>
      <c r="G2567" s="1"/>
      <c r="H2567" s="1"/>
      <c r="I2567" s="4">
        <v>0.656</v>
      </c>
      <c r="J2567" s="4">
        <v>0.995</v>
      </c>
    </row>
    <row r="2568" ht="15.75" customHeight="1" spans="1:10">
      <c r="A2568" s="1" t="s">
        <v>278</v>
      </c>
      <c r="B2568" s="3" t="s">
        <v>69</v>
      </c>
      <c r="C2568" s="1" t="s">
        <v>78</v>
      </c>
      <c r="D2568" s="1" t="str">
        <f t="shared" si="0"/>
        <v>United Kingdom-Europe2005</v>
      </c>
      <c r="E2568" s="4">
        <v>0.347</v>
      </c>
      <c r="F2568" s="4">
        <v>13</v>
      </c>
      <c r="G2568" s="1"/>
      <c r="H2568" s="4">
        <v>105</v>
      </c>
      <c r="I2568" s="4">
        <v>0.7</v>
      </c>
      <c r="J2568" s="4">
        <v>1.086</v>
      </c>
    </row>
    <row r="2569" ht="15.75" customHeight="1" spans="1:10">
      <c r="A2569" s="1" t="s">
        <v>278</v>
      </c>
      <c r="B2569" s="3" t="s">
        <v>70</v>
      </c>
      <c r="C2569" s="1" t="s">
        <v>78</v>
      </c>
      <c r="D2569" s="1" t="str">
        <f t="shared" si="0"/>
        <v>United Kingdom-Europe2006</v>
      </c>
      <c r="E2569" s="4">
        <v>0.346</v>
      </c>
      <c r="F2569" s="4">
        <v>13</v>
      </c>
      <c r="G2569" s="1"/>
      <c r="H2569" s="4">
        <v>105</v>
      </c>
      <c r="I2569" s="4">
        <v>0.688</v>
      </c>
      <c r="J2569" s="4">
        <v>1.156</v>
      </c>
    </row>
    <row r="2570" ht="15.75" customHeight="1" spans="1:10">
      <c r="A2570" s="1" t="s">
        <v>278</v>
      </c>
      <c r="B2570" s="3" t="s">
        <v>71</v>
      </c>
      <c r="C2570" s="1" t="s">
        <v>78</v>
      </c>
      <c r="D2570" s="1" t="str">
        <f t="shared" si="0"/>
        <v>United Kingdom-Europe2007</v>
      </c>
      <c r="E2570" s="4">
        <v>0.345</v>
      </c>
      <c r="F2570" s="4">
        <v>13</v>
      </c>
      <c r="G2570" s="1"/>
      <c r="H2570" s="4">
        <v>105</v>
      </c>
      <c r="I2570" s="4">
        <v>0.751</v>
      </c>
      <c r="J2570" s="4">
        <v>1.211</v>
      </c>
    </row>
    <row r="2571" ht="15.75" customHeight="1" spans="1:10">
      <c r="A2571" s="1" t="s">
        <v>278</v>
      </c>
      <c r="B2571" s="3" t="s">
        <v>72</v>
      </c>
      <c r="C2571" s="1" t="s">
        <v>78</v>
      </c>
      <c r="D2571" s="1" t="str">
        <f t="shared" si="0"/>
        <v>United Kingdom-Europe2008</v>
      </c>
      <c r="E2571" s="4">
        <v>0.342</v>
      </c>
      <c r="F2571" s="4">
        <v>13</v>
      </c>
      <c r="G2571" s="1"/>
      <c r="H2571" s="4">
        <v>105</v>
      </c>
      <c r="I2571" s="4">
        <v>0.784</v>
      </c>
      <c r="J2571" s="4">
        <v>1.222</v>
      </c>
    </row>
    <row r="2572" ht="15.75" customHeight="1" spans="1:10">
      <c r="A2572" s="1" t="s">
        <v>278</v>
      </c>
      <c r="B2572" s="3" t="s">
        <v>73</v>
      </c>
      <c r="C2572" s="1" t="s">
        <v>78</v>
      </c>
      <c r="D2572" s="1" t="str">
        <f t="shared" si="0"/>
        <v>United Kingdom-Europe2009</v>
      </c>
      <c r="E2572" s="4">
        <v>0.349</v>
      </c>
      <c r="F2572" s="4">
        <v>12</v>
      </c>
      <c r="G2572" s="1"/>
      <c r="H2572" s="4">
        <v>110</v>
      </c>
      <c r="I2572" s="4">
        <v>0.836</v>
      </c>
      <c r="J2572" s="4">
        <v>1.24</v>
      </c>
    </row>
    <row r="2573" ht="15.75" customHeight="1" spans="1:10">
      <c r="A2573" s="1" t="s">
        <v>278</v>
      </c>
      <c r="B2573" s="3" t="s">
        <v>74</v>
      </c>
      <c r="C2573" s="1" t="s">
        <v>78</v>
      </c>
      <c r="D2573" s="1" t="str">
        <f t="shared" si="0"/>
        <v>United Kingdom-Europe2010</v>
      </c>
      <c r="E2573" s="4">
        <v>0.361</v>
      </c>
      <c r="F2573" s="4">
        <v>12</v>
      </c>
      <c r="G2573" s="1"/>
      <c r="H2573" s="4">
        <v>110</v>
      </c>
      <c r="I2573" s="4">
        <v>0.85</v>
      </c>
      <c r="J2573" s="4">
        <v>1.236</v>
      </c>
    </row>
    <row r="2574" ht="15.75" customHeight="1" spans="1:10">
      <c r="A2574" s="1" t="s">
        <v>278</v>
      </c>
      <c r="B2574" s="3" t="s">
        <v>75</v>
      </c>
      <c r="C2574" s="1" t="s">
        <v>78</v>
      </c>
      <c r="D2574" s="1" t="str">
        <f t="shared" si="0"/>
        <v>United Kingdom-Europe2011</v>
      </c>
      <c r="E2574" s="4">
        <v>0.361</v>
      </c>
      <c r="F2574" s="4">
        <v>12</v>
      </c>
      <c r="G2574" s="1"/>
      <c r="H2574" s="4">
        <v>110</v>
      </c>
      <c r="I2574" s="4">
        <v>0.854</v>
      </c>
      <c r="J2574" s="4">
        <v>1.236</v>
      </c>
    </row>
    <row r="2575" ht="15.75" customHeight="1" spans="1:10">
      <c r="A2575" s="1" t="s">
        <v>278</v>
      </c>
      <c r="B2575" s="3" t="s">
        <v>76</v>
      </c>
      <c r="C2575" s="1" t="s">
        <v>78</v>
      </c>
      <c r="D2575" s="1" t="str">
        <f t="shared" si="0"/>
        <v>United Kingdom-Europe2012</v>
      </c>
      <c r="E2575" s="4">
        <v>0.35</v>
      </c>
      <c r="F2575" s="4">
        <v>12</v>
      </c>
      <c r="G2575" s="4">
        <v>11</v>
      </c>
      <c r="H2575" s="4">
        <v>110</v>
      </c>
      <c r="I2575" s="4">
        <v>0.875</v>
      </c>
      <c r="J2575" s="4">
        <v>1.248</v>
      </c>
    </row>
    <row r="2576" ht="15.75" customHeight="1" spans="1:10">
      <c r="A2576" s="1" t="s">
        <v>279</v>
      </c>
      <c r="B2576" s="3" t="s">
        <v>63</v>
      </c>
      <c r="C2576" s="1" t="s">
        <v>86</v>
      </c>
      <c r="D2576" s="1" t="str">
        <f t="shared" si="0"/>
        <v>United States-The Americas2000</v>
      </c>
      <c r="E2576" s="1"/>
      <c r="F2576" s="1"/>
      <c r="G2576" s="1"/>
      <c r="H2576" s="1"/>
      <c r="I2576" s="4">
        <v>0.431</v>
      </c>
      <c r="J2576" s="4">
        <v>0.385</v>
      </c>
    </row>
    <row r="2577" ht="15.75" customHeight="1" spans="1:10">
      <c r="A2577" s="1" t="s">
        <v>279</v>
      </c>
      <c r="B2577" s="3" t="s">
        <v>65</v>
      </c>
      <c r="C2577" s="1" t="s">
        <v>86</v>
      </c>
      <c r="D2577" s="1" t="str">
        <f t="shared" si="0"/>
        <v>United States-The Americas2001</v>
      </c>
      <c r="E2577" s="1"/>
      <c r="F2577" s="1"/>
      <c r="G2577" s="1"/>
      <c r="H2577" s="1"/>
      <c r="I2577" s="4">
        <v>0.491</v>
      </c>
      <c r="J2577" s="4">
        <v>0.447</v>
      </c>
    </row>
    <row r="2578" ht="15.75" customHeight="1" spans="1:10">
      <c r="A2578" s="1" t="s">
        <v>279</v>
      </c>
      <c r="B2578" s="3" t="s">
        <v>66</v>
      </c>
      <c r="C2578" s="1" t="s">
        <v>86</v>
      </c>
      <c r="D2578" s="1" t="str">
        <f t="shared" si="0"/>
        <v>United States-The Americas2002</v>
      </c>
      <c r="E2578" s="1"/>
      <c r="F2578" s="1"/>
      <c r="G2578" s="1"/>
      <c r="H2578" s="1"/>
      <c r="I2578" s="4">
        <v>0.588</v>
      </c>
      <c r="J2578" s="4">
        <v>0.489</v>
      </c>
    </row>
    <row r="2579" ht="15.75" customHeight="1" spans="1:10">
      <c r="A2579" s="1" t="s">
        <v>279</v>
      </c>
      <c r="B2579" s="3" t="s">
        <v>67</v>
      </c>
      <c r="C2579" s="1" t="s">
        <v>86</v>
      </c>
      <c r="D2579" s="1" t="str">
        <f t="shared" si="0"/>
        <v>United States-The Americas2003</v>
      </c>
      <c r="E2579" s="1"/>
      <c r="F2579" s="4">
        <v>6</v>
      </c>
      <c r="G2579" s="1"/>
      <c r="H2579" s="1"/>
      <c r="I2579" s="4">
        <v>0.617</v>
      </c>
      <c r="J2579" s="4">
        <v>0.548</v>
      </c>
    </row>
    <row r="2580" ht="15.75" customHeight="1" spans="1:10">
      <c r="A2580" s="1" t="s">
        <v>279</v>
      </c>
      <c r="B2580" s="3" t="s">
        <v>68</v>
      </c>
      <c r="C2580" s="1" t="s">
        <v>86</v>
      </c>
      <c r="D2580" s="1" t="str">
        <f t="shared" si="0"/>
        <v>United States-The Americas2004</v>
      </c>
      <c r="E2580" s="1"/>
      <c r="F2580" s="4">
        <v>6</v>
      </c>
      <c r="G2580" s="1"/>
      <c r="H2580" s="1"/>
      <c r="I2580" s="4">
        <v>0.648</v>
      </c>
      <c r="J2580" s="4">
        <v>0.625</v>
      </c>
    </row>
    <row r="2581" ht="15.75" customHeight="1" spans="1:10">
      <c r="A2581" s="1" t="s">
        <v>279</v>
      </c>
      <c r="B2581" s="3" t="s">
        <v>69</v>
      </c>
      <c r="C2581" s="1" t="s">
        <v>86</v>
      </c>
      <c r="D2581" s="1" t="str">
        <f t="shared" si="0"/>
        <v>United States-The Americas2005</v>
      </c>
      <c r="E2581" s="4">
        <v>0.458</v>
      </c>
      <c r="F2581" s="4">
        <v>6</v>
      </c>
      <c r="G2581" s="1"/>
      <c r="H2581" s="4">
        <v>325</v>
      </c>
      <c r="I2581" s="4">
        <v>0.68</v>
      </c>
      <c r="J2581" s="4">
        <v>0.683</v>
      </c>
    </row>
    <row r="2582" ht="15.75" customHeight="1" spans="1:10">
      <c r="A2582" s="1" t="s">
        <v>279</v>
      </c>
      <c r="B2582" s="3" t="s">
        <v>70</v>
      </c>
      <c r="C2582" s="1" t="s">
        <v>86</v>
      </c>
      <c r="D2582" s="1" t="str">
        <f t="shared" si="0"/>
        <v>United States-The Americas2006</v>
      </c>
      <c r="E2582" s="4">
        <v>0.474</v>
      </c>
      <c r="F2582" s="4">
        <v>6</v>
      </c>
      <c r="G2582" s="1"/>
      <c r="H2582" s="4">
        <v>325</v>
      </c>
      <c r="I2582" s="4">
        <v>0.689</v>
      </c>
      <c r="J2582" s="4">
        <v>0.763</v>
      </c>
    </row>
    <row r="2583" ht="15.75" customHeight="1" spans="1:10">
      <c r="A2583" s="1" t="s">
        <v>279</v>
      </c>
      <c r="B2583" s="3" t="s">
        <v>71</v>
      </c>
      <c r="C2583" s="1" t="s">
        <v>86</v>
      </c>
      <c r="D2583" s="1" t="str">
        <f t="shared" si="0"/>
        <v>United States-The Americas2007</v>
      </c>
      <c r="E2583" s="4">
        <v>0.461</v>
      </c>
      <c r="F2583" s="4">
        <v>6</v>
      </c>
      <c r="G2583" s="1"/>
      <c r="H2583" s="4">
        <v>325</v>
      </c>
      <c r="I2583" s="4">
        <v>0.75</v>
      </c>
      <c r="J2583" s="4">
        <v>0.821</v>
      </c>
    </row>
    <row r="2584" ht="15.75" customHeight="1" spans="1:10">
      <c r="A2584" s="1" t="s">
        <v>279</v>
      </c>
      <c r="B2584" s="3" t="s">
        <v>72</v>
      </c>
      <c r="C2584" s="1" t="s">
        <v>86</v>
      </c>
      <c r="D2584" s="1" t="str">
        <f t="shared" si="0"/>
        <v>United States-The Americas2008</v>
      </c>
      <c r="E2584" s="4">
        <v>0.464</v>
      </c>
      <c r="F2584" s="4">
        <v>5</v>
      </c>
      <c r="G2584" s="1"/>
      <c r="H2584" s="4">
        <v>187</v>
      </c>
      <c r="I2584" s="4">
        <v>0.74</v>
      </c>
      <c r="J2584" s="4">
        <v>0.852</v>
      </c>
    </row>
    <row r="2585" ht="15.75" customHeight="1" spans="1:10">
      <c r="A2585" s="1" t="s">
        <v>279</v>
      </c>
      <c r="B2585" s="3" t="s">
        <v>73</v>
      </c>
      <c r="C2585" s="1" t="s">
        <v>86</v>
      </c>
      <c r="D2585" s="1" t="str">
        <f t="shared" si="0"/>
        <v>United States-The Americas2009</v>
      </c>
      <c r="E2585" s="4">
        <v>0.461</v>
      </c>
      <c r="F2585" s="4">
        <v>5</v>
      </c>
      <c r="G2585" s="1"/>
      <c r="H2585" s="4">
        <v>187</v>
      </c>
      <c r="I2585" s="4">
        <v>0.71</v>
      </c>
      <c r="J2585" s="4">
        <v>0.886</v>
      </c>
    </row>
    <row r="2586" ht="15.75" customHeight="1" spans="1:10">
      <c r="A2586" s="1" t="s">
        <v>279</v>
      </c>
      <c r="B2586" s="3" t="s">
        <v>74</v>
      </c>
      <c r="C2586" s="1" t="s">
        <v>86</v>
      </c>
      <c r="D2586" s="1" t="str">
        <f t="shared" si="0"/>
        <v>United States-The Americas2010</v>
      </c>
      <c r="E2586" s="4">
        <v>0.465</v>
      </c>
      <c r="F2586" s="4">
        <v>5</v>
      </c>
      <c r="G2586" s="1"/>
      <c r="H2586" s="4">
        <v>187</v>
      </c>
      <c r="I2586" s="4">
        <v>0.717</v>
      </c>
      <c r="J2586" s="4">
        <v>0.913</v>
      </c>
    </row>
    <row r="2587" ht="15.75" customHeight="1" spans="1:10">
      <c r="A2587" s="1" t="s">
        <v>279</v>
      </c>
      <c r="B2587" s="3" t="s">
        <v>75</v>
      </c>
      <c r="C2587" s="1" t="s">
        <v>86</v>
      </c>
      <c r="D2587" s="1" t="str">
        <f t="shared" si="0"/>
        <v>United States-The Americas2011</v>
      </c>
      <c r="E2587" s="4">
        <v>0.465</v>
      </c>
      <c r="F2587" s="4">
        <v>5</v>
      </c>
      <c r="G2587" s="1"/>
      <c r="H2587" s="4">
        <v>187</v>
      </c>
      <c r="I2587" s="4">
        <v>0.697</v>
      </c>
      <c r="J2587" s="4">
        <v>0.944</v>
      </c>
    </row>
    <row r="2588" ht="15.75" customHeight="1" spans="1:10">
      <c r="A2588" s="1" t="s">
        <v>279</v>
      </c>
      <c r="B2588" s="3" t="s">
        <v>76</v>
      </c>
      <c r="C2588" s="1" t="s">
        <v>86</v>
      </c>
      <c r="D2588" s="1" t="str">
        <f t="shared" si="0"/>
        <v>United States-The Americas2012</v>
      </c>
      <c r="E2588" s="4">
        <v>0.464</v>
      </c>
      <c r="F2588" s="4">
        <v>5</v>
      </c>
      <c r="G2588" s="4">
        <v>4</v>
      </c>
      <c r="H2588" s="4">
        <v>175</v>
      </c>
      <c r="I2588" s="4">
        <v>0.793</v>
      </c>
      <c r="J2588" s="4">
        <v>0.96</v>
      </c>
    </row>
    <row r="2589" ht="15.75" customHeight="1" spans="1:10">
      <c r="A2589" s="1" t="s">
        <v>280</v>
      </c>
      <c r="B2589" s="3" t="s">
        <v>63</v>
      </c>
      <c r="C2589" s="1" t="s">
        <v>86</v>
      </c>
      <c r="D2589" s="1" t="str">
        <f t="shared" si="0"/>
        <v>Uruguay-The Americas2000</v>
      </c>
      <c r="E2589" s="1"/>
      <c r="F2589" s="1"/>
      <c r="G2589" s="1"/>
      <c r="H2589" s="1"/>
      <c r="I2589" s="4">
        <v>0.105</v>
      </c>
      <c r="J2589" s="4">
        <v>0.124</v>
      </c>
    </row>
    <row r="2590" ht="15.75" customHeight="1" spans="1:10">
      <c r="A2590" s="1" t="s">
        <v>280</v>
      </c>
      <c r="B2590" s="3" t="s">
        <v>65</v>
      </c>
      <c r="C2590" s="1" t="s">
        <v>86</v>
      </c>
      <c r="D2590" s="1" t="str">
        <f t="shared" si="0"/>
        <v>Uruguay-The Americas2001</v>
      </c>
      <c r="E2590" s="1"/>
      <c r="F2590" s="1"/>
      <c r="G2590" s="1"/>
      <c r="H2590" s="1"/>
      <c r="I2590" s="4">
        <v>0.111</v>
      </c>
      <c r="J2590" s="4">
        <v>0.156</v>
      </c>
    </row>
    <row r="2591" ht="15.75" customHeight="1" spans="1:10">
      <c r="A2591" s="1" t="s">
        <v>280</v>
      </c>
      <c r="B2591" s="3" t="s">
        <v>66</v>
      </c>
      <c r="C2591" s="1" t="s">
        <v>86</v>
      </c>
      <c r="D2591" s="1" t="str">
        <f t="shared" si="0"/>
        <v>Uruguay-The Americas2002</v>
      </c>
      <c r="E2591" s="1"/>
      <c r="F2591" s="1"/>
      <c r="G2591" s="1"/>
      <c r="H2591" s="1"/>
      <c r="I2591" s="4">
        <v>0.114</v>
      </c>
      <c r="J2591" s="4">
        <v>0.154</v>
      </c>
    </row>
    <row r="2592" ht="15.75" customHeight="1" spans="1:10">
      <c r="A2592" s="1" t="s">
        <v>280</v>
      </c>
      <c r="B2592" s="3" t="s">
        <v>67</v>
      </c>
      <c r="C2592" s="1" t="s">
        <v>86</v>
      </c>
      <c r="D2592" s="1" t="str">
        <f t="shared" si="0"/>
        <v>Uruguay-The Americas2003</v>
      </c>
      <c r="E2592" s="1"/>
      <c r="F2592" s="4">
        <v>45</v>
      </c>
      <c r="G2592" s="1"/>
      <c r="H2592" s="1"/>
      <c r="I2592" s="4">
        <v>0.159</v>
      </c>
      <c r="J2592" s="4">
        <v>0.15</v>
      </c>
    </row>
    <row r="2593" ht="15.75" customHeight="1" spans="1:10">
      <c r="A2593" s="1" t="s">
        <v>280</v>
      </c>
      <c r="B2593" s="3" t="s">
        <v>68</v>
      </c>
      <c r="C2593" s="1" t="s">
        <v>86</v>
      </c>
      <c r="D2593" s="1" t="str">
        <f t="shared" si="0"/>
        <v>Uruguay-The Americas2004</v>
      </c>
      <c r="E2593" s="1"/>
      <c r="F2593" s="4">
        <v>45</v>
      </c>
      <c r="G2593" s="1"/>
      <c r="H2593" s="1"/>
      <c r="I2593" s="4">
        <v>0.171</v>
      </c>
      <c r="J2593" s="4">
        <v>0.18</v>
      </c>
    </row>
    <row r="2594" ht="15.75" customHeight="1" spans="1:10">
      <c r="A2594" s="1" t="s">
        <v>280</v>
      </c>
      <c r="B2594" s="3" t="s">
        <v>69</v>
      </c>
      <c r="C2594" s="1" t="s">
        <v>86</v>
      </c>
      <c r="D2594" s="1" t="str">
        <f t="shared" si="0"/>
        <v>Uruguay-The Americas2005</v>
      </c>
      <c r="E2594" s="4">
        <v>0.713</v>
      </c>
      <c r="F2594" s="4">
        <v>45</v>
      </c>
      <c r="G2594" s="1"/>
      <c r="H2594" s="4">
        <v>304</v>
      </c>
      <c r="I2594" s="4">
        <v>0.201</v>
      </c>
      <c r="J2594" s="4">
        <v>0.347</v>
      </c>
    </row>
    <row r="2595" ht="15.75" customHeight="1" spans="1:10">
      <c r="A2595" s="1" t="s">
        <v>280</v>
      </c>
      <c r="B2595" s="3" t="s">
        <v>70</v>
      </c>
      <c r="C2595" s="1" t="s">
        <v>86</v>
      </c>
      <c r="D2595" s="1" t="str">
        <f t="shared" si="0"/>
        <v>Uruguay-The Americas2006</v>
      </c>
      <c r="E2595" s="4">
        <v>0.713</v>
      </c>
      <c r="F2595" s="4">
        <v>43</v>
      </c>
      <c r="G2595" s="1"/>
      <c r="H2595" s="4">
        <v>304</v>
      </c>
      <c r="I2595" s="4">
        <v>0.294</v>
      </c>
      <c r="J2595" s="4">
        <v>0.7</v>
      </c>
    </row>
    <row r="2596" ht="15.75" customHeight="1" spans="1:10">
      <c r="A2596" s="1" t="s">
        <v>280</v>
      </c>
      <c r="B2596" s="3" t="s">
        <v>71</v>
      </c>
      <c r="C2596" s="1" t="s">
        <v>86</v>
      </c>
      <c r="D2596" s="1" t="str">
        <f t="shared" si="0"/>
        <v>Uruguay-The Americas2007</v>
      </c>
      <c r="E2596" s="4">
        <v>0.713</v>
      </c>
      <c r="F2596" s="4">
        <v>44</v>
      </c>
      <c r="G2596" s="1"/>
      <c r="H2596" s="4">
        <v>304</v>
      </c>
      <c r="I2596" s="4">
        <v>0.34</v>
      </c>
      <c r="J2596" s="4">
        <v>0.9</v>
      </c>
    </row>
    <row r="2597" ht="15.75" customHeight="1" spans="1:10">
      <c r="A2597" s="1" t="s">
        <v>280</v>
      </c>
      <c r="B2597" s="3" t="s">
        <v>72</v>
      </c>
      <c r="C2597" s="1" t="s">
        <v>86</v>
      </c>
      <c r="D2597" s="1" t="str">
        <f t="shared" si="0"/>
        <v>Uruguay-The Americas2008</v>
      </c>
      <c r="E2597" s="4">
        <v>0.43</v>
      </c>
      <c r="F2597" s="4">
        <v>44</v>
      </c>
      <c r="G2597" s="1"/>
      <c r="H2597" s="4">
        <v>336</v>
      </c>
      <c r="I2597" s="4">
        <v>0.393</v>
      </c>
      <c r="J2597" s="4">
        <v>1.047</v>
      </c>
    </row>
    <row r="2598" ht="15.75" customHeight="1" spans="1:10">
      <c r="A2598" s="1" t="s">
        <v>280</v>
      </c>
      <c r="B2598" s="3" t="s">
        <v>73</v>
      </c>
      <c r="C2598" s="1" t="s">
        <v>86</v>
      </c>
      <c r="D2598" s="1" t="str">
        <f t="shared" si="0"/>
        <v>Uruguay-The Americas2009</v>
      </c>
      <c r="E2598" s="4">
        <v>0.419</v>
      </c>
      <c r="F2598" s="4">
        <v>65</v>
      </c>
      <c r="G2598" s="1"/>
      <c r="H2598" s="4">
        <v>336</v>
      </c>
      <c r="I2598" s="4">
        <v>0.418</v>
      </c>
      <c r="J2598" s="4">
        <v>1.224</v>
      </c>
    </row>
    <row r="2599" ht="15.75" customHeight="1" spans="1:10">
      <c r="A2599" s="1" t="s">
        <v>280</v>
      </c>
      <c r="B2599" s="3" t="s">
        <v>74</v>
      </c>
      <c r="C2599" s="1" t="s">
        <v>86</v>
      </c>
      <c r="D2599" s="1" t="str">
        <f t="shared" si="0"/>
        <v>Uruguay-The Americas2010</v>
      </c>
      <c r="E2599" s="4">
        <v>0.419</v>
      </c>
      <c r="F2599" s="4">
        <v>65</v>
      </c>
      <c r="G2599" s="1"/>
      <c r="H2599" s="4">
        <v>336</v>
      </c>
      <c r="I2599" s="4">
        <v>0.464</v>
      </c>
      <c r="J2599" s="4">
        <v>1.316</v>
      </c>
    </row>
    <row r="2600" ht="15.75" customHeight="1" spans="1:10">
      <c r="A2600" s="1" t="s">
        <v>280</v>
      </c>
      <c r="B2600" s="3" t="s">
        <v>75</v>
      </c>
      <c r="C2600" s="1" t="s">
        <v>86</v>
      </c>
      <c r="D2600" s="1" t="str">
        <f t="shared" si="0"/>
        <v>Uruguay-The Americas2011</v>
      </c>
      <c r="E2600" s="4">
        <v>0.419</v>
      </c>
      <c r="F2600" s="4">
        <v>7</v>
      </c>
      <c r="G2600" s="1"/>
      <c r="H2600" s="4">
        <v>336</v>
      </c>
      <c r="I2600" s="4">
        <v>0.514</v>
      </c>
      <c r="J2600" s="4">
        <v>1.406</v>
      </c>
    </row>
    <row r="2601" ht="15.75" customHeight="1" spans="1:10">
      <c r="A2601" s="1" t="s">
        <v>280</v>
      </c>
      <c r="B2601" s="3" t="s">
        <v>76</v>
      </c>
      <c r="C2601" s="1" t="s">
        <v>86</v>
      </c>
      <c r="D2601" s="1" t="str">
        <f t="shared" si="0"/>
        <v>Uruguay-The Americas2012</v>
      </c>
      <c r="E2601" s="4">
        <v>0.419</v>
      </c>
      <c r="F2601" s="4">
        <v>7</v>
      </c>
      <c r="G2601" s="4">
        <v>85</v>
      </c>
      <c r="H2601" s="4">
        <v>310</v>
      </c>
      <c r="I2601" s="4">
        <v>0.545</v>
      </c>
      <c r="J2601" s="4">
        <v>1.471</v>
      </c>
    </row>
    <row r="2602" ht="15.75" customHeight="1" spans="1:10">
      <c r="A2602" s="1" t="s">
        <v>281</v>
      </c>
      <c r="B2602" s="3" t="s">
        <v>63</v>
      </c>
      <c r="C2602" s="1" t="s">
        <v>64</v>
      </c>
      <c r="D2602" s="1" t="str">
        <f t="shared" si="0"/>
        <v>Uzbekistan-Asia2000</v>
      </c>
      <c r="E2602" s="1"/>
      <c r="F2602" s="1"/>
      <c r="G2602" s="1"/>
      <c r="H2602" s="1"/>
      <c r="I2602" s="4">
        <v>0.005</v>
      </c>
      <c r="J2602" s="4">
        <v>0.002</v>
      </c>
    </row>
    <row r="2603" ht="15.75" customHeight="1" spans="1:10">
      <c r="A2603" s="1" t="s">
        <v>281</v>
      </c>
      <c r="B2603" s="3" t="s">
        <v>65</v>
      </c>
      <c r="C2603" s="1" t="s">
        <v>64</v>
      </c>
      <c r="D2603" s="1" t="str">
        <f t="shared" si="0"/>
        <v>Uzbekistan-Asia2001</v>
      </c>
      <c r="E2603" s="1"/>
      <c r="F2603" s="1"/>
      <c r="G2603" s="1"/>
      <c r="H2603" s="1"/>
      <c r="I2603" s="4">
        <v>0.006</v>
      </c>
      <c r="J2603" s="4">
        <v>0.005</v>
      </c>
    </row>
    <row r="2604" ht="15.75" customHeight="1" spans="1:10">
      <c r="A2604" s="1" t="s">
        <v>281</v>
      </c>
      <c r="B2604" s="3" t="s">
        <v>66</v>
      </c>
      <c r="C2604" s="1" t="s">
        <v>64</v>
      </c>
      <c r="D2604" s="1" t="str">
        <f t="shared" si="0"/>
        <v>Uzbekistan-Asia2002</v>
      </c>
      <c r="E2604" s="1"/>
      <c r="F2604" s="1"/>
      <c r="G2604" s="1"/>
      <c r="H2604" s="1"/>
      <c r="I2604" s="4">
        <v>0.011</v>
      </c>
      <c r="J2604" s="4">
        <v>0.007</v>
      </c>
    </row>
    <row r="2605" ht="15.75" customHeight="1" spans="1:10">
      <c r="A2605" s="1" t="s">
        <v>281</v>
      </c>
      <c r="B2605" s="3" t="s">
        <v>67</v>
      </c>
      <c r="C2605" s="1" t="s">
        <v>64</v>
      </c>
      <c r="D2605" s="1" t="str">
        <f t="shared" si="0"/>
        <v>Uzbekistan-Asia2003</v>
      </c>
      <c r="E2605" s="1"/>
      <c r="F2605" s="4">
        <v>29</v>
      </c>
      <c r="G2605" s="1"/>
      <c r="H2605" s="1"/>
      <c r="I2605" s="4">
        <v>0.019</v>
      </c>
      <c r="J2605" s="4">
        <v>0.013</v>
      </c>
    </row>
    <row r="2606" ht="15.75" customHeight="1" spans="1:10">
      <c r="A2606" s="1" t="s">
        <v>281</v>
      </c>
      <c r="B2606" s="3" t="s">
        <v>68</v>
      </c>
      <c r="C2606" s="1" t="s">
        <v>64</v>
      </c>
      <c r="D2606" s="1" t="str">
        <f t="shared" si="0"/>
        <v>Uzbekistan-Asia2004</v>
      </c>
      <c r="E2606" s="1"/>
      <c r="F2606" s="4">
        <v>29</v>
      </c>
      <c r="G2606" s="1"/>
      <c r="H2606" s="1"/>
      <c r="I2606" s="4">
        <v>0.026</v>
      </c>
      <c r="J2606" s="4">
        <v>0.021</v>
      </c>
    </row>
    <row r="2607" ht="15.75" customHeight="1" spans="1:10">
      <c r="A2607" s="1" t="s">
        <v>281</v>
      </c>
      <c r="B2607" s="3" t="s">
        <v>69</v>
      </c>
      <c r="C2607" s="1" t="s">
        <v>64</v>
      </c>
      <c r="D2607" s="1" t="str">
        <f t="shared" si="0"/>
        <v>Uzbekistan-Asia2005</v>
      </c>
      <c r="E2607" s="4">
        <v>0.967</v>
      </c>
      <c r="F2607" s="4">
        <v>29</v>
      </c>
      <c r="G2607" s="1"/>
      <c r="H2607" s="4">
        <v>196</v>
      </c>
      <c r="I2607" s="4">
        <v>0.033</v>
      </c>
      <c r="J2607" s="4">
        <v>0.028</v>
      </c>
    </row>
    <row r="2608" ht="15.75" customHeight="1" spans="1:10">
      <c r="A2608" s="1" t="s">
        <v>281</v>
      </c>
      <c r="B2608" s="3" t="s">
        <v>70</v>
      </c>
      <c r="C2608" s="1" t="s">
        <v>64</v>
      </c>
      <c r="D2608" s="1" t="str">
        <f t="shared" si="0"/>
        <v>Uzbekistan-Asia2006</v>
      </c>
      <c r="E2608" s="4">
        <v>1.121</v>
      </c>
      <c r="F2608" s="4">
        <v>29</v>
      </c>
      <c r="G2608" s="1"/>
      <c r="H2608" s="4">
        <v>196</v>
      </c>
      <c r="I2608" s="4">
        <v>0.064</v>
      </c>
      <c r="J2608" s="4">
        <v>0.096</v>
      </c>
    </row>
    <row r="2609" ht="15.75" customHeight="1" spans="1:10">
      <c r="A2609" s="1" t="s">
        <v>281</v>
      </c>
      <c r="B2609" s="3" t="s">
        <v>71</v>
      </c>
      <c r="C2609" s="1" t="s">
        <v>64</v>
      </c>
      <c r="D2609" s="1" t="str">
        <f t="shared" si="0"/>
        <v>Uzbekistan-Asia2007</v>
      </c>
      <c r="E2609" s="4">
        <v>0.903</v>
      </c>
      <c r="F2609" s="4">
        <v>15</v>
      </c>
      <c r="G2609" s="1"/>
      <c r="H2609" s="4">
        <v>196</v>
      </c>
      <c r="I2609" s="4">
        <v>0.075</v>
      </c>
      <c r="J2609" s="4">
        <v>0.213</v>
      </c>
    </row>
    <row r="2610" ht="15.75" customHeight="1" spans="1:10">
      <c r="A2610" s="1" t="s">
        <v>281</v>
      </c>
      <c r="B2610" s="3" t="s">
        <v>72</v>
      </c>
      <c r="C2610" s="1" t="s">
        <v>64</v>
      </c>
      <c r="D2610" s="1" t="str">
        <f t="shared" si="0"/>
        <v>Uzbekistan-Asia2008</v>
      </c>
      <c r="E2610" s="4">
        <v>0.898</v>
      </c>
      <c r="F2610" s="4">
        <v>15</v>
      </c>
      <c r="G2610" s="1"/>
      <c r="H2610" s="4">
        <v>205</v>
      </c>
      <c r="I2610" s="4">
        <v>0.091</v>
      </c>
      <c r="J2610" s="4">
        <v>0.458</v>
      </c>
    </row>
    <row r="2611" ht="15.75" customHeight="1" spans="1:10">
      <c r="A2611" s="1" t="s">
        <v>281</v>
      </c>
      <c r="B2611" s="3" t="s">
        <v>73</v>
      </c>
      <c r="C2611" s="1" t="s">
        <v>64</v>
      </c>
      <c r="D2611" s="1" t="str">
        <f t="shared" si="0"/>
        <v>Uzbekistan-Asia2009</v>
      </c>
      <c r="E2611" s="4">
        <v>0.948</v>
      </c>
      <c r="F2611" s="4">
        <v>15</v>
      </c>
      <c r="G2611" s="1"/>
      <c r="H2611" s="4">
        <v>205</v>
      </c>
      <c r="I2611" s="4">
        <v>0.171</v>
      </c>
      <c r="J2611" s="4">
        <v>0.599</v>
      </c>
    </row>
    <row r="2612" ht="15.75" customHeight="1" spans="1:10">
      <c r="A2612" s="1" t="s">
        <v>281</v>
      </c>
      <c r="B2612" s="3" t="s">
        <v>74</v>
      </c>
      <c r="C2612" s="1" t="s">
        <v>64</v>
      </c>
      <c r="D2612" s="1" t="str">
        <f t="shared" si="0"/>
        <v>Uzbekistan-Asia2010</v>
      </c>
      <c r="E2612" s="4">
        <v>0.956</v>
      </c>
      <c r="F2612" s="4">
        <v>15</v>
      </c>
      <c r="G2612" s="1"/>
      <c r="H2612" s="4">
        <v>205</v>
      </c>
      <c r="I2612" s="4">
        <v>0.2</v>
      </c>
      <c r="J2612" s="4">
        <v>0.755</v>
      </c>
    </row>
    <row r="2613" ht="15.75" customHeight="1" spans="1:10">
      <c r="A2613" s="1" t="s">
        <v>281</v>
      </c>
      <c r="B2613" s="3" t="s">
        <v>75</v>
      </c>
      <c r="C2613" s="1" t="s">
        <v>64</v>
      </c>
      <c r="D2613" s="1" t="str">
        <f t="shared" si="0"/>
        <v>Uzbekistan-Asia2011</v>
      </c>
      <c r="E2613" s="4">
        <v>0.975</v>
      </c>
      <c r="F2613" s="4">
        <v>14</v>
      </c>
      <c r="G2613" s="1"/>
      <c r="H2613" s="4">
        <v>205</v>
      </c>
      <c r="I2613" s="4">
        <v>0.302</v>
      </c>
      <c r="J2613" s="4">
        <v>0.904</v>
      </c>
    </row>
    <row r="2614" ht="15.75" customHeight="1" spans="1:10">
      <c r="A2614" s="1" t="s">
        <v>281</v>
      </c>
      <c r="B2614" s="3" t="s">
        <v>76</v>
      </c>
      <c r="C2614" s="1" t="s">
        <v>64</v>
      </c>
      <c r="D2614" s="1" t="str">
        <f t="shared" si="0"/>
        <v>Uzbekistan-Asia2012</v>
      </c>
      <c r="E2614" s="4">
        <v>0.985</v>
      </c>
      <c r="F2614" s="4">
        <v>12</v>
      </c>
      <c r="G2614" s="4">
        <v>156</v>
      </c>
      <c r="H2614" s="4">
        <v>205</v>
      </c>
      <c r="I2614" s="4">
        <v>0.365</v>
      </c>
      <c r="J2614" s="4">
        <v>0.71</v>
      </c>
    </row>
    <row r="2615" ht="15.75" customHeight="1" spans="1:10">
      <c r="A2615" s="1" t="s">
        <v>282</v>
      </c>
      <c r="B2615" s="3" t="s">
        <v>63</v>
      </c>
      <c r="C2615" s="1" t="s">
        <v>82</v>
      </c>
      <c r="D2615" s="1" t="str">
        <f t="shared" si="0"/>
        <v>Vanuatu-Oceania2000</v>
      </c>
      <c r="E2615" s="1"/>
      <c r="F2615" s="1"/>
      <c r="G2615" s="1"/>
      <c r="H2615" s="1"/>
      <c r="I2615" s="4">
        <v>0.021</v>
      </c>
      <c r="J2615" s="4">
        <v>0.002</v>
      </c>
    </row>
    <row r="2616" ht="15.75" customHeight="1" spans="1:10">
      <c r="A2616" s="1" t="s">
        <v>282</v>
      </c>
      <c r="B2616" s="3" t="s">
        <v>65</v>
      </c>
      <c r="C2616" s="1" t="s">
        <v>82</v>
      </c>
      <c r="D2616" s="1" t="str">
        <f t="shared" si="0"/>
        <v>Vanuatu-Oceania2001</v>
      </c>
      <c r="E2616" s="1"/>
      <c r="F2616" s="1"/>
      <c r="G2616" s="1"/>
      <c r="H2616" s="1"/>
      <c r="I2616" s="4">
        <v>0.028</v>
      </c>
      <c r="J2616" s="4">
        <v>0.002</v>
      </c>
    </row>
    <row r="2617" ht="15.75" customHeight="1" spans="1:10">
      <c r="A2617" s="1" t="s">
        <v>282</v>
      </c>
      <c r="B2617" s="3" t="s">
        <v>66</v>
      </c>
      <c r="C2617" s="1" t="s">
        <v>82</v>
      </c>
      <c r="D2617" s="1" t="str">
        <f t="shared" si="0"/>
        <v>Vanuatu-Oceania2002</v>
      </c>
      <c r="E2617" s="1"/>
      <c r="F2617" s="1"/>
      <c r="G2617" s="1"/>
      <c r="H2617" s="1"/>
      <c r="I2617" s="4">
        <v>0.035</v>
      </c>
      <c r="J2617" s="4">
        <v>0.025</v>
      </c>
    </row>
    <row r="2618" ht="15.75" customHeight="1" spans="1:10">
      <c r="A2618" s="1" t="s">
        <v>282</v>
      </c>
      <c r="B2618" s="3" t="s">
        <v>67</v>
      </c>
      <c r="C2618" s="1" t="s">
        <v>82</v>
      </c>
      <c r="D2618" s="1" t="str">
        <f t="shared" si="0"/>
        <v>Vanuatu-Oceania2003</v>
      </c>
      <c r="E2618" s="1"/>
      <c r="F2618" s="4">
        <v>39</v>
      </c>
      <c r="G2618" s="1"/>
      <c r="H2618" s="1"/>
      <c r="I2618" s="4">
        <v>0.039</v>
      </c>
      <c r="J2618" s="4">
        <v>0.039</v>
      </c>
    </row>
    <row r="2619" ht="15.75" customHeight="1" spans="1:10">
      <c r="A2619" s="1" t="s">
        <v>282</v>
      </c>
      <c r="B2619" s="3" t="s">
        <v>68</v>
      </c>
      <c r="C2619" s="1" t="s">
        <v>82</v>
      </c>
      <c r="D2619" s="1" t="str">
        <f t="shared" si="0"/>
        <v>Vanuatu-Oceania2004</v>
      </c>
      <c r="E2619" s="1"/>
      <c r="F2619" s="4">
        <v>47</v>
      </c>
      <c r="G2619" s="1"/>
      <c r="H2619" s="1"/>
      <c r="I2619" s="4">
        <v>0.047</v>
      </c>
      <c r="J2619" s="4">
        <v>0.051</v>
      </c>
    </row>
    <row r="2620" ht="15.75" customHeight="1" spans="1:10">
      <c r="A2620" s="1" t="s">
        <v>282</v>
      </c>
      <c r="B2620" s="3" t="s">
        <v>69</v>
      </c>
      <c r="C2620" s="1" t="s">
        <v>82</v>
      </c>
      <c r="D2620" s="1" t="str">
        <f t="shared" si="0"/>
        <v>Vanuatu-Oceania2005</v>
      </c>
      <c r="E2620" s="4">
        <v>0.084</v>
      </c>
      <c r="F2620" s="4">
        <v>47</v>
      </c>
      <c r="G2620" s="1"/>
      <c r="H2620" s="4">
        <v>120</v>
      </c>
      <c r="I2620" s="4">
        <v>0.051</v>
      </c>
      <c r="J2620" s="4">
        <v>0.061</v>
      </c>
    </row>
    <row r="2621" ht="15.75" customHeight="1" spans="1:10">
      <c r="A2621" s="1" t="s">
        <v>282</v>
      </c>
      <c r="B2621" s="3" t="s">
        <v>70</v>
      </c>
      <c r="C2621" s="1" t="s">
        <v>82</v>
      </c>
      <c r="D2621" s="1" t="str">
        <f t="shared" si="0"/>
        <v>Vanuatu-Oceania2006</v>
      </c>
      <c r="E2621" s="4">
        <v>0.084</v>
      </c>
      <c r="F2621" s="4">
        <v>47</v>
      </c>
      <c r="G2621" s="1"/>
      <c r="H2621" s="4">
        <v>120</v>
      </c>
      <c r="I2621" s="4">
        <v>0.059</v>
      </c>
      <c r="J2621" s="4">
        <v>0.07</v>
      </c>
    </row>
    <row r="2622" ht="15.75" customHeight="1" spans="1:10">
      <c r="A2622" s="1" t="s">
        <v>282</v>
      </c>
      <c r="B2622" s="3" t="s">
        <v>71</v>
      </c>
      <c r="C2622" s="1" t="s">
        <v>82</v>
      </c>
      <c r="D2622" s="1" t="str">
        <f t="shared" si="0"/>
        <v>Vanuatu-Oceania2007</v>
      </c>
      <c r="E2622" s="4">
        <v>0.084</v>
      </c>
      <c r="F2622" s="4">
        <v>47</v>
      </c>
      <c r="G2622" s="1"/>
      <c r="H2622" s="4">
        <v>120</v>
      </c>
      <c r="I2622" s="4">
        <v>0.068</v>
      </c>
      <c r="J2622" s="4">
        <v>0.118</v>
      </c>
    </row>
    <row r="2623" ht="15.75" customHeight="1" spans="1:10">
      <c r="A2623" s="1" t="s">
        <v>282</v>
      </c>
      <c r="B2623" s="3" t="s">
        <v>72</v>
      </c>
      <c r="C2623" s="1" t="s">
        <v>82</v>
      </c>
      <c r="D2623" s="1" t="str">
        <f t="shared" si="0"/>
        <v>Vanuatu-Oceania2008</v>
      </c>
      <c r="E2623" s="4">
        <v>0.084</v>
      </c>
      <c r="F2623" s="4">
        <v>47</v>
      </c>
      <c r="G2623" s="1"/>
      <c r="H2623" s="4">
        <v>120</v>
      </c>
      <c r="I2623" s="4">
        <v>0.073</v>
      </c>
      <c r="J2623" s="4">
        <v>0.16</v>
      </c>
    </row>
    <row r="2624" ht="15.75" customHeight="1" spans="1:10">
      <c r="A2624" s="1" t="s">
        <v>282</v>
      </c>
      <c r="B2624" s="3" t="s">
        <v>73</v>
      </c>
      <c r="C2624" s="1" t="s">
        <v>82</v>
      </c>
      <c r="D2624" s="1" t="str">
        <f t="shared" si="0"/>
        <v>Vanuatu-Oceania2009</v>
      </c>
      <c r="E2624" s="4">
        <v>0.084</v>
      </c>
      <c r="F2624" s="4">
        <v>47</v>
      </c>
      <c r="G2624" s="1"/>
      <c r="H2624" s="4">
        <v>120</v>
      </c>
      <c r="I2624" s="4">
        <v>0.075</v>
      </c>
      <c r="J2624" s="4">
        <v>0.57</v>
      </c>
    </row>
    <row r="2625" ht="15.75" customHeight="1" spans="1:10">
      <c r="A2625" s="1" t="s">
        <v>282</v>
      </c>
      <c r="B2625" s="3" t="s">
        <v>74</v>
      </c>
      <c r="C2625" s="1" t="s">
        <v>82</v>
      </c>
      <c r="D2625" s="1" t="str">
        <f t="shared" si="0"/>
        <v>Vanuatu-Oceania2010</v>
      </c>
      <c r="E2625" s="4">
        <v>0.084</v>
      </c>
      <c r="F2625" s="4">
        <v>47</v>
      </c>
      <c r="G2625" s="1"/>
      <c r="H2625" s="4">
        <v>120</v>
      </c>
      <c r="I2625" s="4">
        <v>0.08</v>
      </c>
      <c r="J2625" s="4">
        <v>0.719</v>
      </c>
    </row>
    <row r="2626" ht="15.75" customHeight="1" spans="1:10">
      <c r="A2626" s="1" t="s">
        <v>282</v>
      </c>
      <c r="B2626" s="3" t="s">
        <v>75</v>
      </c>
      <c r="C2626" s="1" t="s">
        <v>82</v>
      </c>
      <c r="D2626" s="1" t="str">
        <f t="shared" si="0"/>
        <v>Vanuatu-Oceania2011</v>
      </c>
      <c r="E2626" s="4">
        <v>0.084</v>
      </c>
      <c r="F2626" s="4">
        <v>35</v>
      </c>
      <c r="G2626" s="1"/>
      <c r="H2626" s="4">
        <v>120</v>
      </c>
      <c r="I2626" s="4">
        <v>0.092</v>
      </c>
      <c r="J2626" s="4">
        <v>0.644</v>
      </c>
    </row>
    <row r="2627" ht="15.75" customHeight="1" spans="1:10">
      <c r="A2627" s="1" t="s">
        <v>282</v>
      </c>
      <c r="B2627" s="3" t="s">
        <v>76</v>
      </c>
      <c r="C2627" s="1" t="s">
        <v>82</v>
      </c>
      <c r="D2627" s="1" t="str">
        <f t="shared" si="0"/>
        <v>Vanuatu-Oceania2012</v>
      </c>
      <c r="E2627" s="4">
        <v>0.084</v>
      </c>
      <c r="F2627" s="4">
        <v>35</v>
      </c>
      <c r="G2627" s="4">
        <v>78</v>
      </c>
      <c r="H2627" s="4">
        <v>120</v>
      </c>
      <c r="I2627" s="4">
        <v>0.106</v>
      </c>
      <c r="J2627" s="4">
        <v>0.591</v>
      </c>
    </row>
    <row r="2628" ht="15.75" customHeight="1" spans="1:10">
      <c r="A2628" s="1" t="s">
        <v>283</v>
      </c>
      <c r="B2628" s="3" t="s">
        <v>63</v>
      </c>
      <c r="C2628" s="1" t="s">
        <v>86</v>
      </c>
      <c r="D2628" s="1" t="str">
        <f t="shared" si="0"/>
        <v>Venezuela-The Americas2000</v>
      </c>
      <c r="E2628" s="1"/>
      <c r="F2628" s="1"/>
      <c r="G2628" s="1"/>
      <c r="H2628" s="1"/>
      <c r="I2628" s="4">
        <v>0.034</v>
      </c>
      <c r="J2628" s="4">
        <v>0.223</v>
      </c>
    </row>
    <row r="2629" ht="15.75" customHeight="1" spans="1:10">
      <c r="A2629" s="1" t="s">
        <v>283</v>
      </c>
      <c r="B2629" s="3" t="s">
        <v>65</v>
      </c>
      <c r="C2629" s="1" t="s">
        <v>86</v>
      </c>
      <c r="D2629" s="1" t="str">
        <f t="shared" si="0"/>
        <v>Venezuela-The Americas2001</v>
      </c>
      <c r="E2629" s="1"/>
      <c r="F2629" s="1"/>
      <c r="G2629" s="1"/>
      <c r="H2629" s="1"/>
      <c r="I2629" s="4">
        <v>0.046</v>
      </c>
      <c r="J2629" s="4">
        <v>0.26</v>
      </c>
    </row>
    <row r="2630" ht="15.75" customHeight="1" spans="1:10">
      <c r="A2630" s="1" t="s">
        <v>283</v>
      </c>
      <c r="B2630" s="3" t="s">
        <v>66</v>
      </c>
      <c r="C2630" s="1" t="s">
        <v>86</v>
      </c>
      <c r="D2630" s="1" t="str">
        <f t="shared" si="0"/>
        <v>Venezuela-The Americas2002</v>
      </c>
      <c r="E2630" s="1"/>
      <c r="F2630" s="1"/>
      <c r="G2630" s="1"/>
      <c r="H2630" s="1"/>
      <c r="I2630" s="4">
        <v>0.049</v>
      </c>
      <c r="J2630" s="4">
        <v>0.258</v>
      </c>
    </row>
    <row r="2631" ht="15.75" customHeight="1" spans="1:10">
      <c r="A2631" s="1" t="s">
        <v>283</v>
      </c>
      <c r="B2631" s="3" t="s">
        <v>67</v>
      </c>
      <c r="C2631" s="1" t="s">
        <v>86</v>
      </c>
      <c r="D2631" s="1" t="str">
        <f t="shared" si="0"/>
        <v>Venezuela-The Americas2003</v>
      </c>
      <c r="E2631" s="1"/>
      <c r="F2631" s="4">
        <v>141</v>
      </c>
      <c r="G2631" s="1"/>
      <c r="H2631" s="1"/>
      <c r="I2631" s="4">
        <v>0.075</v>
      </c>
      <c r="J2631" s="4">
        <v>0.272</v>
      </c>
    </row>
    <row r="2632" ht="15.75" customHeight="1" spans="1:10">
      <c r="A2632" s="1" t="s">
        <v>283</v>
      </c>
      <c r="B2632" s="3" t="s">
        <v>68</v>
      </c>
      <c r="C2632" s="1" t="s">
        <v>86</v>
      </c>
      <c r="D2632" s="1" t="str">
        <f t="shared" si="0"/>
        <v>Venezuela-The Americas2004</v>
      </c>
      <c r="E2632" s="1"/>
      <c r="F2632" s="4">
        <v>141</v>
      </c>
      <c r="G2632" s="1"/>
      <c r="H2632" s="1"/>
      <c r="I2632" s="4">
        <v>0.084</v>
      </c>
      <c r="J2632" s="4">
        <v>0.321</v>
      </c>
    </row>
    <row r="2633" ht="15.75" customHeight="1" spans="1:10">
      <c r="A2633" s="1" t="s">
        <v>283</v>
      </c>
      <c r="B2633" s="3" t="s">
        <v>69</v>
      </c>
      <c r="C2633" s="1" t="s">
        <v>86</v>
      </c>
      <c r="D2633" s="1" t="str">
        <f t="shared" si="0"/>
        <v>Venezuela-The Americas2005</v>
      </c>
      <c r="E2633" s="4">
        <v>0.502</v>
      </c>
      <c r="F2633" s="4">
        <v>141</v>
      </c>
      <c r="G2633" s="1"/>
      <c r="H2633" s="4">
        <v>864</v>
      </c>
      <c r="I2633" s="4">
        <v>0.126</v>
      </c>
      <c r="J2633" s="4">
        <v>0.468</v>
      </c>
    </row>
    <row r="2634" ht="15.75" customHeight="1" spans="1:10">
      <c r="A2634" s="1" t="s">
        <v>283</v>
      </c>
      <c r="B2634" s="3" t="s">
        <v>70</v>
      </c>
      <c r="C2634" s="1" t="s">
        <v>86</v>
      </c>
      <c r="D2634" s="1" t="str">
        <f t="shared" si="0"/>
        <v>Venezuela-The Americas2006</v>
      </c>
      <c r="E2634" s="4">
        <v>0.498</v>
      </c>
      <c r="F2634" s="4">
        <v>141</v>
      </c>
      <c r="G2634" s="1"/>
      <c r="H2634" s="4">
        <v>864</v>
      </c>
      <c r="I2634" s="4">
        <v>0.152</v>
      </c>
      <c r="J2634" s="4">
        <v>0.691</v>
      </c>
    </row>
    <row r="2635" ht="15.75" customHeight="1" spans="1:10">
      <c r="A2635" s="1" t="s">
        <v>283</v>
      </c>
      <c r="B2635" s="3" t="s">
        <v>71</v>
      </c>
      <c r="C2635" s="1" t="s">
        <v>86</v>
      </c>
      <c r="D2635" s="1" t="str">
        <f t="shared" si="0"/>
        <v>Venezuela-The Americas2007</v>
      </c>
      <c r="E2635" s="4">
        <v>0.536</v>
      </c>
      <c r="F2635" s="4">
        <v>141</v>
      </c>
      <c r="G2635" s="1"/>
      <c r="H2635" s="4">
        <v>864</v>
      </c>
      <c r="I2635" s="4">
        <v>0.208</v>
      </c>
      <c r="J2635" s="4">
        <v>0.861</v>
      </c>
    </row>
    <row r="2636" ht="15.75" customHeight="1" spans="1:10">
      <c r="A2636" s="1" t="s">
        <v>283</v>
      </c>
      <c r="B2636" s="3" t="s">
        <v>72</v>
      </c>
      <c r="C2636" s="1" t="s">
        <v>86</v>
      </c>
      <c r="D2636" s="1" t="str">
        <f t="shared" si="0"/>
        <v>Venezuela-The Americas2008</v>
      </c>
      <c r="E2636" s="4">
        <v>0.556</v>
      </c>
      <c r="F2636" s="4">
        <v>141</v>
      </c>
      <c r="G2636" s="1"/>
      <c r="H2636" s="4">
        <v>864</v>
      </c>
      <c r="I2636" s="4">
        <v>0.259</v>
      </c>
      <c r="J2636" s="4">
        <v>0.975</v>
      </c>
    </row>
    <row r="2637" ht="15.75" customHeight="1" spans="1:10">
      <c r="A2637" s="1" t="s">
        <v>283</v>
      </c>
      <c r="B2637" s="3" t="s">
        <v>73</v>
      </c>
      <c r="C2637" s="1" t="s">
        <v>86</v>
      </c>
      <c r="D2637" s="1" t="str">
        <f t="shared" si="0"/>
        <v>Venezuela-The Americas2009</v>
      </c>
      <c r="E2637" s="4">
        <v>0.604</v>
      </c>
      <c r="F2637" s="4">
        <v>141</v>
      </c>
      <c r="G2637" s="1"/>
      <c r="H2637" s="4">
        <v>864</v>
      </c>
      <c r="I2637" s="4">
        <v>0.327</v>
      </c>
      <c r="J2637" s="4">
        <v>0.984</v>
      </c>
    </row>
    <row r="2638" ht="15.75" customHeight="1" spans="1:10">
      <c r="A2638" s="1" t="s">
        <v>283</v>
      </c>
      <c r="B2638" s="3" t="s">
        <v>74</v>
      </c>
      <c r="C2638" s="1" t="s">
        <v>86</v>
      </c>
      <c r="D2638" s="1" t="str">
        <f t="shared" si="0"/>
        <v>Venezuela-The Americas2010</v>
      </c>
      <c r="E2638" s="4">
        <v>0.519</v>
      </c>
      <c r="F2638" s="4">
        <v>141</v>
      </c>
      <c r="G2638" s="1"/>
      <c r="H2638" s="4">
        <v>864</v>
      </c>
      <c r="I2638" s="4">
        <v>0.374</v>
      </c>
      <c r="J2638" s="4">
        <v>0.96</v>
      </c>
    </row>
    <row r="2639" ht="15.75" customHeight="1" spans="1:10">
      <c r="A2639" s="1" t="s">
        <v>283</v>
      </c>
      <c r="B2639" s="3" t="s">
        <v>75</v>
      </c>
      <c r="C2639" s="1" t="s">
        <v>86</v>
      </c>
      <c r="D2639" s="1" t="str">
        <f t="shared" si="0"/>
        <v>Venezuela-The Americas2011</v>
      </c>
      <c r="E2639" s="4">
        <v>0.628</v>
      </c>
      <c r="F2639" s="4">
        <v>141</v>
      </c>
      <c r="G2639" s="1"/>
      <c r="H2639" s="4">
        <v>864</v>
      </c>
      <c r="I2639" s="4">
        <v>0.402</v>
      </c>
      <c r="J2639" s="4">
        <v>0.976</v>
      </c>
    </row>
    <row r="2640" ht="15.75" customHeight="1" spans="1:10">
      <c r="A2640" s="1" t="s">
        <v>283</v>
      </c>
      <c r="B2640" s="3" t="s">
        <v>76</v>
      </c>
      <c r="C2640" s="1" t="s">
        <v>86</v>
      </c>
      <c r="D2640" s="1" t="str">
        <f t="shared" si="0"/>
        <v>Venezuela-The Americas2012</v>
      </c>
      <c r="E2640" s="4">
        <v>0.619</v>
      </c>
      <c r="F2640" s="4">
        <v>144</v>
      </c>
      <c r="G2640" s="4">
        <v>180</v>
      </c>
      <c r="H2640" s="4">
        <v>792</v>
      </c>
      <c r="I2640" s="4">
        <v>0.491</v>
      </c>
      <c r="J2640" s="4">
        <v>1.021</v>
      </c>
    </row>
    <row r="2641" ht="15.75" customHeight="1" spans="1:10">
      <c r="A2641" s="1" t="s">
        <v>284</v>
      </c>
      <c r="B2641" s="3" t="s">
        <v>63</v>
      </c>
      <c r="C2641" s="1" t="s">
        <v>64</v>
      </c>
      <c r="D2641" s="1" t="str">
        <f t="shared" si="0"/>
        <v>Vietnam-Asia2000</v>
      </c>
      <c r="E2641" s="1"/>
      <c r="F2641" s="1"/>
      <c r="G2641" s="1"/>
      <c r="H2641" s="1"/>
      <c r="I2641" s="4">
        <v>0.003</v>
      </c>
      <c r="J2641" s="4">
        <v>0.01</v>
      </c>
    </row>
    <row r="2642" ht="15.75" customHeight="1" spans="1:10">
      <c r="A2642" s="1" t="s">
        <v>284</v>
      </c>
      <c r="B2642" s="3" t="s">
        <v>65</v>
      </c>
      <c r="C2642" s="1" t="s">
        <v>64</v>
      </c>
      <c r="D2642" s="1" t="str">
        <f t="shared" si="0"/>
        <v>Vietnam-Asia2001</v>
      </c>
      <c r="E2642" s="1"/>
      <c r="F2642" s="1"/>
      <c r="G2642" s="1"/>
      <c r="H2642" s="1"/>
      <c r="I2642" s="4">
        <v>0.013</v>
      </c>
      <c r="J2642" s="4">
        <v>0.015</v>
      </c>
    </row>
    <row r="2643" ht="15.75" customHeight="1" spans="1:10">
      <c r="A2643" s="1" t="s">
        <v>284</v>
      </c>
      <c r="B2643" s="3" t="s">
        <v>66</v>
      </c>
      <c r="C2643" s="1" t="s">
        <v>64</v>
      </c>
      <c r="D2643" s="1" t="str">
        <f t="shared" si="0"/>
        <v>Vietnam-Asia2002</v>
      </c>
      <c r="E2643" s="1"/>
      <c r="F2643" s="1"/>
      <c r="G2643" s="1"/>
      <c r="H2643" s="1"/>
      <c r="I2643" s="4">
        <v>0.019</v>
      </c>
      <c r="J2643" s="4">
        <v>0.023</v>
      </c>
    </row>
    <row r="2644" ht="15.75" customHeight="1" spans="1:10">
      <c r="A2644" s="1" t="s">
        <v>284</v>
      </c>
      <c r="B2644" s="3" t="s">
        <v>67</v>
      </c>
      <c r="C2644" s="1" t="s">
        <v>64</v>
      </c>
      <c r="D2644" s="1" t="str">
        <f t="shared" si="0"/>
        <v>Vietnam-Asia2003</v>
      </c>
      <c r="E2644" s="1"/>
      <c r="F2644" s="4">
        <v>59</v>
      </c>
      <c r="G2644" s="1"/>
      <c r="H2644" s="1"/>
      <c r="I2644" s="4">
        <v>0.038</v>
      </c>
      <c r="J2644" s="4">
        <v>0.033</v>
      </c>
    </row>
    <row r="2645" ht="15.75" customHeight="1" spans="1:10">
      <c r="A2645" s="1" t="s">
        <v>284</v>
      </c>
      <c r="B2645" s="3" t="s">
        <v>68</v>
      </c>
      <c r="C2645" s="1" t="s">
        <v>64</v>
      </c>
      <c r="D2645" s="1" t="str">
        <f t="shared" si="0"/>
        <v>Vietnam-Asia2004</v>
      </c>
      <c r="E2645" s="1"/>
      <c r="F2645" s="4">
        <v>51</v>
      </c>
      <c r="G2645" s="1"/>
      <c r="H2645" s="1"/>
      <c r="I2645" s="4">
        <v>0.076</v>
      </c>
      <c r="J2645" s="4">
        <v>0.059</v>
      </c>
    </row>
    <row r="2646" ht="15.75" customHeight="1" spans="1:10">
      <c r="A2646" s="1" t="s">
        <v>284</v>
      </c>
      <c r="B2646" s="3" t="s">
        <v>69</v>
      </c>
      <c r="C2646" s="1" t="s">
        <v>64</v>
      </c>
      <c r="D2646" s="1" t="str">
        <f t="shared" si="0"/>
        <v>Vietnam-Asia2005</v>
      </c>
      <c r="E2646" s="4">
        <v>0.399</v>
      </c>
      <c r="F2646" s="4">
        <v>45</v>
      </c>
      <c r="G2646" s="1"/>
      <c r="H2646" s="4">
        <v>1050</v>
      </c>
      <c r="I2646" s="4">
        <v>0.127</v>
      </c>
      <c r="J2646" s="4">
        <v>0.113</v>
      </c>
    </row>
    <row r="2647" ht="15.75" customHeight="1" spans="1:10">
      <c r="A2647" s="1" t="s">
        <v>284</v>
      </c>
      <c r="B2647" s="3" t="s">
        <v>70</v>
      </c>
      <c r="C2647" s="1" t="s">
        <v>64</v>
      </c>
      <c r="D2647" s="1" t="str">
        <f t="shared" si="0"/>
        <v>Vietnam-Asia2006</v>
      </c>
      <c r="E2647" s="4">
        <v>0.399</v>
      </c>
      <c r="F2647" s="4">
        <v>50</v>
      </c>
      <c r="G2647" s="1"/>
      <c r="H2647" s="4">
        <v>1050</v>
      </c>
      <c r="I2647" s="4">
        <v>0.173</v>
      </c>
      <c r="J2647" s="4">
        <v>0.22</v>
      </c>
    </row>
    <row r="2648" ht="15.75" customHeight="1" spans="1:10">
      <c r="A2648" s="1" t="s">
        <v>284</v>
      </c>
      <c r="B2648" s="3" t="s">
        <v>71</v>
      </c>
      <c r="C2648" s="1" t="s">
        <v>64</v>
      </c>
      <c r="D2648" s="1" t="str">
        <f t="shared" si="0"/>
        <v>Vietnam-Asia2007</v>
      </c>
      <c r="E2648" s="4">
        <v>0.399</v>
      </c>
      <c r="F2648" s="4">
        <v>39</v>
      </c>
      <c r="G2648" s="1"/>
      <c r="H2648" s="4">
        <v>1050</v>
      </c>
      <c r="I2648" s="4">
        <v>0.208</v>
      </c>
      <c r="J2648" s="4">
        <v>0.52</v>
      </c>
    </row>
    <row r="2649" ht="15.75" customHeight="1" spans="1:10">
      <c r="A2649" s="1" t="s">
        <v>284</v>
      </c>
      <c r="B2649" s="3" t="s">
        <v>72</v>
      </c>
      <c r="C2649" s="1" t="s">
        <v>64</v>
      </c>
      <c r="D2649" s="1" t="str">
        <f t="shared" si="0"/>
        <v>Vietnam-Asia2008</v>
      </c>
      <c r="E2649" s="4">
        <v>0.399</v>
      </c>
      <c r="F2649" s="4">
        <v>39</v>
      </c>
      <c r="G2649" s="1"/>
      <c r="H2649" s="4">
        <v>1050</v>
      </c>
      <c r="I2649" s="4">
        <v>0.239</v>
      </c>
      <c r="J2649" s="4">
        <v>0.857</v>
      </c>
    </row>
    <row r="2650" ht="15.75" customHeight="1" spans="1:10">
      <c r="A2650" s="1" t="s">
        <v>284</v>
      </c>
      <c r="B2650" s="3" t="s">
        <v>73</v>
      </c>
      <c r="C2650" s="1" t="s">
        <v>64</v>
      </c>
      <c r="D2650" s="1" t="str">
        <f t="shared" si="0"/>
        <v>Vietnam-Asia2009</v>
      </c>
      <c r="E2650" s="4">
        <v>0.399</v>
      </c>
      <c r="F2650" s="4">
        <v>39</v>
      </c>
      <c r="G2650" s="1"/>
      <c r="H2650" s="4">
        <v>1050</v>
      </c>
      <c r="I2650" s="4">
        <v>0.266</v>
      </c>
      <c r="J2650" s="4">
        <v>1.114</v>
      </c>
    </row>
    <row r="2651" ht="15.75" customHeight="1" spans="1:10">
      <c r="A2651" s="1" t="s">
        <v>284</v>
      </c>
      <c r="B2651" s="3" t="s">
        <v>74</v>
      </c>
      <c r="C2651" s="1" t="s">
        <v>64</v>
      </c>
      <c r="D2651" s="1" t="str">
        <f t="shared" si="0"/>
        <v>Vietnam-Asia2010</v>
      </c>
      <c r="E2651" s="4">
        <v>0.329</v>
      </c>
      <c r="F2651" s="4">
        <v>38</v>
      </c>
      <c r="G2651" s="1"/>
      <c r="H2651" s="4">
        <v>941</v>
      </c>
      <c r="I2651" s="4">
        <v>0.307</v>
      </c>
      <c r="J2651" s="4">
        <v>1.253</v>
      </c>
    </row>
    <row r="2652" ht="15.75" customHeight="1" spans="1:10">
      <c r="A2652" s="1" t="s">
        <v>284</v>
      </c>
      <c r="B2652" s="3" t="s">
        <v>75</v>
      </c>
      <c r="C2652" s="1" t="s">
        <v>64</v>
      </c>
      <c r="D2652" s="1" t="str">
        <f t="shared" si="0"/>
        <v>Vietnam-Asia2011</v>
      </c>
      <c r="E2652" s="4">
        <v>0.4</v>
      </c>
      <c r="F2652" s="4">
        <v>38</v>
      </c>
      <c r="G2652" s="1"/>
      <c r="H2652" s="4">
        <v>941</v>
      </c>
      <c r="I2652" s="4">
        <v>0.351</v>
      </c>
      <c r="J2652" s="4">
        <v>1.416</v>
      </c>
    </row>
    <row r="2653" ht="15.75" customHeight="1" spans="1:10">
      <c r="A2653" s="1" t="s">
        <v>284</v>
      </c>
      <c r="B2653" s="3" t="s">
        <v>76</v>
      </c>
      <c r="C2653" s="1" t="s">
        <v>64</v>
      </c>
      <c r="D2653" s="1" t="str">
        <f t="shared" si="0"/>
        <v>Vietnam-Asia2012</v>
      </c>
      <c r="E2653" s="4">
        <v>0.343</v>
      </c>
      <c r="F2653" s="4">
        <v>34</v>
      </c>
      <c r="G2653" s="4">
        <v>98</v>
      </c>
      <c r="H2653" s="4">
        <v>872</v>
      </c>
      <c r="I2653" s="4">
        <v>0.395</v>
      </c>
      <c r="J2653" s="4">
        <v>1.477</v>
      </c>
    </row>
    <row r="2654" ht="15.75" customHeight="1" spans="1:10">
      <c r="A2654" s="1" t="s">
        <v>285</v>
      </c>
      <c r="B2654" s="3" t="s">
        <v>63</v>
      </c>
      <c r="C2654" s="1" t="s">
        <v>95</v>
      </c>
      <c r="D2654" s="1" t="str">
        <f t="shared" si="0"/>
        <v>Yemen-Middle East2000</v>
      </c>
      <c r="E2654" s="1"/>
      <c r="F2654" s="1"/>
      <c r="G2654" s="1"/>
      <c r="H2654" s="1"/>
      <c r="I2654" s="4">
        <v>0.001</v>
      </c>
      <c r="J2654" s="4">
        <v>0.002</v>
      </c>
    </row>
    <row r="2655" ht="15.75" customHeight="1" spans="1:10">
      <c r="A2655" s="1" t="s">
        <v>285</v>
      </c>
      <c r="B2655" s="3" t="s">
        <v>65</v>
      </c>
      <c r="C2655" s="1" t="s">
        <v>95</v>
      </c>
      <c r="D2655" s="1" t="str">
        <f t="shared" si="0"/>
        <v>Yemen-Middle East2001</v>
      </c>
      <c r="E2655" s="1"/>
      <c r="F2655" s="1"/>
      <c r="G2655" s="1"/>
      <c r="H2655" s="1"/>
      <c r="I2655" s="4">
        <v>0.001</v>
      </c>
      <c r="J2655" s="4">
        <v>0.008</v>
      </c>
    </row>
    <row r="2656" ht="15.75" customHeight="1" spans="1:10">
      <c r="A2656" s="1" t="s">
        <v>285</v>
      </c>
      <c r="B2656" s="3" t="s">
        <v>66</v>
      </c>
      <c r="C2656" s="1" t="s">
        <v>95</v>
      </c>
      <c r="D2656" s="1" t="str">
        <f t="shared" si="0"/>
        <v>Yemen-Middle East2002</v>
      </c>
      <c r="E2656" s="1"/>
      <c r="F2656" s="1"/>
      <c r="G2656" s="1"/>
      <c r="H2656" s="1"/>
      <c r="I2656" s="4">
        <v>0.005</v>
      </c>
      <c r="J2656" s="4">
        <v>0.026</v>
      </c>
    </row>
    <row r="2657" ht="15.75" customHeight="1" spans="1:10">
      <c r="A2657" s="1" t="s">
        <v>285</v>
      </c>
      <c r="B2657" s="3" t="s">
        <v>67</v>
      </c>
      <c r="C2657" s="1" t="s">
        <v>95</v>
      </c>
      <c r="D2657" s="1" t="str">
        <f t="shared" si="0"/>
        <v>Yemen-Middle East2003</v>
      </c>
      <c r="E2657" s="1"/>
      <c r="F2657" s="4">
        <v>72</v>
      </c>
      <c r="G2657" s="1"/>
      <c r="H2657" s="1"/>
      <c r="I2657" s="4">
        <v>0.006</v>
      </c>
      <c r="J2657" s="4">
        <v>0.035</v>
      </c>
    </row>
    <row r="2658" ht="15.75" customHeight="1" spans="1:10">
      <c r="A2658" s="1" t="s">
        <v>285</v>
      </c>
      <c r="B2658" s="3" t="s">
        <v>68</v>
      </c>
      <c r="C2658" s="1" t="s">
        <v>95</v>
      </c>
      <c r="D2658" s="1" t="str">
        <f t="shared" si="0"/>
        <v>Yemen-Middle East2004</v>
      </c>
      <c r="E2658" s="1"/>
      <c r="F2658" s="4">
        <v>63</v>
      </c>
      <c r="G2658" s="1"/>
      <c r="H2658" s="1"/>
      <c r="I2658" s="4">
        <v>0.009</v>
      </c>
      <c r="J2658" s="4">
        <v>0.075</v>
      </c>
    </row>
    <row r="2659" ht="15.75" customHeight="1" spans="1:10">
      <c r="A2659" s="1" t="s">
        <v>285</v>
      </c>
      <c r="B2659" s="3" t="s">
        <v>69</v>
      </c>
      <c r="C2659" s="1" t="s">
        <v>95</v>
      </c>
      <c r="D2659" s="1" t="str">
        <f t="shared" si="0"/>
        <v>Yemen-Middle East2005</v>
      </c>
      <c r="E2659" s="4">
        <v>1.952</v>
      </c>
      <c r="F2659" s="4">
        <v>63</v>
      </c>
      <c r="G2659" s="1"/>
      <c r="H2659" s="4">
        <v>248</v>
      </c>
      <c r="I2659" s="4">
        <v>0.01</v>
      </c>
      <c r="J2659" s="4">
        <v>0.113</v>
      </c>
    </row>
    <row r="2660" ht="15.75" customHeight="1" spans="1:10">
      <c r="A2660" s="1" t="s">
        <v>285</v>
      </c>
      <c r="B2660" s="3" t="s">
        <v>70</v>
      </c>
      <c r="C2660" s="1" t="s">
        <v>95</v>
      </c>
      <c r="D2660" s="1" t="str">
        <f t="shared" si="0"/>
        <v>Yemen-Middle East2006</v>
      </c>
      <c r="E2660" s="4">
        <v>0.479</v>
      </c>
      <c r="F2660" s="4">
        <v>63</v>
      </c>
      <c r="G2660" s="1"/>
      <c r="H2660" s="4">
        <v>248</v>
      </c>
      <c r="I2660" s="4">
        <v>0.012</v>
      </c>
      <c r="J2660" s="4">
        <v>0.144</v>
      </c>
    </row>
    <row r="2661" ht="15.75" customHeight="1" spans="1:10">
      <c r="A2661" s="1" t="s">
        <v>285</v>
      </c>
      <c r="B2661" s="3" t="s">
        <v>71</v>
      </c>
      <c r="C2661" s="1" t="s">
        <v>95</v>
      </c>
      <c r="D2661" s="1" t="str">
        <f t="shared" si="0"/>
        <v>Yemen-Middle East2007</v>
      </c>
      <c r="E2661" s="4">
        <v>0.479</v>
      </c>
      <c r="F2661" s="4">
        <v>63</v>
      </c>
      <c r="G2661" s="1"/>
      <c r="H2661" s="4">
        <v>248</v>
      </c>
      <c r="I2661" s="4">
        <v>0.05</v>
      </c>
      <c r="J2661" s="4">
        <v>0.205</v>
      </c>
    </row>
    <row r="2662" ht="15.75" customHeight="1" spans="1:10">
      <c r="A2662" s="1" t="s">
        <v>285</v>
      </c>
      <c r="B2662" s="3" t="s">
        <v>72</v>
      </c>
      <c r="C2662" s="1" t="s">
        <v>95</v>
      </c>
      <c r="D2662" s="1" t="str">
        <f t="shared" si="0"/>
        <v>Yemen-Middle East2008</v>
      </c>
      <c r="E2662" s="4">
        <v>0.478</v>
      </c>
      <c r="F2662" s="4">
        <v>13</v>
      </c>
      <c r="G2662" s="1"/>
      <c r="H2662" s="4">
        <v>248</v>
      </c>
      <c r="I2662" s="4">
        <v>0.069</v>
      </c>
      <c r="J2662" s="4">
        <v>0.297</v>
      </c>
    </row>
    <row r="2663" ht="15.75" customHeight="1" spans="1:10">
      <c r="A2663" s="1" t="s">
        <v>285</v>
      </c>
      <c r="B2663" s="3" t="s">
        <v>73</v>
      </c>
      <c r="C2663" s="1" t="s">
        <v>95</v>
      </c>
      <c r="D2663" s="1" t="str">
        <f t="shared" si="0"/>
        <v>Yemen-Middle East2009</v>
      </c>
      <c r="E2663" s="4">
        <v>0.478</v>
      </c>
      <c r="F2663" s="4">
        <v>12</v>
      </c>
      <c r="G2663" s="1"/>
      <c r="H2663" s="4">
        <v>248</v>
      </c>
      <c r="I2663" s="4">
        <v>0.1</v>
      </c>
      <c r="J2663" s="4">
        <v>0.374</v>
      </c>
    </row>
    <row r="2664" ht="15.75" customHeight="1" spans="1:10">
      <c r="A2664" s="1" t="s">
        <v>285</v>
      </c>
      <c r="B2664" s="3" t="s">
        <v>74</v>
      </c>
      <c r="C2664" s="1" t="s">
        <v>95</v>
      </c>
      <c r="D2664" s="1" t="str">
        <f t="shared" si="0"/>
        <v>Yemen-Middle East2010</v>
      </c>
      <c r="E2664" s="4">
        <v>0.478</v>
      </c>
      <c r="F2664" s="4">
        <v>12</v>
      </c>
      <c r="G2664" s="1"/>
      <c r="H2664" s="4">
        <v>248</v>
      </c>
      <c r="I2664" s="4">
        <v>0.124</v>
      </c>
      <c r="J2664" s="4">
        <v>0.487</v>
      </c>
    </row>
    <row r="2665" ht="15.75" customHeight="1" spans="1:10">
      <c r="A2665" s="1" t="s">
        <v>285</v>
      </c>
      <c r="B2665" s="3" t="s">
        <v>75</v>
      </c>
      <c r="C2665" s="1" t="s">
        <v>95</v>
      </c>
      <c r="D2665" s="1" t="str">
        <f t="shared" si="0"/>
        <v>Yemen-Middle East2011</v>
      </c>
      <c r="E2665" s="4">
        <v>0.327</v>
      </c>
      <c r="F2665" s="4">
        <v>12</v>
      </c>
      <c r="G2665" s="1"/>
      <c r="H2665" s="4">
        <v>248</v>
      </c>
      <c r="I2665" s="4">
        <v>0.149</v>
      </c>
      <c r="J2665" s="4">
        <v>0.501</v>
      </c>
    </row>
    <row r="2666" ht="15.75" customHeight="1" spans="1:10">
      <c r="A2666" s="1" t="s">
        <v>285</v>
      </c>
      <c r="B2666" s="3" t="s">
        <v>76</v>
      </c>
      <c r="C2666" s="1" t="s">
        <v>95</v>
      </c>
      <c r="D2666" s="1" t="str">
        <f t="shared" si="0"/>
        <v>Yemen-Middle East2012</v>
      </c>
      <c r="E2666" s="4">
        <v>0.327</v>
      </c>
      <c r="F2666" s="4">
        <v>40</v>
      </c>
      <c r="G2666" s="4">
        <v>129</v>
      </c>
      <c r="H2666" s="4">
        <v>248</v>
      </c>
      <c r="I2666" s="4">
        <v>0.174</v>
      </c>
      <c r="J2666" s="4">
        <v>0.583</v>
      </c>
    </row>
    <row r="2667" ht="15.75" customHeight="1" spans="1:10">
      <c r="A2667" s="1" t="s">
        <v>286</v>
      </c>
      <c r="B2667" s="3" t="s">
        <v>63</v>
      </c>
      <c r="C2667" s="1" t="s">
        <v>80</v>
      </c>
      <c r="D2667" s="1" t="str">
        <f t="shared" si="0"/>
        <v>Zambia-Africa2000</v>
      </c>
      <c r="E2667" s="1"/>
      <c r="F2667" s="1"/>
      <c r="G2667" s="1"/>
      <c r="H2667" s="1"/>
      <c r="I2667" s="4">
        <v>0.002</v>
      </c>
      <c r="J2667" s="4">
        <v>0.01</v>
      </c>
    </row>
    <row r="2668" ht="15.75" customHeight="1" spans="1:10">
      <c r="A2668" s="1" t="s">
        <v>286</v>
      </c>
      <c r="B2668" s="3" t="s">
        <v>65</v>
      </c>
      <c r="C2668" s="1" t="s">
        <v>80</v>
      </c>
      <c r="D2668" s="1" t="str">
        <f t="shared" si="0"/>
        <v>Zambia-Africa2001</v>
      </c>
      <c r="E2668" s="1"/>
      <c r="F2668" s="1"/>
      <c r="G2668" s="1"/>
      <c r="H2668" s="1"/>
      <c r="I2668" s="4">
        <v>0.002</v>
      </c>
      <c r="J2668" s="4">
        <v>0.012</v>
      </c>
    </row>
    <row r="2669" ht="15.75" customHeight="1" spans="1:10">
      <c r="A2669" s="1" t="s">
        <v>286</v>
      </c>
      <c r="B2669" s="3" t="s">
        <v>66</v>
      </c>
      <c r="C2669" s="1" t="s">
        <v>80</v>
      </c>
      <c r="D2669" s="1" t="str">
        <f t="shared" si="0"/>
        <v>Zambia-Africa2002</v>
      </c>
      <c r="E2669" s="1"/>
      <c r="F2669" s="1"/>
      <c r="G2669" s="1"/>
      <c r="H2669" s="1"/>
      <c r="I2669" s="4">
        <v>0.005</v>
      </c>
      <c r="J2669" s="4">
        <v>0.013</v>
      </c>
    </row>
    <row r="2670" ht="15.75" customHeight="1" spans="1:10">
      <c r="A2670" s="1" t="s">
        <v>286</v>
      </c>
      <c r="B2670" s="3" t="s">
        <v>67</v>
      </c>
      <c r="C2670" s="1" t="s">
        <v>80</v>
      </c>
      <c r="D2670" s="1" t="str">
        <f t="shared" si="0"/>
        <v>Zambia-Africa2003</v>
      </c>
      <c r="E2670" s="1"/>
      <c r="F2670" s="4">
        <v>35</v>
      </c>
      <c r="G2670" s="1"/>
      <c r="H2670" s="1"/>
      <c r="I2670" s="4">
        <v>0.01</v>
      </c>
      <c r="J2670" s="4">
        <v>0.022</v>
      </c>
    </row>
    <row r="2671" ht="15.75" customHeight="1" spans="1:10">
      <c r="A2671" s="1" t="s">
        <v>286</v>
      </c>
      <c r="B2671" s="3" t="s">
        <v>68</v>
      </c>
      <c r="C2671" s="1" t="s">
        <v>80</v>
      </c>
      <c r="D2671" s="1" t="str">
        <f t="shared" si="0"/>
        <v>Zambia-Africa2004</v>
      </c>
      <c r="E2671" s="1"/>
      <c r="F2671" s="4">
        <v>35</v>
      </c>
      <c r="G2671" s="1"/>
      <c r="H2671" s="1"/>
      <c r="I2671" s="4">
        <v>0.02</v>
      </c>
      <c r="J2671" s="4">
        <v>0.042</v>
      </c>
    </row>
    <row r="2672" ht="15.75" customHeight="1" spans="1:10">
      <c r="A2672" s="1" t="s">
        <v>286</v>
      </c>
      <c r="B2672" s="3" t="s">
        <v>69</v>
      </c>
      <c r="C2672" s="1" t="s">
        <v>80</v>
      </c>
      <c r="D2672" s="1" t="str">
        <f t="shared" si="0"/>
        <v>Zambia-Africa2005</v>
      </c>
      <c r="E2672" s="4">
        <v>0.154</v>
      </c>
      <c r="F2672" s="4">
        <v>35</v>
      </c>
      <c r="G2672" s="1"/>
      <c r="H2672" s="4">
        <v>183</v>
      </c>
      <c r="I2672" s="4">
        <v>0.029</v>
      </c>
      <c r="J2672" s="4">
        <v>0.083</v>
      </c>
    </row>
    <row r="2673" ht="15.75" customHeight="1" spans="1:10">
      <c r="A2673" s="1" t="s">
        <v>286</v>
      </c>
      <c r="B2673" s="3" t="s">
        <v>70</v>
      </c>
      <c r="C2673" s="1" t="s">
        <v>80</v>
      </c>
      <c r="D2673" s="1" t="str">
        <f t="shared" si="0"/>
        <v>Zambia-Africa2006</v>
      </c>
      <c r="E2673" s="4">
        <v>0.154</v>
      </c>
      <c r="F2673" s="4">
        <v>35</v>
      </c>
      <c r="G2673" s="1"/>
      <c r="H2673" s="4">
        <v>183</v>
      </c>
      <c r="I2673" s="4">
        <v>0.042</v>
      </c>
      <c r="J2673" s="4">
        <v>0.141</v>
      </c>
    </row>
    <row r="2674" ht="15.75" customHeight="1" spans="1:10">
      <c r="A2674" s="1" t="s">
        <v>286</v>
      </c>
      <c r="B2674" s="3" t="s">
        <v>71</v>
      </c>
      <c r="C2674" s="1" t="s">
        <v>80</v>
      </c>
      <c r="D2674" s="1" t="str">
        <f t="shared" si="0"/>
        <v>Zambia-Africa2007</v>
      </c>
      <c r="E2674" s="4">
        <v>0.15</v>
      </c>
      <c r="F2674" s="4">
        <v>33</v>
      </c>
      <c r="G2674" s="1"/>
      <c r="H2674" s="4">
        <v>183</v>
      </c>
      <c r="I2674" s="4">
        <v>0.049</v>
      </c>
      <c r="J2674" s="4">
        <v>0.218</v>
      </c>
    </row>
    <row r="2675" ht="15.75" customHeight="1" spans="1:10">
      <c r="A2675" s="1" t="s">
        <v>286</v>
      </c>
      <c r="B2675" s="3" t="s">
        <v>72</v>
      </c>
      <c r="C2675" s="1" t="s">
        <v>80</v>
      </c>
      <c r="D2675" s="1" t="str">
        <f t="shared" si="0"/>
        <v>Zambia-Africa2008</v>
      </c>
      <c r="E2675" s="4">
        <v>0.15</v>
      </c>
      <c r="F2675" s="4">
        <v>18</v>
      </c>
      <c r="G2675" s="1"/>
      <c r="H2675" s="4">
        <v>183</v>
      </c>
      <c r="I2675" s="4">
        <v>0.056</v>
      </c>
      <c r="J2675" s="4">
        <v>0.284</v>
      </c>
    </row>
    <row r="2676" ht="15.75" customHeight="1" spans="1:10">
      <c r="A2676" s="1" t="s">
        <v>286</v>
      </c>
      <c r="B2676" s="3" t="s">
        <v>73</v>
      </c>
      <c r="C2676" s="1" t="s">
        <v>80</v>
      </c>
      <c r="D2676" s="1" t="str">
        <f t="shared" si="0"/>
        <v>Zambia-Africa2009</v>
      </c>
      <c r="E2676" s="4">
        <v>0.15</v>
      </c>
      <c r="F2676" s="4">
        <v>18</v>
      </c>
      <c r="G2676" s="1"/>
      <c r="H2676" s="4">
        <v>183</v>
      </c>
      <c r="I2676" s="4">
        <v>0.063</v>
      </c>
      <c r="J2676" s="4">
        <v>0.344</v>
      </c>
    </row>
    <row r="2677" ht="15.75" customHeight="1" spans="1:10">
      <c r="A2677" s="1" t="s">
        <v>286</v>
      </c>
      <c r="B2677" s="3" t="s">
        <v>74</v>
      </c>
      <c r="C2677" s="1" t="s">
        <v>80</v>
      </c>
      <c r="D2677" s="1" t="str">
        <f t="shared" si="0"/>
        <v>Zambia-Africa2010</v>
      </c>
      <c r="E2677" s="4">
        <v>0.143</v>
      </c>
      <c r="F2677" s="4">
        <v>18</v>
      </c>
      <c r="G2677" s="1"/>
      <c r="H2677" s="4">
        <v>183</v>
      </c>
      <c r="I2677" s="4">
        <v>0.1</v>
      </c>
      <c r="J2677" s="4">
        <v>0.412</v>
      </c>
    </row>
    <row r="2678" ht="15.75" customHeight="1" spans="1:10">
      <c r="A2678" s="1" t="s">
        <v>286</v>
      </c>
      <c r="B2678" s="3" t="s">
        <v>75</v>
      </c>
      <c r="C2678" s="1" t="s">
        <v>80</v>
      </c>
      <c r="D2678" s="1" t="str">
        <f t="shared" si="0"/>
        <v>Zambia-Africa2011</v>
      </c>
      <c r="E2678" s="4">
        <v>0.144</v>
      </c>
      <c r="F2678" s="4">
        <v>18</v>
      </c>
      <c r="G2678" s="1"/>
      <c r="H2678" s="4">
        <v>183</v>
      </c>
      <c r="I2678" s="4">
        <v>0.115</v>
      </c>
      <c r="J2678" s="4">
        <v>0.599</v>
      </c>
    </row>
    <row r="2679" ht="15.75" customHeight="1" spans="1:10">
      <c r="A2679" s="1" t="s">
        <v>286</v>
      </c>
      <c r="B2679" s="3" t="s">
        <v>76</v>
      </c>
      <c r="C2679" s="1" t="s">
        <v>80</v>
      </c>
      <c r="D2679" s="1" t="str">
        <f t="shared" si="0"/>
        <v>Zambia-Africa2012</v>
      </c>
      <c r="E2679" s="4">
        <v>0.151</v>
      </c>
      <c r="F2679" s="4">
        <v>17</v>
      </c>
      <c r="G2679" s="4">
        <v>90</v>
      </c>
      <c r="H2679" s="4">
        <v>183</v>
      </c>
      <c r="I2679" s="4">
        <v>0.135</v>
      </c>
      <c r="J2679" s="4">
        <v>0.748</v>
      </c>
    </row>
    <row r="2680" ht="15.75" customHeight="1" spans="1:10">
      <c r="A2680" s="1" t="s">
        <v>287</v>
      </c>
      <c r="B2680" s="3" t="s">
        <v>63</v>
      </c>
      <c r="C2680" s="1" t="s">
        <v>80</v>
      </c>
      <c r="D2680" s="1" t="str">
        <f t="shared" si="0"/>
        <v>Zimbabwe-Africa2000</v>
      </c>
      <c r="E2680" s="1"/>
      <c r="F2680" s="1"/>
      <c r="G2680" s="1"/>
      <c r="H2680" s="1"/>
      <c r="I2680" s="4">
        <v>0.004</v>
      </c>
      <c r="J2680" s="4">
        <v>0.021</v>
      </c>
    </row>
    <row r="2681" ht="15.75" customHeight="1" spans="1:10">
      <c r="A2681" s="1" t="s">
        <v>287</v>
      </c>
      <c r="B2681" s="3" t="s">
        <v>65</v>
      </c>
      <c r="C2681" s="1" t="s">
        <v>80</v>
      </c>
      <c r="D2681" s="1" t="str">
        <f t="shared" si="0"/>
        <v>Zimbabwe-Africa2001</v>
      </c>
      <c r="E2681" s="1"/>
      <c r="F2681" s="1"/>
      <c r="G2681" s="1"/>
      <c r="H2681" s="1"/>
      <c r="I2681" s="4">
        <v>0.008</v>
      </c>
      <c r="J2681" s="4">
        <v>0.025</v>
      </c>
    </row>
    <row r="2682" ht="15.75" customHeight="1" spans="1:10">
      <c r="A2682" s="1" t="s">
        <v>287</v>
      </c>
      <c r="B2682" s="3" t="s">
        <v>66</v>
      </c>
      <c r="C2682" s="1" t="s">
        <v>80</v>
      </c>
      <c r="D2682" s="1" t="str">
        <f t="shared" si="0"/>
        <v>Zimbabwe-Africa2002</v>
      </c>
      <c r="E2682" s="1"/>
      <c r="F2682" s="1"/>
      <c r="G2682" s="1"/>
      <c r="H2682" s="1"/>
      <c r="I2682" s="4">
        <v>0.04</v>
      </c>
      <c r="J2682" s="4">
        <v>0.027</v>
      </c>
    </row>
    <row r="2683" ht="15.75" customHeight="1" spans="1:10">
      <c r="A2683" s="1" t="s">
        <v>287</v>
      </c>
      <c r="B2683" s="3" t="s">
        <v>67</v>
      </c>
      <c r="C2683" s="1" t="s">
        <v>80</v>
      </c>
      <c r="D2683" s="1" t="str">
        <f t="shared" si="0"/>
        <v>Zimbabwe-Africa2003</v>
      </c>
      <c r="E2683" s="1"/>
      <c r="F2683" s="4">
        <v>97</v>
      </c>
      <c r="G2683" s="1"/>
      <c r="H2683" s="1"/>
      <c r="I2683" s="4">
        <v>0.064</v>
      </c>
      <c r="J2683" s="4">
        <v>0.029</v>
      </c>
    </row>
    <row r="2684" ht="15.75" customHeight="1" spans="1:10">
      <c r="A2684" s="1" t="s">
        <v>287</v>
      </c>
      <c r="B2684" s="3" t="s">
        <v>68</v>
      </c>
      <c r="C2684" s="1" t="s">
        <v>80</v>
      </c>
      <c r="D2684" s="1" t="str">
        <f t="shared" si="0"/>
        <v>Zimbabwe-Africa2004</v>
      </c>
      <c r="E2684" s="1"/>
      <c r="F2684" s="4">
        <v>97</v>
      </c>
      <c r="G2684" s="1"/>
      <c r="H2684" s="1"/>
      <c r="I2684" s="4">
        <v>0.066</v>
      </c>
      <c r="J2684" s="4">
        <v>0.034</v>
      </c>
    </row>
    <row r="2685" ht="15.75" customHeight="1" spans="1:10">
      <c r="A2685" s="1" t="s">
        <v>287</v>
      </c>
      <c r="B2685" s="3" t="s">
        <v>69</v>
      </c>
      <c r="C2685" s="1" t="s">
        <v>80</v>
      </c>
      <c r="D2685" s="1" t="str">
        <f t="shared" si="0"/>
        <v>Zimbabwe-Africa2005</v>
      </c>
      <c r="E2685" s="4">
        <v>0.323</v>
      </c>
      <c r="F2685" s="4">
        <v>97</v>
      </c>
      <c r="G2685" s="1"/>
      <c r="H2685" s="4">
        <v>216</v>
      </c>
      <c r="I2685" s="4">
        <v>0.08</v>
      </c>
      <c r="J2685" s="4">
        <v>0.051</v>
      </c>
    </row>
    <row r="2686" ht="15.75" customHeight="1" spans="1:10">
      <c r="A2686" s="1" t="s">
        <v>287</v>
      </c>
      <c r="B2686" s="3" t="s">
        <v>70</v>
      </c>
      <c r="C2686" s="1" t="s">
        <v>80</v>
      </c>
      <c r="D2686" s="1" t="str">
        <f t="shared" si="0"/>
        <v>Zimbabwe-Africa2006</v>
      </c>
      <c r="E2686" s="4">
        <v>0.323</v>
      </c>
      <c r="F2686" s="4">
        <v>97</v>
      </c>
      <c r="G2686" s="1"/>
      <c r="H2686" s="4">
        <v>216</v>
      </c>
      <c r="I2686" s="4">
        <v>0.098</v>
      </c>
      <c r="J2686" s="4">
        <v>0.067</v>
      </c>
    </row>
    <row r="2687" ht="15.75" customHeight="1" spans="1:10">
      <c r="A2687" s="1" t="s">
        <v>287</v>
      </c>
      <c r="B2687" s="3" t="s">
        <v>71</v>
      </c>
      <c r="C2687" s="1" t="s">
        <v>80</v>
      </c>
      <c r="D2687" s="1" t="str">
        <f t="shared" si="0"/>
        <v>Zimbabwe-Africa2007</v>
      </c>
      <c r="E2687" s="4">
        <v>0.514</v>
      </c>
      <c r="F2687" s="4">
        <v>97</v>
      </c>
      <c r="G2687" s="1"/>
      <c r="H2687" s="4">
        <v>256</v>
      </c>
      <c r="I2687" s="4">
        <v>0.109</v>
      </c>
      <c r="J2687" s="4">
        <v>0.096</v>
      </c>
    </row>
    <row r="2688" ht="15.75" customHeight="1" spans="1:10">
      <c r="A2688" s="1" t="s">
        <v>287</v>
      </c>
      <c r="B2688" s="3" t="s">
        <v>72</v>
      </c>
      <c r="C2688" s="1" t="s">
        <v>80</v>
      </c>
      <c r="D2688" s="1" t="str">
        <f t="shared" si="0"/>
        <v>Zimbabwe-Africa2008</v>
      </c>
      <c r="E2688" s="4">
        <v>0.684</v>
      </c>
      <c r="F2688" s="4">
        <v>97</v>
      </c>
      <c r="G2688" s="1"/>
      <c r="H2688" s="4">
        <v>256</v>
      </c>
      <c r="I2688" s="4">
        <v>0.114</v>
      </c>
      <c r="J2688" s="4">
        <v>0.129</v>
      </c>
    </row>
    <row r="2689" ht="15.75" customHeight="1" spans="1:10">
      <c r="A2689" s="1" t="s">
        <v>287</v>
      </c>
      <c r="B2689" s="3" t="s">
        <v>73</v>
      </c>
      <c r="C2689" s="1" t="s">
        <v>80</v>
      </c>
      <c r="D2689" s="1" t="str">
        <f t="shared" si="0"/>
        <v>Zimbabwe-Africa2009</v>
      </c>
      <c r="E2689" s="4">
        <v>0.382</v>
      </c>
      <c r="F2689" s="4">
        <v>97</v>
      </c>
      <c r="G2689" s="1"/>
      <c r="H2689" s="4">
        <v>270</v>
      </c>
      <c r="I2689" s="4">
        <v>0.114</v>
      </c>
      <c r="J2689" s="4">
        <v>0.31</v>
      </c>
    </row>
    <row r="2690" ht="15.75" customHeight="1" spans="1:10">
      <c r="A2690" s="1" t="s">
        <v>287</v>
      </c>
      <c r="B2690" s="3" t="s">
        <v>74</v>
      </c>
      <c r="C2690" s="1" t="s">
        <v>80</v>
      </c>
      <c r="D2690" s="1" t="str">
        <f t="shared" si="0"/>
        <v>Zimbabwe-Africa2010</v>
      </c>
      <c r="E2690" s="4">
        <v>0.391</v>
      </c>
      <c r="F2690" s="4">
        <v>90</v>
      </c>
      <c r="G2690" s="1"/>
      <c r="H2690" s="4">
        <v>242</v>
      </c>
      <c r="I2690" s="4">
        <v>0.115</v>
      </c>
      <c r="J2690" s="4">
        <v>0.589</v>
      </c>
    </row>
    <row r="2691" ht="15.75" customHeight="1" spans="1:10">
      <c r="A2691" s="1" t="s">
        <v>287</v>
      </c>
      <c r="B2691" s="3" t="s">
        <v>75</v>
      </c>
      <c r="C2691" s="1" t="s">
        <v>80</v>
      </c>
      <c r="D2691" s="1" t="str">
        <f t="shared" si="0"/>
        <v>Zimbabwe-Africa2011</v>
      </c>
      <c r="E2691" s="4">
        <v>0.343</v>
      </c>
      <c r="F2691" s="4">
        <v>90</v>
      </c>
      <c r="G2691" s="1"/>
      <c r="H2691" s="4">
        <v>242</v>
      </c>
      <c r="I2691" s="4">
        <v>0.157</v>
      </c>
      <c r="J2691" s="4">
        <v>0.689</v>
      </c>
    </row>
    <row r="2692" ht="15.75" customHeight="1" spans="1:10">
      <c r="A2692" s="1" t="s">
        <v>287</v>
      </c>
      <c r="B2692" s="3" t="s">
        <v>76</v>
      </c>
      <c r="C2692" s="1" t="s">
        <v>80</v>
      </c>
      <c r="D2692" s="1" t="str">
        <f t="shared" si="0"/>
        <v>Zimbabwe-Africa2012</v>
      </c>
      <c r="E2692" s="4">
        <v>0.345</v>
      </c>
      <c r="F2692" s="4">
        <v>90</v>
      </c>
      <c r="G2692" s="4">
        <v>168</v>
      </c>
      <c r="H2692" s="4">
        <v>242</v>
      </c>
      <c r="I2692" s="4">
        <v>0.171</v>
      </c>
      <c r="J2692" s="4">
        <v>0.919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F2692"/>
  <sheetViews>
    <sheetView workbookViewId="0">
      <selection activeCell="A1" sqref="A1"/>
    </sheetView>
  </sheetViews>
  <sheetFormatPr defaultColWidth="12.6296296296296" defaultRowHeight="15" customHeight="1" outlineLevelCol="5"/>
  <cols>
    <col min="1" max="1" width="24.75" customWidth="1"/>
    <col min="2" max="3" width="12.6296296296296" customWidth="1"/>
    <col min="4" max="4" width="26.6296296296296" customWidth="1"/>
    <col min="5" max="6" width="12.6296296296296" customWidth="1"/>
  </cols>
  <sheetData>
    <row r="1" ht="15.75" customHeight="1" spans="1:6">
      <c r="A1" s="1" t="s">
        <v>5</v>
      </c>
      <c r="B1" s="2" t="s">
        <v>61</v>
      </c>
      <c r="C1" s="1" t="s">
        <v>4</v>
      </c>
      <c r="D1" s="1" t="s">
        <v>58</v>
      </c>
      <c r="E1" s="1" t="s">
        <v>17</v>
      </c>
      <c r="F1" s="1" t="s">
        <v>19</v>
      </c>
    </row>
    <row r="2" ht="15.75" customHeight="1" spans="1:6">
      <c r="A2" s="1" t="s">
        <v>62</v>
      </c>
      <c r="B2" s="3" t="s">
        <v>63</v>
      </c>
      <c r="C2" s="1" t="s">
        <v>64</v>
      </c>
      <c r="D2" s="1" t="str">
        <f t="shared" ref="D2:D2692" si="0">CONCATENATE(A2,B2)</f>
        <v>Afghanistan-Asia2000</v>
      </c>
      <c r="E2" s="6"/>
      <c r="F2" s="6"/>
    </row>
    <row r="3" ht="15.75" customHeight="1" spans="1:6">
      <c r="A3" s="1" t="s">
        <v>62</v>
      </c>
      <c r="B3" s="3" t="s">
        <v>65</v>
      </c>
      <c r="C3" s="1" t="s">
        <v>64</v>
      </c>
      <c r="D3" s="1" t="str">
        <f t="shared" si="0"/>
        <v>Afghanistan-Asia2001</v>
      </c>
      <c r="E3" s="6"/>
      <c r="F3" s="6"/>
    </row>
    <row r="4" ht="15.75" customHeight="1" spans="1:6">
      <c r="A4" s="1" t="s">
        <v>62</v>
      </c>
      <c r="B4" s="3" t="s">
        <v>66</v>
      </c>
      <c r="C4" s="1" t="s">
        <v>64</v>
      </c>
      <c r="D4" s="1" t="str">
        <f t="shared" si="0"/>
        <v>Afghanistan-Asia2002</v>
      </c>
      <c r="E4" s="6"/>
      <c r="F4" s="7" t="s">
        <v>288</v>
      </c>
    </row>
    <row r="5" ht="15.75" customHeight="1" spans="1:6">
      <c r="A5" s="1" t="s">
        <v>62</v>
      </c>
      <c r="B5" s="3" t="s">
        <v>67</v>
      </c>
      <c r="C5" s="1" t="s">
        <v>64</v>
      </c>
      <c r="D5" s="1" t="str">
        <f t="shared" si="0"/>
        <v>Afghanistan-Asia2003</v>
      </c>
      <c r="E5" s="6"/>
      <c r="F5" s="7" t="s">
        <v>289</v>
      </c>
    </row>
    <row r="6" ht="15.75" customHeight="1" spans="1:6">
      <c r="A6" s="1" t="s">
        <v>62</v>
      </c>
      <c r="B6" s="3" t="s">
        <v>68</v>
      </c>
      <c r="C6" s="1" t="s">
        <v>64</v>
      </c>
      <c r="D6" s="1" t="str">
        <f t="shared" si="0"/>
        <v>Afghanistan-Asia2004</v>
      </c>
      <c r="E6" s="6"/>
      <c r="F6" s="7" t="s">
        <v>290</v>
      </c>
    </row>
    <row r="7" ht="15.75" customHeight="1" spans="1:6">
      <c r="A7" s="1" t="s">
        <v>62</v>
      </c>
      <c r="B7" s="3" t="s">
        <v>69</v>
      </c>
      <c r="C7" s="1" t="s">
        <v>64</v>
      </c>
      <c r="D7" s="1" t="str">
        <f t="shared" si="0"/>
        <v>Afghanistan-Asia2005</v>
      </c>
      <c r="E7" s="6"/>
      <c r="F7" s="7" t="s">
        <v>291</v>
      </c>
    </row>
    <row r="8" ht="15.75" customHeight="1" spans="1:6">
      <c r="A8" s="1" t="s">
        <v>62</v>
      </c>
      <c r="B8" s="3" t="s">
        <v>73</v>
      </c>
      <c r="C8" s="1" t="s">
        <v>64</v>
      </c>
      <c r="D8" s="1" t="str">
        <f t="shared" si="0"/>
        <v>Afghanistan-Asia2009</v>
      </c>
      <c r="E8" s="6"/>
      <c r="F8" s="7" t="s">
        <v>292</v>
      </c>
    </row>
    <row r="9" ht="15.75" customHeight="1" spans="1:6">
      <c r="A9" s="1" t="s">
        <v>62</v>
      </c>
      <c r="B9" s="3" t="s">
        <v>69</v>
      </c>
      <c r="C9" s="1" t="s">
        <v>64</v>
      </c>
      <c r="D9" s="1" t="str">
        <f t="shared" si="0"/>
        <v>Afghanistan-Asia2005</v>
      </c>
      <c r="E9" s="6"/>
      <c r="F9" s="7" t="s">
        <v>293</v>
      </c>
    </row>
    <row r="10" ht="15.75" customHeight="1" spans="1:6">
      <c r="A10" s="1" t="s">
        <v>62</v>
      </c>
      <c r="B10" s="3" t="s">
        <v>75</v>
      </c>
      <c r="C10" s="1" t="s">
        <v>64</v>
      </c>
      <c r="D10" s="1" t="str">
        <f t="shared" si="0"/>
        <v>Afghanistan-Asia2011</v>
      </c>
      <c r="E10" s="6"/>
      <c r="F10" s="7" t="s">
        <v>294</v>
      </c>
    </row>
    <row r="11" ht="15.75" customHeight="1" spans="1:6">
      <c r="A11" s="1" t="s">
        <v>62</v>
      </c>
      <c r="B11" s="3" t="s">
        <v>72</v>
      </c>
      <c r="C11" s="1" t="s">
        <v>64</v>
      </c>
      <c r="D11" s="1" t="str">
        <f t="shared" si="0"/>
        <v>Afghanistan-Asia2008</v>
      </c>
      <c r="E11" s="6"/>
      <c r="F11" s="7" t="s">
        <v>295</v>
      </c>
    </row>
    <row r="12" ht="15.75" customHeight="1" spans="1:6">
      <c r="A12" s="1" t="s">
        <v>62</v>
      </c>
      <c r="B12" s="3" t="s">
        <v>76</v>
      </c>
      <c r="C12" s="1" t="s">
        <v>64</v>
      </c>
      <c r="D12" s="1" t="str">
        <f t="shared" si="0"/>
        <v>Afghanistan-Asia2012</v>
      </c>
      <c r="E12" s="6"/>
      <c r="F12" s="7" t="s">
        <v>296</v>
      </c>
    </row>
    <row r="13" ht="15.75" customHeight="1" spans="1:6">
      <c r="A13" s="1" t="s">
        <v>62</v>
      </c>
      <c r="B13" s="3" t="s">
        <v>75</v>
      </c>
      <c r="C13" s="1" t="s">
        <v>64</v>
      </c>
      <c r="D13" s="1" t="str">
        <f t="shared" si="0"/>
        <v>Afghanistan-Asia2011</v>
      </c>
      <c r="E13" s="6"/>
      <c r="F13" s="7" t="s">
        <v>297</v>
      </c>
    </row>
    <row r="14" ht="15.75" customHeight="1" spans="1:6">
      <c r="A14" s="1" t="s">
        <v>62</v>
      </c>
      <c r="B14" s="3" t="s">
        <v>72</v>
      </c>
      <c r="C14" s="1" t="s">
        <v>64</v>
      </c>
      <c r="D14" s="1" t="str">
        <f t="shared" si="0"/>
        <v>Afghanistan-Asia2008</v>
      </c>
      <c r="E14" s="6"/>
      <c r="F14" s="7" t="s">
        <v>298</v>
      </c>
    </row>
    <row r="15" ht="15.75" customHeight="1" spans="1:6">
      <c r="A15" s="1" t="s">
        <v>77</v>
      </c>
      <c r="B15" s="3" t="s">
        <v>63</v>
      </c>
      <c r="C15" s="1" t="s">
        <v>78</v>
      </c>
      <c r="D15" s="1" t="str">
        <f t="shared" si="0"/>
        <v>Albania-Europe2000</v>
      </c>
      <c r="E15" s="6"/>
      <c r="F15" s="6"/>
    </row>
    <row r="16" ht="15.75" customHeight="1" spans="1:6">
      <c r="A16" s="1" t="s">
        <v>77</v>
      </c>
      <c r="B16" s="3" t="s">
        <v>65</v>
      </c>
      <c r="C16" s="1" t="s">
        <v>78</v>
      </c>
      <c r="D16" s="1" t="str">
        <f t="shared" si="0"/>
        <v>Albania-Europe2001</v>
      </c>
      <c r="E16" s="7" t="s">
        <v>299</v>
      </c>
      <c r="F16" s="6"/>
    </row>
    <row r="17" ht="15.75" customHeight="1" spans="1:6">
      <c r="A17" s="1" t="s">
        <v>77</v>
      </c>
      <c r="B17" s="3" t="s">
        <v>66</v>
      </c>
      <c r="C17" s="1" t="s">
        <v>78</v>
      </c>
      <c r="D17" s="1" t="str">
        <f t="shared" si="0"/>
        <v>Albania-Europe2002</v>
      </c>
      <c r="E17" s="7" t="s">
        <v>300</v>
      </c>
      <c r="F17" s="7" t="s">
        <v>301</v>
      </c>
    </row>
    <row r="18" ht="15.75" customHeight="1" spans="1:6">
      <c r="A18" s="1" t="s">
        <v>77</v>
      </c>
      <c r="B18" s="3" t="s">
        <v>67</v>
      </c>
      <c r="C18" s="1" t="s">
        <v>78</v>
      </c>
      <c r="D18" s="1" t="str">
        <f t="shared" si="0"/>
        <v>Albania-Europe2003</v>
      </c>
      <c r="E18" s="7" t="s">
        <v>302</v>
      </c>
      <c r="F18" s="7" t="s">
        <v>303</v>
      </c>
    </row>
    <row r="19" ht="15.75" customHeight="1" spans="1:6">
      <c r="A19" s="1" t="s">
        <v>77</v>
      </c>
      <c r="B19" s="3" t="s">
        <v>68</v>
      </c>
      <c r="C19" s="1" t="s">
        <v>78</v>
      </c>
      <c r="D19" s="1" t="str">
        <f t="shared" si="0"/>
        <v>Albania-Europe2004</v>
      </c>
      <c r="E19" s="7" t="s">
        <v>304</v>
      </c>
      <c r="F19" s="7" t="s">
        <v>305</v>
      </c>
    </row>
    <row r="20" ht="15.75" customHeight="1" spans="1:6">
      <c r="A20" s="1" t="s">
        <v>77</v>
      </c>
      <c r="B20" s="3" t="s">
        <v>69</v>
      </c>
      <c r="C20" s="1" t="s">
        <v>78</v>
      </c>
      <c r="D20" s="1" t="str">
        <f t="shared" si="0"/>
        <v>Albania-Europe2005</v>
      </c>
      <c r="E20" s="7" t="s">
        <v>306</v>
      </c>
      <c r="F20" s="7" t="s">
        <v>307</v>
      </c>
    </row>
    <row r="21" ht="15.75" customHeight="1" spans="1:6">
      <c r="A21" s="1" t="s">
        <v>77</v>
      </c>
      <c r="B21" s="3" t="s">
        <v>73</v>
      </c>
      <c r="C21" s="1" t="s">
        <v>78</v>
      </c>
      <c r="D21" s="1" t="str">
        <f t="shared" si="0"/>
        <v>Albania-Europe2009</v>
      </c>
      <c r="E21" s="7" t="s">
        <v>302</v>
      </c>
      <c r="F21" s="7" t="s">
        <v>308</v>
      </c>
    </row>
    <row r="22" ht="15.75" customHeight="1" spans="1:6">
      <c r="A22" s="1" t="s">
        <v>77</v>
      </c>
      <c r="B22" s="3" t="s">
        <v>69</v>
      </c>
      <c r="C22" s="1" t="s">
        <v>78</v>
      </c>
      <c r="D22" s="1" t="str">
        <f t="shared" si="0"/>
        <v>Albania-Europe2005</v>
      </c>
      <c r="E22" s="7" t="s">
        <v>309</v>
      </c>
      <c r="F22" s="7" t="s">
        <v>310</v>
      </c>
    </row>
    <row r="23" ht="15.75" customHeight="1" spans="1:6">
      <c r="A23" s="1" t="s">
        <v>77</v>
      </c>
      <c r="B23" s="3" t="s">
        <v>75</v>
      </c>
      <c r="C23" s="1" t="s">
        <v>78</v>
      </c>
      <c r="D23" s="1" t="str">
        <f t="shared" si="0"/>
        <v>Albania-Europe2011</v>
      </c>
      <c r="E23" s="7" t="s">
        <v>309</v>
      </c>
      <c r="F23" s="7" t="s">
        <v>311</v>
      </c>
    </row>
    <row r="24" ht="15.75" customHeight="1" spans="1:6">
      <c r="A24" s="1" t="s">
        <v>77</v>
      </c>
      <c r="B24" s="3" t="s">
        <v>72</v>
      </c>
      <c r="C24" s="1" t="s">
        <v>78</v>
      </c>
      <c r="D24" s="1" t="str">
        <f t="shared" si="0"/>
        <v>Albania-Europe2008</v>
      </c>
      <c r="E24" s="7" t="s">
        <v>312</v>
      </c>
      <c r="F24" s="7" t="s">
        <v>313</v>
      </c>
    </row>
    <row r="25" ht="15.75" customHeight="1" spans="1:6">
      <c r="A25" s="1" t="s">
        <v>77</v>
      </c>
      <c r="B25" s="3" t="s">
        <v>76</v>
      </c>
      <c r="C25" s="1" t="s">
        <v>78</v>
      </c>
      <c r="D25" s="1" t="str">
        <f t="shared" si="0"/>
        <v>Albania-Europe2012</v>
      </c>
      <c r="E25" s="7" t="s">
        <v>314</v>
      </c>
      <c r="F25" s="7" t="s">
        <v>315</v>
      </c>
    </row>
    <row r="26" ht="15.75" customHeight="1" spans="1:6">
      <c r="A26" s="1" t="s">
        <v>77</v>
      </c>
      <c r="B26" s="3" t="s">
        <v>75</v>
      </c>
      <c r="C26" s="1" t="s">
        <v>78</v>
      </c>
      <c r="D26" s="1" t="str">
        <f t="shared" si="0"/>
        <v>Albania-Europe2011</v>
      </c>
      <c r="E26" s="7" t="s">
        <v>316</v>
      </c>
      <c r="F26" s="7" t="s">
        <v>317</v>
      </c>
    </row>
    <row r="27" ht="15.75" customHeight="1" spans="1:6">
      <c r="A27" s="1" t="s">
        <v>77</v>
      </c>
      <c r="B27" s="3" t="s">
        <v>72</v>
      </c>
      <c r="C27" s="1" t="s">
        <v>78</v>
      </c>
      <c r="D27" s="1" t="str">
        <f t="shared" si="0"/>
        <v>Albania-Europe2008</v>
      </c>
      <c r="E27" s="7" t="s">
        <v>318</v>
      </c>
      <c r="F27" s="7" t="s">
        <v>319</v>
      </c>
    </row>
    <row r="28" ht="15.75" customHeight="1" spans="1:6">
      <c r="A28" s="1" t="s">
        <v>79</v>
      </c>
      <c r="B28" s="3" t="s">
        <v>63</v>
      </c>
      <c r="C28" s="1" t="s">
        <v>80</v>
      </c>
      <c r="D28" s="1" t="str">
        <f t="shared" si="0"/>
        <v>Algeria-Africa2000</v>
      </c>
      <c r="E28" s="6"/>
      <c r="F28" s="6"/>
    </row>
    <row r="29" ht="15.75" customHeight="1" spans="1:6">
      <c r="A29" s="1" t="s">
        <v>79</v>
      </c>
      <c r="B29" s="3" t="s">
        <v>65</v>
      </c>
      <c r="C29" s="1" t="s">
        <v>80</v>
      </c>
      <c r="D29" s="1" t="str">
        <f t="shared" si="0"/>
        <v>Algeria-Africa2001</v>
      </c>
      <c r="E29" s="7" t="s">
        <v>320</v>
      </c>
      <c r="F29" s="6"/>
    </row>
    <row r="30" ht="15.75" customHeight="1" spans="1:6">
      <c r="A30" s="1" t="s">
        <v>79</v>
      </c>
      <c r="B30" s="3" t="s">
        <v>66</v>
      </c>
      <c r="C30" s="1" t="s">
        <v>80</v>
      </c>
      <c r="D30" s="1" t="str">
        <f t="shared" si="0"/>
        <v>Algeria-Africa2002</v>
      </c>
      <c r="E30" s="7" t="s">
        <v>321</v>
      </c>
      <c r="F30" s="7" t="s">
        <v>322</v>
      </c>
    </row>
    <row r="31" ht="15.75" customHeight="1" spans="1:6">
      <c r="A31" s="1" t="s">
        <v>79</v>
      </c>
      <c r="B31" s="3" t="s">
        <v>67</v>
      </c>
      <c r="C31" s="1" t="s">
        <v>80</v>
      </c>
      <c r="D31" s="1" t="str">
        <f t="shared" si="0"/>
        <v>Algeria-Africa2003</v>
      </c>
      <c r="E31" s="7" t="s">
        <v>323</v>
      </c>
      <c r="F31" s="7" t="s">
        <v>324</v>
      </c>
    </row>
    <row r="32" ht="15.75" customHeight="1" spans="1:6">
      <c r="A32" s="1" t="s">
        <v>79</v>
      </c>
      <c r="B32" s="3" t="s">
        <v>68</v>
      </c>
      <c r="C32" s="1" t="s">
        <v>80</v>
      </c>
      <c r="D32" s="1" t="str">
        <f t="shared" si="0"/>
        <v>Algeria-Africa2004</v>
      </c>
      <c r="E32" s="7" t="s">
        <v>325</v>
      </c>
      <c r="F32" s="7" t="s">
        <v>326</v>
      </c>
    </row>
    <row r="33" ht="15.75" customHeight="1" spans="1:6">
      <c r="A33" s="1" t="s">
        <v>79</v>
      </c>
      <c r="B33" s="3" t="s">
        <v>69</v>
      </c>
      <c r="C33" s="1" t="s">
        <v>80</v>
      </c>
      <c r="D33" s="1" t="str">
        <f t="shared" si="0"/>
        <v>Algeria-Africa2005</v>
      </c>
      <c r="E33" s="7" t="s">
        <v>327</v>
      </c>
      <c r="F33" s="7" t="s">
        <v>328</v>
      </c>
    </row>
    <row r="34" ht="15.75" customHeight="1" spans="1:6">
      <c r="A34" s="1" t="s">
        <v>79</v>
      </c>
      <c r="B34" s="3" t="s">
        <v>73</v>
      </c>
      <c r="C34" s="1" t="s">
        <v>80</v>
      </c>
      <c r="D34" s="1" t="str">
        <f t="shared" si="0"/>
        <v>Algeria-Africa2009</v>
      </c>
      <c r="E34" s="7" t="s">
        <v>329</v>
      </c>
      <c r="F34" s="7" t="s">
        <v>330</v>
      </c>
    </row>
    <row r="35" ht="15.75" customHeight="1" spans="1:6">
      <c r="A35" s="1" t="s">
        <v>79</v>
      </c>
      <c r="B35" s="3" t="s">
        <v>69</v>
      </c>
      <c r="C35" s="1" t="s">
        <v>80</v>
      </c>
      <c r="D35" s="1" t="str">
        <f t="shared" si="0"/>
        <v>Algeria-Africa2005</v>
      </c>
      <c r="E35" s="7" t="s">
        <v>331</v>
      </c>
      <c r="F35" s="7" t="s">
        <v>332</v>
      </c>
    </row>
    <row r="36" ht="15.75" customHeight="1" spans="1:6">
      <c r="A36" s="1" t="s">
        <v>79</v>
      </c>
      <c r="B36" s="3" t="s">
        <v>75</v>
      </c>
      <c r="C36" s="1" t="s">
        <v>80</v>
      </c>
      <c r="D36" s="1" t="str">
        <f t="shared" si="0"/>
        <v>Algeria-Africa2011</v>
      </c>
      <c r="E36" s="7" t="s">
        <v>333</v>
      </c>
      <c r="F36" s="7" t="s">
        <v>334</v>
      </c>
    </row>
    <row r="37" ht="15.75" customHeight="1" spans="1:6">
      <c r="A37" s="1" t="s">
        <v>79</v>
      </c>
      <c r="B37" s="3" t="s">
        <v>72</v>
      </c>
      <c r="C37" s="1" t="s">
        <v>80</v>
      </c>
      <c r="D37" s="1" t="str">
        <f t="shared" si="0"/>
        <v>Algeria-Africa2008</v>
      </c>
      <c r="E37" s="7" t="s">
        <v>335</v>
      </c>
      <c r="F37" s="7" t="s">
        <v>336</v>
      </c>
    </row>
    <row r="38" ht="15.75" customHeight="1" spans="1:6">
      <c r="A38" s="1" t="s">
        <v>79</v>
      </c>
      <c r="B38" s="3" t="s">
        <v>76</v>
      </c>
      <c r="C38" s="1" t="s">
        <v>80</v>
      </c>
      <c r="D38" s="1" t="str">
        <f t="shared" si="0"/>
        <v>Algeria-Africa2012</v>
      </c>
      <c r="E38" s="7" t="s">
        <v>337</v>
      </c>
      <c r="F38" s="7" t="s">
        <v>338</v>
      </c>
    </row>
    <row r="39" ht="15.75" customHeight="1" spans="1:6">
      <c r="A39" s="1" t="s">
        <v>79</v>
      </c>
      <c r="B39" s="3" t="s">
        <v>75</v>
      </c>
      <c r="C39" s="1" t="s">
        <v>80</v>
      </c>
      <c r="D39" s="1" t="str">
        <f t="shared" si="0"/>
        <v>Algeria-Africa2011</v>
      </c>
      <c r="E39" s="7" t="s">
        <v>339</v>
      </c>
      <c r="F39" s="7" t="s">
        <v>340</v>
      </c>
    </row>
    <row r="40" ht="15.75" customHeight="1" spans="1:6">
      <c r="A40" s="1" t="s">
        <v>79</v>
      </c>
      <c r="B40" s="3" t="s">
        <v>72</v>
      </c>
      <c r="C40" s="1" t="s">
        <v>80</v>
      </c>
      <c r="D40" s="1" t="str">
        <f t="shared" si="0"/>
        <v>Algeria-Africa2008</v>
      </c>
      <c r="E40" s="7" t="s">
        <v>341</v>
      </c>
      <c r="F40" s="7" t="s">
        <v>342</v>
      </c>
    </row>
    <row r="41" ht="15.75" customHeight="1" spans="1:6">
      <c r="A41" s="1" t="s">
        <v>81</v>
      </c>
      <c r="B41" s="3" t="s">
        <v>63</v>
      </c>
      <c r="C41" s="1" t="s">
        <v>82</v>
      </c>
      <c r="D41" s="1" t="str">
        <f t="shared" si="0"/>
        <v>American Samoa-Oceania2000</v>
      </c>
      <c r="E41" s="6"/>
      <c r="F41" s="6"/>
    </row>
    <row r="42" ht="15.75" customHeight="1" spans="1:6">
      <c r="A42" s="1" t="s">
        <v>81</v>
      </c>
      <c r="B42" s="3" t="s">
        <v>65</v>
      </c>
      <c r="C42" s="1" t="s">
        <v>82</v>
      </c>
      <c r="D42" s="1" t="str">
        <f t="shared" si="0"/>
        <v>American Samoa-Oceania2001</v>
      </c>
      <c r="E42" s="6"/>
      <c r="F42" s="6"/>
    </row>
    <row r="43" ht="15.75" customHeight="1" spans="1:6">
      <c r="A43" s="1" t="s">
        <v>81</v>
      </c>
      <c r="B43" s="3" t="s">
        <v>66</v>
      </c>
      <c r="C43" s="1" t="s">
        <v>82</v>
      </c>
      <c r="D43" s="1" t="str">
        <f t="shared" si="0"/>
        <v>American Samoa-Oceania2002</v>
      </c>
      <c r="E43" s="6"/>
      <c r="F43" s="6"/>
    </row>
    <row r="44" ht="15.75" customHeight="1" spans="1:6">
      <c r="A44" s="1" t="s">
        <v>81</v>
      </c>
      <c r="B44" s="3" t="s">
        <v>67</v>
      </c>
      <c r="C44" s="1" t="s">
        <v>82</v>
      </c>
      <c r="D44" s="1" t="str">
        <f t="shared" si="0"/>
        <v>American Samoa-Oceania2003</v>
      </c>
      <c r="E44" s="6"/>
      <c r="F44" s="6"/>
    </row>
    <row r="45" ht="15.75" customHeight="1" spans="1:6">
      <c r="A45" s="1" t="s">
        <v>81</v>
      </c>
      <c r="B45" s="3" t="s">
        <v>68</v>
      </c>
      <c r="C45" s="1" t="s">
        <v>82</v>
      </c>
      <c r="D45" s="1" t="str">
        <f t="shared" si="0"/>
        <v>American Samoa-Oceania2004</v>
      </c>
      <c r="E45" s="6"/>
      <c r="F45" s="6"/>
    </row>
    <row r="46" ht="15.75" customHeight="1" spans="1:6">
      <c r="A46" s="1" t="s">
        <v>81</v>
      </c>
      <c r="B46" s="3" t="s">
        <v>69</v>
      </c>
      <c r="C46" s="1" t="s">
        <v>82</v>
      </c>
      <c r="D46" s="1" t="str">
        <f t="shared" si="0"/>
        <v>American Samoa-Oceania2005</v>
      </c>
      <c r="E46" s="6"/>
      <c r="F46" s="6"/>
    </row>
    <row r="47" ht="15.75" customHeight="1" spans="1:6">
      <c r="A47" s="1" t="s">
        <v>81</v>
      </c>
      <c r="B47" s="3" t="s">
        <v>73</v>
      </c>
      <c r="C47" s="1" t="s">
        <v>82</v>
      </c>
      <c r="D47" s="1" t="str">
        <f t="shared" si="0"/>
        <v>American Samoa-Oceania2009</v>
      </c>
      <c r="E47" s="6"/>
      <c r="F47" s="6"/>
    </row>
    <row r="48" ht="15.75" customHeight="1" spans="1:6">
      <c r="A48" s="1" t="s">
        <v>81</v>
      </c>
      <c r="B48" s="3" t="s">
        <v>69</v>
      </c>
      <c r="C48" s="1" t="s">
        <v>82</v>
      </c>
      <c r="D48" s="1" t="str">
        <f t="shared" si="0"/>
        <v>American Samoa-Oceania2005</v>
      </c>
      <c r="E48" s="6"/>
      <c r="F48" s="6"/>
    </row>
    <row r="49" ht="15.75" customHeight="1" spans="1:6">
      <c r="A49" s="1" t="s">
        <v>81</v>
      </c>
      <c r="B49" s="3" t="s">
        <v>75</v>
      </c>
      <c r="C49" s="1" t="s">
        <v>82</v>
      </c>
      <c r="D49" s="1" t="str">
        <f t="shared" si="0"/>
        <v>American Samoa-Oceania2011</v>
      </c>
      <c r="E49" s="6"/>
      <c r="F49" s="6"/>
    </row>
    <row r="50" ht="15.75" customHeight="1" spans="1:6">
      <c r="A50" s="1" t="s">
        <v>81</v>
      </c>
      <c r="B50" s="3" t="s">
        <v>72</v>
      </c>
      <c r="C50" s="1" t="s">
        <v>82</v>
      </c>
      <c r="D50" s="1" t="str">
        <f t="shared" si="0"/>
        <v>American Samoa-Oceania2008</v>
      </c>
      <c r="E50" s="6"/>
      <c r="F50" s="6"/>
    </row>
    <row r="51" ht="15.75" customHeight="1" spans="1:6">
      <c r="A51" s="1" t="s">
        <v>81</v>
      </c>
      <c r="B51" s="3" t="s">
        <v>76</v>
      </c>
      <c r="C51" s="1" t="s">
        <v>82</v>
      </c>
      <c r="D51" s="1" t="str">
        <f t="shared" si="0"/>
        <v>American Samoa-Oceania2012</v>
      </c>
      <c r="E51" s="6"/>
      <c r="F51" s="6"/>
    </row>
    <row r="52" ht="15.75" customHeight="1" spans="1:6">
      <c r="A52" s="1" t="s">
        <v>81</v>
      </c>
      <c r="B52" s="3" t="s">
        <v>75</v>
      </c>
      <c r="C52" s="1" t="s">
        <v>82</v>
      </c>
      <c r="D52" s="1" t="str">
        <f t="shared" si="0"/>
        <v>American Samoa-Oceania2011</v>
      </c>
      <c r="E52" s="6"/>
      <c r="F52" s="6"/>
    </row>
    <row r="53" ht="15.75" customHeight="1" spans="1:6">
      <c r="A53" s="1" t="s">
        <v>81</v>
      </c>
      <c r="B53" s="3" t="s">
        <v>72</v>
      </c>
      <c r="C53" s="1" t="s">
        <v>82</v>
      </c>
      <c r="D53" s="1" t="str">
        <f t="shared" si="0"/>
        <v>American Samoa-Oceania2008</v>
      </c>
      <c r="E53" s="6"/>
      <c r="F53" s="6"/>
    </row>
    <row r="54" ht="15.75" customHeight="1" spans="1:6">
      <c r="A54" s="1" t="s">
        <v>83</v>
      </c>
      <c r="B54" s="3" t="s">
        <v>63</v>
      </c>
      <c r="C54" s="1" t="s">
        <v>78</v>
      </c>
      <c r="D54" s="1" t="str">
        <f t="shared" si="0"/>
        <v>Andorra-Europe2000</v>
      </c>
      <c r="E54" s="6"/>
      <c r="F54" s="6"/>
    </row>
    <row r="55" ht="15.75" customHeight="1" spans="1:6">
      <c r="A55" s="1" t="s">
        <v>83</v>
      </c>
      <c r="B55" s="3" t="s">
        <v>65</v>
      </c>
      <c r="C55" s="1" t="s">
        <v>78</v>
      </c>
      <c r="D55" s="1" t="str">
        <f t="shared" si="0"/>
        <v>Andorra-Europe2001</v>
      </c>
      <c r="E55" s="6"/>
      <c r="F55" s="6"/>
    </row>
    <row r="56" ht="15.75" customHeight="1" spans="1:6">
      <c r="A56" s="1" t="s">
        <v>83</v>
      </c>
      <c r="B56" s="3" t="s">
        <v>66</v>
      </c>
      <c r="C56" s="1" t="s">
        <v>78</v>
      </c>
      <c r="D56" s="1" t="str">
        <f t="shared" si="0"/>
        <v>Andorra-Europe2002</v>
      </c>
      <c r="E56" s="6"/>
      <c r="F56" s="7" t="s">
        <v>343</v>
      </c>
    </row>
    <row r="57" ht="15.75" customHeight="1" spans="1:6">
      <c r="A57" s="1" t="s">
        <v>83</v>
      </c>
      <c r="B57" s="3" t="s">
        <v>67</v>
      </c>
      <c r="C57" s="1" t="s">
        <v>78</v>
      </c>
      <c r="D57" s="1" t="str">
        <f t="shared" si="0"/>
        <v>Andorra-Europe2003</v>
      </c>
      <c r="E57" s="6"/>
      <c r="F57" s="7" t="s">
        <v>343</v>
      </c>
    </row>
    <row r="58" ht="15.75" customHeight="1" spans="1:6">
      <c r="A58" s="1" t="s">
        <v>83</v>
      </c>
      <c r="B58" s="3" t="s">
        <v>68</v>
      </c>
      <c r="C58" s="1" t="s">
        <v>78</v>
      </c>
      <c r="D58" s="1" t="str">
        <f t="shared" si="0"/>
        <v>Andorra-Europe2004</v>
      </c>
      <c r="E58" s="6"/>
      <c r="F58" s="7" t="s">
        <v>344</v>
      </c>
    </row>
    <row r="59" ht="15.75" customHeight="1" spans="1:6">
      <c r="A59" s="1" t="s">
        <v>83</v>
      </c>
      <c r="B59" s="3" t="s">
        <v>69</v>
      </c>
      <c r="C59" s="1" t="s">
        <v>78</v>
      </c>
      <c r="D59" s="1" t="str">
        <f t="shared" si="0"/>
        <v>Andorra-Europe2005</v>
      </c>
      <c r="E59" s="6"/>
      <c r="F59" s="7" t="s">
        <v>344</v>
      </c>
    </row>
    <row r="60" ht="15.75" customHeight="1" spans="1:6">
      <c r="A60" s="1" t="s">
        <v>83</v>
      </c>
      <c r="B60" s="3" t="s">
        <v>73</v>
      </c>
      <c r="C60" s="1" t="s">
        <v>78</v>
      </c>
      <c r="D60" s="1" t="str">
        <f t="shared" si="0"/>
        <v>Andorra-Europe2009</v>
      </c>
      <c r="E60" s="6"/>
      <c r="F60" s="7" t="s">
        <v>345</v>
      </c>
    </row>
    <row r="61" ht="15.75" customHeight="1" spans="1:6">
      <c r="A61" s="1" t="s">
        <v>83</v>
      </c>
      <c r="B61" s="3" t="s">
        <v>69</v>
      </c>
      <c r="C61" s="1" t="s">
        <v>78</v>
      </c>
      <c r="D61" s="1" t="str">
        <f t="shared" si="0"/>
        <v>Andorra-Europe2005</v>
      </c>
      <c r="E61" s="6"/>
      <c r="F61" s="7" t="s">
        <v>346</v>
      </c>
    </row>
    <row r="62" ht="15.75" customHeight="1" spans="1:6">
      <c r="A62" s="1" t="s">
        <v>83</v>
      </c>
      <c r="B62" s="3" t="s">
        <v>75</v>
      </c>
      <c r="C62" s="1" t="s">
        <v>78</v>
      </c>
      <c r="D62" s="1" t="str">
        <f t="shared" si="0"/>
        <v>Andorra-Europe2011</v>
      </c>
      <c r="E62" s="6"/>
      <c r="F62" s="7" t="s">
        <v>347</v>
      </c>
    </row>
    <row r="63" ht="15.75" customHeight="1" spans="1:6">
      <c r="A63" s="1" t="s">
        <v>83</v>
      </c>
      <c r="B63" s="3" t="s">
        <v>72</v>
      </c>
      <c r="C63" s="1" t="s">
        <v>78</v>
      </c>
      <c r="D63" s="1" t="str">
        <f t="shared" si="0"/>
        <v>Andorra-Europe2008</v>
      </c>
      <c r="E63" s="6"/>
      <c r="F63" s="7" t="s">
        <v>348</v>
      </c>
    </row>
    <row r="64" ht="15.75" customHeight="1" spans="1:6">
      <c r="A64" s="1" t="s">
        <v>83</v>
      </c>
      <c r="B64" s="3" t="s">
        <v>76</v>
      </c>
      <c r="C64" s="1" t="s">
        <v>78</v>
      </c>
      <c r="D64" s="1" t="str">
        <f t="shared" si="0"/>
        <v>Andorra-Europe2012</v>
      </c>
      <c r="E64" s="6"/>
      <c r="F64" s="7" t="s">
        <v>349</v>
      </c>
    </row>
    <row r="65" ht="15.75" customHeight="1" spans="1:6">
      <c r="A65" s="1" t="s">
        <v>83</v>
      </c>
      <c r="B65" s="3" t="s">
        <v>75</v>
      </c>
      <c r="C65" s="1" t="s">
        <v>78</v>
      </c>
      <c r="D65" s="1" t="str">
        <f t="shared" si="0"/>
        <v>Andorra-Europe2011</v>
      </c>
      <c r="E65" s="6"/>
      <c r="F65" s="7" t="s">
        <v>350</v>
      </c>
    </row>
    <row r="66" ht="15.75" customHeight="1" spans="1:6">
      <c r="A66" s="1" t="s">
        <v>83</v>
      </c>
      <c r="B66" s="3" t="s">
        <v>72</v>
      </c>
      <c r="C66" s="1" t="s">
        <v>78</v>
      </c>
      <c r="D66" s="1" t="str">
        <f t="shared" si="0"/>
        <v>Andorra-Europe2008</v>
      </c>
      <c r="E66" s="6"/>
      <c r="F66" s="7" t="s">
        <v>350</v>
      </c>
    </row>
    <row r="67" ht="15.75" customHeight="1" spans="1:6">
      <c r="A67" s="1" t="s">
        <v>84</v>
      </c>
      <c r="B67" s="3" t="s">
        <v>63</v>
      </c>
      <c r="C67" s="1" t="s">
        <v>80</v>
      </c>
      <c r="D67" s="1" t="str">
        <f t="shared" si="0"/>
        <v>Angola-Africa2000</v>
      </c>
      <c r="E67" s="6"/>
      <c r="F67" s="6"/>
    </row>
    <row r="68" ht="15.75" customHeight="1" spans="1:6">
      <c r="A68" s="1" t="s">
        <v>84</v>
      </c>
      <c r="B68" s="3" t="s">
        <v>65</v>
      </c>
      <c r="C68" s="1" t="s">
        <v>80</v>
      </c>
      <c r="D68" s="1" t="str">
        <f t="shared" si="0"/>
        <v>Angola-Africa2001</v>
      </c>
      <c r="E68" s="7" t="s">
        <v>351</v>
      </c>
      <c r="F68" s="6"/>
    </row>
    <row r="69" ht="15.75" customHeight="1" spans="1:6">
      <c r="A69" s="1" t="s">
        <v>84</v>
      </c>
      <c r="B69" s="3" t="s">
        <v>66</v>
      </c>
      <c r="C69" s="1" t="s">
        <v>80</v>
      </c>
      <c r="D69" s="1" t="str">
        <f t="shared" si="0"/>
        <v>Angola-Africa2002</v>
      </c>
      <c r="E69" s="7" t="s">
        <v>352</v>
      </c>
      <c r="F69" s="7" t="s">
        <v>353</v>
      </c>
    </row>
    <row r="70" ht="15.75" customHeight="1" spans="1:6">
      <c r="A70" s="1" t="s">
        <v>84</v>
      </c>
      <c r="B70" s="3" t="s">
        <v>67</v>
      </c>
      <c r="C70" s="1" t="s">
        <v>80</v>
      </c>
      <c r="D70" s="1" t="str">
        <f t="shared" si="0"/>
        <v>Angola-Africa2003</v>
      </c>
      <c r="E70" s="7" t="s">
        <v>354</v>
      </c>
      <c r="F70" s="7" t="s">
        <v>355</v>
      </c>
    </row>
    <row r="71" ht="15.75" customHeight="1" spans="1:6">
      <c r="A71" s="1" t="s">
        <v>84</v>
      </c>
      <c r="B71" s="3" t="s">
        <v>68</v>
      </c>
      <c r="C71" s="1" t="s">
        <v>80</v>
      </c>
      <c r="D71" s="1" t="str">
        <f t="shared" si="0"/>
        <v>Angola-Africa2004</v>
      </c>
      <c r="E71" s="7" t="s">
        <v>356</v>
      </c>
      <c r="F71" s="7" t="s">
        <v>357</v>
      </c>
    </row>
    <row r="72" ht="15.75" customHeight="1" spans="1:6">
      <c r="A72" s="1" t="s">
        <v>84</v>
      </c>
      <c r="B72" s="3" t="s">
        <v>69</v>
      </c>
      <c r="C72" s="1" t="s">
        <v>80</v>
      </c>
      <c r="D72" s="1" t="str">
        <f t="shared" si="0"/>
        <v>Angola-Africa2005</v>
      </c>
      <c r="E72" s="7" t="s">
        <v>358</v>
      </c>
      <c r="F72" s="7" t="s">
        <v>359</v>
      </c>
    </row>
    <row r="73" ht="15.75" customHeight="1" spans="1:6">
      <c r="A73" s="1" t="s">
        <v>84</v>
      </c>
      <c r="B73" s="3" t="s">
        <v>73</v>
      </c>
      <c r="C73" s="1" t="s">
        <v>80</v>
      </c>
      <c r="D73" s="1" t="str">
        <f t="shared" si="0"/>
        <v>Angola-Africa2009</v>
      </c>
      <c r="E73" s="7" t="s">
        <v>360</v>
      </c>
      <c r="F73" s="7" t="s">
        <v>361</v>
      </c>
    </row>
    <row r="74" ht="15.75" customHeight="1" spans="1:6">
      <c r="A74" s="1" t="s">
        <v>84</v>
      </c>
      <c r="B74" s="3" t="s">
        <v>69</v>
      </c>
      <c r="C74" s="1" t="s">
        <v>80</v>
      </c>
      <c r="D74" s="1" t="str">
        <f t="shared" si="0"/>
        <v>Angola-Africa2005</v>
      </c>
      <c r="E74" s="7" t="s">
        <v>362</v>
      </c>
      <c r="F74" s="7" t="s">
        <v>363</v>
      </c>
    </row>
    <row r="75" ht="15.75" customHeight="1" spans="1:6">
      <c r="A75" s="1" t="s">
        <v>84</v>
      </c>
      <c r="B75" s="3" t="s">
        <v>75</v>
      </c>
      <c r="C75" s="1" t="s">
        <v>80</v>
      </c>
      <c r="D75" s="1" t="str">
        <f t="shared" si="0"/>
        <v>Angola-Africa2011</v>
      </c>
      <c r="E75" s="7" t="s">
        <v>364</v>
      </c>
      <c r="F75" s="7" t="s">
        <v>365</v>
      </c>
    </row>
    <row r="76" ht="15.75" customHeight="1" spans="1:6">
      <c r="A76" s="1" t="s">
        <v>84</v>
      </c>
      <c r="B76" s="3" t="s">
        <v>72</v>
      </c>
      <c r="C76" s="1" t="s">
        <v>80</v>
      </c>
      <c r="D76" s="1" t="str">
        <f t="shared" si="0"/>
        <v>Angola-Africa2008</v>
      </c>
      <c r="E76" s="7" t="s">
        <v>366</v>
      </c>
      <c r="F76" s="7" t="s">
        <v>367</v>
      </c>
    </row>
    <row r="77" ht="15.75" customHeight="1" spans="1:6">
      <c r="A77" s="1" t="s">
        <v>84</v>
      </c>
      <c r="B77" s="3" t="s">
        <v>76</v>
      </c>
      <c r="C77" s="1" t="s">
        <v>80</v>
      </c>
      <c r="D77" s="1" t="str">
        <f t="shared" si="0"/>
        <v>Angola-Africa2012</v>
      </c>
      <c r="E77" s="7" t="s">
        <v>368</v>
      </c>
      <c r="F77" s="7" t="s">
        <v>369</v>
      </c>
    </row>
    <row r="78" ht="15.75" customHeight="1" spans="1:6">
      <c r="A78" s="1" t="s">
        <v>84</v>
      </c>
      <c r="B78" s="3" t="s">
        <v>75</v>
      </c>
      <c r="C78" s="1" t="s">
        <v>80</v>
      </c>
      <c r="D78" s="1" t="str">
        <f t="shared" si="0"/>
        <v>Angola-Africa2011</v>
      </c>
      <c r="E78" s="7" t="s">
        <v>370</v>
      </c>
      <c r="F78" s="7" t="s">
        <v>371</v>
      </c>
    </row>
    <row r="79" ht="15.75" customHeight="1" spans="1:6">
      <c r="A79" s="1" t="s">
        <v>84</v>
      </c>
      <c r="B79" s="3" t="s">
        <v>72</v>
      </c>
      <c r="C79" s="1" t="s">
        <v>80</v>
      </c>
      <c r="D79" s="1" t="str">
        <f t="shared" si="0"/>
        <v>Angola-Africa2008</v>
      </c>
      <c r="E79" s="7" t="s">
        <v>372</v>
      </c>
      <c r="F79" s="7" t="s">
        <v>373</v>
      </c>
    </row>
    <row r="80" ht="15.75" customHeight="1" spans="1:6">
      <c r="A80" s="1" t="s">
        <v>85</v>
      </c>
      <c r="B80" s="3" t="s">
        <v>63</v>
      </c>
      <c r="C80" s="1" t="s">
        <v>86</v>
      </c>
      <c r="D80" s="1" t="str">
        <f t="shared" si="0"/>
        <v>Antigua and Barbuda-The Americas2000</v>
      </c>
      <c r="E80" s="6"/>
      <c r="F80" s="6"/>
    </row>
    <row r="81" ht="15.75" customHeight="1" spans="1:6">
      <c r="A81" s="1" t="s">
        <v>85</v>
      </c>
      <c r="B81" s="3" t="s">
        <v>65</v>
      </c>
      <c r="C81" s="1" t="s">
        <v>86</v>
      </c>
      <c r="D81" s="1" t="str">
        <f t="shared" si="0"/>
        <v>Antigua and Barbuda-The Americas2001</v>
      </c>
      <c r="E81" s="6"/>
      <c r="F81" s="6"/>
    </row>
    <row r="82" ht="15.75" customHeight="1" spans="1:6">
      <c r="A82" s="1" t="s">
        <v>85</v>
      </c>
      <c r="B82" s="3" t="s">
        <v>66</v>
      </c>
      <c r="C82" s="1" t="s">
        <v>86</v>
      </c>
      <c r="D82" s="1" t="str">
        <f t="shared" si="0"/>
        <v>Antigua and Barbuda-The Americas2002</v>
      </c>
      <c r="E82" s="6"/>
      <c r="F82" s="7" t="s">
        <v>374</v>
      </c>
    </row>
    <row r="83" ht="15.75" customHeight="1" spans="1:6">
      <c r="A83" s="1" t="s">
        <v>85</v>
      </c>
      <c r="B83" s="3" t="s">
        <v>67</v>
      </c>
      <c r="C83" s="1" t="s">
        <v>86</v>
      </c>
      <c r="D83" s="1" t="str">
        <f t="shared" si="0"/>
        <v>Antigua and Barbuda-The Americas2003</v>
      </c>
      <c r="E83" s="6"/>
      <c r="F83" s="7" t="s">
        <v>375</v>
      </c>
    </row>
    <row r="84" ht="15.75" customHeight="1" spans="1:6">
      <c r="A84" s="1" t="s">
        <v>85</v>
      </c>
      <c r="B84" s="3" t="s">
        <v>68</v>
      </c>
      <c r="C84" s="1" t="s">
        <v>86</v>
      </c>
      <c r="D84" s="1" t="str">
        <f t="shared" si="0"/>
        <v>Antigua and Barbuda-The Americas2004</v>
      </c>
      <c r="E84" s="6"/>
      <c r="F84" s="7" t="s">
        <v>376</v>
      </c>
    </row>
    <row r="85" ht="15.75" customHeight="1" spans="1:6">
      <c r="A85" s="1" t="s">
        <v>85</v>
      </c>
      <c r="B85" s="3" t="s">
        <v>69</v>
      </c>
      <c r="C85" s="1" t="s">
        <v>86</v>
      </c>
      <c r="D85" s="1" t="str">
        <f t="shared" si="0"/>
        <v>Antigua and Barbuda-The Americas2005</v>
      </c>
      <c r="E85" s="7" t="s">
        <v>377</v>
      </c>
      <c r="F85" s="7" t="s">
        <v>378</v>
      </c>
    </row>
    <row r="86" ht="15.75" customHeight="1" spans="1:6">
      <c r="A86" s="1" t="s">
        <v>85</v>
      </c>
      <c r="B86" s="3" t="s">
        <v>73</v>
      </c>
      <c r="C86" s="1" t="s">
        <v>86</v>
      </c>
      <c r="D86" s="1" t="str">
        <f t="shared" si="0"/>
        <v>Antigua and Barbuda-The Americas2009</v>
      </c>
      <c r="E86" s="7" t="s">
        <v>379</v>
      </c>
      <c r="F86" s="7" t="s">
        <v>380</v>
      </c>
    </row>
    <row r="87" ht="15.75" customHeight="1" spans="1:6">
      <c r="A87" s="1" t="s">
        <v>85</v>
      </c>
      <c r="B87" s="3" t="s">
        <v>69</v>
      </c>
      <c r="C87" s="1" t="s">
        <v>86</v>
      </c>
      <c r="D87" s="1" t="str">
        <f t="shared" si="0"/>
        <v>Antigua and Barbuda-The Americas2005</v>
      </c>
      <c r="E87" s="7" t="s">
        <v>381</v>
      </c>
      <c r="F87" s="7" t="s">
        <v>382</v>
      </c>
    </row>
    <row r="88" ht="15.75" customHeight="1" spans="1:6">
      <c r="A88" s="1" t="s">
        <v>85</v>
      </c>
      <c r="B88" s="3" t="s">
        <v>76</v>
      </c>
      <c r="C88" s="1" t="s">
        <v>86</v>
      </c>
      <c r="D88" s="1" t="str">
        <f t="shared" si="0"/>
        <v>Antigua and Barbuda-The Americas2012</v>
      </c>
      <c r="E88" s="7" t="s">
        <v>383</v>
      </c>
      <c r="F88" s="7" t="s">
        <v>384</v>
      </c>
    </row>
    <row r="89" ht="15.75" customHeight="1" spans="1:6">
      <c r="A89" s="1" t="s">
        <v>85</v>
      </c>
      <c r="B89" s="3" t="s">
        <v>72</v>
      </c>
      <c r="C89" s="1" t="s">
        <v>86</v>
      </c>
      <c r="D89" s="1" t="str">
        <f t="shared" si="0"/>
        <v>Antigua and Barbuda-The Americas2008</v>
      </c>
      <c r="E89" s="6"/>
      <c r="F89" s="7" t="s">
        <v>385</v>
      </c>
    </row>
    <row r="90" ht="15.75" customHeight="1" spans="1:6">
      <c r="A90" s="1" t="s">
        <v>85</v>
      </c>
      <c r="B90" s="3" t="s">
        <v>76</v>
      </c>
      <c r="C90" s="1" t="s">
        <v>86</v>
      </c>
      <c r="D90" s="1" t="str">
        <f t="shared" si="0"/>
        <v>Antigua and Barbuda-The Americas2012</v>
      </c>
      <c r="E90" s="6"/>
      <c r="F90" s="7" t="s">
        <v>386</v>
      </c>
    </row>
    <row r="91" ht="15.75" customHeight="1" spans="1:6">
      <c r="A91" s="1" t="s">
        <v>85</v>
      </c>
      <c r="B91" s="3" t="s">
        <v>75</v>
      </c>
      <c r="C91" s="1" t="s">
        <v>86</v>
      </c>
      <c r="D91" s="1" t="str">
        <f t="shared" si="0"/>
        <v>Antigua and Barbuda-The Americas2011</v>
      </c>
      <c r="E91" s="6"/>
      <c r="F91" s="7" t="s">
        <v>387</v>
      </c>
    </row>
    <row r="92" ht="15.75" customHeight="1" spans="1:6">
      <c r="A92" s="1" t="s">
        <v>85</v>
      </c>
      <c r="B92" s="3" t="s">
        <v>72</v>
      </c>
      <c r="C92" s="1" t="s">
        <v>86</v>
      </c>
      <c r="D92" s="1" t="str">
        <f t="shared" si="0"/>
        <v>Antigua and Barbuda-The Americas2008</v>
      </c>
      <c r="E92" s="6"/>
      <c r="F92" s="7" t="s">
        <v>387</v>
      </c>
    </row>
    <row r="93" ht="15.75" customHeight="1" spans="1:6">
      <c r="A93" s="1" t="s">
        <v>87</v>
      </c>
      <c r="B93" s="3" t="s">
        <v>63</v>
      </c>
      <c r="C93" s="1" t="s">
        <v>86</v>
      </c>
      <c r="D93" s="1" t="str">
        <f t="shared" si="0"/>
        <v>Argentina-The Americas2000</v>
      </c>
      <c r="E93" s="6"/>
      <c r="F93" s="6"/>
    </row>
    <row r="94" ht="15.75" customHeight="1" spans="1:6">
      <c r="A94" s="1" t="s">
        <v>87</v>
      </c>
      <c r="B94" s="3" t="s">
        <v>65</v>
      </c>
      <c r="C94" s="1" t="s">
        <v>86</v>
      </c>
      <c r="D94" s="1" t="str">
        <f t="shared" si="0"/>
        <v>Argentina-The Americas2001</v>
      </c>
      <c r="E94" s="7" t="s">
        <v>388</v>
      </c>
      <c r="F94" s="6"/>
    </row>
    <row r="95" ht="15.75" customHeight="1" spans="1:6">
      <c r="A95" s="1" t="s">
        <v>87</v>
      </c>
      <c r="B95" s="3" t="s">
        <v>66</v>
      </c>
      <c r="C95" s="1" t="s">
        <v>86</v>
      </c>
      <c r="D95" s="1" t="str">
        <f t="shared" si="0"/>
        <v>Argentina-The Americas2002</v>
      </c>
      <c r="E95" s="7" t="s">
        <v>389</v>
      </c>
      <c r="F95" s="7" t="s">
        <v>390</v>
      </c>
    </row>
    <row r="96" ht="15.75" customHeight="1" spans="1:6">
      <c r="A96" s="1" t="s">
        <v>87</v>
      </c>
      <c r="B96" s="3" t="s">
        <v>67</v>
      </c>
      <c r="C96" s="1" t="s">
        <v>86</v>
      </c>
      <c r="D96" s="1" t="str">
        <f t="shared" si="0"/>
        <v>Argentina-The Americas2003</v>
      </c>
      <c r="E96" s="7" t="s">
        <v>391</v>
      </c>
      <c r="F96" s="7" t="s">
        <v>392</v>
      </c>
    </row>
    <row r="97" ht="15.75" customHeight="1" spans="1:6">
      <c r="A97" s="1" t="s">
        <v>87</v>
      </c>
      <c r="B97" s="3" t="s">
        <v>68</v>
      </c>
      <c r="C97" s="1" t="s">
        <v>86</v>
      </c>
      <c r="D97" s="1" t="str">
        <f t="shared" si="0"/>
        <v>Argentina-The Americas2004</v>
      </c>
      <c r="E97" s="7" t="s">
        <v>393</v>
      </c>
      <c r="F97" s="7" t="s">
        <v>394</v>
      </c>
    </row>
    <row r="98" ht="15.75" customHeight="1" spans="1:6">
      <c r="A98" s="1" t="s">
        <v>87</v>
      </c>
      <c r="B98" s="3" t="s">
        <v>69</v>
      </c>
      <c r="C98" s="1" t="s">
        <v>86</v>
      </c>
      <c r="D98" s="1" t="str">
        <f t="shared" si="0"/>
        <v>Argentina-The Americas2005</v>
      </c>
      <c r="E98" s="7" t="s">
        <v>395</v>
      </c>
      <c r="F98" s="7" t="s">
        <v>396</v>
      </c>
    </row>
    <row r="99" ht="15.75" customHeight="1" spans="1:6">
      <c r="A99" s="1" t="s">
        <v>87</v>
      </c>
      <c r="B99" s="3" t="s">
        <v>73</v>
      </c>
      <c r="C99" s="1" t="s">
        <v>86</v>
      </c>
      <c r="D99" s="1" t="str">
        <f t="shared" si="0"/>
        <v>Argentina-The Americas2009</v>
      </c>
      <c r="E99" s="7" t="s">
        <v>397</v>
      </c>
      <c r="F99" s="7" t="s">
        <v>398</v>
      </c>
    </row>
    <row r="100" ht="15.75" customHeight="1" spans="1:6">
      <c r="A100" s="1" t="s">
        <v>87</v>
      </c>
      <c r="B100" s="3" t="s">
        <v>69</v>
      </c>
      <c r="C100" s="1" t="s">
        <v>86</v>
      </c>
      <c r="D100" s="1" t="str">
        <f t="shared" si="0"/>
        <v>Argentina-The Americas2005</v>
      </c>
      <c r="E100" s="7" t="s">
        <v>399</v>
      </c>
      <c r="F100" s="7" t="s">
        <v>400</v>
      </c>
    </row>
    <row r="101" ht="15.75" customHeight="1" spans="1:6">
      <c r="A101" s="1" t="s">
        <v>87</v>
      </c>
      <c r="B101" s="3" t="s">
        <v>76</v>
      </c>
      <c r="C101" s="1" t="s">
        <v>86</v>
      </c>
      <c r="D101" s="1" t="str">
        <f t="shared" si="0"/>
        <v>Argentina-The Americas2012</v>
      </c>
      <c r="E101" s="7" t="s">
        <v>401</v>
      </c>
      <c r="F101" s="7" t="s">
        <v>402</v>
      </c>
    </row>
    <row r="102" ht="15.75" customHeight="1" spans="1:6">
      <c r="A102" s="1" t="s">
        <v>87</v>
      </c>
      <c r="B102" s="3" t="s">
        <v>72</v>
      </c>
      <c r="C102" s="1" t="s">
        <v>86</v>
      </c>
      <c r="D102" s="1" t="str">
        <f t="shared" si="0"/>
        <v>Argentina-The Americas2008</v>
      </c>
      <c r="E102" s="7" t="s">
        <v>403</v>
      </c>
      <c r="F102" s="7" t="s">
        <v>404</v>
      </c>
    </row>
    <row r="103" ht="15.75" customHeight="1" spans="1:6">
      <c r="A103" s="1" t="s">
        <v>87</v>
      </c>
      <c r="B103" s="3" t="s">
        <v>76</v>
      </c>
      <c r="C103" s="1" t="s">
        <v>86</v>
      </c>
      <c r="D103" s="1" t="str">
        <f t="shared" si="0"/>
        <v>Argentina-The Americas2012</v>
      </c>
      <c r="E103" s="7" t="s">
        <v>405</v>
      </c>
      <c r="F103" s="7" t="s">
        <v>406</v>
      </c>
    </row>
    <row r="104" ht="15.75" customHeight="1" spans="1:6">
      <c r="A104" s="1" t="s">
        <v>87</v>
      </c>
      <c r="B104" s="3" t="s">
        <v>75</v>
      </c>
      <c r="C104" s="1" t="s">
        <v>86</v>
      </c>
      <c r="D104" s="1" t="str">
        <f t="shared" si="0"/>
        <v>Argentina-The Americas2011</v>
      </c>
      <c r="E104" s="7" t="s">
        <v>407</v>
      </c>
      <c r="F104" s="7" t="s">
        <v>408</v>
      </c>
    </row>
    <row r="105" ht="15.75" customHeight="1" spans="1:6">
      <c r="A105" s="1" t="s">
        <v>87</v>
      </c>
      <c r="B105" s="3" t="s">
        <v>72</v>
      </c>
      <c r="C105" s="1" t="s">
        <v>86</v>
      </c>
      <c r="D105" s="1" t="str">
        <f t="shared" si="0"/>
        <v>Argentina-The Americas2008</v>
      </c>
      <c r="E105" s="7" t="s">
        <v>409</v>
      </c>
      <c r="F105" s="7" t="s">
        <v>410</v>
      </c>
    </row>
    <row r="106" ht="15.75" customHeight="1" spans="1:6">
      <c r="A106" s="1" t="s">
        <v>88</v>
      </c>
      <c r="B106" s="3" t="s">
        <v>63</v>
      </c>
      <c r="C106" s="1" t="s">
        <v>64</v>
      </c>
      <c r="D106" s="1" t="str">
        <f t="shared" si="0"/>
        <v>Armenia-Asia2000</v>
      </c>
      <c r="E106" s="6"/>
      <c r="F106" s="6"/>
    </row>
    <row r="107" ht="15.75" customHeight="1" spans="1:6">
      <c r="A107" s="1" t="s">
        <v>88</v>
      </c>
      <c r="B107" s="3" t="s">
        <v>65</v>
      </c>
      <c r="C107" s="1" t="s">
        <v>64</v>
      </c>
      <c r="D107" s="1" t="str">
        <f t="shared" si="0"/>
        <v>Armenia-Asia2001</v>
      </c>
      <c r="E107" s="7" t="s">
        <v>411</v>
      </c>
      <c r="F107" s="6"/>
    </row>
    <row r="108" ht="15.75" customHeight="1" spans="1:6">
      <c r="A108" s="1" t="s">
        <v>88</v>
      </c>
      <c r="B108" s="3" t="s">
        <v>66</v>
      </c>
      <c r="C108" s="1" t="s">
        <v>64</v>
      </c>
      <c r="D108" s="1" t="str">
        <f t="shared" si="0"/>
        <v>Armenia-Asia2002</v>
      </c>
      <c r="E108" s="7" t="s">
        <v>412</v>
      </c>
      <c r="F108" s="7" t="s">
        <v>413</v>
      </c>
    </row>
    <row r="109" ht="15.75" customHeight="1" spans="1:6">
      <c r="A109" s="1" t="s">
        <v>88</v>
      </c>
      <c r="B109" s="3" t="s">
        <v>67</v>
      </c>
      <c r="C109" s="1" t="s">
        <v>64</v>
      </c>
      <c r="D109" s="1" t="str">
        <f t="shared" si="0"/>
        <v>Armenia-Asia2003</v>
      </c>
      <c r="E109" s="7" t="s">
        <v>414</v>
      </c>
      <c r="F109" s="7" t="s">
        <v>415</v>
      </c>
    </row>
    <row r="110" ht="15.75" customHeight="1" spans="1:6">
      <c r="A110" s="1" t="s">
        <v>88</v>
      </c>
      <c r="B110" s="3" t="s">
        <v>68</v>
      </c>
      <c r="C110" s="1" t="s">
        <v>64</v>
      </c>
      <c r="D110" s="1" t="str">
        <f t="shared" si="0"/>
        <v>Armenia-Asia2004</v>
      </c>
      <c r="E110" s="7" t="s">
        <v>416</v>
      </c>
      <c r="F110" s="7" t="s">
        <v>417</v>
      </c>
    </row>
    <row r="111" ht="15.75" customHeight="1" spans="1:6">
      <c r="A111" s="1" t="s">
        <v>88</v>
      </c>
      <c r="B111" s="3" t="s">
        <v>69</v>
      </c>
      <c r="C111" s="1" t="s">
        <v>64</v>
      </c>
      <c r="D111" s="1" t="str">
        <f t="shared" si="0"/>
        <v>Armenia-Asia2005</v>
      </c>
      <c r="E111" s="7" t="s">
        <v>418</v>
      </c>
      <c r="F111" s="7" t="s">
        <v>419</v>
      </c>
    </row>
    <row r="112" ht="15.75" customHeight="1" spans="1:6">
      <c r="A112" s="1" t="s">
        <v>88</v>
      </c>
      <c r="B112" s="3" t="s">
        <v>73</v>
      </c>
      <c r="C112" s="1" t="s">
        <v>64</v>
      </c>
      <c r="D112" s="1" t="str">
        <f t="shared" si="0"/>
        <v>Armenia-Asia2009</v>
      </c>
      <c r="E112" s="7" t="s">
        <v>420</v>
      </c>
      <c r="F112" s="7" t="s">
        <v>421</v>
      </c>
    </row>
    <row r="113" ht="15.75" customHeight="1" spans="1:6">
      <c r="A113" s="1" t="s">
        <v>88</v>
      </c>
      <c r="B113" s="3" t="s">
        <v>69</v>
      </c>
      <c r="C113" s="1" t="s">
        <v>64</v>
      </c>
      <c r="D113" s="1" t="str">
        <f t="shared" si="0"/>
        <v>Armenia-Asia2005</v>
      </c>
      <c r="E113" s="7" t="s">
        <v>422</v>
      </c>
      <c r="F113" s="7" t="s">
        <v>423</v>
      </c>
    </row>
    <row r="114" ht="15.75" customHeight="1" spans="1:6">
      <c r="A114" s="1" t="s">
        <v>88</v>
      </c>
      <c r="B114" s="3" t="s">
        <v>76</v>
      </c>
      <c r="C114" s="1" t="s">
        <v>64</v>
      </c>
      <c r="D114" s="1" t="str">
        <f t="shared" si="0"/>
        <v>Armenia-Asia2012</v>
      </c>
      <c r="E114" s="7" t="s">
        <v>424</v>
      </c>
      <c r="F114" s="7" t="s">
        <v>425</v>
      </c>
    </row>
    <row r="115" ht="15.75" customHeight="1" spans="1:6">
      <c r="A115" s="1" t="s">
        <v>88</v>
      </c>
      <c r="B115" s="3" t="s">
        <v>72</v>
      </c>
      <c r="C115" s="1" t="s">
        <v>64</v>
      </c>
      <c r="D115" s="1" t="str">
        <f t="shared" si="0"/>
        <v>Armenia-Asia2008</v>
      </c>
      <c r="E115" s="7" t="s">
        <v>426</v>
      </c>
      <c r="F115" s="7" t="s">
        <v>427</v>
      </c>
    </row>
    <row r="116" ht="15.75" customHeight="1" spans="1:6">
      <c r="A116" s="1" t="s">
        <v>88</v>
      </c>
      <c r="B116" s="3" t="s">
        <v>76</v>
      </c>
      <c r="C116" s="1" t="s">
        <v>64</v>
      </c>
      <c r="D116" s="1" t="str">
        <f t="shared" si="0"/>
        <v>Armenia-Asia2012</v>
      </c>
      <c r="E116" s="7" t="s">
        <v>428</v>
      </c>
      <c r="F116" s="7" t="s">
        <v>429</v>
      </c>
    </row>
    <row r="117" ht="15.75" customHeight="1" spans="1:6">
      <c r="A117" s="1" t="s">
        <v>88</v>
      </c>
      <c r="B117" s="3" t="s">
        <v>75</v>
      </c>
      <c r="C117" s="1" t="s">
        <v>64</v>
      </c>
      <c r="D117" s="1" t="str">
        <f t="shared" si="0"/>
        <v>Armenia-Asia2011</v>
      </c>
      <c r="E117" s="7" t="s">
        <v>70</v>
      </c>
      <c r="F117" s="7" t="s">
        <v>430</v>
      </c>
    </row>
    <row r="118" ht="15.75" customHeight="1" spans="1:6">
      <c r="A118" s="1" t="s">
        <v>88</v>
      </c>
      <c r="B118" s="3" t="s">
        <v>72</v>
      </c>
      <c r="C118" s="1" t="s">
        <v>64</v>
      </c>
      <c r="D118" s="1" t="str">
        <f t="shared" si="0"/>
        <v>Armenia-Asia2008</v>
      </c>
      <c r="E118" s="7" t="s">
        <v>431</v>
      </c>
      <c r="F118" s="7" t="s">
        <v>432</v>
      </c>
    </row>
    <row r="119" ht="15.75" customHeight="1" spans="1:6">
      <c r="A119" s="1" t="s">
        <v>89</v>
      </c>
      <c r="B119" s="3" t="s">
        <v>63</v>
      </c>
      <c r="C119" s="1" t="s">
        <v>86</v>
      </c>
      <c r="D119" s="1" t="str">
        <f t="shared" si="0"/>
        <v>Aruba-The Americas2000</v>
      </c>
      <c r="E119" s="6"/>
      <c r="F119" s="6"/>
    </row>
    <row r="120" ht="15.75" customHeight="1" spans="1:6">
      <c r="A120" s="1" t="s">
        <v>89</v>
      </c>
      <c r="B120" s="3" t="s">
        <v>65</v>
      </c>
      <c r="C120" s="1" t="s">
        <v>86</v>
      </c>
      <c r="D120" s="1" t="str">
        <f t="shared" si="0"/>
        <v>Aruba-The Americas2001</v>
      </c>
      <c r="E120" s="6"/>
      <c r="F120" s="6"/>
    </row>
    <row r="121" ht="15.75" customHeight="1" spans="1:6">
      <c r="A121" s="1" t="s">
        <v>89</v>
      </c>
      <c r="B121" s="3" t="s">
        <v>66</v>
      </c>
      <c r="C121" s="1" t="s">
        <v>86</v>
      </c>
      <c r="D121" s="1" t="str">
        <f t="shared" si="0"/>
        <v>Aruba-The Americas2002</v>
      </c>
      <c r="E121" s="6"/>
      <c r="F121" s="7" t="s">
        <v>433</v>
      </c>
    </row>
    <row r="122" ht="15.75" customHeight="1" spans="1:6">
      <c r="A122" s="1" t="s">
        <v>89</v>
      </c>
      <c r="B122" s="3" t="s">
        <v>67</v>
      </c>
      <c r="C122" s="1" t="s">
        <v>86</v>
      </c>
      <c r="D122" s="1" t="str">
        <f t="shared" si="0"/>
        <v>Aruba-The Americas2003</v>
      </c>
      <c r="E122" s="6"/>
      <c r="F122" s="7" t="s">
        <v>434</v>
      </c>
    </row>
    <row r="123" ht="15.75" customHeight="1" spans="1:6">
      <c r="A123" s="1" t="s">
        <v>89</v>
      </c>
      <c r="B123" s="3" t="s">
        <v>68</v>
      </c>
      <c r="C123" s="1" t="s">
        <v>86</v>
      </c>
      <c r="D123" s="1" t="str">
        <f t="shared" si="0"/>
        <v>Aruba-The Americas2004</v>
      </c>
      <c r="E123" s="6"/>
      <c r="F123" s="7" t="s">
        <v>435</v>
      </c>
    </row>
    <row r="124" ht="15.75" customHeight="1" spans="1:6">
      <c r="A124" s="1" t="s">
        <v>89</v>
      </c>
      <c r="B124" s="3" t="s">
        <v>69</v>
      </c>
      <c r="C124" s="1" t="s">
        <v>86</v>
      </c>
      <c r="D124" s="1" t="str">
        <f t="shared" si="0"/>
        <v>Aruba-The Americas2005</v>
      </c>
      <c r="E124" s="6"/>
      <c r="F124" s="7" t="s">
        <v>436</v>
      </c>
    </row>
    <row r="125" ht="15.75" customHeight="1" spans="1:6">
      <c r="A125" s="1" t="s">
        <v>89</v>
      </c>
      <c r="B125" s="3" t="s">
        <v>73</v>
      </c>
      <c r="C125" s="1" t="s">
        <v>86</v>
      </c>
      <c r="D125" s="1" t="str">
        <f t="shared" si="0"/>
        <v>Aruba-The Americas2009</v>
      </c>
      <c r="E125" s="6"/>
      <c r="F125" s="7" t="s">
        <v>437</v>
      </c>
    </row>
    <row r="126" ht="15.75" customHeight="1" spans="1:6">
      <c r="A126" s="1" t="s">
        <v>89</v>
      </c>
      <c r="B126" s="3" t="s">
        <v>70</v>
      </c>
      <c r="C126" s="1" t="s">
        <v>86</v>
      </c>
      <c r="D126" s="1" t="str">
        <f t="shared" si="0"/>
        <v>Aruba-The Americas2006</v>
      </c>
      <c r="E126" s="6"/>
      <c r="F126" s="7" t="s">
        <v>437</v>
      </c>
    </row>
    <row r="127" ht="15.75" customHeight="1" spans="1:6">
      <c r="A127" s="1" t="s">
        <v>89</v>
      </c>
      <c r="B127" s="3" t="s">
        <v>76</v>
      </c>
      <c r="C127" s="1" t="s">
        <v>86</v>
      </c>
      <c r="D127" s="1" t="str">
        <f t="shared" si="0"/>
        <v>Aruba-The Americas2012</v>
      </c>
      <c r="E127" s="6"/>
      <c r="F127" s="7" t="s">
        <v>438</v>
      </c>
    </row>
    <row r="128" ht="15.75" customHeight="1" spans="1:6">
      <c r="A128" s="1" t="s">
        <v>89</v>
      </c>
      <c r="B128" s="3" t="s">
        <v>72</v>
      </c>
      <c r="C128" s="1" t="s">
        <v>86</v>
      </c>
      <c r="D128" s="1" t="str">
        <f t="shared" si="0"/>
        <v>Aruba-The Americas2008</v>
      </c>
      <c r="E128" s="6"/>
      <c r="F128" s="7" t="s">
        <v>439</v>
      </c>
    </row>
    <row r="129" ht="15.75" customHeight="1" spans="1:6">
      <c r="A129" s="1" t="s">
        <v>89</v>
      </c>
      <c r="B129" s="3" t="s">
        <v>76</v>
      </c>
      <c r="C129" s="1" t="s">
        <v>86</v>
      </c>
      <c r="D129" s="1" t="str">
        <f t="shared" si="0"/>
        <v>Aruba-The Americas2012</v>
      </c>
      <c r="E129" s="6"/>
      <c r="F129" s="7" t="s">
        <v>439</v>
      </c>
    </row>
    <row r="130" ht="15.75" customHeight="1" spans="1:6">
      <c r="A130" s="1" t="s">
        <v>89</v>
      </c>
      <c r="B130" s="3" t="s">
        <v>75</v>
      </c>
      <c r="C130" s="1" t="s">
        <v>86</v>
      </c>
      <c r="D130" s="1" t="str">
        <f t="shared" si="0"/>
        <v>Aruba-The Americas2011</v>
      </c>
      <c r="E130" s="6"/>
      <c r="F130" s="7" t="s">
        <v>440</v>
      </c>
    </row>
    <row r="131" ht="15.75" customHeight="1" spans="1:6">
      <c r="A131" s="1" t="s">
        <v>89</v>
      </c>
      <c r="B131" s="3" t="s">
        <v>72</v>
      </c>
      <c r="C131" s="1" t="s">
        <v>86</v>
      </c>
      <c r="D131" s="1" t="str">
        <f t="shared" si="0"/>
        <v>Aruba-The Americas2008</v>
      </c>
      <c r="E131" s="6"/>
      <c r="F131" s="7" t="s">
        <v>441</v>
      </c>
    </row>
    <row r="132" ht="15.75" customHeight="1" spans="1:6">
      <c r="A132" s="1" t="s">
        <v>90</v>
      </c>
      <c r="B132" s="3" t="s">
        <v>63</v>
      </c>
      <c r="C132" s="1" t="s">
        <v>82</v>
      </c>
      <c r="D132" s="1" t="str">
        <f t="shared" si="0"/>
        <v>Australia-Oceania2000</v>
      </c>
      <c r="E132" s="7" t="s">
        <v>442</v>
      </c>
      <c r="F132" s="6"/>
    </row>
    <row r="133" ht="15.75" customHeight="1" spans="1:6">
      <c r="A133" s="1" t="s">
        <v>90</v>
      </c>
      <c r="B133" s="3" t="s">
        <v>65</v>
      </c>
      <c r="C133" s="1" t="s">
        <v>82</v>
      </c>
      <c r="D133" s="1" t="str">
        <f t="shared" si="0"/>
        <v>Australia-Oceania2001</v>
      </c>
      <c r="E133" s="7" t="s">
        <v>443</v>
      </c>
      <c r="F133" s="6"/>
    </row>
    <row r="134" ht="15.75" customHeight="1" spans="1:6">
      <c r="A134" s="1" t="s">
        <v>90</v>
      </c>
      <c r="B134" s="3" t="s">
        <v>66</v>
      </c>
      <c r="C134" s="1" t="s">
        <v>82</v>
      </c>
      <c r="D134" s="1" t="str">
        <f t="shared" si="0"/>
        <v>Australia-Oceania2002</v>
      </c>
      <c r="E134" s="7" t="s">
        <v>444</v>
      </c>
      <c r="F134" s="7" t="s">
        <v>445</v>
      </c>
    </row>
    <row r="135" ht="15.75" customHeight="1" spans="1:6">
      <c r="A135" s="1" t="s">
        <v>90</v>
      </c>
      <c r="B135" s="3" t="s">
        <v>67</v>
      </c>
      <c r="C135" s="1" t="s">
        <v>82</v>
      </c>
      <c r="D135" s="1" t="str">
        <f t="shared" si="0"/>
        <v>Australia-Oceania2003</v>
      </c>
      <c r="E135" s="7" t="s">
        <v>446</v>
      </c>
      <c r="F135" s="7" t="s">
        <v>447</v>
      </c>
    </row>
    <row r="136" ht="15.75" customHeight="1" spans="1:6">
      <c r="A136" s="1" t="s">
        <v>90</v>
      </c>
      <c r="B136" s="3" t="s">
        <v>68</v>
      </c>
      <c r="C136" s="1" t="s">
        <v>82</v>
      </c>
      <c r="D136" s="1" t="str">
        <f t="shared" si="0"/>
        <v>Australia-Oceania2004</v>
      </c>
      <c r="E136" s="7" t="s">
        <v>448</v>
      </c>
      <c r="F136" s="7" t="s">
        <v>449</v>
      </c>
    </row>
    <row r="137" ht="15.75" customHeight="1" spans="1:6">
      <c r="A137" s="1" t="s">
        <v>90</v>
      </c>
      <c r="B137" s="3" t="s">
        <v>69</v>
      </c>
      <c r="C137" s="1" t="s">
        <v>82</v>
      </c>
      <c r="D137" s="1" t="str">
        <f t="shared" si="0"/>
        <v>Australia-Oceania2005</v>
      </c>
      <c r="E137" s="7" t="s">
        <v>450</v>
      </c>
      <c r="F137" s="7" t="s">
        <v>451</v>
      </c>
    </row>
    <row r="138" ht="15.75" customHeight="1" spans="1:6">
      <c r="A138" s="1" t="s">
        <v>90</v>
      </c>
      <c r="B138" s="3" t="s">
        <v>73</v>
      </c>
      <c r="C138" s="1" t="s">
        <v>82</v>
      </c>
      <c r="D138" s="1" t="str">
        <f t="shared" si="0"/>
        <v>Australia-Oceania2009</v>
      </c>
      <c r="E138" s="7" t="s">
        <v>452</v>
      </c>
      <c r="F138" s="7" t="s">
        <v>453</v>
      </c>
    </row>
    <row r="139" ht="15.75" customHeight="1" spans="1:6">
      <c r="A139" s="1" t="s">
        <v>90</v>
      </c>
      <c r="B139" s="3" t="s">
        <v>70</v>
      </c>
      <c r="C139" s="1" t="s">
        <v>82</v>
      </c>
      <c r="D139" s="1" t="str">
        <f t="shared" si="0"/>
        <v>Australia-Oceania2006</v>
      </c>
      <c r="E139" s="7" t="s">
        <v>454</v>
      </c>
      <c r="F139" s="7" t="s">
        <v>455</v>
      </c>
    </row>
    <row r="140" ht="15.75" customHeight="1" spans="1:6">
      <c r="A140" s="1" t="s">
        <v>90</v>
      </c>
      <c r="B140" s="3" t="s">
        <v>76</v>
      </c>
      <c r="C140" s="1" t="s">
        <v>82</v>
      </c>
      <c r="D140" s="1" t="str">
        <f t="shared" si="0"/>
        <v>Australia-Oceania2012</v>
      </c>
      <c r="E140" s="7" t="s">
        <v>456</v>
      </c>
      <c r="F140" s="7" t="s">
        <v>457</v>
      </c>
    </row>
    <row r="141" ht="15.75" customHeight="1" spans="1:6">
      <c r="A141" s="1" t="s">
        <v>90</v>
      </c>
      <c r="B141" s="3" t="s">
        <v>72</v>
      </c>
      <c r="C141" s="1" t="s">
        <v>82</v>
      </c>
      <c r="D141" s="1" t="str">
        <f t="shared" si="0"/>
        <v>Australia-Oceania2008</v>
      </c>
      <c r="E141" s="7" t="s">
        <v>458</v>
      </c>
      <c r="F141" s="7" t="s">
        <v>459</v>
      </c>
    </row>
    <row r="142" ht="15.75" customHeight="1" spans="1:6">
      <c r="A142" s="1" t="s">
        <v>90</v>
      </c>
      <c r="B142" s="3" t="s">
        <v>69</v>
      </c>
      <c r="C142" s="1" t="s">
        <v>82</v>
      </c>
      <c r="D142" s="1" t="str">
        <f t="shared" si="0"/>
        <v>Australia-Oceania2005</v>
      </c>
      <c r="E142" s="7" t="s">
        <v>460</v>
      </c>
      <c r="F142" s="7" t="s">
        <v>461</v>
      </c>
    </row>
    <row r="143" ht="15.75" customHeight="1" spans="1:6">
      <c r="A143" s="1" t="s">
        <v>90</v>
      </c>
      <c r="B143" s="3" t="s">
        <v>75</v>
      </c>
      <c r="C143" s="1" t="s">
        <v>82</v>
      </c>
      <c r="D143" s="1" t="str">
        <f t="shared" si="0"/>
        <v>Australia-Oceania2011</v>
      </c>
      <c r="E143" s="7" t="s">
        <v>462</v>
      </c>
      <c r="F143" s="7" t="s">
        <v>463</v>
      </c>
    </row>
    <row r="144" ht="15.75" customHeight="1" spans="1:6">
      <c r="A144" s="1" t="s">
        <v>90</v>
      </c>
      <c r="B144" s="3" t="s">
        <v>72</v>
      </c>
      <c r="C144" s="1" t="s">
        <v>82</v>
      </c>
      <c r="D144" s="1" t="str">
        <f t="shared" si="0"/>
        <v>Australia-Oceania2008</v>
      </c>
      <c r="E144" s="7" t="s">
        <v>464</v>
      </c>
      <c r="F144" s="7" t="s">
        <v>465</v>
      </c>
    </row>
    <row r="145" ht="15.75" customHeight="1" spans="1:6">
      <c r="A145" s="1" t="s">
        <v>91</v>
      </c>
      <c r="B145" s="3" t="s">
        <v>63</v>
      </c>
      <c r="C145" s="1" t="s">
        <v>78</v>
      </c>
      <c r="D145" s="1" t="str">
        <f t="shared" si="0"/>
        <v>Austria-Europe2000</v>
      </c>
      <c r="E145" s="7" t="s">
        <v>466</v>
      </c>
      <c r="F145" s="6"/>
    </row>
    <row r="146" ht="15.75" customHeight="1" spans="1:6">
      <c r="A146" s="1" t="s">
        <v>91</v>
      </c>
      <c r="B146" s="3" t="s">
        <v>65</v>
      </c>
      <c r="C146" s="1" t="s">
        <v>78</v>
      </c>
      <c r="D146" s="1" t="str">
        <f t="shared" si="0"/>
        <v>Austria-Europe2001</v>
      </c>
      <c r="E146" s="7" t="s">
        <v>467</v>
      </c>
      <c r="F146" s="6"/>
    </row>
    <row r="147" ht="15.75" customHeight="1" spans="1:6">
      <c r="A147" s="1" t="s">
        <v>91</v>
      </c>
      <c r="B147" s="3" t="s">
        <v>66</v>
      </c>
      <c r="C147" s="1" t="s">
        <v>78</v>
      </c>
      <c r="D147" s="1" t="str">
        <f t="shared" si="0"/>
        <v>Austria-Europe2002</v>
      </c>
      <c r="E147" s="7" t="s">
        <v>468</v>
      </c>
      <c r="F147" s="7" t="s">
        <v>469</v>
      </c>
    </row>
    <row r="148" ht="15.75" customHeight="1" spans="1:6">
      <c r="A148" s="1" t="s">
        <v>91</v>
      </c>
      <c r="B148" s="3" t="s">
        <v>67</v>
      </c>
      <c r="C148" s="1" t="s">
        <v>78</v>
      </c>
      <c r="D148" s="1" t="str">
        <f t="shared" si="0"/>
        <v>Austria-Europe2003</v>
      </c>
      <c r="E148" s="7" t="s">
        <v>470</v>
      </c>
      <c r="F148" s="7" t="s">
        <v>471</v>
      </c>
    </row>
    <row r="149" ht="15.75" customHeight="1" spans="1:6">
      <c r="A149" s="1" t="s">
        <v>91</v>
      </c>
      <c r="B149" s="3" t="s">
        <v>68</v>
      </c>
      <c r="C149" s="1" t="s">
        <v>78</v>
      </c>
      <c r="D149" s="1" t="str">
        <f t="shared" si="0"/>
        <v>Austria-Europe2004</v>
      </c>
      <c r="E149" s="7" t="s">
        <v>472</v>
      </c>
      <c r="F149" s="7" t="s">
        <v>473</v>
      </c>
    </row>
    <row r="150" ht="15.75" customHeight="1" spans="1:6">
      <c r="A150" s="1" t="s">
        <v>91</v>
      </c>
      <c r="B150" s="3" t="s">
        <v>69</v>
      </c>
      <c r="C150" s="1" t="s">
        <v>78</v>
      </c>
      <c r="D150" s="1" t="str">
        <f t="shared" si="0"/>
        <v>Austria-Europe2005</v>
      </c>
      <c r="E150" s="7" t="s">
        <v>474</v>
      </c>
      <c r="F150" s="7" t="s">
        <v>475</v>
      </c>
    </row>
    <row r="151" ht="15.75" customHeight="1" spans="1:6">
      <c r="A151" s="1" t="s">
        <v>91</v>
      </c>
      <c r="B151" s="3" t="s">
        <v>73</v>
      </c>
      <c r="C151" s="1" t="s">
        <v>78</v>
      </c>
      <c r="D151" s="1" t="str">
        <f t="shared" si="0"/>
        <v>Austria-Europe2009</v>
      </c>
      <c r="E151" s="7" t="s">
        <v>476</v>
      </c>
      <c r="F151" s="7" t="s">
        <v>477</v>
      </c>
    </row>
    <row r="152" ht="15.75" customHeight="1" spans="1:6">
      <c r="A152" s="1" t="s">
        <v>91</v>
      </c>
      <c r="B152" s="3" t="s">
        <v>70</v>
      </c>
      <c r="C152" s="1" t="s">
        <v>78</v>
      </c>
      <c r="D152" s="1" t="str">
        <f t="shared" si="0"/>
        <v>Austria-Europe2006</v>
      </c>
      <c r="E152" s="7" t="s">
        <v>478</v>
      </c>
      <c r="F152" s="7" t="s">
        <v>479</v>
      </c>
    </row>
    <row r="153" ht="15.75" customHeight="1" spans="1:6">
      <c r="A153" s="1" t="s">
        <v>91</v>
      </c>
      <c r="B153" s="3" t="s">
        <v>76</v>
      </c>
      <c r="C153" s="1" t="s">
        <v>78</v>
      </c>
      <c r="D153" s="1" t="str">
        <f t="shared" si="0"/>
        <v>Austria-Europe2012</v>
      </c>
      <c r="E153" s="7" t="s">
        <v>480</v>
      </c>
      <c r="F153" s="7" t="s">
        <v>481</v>
      </c>
    </row>
    <row r="154" ht="15.75" customHeight="1" spans="1:6">
      <c r="A154" s="1" t="s">
        <v>91</v>
      </c>
      <c r="B154" s="3" t="s">
        <v>72</v>
      </c>
      <c r="C154" s="1" t="s">
        <v>78</v>
      </c>
      <c r="D154" s="1" t="str">
        <f t="shared" si="0"/>
        <v>Austria-Europe2008</v>
      </c>
      <c r="E154" s="7" t="s">
        <v>482</v>
      </c>
      <c r="F154" s="7" t="s">
        <v>483</v>
      </c>
    </row>
    <row r="155" ht="15.75" customHeight="1" spans="1:6">
      <c r="A155" s="1" t="s">
        <v>91</v>
      </c>
      <c r="B155" s="3" t="s">
        <v>69</v>
      </c>
      <c r="C155" s="1" t="s">
        <v>78</v>
      </c>
      <c r="D155" s="1" t="str">
        <f t="shared" si="0"/>
        <v>Austria-Europe2005</v>
      </c>
      <c r="E155" s="7" t="s">
        <v>484</v>
      </c>
      <c r="F155" s="7" t="s">
        <v>485</v>
      </c>
    </row>
    <row r="156" ht="15.75" customHeight="1" spans="1:6">
      <c r="A156" s="1" t="s">
        <v>91</v>
      </c>
      <c r="B156" s="3" t="s">
        <v>75</v>
      </c>
      <c r="C156" s="1" t="s">
        <v>78</v>
      </c>
      <c r="D156" s="1" t="str">
        <f t="shared" si="0"/>
        <v>Austria-Europe2011</v>
      </c>
      <c r="E156" s="7" t="s">
        <v>486</v>
      </c>
      <c r="F156" s="7" t="s">
        <v>487</v>
      </c>
    </row>
    <row r="157" ht="15.75" customHeight="1" spans="1:6">
      <c r="A157" s="1" t="s">
        <v>91</v>
      </c>
      <c r="B157" s="3" t="s">
        <v>72</v>
      </c>
      <c r="C157" s="1" t="s">
        <v>78</v>
      </c>
      <c r="D157" s="1" t="str">
        <f t="shared" si="0"/>
        <v>Austria-Europe2008</v>
      </c>
      <c r="E157" s="7" t="s">
        <v>488</v>
      </c>
      <c r="F157" s="7" t="s">
        <v>489</v>
      </c>
    </row>
    <row r="158" ht="15.75" customHeight="1" spans="1:6">
      <c r="A158" s="1" t="s">
        <v>92</v>
      </c>
      <c r="B158" s="3" t="s">
        <v>63</v>
      </c>
      <c r="C158" s="1" t="s">
        <v>64</v>
      </c>
      <c r="D158" s="1" t="str">
        <f t="shared" si="0"/>
        <v>Azerbaijan-Asia2000</v>
      </c>
      <c r="E158" s="6"/>
      <c r="F158" s="6"/>
    </row>
    <row r="159" ht="15.75" customHeight="1" spans="1:6">
      <c r="A159" s="1" t="s">
        <v>92</v>
      </c>
      <c r="B159" s="3" t="s">
        <v>65</v>
      </c>
      <c r="C159" s="1" t="s">
        <v>64</v>
      </c>
      <c r="D159" s="1" t="str">
        <f t="shared" si="0"/>
        <v>Azerbaijan-Asia2001</v>
      </c>
      <c r="E159" s="7" t="s">
        <v>490</v>
      </c>
      <c r="F159" s="6"/>
    </row>
    <row r="160" ht="15.75" customHeight="1" spans="1:6">
      <c r="A160" s="1" t="s">
        <v>92</v>
      </c>
      <c r="B160" s="3" t="s">
        <v>66</v>
      </c>
      <c r="C160" s="1" t="s">
        <v>64</v>
      </c>
      <c r="D160" s="1" t="str">
        <f t="shared" si="0"/>
        <v>Azerbaijan-Asia2002</v>
      </c>
      <c r="E160" s="7" t="s">
        <v>491</v>
      </c>
      <c r="F160" s="7" t="s">
        <v>492</v>
      </c>
    </row>
    <row r="161" ht="15.75" customHeight="1" spans="1:6">
      <c r="A161" s="1" t="s">
        <v>92</v>
      </c>
      <c r="B161" s="3" t="s">
        <v>67</v>
      </c>
      <c r="C161" s="1" t="s">
        <v>64</v>
      </c>
      <c r="D161" s="1" t="str">
        <f t="shared" si="0"/>
        <v>Azerbaijan-Asia2003</v>
      </c>
      <c r="E161" s="7" t="s">
        <v>493</v>
      </c>
      <c r="F161" s="7" t="s">
        <v>494</v>
      </c>
    </row>
    <row r="162" ht="15.75" customHeight="1" spans="1:6">
      <c r="A162" s="1" t="s">
        <v>92</v>
      </c>
      <c r="B162" s="3" t="s">
        <v>68</v>
      </c>
      <c r="C162" s="1" t="s">
        <v>64</v>
      </c>
      <c r="D162" s="1" t="str">
        <f t="shared" si="0"/>
        <v>Azerbaijan-Asia2004</v>
      </c>
      <c r="E162" s="7" t="s">
        <v>495</v>
      </c>
      <c r="F162" s="7" t="s">
        <v>496</v>
      </c>
    </row>
    <row r="163" ht="15.75" customHeight="1" spans="1:6">
      <c r="A163" s="1" t="s">
        <v>92</v>
      </c>
      <c r="B163" s="3" t="s">
        <v>69</v>
      </c>
      <c r="C163" s="1" t="s">
        <v>64</v>
      </c>
      <c r="D163" s="1" t="str">
        <f t="shared" si="0"/>
        <v>Azerbaijan-Asia2005</v>
      </c>
      <c r="E163" s="7" t="s">
        <v>497</v>
      </c>
      <c r="F163" s="7" t="s">
        <v>498</v>
      </c>
    </row>
    <row r="164" ht="15.75" customHeight="1" spans="1:6">
      <c r="A164" s="1" t="s">
        <v>92</v>
      </c>
      <c r="B164" s="3" t="s">
        <v>73</v>
      </c>
      <c r="C164" s="1" t="s">
        <v>64</v>
      </c>
      <c r="D164" s="1" t="str">
        <f t="shared" si="0"/>
        <v>Azerbaijan-Asia2009</v>
      </c>
      <c r="E164" s="7" t="s">
        <v>499</v>
      </c>
      <c r="F164" s="7" t="s">
        <v>500</v>
      </c>
    </row>
    <row r="165" ht="15.75" customHeight="1" spans="1:6">
      <c r="A165" s="1" t="s">
        <v>92</v>
      </c>
      <c r="B165" s="3" t="s">
        <v>70</v>
      </c>
      <c r="C165" s="1" t="s">
        <v>64</v>
      </c>
      <c r="D165" s="1" t="str">
        <f t="shared" si="0"/>
        <v>Azerbaijan-Asia2006</v>
      </c>
      <c r="E165" s="7" t="s">
        <v>501</v>
      </c>
      <c r="F165" s="7" t="s">
        <v>502</v>
      </c>
    </row>
    <row r="166" ht="15.75" customHeight="1" spans="1:6">
      <c r="A166" s="1" t="s">
        <v>92</v>
      </c>
      <c r="B166" s="3" t="s">
        <v>76</v>
      </c>
      <c r="C166" s="1" t="s">
        <v>64</v>
      </c>
      <c r="D166" s="1" t="str">
        <f t="shared" si="0"/>
        <v>Azerbaijan-Asia2012</v>
      </c>
      <c r="E166" s="7" t="s">
        <v>503</v>
      </c>
      <c r="F166" s="7" t="s">
        <v>504</v>
      </c>
    </row>
    <row r="167" ht="15.75" customHeight="1" spans="1:6">
      <c r="A167" s="1" t="s">
        <v>92</v>
      </c>
      <c r="B167" s="3" t="s">
        <v>72</v>
      </c>
      <c r="C167" s="1" t="s">
        <v>64</v>
      </c>
      <c r="D167" s="1" t="str">
        <f t="shared" si="0"/>
        <v>Azerbaijan-Asia2008</v>
      </c>
      <c r="E167" s="7" t="s">
        <v>505</v>
      </c>
      <c r="F167" s="7" t="s">
        <v>506</v>
      </c>
    </row>
    <row r="168" ht="15.75" customHeight="1" spans="1:6">
      <c r="A168" s="1" t="s">
        <v>92</v>
      </c>
      <c r="B168" s="3" t="s">
        <v>69</v>
      </c>
      <c r="C168" s="1" t="s">
        <v>64</v>
      </c>
      <c r="D168" s="1" t="str">
        <f t="shared" si="0"/>
        <v>Azerbaijan-Asia2005</v>
      </c>
      <c r="E168" s="7" t="s">
        <v>507</v>
      </c>
      <c r="F168" s="7" t="s">
        <v>508</v>
      </c>
    </row>
    <row r="169" ht="15.75" customHeight="1" spans="1:6">
      <c r="A169" s="1" t="s">
        <v>92</v>
      </c>
      <c r="B169" s="3" t="s">
        <v>76</v>
      </c>
      <c r="C169" s="1" t="s">
        <v>64</v>
      </c>
      <c r="D169" s="1" t="str">
        <f t="shared" si="0"/>
        <v>Azerbaijan-Asia2012</v>
      </c>
      <c r="E169" s="7" t="s">
        <v>509</v>
      </c>
      <c r="F169" s="7" t="s">
        <v>510</v>
      </c>
    </row>
    <row r="170" ht="15.75" customHeight="1" spans="1:6">
      <c r="A170" s="1" t="s">
        <v>92</v>
      </c>
      <c r="B170" s="3" t="s">
        <v>72</v>
      </c>
      <c r="C170" s="1" t="s">
        <v>64</v>
      </c>
      <c r="D170" s="1" t="str">
        <f t="shared" si="0"/>
        <v>Azerbaijan-Asia2008</v>
      </c>
      <c r="E170" s="7" t="s">
        <v>511</v>
      </c>
      <c r="F170" s="7" t="s">
        <v>512</v>
      </c>
    </row>
    <row r="171" ht="15.75" customHeight="1" spans="1:6">
      <c r="A171" s="1" t="s">
        <v>93</v>
      </c>
      <c r="B171" s="3" t="s">
        <v>63</v>
      </c>
      <c r="C171" s="1" t="s">
        <v>86</v>
      </c>
      <c r="D171" s="1" t="str">
        <f t="shared" si="0"/>
        <v>Bahamas, The-The Americas2000</v>
      </c>
      <c r="E171" s="6"/>
      <c r="F171" s="6"/>
    </row>
    <row r="172" ht="15.75" customHeight="1" spans="1:6">
      <c r="A172" s="1" t="s">
        <v>93</v>
      </c>
      <c r="B172" s="3" t="s">
        <v>65</v>
      </c>
      <c r="C172" s="1" t="s">
        <v>86</v>
      </c>
      <c r="D172" s="1" t="str">
        <f t="shared" si="0"/>
        <v>Bahamas, The-The Americas2001</v>
      </c>
      <c r="E172" s="6"/>
      <c r="F172" s="6"/>
    </row>
    <row r="173" ht="15.75" customHeight="1" spans="1:6">
      <c r="A173" s="1" t="s">
        <v>93</v>
      </c>
      <c r="B173" s="3" t="s">
        <v>66</v>
      </c>
      <c r="C173" s="1" t="s">
        <v>86</v>
      </c>
      <c r="D173" s="1" t="str">
        <f t="shared" si="0"/>
        <v>Bahamas, The-The Americas2002</v>
      </c>
      <c r="E173" s="6"/>
      <c r="F173" s="7" t="s">
        <v>513</v>
      </c>
    </row>
    <row r="174" ht="15.75" customHeight="1" spans="1:6">
      <c r="A174" s="1" t="s">
        <v>93</v>
      </c>
      <c r="B174" s="3" t="s">
        <v>67</v>
      </c>
      <c r="C174" s="1" t="s">
        <v>86</v>
      </c>
      <c r="D174" s="1" t="str">
        <f t="shared" si="0"/>
        <v>Bahamas, The-The Americas2003</v>
      </c>
      <c r="E174" s="6"/>
      <c r="F174" s="7" t="s">
        <v>514</v>
      </c>
    </row>
    <row r="175" ht="15.75" customHeight="1" spans="1:6">
      <c r="A175" s="1" t="s">
        <v>93</v>
      </c>
      <c r="B175" s="3" t="s">
        <v>68</v>
      </c>
      <c r="C175" s="1" t="s">
        <v>86</v>
      </c>
      <c r="D175" s="1" t="str">
        <f t="shared" si="0"/>
        <v>Bahamas, The-The Americas2004</v>
      </c>
      <c r="E175" s="6"/>
      <c r="F175" s="7" t="s">
        <v>515</v>
      </c>
    </row>
    <row r="176" ht="15.75" customHeight="1" spans="1:6">
      <c r="A176" s="1" t="s">
        <v>93</v>
      </c>
      <c r="B176" s="3" t="s">
        <v>69</v>
      </c>
      <c r="C176" s="1" t="s">
        <v>86</v>
      </c>
      <c r="D176" s="1" t="str">
        <f t="shared" si="0"/>
        <v>Bahamas, The-The Americas2005</v>
      </c>
      <c r="E176" s="7" t="s">
        <v>516</v>
      </c>
      <c r="F176" s="7" t="s">
        <v>517</v>
      </c>
    </row>
    <row r="177" ht="15.75" customHeight="1" spans="1:6">
      <c r="A177" s="1" t="s">
        <v>93</v>
      </c>
      <c r="B177" s="3" t="s">
        <v>73</v>
      </c>
      <c r="C177" s="1" t="s">
        <v>86</v>
      </c>
      <c r="D177" s="1" t="str">
        <f t="shared" si="0"/>
        <v>Bahamas, The-The Americas2009</v>
      </c>
      <c r="E177" s="7" t="s">
        <v>518</v>
      </c>
      <c r="F177" s="7" t="s">
        <v>519</v>
      </c>
    </row>
    <row r="178" ht="15.75" customHeight="1" spans="1:6">
      <c r="A178" s="1" t="s">
        <v>93</v>
      </c>
      <c r="B178" s="3" t="s">
        <v>70</v>
      </c>
      <c r="C178" s="1" t="s">
        <v>86</v>
      </c>
      <c r="D178" s="1" t="str">
        <f t="shared" si="0"/>
        <v>Bahamas, The-The Americas2006</v>
      </c>
      <c r="E178" s="7" t="s">
        <v>520</v>
      </c>
      <c r="F178" s="7" t="s">
        <v>521</v>
      </c>
    </row>
    <row r="179" ht="15.75" customHeight="1" spans="1:6">
      <c r="A179" s="1" t="s">
        <v>93</v>
      </c>
      <c r="B179" s="3" t="s">
        <v>76</v>
      </c>
      <c r="C179" s="1" t="s">
        <v>86</v>
      </c>
      <c r="D179" s="1" t="str">
        <f t="shared" si="0"/>
        <v>Bahamas, The-The Americas2012</v>
      </c>
      <c r="E179" s="7" t="s">
        <v>522</v>
      </c>
      <c r="F179" s="7" t="s">
        <v>523</v>
      </c>
    </row>
    <row r="180" ht="15.75" customHeight="1" spans="1:6">
      <c r="A180" s="1" t="s">
        <v>93</v>
      </c>
      <c r="B180" s="3" t="s">
        <v>72</v>
      </c>
      <c r="C180" s="1" t="s">
        <v>86</v>
      </c>
      <c r="D180" s="1" t="str">
        <f t="shared" si="0"/>
        <v>Bahamas, The-The Americas2008</v>
      </c>
      <c r="E180" s="6"/>
      <c r="F180" s="7" t="s">
        <v>524</v>
      </c>
    </row>
    <row r="181" ht="15.75" customHeight="1" spans="1:6">
      <c r="A181" s="1" t="s">
        <v>93</v>
      </c>
      <c r="B181" s="3" t="s">
        <v>69</v>
      </c>
      <c r="C181" s="1" t="s">
        <v>86</v>
      </c>
      <c r="D181" s="1" t="str">
        <f t="shared" si="0"/>
        <v>Bahamas, The-The Americas2005</v>
      </c>
      <c r="E181" s="6"/>
      <c r="F181" s="7" t="s">
        <v>525</v>
      </c>
    </row>
    <row r="182" ht="15.75" customHeight="1" spans="1:6">
      <c r="A182" s="1" t="s">
        <v>93</v>
      </c>
      <c r="B182" s="3" t="s">
        <v>76</v>
      </c>
      <c r="C182" s="1" t="s">
        <v>86</v>
      </c>
      <c r="D182" s="1" t="str">
        <f t="shared" si="0"/>
        <v>Bahamas, The-The Americas2012</v>
      </c>
      <c r="E182" s="6"/>
      <c r="F182" s="7" t="s">
        <v>526</v>
      </c>
    </row>
    <row r="183" ht="15.75" customHeight="1" spans="1:6">
      <c r="A183" s="1" t="s">
        <v>93</v>
      </c>
      <c r="B183" s="3" t="s">
        <v>72</v>
      </c>
      <c r="C183" s="1" t="s">
        <v>86</v>
      </c>
      <c r="D183" s="1" t="str">
        <f t="shared" si="0"/>
        <v>Bahamas, The-The Americas2008</v>
      </c>
      <c r="E183" s="6"/>
      <c r="F183" s="7" t="s">
        <v>527</v>
      </c>
    </row>
    <row r="184" ht="15.75" customHeight="1" spans="1:6">
      <c r="A184" s="1" t="s">
        <v>94</v>
      </c>
      <c r="B184" s="3" t="s">
        <v>63</v>
      </c>
      <c r="C184" s="1" t="s">
        <v>95</v>
      </c>
      <c r="D184" s="1" t="str">
        <f t="shared" si="0"/>
        <v>Bahrain-Middle East2000</v>
      </c>
      <c r="E184" s="6"/>
      <c r="F184" s="6"/>
    </row>
    <row r="185" ht="15.75" customHeight="1" spans="1:6">
      <c r="A185" s="1" t="s">
        <v>94</v>
      </c>
      <c r="B185" s="3" t="s">
        <v>65</v>
      </c>
      <c r="C185" s="1" t="s">
        <v>95</v>
      </c>
      <c r="D185" s="1" t="str">
        <f t="shared" si="0"/>
        <v>Bahrain-Middle East2001</v>
      </c>
      <c r="E185" s="7" t="s">
        <v>528</v>
      </c>
      <c r="F185" s="6"/>
    </row>
    <row r="186" ht="15.75" customHeight="1" spans="1:6">
      <c r="A186" s="1" t="s">
        <v>94</v>
      </c>
      <c r="B186" s="3" t="s">
        <v>66</v>
      </c>
      <c r="C186" s="1" t="s">
        <v>95</v>
      </c>
      <c r="D186" s="1" t="str">
        <f t="shared" si="0"/>
        <v>Bahrain-Middle East2002</v>
      </c>
      <c r="E186" s="7" t="s">
        <v>529</v>
      </c>
      <c r="F186" s="7" t="s">
        <v>530</v>
      </c>
    </row>
    <row r="187" ht="15.75" customHeight="1" spans="1:6">
      <c r="A187" s="1" t="s">
        <v>94</v>
      </c>
      <c r="B187" s="3" t="s">
        <v>67</v>
      </c>
      <c r="C187" s="1" t="s">
        <v>95</v>
      </c>
      <c r="D187" s="1" t="str">
        <f t="shared" si="0"/>
        <v>Bahrain-Middle East2003</v>
      </c>
      <c r="E187" s="7" t="s">
        <v>531</v>
      </c>
      <c r="F187" s="7" t="s">
        <v>532</v>
      </c>
    </row>
    <row r="188" ht="15.75" customHeight="1" spans="1:6">
      <c r="A188" s="1" t="s">
        <v>94</v>
      </c>
      <c r="B188" s="3" t="s">
        <v>68</v>
      </c>
      <c r="C188" s="1" t="s">
        <v>95</v>
      </c>
      <c r="D188" s="1" t="str">
        <f t="shared" si="0"/>
        <v>Bahrain-Middle East2004</v>
      </c>
      <c r="E188" s="7" t="s">
        <v>533</v>
      </c>
      <c r="F188" s="7" t="s">
        <v>534</v>
      </c>
    </row>
    <row r="189" ht="15.75" customHeight="1" spans="1:6">
      <c r="A189" s="1" t="s">
        <v>94</v>
      </c>
      <c r="B189" s="3" t="s">
        <v>69</v>
      </c>
      <c r="C189" s="1" t="s">
        <v>95</v>
      </c>
      <c r="D189" s="1" t="str">
        <f t="shared" si="0"/>
        <v>Bahrain-Middle East2005</v>
      </c>
      <c r="E189" s="7" t="s">
        <v>535</v>
      </c>
      <c r="F189" s="7" t="s">
        <v>536</v>
      </c>
    </row>
    <row r="190" ht="15.75" customHeight="1" spans="1:6">
      <c r="A190" s="1" t="s">
        <v>94</v>
      </c>
      <c r="B190" s="3" t="s">
        <v>73</v>
      </c>
      <c r="C190" s="1" t="s">
        <v>95</v>
      </c>
      <c r="D190" s="1" t="str">
        <f t="shared" si="0"/>
        <v>Bahrain-Middle East2009</v>
      </c>
      <c r="E190" s="7" t="s">
        <v>537</v>
      </c>
      <c r="F190" s="7" t="s">
        <v>538</v>
      </c>
    </row>
    <row r="191" ht="15.75" customHeight="1" spans="1:6">
      <c r="A191" s="1" t="s">
        <v>94</v>
      </c>
      <c r="B191" s="3" t="s">
        <v>70</v>
      </c>
      <c r="C191" s="1" t="s">
        <v>95</v>
      </c>
      <c r="D191" s="1" t="str">
        <f t="shared" si="0"/>
        <v>Bahrain-Middle East2006</v>
      </c>
      <c r="E191" s="7" t="s">
        <v>539</v>
      </c>
      <c r="F191" s="7" t="s">
        <v>540</v>
      </c>
    </row>
    <row r="192" ht="15.75" customHeight="1" spans="1:6">
      <c r="A192" s="1" t="s">
        <v>94</v>
      </c>
      <c r="B192" s="3" t="s">
        <v>76</v>
      </c>
      <c r="C192" s="1" t="s">
        <v>95</v>
      </c>
      <c r="D192" s="1" t="str">
        <f t="shared" si="0"/>
        <v>Bahrain-Middle East2012</v>
      </c>
      <c r="E192" s="7" t="s">
        <v>541</v>
      </c>
      <c r="F192" s="7" t="s">
        <v>542</v>
      </c>
    </row>
    <row r="193" ht="15.75" customHeight="1" spans="1:6">
      <c r="A193" s="1" t="s">
        <v>94</v>
      </c>
      <c r="B193" s="3" t="s">
        <v>72</v>
      </c>
      <c r="C193" s="1" t="s">
        <v>95</v>
      </c>
      <c r="D193" s="1" t="str">
        <f t="shared" si="0"/>
        <v>Bahrain-Middle East2008</v>
      </c>
      <c r="E193" s="7" t="s">
        <v>543</v>
      </c>
      <c r="F193" s="7" t="s">
        <v>544</v>
      </c>
    </row>
    <row r="194" ht="15.75" customHeight="1" spans="1:6">
      <c r="A194" s="1" t="s">
        <v>94</v>
      </c>
      <c r="B194" s="3" t="s">
        <v>69</v>
      </c>
      <c r="C194" s="1" t="s">
        <v>95</v>
      </c>
      <c r="D194" s="1" t="str">
        <f t="shared" si="0"/>
        <v>Bahrain-Middle East2005</v>
      </c>
      <c r="E194" s="7" t="s">
        <v>545</v>
      </c>
      <c r="F194" s="7" t="s">
        <v>546</v>
      </c>
    </row>
    <row r="195" ht="15.75" customHeight="1" spans="1:6">
      <c r="A195" s="1" t="s">
        <v>94</v>
      </c>
      <c r="B195" s="3" t="s">
        <v>76</v>
      </c>
      <c r="C195" s="1" t="s">
        <v>95</v>
      </c>
      <c r="D195" s="1" t="str">
        <f t="shared" si="0"/>
        <v>Bahrain-Middle East2012</v>
      </c>
      <c r="E195" s="7" t="s">
        <v>547</v>
      </c>
      <c r="F195" s="7" t="s">
        <v>548</v>
      </c>
    </row>
    <row r="196" ht="15.75" customHeight="1" spans="1:6">
      <c r="A196" s="1" t="s">
        <v>94</v>
      </c>
      <c r="B196" s="3" t="s">
        <v>72</v>
      </c>
      <c r="C196" s="1" t="s">
        <v>95</v>
      </c>
      <c r="D196" s="1" t="str">
        <f t="shared" si="0"/>
        <v>Bahrain-Middle East2008</v>
      </c>
      <c r="E196" s="7" t="s">
        <v>549</v>
      </c>
      <c r="F196" s="7" t="s">
        <v>550</v>
      </c>
    </row>
    <row r="197" ht="15.75" customHeight="1" spans="1:6">
      <c r="A197" s="1" t="s">
        <v>96</v>
      </c>
      <c r="B197" s="3" t="s">
        <v>63</v>
      </c>
      <c r="C197" s="1" t="s">
        <v>64</v>
      </c>
      <c r="D197" s="1" t="str">
        <f t="shared" si="0"/>
        <v>Bangladesh-Asia2000</v>
      </c>
      <c r="E197" s="6"/>
      <c r="F197" s="6"/>
    </row>
    <row r="198" ht="15.75" customHeight="1" spans="1:6">
      <c r="A198" s="1" t="s">
        <v>96</v>
      </c>
      <c r="B198" s="3" t="s">
        <v>65</v>
      </c>
      <c r="C198" s="1" t="s">
        <v>64</v>
      </c>
      <c r="D198" s="1" t="str">
        <f t="shared" si="0"/>
        <v>Bangladesh-Asia2001</v>
      </c>
      <c r="E198" s="7" t="s">
        <v>551</v>
      </c>
      <c r="F198" s="6"/>
    </row>
    <row r="199" ht="15.75" customHeight="1" spans="1:6">
      <c r="A199" s="1" t="s">
        <v>96</v>
      </c>
      <c r="B199" s="3" t="s">
        <v>66</v>
      </c>
      <c r="C199" s="1" t="s">
        <v>64</v>
      </c>
      <c r="D199" s="1" t="str">
        <f t="shared" si="0"/>
        <v>Bangladesh-Asia2002</v>
      </c>
      <c r="E199" s="7" t="s">
        <v>552</v>
      </c>
      <c r="F199" s="7" t="s">
        <v>553</v>
      </c>
    </row>
    <row r="200" ht="15.75" customHeight="1" spans="1:6">
      <c r="A200" s="1" t="s">
        <v>96</v>
      </c>
      <c r="B200" s="3" t="s">
        <v>67</v>
      </c>
      <c r="C200" s="1" t="s">
        <v>64</v>
      </c>
      <c r="D200" s="1" t="str">
        <f t="shared" si="0"/>
        <v>Bangladesh-Asia2003</v>
      </c>
      <c r="E200" s="7" t="s">
        <v>554</v>
      </c>
      <c r="F200" s="7" t="s">
        <v>555</v>
      </c>
    </row>
    <row r="201" ht="15.75" customHeight="1" spans="1:6">
      <c r="A201" s="1" t="s">
        <v>96</v>
      </c>
      <c r="B201" s="3" t="s">
        <v>68</v>
      </c>
      <c r="C201" s="1" t="s">
        <v>64</v>
      </c>
      <c r="D201" s="1" t="str">
        <f t="shared" si="0"/>
        <v>Bangladesh-Asia2004</v>
      </c>
      <c r="E201" s="7" t="s">
        <v>556</v>
      </c>
      <c r="F201" s="7" t="s">
        <v>557</v>
      </c>
    </row>
    <row r="202" ht="15.75" customHeight="1" spans="1:6">
      <c r="A202" s="1" t="s">
        <v>96</v>
      </c>
      <c r="B202" s="3" t="s">
        <v>69</v>
      </c>
      <c r="C202" s="1" t="s">
        <v>64</v>
      </c>
      <c r="D202" s="1" t="str">
        <f t="shared" si="0"/>
        <v>Bangladesh-Asia2005</v>
      </c>
      <c r="E202" s="7" t="s">
        <v>558</v>
      </c>
      <c r="F202" s="7" t="s">
        <v>559</v>
      </c>
    </row>
    <row r="203" ht="15.75" customHeight="1" spans="1:6">
      <c r="A203" s="1" t="s">
        <v>96</v>
      </c>
      <c r="B203" s="3" t="s">
        <v>73</v>
      </c>
      <c r="C203" s="1" t="s">
        <v>64</v>
      </c>
      <c r="D203" s="1" t="str">
        <f t="shared" si="0"/>
        <v>Bangladesh-Asia2009</v>
      </c>
      <c r="E203" s="7" t="s">
        <v>560</v>
      </c>
      <c r="F203" s="7" t="s">
        <v>561</v>
      </c>
    </row>
    <row r="204" ht="15.75" customHeight="1" spans="1:6">
      <c r="A204" s="1" t="s">
        <v>96</v>
      </c>
      <c r="B204" s="3" t="s">
        <v>70</v>
      </c>
      <c r="C204" s="1" t="s">
        <v>64</v>
      </c>
      <c r="D204" s="1" t="str">
        <f t="shared" si="0"/>
        <v>Bangladesh-Asia2006</v>
      </c>
      <c r="E204" s="7" t="s">
        <v>562</v>
      </c>
      <c r="F204" s="7" t="s">
        <v>563</v>
      </c>
    </row>
    <row r="205" ht="15.75" customHeight="1" spans="1:6">
      <c r="A205" s="1" t="s">
        <v>96</v>
      </c>
      <c r="B205" s="3" t="s">
        <v>76</v>
      </c>
      <c r="C205" s="1" t="s">
        <v>64</v>
      </c>
      <c r="D205" s="1" t="str">
        <f t="shared" si="0"/>
        <v>Bangladesh-Asia2012</v>
      </c>
      <c r="E205" s="7" t="s">
        <v>564</v>
      </c>
      <c r="F205" s="7" t="s">
        <v>565</v>
      </c>
    </row>
    <row r="206" ht="15.75" customHeight="1" spans="1:6">
      <c r="A206" s="1" t="s">
        <v>96</v>
      </c>
      <c r="B206" s="3" t="s">
        <v>72</v>
      </c>
      <c r="C206" s="1" t="s">
        <v>64</v>
      </c>
      <c r="D206" s="1" t="str">
        <f t="shared" si="0"/>
        <v>Bangladesh-Asia2008</v>
      </c>
      <c r="E206" s="7" t="s">
        <v>566</v>
      </c>
      <c r="F206" s="7" t="s">
        <v>567</v>
      </c>
    </row>
    <row r="207" ht="15.75" customHeight="1" spans="1:6">
      <c r="A207" s="1" t="s">
        <v>96</v>
      </c>
      <c r="B207" s="3" t="s">
        <v>69</v>
      </c>
      <c r="C207" s="1" t="s">
        <v>64</v>
      </c>
      <c r="D207" s="1" t="str">
        <f t="shared" si="0"/>
        <v>Bangladesh-Asia2005</v>
      </c>
      <c r="E207" s="7" t="s">
        <v>568</v>
      </c>
      <c r="F207" s="7" t="s">
        <v>569</v>
      </c>
    </row>
    <row r="208" ht="15.75" customHeight="1" spans="1:6">
      <c r="A208" s="1" t="s">
        <v>96</v>
      </c>
      <c r="B208" s="3" t="s">
        <v>76</v>
      </c>
      <c r="C208" s="1" t="s">
        <v>64</v>
      </c>
      <c r="D208" s="1" t="str">
        <f t="shared" si="0"/>
        <v>Bangladesh-Asia2012</v>
      </c>
      <c r="E208" s="7" t="s">
        <v>570</v>
      </c>
      <c r="F208" s="7" t="s">
        <v>571</v>
      </c>
    </row>
    <row r="209" ht="15.75" customHeight="1" spans="1:6">
      <c r="A209" s="1" t="s">
        <v>96</v>
      </c>
      <c r="B209" s="3" t="s">
        <v>72</v>
      </c>
      <c r="C209" s="1" t="s">
        <v>64</v>
      </c>
      <c r="D209" s="1" t="str">
        <f t="shared" si="0"/>
        <v>Bangladesh-Asia2008</v>
      </c>
      <c r="E209" s="7" t="s">
        <v>572</v>
      </c>
      <c r="F209" s="7" t="s">
        <v>573</v>
      </c>
    </row>
    <row r="210" ht="15.75" customHeight="1" spans="1:6">
      <c r="A210" s="1" t="s">
        <v>97</v>
      </c>
      <c r="B210" s="3" t="s">
        <v>63</v>
      </c>
      <c r="C210" s="1" t="s">
        <v>86</v>
      </c>
      <c r="D210" s="1" t="str">
        <f t="shared" si="0"/>
        <v>Barbados-The Americas2000</v>
      </c>
      <c r="E210" s="6"/>
      <c r="F210" s="6"/>
    </row>
    <row r="211" ht="15.75" customHeight="1" spans="1:6">
      <c r="A211" s="1" t="s">
        <v>97</v>
      </c>
      <c r="B211" s="3" t="s">
        <v>65</v>
      </c>
      <c r="C211" s="1" t="s">
        <v>86</v>
      </c>
      <c r="D211" s="1" t="str">
        <f t="shared" si="0"/>
        <v>Barbados-The Americas2001</v>
      </c>
      <c r="E211" s="6"/>
      <c r="F211" s="6"/>
    </row>
    <row r="212" ht="15.75" customHeight="1" spans="1:6">
      <c r="A212" s="1" t="s">
        <v>97</v>
      </c>
      <c r="B212" s="3" t="s">
        <v>66</v>
      </c>
      <c r="C212" s="1" t="s">
        <v>86</v>
      </c>
      <c r="D212" s="1" t="str">
        <f t="shared" si="0"/>
        <v>Barbados-The Americas2002</v>
      </c>
      <c r="E212" s="6"/>
      <c r="F212" s="7" t="s">
        <v>574</v>
      </c>
    </row>
    <row r="213" ht="15.75" customHeight="1" spans="1:6">
      <c r="A213" s="1" t="s">
        <v>97</v>
      </c>
      <c r="B213" s="3" t="s">
        <v>67</v>
      </c>
      <c r="C213" s="1" t="s">
        <v>86</v>
      </c>
      <c r="D213" s="1" t="str">
        <f t="shared" si="0"/>
        <v>Barbados-The Americas2003</v>
      </c>
      <c r="E213" s="6"/>
      <c r="F213" s="7" t="s">
        <v>575</v>
      </c>
    </row>
    <row r="214" ht="15.75" customHeight="1" spans="1:6">
      <c r="A214" s="1" t="s">
        <v>97</v>
      </c>
      <c r="B214" s="3" t="s">
        <v>68</v>
      </c>
      <c r="C214" s="1" t="s">
        <v>86</v>
      </c>
      <c r="D214" s="1" t="str">
        <f t="shared" si="0"/>
        <v>Barbados-The Americas2004</v>
      </c>
      <c r="E214" s="6"/>
      <c r="F214" s="7" t="s">
        <v>576</v>
      </c>
    </row>
    <row r="215" ht="15.75" customHeight="1" spans="1:6">
      <c r="A215" s="1" t="s">
        <v>97</v>
      </c>
      <c r="B215" s="3" t="s">
        <v>69</v>
      </c>
      <c r="C215" s="1" t="s">
        <v>86</v>
      </c>
      <c r="D215" s="1" t="str">
        <f t="shared" si="0"/>
        <v>Barbados-The Americas2005</v>
      </c>
      <c r="E215" s="7" t="s">
        <v>577</v>
      </c>
      <c r="F215" s="7" t="s">
        <v>578</v>
      </c>
    </row>
    <row r="216" ht="15.75" customHeight="1" spans="1:6">
      <c r="A216" s="1" t="s">
        <v>97</v>
      </c>
      <c r="B216" s="3" t="s">
        <v>73</v>
      </c>
      <c r="C216" s="1" t="s">
        <v>86</v>
      </c>
      <c r="D216" s="1" t="str">
        <f t="shared" si="0"/>
        <v>Barbados-The Americas2009</v>
      </c>
      <c r="E216" s="7" t="s">
        <v>579</v>
      </c>
      <c r="F216" s="7" t="s">
        <v>580</v>
      </c>
    </row>
    <row r="217" ht="15.75" customHeight="1" spans="1:6">
      <c r="A217" s="1" t="s">
        <v>97</v>
      </c>
      <c r="B217" s="3" t="s">
        <v>70</v>
      </c>
      <c r="C217" s="1" t="s">
        <v>86</v>
      </c>
      <c r="D217" s="1" t="str">
        <f t="shared" si="0"/>
        <v>Barbados-The Americas2006</v>
      </c>
      <c r="E217" s="7" t="s">
        <v>581</v>
      </c>
      <c r="F217" s="7" t="s">
        <v>582</v>
      </c>
    </row>
    <row r="218" ht="15.75" customHeight="1" spans="1:6">
      <c r="A218" s="1" t="s">
        <v>97</v>
      </c>
      <c r="B218" s="3" t="s">
        <v>76</v>
      </c>
      <c r="C218" s="1" t="s">
        <v>86</v>
      </c>
      <c r="D218" s="1" t="str">
        <f t="shared" si="0"/>
        <v>Barbados-The Americas2012</v>
      </c>
      <c r="E218" s="7" t="s">
        <v>583</v>
      </c>
      <c r="F218" s="7" t="s">
        <v>584</v>
      </c>
    </row>
    <row r="219" ht="15.75" customHeight="1" spans="1:6">
      <c r="A219" s="1" t="s">
        <v>97</v>
      </c>
      <c r="B219" s="3" t="s">
        <v>72</v>
      </c>
      <c r="C219" s="1" t="s">
        <v>86</v>
      </c>
      <c r="D219" s="1" t="str">
        <f t="shared" si="0"/>
        <v>Barbados-The Americas2008</v>
      </c>
      <c r="E219" s="6"/>
      <c r="F219" s="7" t="s">
        <v>585</v>
      </c>
    </row>
    <row r="220" ht="15.75" customHeight="1" spans="1:6">
      <c r="A220" s="1" t="s">
        <v>97</v>
      </c>
      <c r="B220" s="3" t="s">
        <v>69</v>
      </c>
      <c r="C220" s="1" t="s">
        <v>86</v>
      </c>
      <c r="D220" s="1" t="str">
        <f t="shared" si="0"/>
        <v>Barbados-The Americas2005</v>
      </c>
      <c r="E220" s="6"/>
      <c r="F220" s="7" t="s">
        <v>586</v>
      </c>
    </row>
    <row r="221" ht="15.75" customHeight="1" spans="1:6">
      <c r="A221" s="1" t="s">
        <v>97</v>
      </c>
      <c r="B221" s="3" t="s">
        <v>76</v>
      </c>
      <c r="C221" s="1" t="s">
        <v>86</v>
      </c>
      <c r="D221" s="1" t="str">
        <f t="shared" si="0"/>
        <v>Barbados-The Americas2012</v>
      </c>
      <c r="E221" s="6"/>
      <c r="F221" s="7" t="s">
        <v>587</v>
      </c>
    </row>
    <row r="222" ht="15.75" customHeight="1" spans="1:6">
      <c r="A222" s="1" t="s">
        <v>97</v>
      </c>
      <c r="B222" s="3" t="s">
        <v>72</v>
      </c>
      <c r="C222" s="1" t="s">
        <v>86</v>
      </c>
      <c r="D222" s="1" t="str">
        <f t="shared" si="0"/>
        <v>Barbados-The Americas2008</v>
      </c>
      <c r="E222" s="6"/>
      <c r="F222" s="7" t="s">
        <v>588</v>
      </c>
    </row>
    <row r="223" ht="15.75" customHeight="1" spans="1:6">
      <c r="A223" s="1" t="s">
        <v>98</v>
      </c>
      <c r="B223" s="3" t="s">
        <v>63</v>
      </c>
      <c r="C223" s="1" t="s">
        <v>78</v>
      </c>
      <c r="D223" s="1" t="str">
        <f t="shared" si="0"/>
        <v>Belarus-Europe2000</v>
      </c>
      <c r="E223" s="6"/>
      <c r="F223" s="6"/>
    </row>
    <row r="224" ht="15.75" customHeight="1" spans="1:6">
      <c r="A224" s="1" t="s">
        <v>98</v>
      </c>
      <c r="B224" s="3" t="s">
        <v>65</v>
      </c>
      <c r="C224" s="1" t="s">
        <v>78</v>
      </c>
      <c r="D224" s="1" t="str">
        <f t="shared" si="0"/>
        <v>Belarus-Europe2001</v>
      </c>
      <c r="E224" s="7" t="s">
        <v>589</v>
      </c>
      <c r="F224" s="6"/>
    </row>
    <row r="225" ht="15.75" customHeight="1" spans="1:6">
      <c r="A225" s="1" t="s">
        <v>98</v>
      </c>
      <c r="B225" s="3" t="s">
        <v>66</v>
      </c>
      <c r="C225" s="1" t="s">
        <v>78</v>
      </c>
      <c r="D225" s="1" t="str">
        <f t="shared" si="0"/>
        <v>Belarus-Europe2002</v>
      </c>
      <c r="E225" s="7" t="s">
        <v>590</v>
      </c>
      <c r="F225" s="7" t="s">
        <v>591</v>
      </c>
    </row>
    <row r="226" ht="15.75" customHeight="1" spans="1:6">
      <c r="A226" s="1" t="s">
        <v>98</v>
      </c>
      <c r="B226" s="3" t="s">
        <v>67</v>
      </c>
      <c r="C226" s="1" t="s">
        <v>78</v>
      </c>
      <c r="D226" s="1" t="str">
        <f t="shared" si="0"/>
        <v>Belarus-Europe2003</v>
      </c>
      <c r="E226" s="7" t="s">
        <v>592</v>
      </c>
      <c r="F226" s="7" t="s">
        <v>593</v>
      </c>
    </row>
    <row r="227" ht="15.75" customHeight="1" spans="1:6">
      <c r="A227" s="1" t="s">
        <v>98</v>
      </c>
      <c r="B227" s="3" t="s">
        <v>68</v>
      </c>
      <c r="C227" s="1" t="s">
        <v>78</v>
      </c>
      <c r="D227" s="1" t="str">
        <f t="shared" si="0"/>
        <v>Belarus-Europe2004</v>
      </c>
      <c r="E227" s="7" t="s">
        <v>594</v>
      </c>
      <c r="F227" s="7" t="s">
        <v>595</v>
      </c>
    </row>
    <row r="228" ht="15.75" customHeight="1" spans="1:6">
      <c r="A228" s="1" t="s">
        <v>98</v>
      </c>
      <c r="B228" s="3" t="s">
        <v>69</v>
      </c>
      <c r="C228" s="1" t="s">
        <v>78</v>
      </c>
      <c r="D228" s="1" t="str">
        <f t="shared" si="0"/>
        <v>Belarus-Europe2005</v>
      </c>
      <c r="E228" s="7" t="s">
        <v>596</v>
      </c>
      <c r="F228" s="7" t="s">
        <v>597</v>
      </c>
    </row>
    <row r="229" ht="15.75" customHeight="1" spans="1:6">
      <c r="A229" s="1" t="s">
        <v>98</v>
      </c>
      <c r="B229" s="3" t="s">
        <v>73</v>
      </c>
      <c r="C229" s="1" t="s">
        <v>78</v>
      </c>
      <c r="D229" s="1" t="str">
        <f t="shared" si="0"/>
        <v>Belarus-Europe2009</v>
      </c>
      <c r="E229" s="7" t="s">
        <v>598</v>
      </c>
      <c r="F229" s="7" t="s">
        <v>599</v>
      </c>
    </row>
    <row r="230" ht="15.75" customHeight="1" spans="1:6">
      <c r="A230" s="1" t="s">
        <v>98</v>
      </c>
      <c r="B230" s="3" t="s">
        <v>70</v>
      </c>
      <c r="C230" s="1" t="s">
        <v>78</v>
      </c>
      <c r="D230" s="1" t="str">
        <f t="shared" si="0"/>
        <v>Belarus-Europe2006</v>
      </c>
      <c r="E230" s="7" t="s">
        <v>600</v>
      </c>
      <c r="F230" s="7" t="s">
        <v>601</v>
      </c>
    </row>
    <row r="231" ht="15.75" customHeight="1" spans="1:6">
      <c r="A231" s="1" t="s">
        <v>98</v>
      </c>
      <c r="B231" s="3" t="s">
        <v>76</v>
      </c>
      <c r="C231" s="1" t="s">
        <v>78</v>
      </c>
      <c r="D231" s="1" t="str">
        <f t="shared" si="0"/>
        <v>Belarus-Europe2012</v>
      </c>
      <c r="E231" s="7" t="s">
        <v>602</v>
      </c>
      <c r="F231" s="7" t="s">
        <v>603</v>
      </c>
    </row>
    <row r="232" ht="15.75" customHeight="1" spans="1:6">
      <c r="A232" s="1" t="s">
        <v>98</v>
      </c>
      <c r="B232" s="3" t="s">
        <v>72</v>
      </c>
      <c r="C232" s="1" t="s">
        <v>78</v>
      </c>
      <c r="D232" s="1" t="str">
        <f t="shared" si="0"/>
        <v>Belarus-Europe2008</v>
      </c>
      <c r="E232" s="7" t="s">
        <v>604</v>
      </c>
      <c r="F232" s="7" t="s">
        <v>605</v>
      </c>
    </row>
    <row r="233" ht="15.75" customHeight="1" spans="1:6">
      <c r="A233" s="1" t="s">
        <v>98</v>
      </c>
      <c r="B233" s="3" t="s">
        <v>69</v>
      </c>
      <c r="C233" s="1" t="s">
        <v>78</v>
      </c>
      <c r="D233" s="1" t="str">
        <f t="shared" si="0"/>
        <v>Belarus-Europe2005</v>
      </c>
      <c r="E233" s="7" t="s">
        <v>606</v>
      </c>
      <c r="F233" s="7" t="s">
        <v>607</v>
      </c>
    </row>
    <row r="234" ht="15.75" customHeight="1" spans="1:6">
      <c r="A234" s="1" t="s">
        <v>98</v>
      </c>
      <c r="B234" s="3" t="s">
        <v>76</v>
      </c>
      <c r="C234" s="1" t="s">
        <v>78</v>
      </c>
      <c r="D234" s="1" t="str">
        <f t="shared" si="0"/>
        <v>Belarus-Europe2012</v>
      </c>
      <c r="E234" s="7" t="s">
        <v>608</v>
      </c>
      <c r="F234" s="7" t="s">
        <v>609</v>
      </c>
    </row>
    <row r="235" ht="15.75" customHeight="1" spans="1:6">
      <c r="A235" s="1" t="s">
        <v>98</v>
      </c>
      <c r="B235" s="3" t="s">
        <v>72</v>
      </c>
      <c r="C235" s="1" t="s">
        <v>78</v>
      </c>
      <c r="D235" s="1" t="str">
        <f t="shared" si="0"/>
        <v>Belarus-Europe2008</v>
      </c>
      <c r="E235" s="7" t="s">
        <v>610</v>
      </c>
      <c r="F235" s="7" t="s">
        <v>611</v>
      </c>
    </row>
    <row r="236" ht="15.75" customHeight="1" spans="1:6">
      <c r="A236" s="1" t="s">
        <v>99</v>
      </c>
      <c r="B236" s="3" t="s">
        <v>63</v>
      </c>
      <c r="C236" s="1" t="s">
        <v>78</v>
      </c>
      <c r="D236" s="1" t="str">
        <f t="shared" si="0"/>
        <v>Belgium-Europe2000</v>
      </c>
      <c r="E236" s="7" t="s">
        <v>612</v>
      </c>
      <c r="F236" s="6"/>
    </row>
    <row r="237" ht="15.75" customHeight="1" spans="1:6">
      <c r="A237" s="1" t="s">
        <v>99</v>
      </c>
      <c r="B237" s="3" t="s">
        <v>65</v>
      </c>
      <c r="C237" s="1" t="s">
        <v>78</v>
      </c>
      <c r="D237" s="1" t="str">
        <f t="shared" si="0"/>
        <v>Belgium-Europe2001</v>
      </c>
      <c r="E237" s="7" t="s">
        <v>613</v>
      </c>
      <c r="F237" s="6"/>
    </row>
    <row r="238" ht="15.75" customHeight="1" spans="1:6">
      <c r="A238" s="1" t="s">
        <v>99</v>
      </c>
      <c r="B238" s="3" t="s">
        <v>66</v>
      </c>
      <c r="C238" s="1" t="s">
        <v>78</v>
      </c>
      <c r="D238" s="1" t="str">
        <f t="shared" si="0"/>
        <v>Belgium-Europe2002</v>
      </c>
      <c r="E238" s="7" t="s">
        <v>614</v>
      </c>
      <c r="F238" s="7" t="s">
        <v>615</v>
      </c>
    </row>
    <row r="239" ht="15.75" customHeight="1" spans="1:6">
      <c r="A239" s="1" t="s">
        <v>99</v>
      </c>
      <c r="B239" s="3" t="s">
        <v>67</v>
      </c>
      <c r="C239" s="1" t="s">
        <v>78</v>
      </c>
      <c r="D239" s="1" t="str">
        <f t="shared" si="0"/>
        <v>Belgium-Europe2003</v>
      </c>
      <c r="E239" s="7" t="s">
        <v>616</v>
      </c>
      <c r="F239" s="7" t="s">
        <v>617</v>
      </c>
    </row>
    <row r="240" ht="15.75" customHeight="1" spans="1:6">
      <c r="A240" s="1" t="s">
        <v>99</v>
      </c>
      <c r="B240" s="3" t="s">
        <v>68</v>
      </c>
      <c r="C240" s="1" t="s">
        <v>78</v>
      </c>
      <c r="D240" s="1" t="str">
        <f t="shared" si="0"/>
        <v>Belgium-Europe2004</v>
      </c>
      <c r="E240" s="7" t="s">
        <v>618</v>
      </c>
      <c r="F240" s="7" t="s">
        <v>619</v>
      </c>
    </row>
    <row r="241" ht="15.75" customHeight="1" spans="1:6">
      <c r="A241" s="1" t="s">
        <v>99</v>
      </c>
      <c r="B241" s="3" t="s">
        <v>70</v>
      </c>
      <c r="C241" s="1" t="s">
        <v>78</v>
      </c>
      <c r="D241" s="1" t="str">
        <f t="shared" si="0"/>
        <v>Belgium-Europe2006</v>
      </c>
      <c r="E241" s="7" t="s">
        <v>620</v>
      </c>
      <c r="F241" s="7" t="s">
        <v>621</v>
      </c>
    </row>
    <row r="242" ht="15.75" customHeight="1" spans="1:6">
      <c r="A242" s="1" t="s">
        <v>99</v>
      </c>
      <c r="B242" s="3" t="s">
        <v>73</v>
      </c>
      <c r="C242" s="1" t="s">
        <v>78</v>
      </c>
      <c r="D242" s="1" t="str">
        <f t="shared" si="0"/>
        <v>Belgium-Europe2009</v>
      </c>
      <c r="E242" s="7" t="s">
        <v>622</v>
      </c>
      <c r="F242" s="7" t="s">
        <v>623</v>
      </c>
    </row>
    <row r="243" ht="15.75" customHeight="1" spans="1:6">
      <c r="A243" s="1" t="s">
        <v>99</v>
      </c>
      <c r="B243" s="3" t="s">
        <v>70</v>
      </c>
      <c r="C243" s="1" t="s">
        <v>78</v>
      </c>
      <c r="D243" s="1" t="str">
        <f t="shared" si="0"/>
        <v>Belgium-Europe2006</v>
      </c>
      <c r="E243" s="7" t="s">
        <v>624</v>
      </c>
      <c r="F243" s="7" t="s">
        <v>625</v>
      </c>
    </row>
    <row r="244" ht="15.75" customHeight="1" spans="1:6">
      <c r="A244" s="1" t="s">
        <v>99</v>
      </c>
      <c r="B244" s="3" t="s">
        <v>76</v>
      </c>
      <c r="C244" s="1" t="s">
        <v>78</v>
      </c>
      <c r="D244" s="1" t="str">
        <f t="shared" si="0"/>
        <v>Belgium-Europe2012</v>
      </c>
      <c r="E244" s="7" t="s">
        <v>626</v>
      </c>
      <c r="F244" s="7" t="s">
        <v>627</v>
      </c>
    </row>
    <row r="245" ht="15.75" customHeight="1" spans="1:6">
      <c r="A245" s="1" t="s">
        <v>99</v>
      </c>
      <c r="B245" s="3" t="s">
        <v>72</v>
      </c>
      <c r="C245" s="1" t="s">
        <v>78</v>
      </c>
      <c r="D245" s="1" t="str">
        <f t="shared" si="0"/>
        <v>Belgium-Europe2008</v>
      </c>
      <c r="E245" s="7" t="s">
        <v>628</v>
      </c>
      <c r="F245" s="7" t="s">
        <v>629</v>
      </c>
    </row>
    <row r="246" ht="15.75" customHeight="1" spans="1:6">
      <c r="A246" s="1" t="s">
        <v>99</v>
      </c>
      <c r="B246" s="3" t="s">
        <v>69</v>
      </c>
      <c r="C246" s="1" t="s">
        <v>78</v>
      </c>
      <c r="D246" s="1" t="str">
        <f t="shared" si="0"/>
        <v>Belgium-Europe2005</v>
      </c>
      <c r="E246" s="7" t="s">
        <v>630</v>
      </c>
      <c r="F246" s="7" t="s">
        <v>631</v>
      </c>
    </row>
    <row r="247" ht="15.75" customHeight="1" spans="1:6">
      <c r="A247" s="1" t="s">
        <v>99</v>
      </c>
      <c r="B247" s="3" t="s">
        <v>76</v>
      </c>
      <c r="C247" s="1" t="s">
        <v>78</v>
      </c>
      <c r="D247" s="1" t="str">
        <f t="shared" si="0"/>
        <v>Belgium-Europe2012</v>
      </c>
      <c r="E247" s="7" t="s">
        <v>632</v>
      </c>
      <c r="F247" s="7" t="s">
        <v>633</v>
      </c>
    </row>
    <row r="248" ht="15.75" customHeight="1" spans="1:6">
      <c r="A248" s="1" t="s">
        <v>99</v>
      </c>
      <c r="B248" s="3" t="s">
        <v>72</v>
      </c>
      <c r="C248" s="1" t="s">
        <v>78</v>
      </c>
      <c r="D248" s="1" t="str">
        <f t="shared" si="0"/>
        <v>Belgium-Europe2008</v>
      </c>
      <c r="E248" s="7" t="s">
        <v>634</v>
      </c>
      <c r="F248" s="7" t="s">
        <v>635</v>
      </c>
    </row>
    <row r="249" ht="15.75" customHeight="1" spans="1:6">
      <c r="A249" s="1" t="s">
        <v>100</v>
      </c>
      <c r="B249" s="3" t="s">
        <v>63</v>
      </c>
      <c r="C249" s="1" t="s">
        <v>86</v>
      </c>
      <c r="D249" s="1" t="str">
        <f t="shared" si="0"/>
        <v>Belize-The Americas2000</v>
      </c>
      <c r="E249" s="6"/>
      <c r="F249" s="6"/>
    </row>
    <row r="250" ht="15.75" customHeight="1" spans="1:6">
      <c r="A250" s="1" t="s">
        <v>100</v>
      </c>
      <c r="B250" s="3" t="s">
        <v>65</v>
      </c>
      <c r="C250" s="1" t="s">
        <v>86</v>
      </c>
      <c r="D250" s="1" t="str">
        <f t="shared" si="0"/>
        <v>Belize-The Americas2001</v>
      </c>
      <c r="E250" s="6"/>
      <c r="F250" s="6"/>
    </row>
    <row r="251" ht="15.75" customHeight="1" spans="1:6">
      <c r="A251" s="1" t="s">
        <v>100</v>
      </c>
      <c r="B251" s="3" t="s">
        <v>66</v>
      </c>
      <c r="C251" s="1" t="s">
        <v>86</v>
      </c>
      <c r="D251" s="1" t="str">
        <f t="shared" si="0"/>
        <v>Belize-The Americas2002</v>
      </c>
      <c r="E251" s="6"/>
      <c r="F251" s="7" t="s">
        <v>636</v>
      </c>
    </row>
    <row r="252" ht="15.75" customHeight="1" spans="1:6">
      <c r="A252" s="1" t="s">
        <v>100</v>
      </c>
      <c r="B252" s="3" t="s">
        <v>67</v>
      </c>
      <c r="C252" s="1" t="s">
        <v>86</v>
      </c>
      <c r="D252" s="1" t="str">
        <f t="shared" si="0"/>
        <v>Belize-The Americas2003</v>
      </c>
      <c r="E252" s="6"/>
      <c r="F252" s="7" t="s">
        <v>637</v>
      </c>
    </row>
    <row r="253" ht="15.75" customHeight="1" spans="1:6">
      <c r="A253" s="1" t="s">
        <v>100</v>
      </c>
      <c r="B253" s="3" t="s">
        <v>68</v>
      </c>
      <c r="C253" s="1" t="s">
        <v>86</v>
      </c>
      <c r="D253" s="1" t="str">
        <f t="shared" si="0"/>
        <v>Belize-The Americas2004</v>
      </c>
      <c r="E253" s="6"/>
      <c r="F253" s="7" t="s">
        <v>384</v>
      </c>
    </row>
    <row r="254" ht="15.75" customHeight="1" spans="1:6">
      <c r="A254" s="1" t="s">
        <v>100</v>
      </c>
      <c r="B254" s="3" t="s">
        <v>70</v>
      </c>
      <c r="C254" s="1" t="s">
        <v>86</v>
      </c>
      <c r="D254" s="1" t="str">
        <f t="shared" si="0"/>
        <v>Belize-The Americas2006</v>
      </c>
      <c r="E254" s="7" t="s">
        <v>638</v>
      </c>
      <c r="F254" s="7" t="s">
        <v>380</v>
      </c>
    </row>
    <row r="255" ht="15.75" customHeight="1" spans="1:6">
      <c r="A255" s="1" t="s">
        <v>100</v>
      </c>
      <c r="B255" s="3" t="s">
        <v>73</v>
      </c>
      <c r="C255" s="1" t="s">
        <v>86</v>
      </c>
      <c r="D255" s="1" t="str">
        <f t="shared" si="0"/>
        <v>Belize-The Americas2009</v>
      </c>
      <c r="E255" s="7" t="s">
        <v>639</v>
      </c>
      <c r="F255" s="7" t="s">
        <v>384</v>
      </c>
    </row>
    <row r="256" ht="15.75" customHeight="1" spans="1:6">
      <c r="A256" s="1" t="s">
        <v>100</v>
      </c>
      <c r="B256" s="3" t="s">
        <v>70</v>
      </c>
      <c r="C256" s="1" t="s">
        <v>86</v>
      </c>
      <c r="D256" s="1" t="str">
        <f t="shared" si="0"/>
        <v>Belize-The Americas2006</v>
      </c>
      <c r="E256" s="7" t="s">
        <v>640</v>
      </c>
      <c r="F256" s="7" t="s">
        <v>641</v>
      </c>
    </row>
    <row r="257" ht="15.75" customHeight="1" spans="1:6">
      <c r="A257" s="1" t="s">
        <v>100</v>
      </c>
      <c r="B257" s="3" t="s">
        <v>76</v>
      </c>
      <c r="C257" s="1" t="s">
        <v>86</v>
      </c>
      <c r="D257" s="1" t="str">
        <f t="shared" si="0"/>
        <v>Belize-The Americas2012</v>
      </c>
      <c r="E257" s="7" t="s">
        <v>642</v>
      </c>
      <c r="F257" s="7" t="s">
        <v>643</v>
      </c>
    </row>
    <row r="258" ht="15.75" customHeight="1" spans="1:6">
      <c r="A258" s="1" t="s">
        <v>100</v>
      </c>
      <c r="B258" s="3" t="s">
        <v>72</v>
      </c>
      <c r="C258" s="1" t="s">
        <v>86</v>
      </c>
      <c r="D258" s="1" t="str">
        <f t="shared" si="0"/>
        <v>Belize-The Americas2008</v>
      </c>
      <c r="E258" s="6"/>
      <c r="F258" s="7" t="s">
        <v>644</v>
      </c>
    </row>
    <row r="259" ht="15.75" customHeight="1" spans="1:6">
      <c r="A259" s="1" t="s">
        <v>100</v>
      </c>
      <c r="B259" s="3" t="s">
        <v>69</v>
      </c>
      <c r="C259" s="1" t="s">
        <v>86</v>
      </c>
      <c r="D259" s="1" t="str">
        <f t="shared" si="0"/>
        <v>Belize-The Americas2005</v>
      </c>
      <c r="E259" s="6"/>
      <c r="F259" s="7" t="s">
        <v>296</v>
      </c>
    </row>
    <row r="260" ht="15.75" customHeight="1" spans="1:6">
      <c r="A260" s="1" t="s">
        <v>100</v>
      </c>
      <c r="B260" s="3" t="s">
        <v>76</v>
      </c>
      <c r="C260" s="1" t="s">
        <v>86</v>
      </c>
      <c r="D260" s="1" t="str">
        <f t="shared" si="0"/>
        <v>Belize-The Americas2012</v>
      </c>
      <c r="E260" s="6"/>
      <c r="F260" s="7" t="s">
        <v>645</v>
      </c>
    </row>
    <row r="261" ht="15.75" customHeight="1" spans="1:6">
      <c r="A261" s="1" t="s">
        <v>100</v>
      </c>
      <c r="B261" s="3" t="s">
        <v>72</v>
      </c>
      <c r="C261" s="1" t="s">
        <v>86</v>
      </c>
      <c r="D261" s="1" t="str">
        <f t="shared" si="0"/>
        <v>Belize-The Americas2008</v>
      </c>
      <c r="E261" s="6"/>
      <c r="F261" s="7" t="s">
        <v>646</v>
      </c>
    </row>
    <row r="262" ht="15.75" customHeight="1" spans="1:6">
      <c r="A262" s="1" t="s">
        <v>101</v>
      </c>
      <c r="B262" s="3" t="s">
        <v>63</v>
      </c>
      <c r="C262" s="1" t="s">
        <v>80</v>
      </c>
      <c r="D262" s="1" t="str">
        <f t="shared" si="0"/>
        <v>Benin-Africa2000</v>
      </c>
      <c r="E262" s="6"/>
      <c r="F262" s="6"/>
    </row>
    <row r="263" ht="15.75" customHeight="1" spans="1:6">
      <c r="A263" s="1" t="s">
        <v>101</v>
      </c>
      <c r="B263" s="3" t="s">
        <v>65</v>
      </c>
      <c r="C263" s="1" t="s">
        <v>80</v>
      </c>
      <c r="D263" s="1" t="str">
        <f t="shared" si="0"/>
        <v>Benin-Africa2001</v>
      </c>
      <c r="E263" s="7" t="s">
        <v>647</v>
      </c>
      <c r="F263" s="6"/>
    </row>
    <row r="264" ht="15.75" customHeight="1" spans="1:6">
      <c r="A264" s="1" t="s">
        <v>101</v>
      </c>
      <c r="B264" s="3" t="s">
        <v>66</v>
      </c>
      <c r="C264" s="1" t="s">
        <v>80</v>
      </c>
      <c r="D264" s="1" t="str">
        <f t="shared" si="0"/>
        <v>Benin-Africa2002</v>
      </c>
      <c r="E264" s="7" t="s">
        <v>648</v>
      </c>
      <c r="F264" s="7" t="s">
        <v>649</v>
      </c>
    </row>
    <row r="265" ht="15.75" customHeight="1" spans="1:6">
      <c r="A265" s="1" t="s">
        <v>101</v>
      </c>
      <c r="B265" s="3" t="s">
        <v>67</v>
      </c>
      <c r="C265" s="1" t="s">
        <v>80</v>
      </c>
      <c r="D265" s="1" t="str">
        <f t="shared" si="0"/>
        <v>Benin-Africa2003</v>
      </c>
      <c r="E265" s="7" t="s">
        <v>650</v>
      </c>
      <c r="F265" s="7" t="s">
        <v>651</v>
      </c>
    </row>
    <row r="266" ht="15.75" customHeight="1" spans="1:6">
      <c r="A266" s="1" t="s">
        <v>101</v>
      </c>
      <c r="B266" s="3" t="s">
        <v>68</v>
      </c>
      <c r="C266" s="1" t="s">
        <v>80</v>
      </c>
      <c r="D266" s="1" t="str">
        <f t="shared" si="0"/>
        <v>Benin-Africa2004</v>
      </c>
      <c r="E266" s="7" t="s">
        <v>652</v>
      </c>
      <c r="F266" s="7" t="s">
        <v>653</v>
      </c>
    </row>
    <row r="267" ht="15.75" customHeight="1" spans="1:6">
      <c r="A267" s="1" t="s">
        <v>101</v>
      </c>
      <c r="B267" s="3" t="s">
        <v>70</v>
      </c>
      <c r="C267" s="1" t="s">
        <v>80</v>
      </c>
      <c r="D267" s="1" t="str">
        <f t="shared" si="0"/>
        <v>Benin-Africa2006</v>
      </c>
      <c r="E267" s="7" t="s">
        <v>654</v>
      </c>
      <c r="F267" s="7" t="s">
        <v>655</v>
      </c>
    </row>
    <row r="268" ht="15.75" customHeight="1" spans="1:6">
      <c r="A268" s="1" t="s">
        <v>101</v>
      </c>
      <c r="B268" s="3" t="s">
        <v>73</v>
      </c>
      <c r="C268" s="1" t="s">
        <v>80</v>
      </c>
      <c r="D268" s="1" t="str">
        <f t="shared" si="0"/>
        <v>Benin-Africa2009</v>
      </c>
      <c r="E268" s="7" t="s">
        <v>656</v>
      </c>
      <c r="F268" s="7" t="s">
        <v>657</v>
      </c>
    </row>
    <row r="269" ht="15.75" customHeight="1" spans="1:6">
      <c r="A269" s="1" t="s">
        <v>101</v>
      </c>
      <c r="B269" s="3" t="s">
        <v>70</v>
      </c>
      <c r="C269" s="1" t="s">
        <v>80</v>
      </c>
      <c r="D269" s="1" t="str">
        <f t="shared" si="0"/>
        <v>Benin-Africa2006</v>
      </c>
      <c r="E269" s="7" t="s">
        <v>658</v>
      </c>
      <c r="F269" s="7" t="s">
        <v>659</v>
      </c>
    </row>
    <row r="270" ht="15.75" customHeight="1" spans="1:6">
      <c r="A270" s="1" t="s">
        <v>101</v>
      </c>
      <c r="B270" s="3" t="s">
        <v>76</v>
      </c>
      <c r="C270" s="1" t="s">
        <v>80</v>
      </c>
      <c r="D270" s="1" t="str">
        <f t="shared" si="0"/>
        <v>Benin-Africa2012</v>
      </c>
      <c r="E270" s="7" t="s">
        <v>660</v>
      </c>
      <c r="F270" s="7" t="s">
        <v>422</v>
      </c>
    </row>
    <row r="271" ht="15.75" customHeight="1" spans="1:6">
      <c r="A271" s="1" t="s">
        <v>101</v>
      </c>
      <c r="B271" s="3" t="s">
        <v>72</v>
      </c>
      <c r="C271" s="1" t="s">
        <v>80</v>
      </c>
      <c r="D271" s="1" t="str">
        <f t="shared" si="0"/>
        <v>Benin-Africa2008</v>
      </c>
      <c r="E271" s="7" t="s">
        <v>661</v>
      </c>
      <c r="F271" s="7" t="s">
        <v>433</v>
      </c>
    </row>
    <row r="272" ht="15.75" customHeight="1" spans="1:6">
      <c r="A272" s="1" t="s">
        <v>101</v>
      </c>
      <c r="B272" s="3" t="s">
        <v>69</v>
      </c>
      <c r="C272" s="1" t="s">
        <v>80</v>
      </c>
      <c r="D272" s="1" t="str">
        <f t="shared" si="0"/>
        <v>Benin-Africa2005</v>
      </c>
      <c r="E272" s="7" t="s">
        <v>662</v>
      </c>
      <c r="F272" s="7" t="s">
        <v>663</v>
      </c>
    </row>
    <row r="273" ht="15.75" customHeight="1" spans="1:6">
      <c r="A273" s="1" t="s">
        <v>101</v>
      </c>
      <c r="B273" s="3" t="s">
        <v>76</v>
      </c>
      <c r="C273" s="1" t="s">
        <v>80</v>
      </c>
      <c r="D273" s="1" t="str">
        <f t="shared" si="0"/>
        <v>Benin-Africa2012</v>
      </c>
      <c r="E273" s="7" t="s">
        <v>664</v>
      </c>
      <c r="F273" s="7" t="s">
        <v>665</v>
      </c>
    </row>
    <row r="274" ht="15.75" customHeight="1" spans="1:6">
      <c r="A274" s="1" t="s">
        <v>101</v>
      </c>
      <c r="B274" s="3" t="s">
        <v>72</v>
      </c>
      <c r="C274" s="1" t="s">
        <v>80</v>
      </c>
      <c r="D274" s="1" t="str">
        <f t="shared" si="0"/>
        <v>Benin-Africa2008</v>
      </c>
      <c r="E274" s="7" t="s">
        <v>666</v>
      </c>
      <c r="F274" s="7" t="s">
        <v>667</v>
      </c>
    </row>
    <row r="275" ht="15.75" customHeight="1" spans="1:6">
      <c r="A275" s="1" t="s">
        <v>102</v>
      </c>
      <c r="B275" s="3" t="s">
        <v>63</v>
      </c>
      <c r="C275" s="1" t="s">
        <v>86</v>
      </c>
      <c r="D275" s="1" t="str">
        <f t="shared" si="0"/>
        <v>Bermuda-The Americas2000</v>
      </c>
      <c r="E275" s="6"/>
      <c r="F275" s="6"/>
    </row>
    <row r="276" ht="15.75" customHeight="1" spans="1:6">
      <c r="A276" s="1" t="s">
        <v>102</v>
      </c>
      <c r="B276" s="3" t="s">
        <v>65</v>
      </c>
      <c r="C276" s="1" t="s">
        <v>86</v>
      </c>
      <c r="D276" s="1" t="str">
        <f t="shared" si="0"/>
        <v>Bermuda-The Americas2001</v>
      </c>
      <c r="E276" s="6"/>
      <c r="F276" s="6"/>
    </row>
    <row r="277" ht="15.75" customHeight="1" spans="1:6">
      <c r="A277" s="1" t="s">
        <v>102</v>
      </c>
      <c r="B277" s="3" t="s">
        <v>66</v>
      </c>
      <c r="C277" s="1" t="s">
        <v>86</v>
      </c>
      <c r="D277" s="1" t="str">
        <f t="shared" si="0"/>
        <v>Bermuda-The Americas2002</v>
      </c>
      <c r="E277" s="6"/>
      <c r="F277" s="7" t="s">
        <v>668</v>
      </c>
    </row>
    <row r="278" ht="15.75" customHeight="1" spans="1:6">
      <c r="A278" s="1" t="s">
        <v>102</v>
      </c>
      <c r="B278" s="3" t="s">
        <v>67</v>
      </c>
      <c r="C278" s="1" t="s">
        <v>86</v>
      </c>
      <c r="D278" s="1" t="str">
        <f t="shared" si="0"/>
        <v>Bermuda-The Americas2003</v>
      </c>
      <c r="E278" s="6"/>
      <c r="F278" s="7" t="s">
        <v>669</v>
      </c>
    </row>
    <row r="279" ht="15.75" customHeight="1" spans="1:6">
      <c r="A279" s="1" t="s">
        <v>102</v>
      </c>
      <c r="B279" s="3" t="s">
        <v>68</v>
      </c>
      <c r="C279" s="1" t="s">
        <v>86</v>
      </c>
      <c r="D279" s="1" t="str">
        <f t="shared" si="0"/>
        <v>Bermuda-The Americas2004</v>
      </c>
      <c r="E279" s="6"/>
      <c r="F279" s="7" t="s">
        <v>385</v>
      </c>
    </row>
    <row r="280" ht="15.75" customHeight="1" spans="1:6">
      <c r="A280" s="1" t="s">
        <v>102</v>
      </c>
      <c r="B280" s="3" t="s">
        <v>70</v>
      </c>
      <c r="C280" s="1" t="s">
        <v>86</v>
      </c>
      <c r="D280" s="1" t="str">
        <f t="shared" si="0"/>
        <v>Bermuda-The Americas2006</v>
      </c>
      <c r="E280" s="6"/>
      <c r="F280" s="7" t="s">
        <v>343</v>
      </c>
    </row>
    <row r="281" ht="15.75" customHeight="1" spans="1:6">
      <c r="A281" s="1" t="s">
        <v>102</v>
      </c>
      <c r="B281" s="3" t="s">
        <v>73</v>
      </c>
      <c r="C281" s="1" t="s">
        <v>86</v>
      </c>
      <c r="D281" s="1" t="str">
        <f t="shared" si="0"/>
        <v>Bermuda-The Americas2009</v>
      </c>
      <c r="E281" s="6"/>
      <c r="F281" s="7" t="s">
        <v>670</v>
      </c>
    </row>
    <row r="282" ht="15.75" customHeight="1" spans="1:6">
      <c r="A282" s="1" t="s">
        <v>102</v>
      </c>
      <c r="B282" s="3" t="s">
        <v>70</v>
      </c>
      <c r="C282" s="1" t="s">
        <v>86</v>
      </c>
      <c r="D282" s="1" t="str">
        <f t="shared" si="0"/>
        <v>Bermuda-The Americas2006</v>
      </c>
      <c r="E282" s="6"/>
      <c r="F282" s="7" t="s">
        <v>378</v>
      </c>
    </row>
    <row r="283" ht="15.75" customHeight="1" spans="1:6">
      <c r="A283" s="1" t="s">
        <v>102</v>
      </c>
      <c r="B283" s="3" t="s">
        <v>76</v>
      </c>
      <c r="C283" s="1" t="s">
        <v>86</v>
      </c>
      <c r="D283" s="1" t="str">
        <f t="shared" si="0"/>
        <v>Bermuda-The Americas2012</v>
      </c>
      <c r="E283" s="6"/>
      <c r="F283" s="7" t="s">
        <v>671</v>
      </c>
    </row>
    <row r="284" ht="15.75" customHeight="1" spans="1:6">
      <c r="A284" s="1" t="s">
        <v>102</v>
      </c>
      <c r="B284" s="3" t="s">
        <v>72</v>
      </c>
      <c r="C284" s="1" t="s">
        <v>86</v>
      </c>
      <c r="D284" s="1" t="str">
        <f t="shared" si="0"/>
        <v>Bermuda-The Americas2008</v>
      </c>
      <c r="E284" s="6"/>
      <c r="F284" s="7" t="s">
        <v>672</v>
      </c>
    </row>
    <row r="285" ht="15.75" customHeight="1" spans="1:6">
      <c r="A285" s="1" t="s">
        <v>102</v>
      </c>
      <c r="B285" s="3" t="s">
        <v>69</v>
      </c>
      <c r="C285" s="1" t="s">
        <v>86</v>
      </c>
      <c r="D285" s="1" t="str">
        <f t="shared" si="0"/>
        <v>Bermuda-The Americas2005</v>
      </c>
      <c r="E285" s="6"/>
      <c r="F285" s="7" t="s">
        <v>350</v>
      </c>
    </row>
    <row r="286" ht="15.75" customHeight="1" spans="1:6">
      <c r="A286" s="1" t="s">
        <v>102</v>
      </c>
      <c r="B286" s="3" t="s">
        <v>76</v>
      </c>
      <c r="C286" s="1" t="s">
        <v>86</v>
      </c>
      <c r="D286" s="1" t="str">
        <f t="shared" si="0"/>
        <v>Bermuda-The Americas2012</v>
      </c>
      <c r="E286" s="6"/>
      <c r="F286" s="7" t="s">
        <v>673</v>
      </c>
    </row>
    <row r="287" ht="15.75" customHeight="1" spans="1:6">
      <c r="A287" s="1" t="s">
        <v>102</v>
      </c>
      <c r="B287" s="3" t="s">
        <v>72</v>
      </c>
      <c r="C287" s="1" t="s">
        <v>86</v>
      </c>
      <c r="D287" s="1" t="str">
        <f t="shared" si="0"/>
        <v>Bermuda-The Americas2008</v>
      </c>
      <c r="E287" s="6"/>
      <c r="F287" s="7" t="s">
        <v>673</v>
      </c>
    </row>
    <row r="288" ht="15.75" customHeight="1" spans="1:6">
      <c r="A288" s="1" t="s">
        <v>103</v>
      </c>
      <c r="B288" s="3" t="s">
        <v>63</v>
      </c>
      <c r="C288" s="1" t="s">
        <v>64</v>
      </c>
      <c r="D288" s="1" t="str">
        <f t="shared" si="0"/>
        <v>Bhutan-Asia2000</v>
      </c>
      <c r="E288" s="6"/>
      <c r="F288" s="6"/>
    </row>
    <row r="289" ht="15.75" customHeight="1" spans="1:6">
      <c r="A289" s="1" t="s">
        <v>103</v>
      </c>
      <c r="B289" s="3" t="s">
        <v>65</v>
      </c>
      <c r="C289" s="1" t="s">
        <v>64</v>
      </c>
      <c r="D289" s="1" t="str">
        <f t="shared" si="0"/>
        <v>Bhutan-Asia2001</v>
      </c>
      <c r="E289" s="6"/>
      <c r="F289" s="6"/>
    </row>
    <row r="290" ht="15.75" customHeight="1" spans="1:6">
      <c r="A290" s="1" t="s">
        <v>103</v>
      </c>
      <c r="B290" s="3" t="s">
        <v>66</v>
      </c>
      <c r="C290" s="1" t="s">
        <v>64</v>
      </c>
      <c r="D290" s="1" t="str">
        <f t="shared" si="0"/>
        <v>Bhutan-Asia2002</v>
      </c>
      <c r="E290" s="6"/>
      <c r="F290" s="7" t="s">
        <v>668</v>
      </c>
    </row>
    <row r="291" ht="15.75" customHeight="1" spans="1:6">
      <c r="A291" s="1" t="s">
        <v>103</v>
      </c>
      <c r="B291" s="3" t="s">
        <v>67</v>
      </c>
      <c r="C291" s="1" t="s">
        <v>64</v>
      </c>
      <c r="D291" s="1" t="str">
        <f t="shared" si="0"/>
        <v>Bhutan-Asia2003</v>
      </c>
      <c r="E291" s="6"/>
      <c r="F291" s="7" t="s">
        <v>385</v>
      </c>
    </row>
    <row r="292" ht="15.75" customHeight="1" spans="1:6">
      <c r="A292" s="1" t="s">
        <v>103</v>
      </c>
      <c r="B292" s="3" t="s">
        <v>68</v>
      </c>
      <c r="C292" s="1" t="s">
        <v>64</v>
      </c>
      <c r="D292" s="1" t="str">
        <f t="shared" si="0"/>
        <v>Bhutan-Asia2004</v>
      </c>
      <c r="E292" s="6"/>
      <c r="F292" s="7" t="s">
        <v>636</v>
      </c>
    </row>
    <row r="293" ht="15.75" customHeight="1" spans="1:6">
      <c r="A293" s="1" t="s">
        <v>103</v>
      </c>
      <c r="B293" s="3" t="s">
        <v>70</v>
      </c>
      <c r="C293" s="1" t="s">
        <v>64</v>
      </c>
      <c r="D293" s="1" t="str">
        <f t="shared" si="0"/>
        <v>Bhutan-Asia2006</v>
      </c>
      <c r="E293" s="7" t="s">
        <v>674</v>
      </c>
      <c r="F293" s="7" t="s">
        <v>675</v>
      </c>
    </row>
    <row r="294" ht="15.75" customHeight="1" spans="1:6">
      <c r="A294" s="1" t="s">
        <v>103</v>
      </c>
      <c r="B294" s="3" t="s">
        <v>73</v>
      </c>
      <c r="C294" s="1" t="s">
        <v>64</v>
      </c>
      <c r="D294" s="1" t="str">
        <f t="shared" si="0"/>
        <v>Bhutan-Asia2009</v>
      </c>
      <c r="E294" s="7" t="s">
        <v>676</v>
      </c>
      <c r="F294" s="7" t="s">
        <v>675</v>
      </c>
    </row>
    <row r="295" ht="15.75" customHeight="1" spans="1:6">
      <c r="A295" s="1" t="s">
        <v>103</v>
      </c>
      <c r="B295" s="3" t="s">
        <v>70</v>
      </c>
      <c r="C295" s="1" t="s">
        <v>64</v>
      </c>
      <c r="D295" s="1" t="str">
        <f t="shared" si="0"/>
        <v>Bhutan-Asia2006</v>
      </c>
      <c r="E295" s="7" t="s">
        <v>677</v>
      </c>
      <c r="F295" s="7" t="s">
        <v>641</v>
      </c>
    </row>
    <row r="296" ht="15.75" customHeight="1" spans="1:6">
      <c r="A296" s="1" t="s">
        <v>103</v>
      </c>
      <c r="B296" s="3" t="s">
        <v>76</v>
      </c>
      <c r="C296" s="1" t="s">
        <v>64</v>
      </c>
      <c r="D296" s="1" t="str">
        <f t="shared" si="0"/>
        <v>Bhutan-Asia2012</v>
      </c>
      <c r="E296" s="7" t="s">
        <v>678</v>
      </c>
      <c r="F296" s="7" t="s">
        <v>679</v>
      </c>
    </row>
    <row r="297" ht="15.75" customHeight="1" spans="1:6">
      <c r="A297" s="1" t="s">
        <v>103</v>
      </c>
      <c r="B297" s="3" t="s">
        <v>72</v>
      </c>
      <c r="C297" s="1" t="s">
        <v>64</v>
      </c>
      <c r="D297" s="1" t="str">
        <f t="shared" si="0"/>
        <v>Bhutan-Asia2008</v>
      </c>
      <c r="E297" s="6"/>
      <c r="F297" s="7" t="s">
        <v>680</v>
      </c>
    </row>
    <row r="298" ht="15.75" customHeight="1" spans="1:6">
      <c r="A298" s="1" t="s">
        <v>103</v>
      </c>
      <c r="B298" s="3" t="s">
        <v>69</v>
      </c>
      <c r="C298" s="1" t="s">
        <v>64</v>
      </c>
      <c r="D298" s="1" t="str">
        <f t="shared" si="0"/>
        <v>Bhutan-Asia2005</v>
      </c>
      <c r="E298" s="6"/>
      <c r="F298" s="7" t="s">
        <v>681</v>
      </c>
    </row>
    <row r="299" ht="15.75" customHeight="1" spans="1:6">
      <c r="A299" s="1" t="s">
        <v>103</v>
      </c>
      <c r="B299" s="3" t="s">
        <v>76</v>
      </c>
      <c r="C299" s="1" t="s">
        <v>64</v>
      </c>
      <c r="D299" s="1" t="str">
        <f t="shared" si="0"/>
        <v>Bhutan-Asia2012</v>
      </c>
      <c r="E299" s="6"/>
      <c r="F299" s="7" t="s">
        <v>385</v>
      </c>
    </row>
    <row r="300" ht="15.75" customHeight="1" spans="1:6">
      <c r="A300" s="1" t="s">
        <v>103</v>
      </c>
      <c r="B300" s="3" t="s">
        <v>72</v>
      </c>
      <c r="C300" s="1" t="s">
        <v>64</v>
      </c>
      <c r="D300" s="1" t="str">
        <f t="shared" si="0"/>
        <v>Bhutan-Asia2008</v>
      </c>
      <c r="E300" s="6"/>
      <c r="F300" s="7" t="s">
        <v>682</v>
      </c>
    </row>
    <row r="301" ht="15.75" customHeight="1" spans="1:6">
      <c r="A301" s="1" t="s">
        <v>104</v>
      </c>
      <c r="B301" s="3" t="s">
        <v>63</v>
      </c>
      <c r="C301" s="1" t="s">
        <v>86</v>
      </c>
      <c r="D301" s="1" t="str">
        <f t="shared" si="0"/>
        <v>Bolivia-The Americas2000</v>
      </c>
      <c r="E301" s="6"/>
      <c r="F301" s="6"/>
    </row>
    <row r="302" ht="15.75" customHeight="1" spans="1:6">
      <c r="A302" s="1" t="s">
        <v>104</v>
      </c>
      <c r="B302" s="3" t="s">
        <v>65</v>
      </c>
      <c r="C302" s="1" t="s">
        <v>86</v>
      </c>
      <c r="D302" s="1" t="str">
        <f t="shared" si="0"/>
        <v>Bolivia-The Americas2001</v>
      </c>
      <c r="E302" s="7" t="s">
        <v>683</v>
      </c>
      <c r="F302" s="6"/>
    </row>
    <row r="303" ht="15.75" customHeight="1" spans="1:6">
      <c r="A303" s="1" t="s">
        <v>104</v>
      </c>
      <c r="B303" s="3" t="s">
        <v>66</v>
      </c>
      <c r="C303" s="1" t="s">
        <v>86</v>
      </c>
      <c r="D303" s="1" t="str">
        <f t="shared" si="0"/>
        <v>Bolivia-The Americas2002</v>
      </c>
      <c r="E303" s="7" t="s">
        <v>684</v>
      </c>
      <c r="F303" s="7" t="s">
        <v>685</v>
      </c>
    </row>
    <row r="304" ht="15.75" customHeight="1" spans="1:6">
      <c r="A304" s="1" t="s">
        <v>104</v>
      </c>
      <c r="B304" s="3" t="s">
        <v>67</v>
      </c>
      <c r="C304" s="1" t="s">
        <v>86</v>
      </c>
      <c r="D304" s="1" t="str">
        <f t="shared" si="0"/>
        <v>Bolivia-The Americas2003</v>
      </c>
      <c r="E304" s="7" t="s">
        <v>686</v>
      </c>
      <c r="F304" s="7" t="s">
        <v>687</v>
      </c>
    </row>
    <row r="305" ht="15.75" customHeight="1" spans="1:6">
      <c r="A305" s="1" t="s">
        <v>104</v>
      </c>
      <c r="B305" s="3" t="s">
        <v>68</v>
      </c>
      <c r="C305" s="1" t="s">
        <v>86</v>
      </c>
      <c r="D305" s="1" t="str">
        <f t="shared" si="0"/>
        <v>Bolivia-The Americas2004</v>
      </c>
      <c r="E305" s="7" t="s">
        <v>688</v>
      </c>
      <c r="F305" s="7" t="s">
        <v>689</v>
      </c>
    </row>
    <row r="306" ht="15.75" customHeight="1" spans="1:6">
      <c r="A306" s="1" t="s">
        <v>104</v>
      </c>
      <c r="B306" s="3" t="s">
        <v>70</v>
      </c>
      <c r="C306" s="1" t="s">
        <v>86</v>
      </c>
      <c r="D306" s="1" t="str">
        <f t="shared" si="0"/>
        <v>Bolivia-The Americas2006</v>
      </c>
      <c r="E306" s="7" t="s">
        <v>690</v>
      </c>
      <c r="F306" s="7" t="s">
        <v>691</v>
      </c>
    </row>
    <row r="307" ht="15.75" customHeight="1" spans="1:6">
      <c r="A307" s="1" t="s">
        <v>104</v>
      </c>
      <c r="B307" s="3" t="s">
        <v>74</v>
      </c>
      <c r="C307" s="1" t="s">
        <v>86</v>
      </c>
      <c r="D307" s="1" t="str">
        <f t="shared" si="0"/>
        <v>Bolivia-The Americas2010</v>
      </c>
      <c r="E307" s="7" t="s">
        <v>692</v>
      </c>
      <c r="F307" s="7" t="s">
        <v>693</v>
      </c>
    </row>
    <row r="308" ht="15.75" customHeight="1" spans="1:6">
      <c r="A308" s="1" t="s">
        <v>104</v>
      </c>
      <c r="B308" s="3" t="s">
        <v>70</v>
      </c>
      <c r="C308" s="1" t="s">
        <v>86</v>
      </c>
      <c r="D308" s="1" t="str">
        <f t="shared" si="0"/>
        <v>Bolivia-The Americas2006</v>
      </c>
      <c r="E308" s="7" t="s">
        <v>694</v>
      </c>
      <c r="F308" s="7" t="s">
        <v>695</v>
      </c>
    </row>
    <row r="309" ht="15.75" customHeight="1" spans="1:6">
      <c r="A309" s="1" t="s">
        <v>104</v>
      </c>
      <c r="B309" s="3" t="s">
        <v>76</v>
      </c>
      <c r="C309" s="1" t="s">
        <v>86</v>
      </c>
      <c r="D309" s="1" t="str">
        <f t="shared" si="0"/>
        <v>Bolivia-The Americas2012</v>
      </c>
      <c r="E309" s="7" t="s">
        <v>696</v>
      </c>
      <c r="F309" s="7" t="s">
        <v>697</v>
      </c>
    </row>
    <row r="310" ht="15.75" customHeight="1" spans="1:6">
      <c r="A310" s="1" t="s">
        <v>104</v>
      </c>
      <c r="B310" s="3" t="s">
        <v>72</v>
      </c>
      <c r="C310" s="1" t="s">
        <v>86</v>
      </c>
      <c r="D310" s="1" t="str">
        <f t="shared" si="0"/>
        <v>Bolivia-The Americas2008</v>
      </c>
      <c r="E310" s="7" t="s">
        <v>698</v>
      </c>
      <c r="F310" s="7" t="s">
        <v>699</v>
      </c>
    </row>
    <row r="311" ht="15.75" customHeight="1" spans="1:6">
      <c r="A311" s="1" t="s">
        <v>104</v>
      </c>
      <c r="B311" s="3" t="s">
        <v>70</v>
      </c>
      <c r="C311" s="1" t="s">
        <v>86</v>
      </c>
      <c r="D311" s="1" t="str">
        <f t="shared" si="0"/>
        <v>Bolivia-The Americas2006</v>
      </c>
      <c r="E311" s="7" t="s">
        <v>700</v>
      </c>
      <c r="F311" s="7" t="s">
        <v>701</v>
      </c>
    </row>
    <row r="312" ht="15.75" customHeight="1" spans="1:6">
      <c r="A312" s="1" t="s">
        <v>104</v>
      </c>
      <c r="B312" s="3" t="s">
        <v>76</v>
      </c>
      <c r="C312" s="1" t="s">
        <v>86</v>
      </c>
      <c r="D312" s="1" t="str">
        <f t="shared" si="0"/>
        <v>Bolivia-The Americas2012</v>
      </c>
      <c r="E312" s="7" t="s">
        <v>702</v>
      </c>
      <c r="F312" s="7" t="s">
        <v>703</v>
      </c>
    </row>
    <row r="313" ht="15.75" customHeight="1" spans="1:6">
      <c r="A313" s="1" t="s">
        <v>104</v>
      </c>
      <c r="B313" s="3" t="s">
        <v>72</v>
      </c>
      <c r="C313" s="1" t="s">
        <v>86</v>
      </c>
      <c r="D313" s="1" t="str">
        <f t="shared" si="0"/>
        <v>Bolivia-The Americas2008</v>
      </c>
      <c r="E313" s="7" t="s">
        <v>704</v>
      </c>
      <c r="F313" s="7" t="s">
        <v>705</v>
      </c>
    </row>
    <row r="314" ht="15.75" customHeight="1" spans="1:6">
      <c r="A314" s="1" t="s">
        <v>105</v>
      </c>
      <c r="B314" s="3" t="s">
        <v>63</v>
      </c>
      <c r="C314" s="1" t="s">
        <v>78</v>
      </c>
      <c r="D314" s="1" t="str">
        <f t="shared" si="0"/>
        <v>Bosnia and Herzegovina-Europe2000</v>
      </c>
      <c r="E314" s="6"/>
      <c r="F314" s="6"/>
    </row>
    <row r="315" ht="15.75" customHeight="1" spans="1:6">
      <c r="A315" s="1" t="s">
        <v>105</v>
      </c>
      <c r="B315" s="3" t="s">
        <v>65</v>
      </c>
      <c r="C315" s="1" t="s">
        <v>78</v>
      </c>
      <c r="D315" s="1" t="str">
        <f t="shared" si="0"/>
        <v>Bosnia and Herzegovina-Europe2001</v>
      </c>
      <c r="E315" s="7" t="s">
        <v>706</v>
      </c>
      <c r="F315" s="6"/>
    </row>
    <row r="316" ht="15.75" customHeight="1" spans="1:6">
      <c r="A316" s="1" t="s">
        <v>105</v>
      </c>
      <c r="B316" s="3" t="s">
        <v>66</v>
      </c>
      <c r="C316" s="1" t="s">
        <v>78</v>
      </c>
      <c r="D316" s="1" t="str">
        <f t="shared" si="0"/>
        <v>Bosnia and Herzegovina-Europe2002</v>
      </c>
      <c r="E316" s="7" t="s">
        <v>707</v>
      </c>
      <c r="F316" s="7" t="s">
        <v>708</v>
      </c>
    </row>
    <row r="317" ht="15.75" customHeight="1" spans="1:6">
      <c r="A317" s="1" t="s">
        <v>105</v>
      </c>
      <c r="B317" s="3" t="s">
        <v>67</v>
      </c>
      <c r="C317" s="1" t="s">
        <v>78</v>
      </c>
      <c r="D317" s="1" t="str">
        <f t="shared" si="0"/>
        <v>Bosnia and Herzegovina-Europe2003</v>
      </c>
      <c r="E317" s="7" t="s">
        <v>709</v>
      </c>
      <c r="F317" s="7" t="s">
        <v>710</v>
      </c>
    </row>
    <row r="318" ht="15.75" customHeight="1" spans="1:6">
      <c r="A318" s="1" t="s">
        <v>105</v>
      </c>
      <c r="B318" s="3" t="s">
        <v>68</v>
      </c>
      <c r="C318" s="1" t="s">
        <v>78</v>
      </c>
      <c r="D318" s="1" t="str">
        <f t="shared" si="0"/>
        <v>Bosnia and Herzegovina-Europe2004</v>
      </c>
      <c r="E318" s="7" t="s">
        <v>711</v>
      </c>
      <c r="F318" s="7" t="s">
        <v>712</v>
      </c>
    </row>
    <row r="319" ht="15.75" customHeight="1" spans="1:6">
      <c r="A319" s="1" t="s">
        <v>105</v>
      </c>
      <c r="B319" s="3" t="s">
        <v>70</v>
      </c>
      <c r="C319" s="1" t="s">
        <v>78</v>
      </c>
      <c r="D319" s="1" t="str">
        <f t="shared" si="0"/>
        <v>Bosnia and Herzegovina-Europe2006</v>
      </c>
      <c r="E319" s="7" t="s">
        <v>713</v>
      </c>
      <c r="F319" s="7" t="s">
        <v>714</v>
      </c>
    </row>
    <row r="320" ht="15.75" customHeight="1" spans="1:6">
      <c r="A320" s="1" t="s">
        <v>105</v>
      </c>
      <c r="B320" s="3" t="s">
        <v>74</v>
      </c>
      <c r="C320" s="1" t="s">
        <v>78</v>
      </c>
      <c r="D320" s="1" t="str">
        <f t="shared" si="0"/>
        <v>Bosnia and Herzegovina-Europe2010</v>
      </c>
      <c r="E320" s="7" t="s">
        <v>715</v>
      </c>
      <c r="F320" s="7" t="s">
        <v>716</v>
      </c>
    </row>
    <row r="321" ht="15.75" customHeight="1" spans="1:6">
      <c r="A321" s="1" t="s">
        <v>105</v>
      </c>
      <c r="B321" s="3" t="s">
        <v>70</v>
      </c>
      <c r="C321" s="1" t="s">
        <v>78</v>
      </c>
      <c r="D321" s="1" t="str">
        <f t="shared" si="0"/>
        <v>Bosnia and Herzegovina-Europe2006</v>
      </c>
      <c r="E321" s="7" t="s">
        <v>717</v>
      </c>
      <c r="F321" s="7" t="s">
        <v>718</v>
      </c>
    </row>
    <row r="322" ht="15.75" customHeight="1" spans="1:6">
      <c r="A322" s="1" t="s">
        <v>105</v>
      </c>
      <c r="B322" s="3" t="s">
        <v>76</v>
      </c>
      <c r="C322" s="1" t="s">
        <v>78</v>
      </c>
      <c r="D322" s="1" t="str">
        <f t="shared" si="0"/>
        <v>Bosnia and Herzegovina-Europe2012</v>
      </c>
      <c r="E322" s="7" t="s">
        <v>719</v>
      </c>
      <c r="F322" s="7" t="s">
        <v>720</v>
      </c>
    </row>
    <row r="323" ht="15.75" customHeight="1" spans="1:6">
      <c r="A323" s="1" t="s">
        <v>105</v>
      </c>
      <c r="B323" s="3" t="s">
        <v>72</v>
      </c>
      <c r="C323" s="1" t="s">
        <v>78</v>
      </c>
      <c r="D323" s="1" t="str">
        <f t="shared" si="0"/>
        <v>Bosnia and Herzegovina-Europe2008</v>
      </c>
      <c r="E323" s="7" t="s">
        <v>721</v>
      </c>
      <c r="F323" s="7" t="s">
        <v>722</v>
      </c>
    </row>
    <row r="324" ht="15.75" customHeight="1" spans="1:6">
      <c r="A324" s="1" t="s">
        <v>105</v>
      </c>
      <c r="B324" s="3" t="s">
        <v>70</v>
      </c>
      <c r="C324" s="1" t="s">
        <v>78</v>
      </c>
      <c r="D324" s="1" t="str">
        <f t="shared" si="0"/>
        <v>Bosnia and Herzegovina-Europe2006</v>
      </c>
      <c r="E324" s="7" t="s">
        <v>723</v>
      </c>
      <c r="F324" s="7" t="s">
        <v>724</v>
      </c>
    </row>
    <row r="325" ht="15.75" customHeight="1" spans="1:6">
      <c r="A325" s="1" t="s">
        <v>105</v>
      </c>
      <c r="B325" s="3" t="s">
        <v>76</v>
      </c>
      <c r="C325" s="1" t="s">
        <v>78</v>
      </c>
      <c r="D325" s="1" t="str">
        <f t="shared" si="0"/>
        <v>Bosnia and Herzegovina-Europe2012</v>
      </c>
      <c r="E325" s="7" t="s">
        <v>725</v>
      </c>
      <c r="F325" s="7" t="s">
        <v>726</v>
      </c>
    </row>
    <row r="326" ht="15.75" customHeight="1" spans="1:6">
      <c r="A326" s="1" t="s">
        <v>105</v>
      </c>
      <c r="B326" s="3" t="s">
        <v>72</v>
      </c>
      <c r="C326" s="1" t="s">
        <v>78</v>
      </c>
      <c r="D326" s="1" t="str">
        <f t="shared" si="0"/>
        <v>Bosnia and Herzegovina-Europe2008</v>
      </c>
      <c r="E326" s="7" t="s">
        <v>727</v>
      </c>
      <c r="F326" s="7" t="s">
        <v>728</v>
      </c>
    </row>
    <row r="327" ht="15.75" customHeight="1" spans="1:6">
      <c r="A327" s="1" t="s">
        <v>106</v>
      </c>
      <c r="B327" s="3" t="s">
        <v>63</v>
      </c>
      <c r="C327" s="1" t="s">
        <v>80</v>
      </c>
      <c r="D327" s="1" t="str">
        <f t="shared" si="0"/>
        <v>Botswana-Africa2000</v>
      </c>
      <c r="E327" s="6"/>
      <c r="F327" s="6"/>
    </row>
    <row r="328" ht="15.75" customHeight="1" spans="1:6">
      <c r="A328" s="1" t="s">
        <v>106</v>
      </c>
      <c r="B328" s="3" t="s">
        <v>65</v>
      </c>
      <c r="C328" s="1" t="s">
        <v>80</v>
      </c>
      <c r="D328" s="1" t="str">
        <f t="shared" si="0"/>
        <v>Botswana-Africa2001</v>
      </c>
      <c r="E328" s="7" t="s">
        <v>729</v>
      </c>
      <c r="F328" s="6"/>
    </row>
    <row r="329" ht="15.75" customHeight="1" spans="1:6">
      <c r="A329" s="1" t="s">
        <v>106</v>
      </c>
      <c r="B329" s="3" t="s">
        <v>66</v>
      </c>
      <c r="C329" s="1" t="s">
        <v>80</v>
      </c>
      <c r="D329" s="1" t="str">
        <f t="shared" si="0"/>
        <v>Botswana-Africa2002</v>
      </c>
      <c r="E329" s="7" t="s">
        <v>730</v>
      </c>
      <c r="F329" s="7" t="s">
        <v>731</v>
      </c>
    </row>
    <row r="330" ht="15.75" customHeight="1" spans="1:6">
      <c r="A330" s="1" t="s">
        <v>106</v>
      </c>
      <c r="B330" s="3" t="s">
        <v>67</v>
      </c>
      <c r="C330" s="1" t="s">
        <v>80</v>
      </c>
      <c r="D330" s="1" t="str">
        <f t="shared" si="0"/>
        <v>Botswana-Africa2003</v>
      </c>
      <c r="E330" s="7" t="s">
        <v>732</v>
      </c>
      <c r="F330" s="7" t="s">
        <v>733</v>
      </c>
    </row>
    <row r="331" ht="15.75" customHeight="1" spans="1:6">
      <c r="A331" s="1" t="s">
        <v>106</v>
      </c>
      <c r="B331" s="3" t="s">
        <v>68</v>
      </c>
      <c r="C331" s="1" t="s">
        <v>80</v>
      </c>
      <c r="D331" s="1" t="str">
        <f t="shared" si="0"/>
        <v>Botswana-Africa2004</v>
      </c>
      <c r="E331" s="7" t="s">
        <v>734</v>
      </c>
      <c r="F331" s="7" t="s">
        <v>735</v>
      </c>
    </row>
    <row r="332" ht="15.75" customHeight="1" spans="1:6">
      <c r="A332" s="1" t="s">
        <v>106</v>
      </c>
      <c r="B332" s="3" t="s">
        <v>70</v>
      </c>
      <c r="C332" s="1" t="s">
        <v>80</v>
      </c>
      <c r="D332" s="1" t="str">
        <f t="shared" si="0"/>
        <v>Botswana-Africa2006</v>
      </c>
      <c r="E332" s="7" t="s">
        <v>736</v>
      </c>
      <c r="F332" s="7" t="s">
        <v>737</v>
      </c>
    </row>
    <row r="333" ht="15.75" customHeight="1" spans="1:6">
      <c r="A333" s="1" t="s">
        <v>106</v>
      </c>
      <c r="B333" s="3" t="s">
        <v>74</v>
      </c>
      <c r="C333" s="1" t="s">
        <v>80</v>
      </c>
      <c r="D333" s="1" t="str">
        <f t="shared" si="0"/>
        <v>Botswana-Africa2010</v>
      </c>
      <c r="E333" s="7" t="s">
        <v>738</v>
      </c>
      <c r="F333" s="7" t="s">
        <v>739</v>
      </c>
    </row>
    <row r="334" ht="15.75" customHeight="1" spans="1:6">
      <c r="A334" s="1" t="s">
        <v>106</v>
      </c>
      <c r="B334" s="3" t="s">
        <v>70</v>
      </c>
      <c r="C334" s="1" t="s">
        <v>80</v>
      </c>
      <c r="D334" s="1" t="str">
        <f t="shared" si="0"/>
        <v>Botswana-Africa2006</v>
      </c>
      <c r="E334" s="7" t="s">
        <v>740</v>
      </c>
      <c r="F334" s="7" t="s">
        <v>741</v>
      </c>
    </row>
    <row r="335" ht="15.75" customHeight="1" spans="1:6">
      <c r="A335" s="1" t="s">
        <v>106</v>
      </c>
      <c r="B335" s="3" t="s">
        <v>76</v>
      </c>
      <c r="C335" s="1" t="s">
        <v>80</v>
      </c>
      <c r="D335" s="1" t="str">
        <f t="shared" si="0"/>
        <v>Botswana-Africa2012</v>
      </c>
      <c r="E335" s="7" t="s">
        <v>742</v>
      </c>
      <c r="F335" s="7" t="s">
        <v>743</v>
      </c>
    </row>
    <row r="336" ht="15.75" customHeight="1" spans="1:6">
      <c r="A336" s="1" t="s">
        <v>106</v>
      </c>
      <c r="B336" s="3" t="s">
        <v>73</v>
      </c>
      <c r="C336" s="1" t="s">
        <v>80</v>
      </c>
      <c r="D336" s="1" t="str">
        <f t="shared" si="0"/>
        <v>Botswana-Africa2009</v>
      </c>
      <c r="E336" s="7" t="s">
        <v>744</v>
      </c>
      <c r="F336" s="7" t="s">
        <v>745</v>
      </c>
    </row>
    <row r="337" ht="15.75" customHeight="1" spans="1:6">
      <c r="A337" s="1" t="s">
        <v>106</v>
      </c>
      <c r="B337" s="3" t="s">
        <v>70</v>
      </c>
      <c r="C337" s="1" t="s">
        <v>80</v>
      </c>
      <c r="D337" s="1" t="str">
        <f t="shared" si="0"/>
        <v>Botswana-Africa2006</v>
      </c>
      <c r="E337" s="7" t="s">
        <v>746</v>
      </c>
      <c r="F337" s="7" t="s">
        <v>747</v>
      </c>
    </row>
    <row r="338" ht="15.75" customHeight="1" spans="1:6">
      <c r="A338" s="1" t="s">
        <v>106</v>
      </c>
      <c r="B338" s="3" t="s">
        <v>76</v>
      </c>
      <c r="C338" s="1" t="s">
        <v>80</v>
      </c>
      <c r="D338" s="1" t="str">
        <f t="shared" si="0"/>
        <v>Botswana-Africa2012</v>
      </c>
      <c r="E338" s="7" t="s">
        <v>748</v>
      </c>
      <c r="F338" s="7" t="s">
        <v>749</v>
      </c>
    </row>
    <row r="339" ht="15.75" customHeight="1" spans="1:6">
      <c r="A339" s="1" t="s">
        <v>106</v>
      </c>
      <c r="B339" s="3" t="s">
        <v>72</v>
      </c>
      <c r="C339" s="1" t="s">
        <v>80</v>
      </c>
      <c r="D339" s="1" t="str">
        <f t="shared" si="0"/>
        <v>Botswana-Africa2008</v>
      </c>
      <c r="E339" s="7" t="s">
        <v>750</v>
      </c>
      <c r="F339" s="7" t="s">
        <v>751</v>
      </c>
    </row>
    <row r="340" ht="15.75" customHeight="1" spans="1:6">
      <c r="A340" s="1" t="s">
        <v>107</v>
      </c>
      <c r="B340" s="3" t="s">
        <v>63</v>
      </c>
      <c r="C340" s="1" t="s">
        <v>86</v>
      </c>
      <c r="D340" s="1" t="str">
        <f t="shared" si="0"/>
        <v>Brazil-The Americas2000</v>
      </c>
      <c r="E340" s="6"/>
      <c r="F340" s="6"/>
    </row>
    <row r="341" ht="15.75" customHeight="1" spans="1:6">
      <c r="A341" s="1" t="s">
        <v>107</v>
      </c>
      <c r="B341" s="3" t="s">
        <v>65</v>
      </c>
      <c r="C341" s="1" t="s">
        <v>86</v>
      </c>
      <c r="D341" s="1" t="str">
        <f t="shared" si="0"/>
        <v>Brazil-The Americas2001</v>
      </c>
      <c r="E341" s="7" t="s">
        <v>752</v>
      </c>
      <c r="F341" s="6"/>
    </row>
    <row r="342" ht="15.75" customHeight="1" spans="1:6">
      <c r="A342" s="1" t="s">
        <v>107</v>
      </c>
      <c r="B342" s="3" t="s">
        <v>66</v>
      </c>
      <c r="C342" s="1" t="s">
        <v>86</v>
      </c>
      <c r="D342" s="1" t="str">
        <f t="shared" si="0"/>
        <v>Brazil-The Americas2002</v>
      </c>
      <c r="E342" s="7" t="s">
        <v>753</v>
      </c>
      <c r="F342" s="7" t="s">
        <v>754</v>
      </c>
    </row>
    <row r="343" ht="15.75" customHeight="1" spans="1:6">
      <c r="A343" s="1" t="s">
        <v>107</v>
      </c>
      <c r="B343" s="3" t="s">
        <v>67</v>
      </c>
      <c r="C343" s="1" t="s">
        <v>86</v>
      </c>
      <c r="D343" s="1" t="str">
        <f t="shared" si="0"/>
        <v>Brazil-The Americas2003</v>
      </c>
      <c r="E343" s="7" t="s">
        <v>755</v>
      </c>
      <c r="F343" s="7" t="s">
        <v>756</v>
      </c>
    </row>
    <row r="344" ht="15.75" customHeight="1" spans="1:6">
      <c r="A344" s="1" t="s">
        <v>107</v>
      </c>
      <c r="B344" s="3" t="s">
        <v>68</v>
      </c>
      <c r="C344" s="1" t="s">
        <v>86</v>
      </c>
      <c r="D344" s="1" t="str">
        <f t="shared" si="0"/>
        <v>Brazil-The Americas2004</v>
      </c>
      <c r="E344" s="7" t="s">
        <v>757</v>
      </c>
      <c r="F344" s="7" t="s">
        <v>758</v>
      </c>
    </row>
    <row r="345" ht="15.75" customHeight="1" spans="1:6">
      <c r="A345" s="1" t="s">
        <v>107</v>
      </c>
      <c r="B345" s="3" t="s">
        <v>70</v>
      </c>
      <c r="C345" s="1" t="s">
        <v>86</v>
      </c>
      <c r="D345" s="1" t="str">
        <f t="shared" si="0"/>
        <v>Brazil-The Americas2006</v>
      </c>
      <c r="E345" s="7" t="s">
        <v>759</v>
      </c>
      <c r="F345" s="7" t="s">
        <v>760</v>
      </c>
    </row>
    <row r="346" ht="15.75" customHeight="1" spans="1:6">
      <c r="A346" s="1" t="s">
        <v>107</v>
      </c>
      <c r="B346" s="3" t="s">
        <v>74</v>
      </c>
      <c r="C346" s="1" t="s">
        <v>86</v>
      </c>
      <c r="D346" s="1" t="str">
        <f t="shared" si="0"/>
        <v>Brazil-The Americas2010</v>
      </c>
      <c r="E346" s="7" t="s">
        <v>761</v>
      </c>
      <c r="F346" s="7" t="s">
        <v>762</v>
      </c>
    </row>
    <row r="347" ht="15.75" customHeight="1" spans="1:6">
      <c r="A347" s="1" t="s">
        <v>107</v>
      </c>
      <c r="B347" s="3" t="s">
        <v>70</v>
      </c>
      <c r="C347" s="1" t="s">
        <v>86</v>
      </c>
      <c r="D347" s="1" t="str">
        <f t="shared" si="0"/>
        <v>Brazil-The Americas2006</v>
      </c>
      <c r="E347" s="7" t="s">
        <v>763</v>
      </c>
      <c r="F347" s="7" t="s">
        <v>764</v>
      </c>
    </row>
    <row r="348" ht="15.75" customHeight="1" spans="1:6">
      <c r="A348" s="1" t="s">
        <v>107</v>
      </c>
      <c r="B348" s="3" t="s">
        <v>76</v>
      </c>
      <c r="C348" s="1" t="s">
        <v>86</v>
      </c>
      <c r="D348" s="1" t="str">
        <f t="shared" si="0"/>
        <v>Brazil-The Americas2012</v>
      </c>
      <c r="E348" s="7" t="s">
        <v>765</v>
      </c>
      <c r="F348" s="7" t="s">
        <v>766</v>
      </c>
    </row>
    <row r="349" ht="15.75" customHeight="1" spans="1:6">
      <c r="A349" s="1" t="s">
        <v>107</v>
      </c>
      <c r="B349" s="3" t="s">
        <v>73</v>
      </c>
      <c r="C349" s="1" t="s">
        <v>86</v>
      </c>
      <c r="D349" s="1" t="str">
        <f t="shared" si="0"/>
        <v>Brazil-The Americas2009</v>
      </c>
      <c r="E349" s="7" t="s">
        <v>767</v>
      </c>
      <c r="F349" s="7" t="s">
        <v>768</v>
      </c>
    </row>
    <row r="350" ht="15.75" customHeight="1" spans="1:6">
      <c r="A350" s="1" t="s">
        <v>107</v>
      </c>
      <c r="B350" s="3" t="s">
        <v>70</v>
      </c>
      <c r="C350" s="1" t="s">
        <v>86</v>
      </c>
      <c r="D350" s="1" t="str">
        <f t="shared" si="0"/>
        <v>Brazil-The Americas2006</v>
      </c>
      <c r="E350" s="7" t="s">
        <v>769</v>
      </c>
      <c r="F350" s="7" t="s">
        <v>770</v>
      </c>
    </row>
    <row r="351" ht="15.75" customHeight="1" spans="1:6">
      <c r="A351" s="1" t="s">
        <v>107</v>
      </c>
      <c r="B351" s="3" t="s">
        <v>76</v>
      </c>
      <c r="C351" s="1" t="s">
        <v>86</v>
      </c>
      <c r="D351" s="1" t="str">
        <f t="shared" si="0"/>
        <v>Brazil-The Americas2012</v>
      </c>
      <c r="E351" s="7" t="s">
        <v>771</v>
      </c>
      <c r="F351" s="7" t="s">
        <v>772</v>
      </c>
    </row>
    <row r="352" ht="15.75" customHeight="1" spans="1:6">
      <c r="A352" s="1" t="s">
        <v>107</v>
      </c>
      <c r="B352" s="3" t="s">
        <v>72</v>
      </c>
      <c r="C352" s="1" t="s">
        <v>86</v>
      </c>
      <c r="D352" s="1" t="str">
        <f t="shared" si="0"/>
        <v>Brazil-The Americas2008</v>
      </c>
      <c r="E352" s="7" t="s">
        <v>773</v>
      </c>
      <c r="F352" s="7" t="s">
        <v>774</v>
      </c>
    </row>
    <row r="353" ht="15.75" customHeight="1" spans="1:6">
      <c r="A353" s="1" t="s">
        <v>108</v>
      </c>
      <c r="B353" s="3" t="s">
        <v>63</v>
      </c>
      <c r="C353" s="1" t="s">
        <v>64</v>
      </c>
      <c r="D353" s="1" t="str">
        <f t="shared" si="0"/>
        <v>Brunei-Asia2000</v>
      </c>
      <c r="E353" s="6"/>
      <c r="F353" s="6"/>
    </row>
    <row r="354" ht="15.75" customHeight="1" spans="1:6">
      <c r="A354" s="1" t="s">
        <v>108</v>
      </c>
      <c r="B354" s="3" t="s">
        <v>65</v>
      </c>
      <c r="C354" s="1" t="s">
        <v>64</v>
      </c>
      <c r="D354" s="1" t="str">
        <f t="shared" si="0"/>
        <v>Brunei-Asia2001</v>
      </c>
      <c r="E354" s="7" t="s">
        <v>775</v>
      </c>
      <c r="F354" s="6"/>
    </row>
    <row r="355" ht="15.75" customHeight="1" spans="1:6">
      <c r="A355" s="1" t="s">
        <v>108</v>
      </c>
      <c r="B355" s="3" t="s">
        <v>66</v>
      </c>
      <c r="C355" s="1" t="s">
        <v>64</v>
      </c>
      <c r="D355" s="1" t="str">
        <f t="shared" si="0"/>
        <v>Brunei-Asia2002</v>
      </c>
      <c r="E355" s="7" t="s">
        <v>776</v>
      </c>
      <c r="F355" s="7" t="s">
        <v>777</v>
      </c>
    </row>
    <row r="356" ht="15.75" customHeight="1" spans="1:6">
      <c r="A356" s="1" t="s">
        <v>108</v>
      </c>
      <c r="B356" s="3" t="s">
        <v>67</v>
      </c>
      <c r="C356" s="1" t="s">
        <v>64</v>
      </c>
      <c r="D356" s="1" t="str">
        <f t="shared" si="0"/>
        <v>Brunei-Asia2003</v>
      </c>
      <c r="E356" s="7" t="s">
        <v>778</v>
      </c>
      <c r="F356" s="7" t="s">
        <v>779</v>
      </c>
    </row>
    <row r="357" ht="15.75" customHeight="1" spans="1:6">
      <c r="A357" s="1" t="s">
        <v>108</v>
      </c>
      <c r="B357" s="3" t="s">
        <v>68</v>
      </c>
      <c r="C357" s="1" t="s">
        <v>64</v>
      </c>
      <c r="D357" s="1" t="str">
        <f t="shared" si="0"/>
        <v>Brunei-Asia2004</v>
      </c>
      <c r="E357" s="7" t="s">
        <v>430</v>
      </c>
      <c r="F357" s="7" t="s">
        <v>780</v>
      </c>
    </row>
    <row r="358" ht="15.75" customHeight="1" spans="1:6">
      <c r="A358" s="1" t="s">
        <v>108</v>
      </c>
      <c r="B358" s="3" t="s">
        <v>70</v>
      </c>
      <c r="C358" s="1" t="s">
        <v>64</v>
      </c>
      <c r="D358" s="1" t="str">
        <f t="shared" si="0"/>
        <v>Brunei-Asia2006</v>
      </c>
      <c r="E358" s="7" t="s">
        <v>781</v>
      </c>
      <c r="F358" s="7" t="s">
        <v>782</v>
      </c>
    </row>
    <row r="359" ht="15.75" customHeight="1" spans="1:6">
      <c r="A359" s="1" t="s">
        <v>108</v>
      </c>
      <c r="B359" s="3" t="s">
        <v>74</v>
      </c>
      <c r="C359" s="1" t="s">
        <v>64</v>
      </c>
      <c r="D359" s="1" t="str">
        <f t="shared" si="0"/>
        <v>Brunei-Asia2010</v>
      </c>
      <c r="E359" s="7" t="s">
        <v>783</v>
      </c>
      <c r="F359" s="7" t="s">
        <v>784</v>
      </c>
    </row>
    <row r="360" ht="15.75" customHeight="1" spans="1:6">
      <c r="A360" s="1" t="s">
        <v>108</v>
      </c>
      <c r="B360" s="3" t="s">
        <v>70</v>
      </c>
      <c r="C360" s="1" t="s">
        <v>64</v>
      </c>
      <c r="D360" s="1" t="str">
        <f t="shared" si="0"/>
        <v>Brunei-Asia2006</v>
      </c>
      <c r="E360" s="7" t="s">
        <v>785</v>
      </c>
      <c r="F360" s="7" t="s">
        <v>786</v>
      </c>
    </row>
    <row r="361" ht="15.75" customHeight="1" spans="1:6">
      <c r="A361" s="1" t="s">
        <v>108</v>
      </c>
      <c r="B361" s="3" t="s">
        <v>76</v>
      </c>
      <c r="C361" s="1" t="s">
        <v>64</v>
      </c>
      <c r="D361" s="1" t="str">
        <f t="shared" si="0"/>
        <v>Brunei-Asia2012</v>
      </c>
      <c r="E361" s="7" t="s">
        <v>434</v>
      </c>
      <c r="F361" s="7" t="s">
        <v>787</v>
      </c>
    </row>
    <row r="362" ht="15.75" customHeight="1" spans="1:6">
      <c r="A362" s="1" t="s">
        <v>108</v>
      </c>
      <c r="B362" s="3" t="s">
        <v>73</v>
      </c>
      <c r="C362" s="1" t="s">
        <v>64</v>
      </c>
      <c r="D362" s="1" t="str">
        <f t="shared" si="0"/>
        <v>Brunei-Asia2009</v>
      </c>
      <c r="E362" s="7" t="s">
        <v>788</v>
      </c>
      <c r="F362" s="7" t="s">
        <v>789</v>
      </c>
    </row>
    <row r="363" ht="15.75" customHeight="1" spans="1:6">
      <c r="A363" s="1" t="s">
        <v>108</v>
      </c>
      <c r="B363" s="3" t="s">
        <v>70</v>
      </c>
      <c r="C363" s="1" t="s">
        <v>64</v>
      </c>
      <c r="D363" s="1" t="str">
        <f t="shared" si="0"/>
        <v>Brunei-Asia2006</v>
      </c>
      <c r="E363" s="7" t="s">
        <v>790</v>
      </c>
      <c r="F363" s="7" t="s">
        <v>791</v>
      </c>
    </row>
    <row r="364" ht="15.75" customHeight="1" spans="1:6">
      <c r="A364" s="1" t="s">
        <v>108</v>
      </c>
      <c r="B364" s="3" t="s">
        <v>68</v>
      </c>
      <c r="C364" s="1" t="s">
        <v>64</v>
      </c>
      <c r="D364" s="1" t="str">
        <f t="shared" si="0"/>
        <v>Brunei-Asia2004</v>
      </c>
      <c r="E364" s="7" t="s">
        <v>792</v>
      </c>
      <c r="F364" s="7" t="s">
        <v>793</v>
      </c>
    </row>
    <row r="365" ht="15.75" customHeight="1" spans="1:6">
      <c r="A365" s="1" t="s">
        <v>108</v>
      </c>
      <c r="B365" s="3" t="s">
        <v>72</v>
      </c>
      <c r="C365" s="1" t="s">
        <v>64</v>
      </c>
      <c r="D365" s="1" t="str">
        <f t="shared" si="0"/>
        <v>Brunei-Asia2008</v>
      </c>
      <c r="E365" s="7" t="s">
        <v>794</v>
      </c>
      <c r="F365" s="7" t="s">
        <v>795</v>
      </c>
    </row>
    <row r="366" ht="15.75" customHeight="1" spans="1:6">
      <c r="A366" s="1" t="s">
        <v>109</v>
      </c>
      <c r="B366" s="3" t="s">
        <v>63</v>
      </c>
      <c r="C366" s="1" t="s">
        <v>78</v>
      </c>
      <c r="D366" s="1" t="str">
        <f t="shared" si="0"/>
        <v>Bulgaria-Europe2000</v>
      </c>
      <c r="E366" s="6"/>
      <c r="F366" s="6"/>
    </row>
    <row r="367" ht="15.75" customHeight="1" spans="1:6">
      <c r="A367" s="1" t="s">
        <v>109</v>
      </c>
      <c r="B367" s="3" t="s">
        <v>65</v>
      </c>
      <c r="C367" s="1" t="s">
        <v>78</v>
      </c>
      <c r="D367" s="1" t="str">
        <f t="shared" si="0"/>
        <v>Bulgaria-Europe2001</v>
      </c>
      <c r="E367" s="7" t="s">
        <v>796</v>
      </c>
      <c r="F367" s="6"/>
    </row>
    <row r="368" ht="15.75" customHeight="1" spans="1:6">
      <c r="A368" s="1" t="s">
        <v>109</v>
      </c>
      <c r="B368" s="3" t="s">
        <v>66</v>
      </c>
      <c r="C368" s="1" t="s">
        <v>78</v>
      </c>
      <c r="D368" s="1" t="str">
        <f t="shared" si="0"/>
        <v>Bulgaria-Europe2002</v>
      </c>
      <c r="E368" s="7" t="s">
        <v>797</v>
      </c>
      <c r="F368" s="7" t="s">
        <v>798</v>
      </c>
    </row>
    <row r="369" ht="15.75" customHeight="1" spans="1:6">
      <c r="A369" s="1" t="s">
        <v>109</v>
      </c>
      <c r="B369" s="3" t="s">
        <v>67</v>
      </c>
      <c r="C369" s="1" t="s">
        <v>78</v>
      </c>
      <c r="D369" s="1" t="str">
        <f t="shared" si="0"/>
        <v>Bulgaria-Europe2003</v>
      </c>
      <c r="E369" s="7" t="s">
        <v>799</v>
      </c>
      <c r="F369" s="7" t="s">
        <v>800</v>
      </c>
    </row>
    <row r="370" ht="15.75" customHeight="1" spans="1:6">
      <c r="A370" s="1" t="s">
        <v>109</v>
      </c>
      <c r="B370" s="3" t="s">
        <v>68</v>
      </c>
      <c r="C370" s="1" t="s">
        <v>78</v>
      </c>
      <c r="D370" s="1" t="str">
        <f t="shared" si="0"/>
        <v>Bulgaria-Europe2004</v>
      </c>
      <c r="E370" s="7" t="s">
        <v>801</v>
      </c>
      <c r="F370" s="7" t="s">
        <v>802</v>
      </c>
    </row>
    <row r="371" ht="15.75" customHeight="1" spans="1:6">
      <c r="A371" s="1" t="s">
        <v>109</v>
      </c>
      <c r="B371" s="3" t="s">
        <v>70</v>
      </c>
      <c r="C371" s="1" t="s">
        <v>78</v>
      </c>
      <c r="D371" s="1" t="str">
        <f t="shared" si="0"/>
        <v>Bulgaria-Europe2006</v>
      </c>
      <c r="E371" s="7" t="s">
        <v>803</v>
      </c>
      <c r="F371" s="7" t="s">
        <v>804</v>
      </c>
    </row>
    <row r="372" ht="15.75" customHeight="1" spans="1:6">
      <c r="A372" s="1" t="s">
        <v>109</v>
      </c>
      <c r="B372" s="3" t="s">
        <v>74</v>
      </c>
      <c r="C372" s="1" t="s">
        <v>78</v>
      </c>
      <c r="D372" s="1" t="str">
        <f t="shared" si="0"/>
        <v>Bulgaria-Europe2010</v>
      </c>
      <c r="E372" s="7" t="s">
        <v>805</v>
      </c>
      <c r="F372" s="7" t="s">
        <v>806</v>
      </c>
    </row>
    <row r="373" ht="15.75" customHeight="1" spans="1:6">
      <c r="A373" s="1" t="s">
        <v>109</v>
      </c>
      <c r="B373" s="3" t="s">
        <v>70</v>
      </c>
      <c r="C373" s="1" t="s">
        <v>78</v>
      </c>
      <c r="D373" s="1" t="str">
        <f t="shared" si="0"/>
        <v>Bulgaria-Europe2006</v>
      </c>
      <c r="E373" s="7" t="s">
        <v>807</v>
      </c>
      <c r="F373" s="7" t="s">
        <v>808</v>
      </c>
    </row>
    <row r="374" ht="15.75" customHeight="1" spans="1:6">
      <c r="A374" s="1" t="s">
        <v>109</v>
      </c>
      <c r="B374" s="3" t="s">
        <v>76</v>
      </c>
      <c r="C374" s="1" t="s">
        <v>78</v>
      </c>
      <c r="D374" s="1" t="str">
        <f t="shared" si="0"/>
        <v>Bulgaria-Europe2012</v>
      </c>
      <c r="E374" s="7" t="s">
        <v>809</v>
      </c>
      <c r="F374" s="7" t="s">
        <v>810</v>
      </c>
    </row>
    <row r="375" ht="15.75" customHeight="1" spans="1:6">
      <c r="A375" s="1" t="s">
        <v>109</v>
      </c>
      <c r="B375" s="3" t="s">
        <v>73</v>
      </c>
      <c r="C375" s="1" t="s">
        <v>78</v>
      </c>
      <c r="D375" s="1" t="str">
        <f t="shared" si="0"/>
        <v>Bulgaria-Europe2009</v>
      </c>
      <c r="E375" s="7" t="s">
        <v>811</v>
      </c>
      <c r="F375" s="7" t="s">
        <v>812</v>
      </c>
    </row>
    <row r="376" ht="15.75" customHeight="1" spans="1:6">
      <c r="A376" s="1" t="s">
        <v>109</v>
      </c>
      <c r="B376" s="3" t="s">
        <v>70</v>
      </c>
      <c r="C376" s="1" t="s">
        <v>78</v>
      </c>
      <c r="D376" s="1" t="str">
        <f t="shared" si="0"/>
        <v>Bulgaria-Europe2006</v>
      </c>
      <c r="E376" s="7" t="s">
        <v>813</v>
      </c>
      <c r="F376" s="7" t="s">
        <v>814</v>
      </c>
    </row>
    <row r="377" ht="15.75" customHeight="1" spans="1:6">
      <c r="A377" s="1" t="s">
        <v>109</v>
      </c>
      <c r="B377" s="3" t="s">
        <v>68</v>
      </c>
      <c r="C377" s="1" t="s">
        <v>78</v>
      </c>
      <c r="D377" s="1" t="str">
        <f t="shared" si="0"/>
        <v>Bulgaria-Europe2004</v>
      </c>
      <c r="E377" s="7" t="s">
        <v>815</v>
      </c>
      <c r="F377" s="7" t="s">
        <v>816</v>
      </c>
    </row>
    <row r="378" ht="15.75" customHeight="1" spans="1:6">
      <c r="A378" s="1" t="s">
        <v>109</v>
      </c>
      <c r="B378" s="3" t="s">
        <v>72</v>
      </c>
      <c r="C378" s="1" t="s">
        <v>78</v>
      </c>
      <c r="D378" s="1" t="str">
        <f t="shared" si="0"/>
        <v>Bulgaria-Europe2008</v>
      </c>
      <c r="E378" s="7" t="s">
        <v>817</v>
      </c>
      <c r="F378" s="7" t="s">
        <v>818</v>
      </c>
    </row>
    <row r="379" ht="15.75" customHeight="1" spans="1:6">
      <c r="A379" s="1" t="s">
        <v>110</v>
      </c>
      <c r="B379" s="3" t="s">
        <v>63</v>
      </c>
      <c r="C379" s="1" t="s">
        <v>80</v>
      </c>
      <c r="D379" s="1" t="str">
        <f t="shared" si="0"/>
        <v>Burkina Faso-Africa2000</v>
      </c>
      <c r="E379" s="6"/>
      <c r="F379" s="6"/>
    </row>
    <row r="380" ht="15.75" customHeight="1" spans="1:6">
      <c r="A380" s="1" t="s">
        <v>110</v>
      </c>
      <c r="B380" s="3" t="s">
        <v>65</v>
      </c>
      <c r="C380" s="1" t="s">
        <v>80</v>
      </c>
      <c r="D380" s="1" t="str">
        <f t="shared" si="0"/>
        <v>Burkina Faso-Africa2001</v>
      </c>
      <c r="E380" s="6"/>
      <c r="F380" s="6"/>
    </row>
    <row r="381" ht="15.75" customHeight="1" spans="1:6">
      <c r="A381" s="1" t="s">
        <v>110</v>
      </c>
      <c r="B381" s="3" t="s">
        <v>66</v>
      </c>
      <c r="C381" s="1" t="s">
        <v>80</v>
      </c>
      <c r="D381" s="1" t="str">
        <f t="shared" si="0"/>
        <v>Burkina Faso-Africa2002</v>
      </c>
      <c r="E381" s="6"/>
      <c r="F381" s="7" t="s">
        <v>819</v>
      </c>
    </row>
    <row r="382" ht="15.75" customHeight="1" spans="1:6">
      <c r="A382" s="1" t="s">
        <v>110</v>
      </c>
      <c r="B382" s="3" t="s">
        <v>67</v>
      </c>
      <c r="C382" s="1" t="s">
        <v>80</v>
      </c>
      <c r="D382" s="1" t="str">
        <f t="shared" si="0"/>
        <v>Burkina Faso-Africa2003</v>
      </c>
      <c r="E382" s="6"/>
      <c r="F382" s="7" t="s">
        <v>820</v>
      </c>
    </row>
    <row r="383" ht="15.75" customHeight="1" spans="1:6">
      <c r="A383" s="1" t="s">
        <v>110</v>
      </c>
      <c r="B383" s="3" t="s">
        <v>68</v>
      </c>
      <c r="C383" s="1" t="s">
        <v>80</v>
      </c>
      <c r="D383" s="1" t="str">
        <f t="shared" si="0"/>
        <v>Burkina Faso-Africa2004</v>
      </c>
      <c r="E383" s="6"/>
      <c r="F383" s="7" t="s">
        <v>821</v>
      </c>
    </row>
    <row r="384" ht="15.75" customHeight="1" spans="1:6">
      <c r="A384" s="1" t="s">
        <v>110</v>
      </c>
      <c r="B384" s="3" t="s">
        <v>70</v>
      </c>
      <c r="C384" s="1" t="s">
        <v>80</v>
      </c>
      <c r="D384" s="1" t="str">
        <f t="shared" si="0"/>
        <v>Burkina Faso-Africa2006</v>
      </c>
      <c r="E384" s="6"/>
      <c r="F384" s="7" t="s">
        <v>822</v>
      </c>
    </row>
    <row r="385" ht="15.75" customHeight="1" spans="1:6">
      <c r="A385" s="1" t="s">
        <v>110</v>
      </c>
      <c r="B385" s="3" t="s">
        <v>74</v>
      </c>
      <c r="C385" s="1" t="s">
        <v>80</v>
      </c>
      <c r="D385" s="1" t="str">
        <f t="shared" si="0"/>
        <v>Burkina Faso-Africa2010</v>
      </c>
      <c r="E385" s="6"/>
      <c r="F385" s="7" t="s">
        <v>823</v>
      </c>
    </row>
    <row r="386" ht="15.75" customHeight="1" spans="1:6">
      <c r="A386" s="1" t="s">
        <v>110</v>
      </c>
      <c r="B386" s="3" t="s">
        <v>70</v>
      </c>
      <c r="C386" s="1" t="s">
        <v>80</v>
      </c>
      <c r="D386" s="1" t="str">
        <f t="shared" si="0"/>
        <v>Burkina Faso-Africa2006</v>
      </c>
      <c r="E386" s="6"/>
      <c r="F386" s="7" t="s">
        <v>824</v>
      </c>
    </row>
    <row r="387" ht="15.75" customHeight="1" spans="1:6">
      <c r="A387" s="1" t="s">
        <v>110</v>
      </c>
      <c r="B387" s="3" t="s">
        <v>76</v>
      </c>
      <c r="C387" s="1" t="s">
        <v>80</v>
      </c>
      <c r="D387" s="1" t="str">
        <f t="shared" si="0"/>
        <v>Burkina Faso-Africa2012</v>
      </c>
      <c r="E387" s="6"/>
      <c r="F387" s="7" t="s">
        <v>825</v>
      </c>
    </row>
    <row r="388" ht="15.75" customHeight="1" spans="1:6">
      <c r="A388" s="1" t="s">
        <v>110</v>
      </c>
      <c r="B388" s="3" t="s">
        <v>73</v>
      </c>
      <c r="C388" s="1" t="s">
        <v>80</v>
      </c>
      <c r="D388" s="1" t="str">
        <f t="shared" si="0"/>
        <v>Burkina Faso-Africa2009</v>
      </c>
      <c r="E388" s="6"/>
      <c r="F388" s="7" t="s">
        <v>826</v>
      </c>
    </row>
    <row r="389" ht="15.75" customHeight="1" spans="1:6">
      <c r="A389" s="1" t="s">
        <v>110</v>
      </c>
      <c r="B389" s="3" t="s">
        <v>70</v>
      </c>
      <c r="C389" s="1" t="s">
        <v>80</v>
      </c>
      <c r="D389" s="1" t="str">
        <f t="shared" si="0"/>
        <v>Burkina Faso-Africa2006</v>
      </c>
      <c r="E389" s="6"/>
      <c r="F389" s="7" t="s">
        <v>827</v>
      </c>
    </row>
    <row r="390" ht="15.75" customHeight="1" spans="1:6">
      <c r="A390" s="1" t="s">
        <v>110</v>
      </c>
      <c r="B390" s="3" t="s">
        <v>68</v>
      </c>
      <c r="C390" s="1" t="s">
        <v>80</v>
      </c>
      <c r="D390" s="1" t="str">
        <f t="shared" si="0"/>
        <v>Burkina Faso-Africa2004</v>
      </c>
      <c r="E390" s="6"/>
      <c r="F390" s="7" t="s">
        <v>828</v>
      </c>
    </row>
    <row r="391" ht="15.75" customHeight="1" spans="1:6">
      <c r="A391" s="1" t="s">
        <v>110</v>
      </c>
      <c r="B391" s="3" t="s">
        <v>72</v>
      </c>
      <c r="C391" s="1" t="s">
        <v>80</v>
      </c>
      <c r="D391" s="1" t="str">
        <f t="shared" si="0"/>
        <v>Burkina Faso-Africa2008</v>
      </c>
      <c r="E391" s="6"/>
      <c r="F391" s="7" t="s">
        <v>829</v>
      </c>
    </row>
    <row r="392" ht="15.75" customHeight="1" spans="1:6">
      <c r="A392" s="1" t="s">
        <v>111</v>
      </c>
      <c r="B392" s="3" t="s">
        <v>63</v>
      </c>
      <c r="C392" s="1" t="s">
        <v>80</v>
      </c>
      <c r="D392" s="1" t="str">
        <f t="shared" si="0"/>
        <v>Burundi-Africa2000</v>
      </c>
      <c r="E392" s="6"/>
      <c r="F392" s="6"/>
    </row>
    <row r="393" ht="15.75" customHeight="1" spans="1:6">
      <c r="A393" s="1" t="s">
        <v>111</v>
      </c>
      <c r="B393" s="3" t="s">
        <v>65</v>
      </c>
      <c r="C393" s="1" t="s">
        <v>80</v>
      </c>
      <c r="D393" s="1" t="str">
        <f t="shared" si="0"/>
        <v>Burundi-Africa2001</v>
      </c>
      <c r="E393" s="6"/>
      <c r="F393" s="6"/>
    </row>
    <row r="394" ht="15.75" customHeight="1" spans="1:6">
      <c r="A394" s="1" t="s">
        <v>111</v>
      </c>
      <c r="B394" s="3" t="s">
        <v>66</v>
      </c>
      <c r="C394" s="1" t="s">
        <v>80</v>
      </c>
      <c r="D394" s="1" t="str">
        <f t="shared" si="0"/>
        <v>Burundi-Africa2002</v>
      </c>
      <c r="E394" s="6"/>
      <c r="F394" s="7" t="s">
        <v>679</v>
      </c>
    </row>
    <row r="395" ht="15.75" customHeight="1" spans="1:6">
      <c r="A395" s="1" t="s">
        <v>111</v>
      </c>
      <c r="B395" s="3" t="s">
        <v>67</v>
      </c>
      <c r="C395" s="1" t="s">
        <v>80</v>
      </c>
      <c r="D395" s="1" t="str">
        <f t="shared" si="0"/>
        <v>Burundi-Africa2003</v>
      </c>
      <c r="E395" s="6"/>
      <c r="F395" s="7" t="s">
        <v>678</v>
      </c>
    </row>
    <row r="396" ht="15.75" customHeight="1" spans="1:6">
      <c r="A396" s="1" t="s">
        <v>111</v>
      </c>
      <c r="B396" s="3" t="s">
        <v>68</v>
      </c>
      <c r="C396" s="1" t="s">
        <v>80</v>
      </c>
      <c r="D396" s="1" t="str">
        <f t="shared" si="0"/>
        <v>Burundi-Africa2004</v>
      </c>
      <c r="E396" s="6"/>
      <c r="F396" s="7" t="s">
        <v>830</v>
      </c>
    </row>
    <row r="397" ht="15.75" customHeight="1" spans="1:6">
      <c r="A397" s="1" t="s">
        <v>111</v>
      </c>
      <c r="B397" s="3" t="s">
        <v>70</v>
      </c>
      <c r="C397" s="1" t="s">
        <v>80</v>
      </c>
      <c r="D397" s="1" t="str">
        <f t="shared" si="0"/>
        <v>Burundi-Africa2006</v>
      </c>
      <c r="E397" s="6"/>
      <c r="F397" s="7" t="s">
        <v>831</v>
      </c>
    </row>
    <row r="398" ht="15.75" customHeight="1" spans="1:6">
      <c r="A398" s="1" t="s">
        <v>111</v>
      </c>
      <c r="B398" s="3" t="s">
        <v>74</v>
      </c>
      <c r="C398" s="1" t="s">
        <v>80</v>
      </c>
      <c r="D398" s="1" t="str">
        <f t="shared" si="0"/>
        <v>Burundi-Africa2010</v>
      </c>
      <c r="E398" s="6"/>
      <c r="F398" s="7" t="s">
        <v>832</v>
      </c>
    </row>
    <row r="399" ht="15.75" customHeight="1" spans="1:6">
      <c r="A399" s="1" t="s">
        <v>111</v>
      </c>
      <c r="B399" s="3" t="s">
        <v>70</v>
      </c>
      <c r="C399" s="1" t="s">
        <v>80</v>
      </c>
      <c r="D399" s="1" t="str">
        <f t="shared" si="0"/>
        <v>Burundi-Africa2006</v>
      </c>
      <c r="E399" s="6"/>
      <c r="F399" s="7" t="s">
        <v>833</v>
      </c>
    </row>
    <row r="400" ht="15.75" customHeight="1" spans="1:6">
      <c r="A400" s="1" t="s">
        <v>111</v>
      </c>
      <c r="B400" s="3" t="s">
        <v>76</v>
      </c>
      <c r="C400" s="1" t="s">
        <v>80</v>
      </c>
      <c r="D400" s="1" t="str">
        <f t="shared" si="0"/>
        <v>Burundi-Africa2012</v>
      </c>
      <c r="E400" s="6"/>
      <c r="F400" s="7" t="s">
        <v>834</v>
      </c>
    </row>
    <row r="401" ht="15.75" customHeight="1" spans="1:6">
      <c r="A401" s="1" t="s">
        <v>111</v>
      </c>
      <c r="B401" s="3" t="s">
        <v>73</v>
      </c>
      <c r="C401" s="1" t="s">
        <v>80</v>
      </c>
      <c r="D401" s="1" t="str">
        <f t="shared" si="0"/>
        <v>Burundi-Africa2009</v>
      </c>
      <c r="E401" s="6"/>
      <c r="F401" s="7" t="s">
        <v>835</v>
      </c>
    </row>
    <row r="402" ht="15.75" customHeight="1" spans="1:6">
      <c r="A402" s="1" t="s">
        <v>111</v>
      </c>
      <c r="B402" s="3" t="s">
        <v>70</v>
      </c>
      <c r="C402" s="1" t="s">
        <v>80</v>
      </c>
      <c r="D402" s="1" t="str">
        <f t="shared" si="0"/>
        <v>Burundi-Africa2006</v>
      </c>
      <c r="E402" s="6"/>
      <c r="F402" s="7" t="s">
        <v>836</v>
      </c>
    </row>
    <row r="403" ht="15.75" customHeight="1" spans="1:6">
      <c r="A403" s="1" t="s">
        <v>111</v>
      </c>
      <c r="B403" s="3" t="s">
        <v>68</v>
      </c>
      <c r="C403" s="1" t="s">
        <v>80</v>
      </c>
      <c r="D403" s="1" t="str">
        <f t="shared" si="0"/>
        <v>Burundi-Africa2004</v>
      </c>
      <c r="E403" s="6"/>
      <c r="F403" s="7" t="s">
        <v>837</v>
      </c>
    </row>
    <row r="404" ht="15.75" customHeight="1" spans="1:6">
      <c r="A404" s="1" t="s">
        <v>111</v>
      </c>
      <c r="B404" s="3" t="s">
        <v>72</v>
      </c>
      <c r="C404" s="1" t="s">
        <v>80</v>
      </c>
      <c r="D404" s="1" t="str">
        <f t="shared" si="0"/>
        <v>Burundi-Africa2008</v>
      </c>
      <c r="E404" s="6"/>
      <c r="F404" s="7" t="s">
        <v>838</v>
      </c>
    </row>
    <row r="405" ht="15.75" customHeight="1" spans="1:6">
      <c r="A405" s="1" t="s">
        <v>112</v>
      </c>
      <c r="B405" s="3" t="s">
        <v>63</v>
      </c>
      <c r="C405" s="1" t="s">
        <v>64</v>
      </c>
      <c r="D405" s="1" t="str">
        <f t="shared" si="0"/>
        <v>Cambodia-Asia2000</v>
      </c>
      <c r="E405" s="6"/>
      <c r="F405" s="6"/>
    </row>
    <row r="406" ht="15.75" customHeight="1" spans="1:6">
      <c r="A406" s="1" t="s">
        <v>112</v>
      </c>
      <c r="B406" s="3" t="s">
        <v>65</v>
      </c>
      <c r="C406" s="1" t="s">
        <v>64</v>
      </c>
      <c r="D406" s="1" t="str">
        <f t="shared" si="0"/>
        <v>Cambodia-Asia2001</v>
      </c>
      <c r="E406" s="7" t="s">
        <v>839</v>
      </c>
      <c r="F406" s="6"/>
    </row>
    <row r="407" ht="15.75" customHeight="1" spans="1:6">
      <c r="A407" s="1" t="s">
        <v>112</v>
      </c>
      <c r="B407" s="3" t="s">
        <v>66</v>
      </c>
      <c r="C407" s="1" t="s">
        <v>64</v>
      </c>
      <c r="D407" s="1" t="str">
        <f t="shared" si="0"/>
        <v>Cambodia-Asia2002</v>
      </c>
      <c r="E407" s="7" t="s">
        <v>840</v>
      </c>
      <c r="F407" s="7" t="s">
        <v>841</v>
      </c>
    </row>
    <row r="408" ht="15.75" customHeight="1" spans="1:6">
      <c r="A408" s="1" t="s">
        <v>112</v>
      </c>
      <c r="B408" s="3" t="s">
        <v>67</v>
      </c>
      <c r="C408" s="1" t="s">
        <v>64</v>
      </c>
      <c r="D408" s="1" t="str">
        <f t="shared" si="0"/>
        <v>Cambodia-Asia2003</v>
      </c>
      <c r="E408" s="7" t="s">
        <v>842</v>
      </c>
      <c r="F408" s="7" t="s">
        <v>843</v>
      </c>
    </row>
    <row r="409" ht="15.75" customHeight="1" spans="1:6">
      <c r="A409" s="1" t="s">
        <v>112</v>
      </c>
      <c r="B409" s="3" t="s">
        <v>68</v>
      </c>
      <c r="C409" s="1" t="s">
        <v>64</v>
      </c>
      <c r="D409" s="1" t="str">
        <f t="shared" si="0"/>
        <v>Cambodia-Asia2004</v>
      </c>
      <c r="E409" s="7" t="s">
        <v>844</v>
      </c>
      <c r="F409" s="7" t="s">
        <v>845</v>
      </c>
    </row>
    <row r="410" ht="15.75" customHeight="1" spans="1:6">
      <c r="A410" s="1" t="s">
        <v>112</v>
      </c>
      <c r="B410" s="3" t="s">
        <v>70</v>
      </c>
      <c r="C410" s="1" t="s">
        <v>64</v>
      </c>
      <c r="D410" s="1" t="str">
        <f t="shared" si="0"/>
        <v>Cambodia-Asia2006</v>
      </c>
      <c r="E410" s="7" t="s">
        <v>846</v>
      </c>
      <c r="F410" s="7" t="s">
        <v>847</v>
      </c>
    </row>
    <row r="411" ht="15.75" customHeight="1" spans="1:6">
      <c r="A411" s="1" t="s">
        <v>112</v>
      </c>
      <c r="B411" s="3" t="s">
        <v>74</v>
      </c>
      <c r="C411" s="1" t="s">
        <v>64</v>
      </c>
      <c r="D411" s="1" t="str">
        <f t="shared" si="0"/>
        <v>Cambodia-Asia2010</v>
      </c>
      <c r="E411" s="7" t="s">
        <v>427</v>
      </c>
      <c r="F411" s="7" t="s">
        <v>848</v>
      </c>
    </row>
    <row r="412" ht="15.75" customHeight="1" spans="1:6">
      <c r="A412" s="1" t="s">
        <v>112</v>
      </c>
      <c r="B412" s="3" t="s">
        <v>70</v>
      </c>
      <c r="C412" s="1" t="s">
        <v>64</v>
      </c>
      <c r="D412" s="1" t="str">
        <f t="shared" si="0"/>
        <v>Cambodia-Asia2006</v>
      </c>
      <c r="E412" s="7" t="s">
        <v>849</v>
      </c>
      <c r="F412" s="7" t="s">
        <v>850</v>
      </c>
    </row>
    <row r="413" ht="15.75" customHeight="1" spans="1:6">
      <c r="A413" s="1" t="s">
        <v>112</v>
      </c>
      <c r="B413" s="3" t="s">
        <v>76</v>
      </c>
      <c r="C413" s="1" t="s">
        <v>64</v>
      </c>
      <c r="D413" s="1" t="str">
        <f t="shared" si="0"/>
        <v>Cambodia-Asia2012</v>
      </c>
      <c r="E413" s="7" t="s">
        <v>851</v>
      </c>
      <c r="F413" s="7" t="s">
        <v>852</v>
      </c>
    </row>
    <row r="414" ht="15.75" customHeight="1" spans="1:6">
      <c r="A414" s="1" t="s">
        <v>112</v>
      </c>
      <c r="B414" s="3" t="s">
        <v>73</v>
      </c>
      <c r="C414" s="1" t="s">
        <v>64</v>
      </c>
      <c r="D414" s="1" t="str">
        <f t="shared" si="0"/>
        <v>Cambodia-Asia2009</v>
      </c>
      <c r="E414" s="7" t="s">
        <v>853</v>
      </c>
      <c r="F414" s="7" t="s">
        <v>854</v>
      </c>
    </row>
    <row r="415" ht="15.75" customHeight="1" spans="1:6">
      <c r="A415" s="1" t="s">
        <v>112</v>
      </c>
      <c r="B415" s="3" t="s">
        <v>70</v>
      </c>
      <c r="C415" s="1" t="s">
        <v>64</v>
      </c>
      <c r="D415" s="1" t="str">
        <f t="shared" si="0"/>
        <v>Cambodia-Asia2006</v>
      </c>
      <c r="E415" s="7" t="s">
        <v>855</v>
      </c>
      <c r="F415" s="7" t="s">
        <v>792</v>
      </c>
    </row>
    <row r="416" ht="15.75" customHeight="1" spans="1:6">
      <c r="A416" s="1" t="s">
        <v>112</v>
      </c>
      <c r="B416" s="3" t="s">
        <v>68</v>
      </c>
      <c r="C416" s="1" t="s">
        <v>64</v>
      </c>
      <c r="D416" s="1" t="str">
        <f t="shared" si="0"/>
        <v>Cambodia-Asia2004</v>
      </c>
      <c r="E416" s="7" t="s">
        <v>856</v>
      </c>
      <c r="F416" s="7" t="s">
        <v>857</v>
      </c>
    </row>
    <row r="417" ht="15.75" customHeight="1" spans="1:6">
      <c r="A417" s="1" t="s">
        <v>112</v>
      </c>
      <c r="B417" s="3" t="s">
        <v>73</v>
      </c>
      <c r="C417" s="1" t="s">
        <v>64</v>
      </c>
      <c r="D417" s="1" t="str">
        <f t="shared" si="0"/>
        <v>Cambodia-Asia2009</v>
      </c>
      <c r="E417" s="7" t="s">
        <v>858</v>
      </c>
      <c r="F417" s="7" t="s">
        <v>859</v>
      </c>
    </row>
    <row r="418" ht="15.75" customHeight="1" spans="1:6">
      <c r="A418" s="1" t="s">
        <v>113</v>
      </c>
      <c r="B418" s="3" t="s">
        <v>63</v>
      </c>
      <c r="C418" s="1" t="s">
        <v>80</v>
      </c>
      <c r="D418" s="1" t="str">
        <f t="shared" si="0"/>
        <v>Cameroon-Africa2000</v>
      </c>
      <c r="E418" s="6"/>
      <c r="F418" s="6"/>
    </row>
    <row r="419" ht="15.75" customHeight="1" spans="1:6">
      <c r="A419" s="1" t="s">
        <v>113</v>
      </c>
      <c r="B419" s="3" t="s">
        <v>65</v>
      </c>
      <c r="C419" s="1" t="s">
        <v>80</v>
      </c>
      <c r="D419" s="1" t="str">
        <f t="shared" si="0"/>
        <v>Cameroon-Africa2001</v>
      </c>
      <c r="E419" s="7" t="s">
        <v>860</v>
      </c>
      <c r="F419" s="6"/>
    </row>
    <row r="420" ht="15.75" customHeight="1" spans="1:6">
      <c r="A420" s="1" t="s">
        <v>113</v>
      </c>
      <c r="B420" s="3" t="s">
        <v>66</v>
      </c>
      <c r="C420" s="1" t="s">
        <v>80</v>
      </c>
      <c r="D420" s="1" t="str">
        <f t="shared" si="0"/>
        <v>Cameroon-Africa2002</v>
      </c>
      <c r="E420" s="7" t="s">
        <v>861</v>
      </c>
      <c r="F420" s="7" t="s">
        <v>862</v>
      </c>
    </row>
    <row r="421" ht="15.75" customHeight="1" spans="1:6">
      <c r="A421" s="1" t="s">
        <v>113</v>
      </c>
      <c r="B421" s="3" t="s">
        <v>67</v>
      </c>
      <c r="C421" s="1" t="s">
        <v>80</v>
      </c>
      <c r="D421" s="1" t="str">
        <f t="shared" si="0"/>
        <v>Cameroon-Africa2003</v>
      </c>
      <c r="E421" s="7" t="s">
        <v>863</v>
      </c>
      <c r="F421" s="7" t="s">
        <v>864</v>
      </c>
    </row>
    <row r="422" ht="15.75" customHeight="1" spans="1:6">
      <c r="A422" s="1" t="s">
        <v>113</v>
      </c>
      <c r="B422" s="3" t="s">
        <v>68</v>
      </c>
      <c r="C422" s="1" t="s">
        <v>80</v>
      </c>
      <c r="D422" s="1" t="str">
        <f t="shared" si="0"/>
        <v>Cameroon-Africa2004</v>
      </c>
      <c r="E422" s="7" t="s">
        <v>865</v>
      </c>
      <c r="F422" s="7" t="s">
        <v>866</v>
      </c>
    </row>
    <row r="423" ht="15.75" customHeight="1" spans="1:6">
      <c r="A423" s="1" t="s">
        <v>113</v>
      </c>
      <c r="B423" s="3" t="s">
        <v>70</v>
      </c>
      <c r="C423" s="1" t="s">
        <v>80</v>
      </c>
      <c r="D423" s="1" t="str">
        <f t="shared" si="0"/>
        <v>Cameroon-Africa2006</v>
      </c>
      <c r="E423" s="7" t="s">
        <v>867</v>
      </c>
      <c r="F423" s="7" t="s">
        <v>868</v>
      </c>
    </row>
    <row r="424" ht="15.75" customHeight="1" spans="1:6">
      <c r="A424" s="1" t="s">
        <v>113</v>
      </c>
      <c r="B424" s="3" t="s">
        <v>74</v>
      </c>
      <c r="C424" s="1" t="s">
        <v>80</v>
      </c>
      <c r="D424" s="1" t="str">
        <f t="shared" si="0"/>
        <v>Cameroon-Africa2010</v>
      </c>
      <c r="E424" s="7" t="s">
        <v>869</v>
      </c>
      <c r="F424" s="7" t="s">
        <v>870</v>
      </c>
    </row>
    <row r="425" ht="15.75" customHeight="1" spans="1:6">
      <c r="A425" s="1" t="s">
        <v>113</v>
      </c>
      <c r="B425" s="3" t="s">
        <v>70</v>
      </c>
      <c r="C425" s="1" t="s">
        <v>80</v>
      </c>
      <c r="D425" s="1" t="str">
        <f t="shared" si="0"/>
        <v>Cameroon-Africa2006</v>
      </c>
      <c r="E425" s="7" t="s">
        <v>871</v>
      </c>
      <c r="F425" s="7" t="s">
        <v>872</v>
      </c>
    </row>
    <row r="426" ht="15.75" customHeight="1" spans="1:6">
      <c r="A426" s="1" t="s">
        <v>113</v>
      </c>
      <c r="B426" s="3" t="s">
        <v>76</v>
      </c>
      <c r="C426" s="1" t="s">
        <v>80</v>
      </c>
      <c r="D426" s="1" t="str">
        <f t="shared" si="0"/>
        <v>Cameroon-Africa2012</v>
      </c>
      <c r="E426" s="7" t="s">
        <v>873</v>
      </c>
      <c r="F426" s="7" t="s">
        <v>874</v>
      </c>
    </row>
    <row r="427" ht="15.75" customHeight="1" spans="1:6">
      <c r="A427" s="1" t="s">
        <v>113</v>
      </c>
      <c r="B427" s="3" t="s">
        <v>73</v>
      </c>
      <c r="C427" s="1" t="s">
        <v>80</v>
      </c>
      <c r="D427" s="1" t="str">
        <f t="shared" si="0"/>
        <v>Cameroon-Africa2009</v>
      </c>
      <c r="E427" s="7" t="s">
        <v>875</v>
      </c>
      <c r="F427" s="7" t="s">
        <v>876</v>
      </c>
    </row>
    <row r="428" ht="15.75" customHeight="1" spans="1:6">
      <c r="A428" s="1" t="s">
        <v>113</v>
      </c>
      <c r="B428" s="3" t="s">
        <v>70</v>
      </c>
      <c r="C428" s="1" t="s">
        <v>80</v>
      </c>
      <c r="D428" s="1" t="str">
        <f t="shared" si="0"/>
        <v>Cameroon-Africa2006</v>
      </c>
      <c r="E428" s="7" t="s">
        <v>877</v>
      </c>
      <c r="F428" s="7" t="s">
        <v>878</v>
      </c>
    </row>
    <row r="429" ht="15.75" customHeight="1" spans="1:6">
      <c r="A429" s="1" t="s">
        <v>113</v>
      </c>
      <c r="B429" s="3" t="s">
        <v>68</v>
      </c>
      <c r="C429" s="1" t="s">
        <v>80</v>
      </c>
      <c r="D429" s="1" t="str">
        <f t="shared" si="0"/>
        <v>Cameroon-Africa2004</v>
      </c>
      <c r="E429" s="7" t="s">
        <v>879</v>
      </c>
      <c r="F429" s="7" t="s">
        <v>880</v>
      </c>
    </row>
    <row r="430" ht="15.75" customHeight="1" spans="1:6">
      <c r="A430" s="1" t="s">
        <v>113</v>
      </c>
      <c r="B430" s="3" t="s">
        <v>73</v>
      </c>
      <c r="C430" s="1" t="s">
        <v>80</v>
      </c>
      <c r="D430" s="1" t="str">
        <f t="shared" si="0"/>
        <v>Cameroon-Africa2009</v>
      </c>
      <c r="E430" s="7" t="s">
        <v>881</v>
      </c>
      <c r="F430" s="7" t="s">
        <v>882</v>
      </c>
    </row>
    <row r="431" ht="15.75" customHeight="1" spans="1:6">
      <c r="A431" s="1" t="s">
        <v>114</v>
      </c>
      <c r="B431" s="3" t="s">
        <v>63</v>
      </c>
      <c r="C431" s="1" t="s">
        <v>86</v>
      </c>
      <c r="D431" s="1" t="str">
        <f t="shared" si="0"/>
        <v>Canada-The Americas2000</v>
      </c>
      <c r="E431" s="7" t="s">
        <v>883</v>
      </c>
      <c r="F431" s="6"/>
    </row>
    <row r="432" ht="15.75" customHeight="1" spans="1:6">
      <c r="A432" s="1" t="s">
        <v>114</v>
      </c>
      <c r="B432" s="3" t="s">
        <v>65</v>
      </c>
      <c r="C432" s="1" t="s">
        <v>86</v>
      </c>
      <c r="D432" s="1" t="str">
        <f t="shared" si="0"/>
        <v>Canada-The Americas2001</v>
      </c>
      <c r="E432" s="7" t="s">
        <v>884</v>
      </c>
      <c r="F432" s="6"/>
    </row>
    <row r="433" ht="15.75" customHeight="1" spans="1:6">
      <c r="A433" s="1" t="s">
        <v>114</v>
      </c>
      <c r="B433" s="3" t="s">
        <v>66</v>
      </c>
      <c r="C433" s="1" t="s">
        <v>86</v>
      </c>
      <c r="D433" s="1" t="str">
        <f t="shared" si="0"/>
        <v>Canada-The Americas2002</v>
      </c>
      <c r="E433" s="7" t="s">
        <v>885</v>
      </c>
      <c r="F433" s="7" t="s">
        <v>886</v>
      </c>
    </row>
    <row r="434" ht="15.75" customHeight="1" spans="1:6">
      <c r="A434" s="1" t="s">
        <v>114</v>
      </c>
      <c r="B434" s="3" t="s">
        <v>67</v>
      </c>
      <c r="C434" s="1" t="s">
        <v>86</v>
      </c>
      <c r="D434" s="1" t="str">
        <f t="shared" si="0"/>
        <v>Canada-The Americas2003</v>
      </c>
      <c r="E434" s="7" t="s">
        <v>887</v>
      </c>
      <c r="F434" s="7" t="s">
        <v>888</v>
      </c>
    </row>
    <row r="435" ht="15.75" customHeight="1" spans="1:6">
      <c r="A435" s="1" t="s">
        <v>114</v>
      </c>
      <c r="B435" s="3" t="s">
        <v>68</v>
      </c>
      <c r="C435" s="1" t="s">
        <v>86</v>
      </c>
      <c r="D435" s="1" t="str">
        <f t="shared" si="0"/>
        <v>Canada-The Americas2004</v>
      </c>
      <c r="E435" s="7" t="s">
        <v>889</v>
      </c>
      <c r="F435" s="7" t="s">
        <v>890</v>
      </c>
    </row>
    <row r="436" ht="15.75" customHeight="1" spans="1:6">
      <c r="A436" s="1" t="s">
        <v>114</v>
      </c>
      <c r="B436" s="3" t="s">
        <v>70</v>
      </c>
      <c r="C436" s="1" t="s">
        <v>86</v>
      </c>
      <c r="D436" s="1" t="str">
        <f t="shared" si="0"/>
        <v>Canada-The Americas2006</v>
      </c>
      <c r="E436" s="7" t="s">
        <v>891</v>
      </c>
      <c r="F436" s="7" t="s">
        <v>892</v>
      </c>
    </row>
    <row r="437" ht="15.75" customHeight="1" spans="1:6">
      <c r="A437" s="1" t="s">
        <v>114</v>
      </c>
      <c r="B437" s="3" t="s">
        <v>74</v>
      </c>
      <c r="C437" s="1" t="s">
        <v>86</v>
      </c>
      <c r="D437" s="1" t="str">
        <f t="shared" si="0"/>
        <v>Canada-The Americas2010</v>
      </c>
      <c r="E437" s="7" t="s">
        <v>893</v>
      </c>
      <c r="F437" s="7" t="s">
        <v>894</v>
      </c>
    </row>
    <row r="438" ht="15.75" customHeight="1" spans="1:6">
      <c r="A438" s="1" t="s">
        <v>114</v>
      </c>
      <c r="B438" s="3" t="s">
        <v>70</v>
      </c>
      <c r="C438" s="1" t="s">
        <v>86</v>
      </c>
      <c r="D438" s="1" t="str">
        <f t="shared" si="0"/>
        <v>Canada-The Americas2006</v>
      </c>
      <c r="E438" s="7" t="s">
        <v>895</v>
      </c>
      <c r="F438" s="7" t="s">
        <v>896</v>
      </c>
    </row>
    <row r="439" ht="15.75" customHeight="1" spans="1:6">
      <c r="A439" s="1" t="s">
        <v>114</v>
      </c>
      <c r="B439" s="3" t="s">
        <v>76</v>
      </c>
      <c r="C439" s="1" t="s">
        <v>86</v>
      </c>
      <c r="D439" s="1" t="str">
        <f t="shared" si="0"/>
        <v>Canada-The Americas2012</v>
      </c>
      <c r="E439" s="7" t="s">
        <v>897</v>
      </c>
      <c r="F439" s="7" t="s">
        <v>898</v>
      </c>
    </row>
    <row r="440" ht="15.75" customHeight="1" spans="1:6">
      <c r="A440" s="1" t="s">
        <v>114</v>
      </c>
      <c r="B440" s="3" t="s">
        <v>73</v>
      </c>
      <c r="C440" s="1" t="s">
        <v>86</v>
      </c>
      <c r="D440" s="1" t="str">
        <f t="shared" si="0"/>
        <v>Canada-The Americas2009</v>
      </c>
      <c r="E440" s="7" t="s">
        <v>899</v>
      </c>
      <c r="F440" s="7" t="s">
        <v>900</v>
      </c>
    </row>
    <row r="441" ht="15.75" customHeight="1" spans="1:6">
      <c r="A441" s="1" t="s">
        <v>114</v>
      </c>
      <c r="B441" s="3" t="s">
        <v>70</v>
      </c>
      <c r="C441" s="1" t="s">
        <v>86</v>
      </c>
      <c r="D441" s="1" t="str">
        <f t="shared" si="0"/>
        <v>Canada-The Americas2006</v>
      </c>
      <c r="E441" s="7" t="s">
        <v>901</v>
      </c>
      <c r="F441" s="7" t="s">
        <v>902</v>
      </c>
    </row>
    <row r="442" ht="15.75" customHeight="1" spans="1:6">
      <c r="A442" s="1" t="s">
        <v>114</v>
      </c>
      <c r="B442" s="3" t="s">
        <v>68</v>
      </c>
      <c r="C442" s="1" t="s">
        <v>86</v>
      </c>
      <c r="D442" s="1" t="str">
        <f t="shared" si="0"/>
        <v>Canada-The Americas2004</v>
      </c>
      <c r="E442" s="7" t="s">
        <v>903</v>
      </c>
      <c r="F442" s="7" t="s">
        <v>904</v>
      </c>
    </row>
    <row r="443" ht="15.75" customHeight="1" spans="1:6">
      <c r="A443" s="1" t="s">
        <v>114</v>
      </c>
      <c r="B443" s="3" t="s">
        <v>73</v>
      </c>
      <c r="C443" s="1" t="s">
        <v>86</v>
      </c>
      <c r="D443" s="1" t="str">
        <f t="shared" si="0"/>
        <v>Canada-The Americas2009</v>
      </c>
      <c r="E443" s="7" t="s">
        <v>905</v>
      </c>
      <c r="F443" s="7" t="s">
        <v>906</v>
      </c>
    </row>
    <row r="444" ht="15.75" customHeight="1" spans="1:6">
      <c r="A444" s="1" t="s">
        <v>115</v>
      </c>
      <c r="B444" s="3" t="s">
        <v>63</v>
      </c>
      <c r="C444" s="1" t="s">
        <v>86</v>
      </c>
      <c r="D444" s="1" t="str">
        <f t="shared" si="0"/>
        <v>Cayman Islands-The Americas2000</v>
      </c>
      <c r="E444" s="6"/>
      <c r="F444" s="6"/>
    </row>
    <row r="445" ht="15.75" customHeight="1" spans="1:6">
      <c r="A445" s="1" t="s">
        <v>115</v>
      </c>
      <c r="B445" s="3" t="s">
        <v>65</v>
      </c>
      <c r="C445" s="1" t="s">
        <v>86</v>
      </c>
      <c r="D445" s="1" t="str">
        <f t="shared" si="0"/>
        <v>Cayman Islands-The Americas2001</v>
      </c>
      <c r="E445" s="6"/>
      <c r="F445" s="6"/>
    </row>
    <row r="446" ht="15.75" customHeight="1" spans="1:6">
      <c r="A446" s="1" t="s">
        <v>115</v>
      </c>
      <c r="B446" s="3" t="s">
        <v>66</v>
      </c>
      <c r="C446" s="1" t="s">
        <v>86</v>
      </c>
      <c r="D446" s="1" t="str">
        <f t="shared" si="0"/>
        <v>Cayman Islands-The Americas2002</v>
      </c>
      <c r="E446" s="6"/>
      <c r="F446" s="7" t="s">
        <v>907</v>
      </c>
    </row>
    <row r="447" ht="15.75" customHeight="1" spans="1:6">
      <c r="A447" s="1" t="s">
        <v>115</v>
      </c>
      <c r="B447" s="3" t="s">
        <v>67</v>
      </c>
      <c r="C447" s="1" t="s">
        <v>86</v>
      </c>
      <c r="D447" s="1" t="str">
        <f t="shared" si="0"/>
        <v>Cayman Islands-The Americas2003</v>
      </c>
      <c r="E447" s="6"/>
      <c r="F447" s="7" t="s">
        <v>908</v>
      </c>
    </row>
    <row r="448" ht="15.75" customHeight="1" spans="1:6">
      <c r="A448" s="1" t="s">
        <v>115</v>
      </c>
      <c r="B448" s="3" t="s">
        <v>68</v>
      </c>
      <c r="C448" s="1" t="s">
        <v>86</v>
      </c>
      <c r="D448" s="1" t="str">
        <f t="shared" si="0"/>
        <v>Cayman Islands-The Americas2004</v>
      </c>
      <c r="E448" s="6"/>
      <c r="F448" s="7" t="s">
        <v>909</v>
      </c>
    </row>
    <row r="449" ht="15.75" customHeight="1" spans="1:6">
      <c r="A449" s="1" t="s">
        <v>115</v>
      </c>
      <c r="B449" s="3" t="s">
        <v>70</v>
      </c>
      <c r="C449" s="1" t="s">
        <v>86</v>
      </c>
      <c r="D449" s="1" t="str">
        <f t="shared" si="0"/>
        <v>Cayman Islands-The Americas2006</v>
      </c>
      <c r="E449" s="6"/>
      <c r="F449" s="7" t="s">
        <v>910</v>
      </c>
    </row>
    <row r="450" ht="15.75" customHeight="1" spans="1:6">
      <c r="A450" s="1" t="s">
        <v>115</v>
      </c>
      <c r="B450" s="3" t="s">
        <v>74</v>
      </c>
      <c r="C450" s="1" t="s">
        <v>86</v>
      </c>
      <c r="D450" s="1" t="str">
        <f t="shared" si="0"/>
        <v>Cayman Islands-The Americas2010</v>
      </c>
      <c r="E450" s="6"/>
      <c r="F450" s="7" t="s">
        <v>343</v>
      </c>
    </row>
    <row r="451" ht="15.75" customHeight="1" spans="1:6">
      <c r="A451" s="1" t="s">
        <v>115</v>
      </c>
      <c r="B451" s="3" t="s">
        <v>70</v>
      </c>
      <c r="C451" s="1" t="s">
        <v>86</v>
      </c>
      <c r="D451" s="1" t="str">
        <f t="shared" si="0"/>
        <v>Cayman Islands-The Americas2006</v>
      </c>
      <c r="E451" s="6"/>
      <c r="F451" s="7" t="s">
        <v>374</v>
      </c>
    </row>
    <row r="452" ht="15.75" customHeight="1" spans="1:6">
      <c r="A452" s="1" t="s">
        <v>115</v>
      </c>
      <c r="B452" s="3" t="s">
        <v>76</v>
      </c>
      <c r="C452" s="1" t="s">
        <v>86</v>
      </c>
      <c r="D452" s="1" t="str">
        <f t="shared" si="0"/>
        <v>Cayman Islands-The Americas2012</v>
      </c>
      <c r="E452" s="6"/>
      <c r="F452" s="7" t="s">
        <v>375</v>
      </c>
    </row>
    <row r="453" ht="15.75" customHeight="1" spans="1:6">
      <c r="A453" s="1" t="s">
        <v>115</v>
      </c>
      <c r="B453" s="3" t="s">
        <v>73</v>
      </c>
      <c r="C453" s="1" t="s">
        <v>86</v>
      </c>
      <c r="D453" s="1" t="str">
        <f t="shared" si="0"/>
        <v>Cayman Islands-The Americas2009</v>
      </c>
      <c r="E453" s="6"/>
      <c r="F453" s="7" t="s">
        <v>911</v>
      </c>
    </row>
    <row r="454" ht="15.75" customHeight="1" spans="1:6">
      <c r="A454" s="1" t="s">
        <v>115</v>
      </c>
      <c r="B454" s="3" t="s">
        <v>70</v>
      </c>
      <c r="C454" s="1" t="s">
        <v>86</v>
      </c>
      <c r="D454" s="1" t="str">
        <f t="shared" si="0"/>
        <v>Cayman Islands-The Americas2006</v>
      </c>
      <c r="E454" s="6"/>
      <c r="F454" s="7" t="s">
        <v>912</v>
      </c>
    </row>
    <row r="455" ht="15.75" customHeight="1" spans="1:6">
      <c r="A455" s="1" t="s">
        <v>115</v>
      </c>
      <c r="B455" s="3" t="s">
        <v>68</v>
      </c>
      <c r="C455" s="1" t="s">
        <v>86</v>
      </c>
      <c r="D455" s="1" t="str">
        <f t="shared" si="0"/>
        <v>Cayman Islands-The Americas2004</v>
      </c>
      <c r="E455" s="6"/>
      <c r="F455" s="7" t="s">
        <v>913</v>
      </c>
    </row>
    <row r="456" ht="15.75" customHeight="1" spans="1:6">
      <c r="A456" s="1" t="s">
        <v>115</v>
      </c>
      <c r="B456" s="3" t="s">
        <v>73</v>
      </c>
      <c r="C456" s="1" t="s">
        <v>86</v>
      </c>
      <c r="D456" s="1" t="str">
        <f t="shared" si="0"/>
        <v>Cayman Islands-The Americas2009</v>
      </c>
      <c r="E456" s="6"/>
      <c r="F456" s="7" t="s">
        <v>913</v>
      </c>
    </row>
    <row r="457" ht="15.75" customHeight="1" spans="1:6">
      <c r="A457" s="1" t="s">
        <v>116</v>
      </c>
      <c r="B457" s="3" t="s">
        <v>63</v>
      </c>
      <c r="C457" s="1" t="s">
        <v>80</v>
      </c>
      <c r="D457" s="1" t="str">
        <f t="shared" si="0"/>
        <v>Central African Republic-Africa2000</v>
      </c>
      <c r="E457" s="6"/>
      <c r="F457" s="6"/>
    </row>
    <row r="458" ht="15.75" customHeight="1" spans="1:6">
      <c r="A458" s="1" t="s">
        <v>116</v>
      </c>
      <c r="B458" s="3" t="s">
        <v>65</v>
      </c>
      <c r="C458" s="1" t="s">
        <v>80</v>
      </c>
      <c r="D458" s="1" t="str">
        <f t="shared" si="0"/>
        <v>Central African Republic-Africa2001</v>
      </c>
      <c r="E458" s="6"/>
      <c r="F458" s="6"/>
    </row>
    <row r="459" ht="15.75" customHeight="1" spans="1:6">
      <c r="A459" s="1" t="s">
        <v>116</v>
      </c>
      <c r="B459" s="3" t="s">
        <v>66</v>
      </c>
      <c r="C459" s="1" t="s">
        <v>80</v>
      </c>
      <c r="D459" s="1" t="str">
        <f t="shared" si="0"/>
        <v>Central African Republic-Africa2002</v>
      </c>
      <c r="E459" s="6"/>
      <c r="F459" s="7" t="s">
        <v>914</v>
      </c>
    </row>
    <row r="460" ht="15.75" customHeight="1" spans="1:6">
      <c r="A460" s="1" t="s">
        <v>116</v>
      </c>
      <c r="B460" s="3" t="s">
        <v>67</v>
      </c>
      <c r="C460" s="1" t="s">
        <v>80</v>
      </c>
      <c r="D460" s="1" t="str">
        <f t="shared" si="0"/>
        <v>Central African Republic-Africa2003</v>
      </c>
      <c r="E460" s="6"/>
      <c r="F460" s="7" t="s">
        <v>915</v>
      </c>
    </row>
    <row r="461" ht="15.75" customHeight="1" spans="1:6">
      <c r="A461" s="1" t="s">
        <v>116</v>
      </c>
      <c r="B461" s="3" t="s">
        <v>68</v>
      </c>
      <c r="C461" s="1" t="s">
        <v>80</v>
      </c>
      <c r="D461" s="1" t="str">
        <f t="shared" si="0"/>
        <v>Central African Republic-Africa2004</v>
      </c>
      <c r="E461" s="6"/>
      <c r="F461" s="7" t="s">
        <v>915</v>
      </c>
    </row>
    <row r="462" ht="15.75" customHeight="1" spans="1:6">
      <c r="A462" s="1" t="s">
        <v>116</v>
      </c>
      <c r="B462" s="3" t="s">
        <v>70</v>
      </c>
      <c r="C462" s="1" t="s">
        <v>80</v>
      </c>
      <c r="D462" s="1" t="str">
        <f t="shared" si="0"/>
        <v>Central African Republic-Africa2006</v>
      </c>
      <c r="E462" s="6"/>
      <c r="F462" s="7" t="s">
        <v>915</v>
      </c>
    </row>
    <row r="463" ht="15.75" customHeight="1" spans="1:6">
      <c r="A463" s="1" t="s">
        <v>116</v>
      </c>
      <c r="B463" s="3" t="s">
        <v>74</v>
      </c>
      <c r="C463" s="1" t="s">
        <v>80</v>
      </c>
      <c r="D463" s="1" t="str">
        <f t="shared" si="0"/>
        <v>Central African Republic-Africa2010</v>
      </c>
      <c r="E463" s="6"/>
      <c r="F463" s="7" t="s">
        <v>916</v>
      </c>
    </row>
    <row r="464" ht="15.75" customHeight="1" spans="1:6">
      <c r="A464" s="1" t="s">
        <v>116</v>
      </c>
      <c r="B464" s="3" t="s">
        <v>70</v>
      </c>
      <c r="C464" s="1" t="s">
        <v>80</v>
      </c>
      <c r="D464" s="1" t="str">
        <f t="shared" si="0"/>
        <v>Central African Republic-Africa2006</v>
      </c>
      <c r="E464" s="6"/>
      <c r="F464" s="7" t="s">
        <v>917</v>
      </c>
    </row>
    <row r="465" ht="15.75" customHeight="1" spans="1:6">
      <c r="A465" s="1" t="s">
        <v>116</v>
      </c>
      <c r="B465" s="3" t="s">
        <v>76</v>
      </c>
      <c r="C465" s="1" t="s">
        <v>80</v>
      </c>
      <c r="D465" s="1" t="str">
        <f t="shared" si="0"/>
        <v>Central African Republic-Africa2012</v>
      </c>
      <c r="E465" s="6"/>
      <c r="F465" s="7" t="s">
        <v>917</v>
      </c>
    </row>
    <row r="466" ht="15.75" customHeight="1" spans="1:6">
      <c r="A466" s="1" t="s">
        <v>116</v>
      </c>
      <c r="B466" s="3" t="s">
        <v>73</v>
      </c>
      <c r="C466" s="1" t="s">
        <v>80</v>
      </c>
      <c r="D466" s="1" t="str">
        <f t="shared" si="0"/>
        <v>Central African Republic-Africa2009</v>
      </c>
      <c r="E466" s="6"/>
      <c r="F466" s="7" t="s">
        <v>915</v>
      </c>
    </row>
    <row r="467" ht="15.75" customHeight="1" spans="1:6">
      <c r="A467" s="1" t="s">
        <v>116</v>
      </c>
      <c r="B467" s="3" t="s">
        <v>70</v>
      </c>
      <c r="C467" s="1" t="s">
        <v>80</v>
      </c>
      <c r="D467" s="1" t="str">
        <f t="shared" si="0"/>
        <v>Central African Republic-Africa2006</v>
      </c>
      <c r="E467" s="6"/>
      <c r="F467" s="7" t="s">
        <v>918</v>
      </c>
    </row>
    <row r="468" ht="15.75" customHeight="1" spans="1:6">
      <c r="A468" s="1" t="s">
        <v>116</v>
      </c>
      <c r="B468" s="3" t="s">
        <v>68</v>
      </c>
      <c r="C468" s="1" t="s">
        <v>80</v>
      </c>
      <c r="D468" s="1" t="str">
        <f t="shared" si="0"/>
        <v>Central African Republic-Africa2004</v>
      </c>
      <c r="E468" s="6"/>
      <c r="F468" s="7" t="s">
        <v>918</v>
      </c>
    </row>
    <row r="469" ht="15.75" customHeight="1" spans="1:6">
      <c r="A469" s="1" t="s">
        <v>116</v>
      </c>
      <c r="B469" s="3" t="s">
        <v>73</v>
      </c>
      <c r="C469" s="1" t="s">
        <v>80</v>
      </c>
      <c r="D469" s="1" t="str">
        <f t="shared" si="0"/>
        <v>Central African Republic-Africa2009</v>
      </c>
      <c r="E469" s="6"/>
      <c r="F469" s="7" t="s">
        <v>919</v>
      </c>
    </row>
    <row r="470" ht="15.75" customHeight="1" spans="1:6">
      <c r="A470" s="1" t="s">
        <v>117</v>
      </c>
      <c r="B470" s="3" t="s">
        <v>63</v>
      </c>
      <c r="C470" s="1" t="s">
        <v>80</v>
      </c>
      <c r="D470" s="1" t="str">
        <f t="shared" si="0"/>
        <v>Chad-Africa2000</v>
      </c>
      <c r="E470" s="6"/>
      <c r="F470" s="6"/>
    </row>
    <row r="471" ht="15.75" customHeight="1" spans="1:6">
      <c r="A471" s="1" t="s">
        <v>117</v>
      </c>
      <c r="B471" s="3" t="s">
        <v>65</v>
      </c>
      <c r="C471" s="1" t="s">
        <v>80</v>
      </c>
      <c r="D471" s="1" t="str">
        <f t="shared" si="0"/>
        <v>Chad-Africa2001</v>
      </c>
      <c r="E471" s="6"/>
      <c r="F471" s="6"/>
    </row>
    <row r="472" ht="15.75" customHeight="1" spans="1:6">
      <c r="A472" s="1" t="s">
        <v>117</v>
      </c>
      <c r="B472" s="3" t="s">
        <v>66</v>
      </c>
      <c r="C472" s="1" t="s">
        <v>80</v>
      </c>
      <c r="D472" s="1" t="str">
        <f t="shared" si="0"/>
        <v>Chad-Africa2002</v>
      </c>
      <c r="E472" s="6"/>
      <c r="F472" s="7" t="s">
        <v>912</v>
      </c>
    </row>
    <row r="473" ht="15.75" customHeight="1" spans="1:6">
      <c r="A473" s="1" t="s">
        <v>117</v>
      </c>
      <c r="B473" s="3" t="s">
        <v>67</v>
      </c>
      <c r="C473" s="1" t="s">
        <v>80</v>
      </c>
      <c r="D473" s="1" t="str">
        <f t="shared" si="0"/>
        <v>Chad-Africa2003</v>
      </c>
      <c r="E473" s="6"/>
      <c r="F473" s="7" t="s">
        <v>378</v>
      </c>
    </row>
    <row r="474" ht="15.75" customHeight="1" spans="1:6">
      <c r="A474" s="1" t="s">
        <v>117</v>
      </c>
      <c r="B474" s="3" t="s">
        <v>68</v>
      </c>
      <c r="C474" s="1" t="s">
        <v>80</v>
      </c>
      <c r="D474" s="1" t="str">
        <f t="shared" si="0"/>
        <v>Chad-Africa2004</v>
      </c>
      <c r="E474" s="6"/>
      <c r="F474" s="7" t="s">
        <v>672</v>
      </c>
    </row>
    <row r="475" ht="15.75" customHeight="1" spans="1:6">
      <c r="A475" s="1" t="s">
        <v>117</v>
      </c>
      <c r="B475" s="3" t="s">
        <v>70</v>
      </c>
      <c r="C475" s="1" t="s">
        <v>80</v>
      </c>
      <c r="D475" s="1" t="str">
        <f t="shared" si="0"/>
        <v>Chad-Africa2006</v>
      </c>
      <c r="E475" s="6"/>
      <c r="F475" s="7" t="s">
        <v>920</v>
      </c>
    </row>
    <row r="476" ht="15.75" customHeight="1" spans="1:6">
      <c r="A476" s="1" t="s">
        <v>117</v>
      </c>
      <c r="B476" s="3" t="s">
        <v>74</v>
      </c>
      <c r="C476" s="1" t="s">
        <v>80</v>
      </c>
      <c r="D476" s="1" t="str">
        <f t="shared" si="0"/>
        <v>Chad-Africa2010</v>
      </c>
      <c r="E476" s="6"/>
      <c r="F476" s="7" t="s">
        <v>384</v>
      </c>
    </row>
    <row r="477" ht="15.75" customHeight="1" spans="1:6">
      <c r="A477" s="1" t="s">
        <v>117</v>
      </c>
      <c r="B477" s="3" t="s">
        <v>70</v>
      </c>
      <c r="C477" s="1" t="s">
        <v>80</v>
      </c>
      <c r="D477" s="1" t="str">
        <f t="shared" si="0"/>
        <v>Chad-Africa2006</v>
      </c>
      <c r="E477" s="6"/>
      <c r="F477" s="7" t="s">
        <v>682</v>
      </c>
    </row>
    <row r="478" ht="15.75" customHeight="1" spans="1:6">
      <c r="A478" s="1" t="s">
        <v>117</v>
      </c>
      <c r="B478" s="3" t="s">
        <v>76</v>
      </c>
      <c r="C478" s="1" t="s">
        <v>80</v>
      </c>
      <c r="D478" s="1" t="str">
        <f t="shared" si="0"/>
        <v>Chad-Africa2012</v>
      </c>
      <c r="E478" s="6"/>
      <c r="F478" s="7" t="s">
        <v>680</v>
      </c>
    </row>
    <row r="479" ht="15.75" customHeight="1" spans="1:6">
      <c r="A479" s="1" t="s">
        <v>117</v>
      </c>
      <c r="B479" s="3" t="s">
        <v>73</v>
      </c>
      <c r="C479" s="1" t="s">
        <v>80</v>
      </c>
      <c r="D479" s="1" t="str">
        <f t="shared" si="0"/>
        <v>Chad-Africa2009</v>
      </c>
      <c r="E479" s="6"/>
      <c r="F479" s="7" t="s">
        <v>643</v>
      </c>
    </row>
    <row r="480" ht="15.75" customHeight="1" spans="1:6">
      <c r="A480" s="1" t="s">
        <v>117</v>
      </c>
      <c r="B480" s="3" t="s">
        <v>71</v>
      </c>
      <c r="C480" s="1" t="s">
        <v>80</v>
      </c>
      <c r="D480" s="1" t="str">
        <f t="shared" si="0"/>
        <v>Chad-Africa2007</v>
      </c>
      <c r="E480" s="6"/>
      <c r="F480" s="7" t="s">
        <v>921</v>
      </c>
    </row>
    <row r="481" ht="15.75" customHeight="1" spans="1:6">
      <c r="A481" s="1" t="s">
        <v>117</v>
      </c>
      <c r="B481" s="3" t="s">
        <v>68</v>
      </c>
      <c r="C481" s="1" t="s">
        <v>80</v>
      </c>
      <c r="D481" s="1" t="str">
        <f t="shared" si="0"/>
        <v>Chad-Africa2004</v>
      </c>
      <c r="E481" s="6"/>
      <c r="F481" s="7" t="s">
        <v>639</v>
      </c>
    </row>
    <row r="482" ht="15.75" customHeight="1" spans="1:6">
      <c r="A482" s="1" t="s">
        <v>117</v>
      </c>
      <c r="B482" s="3" t="s">
        <v>73</v>
      </c>
      <c r="C482" s="1" t="s">
        <v>80</v>
      </c>
      <c r="D482" s="1" t="str">
        <f t="shared" si="0"/>
        <v>Chad-Africa2009</v>
      </c>
      <c r="E482" s="6"/>
      <c r="F482" s="7" t="s">
        <v>922</v>
      </c>
    </row>
    <row r="483" ht="15.75" customHeight="1" spans="1:6">
      <c r="A483" s="1" t="s">
        <v>118</v>
      </c>
      <c r="B483" s="3" t="s">
        <v>63</v>
      </c>
      <c r="C483" s="1" t="s">
        <v>86</v>
      </c>
      <c r="D483" s="1" t="str">
        <f t="shared" si="0"/>
        <v>Chile-The Americas2000</v>
      </c>
      <c r="E483" s="7" t="s">
        <v>923</v>
      </c>
      <c r="F483" s="6"/>
    </row>
    <row r="484" ht="15.75" customHeight="1" spans="1:6">
      <c r="A484" s="1" t="s">
        <v>118</v>
      </c>
      <c r="B484" s="3" t="s">
        <v>65</v>
      </c>
      <c r="C484" s="1" t="s">
        <v>86</v>
      </c>
      <c r="D484" s="1" t="str">
        <f t="shared" si="0"/>
        <v>Chile-The Americas2001</v>
      </c>
      <c r="E484" s="7" t="s">
        <v>924</v>
      </c>
      <c r="F484" s="6"/>
    </row>
    <row r="485" ht="15.75" customHeight="1" spans="1:6">
      <c r="A485" s="1" t="s">
        <v>118</v>
      </c>
      <c r="B485" s="3" t="s">
        <v>66</v>
      </c>
      <c r="C485" s="1" t="s">
        <v>86</v>
      </c>
      <c r="D485" s="1" t="str">
        <f t="shared" si="0"/>
        <v>Chile-The Americas2002</v>
      </c>
      <c r="E485" s="7" t="s">
        <v>925</v>
      </c>
      <c r="F485" s="7" t="s">
        <v>926</v>
      </c>
    </row>
    <row r="486" ht="15.75" customHeight="1" spans="1:6">
      <c r="A486" s="1" t="s">
        <v>118</v>
      </c>
      <c r="B486" s="3" t="s">
        <v>67</v>
      </c>
      <c r="C486" s="1" t="s">
        <v>86</v>
      </c>
      <c r="D486" s="1" t="str">
        <f t="shared" si="0"/>
        <v>Chile-The Americas2003</v>
      </c>
      <c r="E486" s="7" t="s">
        <v>927</v>
      </c>
      <c r="F486" s="7" t="s">
        <v>928</v>
      </c>
    </row>
    <row r="487" ht="15.75" customHeight="1" spans="1:6">
      <c r="A487" s="1" t="s">
        <v>118</v>
      </c>
      <c r="B487" s="3" t="s">
        <v>68</v>
      </c>
      <c r="C487" s="1" t="s">
        <v>86</v>
      </c>
      <c r="D487" s="1" t="str">
        <f t="shared" si="0"/>
        <v>Chile-The Americas2004</v>
      </c>
      <c r="E487" s="7" t="s">
        <v>929</v>
      </c>
      <c r="F487" s="7" t="s">
        <v>930</v>
      </c>
    </row>
    <row r="488" ht="15.75" customHeight="1" spans="1:6">
      <c r="A488" s="1" t="s">
        <v>118</v>
      </c>
      <c r="B488" s="3" t="s">
        <v>70</v>
      </c>
      <c r="C488" s="1" t="s">
        <v>86</v>
      </c>
      <c r="D488" s="1" t="str">
        <f t="shared" si="0"/>
        <v>Chile-The Americas2006</v>
      </c>
      <c r="E488" s="7" t="s">
        <v>931</v>
      </c>
      <c r="F488" s="7" t="s">
        <v>932</v>
      </c>
    </row>
    <row r="489" ht="15.75" customHeight="1" spans="1:6">
      <c r="A489" s="1" t="s">
        <v>118</v>
      </c>
      <c r="B489" s="3" t="s">
        <v>74</v>
      </c>
      <c r="C489" s="1" t="s">
        <v>86</v>
      </c>
      <c r="D489" s="1" t="str">
        <f t="shared" si="0"/>
        <v>Chile-The Americas2010</v>
      </c>
      <c r="E489" s="7" t="s">
        <v>933</v>
      </c>
      <c r="F489" s="7" t="s">
        <v>934</v>
      </c>
    </row>
    <row r="490" ht="15.75" customHeight="1" spans="1:6">
      <c r="A490" s="1" t="s">
        <v>118</v>
      </c>
      <c r="B490" s="3" t="s">
        <v>70</v>
      </c>
      <c r="C490" s="1" t="s">
        <v>86</v>
      </c>
      <c r="D490" s="1" t="str">
        <f t="shared" si="0"/>
        <v>Chile-The Americas2006</v>
      </c>
      <c r="E490" s="7" t="s">
        <v>935</v>
      </c>
      <c r="F490" s="7" t="s">
        <v>936</v>
      </c>
    </row>
    <row r="491" ht="15.75" customHeight="1" spans="1:6">
      <c r="A491" s="1" t="s">
        <v>118</v>
      </c>
      <c r="B491" s="3" t="s">
        <v>76</v>
      </c>
      <c r="C491" s="1" t="s">
        <v>86</v>
      </c>
      <c r="D491" s="1" t="str">
        <f t="shared" si="0"/>
        <v>Chile-The Americas2012</v>
      </c>
      <c r="E491" s="7" t="s">
        <v>937</v>
      </c>
      <c r="F491" s="7" t="s">
        <v>938</v>
      </c>
    </row>
    <row r="492" ht="15.75" customHeight="1" spans="1:6">
      <c r="A492" s="1" t="s">
        <v>118</v>
      </c>
      <c r="B492" s="3" t="s">
        <v>73</v>
      </c>
      <c r="C492" s="1" t="s">
        <v>86</v>
      </c>
      <c r="D492" s="1" t="str">
        <f t="shared" si="0"/>
        <v>Chile-The Americas2009</v>
      </c>
      <c r="E492" s="7" t="s">
        <v>939</v>
      </c>
      <c r="F492" s="7" t="s">
        <v>940</v>
      </c>
    </row>
    <row r="493" ht="15.75" customHeight="1" spans="1:6">
      <c r="A493" s="1" t="s">
        <v>118</v>
      </c>
      <c r="B493" s="3" t="s">
        <v>71</v>
      </c>
      <c r="C493" s="1" t="s">
        <v>86</v>
      </c>
      <c r="D493" s="1" t="str">
        <f t="shared" si="0"/>
        <v>Chile-The Americas2007</v>
      </c>
      <c r="E493" s="7" t="s">
        <v>941</v>
      </c>
      <c r="F493" s="7" t="s">
        <v>942</v>
      </c>
    </row>
    <row r="494" ht="15.75" customHeight="1" spans="1:6">
      <c r="A494" s="1" t="s">
        <v>118</v>
      </c>
      <c r="B494" s="3" t="s">
        <v>68</v>
      </c>
      <c r="C494" s="1" t="s">
        <v>86</v>
      </c>
      <c r="D494" s="1" t="str">
        <f t="shared" si="0"/>
        <v>Chile-The Americas2004</v>
      </c>
      <c r="E494" s="7" t="s">
        <v>943</v>
      </c>
      <c r="F494" s="7" t="s">
        <v>944</v>
      </c>
    </row>
    <row r="495" ht="15.75" customHeight="1" spans="1:6">
      <c r="A495" s="1" t="s">
        <v>118</v>
      </c>
      <c r="B495" s="3" t="s">
        <v>73</v>
      </c>
      <c r="C495" s="1" t="s">
        <v>86</v>
      </c>
      <c r="D495" s="1" t="str">
        <f t="shared" si="0"/>
        <v>Chile-The Americas2009</v>
      </c>
      <c r="E495" s="7" t="s">
        <v>945</v>
      </c>
      <c r="F495" s="7" t="s">
        <v>946</v>
      </c>
    </row>
    <row r="496" ht="15.75" customHeight="1" spans="1:6">
      <c r="A496" s="1" t="s">
        <v>119</v>
      </c>
      <c r="B496" s="3" t="s">
        <v>63</v>
      </c>
      <c r="C496" s="1" t="s">
        <v>64</v>
      </c>
      <c r="D496" s="1" t="str">
        <f t="shared" si="0"/>
        <v>China-Asia2000</v>
      </c>
      <c r="E496" s="6"/>
      <c r="F496" s="6"/>
    </row>
    <row r="497" ht="15.75" customHeight="1" spans="1:6">
      <c r="A497" s="1" t="s">
        <v>119</v>
      </c>
      <c r="B497" s="3" t="s">
        <v>65</v>
      </c>
      <c r="C497" s="1" t="s">
        <v>64</v>
      </c>
      <c r="D497" s="1" t="str">
        <f t="shared" si="0"/>
        <v>China-Asia2001</v>
      </c>
      <c r="E497" s="7" t="s">
        <v>947</v>
      </c>
      <c r="F497" s="6"/>
    </row>
    <row r="498" ht="15.75" customHeight="1" spans="1:6">
      <c r="A498" s="1" t="s">
        <v>119</v>
      </c>
      <c r="B498" s="3" t="s">
        <v>66</v>
      </c>
      <c r="C498" s="1" t="s">
        <v>64</v>
      </c>
      <c r="D498" s="1" t="str">
        <f t="shared" si="0"/>
        <v>China-Asia2002</v>
      </c>
      <c r="E498" s="7" t="s">
        <v>948</v>
      </c>
      <c r="F498" s="7" t="s">
        <v>949</v>
      </c>
    </row>
    <row r="499" ht="15.75" customHeight="1" spans="1:6">
      <c r="A499" s="1" t="s">
        <v>119</v>
      </c>
      <c r="B499" s="3" t="s">
        <v>67</v>
      </c>
      <c r="C499" s="1" t="s">
        <v>64</v>
      </c>
      <c r="D499" s="1" t="str">
        <f t="shared" si="0"/>
        <v>China-Asia2003</v>
      </c>
      <c r="E499" s="7" t="s">
        <v>950</v>
      </c>
      <c r="F499" s="7" t="s">
        <v>951</v>
      </c>
    </row>
    <row r="500" ht="15.75" customHeight="1" spans="1:6">
      <c r="A500" s="1" t="s">
        <v>119</v>
      </c>
      <c r="B500" s="3" t="s">
        <v>68</v>
      </c>
      <c r="C500" s="1" t="s">
        <v>64</v>
      </c>
      <c r="D500" s="1" t="str">
        <f t="shared" si="0"/>
        <v>China-Asia2004</v>
      </c>
      <c r="E500" s="7" t="s">
        <v>952</v>
      </c>
      <c r="F500" s="7" t="s">
        <v>953</v>
      </c>
    </row>
    <row r="501" ht="15.75" customHeight="1" spans="1:6">
      <c r="A501" s="1" t="s">
        <v>119</v>
      </c>
      <c r="B501" s="3" t="s">
        <v>70</v>
      </c>
      <c r="C501" s="1" t="s">
        <v>64</v>
      </c>
      <c r="D501" s="1" t="str">
        <f t="shared" si="0"/>
        <v>China-Asia2006</v>
      </c>
      <c r="E501" s="7" t="s">
        <v>954</v>
      </c>
      <c r="F501" s="7" t="s">
        <v>955</v>
      </c>
    </row>
    <row r="502" ht="15.75" customHeight="1" spans="1:6">
      <c r="A502" s="1" t="s">
        <v>119</v>
      </c>
      <c r="B502" s="3" t="s">
        <v>74</v>
      </c>
      <c r="C502" s="1" t="s">
        <v>64</v>
      </c>
      <c r="D502" s="1" t="str">
        <f t="shared" si="0"/>
        <v>China-Asia2010</v>
      </c>
      <c r="E502" s="7" t="s">
        <v>956</v>
      </c>
      <c r="F502" s="7" t="s">
        <v>957</v>
      </c>
    </row>
    <row r="503" ht="15.75" customHeight="1" spans="1:6">
      <c r="A503" s="1" t="s">
        <v>119</v>
      </c>
      <c r="B503" s="3" t="s">
        <v>70</v>
      </c>
      <c r="C503" s="1" t="s">
        <v>64</v>
      </c>
      <c r="D503" s="1" t="str">
        <f t="shared" si="0"/>
        <v>China-Asia2006</v>
      </c>
      <c r="E503" s="7" t="s">
        <v>958</v>
      </c>
      <c r="F503" s="7" t="s">
        <v>959</v>
      </c>
    </row>
    <row r="504" ht="15.75" customHeight="1" spans="1:6">
      <c r="A504" s="1" t="s">
        <v>119</v>
      </c>
      <c r="B504" s="3" t="s">
        <v>76</v>
      </c>
      <c r="C504" s="1" t="s">
        <v>64</v>
      </c>
      <c r="D504" s="1" t="str">
        <f t="shared" si="0"/>
        <v>China-Asia2012</v>
      </c>
      <c r="E504" s="7" t="s">
        <v>960</v>
      </c>
      <c r="F504" s="7" t="s">
        <v>961</v>
      </c>
    </row>
    <row r="505" ht="15.75" customHeight="1" spans="1:6">
      <c r="A505" s="1" t="s">
        <v>119</v>
      </c>
      <c r="B505" s="3" t="s">
        <v>73</v>
      </c>
      <c r="C505" s="1" t="s">
        <v>64</v>
      </c>
      <c r="D505" s="1" t="str">
        <f t="shared" si="0"/>
        <v>China-Asia2009</v>
      </c>
      <c r="E505" s="7" t="s">
        <v>962</v>
      </c>
      <c r="F505" s="7" t="s">
        <v>963</v>
      </c>
    </row>
    <row r="506" ht="15.75" customHeight="1" spans="1:6">
      <c r="A506" s="1" t="s">
        <v>119</v>
      </c>
      <c r="B506" s="3" t="s">
        <v>71</v>
      </c>
      <c r="C506" s="1" t="s">
        <v>64</v>
      </c>
      <c r="D506" s="1" t="str">
        <f t="shared" si="0"/>
        <v>China-Asia2007</v>
      </c>
      <c r="E506" s="7" t="s">
        <v>964</v>
      </c>
      <c r="F506" s="7" t="s">
        <v>965</v>
      </c>
    </row>
    <row r="507" ht="15.75" customHeight="1" spans="1:6">
      <c r="A507" s="1" t="s">
        <v>119</v>
      </c>
      <c r="B507" s="3" t="s">
        <v>68</v>
      </c>
      <c r="C507" s="1" t="s">
        <v>64</v>
      </c>
      <c r="D507" s="1" t="str">
        <f t="shared" si="0"/>
        <v>China-Asia2004</v>
      </c>
      <c r="E507" s="7" t="s">
        <v>966</v>
      </c>
      <c r="F507" s="7" t="s">
        <v>967</v>
      </c>
    </row>
    <row r="508" ht="15.75" customHeight="1" spans="1:6">
      <c r="A508" s="1" t="s">
        <v>119</v>
      </c>
      <c r="B508" s="3" t="s">
        <v>73</v>
      </c>
      <c r="C508" s="1" t="s">
        <v>64</v>
      </c>
      <c r="D508" s="1" t="str">
        <f t="shared" si="0"/>
        <v>China-Asia2009</v>
      </c>
      <c r="E508" s="7" t="s">
        <v>968</v>
      </c>
      <c r="F508" s="7" t="s">
        <v>969</v>
      </c>
    </row>
    <row r="509" ht="15.75" customHeight="1" spans="1:6">
      <c r="A509" s="1" t="s">
        <v>120</v>
      </c>
      <c r="B509" s="3" t="s">
        <v>63</v>
      </c>
      <c r="C509" s="1" t="s">
        <v>86</v>
      </c>
      <c r="D509" s="1" t="str">
        <f t="shared" si="0"/>
        <v>Colombia-The Americas2000</v>
      </c>
      <c r="E509" s="6"/>
      <c r="F509" s="6"/>
    </row>
    <row r="510" ht="15.75" customHeight="1" spans="1:6">
      <c r="A510" s="1" t="s">
        <v>120</v>
      </c>
      <c r="B510" s="3" t="s">
        <v>65</v>
      </c>
      <c r="C510" s="1" t="s">
        <v>86</v>
      </c>
      <c r="D510" s="1" t="str">
        <f t="shared" si="0"/>
        <v>Colombia-The Americas2001</v>
      </c>
      <c r="E510" s="7" t="s">
        <v>970</v>
      </c>
      <c r="F510" s="6"/>
    </row>
    <row r="511" ht="15.75" customHeight="1" spans="1:6">
      <c r="A511" s="1" t="s">
        <v>120</v>
      </c>
      <c r="B511" s="3" t="s">
        <v>66</v>
      </c>
      <c r="C511" s="1" t="s">
        <v>86</v>
      </c>
      <c r="D511" s="1" t="str">
        <f t="shared" si="0"/>
        <v>Colombia-The Americas2002</v>
      </c>
      <c r="E511" s="7" t="s">
        <v>971</v>
      </c>
      <c r="F511" s="7" t="s">
        <v>972</v>
      </c>
    </row>
    <row r="512" ht="15.75" customHeight="1" spans="1:6">
      <c r="A512" s="1" t="s">
        <v>120</v>
      </c>
      <c r="B512" s="3" t="s">
        <v>67</v>
      </c>
      <c r="C512" s="1" t="s">
        <v>86</v>
      </c>
      <c r="D512" s="1" t="str">
        <f t="shared" si="0"/>
        <v>Colombia-The Americas2003</v>
      </c>
      <c r="E512" s="7" t="s">
        <v>973</v>
      </c>
      <c r="F512" s="7" t="s">
        <v>974</v>
      </c>
    </row>
    <row r="513" ht="15.75" customHeight="1" spans="1:6">
      <c r="A513" s="1" t="s">
        <v>120</v>
      </c>
      <c r="B513" s="3" t="s">
        <v>68</v>
      </c>
      <c r="C513" s="1" t="s">
        <v>86</v>
      </c>
      <c r="D513" s="1" t="str">
        <f t="shared" si="0"/>
        <v>Colombia-The Americas2004</v>
      </c>
      <c r="E513" s="7" t="s">
        <v>975</v>
      </c>
      <c r="F513" s="7" t="s">
        <v>976</v>
      </c>
    </row>
    <row r="514" ht="15.75" customHeight="1" spans="1:6">
      <c r="A514" s="1" t="s">
        <v>120</v>
      </c>
      <c r="B514" s="3" t="s">
        <v>70</v>
      </c>
      <c r="C514" s="1" t="s">
        <v>86</v>
      </c>
      <c r="D514" s="1" t="str">
        <f t="shared" si="0"/>
        <v>Colombia-The Americas2006</v>
      </c>
      <c r="E514" s="7" t="s">
        <v>977</v>
      </c>
      <c r="F514" s="7" t="s">
        <v>978</v>
      </c>
    </row>
    <row r="515" ht="15.75" customHeight="1" spans="1:6">
      <c r="A515" s="1" t="s">
        <v>120</v>
      </c>
      <c r="B515" s="3" t="s">
        <v>74</v>
      </c>
      <c r="C515" s="1" t="s">
        <v>86</v>
      </c>
      <c r="D515" s="1" t="str">
        <f t="shared" si="0"/>
        <v>Colombia-The Americas2010</v>
      </c>
      <c r="E515" s="7" t="s">
        <v>979</v>
      </c>
      <c r="F515" s="7" t="s">
        <v>980</v>
      </c>
    </row>
    <row r="516" ht="15.75" customHeight="1" spans="1:6">
      <c r="A516" s="1" t="s">
        <v>120</v>
      </c>
      <c r="B516" s="3" t="s">
        <v>70</v>
      </c>
      <c r="C516" s="1" t="s">
        <v>86</v>
      </c>
      <c r="D516" s="1" t="str">
        <f t="shared" si="0"/>
        <v>Colombia-The Americas2006</v>
      </c>
      <c r="E516" s="7" t="s">
        <v>981</v>
      </c>
      <c r="F516" s="7" t="s">
        <v>982</v>
      </c>
    </row>
    <row r="517" ht="15.75" customHeight="1" spans="1:6">
      <c r="A517" s="1" t="s">
        <v>120</v>
      </c>
      <c r="B517" s="3" t="s">
        <v>76</v>
      </c>
      <c r="C517" s="1" t="s">
        <v>86</v>
      </c>
      <c r="D517" s="1" t="str">
        <f t="shared" si="0"/>
        <v>Colombia-The Americas2012</v>
      </c>
      <c r="E517" s="7" t="s">
        <v>983</v>
      </c>
      <c r="F517" s="7" t="s">
        <v>984</v>
      </c>
    </row>
    <row r="518" ht="15.75" customHeight="1" spans="1:6">
      <c r="A518" s="1" t="s">
        <v>120</v>
      </c>
      <c r="B518" s="3" t="s">
        <v>73</v>
      </c>
      <c r="C518" s="1" t="s">
        <v>86</v>
      </c>
      <c r="D518" s="1" t="str">
        <f t="shared" si="0"/>
        <v>Colombia-The Americas2009</v>
      </c>
      <c r="E518" s="7" t="s">
        <v>985</v>
      </c>
      <c r="F518" s="7" t="s">
        <v>986</v>
      </c>
    </row>
    <row r="519" ht="15.75" customHeight="1" spans="1:6">
      <c r="A519" s="1" t="s">
        <v>120</v>
      </c>
      <c r="B519" s="3" t="s">
        <v>71</v>
      </c>
      <c r="C519" s="1" t="s">
        <v>86</v>
      </c>
      <c r="D519" s="1" t="str">
        <f t="shared" si="0"/>
        <v>Colombia-The Americas2007</v>
      </c>
      <c r="E519" s="7" t="s">
        <v>987</v>
      </c>
      <c r="F519" s="7" t="s">
        <v>988</v>
      </c>
    </row>
    <row r="520" ht="15.75" customHeight="1" spans="1:6">
      <c r="A520" s="1" t="s">
        <v>120</v>
      </c>
      <c r="B520" s="3" t="s">
        <v>68</v>
      </c>
      <c r="C520" s="1" t="s">
        <v>86</v>
      </c>
      <c r="D520" s="1" t="str">
        <f t="shared" si="0"/>
        <v>Colombia-The Americas2004</v>
      </c>
      <c r="E520" s="7" t="s">
        <v>989</v>
      </c>
      <c r="F520" s="7" t="s">
        <v>990</v>
      </c>
    </row>
    <row r="521" ht="15.75" customHeight="1" spans="1:6">
      <c r="A521" s="1" t="s">
        <v>120</v>
      </c>
      <c r="B521" s="3" t="s">
        <v>73</v>
      </c>
      <c r="C521" s="1" t="s">
        <v>86</v>
      </c>
      <c r="D521" s="1" t="str">
        <f t="shared" si="0"/>
        <v>Colombia-The Americas2009</v>
      </c>
      <c r="E521" s="7" t="s">
        <v>991</v>
      </c>
      <c r="F521" s="7" t="s">
        <v>992</v>
      </c>
    </row>
    <row r="522" ht="15.75" customHeight="1" spans="1:6">
      <c r="A522" s="1" t="s">
        <v>121</v>
      </c>
      <c r="B522" s="3" t="s">
        <v>63</v>
      </c>
      <c r="C522" s="1" t="s">
        <v>80</v>
      </c>
      <c r="D522" s="1" t="str">
        <f t="shared" si="0"/>
        <v>Comoros-Africa2000</v>
      </c>
      <c r="E522" s="6"/>
      <c r="F522" s="6"/>
    </row>
    <row r="523" ht="15.75" customHeight="1" spans="1:6">
      <c r="A523" s="1" t="s">
        <v>121</v>
      </c>
      <c r="B523" s="3" t="s">
        <v>65</v>
      </c>
      <c r="C523" s="1" t="s">
        <v>80</v>
      </c>
      <c r="D523" s="1" t="str">
        <f t="shared" si="0"/>
        <v>Comoros-Africa2001</v>
      </c>
      <c r="E523" s="6"/>
      <c r="F523" s="6"/>
    </row>
    <row r="524" ht="15.75" customHeight="1" spans="1:6">
      <c r="A524" s="1" t="s">
        <v>121</v>
      </c>
      <c r="B524" s="3" t="s">
        <v>66</v>
      </c>
      <c r="C524" s="1" t="s">
        <v>80</v>
      </c>
      <c r="D524" s="1" t="str">
        <f t="shared" si="0"/>
        <v>Comoros-Africa2002</v>
      </c>
      <c r="E524" s="6"/>
      <c r="F524" s="7" t="s">
        <v>993</v>
      </c>
    </row>
    <row r="525" ht="15.75" customHeight="1" spans="1:6">
      <c r="A525" s="1" t="s">
        <v>121</v>
      </c>
      <c r="B525" s="3" t="s">
        <v>67</v>
      </c>
      <c r="C525" s="1" t="s">
        <v>80</v>
      </c>
      <c r="D525" s="1" t="str">
        <f t="shared" si="0"/>
        <v>Comoros-Africa2003</v>
      </c>
      <c r="E525" s="6"/>
      <c r="F525" s="7" t="s">
        <v>994</v>
      </c>
    </row>
    <row r="526" ht="15.75" customHeight="1" spans="1:6">
      <c r="A526" s="1" t="s">
        <v>121</v>
      </c>
      <c r="B526" s="3" t="s">
        <v>68</v>
      </c>
      <c r="C526" s="1" t="s">
        <v>80</v>
      </c>
      <c r="D526" s="1" t="str">
        <f t="shared" si="0"/>
        <v>Comoros-Africa2004</v>
      </c>
      <c r="E526" s="6"/>
      <c r="F526" s="7" t="s">
        <v>994</v>
      </c>
    </row>
    <row r="527" ht="15.75" customHeight="1" spans="1:6">
      <c r="A527" s="1" t="s">
        <v>121</v>
      </c>
      <c r="B527" s="3" t="s">
        <v>70</v>
      </c>
      <c r="C527" s="1" t="s">
        <v>80</v>
      </c>
      <c r="D527" s="1" t="str">
        <f t="shared" si="0"/>
        <v>Comoros-Africa2006</v>
      </c>
      <c r="E527" s="7" t="s">
        <v>995</v>
      </c>
      <c r="F527" s="7" t="s">
        <v>996</v>
      </c>
    </row>
    <row r="528" ht="15.75" customHeight="1" spans="1:6">
      <c r="A528" s="1" t="s">
        <v>121</v>
      </c>
      <c r="B528" s="3" t="s">
        <v>74</v>
      </c>
      <c r="C528" s="1" t="s">
        <v>80</v>
      </c>
      <c r="D528" s="1" t="str">
        <f t="shared" si="0"/>
        <v>Comoros-Africa2010</v>
      </c>
      <c r="E528" s="7" t="s">
        <v>997</v>
      </c>
      <c r="F528" s="7" t="s">
        <v>996</v>
      </c>
    </row>
    <row r="529" ht="15.75" customHeight="1" spans="1:6">
      <c r="A529" s="1" t="s">
        <v>121</v>
      </c>
      <c r="B529" s="3" t="s">
        <v>70</v>
      </c>
      <c r="C529" s="1" t="s">
        <v>80</v>
      </c>
      <c r="D529" s="1" t="str">
        <f t="shared" si="0"/>
        <v>Comoros-Africa2006</v>
      </c>
      <c r="E529" s="7" t="s">
        <v>998</v>
      </c>
      <c r="F529" s="7" t="s">
        <v>999</v>
      </c>
    </row>
    <row r="530" ht="15.75" customHeight="1" spans="1:6">
      <c r="A530" s="1" t="s">
        <v>121</v>
      </c>
      <c r="B530" s="3" t="s">
        <v>69</v>
      </c>
      <c r="C530" s="1" t="s">
        <v>80</v>
      </c>
      <c r="D530" s="1" t="str">
        <f t="shared" si="0"/>
        <v>Comoros-Africa2005</v>
      </c>
      <c r="E530" s="7" t="s">
        <v>1000</v>
      </c>
      <c r="F530" s="7" t="s">
        <v>1001</v>
      </c>
    </row>
    <row r="531" ht="15.75" customHeight="1" spans="1:6">
      <c r="A531" s="1" t="s">
        <v>121</v>
      </c>
      <c r="B531" s="3" t="s">
        <v>73</v>
      </c>
      <c r="C531" s="1" t="s">
        <v>80</v>
      </c>
      <c r="D531" s="1" t="str">
        <f t="shared" si="0"/>
        <v>Comoros-Africa2009</v>
      </c>
      <c r="E531" s="6"/>
      <c r="F531" s="7" t="s">
        <v>1002</v>
      </c>
    </row>
    <row r="532" ht="15.75" customHeight="1" spans="1:6">
      <c r="A532" s="1" t="s">
        <v>121</v>
      </c>
      <c r="B532" s="3" t="s">
        <v>71</v>
      </c>
      <c r="C532" s="1" t="s">
        <v>80</v>
      </c>
      <c r="D532" s="1" t="str">
        <f t="shared" si="0"/>
        <v>Comoros-Africa2007</v>
      </c>
      <c r="E532" s="6"/>
      <c r="F532" s="7" t="s">
        <v>1003</v>
      </c>
    </row>
    <row r="533" ht="15.75" customHeight="1" spans="1:6">
      <c r="A533" s="1" t="s">
        <v>121</v>
      </c>
      <c r="B533" s="3" t="s">
        <v>68</v>
      </c>
      <c r="C533" s="1" t="s">
        <v>80</v>
      </c>
      <c r="D533" s="1" t="str">
        <f t="shared" si="0"/>
        <v>Comoros-Africa2004</v>
      </c>
      <c r="E533" s="6"/>
      <c r="F533" s="7" t="s">
        <v>1004</v>
      </c>
    </row>
    <row r="534" ht="15.75" customHeight="1" spans="1:6">
      <c r="A534" s="1" t="s">
        <v>121</v>
      </c>
      <c r="B534" s="3" t="s">
        <v>73</v>
      </c>
      <c r="C534" s="1" t="s">
        <v>80</v>
      </c>
      <c r="D534" s="1" t="str">
        <f t="shared" si="0"/>
        <v>Comoros-Africa2009</v>
      </c>
      <c r="E534" s="6"/>
      <c r="F534" s="7" t="s">
        <v>1005</v>
      </c>
    </row>
    <row r="535" ht="15.75" customHeight="1" spans="1:6">
      <c r="A535" s="1" t="s">
        <v>122</v>
      </c>
      <c r="B535" s="3" t="s">
        <v>63</v>
      </c>
      <c r="C535" s="1" t="s">
        <v>80</v>
      </c>
      <c r="D535" s="1" t="str">
        <f t="shared" si="0"/>
        <v>Congo (Brazzaville)-Africa2000</v>
      </c>
      <c r="E535" s="6"/>
      <c r="F535" s="6"/>
    </row>
    <row r="536" ht="15.75" customHeight="1" spans="1:6">
      <c r="A536" s="1" t="s">
        <v>122</v>
      </c>
      <c r="B536" s="3" t="s">
        <v>65</v>
      </c>
      <c r="C536" s="1" t="s">
        <v>80</v>
      </c>
      <c r="D536" s="1" t="str">
        <f t="shared" si="0"/>
        <v>Congo (Brazzaville)-Africa2001</v>
      </c>
      <c r="E536" s="7" t="s">
        <v>1006</v>
      </c>
      <c r="F536" s="6"/>
    </row>
    <row r="537" ht="15.75" customHeight="1" spans="1:6">
      <c r="A537" s="1" t="s">
        <v>122</v>
      </c>
      <c r="B537" s="3" t="s">
        <v>66</v>
      </c>
      <c r="C537" s="1" t="s">
        <v>80</v>
      </c>
      <c r="D537" s="1" t="str">
        <f t="shared" si="0"/>
        <v>Congo (Brazzaville)-Africa2002</v>
      </c>
      <c r="E537" s="7" t="s">
        <v>1007</v>
      </c>
      <c r="F537" s="7" t="s">
        <v>1008</v>
      </c>
    </row>
    <row r="538" ht="15.75" customHeight="1" spans="1:6">
      <c r="A538" s="1" t="s">
        <v>122</v>
      </c>
      <c r="B538" s="3" t="s">
        <v>67</v>
      </c>
      <c r="C538" s="1" t="s">
        <v>80</v>
      </c>
      <c r="D538" s="1" t="str">
        <f t="shared" si="0"/>
        <v>Congo (Brazzaville)-Africa2003</v>
      </c>
      <c r="E538" s="7" t="s">
        <v>1009</v>
      </c>
      <c r="F538" s="7" t="s">
        <v>1010</v>
      </c>
    </row>
    <row r="539" ht="15.75" customHeight="1" spans="1:6">
      <c r="A539" s="1" t="s">
        <v>122</v>
      </c>
      <c r="B539" s="3" t="s">
        <v>68</v>
      </c>
      <c r="C539" s="1" t="s">
        <v>80</v>
      </c>
      <c r="D539" s="1" t="str">
        <f t="shared" si="0"/>
        <v>Congo (Brazzaville)-Africa2004</v>
      </c>
      <c r="E539" s="7" t="s">
        <v>1011</v>
      </c>
      <c r="F539" s="7" t="s">
        <v>1012</v>
      </c>
    </row>
    <row r="540" ht="15.75" customHeight="1" spans="1:6">
      <c r="A540" s="1" t="s">
        <v>122</v>
      </c>
      <c r="B540" s="3" t="s">
        <v>70</v>
      </c>
      <c r="C540" s="1" t="s">
        <v>80</v>
      </c>
      <c r="D540" s="1" t="str">
        <f t="shared" si="0"/>
        <v>Congo (Brazzaville)-Africa2006</v>
      </c>
      <c r="E540" s="7" t="s">
        <v>1013</v>
      </c>
      <c r="F540" s="7" t="s">
        <v>1014</v>
      </c>
    </row>
    <row r="541" ht="15.75" customHeight="1" spans="1:6">
      <c r="A541" s="1" t="s">
        <v>122</v>
      </c>
      <c r="B541" s="3" t="s">
        <v>74</v>
      </c>
      <c r="C541" s="1" t="s">
        <v>80</v>
      </c>
      <c r="D541" s="1" t="str">
        <f t="shared" si="0"/>
        <v>Congo (Brazzaville)-Africa2010</v>
      </c>
      <c r="E541" s="7" t="s">
        <v>1015</v>
      </c>
      <c r="F541" s="7" t="s">
        <v>292</v>
      </c>
    </row>
    <row r="542" ht="15.75" customHeight="1" spans="1:6">
      <c r="A542" s="1" t="s">
        <v>122</v>
      </c>
      <c r="B542" s="3" t="s">
        <v>70</v>
      </c>
      <c r="C542" s="1" t="s">
        <v>80</v>
      </c>
      <c r="D542" s="1" t="str">
        <f t="shared" si="0"/>
        <v>Congo (Brazzaville)-Africa2006</v>
      </c>
      <c r="E542" s="7" t="s">
        <v>1016</v>
      </c>
      <c r="F542" s="7" t="s">
        <v>1017</v>
      </c>
    </row>
    <row r="543" ht="15.75" customHeight="1" spans="1:6">
      <c r="A543" s="1" t="s">
        <v>122</v>
      </c>
      <c r="B543" s="3" t="s">
        <v>69</v>
      </c>
      <c r="C543" s="1" t="s">
        <v>80</v>
      </c>
      <c r="D543" s="1" t="str">
        <f t="shared" si="0"/>
        <v>Congo (Brazzaville)-Africa2005</v>
      </c>
      <c r="E543" s="7" t="s">
        <v>1018</v>
      </c>
      <c r="F543" s="7" t="s">
        <v>1019</v>
      </c>
    </row>
    <row r="544" ht="15.75" customHeight="1" spans="1:6">
      <c r="A544" s="1" t="s">
        <v>122</v>
      </c>
      <c r="B544" s="3" t="s">
        <v>73</v>
      </c>
      <c r="C544" s="1" t="s">
        <v>80</v>
      </c>
      <c r="D544" s="1" t="str">
        <f t="shared" si="0"/>
        <v>Congo (Brazzaville)-Africa2009</v>
      </c>
      <c r="E544" s="7" t="s">
        <v>1020</v>
      </c>
      <c r="F544" s="7" t="s">
        <v>1021</v>
      </c>
    </row>
    <row r="545" ht="15.75" customHeight="1" spans="1:6">
      <c r="A545" s="1" t="s">
        <v>122</v>
      </c>
      <c r="B545" s="3" t="s">
        <v>71</v>
      </c>
      <c r="C545" s="1" t="s">
        <v>80</v>
      </c>
      <c r="D545" s="1" t="str">
        <f t="shared" si="0"/>
        <v>Congo (Brazzaville)-Africa2007</v>
      </c>
      <c r="E545" s="7" t="s">
        <v>1022</v>
      </c>
      <c r="F545" s="7" t="s">
        <v>1023</v>
      </c>
    </row>
    <row r="546" ht="15.75" customHeight="1" spans="1:6">
      <c r="A546" s="1" t="s">
        <v>122</v>
      </c>
      <c r="B546" s="3" t="s">
        <v>68</v>
      </c>
      <c r="C546" s="1" t="s">
        <v>80</v>
      </c>
      <c r="D546" s="1" t="str">
        <f t="shared" si="0"/>
        <v>Congo (Brazzaville)-Africa2004</v>
      </c>
      <c r="E546" s="7" t="s">
        <v>1024</v>
      </c>
      <c r="F546" s="7" t="s">
        <v>1025</v>
      </c>
    </row>
    <row r="547" ht="15.75" customHeight="1" spans="1:6">
      <c r="A547" s="1" t="s">
        <v>122</v>
      </c>
      <c r="B547" s="3" t="s">
        <v>73</v>
      </c>
      <c r="C547" s="1" t="s">
        <v>80</v>
      </c>
      <c r="D547" s="1" t="str">
        <f t="shared" si="0"/>
        <v>Congo (Brazzaville)-Africa2009</v>
      </c>
      <c r="E547" s="7" t="s">
        <v>1026</v>
      </c>
      <c r="F547" s="7" t="s">
        <v>1027</v>
      </c>
    </row>
    <row r="548" ht="15.75" customHeight="1" spans="1:6">
      <c r="A548" s="1" t="s">
        <v>123</v>
      </c>
      <c r="B548" s="3" t="s">
        <v>63</v>
      </c>
      <c r="C548" s="1" t="s">
        <v>80</v>
      </c>
      <c r="D548" s="1" t="str">
        <f t="shared" si="0"/>
        <v>Congo (Kinshasa)-Africa2000</v>
      </c>
      <c r="E548" s="6"/>
      <c r="F548" s="6"/>
    </row>
    <row r="549" ht="15.75" customHeight="1" spans="1:6">
      <c r="A549" s="1" t="s">
        <v>123</v>
      </c>
      <c r="B549" s="3" t="s">
        <v>65</v>
      </c>
      <c r="C549" s="1" t="s">
        <v>80</v>
      </c>
      <c r="D549" s="1" t="str">
        <f t="shared" si="0"/>
        <v>Congo (Kinshasa)-Africa2001</v>
      </c>
      <c r="E549" s="7" t="s">
        <v>1028</v>
      </c>
      <c r="F549" s="6"/>
    </row>
    <row r="550" ht="15.75" customHeight="1" spans="1:6">
      <c r="A550" s="1" t="s">
        <v>123</v>
      </c>
      <c r="B550" s="3" t="s">
        <v>66</v>
      </c>
      <c r="C550" s="1" t="s">
        <v>80</v>
      </c>
      <c r="D550" s="1" t="str">
        <f t="shared" si="0"/>
        <v>Congo (Kinshasa)-Africa2002</v>
      </c>
      <c r="E550" s="7" t="s">
        <v>1029</v>
      </c>
      <c r="F550" s="7" t="s">
        <v>1030</v>
      </c>
    </row>
    <row r="551" ht="15.75" customHeight="1" spans="1:6">
      <c r="A551" s="1" t="s">
        <v>123</v>
      </c>
      <c r="B551" s="3" t="s">
        <v>67</v>
      </c>
      <c r="C551" s="1" t="s">
        <v>80</v>
      </c>
      <c r="D551" s="1" t="str">
        <f t="shared" si="0"/>
        <v>Congo (Kinshasa)-Africa2003</v>
      </c>
      <c r="E551" s="7" t="s">
        <v>1031</v>
      </c>
      <c r="F551" s="7" t="s">
        <v>1032</v>
      </c>
    </row>
    <row r="552" ht="15.75" customHeight="1" spans="1:6">
      <c r="A552" s="1" t="s">
        <v>123</v>
      </c>
      <c r="B552" s="3" t="s">
        <v>68</v>
      </c>
      <c r="C552" s="1" t="s">
        <v>80</v>
      </c>
      <c r="D552" s="1" t="str">
        <f t="shared" si="0"/>
        <v>Congo (Kinshasa)-Africa2004</v>
      </c>
      <c r="E552" s="7" t="s">
        <v>1033</v>
      </c>
      <c r="F552" s="7" t="s">
        <v>1034</v>
      </c>
    </row>
    <row r="553" ht="15.75" customHeight="1" spans="1:6">
      <c r="A553" s="1" t="s">
        <v>123</v>
      </c>
      <c r="B553" s="3" t="s">
        <v>70</v>
      </c>
      <c r="C553" s="1" t="s">
        <v>80</v>
      </c>
      <c r="D553" s="1" t="str">
        <f t="shared" si="0"/>
        <v>Congo (Kinshasa)-Africa2006</v>
      </c>
      <c r="E553" s="7" t="s">
        <v>1035</v>
      </c>
      <c r="F553" s="7" t="s">
        <v>1036</v>
      </c>
    </row>
    <row r="554" ht="15.75" customHeight="1" spans="1:6">
      <c r="A554" s="1" t="s">
        <v>123</v>
      </c>
      <c r="B554" s="3" t="s">
        <v>74</v>
      </c>
      <c r="C554" s="1" t="s">
        <v>80</v>
      </c>
      <c r="D554" s="1" t="str">
        <f t="shared" si="0"/>
        <v>Congo (Kinshasa)-Africa2010</v>
      </c>
      <c r="E554" s="7" t="s">
        <v>1037</v>
      </c>
      <c r="F554" s="7" t="s">
        <v>1038</v>
      </c>
    </row>
    <row r="555" ht="15.75" customHeight="1" spans="1:6">
      <c r="A555" s="1" t="s">
        <v>123</v>
      </c>
      <c r="B555" s="3" t="s">
        <v>70</v>
      </c>
      <c r="C555" s="1" t="s">
        <v>80</v>
      </c>
      <c r="D555" s="1" t="str">
        <f t="shared" si="0"/>
        <v>Congo (Kinshasa)-Africa2006</v>
      </c>
      <c r="E555" s="7" t="s">
        <v>1039</v>
      </c>
      <c r="F555" s="7" t="s">
        <v>1040</v>
      </c>
    </row>
    <row r="556" ht="15.75" customHeight="1" spans="1:6">
      <c r="A556" s="1" t="s">
        <v>123</v>
      </c>
      <c r="B556" s="3" t="s">
        <v>69</v>
      </c>
      <c r="C556" s="1" t="s">
        <v>80</v>
      </c>
      <c r="D556" s="1" t="str">
        <f t="shared" si="0"/>
        <v>Congo (Kinshasa)-Africa2005</v>
      </c>
      <c r="E556" s="7" t="s">
        <v>1041</v>
      </c>
      <c r="F556" s="7" t="s">
        <v>1042</v>
      </c>
    </row>
    <row r="557" ht="15.75" customHeight="1" spans="1:6">
      <c r="A557" s="1" t="s">
        <v>123</v>
      </c>
      <c r="B557" s="3" t="s">
        <v>73</v>
      </c>
      <c r="C557" s="1" t="s">
        <v>80</v>
      </c>
      <c r="D557" s="1" t="str">
        <f t="shared" si="0"/>
        <v>Congo (Kinshasa)-Africa2009</v>
      </c>
      <c r="E557" s="7" t="s">
        <v>1043</v>
      </c>
      <c r="F557" s="7" t="s">
        <v>821</v>
      </c>
    </row>
    <row r="558" ht="15.75" customHeight="1" spans="1:6">
      <c r="A558" s="1" t="s">
        <v>123</v>
      </c>
      <c r="B558" s="3" t="s">
        <v>71</v>
      </c>
      <c r="C558" s="1" t="s">
        <v>80</v>
      </c>
      <c r="D558" s="1" t="str">
        <f t="shared" si="0"/>
        <v>Congo (Kinshasa)-Africa2007</v>
      </c>
      <c r="E558" s="7" t="s">
        <v>1044</v>
      </c>
      <c r="F558" s="7" t="s">
        <v>1045</v>
      </c>
    </row>
    <row r="559" ht="15.75" customHeight="1" spans="1:6">
      <c r="A559" s="1" t="s">
        <v>123</v>
      </c>
      <c r="B559" s="3" t="s">
        <v>68</v>
      </c>
      <c r="C559" s="1" t="s">
        <v>80</v>
      </c>
      <c r="D559" s="1" t="str">
        <f t="shared" si="0"/>
        <v>Congo (Kinshasa)-Africa2004</v>
      </c>
      <c r="E559" s="7" t="s">
        <v>1046</v>
      </c>
      <c r="F559" s="7" t="s">
        <v>1047</v>
      </c>
    </row>
    <row r="560" ht="15.75" customHeight="1" spans="1:6">
      <c r="A560" s="1" t="s">
        <v>123</v>
      </c>
      <c r="B560" s="3" t="s">
        <v>73</v>
      </c>
      <c r="C560" s="1" t="s">
        <v>80</v>
      </c>
      <c r="D560" s="1" t="str">
        <f t="shared" si="0"/>
        <v>Congo (Kinshasa)-Africa2009</v>
      </c>
      <c r="E560" s="7" t="s">
        <v>1048</v>
      </c>
      <c r="F560" s="7" t="s">
        <v>822</v>
      </c>
    </row>
    <row r="561" ht="15.75" customHeight="1" spans="1:6">
      <c r="A561" s="1" t="s">
        <v>124</v>
      </c>
      <c r="B561" s="3" t="s">
        <v>63</v>
      </c>
      <c r="C561" s="1" t="s">
        <v>86</v>
      </c>
      <c r="D561" s="1" t="str">
        <f t="shared" si="0"/>
        <v>Costa Rica-The Americas2000</v>
      </c>
      <c r="E561" s="6"/>
      <c r="F561" s="6"/>
    </row>
    <row r="562" ht="15.75" customHeight="1" spans="1:6">
      <c r="A562" s="1" t="s">
        <v>124</v>
      </c>
      <c r="B562" s="3" t="s">
        <v>65</v>
      </c>
      <c r="C562" s="1" t="s">
        <v>86</v>
      </c>
      <c r="D562" s="1" t="str">
        <f t="shared" si="0"/>
        <v>Costa Rica-The Americas2001</v>
      </c>
      <c r="E562" s="7" t="s">
        <v>1049</v>
      </c>
      <c r="F562" s="6"/>
    </row>
    <row r="563" ht="15.75" customHeight="1" spans="1:6">
      <c r="A563" s="1" t="s">
        <v>124</v>
      </c>
      <c r="B563" s="3" t="s">
        <v>66</v>
      </c>
      <c r="C563" s="1" t="s">
        <v>86</v>
      </c>
      <c r="D563" s="1" t="str">
        <f t="shared" si="0"/>
        <v>Costa Rica-The Americas2002</v>
      </c>
      <c r="E563" s="7" t="s">
        <v>739</v>
      </c>
      <c r="F563" s="7" t="s">
        <v>1050</v>
      </c>
    </row>
    <row r="564" ht="15.75" customHeight="1" spans="1:6">
      <c r="A564" s="1" t="s">
        <v>124</v>
      </c>
      <c r="B564" s="3" t="s">
        <v>67</v>
      </c>
      <c r="C564" s="1" t="s">
        <v>86</v>
      </c>
      <c r="D564" s="1" t="str">
        <f t="shared" si="0"/>
        <v>Costa Rica-The Americas2003</v>
      </c>
      <c r="E564" s="7" t="s">
        <v>1051</v>
      </c>
      <c r="F564" s="7" t="s">
        <v>1052</v>
      </c>
    </row>
    <row r="565" ht="15.75" customHeight="1" spans="1:6">
      <c r="A565" s="1" t="s">
        <v>124</v>
      </c>
      <c r="B565" s="3" t="s">
        <v>68</v>
      </c>
      <c r="C565" s="1" t="s">
        <v>86</v>
      </c>
      <c r="D565" s="1" t="str">
        <f t="shared" si="0"/>
        <v>Costa Rica-The Americas2004</v>
      </c>
      <c r="E565" s="7" t="s">
        <v>1053</v>
      </c>
      <c r="F565" s="7" t="s">
        <v>1054</v>
      </c>
    </row>
    <row r="566" ht="15.75" customHeight="1" spans="1:6">
      <c r="A566" s="1" t="s">
        <v>124</v>
      </c>
      <c r="B566" s="3" t="s">
        <v>70</v>
      </c>
      <c r="C566" s="1" t="s">
        <v>86</v>
      </c>
      <c r="D566" s="1" t="str">
        <f t="shared" si="0"/>
        <v>Costa Rica-The Americas2006</v>
      </c>
      <c r="E566" s="7" t="s">
        <v>1055</v>
      </c>
      <c r="F566" s="7" t="s">
        <v>1056</v>
      </c>
    </row>
    <row r="567" ht="15.75" customHeight="1" spans="1:6">
      <c r="A567" s="1" t="s">
        <v>124</v>
      </c>
      <c r="B567" s="3" t="s">
        <v>74</v>
      </c>
      <c r="C567" s="1" t="s">
        <v>86</v>
      </c>
      <c r="D567" s="1" t="str">
        <f t="shared" si="0"/>
        <v>Costa Rica-The Americas2010</v>
      </c>
      <c r="E567" s="7" t="s">
        <v>1057</v>
      </c>
      <c r="F567" s="7" t="s">
        <v>1058</v>
      </c>
    </row>
    <row r="568" ht="15.75" customHeight="1" spans="1:6">
      <c r="A568" s="1" t="s">
        <v>124</v>
      </c>
      <c r="B568" s="3" t="s">
        <v>71</v>
      </c>
      <c r="C568" s="1" t="s">
        <v>86</v>
      </c>
      <c r="D568" s="1" t="str">
        <f t="shared" si="0"/>
        <v>Costa Rica-The Americas2007</v>
      </c>
      <c r="E568" s="7" t="s">
        <v>308</v>
      </c>
      <c r="F568" s="7" t="s">
        <v>1059</v>
      </c>
    </row>
    <row r="569" ht="15.75" customHeight="1" spans="1:6">
      <c r="A569" s="1" t="s">
        <v>124</v>
      </c>
      <c r="B569" s="3" t="s">
        <v>69</v>
      </c>
      <c r="C569" s="1" t="s">
        <v>86</v>
      </c>
      <c r="D569" s="1" t="str">
        <f t="shared" si="0"/>
        <v>Costa Rica-The Americas2005</v>
      </c>
      <c r="E569" s="7" t="s">
        <v>303</v>
      </c>
      <c r="F569" s="7" t="s">
        <v>1060</v>
      </c>
    </row>
    <row r="570" ht="15.75" customHeight="1" spans="1:6">
      <c r="A570" s="1" t="s">
        <v>124</v>
      </c>
      <c r="B570" s="3" t="s">
        <v>73</v>
      </c>
      <c r="C570" s="1" t="s">
        <v>86</v>
      </c>
      <c r="D570" s="1" t="str">
        <f t="shared" si="0"/>
        <v>Costa Rica-The Americas2009</v>
      </c>
      <c r="E570" s="7" t="s">
        <v>1061</v>
      </c>
      <c r="F570" s="7" t="s">
        <v>1062</v>
      </c>
    </row>
    <row r="571" ht="15.75" customHeight="1" spans="1:6">
      <c r="A571" s="1" t="s">
        <v>124</v>
      </c>
      <c r="B571" s="3" t="s">
        <v>71</v>
      </c>
      <c r="C571" s="1" t="s">
        <v>86</v>
      </c>
      <c r="D571" s="1" t="str">
        <f t="shared" si="0"/>
        <v>Costa Rica-The Americas2007</v>
      </c>
      <c r="E571" s="7" t="s">
        <v>1063</v>
      </c>
      <c r="F571" s="7" t="s">
        <v>1064</v>
      </c>
    </row>
    <row r="572" ht="15.75" customHeight="1" spans="1:6">
      <c r="A572" s="1" t="s">
        <v>124</v>
      </c>
      <c r="B572" s="3" t="s">
        <v>68</v>
      </c>
      <c r="C572" s="1" t="s">
        <v>86</v>
      </c>
      <c r="D572" s="1" t="str">
        <f t="shared" si="0"/>
        <v>Costa Rica-The Americas2004</v>
      </c>
      <c r="E572" s="7" t="s">
        <v>1065</v>
      </c>
      <c r="F572" s="7" t="s">
        <v>1066</v>
      </c>
    </row>
    <row r="573" ht="15.75" customHeight="1" spans="1:6">
      <c r="A573" s="1" t="s">
        <v>124</v>
      </c>
      <c r="B573" s="3" t="s">
        <v>73</v>
      </c>
      <c r="C573" s="1" t="s">
        <v>86</v>
      </c>
      <c r="D573" s="1" t="str">
        <f t="shared" si="0"/>
        <v>Costa Rica-The Americas2009</v>
      </c>
      <c r="E573" s="7" t="s">
        <v>1067</v>
      </c>
      <c r="F573" s="7" t="s">
        <v>1068</v>
      </c>
    </row>
    <row r="574" ht="15.75" customHeight="1" spans="1:6">
      <c r="A574" s="1" t="s">
        <v>125</v>
      </c>
      <c r="B574" s="3" t="s">
        <v>63</v>
      </c>
      <c r="C574" s="1" t="s">
        <v>80</v>
      </c>
      <c r="D574" s="1" t="str">
        <f t="shared" si="0"/>
        <v>Cote d'Ivoire-Africa2000</v>
      </c>
      <c r="E574" s="6"/>
      <c r="F574" s="6"/>
    </row>
    <row r="575" ht="15.75" customHeight="1" spans="1:6">
      <c r="A575" s="1" t="s">
        <v>125</v>
      </c>
      <c r="B575" s="3" t="s">
        <v>65</v>
      </c>
      <c r="C575" s="1" t="s">
        <v>80</v>
      </c>
      <c r="D575" s="1" t="str">
        <f t="shared" si="0"/>
        <v>Cote d'Ivoire-Africa2001</v>
      </c>
      <c r="E575" s="7" t="s">
        <v>1069</v>
      </c>
      <c r="F575" s="6"/>
    </row>
    <row r="576" ht="15.75" customHeight="1" spans="1:6">
      <c r="A576" s="1" t="s">
        <v>125</v>
      </c>
      <c r="B576" s="3" t="s">
        <v>66</v>
      </c>
      <c r="C576" s="1" t="s">
        <v>80</v>
      </c>
      <c r="D576" s="1" t="str">
        <f t="shared" si="0"/>
        <v>Cote d'Ivoire-Africa2002</v>
      </c>
      <c r="E576" s="7" t="s">
        <v>1070</v>
      </c>
      <c r="F576" s="7" t="s">
        <v>1071</v>
      </c>
    </row>
    <row r="577" ht="15.75" customHeight="1" spans="1:6">
      <c r="A577" s="1" t="s">
        <v>125</v>
      </c>
      <c r="B577" s="3" t="s">
        <v>67</v>
      </c>
      <c r="C577" s="1" t="s">
        <v>80</v>
      </c>
      <c r="D577" s="1" t="str">
        <f t="shared" si="0"/>
        <v>Cote d'Ivoire-Africa2003</v>
      </c>
      <c r="E577" s="7" t="s">
        <v>1072</v>
      </c>
      <c r="F577" s="7" t="s">
        <v>1073</v>
      </c>
    </row>
    <row r="578" ht="15.75" customHeight="1" spans="1:6">
      <c r="A578" s="1" t="s">
        <v>125</v>
      </c>
      <c r="B578" s="3" t="s">
        <v>68</v>
      </c>
      <c r="C578" s="1" t="s">
        <v>80</v>
      </c>
      <c r="D578" s="1" t="str">
        <f t="shared" si="0"/>
        <v>Cote d'Ivoire-Africa2004</v>
      </c>
      <c r="E578" s="7" t="s">
        <v>1074</v>
      </c>
      <c r="F578" s="7" t="s">
        <v>1075</v>
      </c>
    </row>
    <row r="579" ht="15.75" customHeight="1" spans="1:6">
      <c r="A579" s="1" t="s">
        <v>125</v>
      </c>
      <c r="B579" s="3" t="s">
        <v>70</v>
      </c>
      <c r="C579" s="1" t="s">
        <v>80</v>
      </c>
      <c r="D579" s="1" t="str">
        <f t="shared" si="0"/>
        <v>Cote d'Ivoire-Africa2006</v>
      </c>
      <c r="E579" s="7" t="s">
        <v>1076</v>
      </c>
      <c r="F579" s="7" t="s">
        <v>1077</v>
      </c>
    </row>
    <row r="580" ht="15.75" customHeight="1" spans="1:6">
      <c r="A580" s="1" t="s">
        <v>125</v>
      </c>
      <c r="B580" s="3" t="s">
        <v>74</v>
      </c>
      <c r="C580" s="1" t="s">
        <v>80</v>
      </c>
      <c r="D580" s="1" t="str">
        <f t="shared" si="0"/>
        <v>Cote d'Ivoire-Africa2010</v>
      </c>
      <c r="E580" s="7" t="s">
        <v>1078</v>
      </c>
      <c r="F580" s="7" t="s">
        <v>1079</v>
      </c>
    </row>
    <row r="581" ht="15.75" customHeight="1" spans="1:6">
      <c r="A581" s="1" t="s">
        <v>125</v>
      </c>
      <c r="B581" s="3" t="s">
        <v>71</v>
      </c>
      <c r="C581" s="1" t="s">
        <v>80</v>
      </c>
      <c r="D581" s="1" t="str">
        <f t="shared" si="0"/>
        <v>Cote d'Ivoire-Africa2007</v>
      </c>
      <c r="E581" s="7" t="s">
        <v>1080</v>
      </c>
      <c r="F581" s="7" t="s">
        <v>1081</v>
      </c>
    </row>
    <row r="582" ht="15.75" customHeight="1" spans="1:6">
      <c r="A582" s="1" t="s">
        <v>125</v>
      </c>
      <c r="B582" s="3" t="s">
        <v>69</v>
      </c>
      <c r="C582" s="1" t="s">
        <v>80</v>
      </c>
      <c r="D582" s="1" t="str">
        <f t="shared" si="0"/>
        <v>Cote d'Ivoire-Africa2005</v>
      </c>
      <c r="E582" s="7" t="s">
        <v>1082</v>
      </c>
      <c r="F582" s="7" t="s">
        <v>1083</v>
      </c>
    </row>
    <row r="583" ht="15.75" customHeight="1" spans="1:6">
      <c r="A583" s="1" t="s">
        <v>125</v>
      </c>
      <c r="B583" s="3" t="s">
        <v>73</v>
      </c>
      <c r="C583" s="1" t="s">
        <v>80</v>
      </c>
      <c r="D583" s="1" t="str">
        <f t="shared" si="0"/>
        <v>Cote d'Ivoire-Africa2009</v>
      </c>
      <c r="E583" s="7" t="s">
        <v>1084</v>
      </c>
      <c r="F583" s="7" t="s">
        <v>1085</v>
      </c>
    </row>
    <row r="584" ht="15.75" customHeight="1" spans="1:6">
      <c r="A584" s="1" t="s">
        <v>125</v>
      </c>
      <c r="B584" s="3" t="s">
        <v>71</v>
      </c>
      <c r="C584" s="1" t="s">
        <v>80</v>
      </c>
      <c r="D584" s="1" t="str">
        <f t="shared" si="0"/>
        <v>Cote d'Ivoire-Africa2007</v>
      </c>
      <c r="E584" s="7" t="s">
        <v>1086</v>
      </c>
      <c r="F584" s="7" t="s">
        <v>1087</v>
      </c>
    </row>
    <row r="585" ht="15.75" customHeight="1" spans="1:6">
      <c r="A585" s="1" t="s">
        <v>125</v>
      </c>
      <c r="B585" s="3" t="s">
        <v>68</v>
      </c>
      <c r="C585" s="1" t="s">
        <v>80</v>
      </c>
      <c r="D585" s="1" t="str">
        <f t="shared" si="0"/>
        <v>Cote d'Ivoire-Africa2004</v>
      </c>
      <c r="E585" s="7" t="s">
        <v>1088</v>
      </c>
      <c r="F585" s="7" t="s">
        <v>1089</v>
      </c>
    </row>
    <row r="586" ht="15.75" customHeight="1" spans="1:6">
      <c r="A586" s="1" t="s">
        <v>125</v>
      </c>
      <c r="B586" s="3" t="s">
        <v>73</v>
      </c>
      <c r="C586" s="1" t="s">
        <v>80</v>
      </c>
      <c r="D586" s="1" t="str">
        <f t="shared" si="0"/>
        <v>Cote d'Ivoire-Africa2009</v>
      </c>
      <c r="E586" s="7" t="s">
        <v>1090</v>
      </c>
      <c r="F586" s="7" t="s">
        <v>1091</v>
      </c>
    </row>
    <row r="587" ht="15.75" customHeight="1" spans="1:6">
      <c r="A587" s="1" t="s">
        <v>126</v>
      </c>
      <c r="B587" s="3" t="s">
        <v>63</v>
      </c>
      <c r="C587" s="1" t="s">
        <v>78</v>
      </c>
      <c r="D587" s="1" t="str">
        <f t="shared" si="0"/>
        <v>Croatia-Europe2000</v>
      </c>
      <c r="E587" s="6"/>
      <c r="F587" s="6"/>
    </row>
    <row r="588" ht="15.75" customHeight="1" spans="1:6">
      <c r="A588" s="1" t="s">
        <v>126</v>
      </c>
      <c r="B588" s="3" t="s">
        <v>65</v>
      </c>
      <c r="C588" s="1" t="s">
        <v>78</v>
      </c>
      <c r="D588" s="1" t="str">
        <f t="shared" si="0"/>
        <v>Croatia-Europe2001</v>
      </c>
      <c r="E588" s="7" t="s">
        <v>1092</v>
      </c>
      <c r="F588" s="6"/>
    </row>
    <row r="589" ht="15.75" customHeight="1" spans="1:6">
      <c r="A589" s="1" t="s">
        <v>126</v>
      </c>
      <c r="B589" s="3" t="s">
        <v>66</v>
      </c>
      <c r="C589" s="1" t="s">
        <v>78</v>
      </c>
      <c r="D589" s="1" t="str">
        <f t="shared" si="0"/>
        <v>Croatia-Europe2002</v>
      </c>
      <c r="E589" s="7" t="s">
        <v>1093</v>
      </c>
      <c r="F589" s="7" t="s">
        <v>1094</v>
      </c>
    </row>
    <row r="590" ht="15.75" customHeight="1" spans="1:6">
      <c r="A590" s="1" t="s">
        <v>126</v>
      </c>
      <c r="B590" s="3" t="s">
        <v>67</v>
      </c>
      <c r="C590" s="1" t="s">
        <v>78</v>
      </c>
      <c r="D590" s="1" t="str">
        <f t="shared" si="0"/>
        <v>Croatia-Europe2003</v>
      </c>
      <c r="E590" s="7" t="s">
        <v>1095</v>
      </c>
      <c r="F590" s="7" t="s">
        <v>1096</v>
      </c>
    </row>
    <row r="591" ht="15.75" customHeight="1" spans="1:6">
      <c r="A591" s="1" t="s">
        <v>126</v>
      </c>
      <c r="B591" s="3" t="s">
        <v>68</v>
      </c>
      <c r="C591" s="1" t="s">
        <v>78</v>
      </c>
      <c r="D591" s="1" t="str">
        <f t="shared" si="0"/>
        <v>Croatia-Europe2004</v>
      </c>
      <c r="E591" s="7" t="s">
        <v>1097</v>
      </c>
      <c r="F591" s="7" t="s">
        <v>1098</v>
      </c>
    </row>
    <row r="592" ht="15.75" customHeight="1" spans="1:6">
      <c r="A592" s="1" t="s">
        <v>126</v>
      </c>
      <c r="B592" s="3" t="s">
        <v>70</v>
      </c>
      <c r="C592" s="1" t="s">
        <v>78</v>
      </c>
      <c r="D592" s="1" t="str">
        <f t="shared" si="0"/>
        <v>Croatia-Europe2006</v>
      </c>
      <c r="E592" s="7" t="s">
        <v>1099</v>
      </c>
      <c r="F592" s="7" t="s">
        <v>1100</v>
      </c>
    </row>
    <row r="593" ht="15.75" customHeight="1" spans="1:6">
      <c r="A593" s="1" t="s">
        <v>126</v>
      </c>
      <c r="B593" s="3" t="s">
        <v>74</v>
      </c>
      <c r="C593" s="1" t="s">
        <v>78</v>
      </c>
      <c r="D593" s="1" t="str">
        <f t="shared" si="0"/>
        <v>Croatia-Europe2010</v>
      </c>
      <c r="E593" s="7" t="s">
        <v>1101</v>
      </c>
      <c r="F593" s="7" t="s">
        <v>1102</v>
      </c>
    </row>
    <row r="594" ht="15.75" customHeight="1" spans="1:6">
      <c r="A594" s="1" t="s">
        <v>126</v>
      </c>
      <c r="B594" s="3" t="s">
        <v>71</v>
      </c>
      <c r="C594" s="1" t="s">
        <v>78</v>
      </c>
      <c r="D594" s="1" t="str">
        <f t="shared" si="0"/>
        <v>Croatia-Europe2007</v>
      </c>
      <c r="E594" s="7" t="s">
        <v>1103</v>
      </c>
      <c r="F594" s="7" t="s">
        <v>1104</v>
      </c>
    </row>
    <row r="595" ht="15.75" customHeight="1" spans="1:6">
      <c r="A595" s="1" t="s">
        <v>126</v>
      </c>
      <c r="B595" s="3" t="s">
        <v>69</v>
      </c>
      <c r="C595" s="1" t="s">
        <v>78</v>
      </c>
      <c r="D595" s="1" t="str">
        <f t="shared" si="0"/>
        <v>Croatia-Europe2005</v>
      </c>
      <c r="E595" s="7" t="s">
        <v>1105</v>
      </c>
      <c r="F595" s="7" t="s">
        <v>1106</v>
      </c>
    </row>
    <row r="596" ht="15.75" customHeight="1" spans="1:6">
      <c r="A596" s="1" t="s">
        <v>126</v>
      </c>
      <c r="B596" s="3" t="s">
        <v>73</v>
      </c>
      <c r="C596" s="1" t="s">
        <v>78</v>
      </c>
      <c r="D596" s="1" t="str">
        <f t="shared" si="0"/>
        <v>Croatia-Europe2009</v>
      </c>
      <c r="E596" s="7" t="s">
        <v>1107</v>
      </c>
      <c r="F596" s="7" t="s">
        <v>1108</v>
      </c>
    </row>
    <row r="597" ht="15.75" customHeight="1" spans="1:6">
      <c r="A597" s="1" t="s">
        <v>126</v>
      </c>
      <c r="B597" s="3" t="s">
        <v>71</v>
      </c>
      <c r="C597" s="1" t="s">
        <v>78</v>
      </c>
      <c r="D597" s="1" t="str">
        <f t="shared" si="0"/>
        <v>Croatia-Europe2007</v>
      </c>
      <c r="E597" s="7" t="s">
        <v>1109</v>
      </c>
      <c r="F597" s="7" t="s">
        <v>1110</v>
      </c>
    </row>
    <row r="598" ht="15.75" customHeight="1" spans="1:6">
      <c r="A598" s="1" t="s">
        <v>126</v>
      </c>
      <c r="B598" s="3" t="s">
        <v>68</v>
      </c>
      <c r="C598" s="1" t="s">
        <v>78</v>
      </c>
      <c r="D598" s="1" t="str">
        <f t="shared" si="0"/>
        <v>Croatia-Europe2004</v>
      </c>
      <c r="E598" s="7" t="s">
        <v>1111</v>
      </c>
      <c r="F598" s="7" t="s">
        <v>1037</v>
      </c>
    </row>
    <row r="599" ht="15.75" customHeight="1" spans="1:6">
      <c r="A599" s="1" t="s">
        <v>126</v>
      </c>
      <c r="B599" s="3" t="s">
        <v>73</v>
      </c>
      <c r="C599" s="1" t="s">
        <v>78</v>
      </c>
      <c r="D599" s="1" t="str">
        <f t="shared" si="0"/>
        <v>Croatia-Europe2009</v>
      </c>
      <c r="E599" s="7" t="s">
        <v>1112</v>
      </c>
      <c r="F599" s="7" t="s">
        <v>1113</v>
      </c>
    </row>
    <row r="600" ht="15.75" customHeight="1" spans="1:6">
      <c r="A600" s="1" t="s">
        <v>127</v>
      </c>
      <c r="B600" s="3" t="s">
        <v>63</v>
      </c>
      <c r="C600" s="1" t="s">
        <v>86</v>
      </c>
      <c r="D600" s="1" t="str">
        <f t="shared" si="0"/>
        <v>Cuba-The Americas2000</v>
      </c>
      <c r="E600" s="6"/>
      <c r="F600" s="6"/>
    </row>
    <row r="601" ht="15.75" customHeight="1" spans="1:6">
      <c r="A601" s="1" t="s">
        <v>127</v>
      </c>
      <c r="B601" s="3" t="s">
        <v>65</v>
      </c>
      <c r="C601" s="1" t="s">
        <v>86</v>
      </c>
      <c r="D601" s="1" t="str">
        <f t="shared" si="0"/>
        <v>Cuba-The Americas2001</v>
      </c>
      <c r="E601" s="7" t="s">
        <v>1114</v>
      </c>
      <c r="F601" s="6"/>
    </row>
    <row r="602" ht="15.75" customHeight="1" spans="1:6">
      <c r="A602" s="1" t="s">
        <v>127</v>
      </c>
      <c r="B602" s="3" t="s">
        <v>66</v>
      </c>
      <c r="C602" s="1" t="s">
        <v>86</v>
      </c>
      <c r="D602" s="1" t="str">
        <f t="shared" si="0"/>
        <v>Cuba-The Americas2002</v>
      </c>
      <c r="E602" s="7" t="s">
        <v>1115</v>
      </c>
      <c r="F602" s="7" t="s">
        <v>1116</v>
      </c>
    </row>
    <row r="603" ht="15.75" customHeight="1" spans="1:6">
      <c r="A603" s="1" t="s">
        <v>127</v>
      </c>
      <c r="B603" s="3" t="s">
        <v>67</v>
      </c>
      <c r="C603" s="1" t="s">
        <v>86</v>
      </c>
      <c r="D603" s="1" t="str">
        <f t="shared" si="0"/>
        <v>Cuba-The Americas2003</v>
      </c>
      <c r="E603" s="7" t="s">
        <v>1117</v>
      </c>
      <c r="F603" s="7" t="s">
        <v>1118</v>
      </c>
    </row>
    <row r="604" ht="15.75" customHeight="1" spans="1:6">
      <c r="A604" s="1" t="s">
        <v>127</v>
      </c>
      <c r="B604" s="3" t="s">
        <v>68</v>
      </c>
      <c r="C604" s="1" t="s">
        <v>86</v>
      </c>
      <c r="D604" s="1" t="str">
        <f t="shared" si="0"/>
        <v>Cuba-The Americas2004</v>
      </c>
      <c r="E604" s="7" t="s">
        <v>1119</v>
      </c>
      <c r="F604" s="7" t="s">
        <v>1120</v>
      </c>
    </row>
    <row r="605" ht="15.75" customHeight="1" spans="1:6">
      <c r="A605" s="1" t="s">
        <v>127</v>
      </c>
      <c r="B605" s="3" t="s">
        <v>70</v>
      </c>
      <c r="C605" s="1" t="s">
        <v>86</v>
      </c>
      <c r="D605" s="1" t="str">
        <f t="shared" si="0"/>
        <v>Cuba-The Americas2006</v>
      </c>
      <c r="E605" s="7" t="s">
        <v>1121</v>
      </c>
      <c r="F605" s="7" t="s">
        <v>1122</v>
      </c>
    </row>
    <row r="606" ht="15.75" customHeight="1" spans="1:6">
      <c r="A606" s="1" t="s">
        <v>127</v>
      </c>
      <c r="B606" s="3" t="s">
        <v>74</v>
      </c>
      <c r="C606" s="1" t="s">
        <v>86</v>
      </c>
      <c r="D606" s="1" t="str">
        <f t="shared" si="0"/>
        <v>Cuba-The Americas2010</v>
      </c>
      <c r="E606" s="7" t="s">
        <v>1123</v>
      </c>
      <c r="F606" s="7" t="s">
        <v>1124</v>
      </c>
    </row>
    <row r="607" ht="15.75" customHeight="1" spans="1:6">
      <c r="A607" s="1" t="s">
        <v>127</v>
      </c>
      <c r="B607" s="3" t="s">
        <v>71</v>
      </c>
      <c r="C607" s="1" t="s">
        <v>86</v>
      </c>
      <c r="D607" s="1" t="str">
        <f t="shared" si="0"/>
        <v>Cuba-The Americas2007</v>
      </c>
      <c r="E607" s="7" t="s">
        <v>1125</v>
      </c>
      <c r="F607" s="7" t="s">
        <v>1126</v>
      </c>
    </row>
    <row r="608" ht="15.75" customHeight="1" spans="1:6">
      <c r="A608" s="1" t="s">
        <v>127</v>
      </c>
      <c r="B608" s="3" t="s">
        <v>69</v>
      </c>
      <c r="C608" s="1" t="s">
        <v>86</v>
      </c>
      <c r="D608" s="1" t="str">
        <f t="shared" si="0"/>
        <v>Cuba-The Americas2005</v>
      </c>
      <c r="E608" s="7" t="s">
        <v>1127</v>
      </c>
      <c r="F608" s="7" t="s">
        <v>1128</v>
      </c>
    </row>
    <row r="609" ht="15.75" customHeight="1" spans="1:6">
      <c r="A609" s="1" t="s">
        <v>127</v>
      </c>
      <c r="B609" s="3" t="s">
        <v>73</v>
      </c>
      <c r="C609" s="1" t="s">
        <v>86</v>
      </c>
      <c r="D609" s="1" t="str">
        <f t="shared" si="0"/>
        <v>Cuba-The Americas2009</v>
      </c>
      <c r="E609" s="7" t="s">
        <v>1129</v>
      </c>
      <c r="F609" s="7" t="s">
        <v>1130</v>
      </c>
    </row>
    <row r="610" ht="15.75" customHeight="1" spans="1:6">
      <c r="A610" s="1" t="s">
        <v>127</v>
      </c>
      <c r="B610" s="3" t="s">
        <v>71</v>
      </c>
      <c r="C610" s="1" t="s">
        <v>86</v>
      </c>
      <c r="D610" s="1" t="str">
        <f t="shared" si="0"/>
        <v>Cuba-The Americas2007</v>
      </c>
      <c r="E610" s="7" t="s">
        <v>1131</v>
      </c>
      <c r="F610" s="7" t="s">
        <v>1132</v>
      </c>
    </row>
    <row r="611" ht="15.75" customHeight="1" spans="1:6">
      <c r="A611" s="1" t="s">
        <v>127</v>
      </c>
      <c r="B611" s="3" t="s">
        <v>68</v>
      </c>
      <c r="C611" s="1" t="s">
        <v>86</v>
      </c>
      <c r="D611" s="1" t="str">
        <f t="shared" si="0"/>
        <v>Cuba-The Americas2004</v>
      </c>
      <c r="E611" s="7" t="s">
        <v>1133</v>
      </c>
      <c r="F611" s="7" t="s">
        <v>1134</v>
      </c>
    </row>
    <row r="612" ht="15.75" customHeight="1" spans="1:6">
      <c r="A612" s="1" t="s">
        <v>127</v>
      </c>
      <c r="B612" s="3" t="s">
        <v>73</v>
      </c>
      <c r="C612" s="1" t="s">
        <v>86</v>
      </c>
      <c r="D612" s="1" t="str">
        <f t="shared" si="0"/>
        <v>Cuba-The Americas2009</v>
      </c>
      <c r="E612" s="7" t="s">
        <v>1135</v>
      </c>
      <c r="F612" s="7" t="s">
        <v>1136</v>
      </c>
    </row>
    <row r="613" ht="15.75" customHeight="1" spans="1:6">
      <c r="A613" s="1" t="s">
        <v>128</v>
      </c>
      <c r="B613" s="3" t="s">
        <v>63</v>
      </c>
      <c r="C613" s="1" t="s">
        <v>86</v>
      </c>
      <c r="D613" s="1" t="str">
        <f t="shared" si="0"/>
        <v>Curacao-The Americas2000</v>
      </c>
      <c r="E613" s="6"/>
      <c r="F613" s="6"/>
    </row>
    <row r="614" ht="15.75" customHeight="1" spans="1:6">
      <c r="A614" s="1" t="s">
        <v>128</v>
      </c>
      <c r="B614" s="3" t="s">
        <v>65</v>
      </c>
      <c r="C614" s="1" t="s">
        <v>86</v>
      </c>
      <c r="D614" s="1" t="str">
        <f t="shared" si="0"/>
        <v>Curacao-The Americas2001</v>
      </c>
      <c r="E614" s="6"/>
      <c r="F614" s="6"/>
    </row>
    <row r="615" ht="15.75" customHeight="1" spans="1:6">
      <c r="A615" s="1" t="s">
        <v>128</v>
      </c>
      <c r="B615" s="3" t="s">
        <v>66</v>
      </c>
      <c r="C615" s="1" t="s">
        <v>86</v>
      </c>
      <c r="D615" s="1" t="str">
        <f t="shared" si="0"/>
        <v>Curacao-The Americas2002</v>
      </c>
      <c r="E615" s="6"/>
      <c r="F615" s="6"/>
    </row>
    <row r="616" ht="15.75" customHeight="1" spans="1:6">
      <c r="A616" s="1" t="s">
        <v>128</v>
      </c>
      <c r="B616" s="3" t="s">
        <v>67</v>
      </c>
      <c r="C616" s="1" t="s">
        <v>86</v>
      </c>
      <c r="D616" s="1" t="str">
        <f t="shared" si="0"/>
        <v>Curacao-The Americas2003</v>
      </c>
      <c r="E616" s="6"/>
      <c r="F616" s="6"/>
    </row>
    <row r="617" ht="15.75" customHeight="1" spans="1:6">
      <c r="A617" s="1" t="s">
        <v>128</v>
      </c>
      <c r="B617" s="3" t="s">
        <v>68</v>
      </c>
      <c r="C617" s="1" t="s">
        <v>86</v>
      </c>
      <c r="D617" s="1" t="str">
        <f t="shared" si="0"/>
        <v>Curacao-The Americas2004</v>
      </c>
      <c r="E617" s="6"/>
      <c r="F617" s="6"/>
    </row>
    <row r="618" ht="15.75" customHeight="1" spans="1:6">
      <c r="A618" s="1" t="s">
        <v>128</v>
      </c>
      <c r="B618" s="3" t="s">
        <v>70</v>
      </c>
      <c r="C618" s="1" t="s">
        <v>86</v>
      </c>
      <c r="D618" s="1" t="str">
        <f t="shared" si="0"/>
        <v>Curacao-The Americas2006</v>
      </c>
      <c r="E618" s="6"/>
      <c r="F618" s="6"/>
    </row>
    <row r="619" ht="15.75" customHeight="1" spans="1:6">
      <c r="A619" s="1" t="s">
        <v>128</v>
      </c>
      <c r="B619" s="3" t="s">
        <v>74</v>
      </c>
      <c r="C619" s="1" t="s">
        <v>86</v>
      </c>
      <c r="D619" s="1" t="str">
        <f t="shared" si="0"/>
        <v>Curacao-The Americas2010</v>
      </c>
      <c r="E619" s="6"/>
      <c r="F619" s="6"/>
    </row>
    <row r="620" ht="15.75" customHeight="1" spans="1:6">
      <c r="A620" s="1" t="s">
        <v>128</v>
      </c>
      <c r="B620" s="3" t="s">
        <v>71</v>
      </c>
      <c r="C620" s="1" t="s">
        <v>86</v>
      </c>
      <c r="D620" s="1" t="str">
        <f t="shared" si="0"/>
        <v>Curacao-The Americas2007</v>
      </c>
      <c r="E620" s="6"/>
      <c r="F620" s="6"/>
    </row>
    <row r="621" ht="15.75" customHeight="1" spans="1:6">
      <c r="A621" s="1" t="s">
        <v>128</v>
      </c>
      <c r="B621" s="3" t="s">
        <v>69</v>
      </c>
      <c r="C621" s="1" t="s">
        <v>86</v>
      </c>
      <c r="D621" s="1" t="str">
        <f t="shared" si="0"/>
        <v>Curacao-The Americas2005</v>
      </c>
      <c r="E621" s="6"/>
      <c r="F621" s="6"/>
    </row>
    <row r="622" ht="15.75" customHeight="1" spans="1:6">
      <c r="A622" s="1" t="s">
        <v>128</v>
      </c>
      <c r="B622" s="3" t="s">
        <v>73</v>
      </c>
      <c r="C622" s="1" t="s">
        <v>86</v>
      </c>
      <c r="D622" s="1" t="str">
        <f t="shared" si="0"/>
        <v>Curacao-The Americas2009</v>
      </c>
      <c r="E622" s="6"/>
      <c r="F622" s="6"/>
    </row>
    <row r="623" ht="15.75" customHeight="1" spans="1:6">
      <c r="A623" s="1" t="s">
        <v>128</v>
      </c>
      <c r="B623" s="3" t="s">
        <v>71</v>
      </c>
      <c r="C623" s="1" t="s">
        <v>86</v>
      </c>
      <c r="D623" s="1" t="str">
        <f t="shared" si="0"/>
        <v>Curacao-The Americas2007</v>
      </c>
      <c r="E623" s="6"/>
      <c r="F623" s="6"/>
    </row>
    <row r="624" ht="15.75" customHeight="1" spans="1:6">
      <c r="A624" s="1" t="s">
        <v>128</v>
      </c>
      <c r="B624" s="3" t="s">
        <v>68</v>
      </c>
      <c r="C624" s="1" t="s">
        <v>86</v>
      </c>
      <c r="D624" s="1" t="str">
        <f t="shared" si="0"/>
        <v>Curacao-The Americas2004</v>
      </c>
      <c r="E624" s="6"/>
      <c r="F624" s="6"/>
    </row>
    <row r="625" ht="15.75" customHeight="1" spans="1:6">
      <c r="A625" s="1" t="s">
        <v>128</v>
      </c>
      <c r="B625" s="3" t="s">
        <v>73</v>
      </c>
      <c r="C625" s="1" t="s">
        <v>86</v>
      </c>
      <c r="D625" s="1" t="str">
        <f t="shared" si="0"/>
        <v>Curacao-The Americas2009</v>
      </c>
      <c r="E625" s="6"/>
      <c r="F625" s="6"/>
    </row>
    <row r="626" ht="15.75" customHeight="1" spans="1:6">
      <c r="A626" s="1" t="s">
        <v>129</v>
      </c>
      <c r="B626" s="3" t="s">
        <v>63</v>
      </c>
      <c r="C626" s="1" t="s">
        <v>78</v>
      </c>
      <c r="D626" s="1" t="str">
        <f t="shared" si="0"/>
        <v>Cyprus-Europe2000</v>
      </c>
      <c r="E626" s="6"/>
      <c r="F626" s="6"/>
    </row>
    <row r="627" ht="15.75" customHeight="1" spans="1:6">
      <c r="A627" s="1" t="s">
        <v>129</v>
      </c>
      <c r="B627" s="3" t="s">
        <v>65</v>
      </c>
      <c r="C627" s="1" t="s">
        <v>78</v>
      </c>
      <c r="D627" s="1" t="str">
        <f t="shared" si="0"/>
        <v>Cyprus-Europe2001</v>
      </c>
      <c r="E627" s="7" t="s">
        <v>1137</v>
      </c>
      <c r="F627" s="6"/>
    </row>
    <row r="628" ht="15.75" customHeight="1" spans="1:6">
      <c r="A628" s="1" t="s">
        <v>129</v>
      </c>
      <c r="B628" s="3" t="s">
        <v>66</v>
      </c>
      <c r="C628" s="1" t="s">
        <v>78</v>
      </c>
      <c r="D628" s="1" t="str">
        <f t="shared" si="0"/>
        <v>Cyprus-Europe2002</v>
      </c>
      <c r="E628" s="7" t="s">
        <v>1138</v>
      </c>
      <c r="F628" s="7" t="s">
        <v>1139</v>
      </c>
    </row>
    <row r="629" ht="15.75" customHeight="1" spans="1:6">
      <c r="A629" s="1" t="s">
        <v>129</v>
      </c>
      <c r="B629" s="3" t="s">
        <v>67</v>
      </c>
      <c r="C629" s="1" t="s">
        <v>78</v>
      </c>
      <c r="D629" s="1" t="str">
        <f t="shared" si="0"/>
        <v>Cyprus-Europe2003</v>
      </c>
      <c r="E629" s="7" t="s">
        <v>1140</v>
      </c>
      <c r="F629" s="7" t="s">
        <v>1141</v>
      </c>
    </row>
    <row r="630" ht="15.75" customHeight="1" spans="1:6">
      <c r="A630" s="1" t="s">
        <v>129</v>
      </c>
      <c r="B630" s="3" t="s">
        <v>68</v>
      </c>
      <c r="C630" s="1" t="s">
        <v>78</v>
      </c>
      <c r="D630" s="1" t="str">
        <f t="shared" si="0"/>
        <v>Cyprus-Europe2004</v>
      </c>
      <c r="E630" s="7" t="s">
        <v>1142</v>
      </c>
      <c r="F630" s="7" t="s">
        <v>1143</v>
      </c>
    </row>
    <row r="631" ht="15.75" customHeight="1" spans="1:6">
      <c r="A631" s="1" t="s">
        <v>129</v>
      </c>
      <c r="B631" s="3" t="s">
        <v>70</v>
      </c>
      <c r="C631" s="1" t="s">
        <v>78</v>
      </c>
      <c r="D631" s="1" t="str">
        <f t="shared" si="0"/>
        <v>Cyprus-Europe2006</v>
      </c>
      <c r="E631" s="7" t="s">
        <v>1144</v>
      </c>
      <c r="F631" s="7" t="s">
        <v>1145</v>
      </c>
    </row>
    <row r="632" ht="15.75" customHeight="1" spans="1:6">
      <c r="A632" s="1" t="s">
        <v>129</v>
      </c>
      <c r="B632" s="3" t="s">
        <v>74</v>
      </c>
      <c r="C632" s="1" t="s">
        <v>78</v>
      </c>
      <c r="D632" s="1" t="str">
        <f t="shared" si="0"/>
        <v>Cyprus-Europe2010</v>
      </c>
      <c r="E632" s="7" t="s">
        <v>1146</v>
      </c>
      <c r="F632" s="7" t="s">
        <v>1147</v>
      </c>
    </row>
    <row r="633" ht="15.75" customHeight="1" spans="1:6">
      <c r="A633" s="1" t="s">
        <v>129</v>
      </c>
      <c r="B633" s="3" t="s">
        <v>71</v>
      </c>
      <c r="C633" s="1" t="s">
        <v>78</v>
      </c>
      <c r="D633" s="1" t="str">
        <f t="shared" si="0"/>
        <v>Cyprus-Europe2007</v>
      </c>
      <c r="E633" s="7" t="s">
        <v>1148</v>
      </c>
      <c r="F633" s="7" t="s">
        <v>1149</v>
      </c>
    </row>
    <row r="634" ht="15.75" customHeight="1" spans="1:6">
      <c r="A634" s="1" t="s">
        <v>129</v>
      </c>
      <c r="B634" s="3" t="s">
        <v>69</v>
      </c>
      <c r="C634" s="1" t="s">
        <v>78</v>
      </c>
      <c r="D634" s="1" t="str">
        <f t="shared" si="0"/>
        <v>Cyprus-Europe2005</v>
      </c>
      <c r="E634" s="7" t="s">
        <v>1150</v>
      </c>
      <c r="F634" s="7" t="s">
        <v>1151</v>
      </c>
    </row>
    <row r="635" ht="15.75" customHeight="1" spans="1:6">
      <c r="A635" s="1" t="s">
        <v>129</v>
      </c>
      <c r="B635" s="3" t="s">
        <v>73</v>
      </c>
      <c r="C635" s="1" t="s">
        <v>78</v>
      </c>
      <c r="D635" s="1" t="str">
        <f t="shared" si="0"/>
        <v>Cyprus-Europe2009</v>
      </c>
      <c r="E635" s="7" t="s">
        <v>1152</v>
      </c>
      <c r="F635" s="7" t="s">
        <v>1153</v>
      </c>
    </row>
    <row r="636" ht="15.75" customHeight="1" spans="1:6">
      <c r="A636" s="1" t="s">
        <v>129</v>
      </c>
      <c r="B636" s="3" t="s">
        <v>71</v>
      </c>
      <c r="C636" s="1" t="s">
        <v>78</v>
      </c>
      <c r="D636" s="1" t="str">
        <f t="shared" si="0"/>
        <v>Cyprus-Europe2007</v>
      </c>
      <c r="E636" s="7" t="s">
        <v>1154</v>
      </c>
      <c r="F636" s="7" t="s">
        <v>1155</v>
      </c>
    </row>
    <row r="637" ht="15.75" customHeight="1" spans="1:6">
      <c r="A637" s="1" t="s">
        <v>129</v>
      </c>
      <c r="B637" s="3" t="s">
        <v>68</v>
      </c>
      <c r="C637" s="1" t="s">
        <v>78</v>
      </c>
      <c r="D637" s="1" t="str">
        <f t="shared" si="0"/>
        <v>Cyprus-Europe2004</v>
      </c>
      <c r="E637" s="7" t="s">
        <v>1156</v>
      </c>
      <c r="F637" s="7" t="s">
        <v>1157</v>
      </c>
    </row>
    <row r="638" ht="15.75" customHeight="1" spans="1:6">
      <c r="A638" s="1" t="s">
        <v>129</v>
      </c>
      <c r="B638" s="3" t="s">
        <v>73</v>
      </c>
      <c r="C638" s="1" t="s">
        <v>78</v>
      </c>
      <c r="D638" s="1" t="str">
        <f t="shared" si="0"/>
        <v>Cyprus-Europe2009</v>
      </c>
      <c r="E638" s="7" t="s">
        <v>1158</v>
      </c>
      <c r="F638" s="7" t="s">
        <v>1159</v>
      </c>
    </row>
    <row r="639" ht="15.75" customHeight="1" spans="1:6">
      <c r="A639" s="1" t="s">
        <v>130</v>
      </c>
      <c r="B639" s="3" t="s">
        <v>63</v>
      </c>
      <c r="C639" s="1" t="s">
        <v>78</v>
      </c>
      <c r="D639" s="1" t="str">
        <f t="shared" si="0"/>
        <v>Czech Republic-Europe2000</v>
      </c>
      <c r="E639" s="7" t="s">
        <v>1160</v>
      </c>
      <c r="F639" s="6"/>
    </row>
    <row r="640" ht="15.75" customHeight="1" spans="1:6">
      <c r="A640" s="1" t="s">
        <v>130</v>
      </c>
      <c r="B640" s="3" t="s">
        <v>65</v>
      </c>
      <c r="C640" s="1" t="s">
        <v>78</v>
      </c>
      <c r="D640" s="1" t="str">
        <f t="shared" si="0"/>
        <v>Czech Republic-Europe2001</v>
      </c>
      <c r="E640" s="7" t="s">
        <v>1161</v>
      </c>
      <c r="F640" s="6"/>
    </row>
    <row r="641" ht="15.75" customHeight="1" spans="1:6">
      <c r="A641" s="1" t="s">
        <v>130</v>
      </c>
      <c r="B641" s="3" t="s">
        <v>66</v>
      </c>
      <c r="C641" s="1" t="s">
        <v>78</v>
      </c>
      <c r="D641" s="1" t="str">
        <f t="shared" si="0"/>
        <v>Czech Republic-Europe2002</v>
      </c>
      <c r="E641" s="7" t="s">
        <v>1162</v>
      </c>
      <c r="F641" s="7" t="s">
        <v>1163</v>
      </c>
    </row>
    <row r="642" ht="15.75" customHeight="1" spans="1:6">
      <c r="A642" s="1" t="s">
        <v>130</v>
      </c>
      <c r="B642" s="3" t="s">
        <v>67</v>
      </c>
      <c r="C642" s="1" t="s">
        <v>78</v>
      </c>
      <c r="D642" s="1" t="str">
        <f t="shared" si="0"/>
        <v>Czech Republic-Europe2003</v>
      </c>
      <c r="E642" s="7" t="s">
        <v>1164</v>
      </c>
      <c r="F642" s="7" t="s">
        <v>1165</v>
      </c>
    </row>
    <row r="643" ht="15.75" customHeight="1" spans="1:6">
      <c r="A643" s="1" t="s">
        <v>130</v>
      </c>
      <c r="B643" s="3" t="s">
        <v>68</v>
      </c>
      <c r="C643" s="1" t="s">
        <v>78</v>
      </c>
      <c r="D643" s="1" t="str">
        <f t="shared" si="0"/>
        <v>Czech Republic-Europe2004</v>
      </c>
      <c r="E643" s="7" t="s">
        <v>1166</v>
      </c>
      <c r="F643" s="7" t="s">
        <v>1167</v>
      </c>
    </row>
    <row r="644" ht="15.75" customHeight="1" spans="1:6">
      <c r="A644" s="1" t="s">
        <v>130</v>
      </c>
      <c r="B644" s="3" t="s">
        <v>70</v>
      </c>
      <c r="C644" s="1" t="s">
        <v>78</v>
      </c>
      <c r="D644" s="1" t="str">
        <f t="shared" si="0"/>
        <v>Czech Republic-Europe2006</v>
      </c>
      <c r="E644" s="7" t="s">
        <v>1168</v>
      </c>
      <c r="F644" s="7" t="s">
        <v>1169</v>
      </c>
    </row>
    <row r="645" ht="15.75" customHeight="1" spans="1:6">
      <c r="A645" s="1" t="s">
        <v>130</v>
      </c>
      <c r="B645" s="3" t="s">
        <v>74</v>
      </c>
      <c r="C645" s="1" t="s">
        <v>78</v>
      </c>
      <c r="D645" s="1" t="str">
        <f t="shared" si="0"/>
        <v>Czech Republic-Europe2010</v>
      </c>
      <c r="E645" s="7" t="s">
        <v>1170</v>
      </c>
      <c r="F645" s="7" t="s">
        <v>1171</v>
      </c>
    </row>
    <row r="646" ht="15.75" customHeight="1" spans="1:6">
      <c r="A646" s="1" t="s">
        <v>130</v>
      </c>
      <c r="B646" s="3" t="s">
        <v>71</v>
      </c>
      <c r="C646" s="1" t="s">
        <v>78</v>
      </c>
      <c r="D646" s="1" t="str">
        <f t="shared" si="0"/>
        <v>Czech Republic-Europe2007</v>
      </c>
      <c r="E646" s="7" t="s">
        <v>1172</v>
      </c>
      <c r="F646" s="7" t="s">
        <v>1173</v>
      </c>
    </row>
    <row r="647" ht="15.75" customHeight="1" spans="1:6">
      <c r="A647" s="1" t="s">
        <v>130</v>
      </c>
      <c r="B647" s="3" t="s">
        <v>69</v>
      </c>
      <c r="C647" s="1" t="s">
        <v>78</v>
      </c>
      <c r="D647" s="1" t="str">
        <f t="shared" si="0"/>
        <v>Czech Republic-Europe2005</v>
      </c>
      <c r="E647" s="7" t="s">
        <v>1174</v>
      </c>
      <c r="F647" s="7" t="s">
        <v>1175</v>
      </c>
    </row>
    <row r="648" ht="15.75" customHeight="1" spans="1:6">
      <c r="A648" s="1" t="s">
        <v>130</v>
      </c>
      <c r="B648" s="3" t="s">
        <v>73</v>
      </c>
      <c r="C648" s="1" t="s">
        <v>78</v>
      </c>
      <c r="D648" s="1" t="str">
        <f t="shared" si="0"/>
        <v>Czech Republic-Europe2009</v>
      </c>
      <c r="E648" s="7" t="s">
        <v>1176</v>
      </c>
      <c r="F648" s="7" t="s">
        <v>1177</v>
      </c>
    </row>
    <row r="649" ht="15.75" customHeight="1" spans="1:6">
      <c r="A649" s="1" t="s">
        <v>130</v>
      </c>
      <c r="B649" s="3" t="s">
        <v>72</v>
      </c>
      <c r="C649" s="1" t="s">
        <v>78</v>
      </c>
      <c r="D649" s="1" t="str">
        <f t="shared" si="0"/>
        <v>Czech Republic-Europe2008</v>
      </c>
      <c r="E649" s="7" t="s">
        <v>1178</v>
      </c>
      <c r="F649" s="7" t="s">
        <v>1179</v>
      </c>
    </row>
    <row r="650" ht="15.75" customHeight="1" spans="1:6">
      <c r="A650" s="1" t="s">
        <v>130</v>
      </c>
      <c r="B650" s="3" t="s">
        <v>68</v>
      </c>
      <c r="C650" s="1" t="s">
        <v>78</v>
      </c>
      <c r="D650" s="1" t="str">
        <f t="shared" si="0"/>
        <v>Czech Republic-Europe2004</v>
      </c>
      <c r="E650" s="7" t="s">
        <v>1180</v>
      </c>
      <c r="F650" s="7" t="s">
        <v>1181</v>
      </c>
    </row>
    <row r="651" ht="15.75" customHeight="1" spans="1:6">
      <c r="A651" s="1" t="s">
        <v>130</v>
      </c>
      <c r="B651" s="3" t="s">
        <v>73</v>
      </c>
      <c r="C651" s="1" t="s">
        <v>78</v>
      </c>
      <c r="D651" s="1" t="str">
        <f t="shared" si="0"/>
        <v>Czech Republic-Europe2009</v>
      </c>
      <c r="E651" s="7" t="s">
        <v>1182</v>
      </c>
      <c r="F651" s="7" t="s">
        <v>1183</v>
      </c>
    </row>
    <row r="652" ht="15.75" customHeight="1" spans="1:6">
      <c r="A652" s="1" t="s">
        <v>131</v>
      </c>
      <c r="B652" s="3" t="s">
        <v>63</v>
      </c>
      <c r="C652" s="1" t="s">
        <v>78</v>
      </c>
      <c r="D652" s="1" t="str">
        <f t="shared" si="0"/>
        <v>Denmark-Europe2000</v>
      </c>
      <c r="E652" s="7" t="s">
        <v>1184</v>
      </c>
      <c r="F652" s="6"/>
    </row>
    <row r="653" ht="15.75" customHeight="1" spans="1:6">
      <c r="A653" s="1" t="s">
        <v>131</v>
      </c>
      <c r="B653" s="3" t="s">
        <v>65</v>
      </c>
      <c r="C653" s="1" t="s">
        <v>78</v>
      </c>
      <c r="D653" s="1" t="str">
        <f t="shared" si="0"/>
        <v>Denmark-Europe2001</v>
      </c>
      <c r="E653" s="7" t="s">
        <v>1185</v>
      </c>
      <c r="F653" s="6"/>
    </row>
    <row r="654" ht="15.75" customHeight="1" spans="1:6">
      <c r="A654" s="1" t="s">
        <v>131</v>
      </c>
      <c r="B654" s="3" t="s">
        <v>66</v>
      </c>
      <c r="C654" s="1" t="s">
        <v>78</v>
      </c>
      <c r="D654" s="1" t="str">
        <f t="shared" si="0"/>
        <v>Denmark-Europe2002</v>
      </c>
      <c r="E654" s="7" t="s">
        <v>1186</v>
      </c>
      <c r="F654" s="7" t="s">
        <v>1187</v>
      </c>
    </row>
    <row r="655" ht="15.75" customHeight="1" spans="1:6">
      <c r="A655" s="1" t="s">
        <v>131</v>
      </c>
      <c r="B655" s="3" t="s">
        <v>67</v>
      </c>
      <c r="C655" s="1" t="s">
        <v>78</v>
      </c>
      <c r="D655" s="1" t="str">
        <f t="shared" si="0"/>
        <v>Denmark-Europe2003</v>
      </c>
      <c r="E655" s="7" t="s">
        <v>1188</v>
      </c>
      <c r="F655" s="7" t="s">
        <v>1189</v>
      </c>
    </row>
    <row r="656" ht="15.75" customHeight="1" spans="1:6">
      <c r="A656" s="1" t="s">
        <v>131</v>
      </c>
      <c r="B656" s="3" t="s">
        <v>68</v>
      </c>
      <c r="C656" s="1" t="s">
        <v>78</v>
      </c>
      <c r="D656" s="1" t="str">
        <f t="shared" si="0"/>
        <v>Denmark-Europe2004</v>
      </c>
      <c r="E656" s="7" t="s">
        <v>1190</v>
      </c>
      <c r="F656" s="7" t="s">
        <v>1191</v>
      </c>
    </row>
    <row r="657" ht="15.75" customHeight="1" spans="1:6">
      <c r="A657" s="1" t="s">
        <v>131</v>
      </c>
      <c r="B657" s="3" t="s">
        <v>70</v>
      </c>
      <c r="C657" s="1" t="s">
        <v>78</v>
      </c>
      <c r="D657" s="1" t="str">
        <f t="shared" si="0"/>
        <v>Denmark-Europe2006</v>
      </c>
      <c r="E657" s="7" t="s">
        <v>1192</v>
      </c>
      <c r="F657" s="7" t="s">
        <v>1193</v>
      </c>
    </row>
    <row r="658" ht="15.75" customHeight="1" spans="1:6">
      <c r="A658" s="1" t="s">
        <v>131</v>
      </c>
      <c r="B658" s="3" t="s">
        <v>74</v>
      </c>
      <c r="C658" s="1" t="s">
        <v>78</v>
      </c>
      <c r="D658" s="1" t="str">
        <f t="shared" si="0"/>
        <v>Denmark-Europe2010</v>
      </c>
      <c r="E658" s="7" t="s">
        <v>1194</v>
      </c>
      <c r="F658" s="7" t="s">
        <v>1195</v>
      </c>
    </row>
    <row r="659" ht="15.75" customHeight="1" spans="1:6">
      <c r="A659" s="1" t="s">
        <v>131</v>
      </c>
      <c r="B659" s="3" t="s">
        <v>71</v>
      </c>
      <c r="C659" s="1" t="s">
        <v>78</v>
      </c>
      <c r="D659" s="1" t="str">
        <f t="shared" si="0"/>
        <v>Denmark-Europe2007</v>
      </c>
      <c r="E659" s="7" t="s">
        <v>1196</v>
      </c>
      <c r="F659" s="7" t="s">
        <v>1197</v>
      </c>
    </row>
    <row r="660" ht="15.75" customHeight="1" spans="1:6">
      <c r="A660" s="1" t="s">
        <v>131</v>
      </c>
      <c r="B660" s="3" t="s">
        <v>69</v>
      </c>
      <c r="C660" s="1" t="s">
        <v>78</v>
      </c>
      <c r="D660" s="1" t="str">
        <f t="shared" si="0"/>
        <v>Denmark-Europe2005</v>
      </c>
      <c r="E660" s="7" t="s">
        <v>1198</v>
      </c>
      <c r="F660" s="7" t="s">
        <v>1199</v>
      </c>
    </row>
    <row r="661" ht="15.75" customHeight="1" spans="1:6">
      <c r="A661" s="1" t="s">
        <v>131</v>
      </c>
      <c r="B661" s="3" t="s">
        <v>73</v>
      </c>
      <c r="C661" s="1" t="s">
        <v>78</v>
      </c>
      <c r="D661" s="1" t="str">
        <f t="shared" si="0"/>
        <v>Denmark-Europe2009</v>
      </c>
      <c r="E661" s="7" t="s">
        <v>1200</v>
      </c>
      <c r="F661" s="7" t="s">
        <v>1201</v>
      </c>
    </row>
    <row r="662" ht="15.75" customHeight="1" spans="1:6">
      <c r="A662" s="1" t="s">
        <v>131</v>
      </c>
      <c r="B662" s="3" t="s">
        <v>72</v>
      </c>
      <c r="C662" s="1" t="s">
        <v>78</v>
      </c>
      <c r="D662" s="1" t="str">
        <f t="shared" si="0"/>
        <v>Denmark-Europe2008</v>
      </c>
      <c r="E662" s="7" t="s">
        <v>1202</v>
      </c>
      <c r="F662" s="7" t="s">
        <v>1203</v>
      </c>
    </row>
    <row r="663" ht="15.75" customHeight="1" spans="1:6">
      <c r="A663" s="1" t="s">
        <v>131</v>
      </c>
      <c r="B663" s="3" t="s">
        <v>68</v>
      </c>
      <c r="C663" s="1" t="s">
        <v>78</v>
      </c>
      <c r="D663" s="1" t="str">
        <f t="shared" si="0"/>
        <v>Denmark-Europe2004</v>
      </c>
      <c r="E663" s="7" t="s">
        <v>1204</v>
      </c>
      <c r="F663" s="7" t="s">
        <v>1205</v>
      </c>
    </row>
    <row r="664" ht="15.75" customHeight="1" spans="1:6">
      <c r="A664" s="1" t="s">
        <v>131</v>
      </c>
      <c r="B664" s="3" t="s">
        <v>73</v>
      </c>
      <c r="C664" s="1" t="s">
        <v>78</v>
      </c>
      <c r="D664" s="1" t="str">
        <f t="shared" si="0"/>
        <v>Denmark-Europe2009</v>
      </c>
      <c r="E664" s="7" t="s">
        <v>1206</v>
      </c>
      <c r="F664" s="7" t="s">
        <v>1207</v>
      </c>
    </row>
    <row r="665" ht="15.75" customHeight="1" spans="1:6">
      <c r="A665" s="1" t="s">
        <v>132</v>
      </c>
      <c r="B665" s="3" t="s">
        <v>63</v>
      </c>
      <c r="C665" s="1" t="s">
        <v>80</v>
      </c>
      <c r="D665" s="1" t="str">
        <f t="shared" si="0"/>
        <v>Djibouti-Africa2000</v>
      </c>
      <c r="E665" s="6"/>
      <c r="F665" s="6"/>
    </row>
    <row r="666" ht="15.75" customHeight="1" spans="1:6">
      <c r="A666" s="1" t="s">
        <v>132</v>
      </c>
      <c r="B666" s="3" t="s">
        <v>65</v>
      </c>
      <c r="C666" s="1" t="s">
        <v>80</v>
      </c>
      <c r="D666" s="1" t="str">
        <f t="shared" si="0"/>
        <v>Djibouti-Africa2001</v>
      </c>
      <c r="E666" s="6"/>
      <c r="F666" s="6"/>
    </row>
    <row r="667" ht="15.75" customHeight="1" spans="1:6">
      <c r="A667" s="1" t="s">
        <v>132</v>
      </c>
      <c r="B667" s="3" t="s">
        <v>66</v>
      </c>
      <c r="C667" s="1" t="s">
        <v>80</v>
      </c>
      <c r="D667" s="1" t="str">
        <f t="shared" si="0"/>
        <v>Djibouti-Africa2002</v>
      </c>
      <c r="E667" s="6"/>
      <c r="F667" s="7" t="s">
        <v>344</v>
      </c>
    </row>
    <row r="668" ht="15.75" customHeight="1" spans="1:6">
      <c r="A668" s="1" t="s">
        <v>132</v>
      </c>
      <c r="B668" s="3" t="s">
        <v>67</v>
      </c>
      <c r="C668" s="1" t="s">
        <v>80</v>
      </c>
      <c r="D668" s="1" t="str">
        <f t="shared" si="0"/>
        <v>Djibouti-Africa2003</v>
      </c>
      <c r="E668" s="6"/>
      <c r="F668" s="7" t="s">
        <v>349</v>
      </c>
    </row>
    <row r="669" ht="15.75" customHeight="1" spans="1:6">
      <c r="A669" s="1" t="s">
        <v>132</v>
      </c>
      <c r="B669" s="3" t="s">
        <v>68</v>
      </c>
      <c r="C669" s="1" t="s">
        <v>80</v>
      </c>
      <c r="D669" s="1" t="str">
        <f t="shared" si="0"/>
        <v>Djibouti-Africa2004</v>
      </c>
      <c r="E669" s="6"/>
      <c r="F669" s="7" t="s">
        <v>350</v>
      </c>
    </row>
    <row r="670" ht="15.75" customHeight="1" spans="1:6">
      <c r="A670" s="1" t="s">
        <v>132</v>
      </c>
      <c r="B670" s="3" t="s">
        <v>70</v>
      </c>
      <c r="C670" s="1" t="s">
        <v>80</v>
      </c>
      <c r="D670" s="1" t="str">
        <f t="shared" si="0"/>
        <v>Djibouti-Africa2006</v>
      </c>
      <c r="E670" s="7" t="s">
        <v>379</v>
      </c>
      <c r="F670" s="7" t="s">
        <v>1208</v>
      </c>
    </row>
    <row r="671" ht="15.75" customHeight="1" spans="1:6">
      <c r="A671" s="1" t="s">
        <v>132</v>
      </c>
      <c r="B671" s="3" t="s">
        <v>74</v>
      </c>
      <c r="C671" s="1" t="s">
        <v>80</v>
      </c>
      <c r="D671" s="1" t="str">
        <f t="shared" si="0"/>
        <v>Djibouti-Africa2010</v>
      </c>
      <c r="E671" s="7" t="s">
        <v>379</v>
      </c>
      <c r="F671" s="7" t="s">
        <v>1208</v>
      </c>
    </row>
    <row r="672" ht="15.75" customHeight="1" spans="1:6">
      <c r="A672" s="1" t="s">
        <v>132</v>
      </c>
      <c r="B672" s="3" t="s">
        <v>71</v>
      </c>
      <c r="C672" s="1" t="s">
        <v>80</v>
      </c>
      <c r="D672" s="1" t="str">
        <f t="shared" si="0"/>
        <v>Djibouti-Africa2007</v>
      </c>
      <c r="E672" s="7" t="s">
        <v>993</v>
      </c>
      <c r="F672" s="7" t="s">
        <v>1209</v>
      </c>
    </row>
    <row r="673" ht="15.75" customHeight="1" spans="1:6">
      <c r="A673" s="1" t="s">
        <v>132</v>
      </c>
      <c r="B673" s="3" t="s">
        <v>69</v>
      </c>
      <c r="C673" s="1" t="s">
        <v>80</v>
      </c>
      <c r="D673" s="1" t="str">
        <f t="shared" si="0"/>
        <v>Djibouti-Africa2005</v>
      </c>
      <c r="E673" s="7" t="s">
        <v>1210</v>
      </c>
      <c r="F673" s="7" t="s">
        <v>376</v>
      </c>
    </row>
    <row r="674" ht="15.75" customHeight="1" spans="1:6">
      <c r="A674" s="1" t="s">
        <v>132</v>
      </c>
      <c r="B674" s="3" t="s">
        <v>73</v>
      </c>
      <c r="C674" s="1" t="s">
        <v>80</v>
      </c>
      <c r="D674" s="1" t="str">
        <f t="shared" si="0"/>
        <v>Djibouti-Africa2009</v>
      </c>
      <c r="E674" s="6"/>
      <c r="F674" s="7" t="s">
        <v>384</v>
      </c>
    </row>
    <row r="675" ht="15.75" customHeight="1" spans="1:6">
      <c r="A675" s="1" t="s">
        <v>132</v>
      </c>
      <c r="B675" s="3" t="s">
        <v>72</v>
      </c>
      <c r="C675" s="1" t="s">
        <v>80</v>
      </c>
      <c r="D675" s="1" t="str">
        <f t="shared" si="0"/>
        <v>Djibouti-Africa2008</v>
      </c>
      <c r="E675" s="6"/>
      <c r="F675" s="7" t="s">
        <v>682</v>
      </c>
    </row>
    <row r="676" ht="15.75" customHeight="1" spans="1:6">
      <c r="A676" s="1" t="s">
        <v>132</v>
      </c>
      <c r="B676" s="3" t="s">
        <v>68</v>
      </c>
      <c r="C676" s="1" t="s">
        <v>80</v>
      </c>
      <c r="D676" s="1" t="str">
        <f t="shared" si="0"/>
        <v>Djibouti-Africa2004</v>
      </c>
      <c r="E676" s="6"/>
      <c r="F676" s="7" t="s">
        <v>1211</v>
      </c>
    </row>
    <row r="677" ht="15.75" customHeight="1" spans="1:6">
      <c r="A677" s="1" t="s">
        <v>132</v>
      </c>
      <c r="B677" s="3" t="s">
        <v>73</v>
      </c>
      <c r="C677" s="1" t="s">
        <v>80</v>
      </c>
      <c r="D677" s="1" t="str">
        <f t="shared" si="0"/>
        <v>Djibouti-Africa2009</v>
      </c>
      <c r="E677" s="6"/>
      <c r="F677" s="7" t="s">
        <v>1212</v>
      </c>
    </row>
    <row r="678" ht="15.75" customHeight="1" spans="1:6">
      <c r="A678" s="1" t="s">
        <v>133</v>
      </c>
      <c r="B678" s="3" t="s">
        <v>63</v>
      </c>
      <c r="C678" s="1" t="s">
        <v>86</v>
      </c>
      <c r="D678" s="1" t="str">
        <f t="shared" si="0"/>
        <v>Dominica-The Americas2000</v>
      </c>
      <c r="E678" s="6"/>
      <c r="F678" s="6"/>
    </row>
    <row r="679" ht="15.75" customHeight="1" spans="1:6">
      <c r="A679" s="1" t="s">
        <v>133</v>
      </c>
      <c r="B679" s="3" t="s">
        <v>65</v>
      </c>
      <c r="C679" s="1" t="s">
        <v>86</v>
      </c>
      <c r="D679" s="1" t="str">
        <f t="shared" si="0"/>
        <v>Dominica-The Americas2001</v>
      </c>
      <c r="E679" s="6"/>
      <c r="F679" s="6"/>
    </row>
    <row r="680" ht="15.75" customHeight="1" spans="1:6">
      <c r="A680" s="1" t="s">
        <v>133</v>
      </c>
      <c r="B680" s="3" t="s">
        <v>66</v>
      </c>
      <c r="C680" s="1" t="s">
        <v>86</v>
      </c>
      <c r="D680" s="1" t="str">
        <f t="shared" si="0"/>
        <v>Dominica-The Americas2002</v>
      </c>
      <c r="E680" s="6"/>
      <c r="F680" s="7" t="s">
        <v>1213</v>
      </c>
    </row>
    <row r="681" ht="15.75" customHeight="1" spans="1:6">
      <c r="A681" s="1" t="s">
        <v>133</v>
      </c>
      <c r="B681" s="3" t="s">
        <v>67</v>
      </c>
      <c r="C681" s="1" t="s">
        <v>86</v>
      </c>
      <c r="D681" s="1" t="str">
        <f t="shared" si="0"/>
        <v>Dominica-The Americas2003</v>
      </c>
      <c r="E681" s="6"/>
      <c r="F681" s="7" t="s">
        <v>1214</v>
      </c>
    </row>
    <row r="682" ht="15.75" customHeight="1" spans="1:6">
      <c r="A682" s="1" t="s">
        <v>133</v>
      </c>
      <c r="B682" s="3" t="s">
        <v>68</v>
      </c>
      <c r="C682" s="1" t="s">
        <v>86</v>
      </c>
      <c r="D682" s="1" t="str">
        <f t="shared" si="0"/>
        <v>Dominica-The Americas2004</v>
      </c>
      <c r="E682" s="6"/>
      <c r="F682" s="7" t="s">
        <v>1214</v>
      </c>
    </row>
    <row r="683" ht="15.75" customHeight="1" spans="1:6">
      <c r="A683" s="1" t="s">
        <v>133</v>
      </c>
      <c r="B683" s="3" t="s">
        <v>70</v>
      </c>
      <c r="C683" s="1" t="s">
        <v>86</v>
      </c>
      <c r="D683" s="1" t="str">
        <f t="shared" si="0"/>
        <v>Dominica-The Americas2006</v>
      </c>
      <c r="E683" s="7" t="s">
        <v>1215</v>
      </c>
      <c r="F683" s="7" t="s">
        <v>1216</v>
      </c>
    </row>
    <row r="684" ht="15.75" customHeight="1" spans="1:6">
      <c r="A684" s="1" t="s">
        <v>133</v>
      </c>
      <c r="B684" s="3" t="s">
        <v>74</v>
      </c>
      <c r="C684" s="1" t="s">
        <v>86</v>
      </c>
      <c r="D684" s="1" t="str">
        <f t="shared" si="0"/>
        <v>Dominica-The Americas2010</v>
      </c>
      <c r="E684" s="7" t="s">
        <v>997</v>
      </c>
      <c r="F684" s="7" t="s">
        <v>999</v>
      </c>
    </row>
    <row r="685" ht="15.75" customHeight="1" spans="1:6">
      <c r="A685" s="1" t="s">
        <v>133</v>
      </c>
      <c r="B685" s="3" t="s">
        <v>71</v>
      </c>
      <c r="C685" s="1" t="s">
        <v>86</v>
      </c>
      <c r="D685" s="1" t="str">
        <f t="shared" si="0"/>
        <v>Dominica-The Americas2007</v>
      </c>
      <c r="E685" s="7" t="s">
        <v>995</v>
      </c>
      <c r="F685" s="7" t="s">
        <v>1217</v>
      </c>
    </row>
    <row r="686" ht="15.75" customHeight="1" spans="1:6">
      <c r="A686" s="1" t="s">
        <v>133</v>
      </c>
      <c r="B686" s="3" t="s">
        <v>69</v>
      </c>
      <c r="C686" s="1" t="s">
        <v>86</v>
      </c>
      <c r="D686" s="1" t="str">
        <f t="shared" si="0"/>
        <v>Dominica-The Americas2005</v>
      </c>
      <c r="E686" s="7" t="s">
        <v>1218</v>
      </c>
      <c r="F686" s="7" t="s">
        <v>999</v>
      </c>
    </row>
    <row r="687" ht="15.75" customHeight="1" spans="1:6">
      <c r="A687" s="1" t="s">
        <v>133</v>
      </c>
      <c r="B687" s="3" t="s">
        <v>73</v>
      </c>
      <c r="C687" s="1" t="s">
        <v>86</v>
      </c>
      <c r="D687" s="1" t="str">
        <f t="shared" si="0"/>
        <v>Dominica-The Americas2009</v>
      </c>
      <c r="E687" s="6"/>
      <c r="F687" s="7" t="s">
        <v>1217</v>
      </c>
    </row>
    <row r="688" ht="15.75" customHeight="1" spans="1:6">
      <c r="A688" s="1" t="s">
        <v>133</v>
      </c>
      <c r="B688" s="3" t="s">
        <v>72</v>
      </c>
      <c r="C688" s="1" t="s">
        <v>86</v>
      </c>
      <c r="D688" s="1" t="str">
        <f t="shared" si="0"/>
        <v>Dominica-The Americas2008</v>
      </c>
      <c r="E688" s="6"/>
      <c r="F688" s="7" t="s">
        <v>1001</v>
      </c>
    </row>
    <row r="689" ht="15.75" customHeight="1" spans="1:6">
      <c r="A689" s="1" t="s">
        <v>133</v>
      </c>
      <c r="B689" s="3" t="s">
        <v>68</v>
      </c>
      <c r="C689" s="1" t="s">
        <v>86</v>
      </c>
      <c r="D689" s="1" t="str">
        <f t="shared" si="0"/>
        <v>Dominica-The Americas2004</v>
      </c>
      <c r="E689" s="6"/>
      <c r="F689" s="7" t="s">
        <v>1217</v>
      </c>
    </row>
    <row r="690" ht="15.75" customHeight="1" spans="1:6">
      <c r="A690" s="1" t="s">
        <v>133</v>
      </c>
      <c r="B690" s="3" t="s">
        <v>73</v>
      </c>
      <c r="C690" s="1" t="s">
        <v>86</v>
      </c>
      <c r="D690" s="1" t="str">
        <f t="shared" si="0"/>
        <v>Dominica-The Americas2009</v>
      </c>
      <c r="E690" s="6"/>
      <c r="F690" s="7" t="s">
        <v>1001</v>
      </c>
    </row>
    <row r="691" ht="15.75" customHeight="1" spans="1:6">
      <c r="A691" s="1" t="s">
        <v>134</v>
      </c>
      <c r="B691" s="3" t="s">
        <v>63</v>
      </c>
      <c r="C691" s="1" t="s">
        <v>86</v>
      </c>
      <c r="D691" s="1" t="str">
        <f t="shared" si="0"/>
        <v>Dominican Republic-The Americas2000</v>
      </c>
      <c r="E691" s="6"/>
      <c r="F691" s="6"/>
    </row>
    <row r="692" ht="15.75" customHeight="1" spans="1:6">
      <c r="A692" s="1" t="s">
        <v>134</v>
      </c>
      <c r="B692" s="3" t="s">
        <v>65</v>
      </c>
      <c r="C692" s="1" t="s">
        <v>86</v>
      </c>
      <c r="D692" s="1" t="str">
        <f t="shared" si="0"/>
        <v>Dominican Republic-The Americas2001</v>
      </c>
      <c r="E692" s="7" t="s">
        <v>1219</v>
      </c>
      <c r="F692" s="6"/>
    </row>
    <row r="693" ht="15.75" customHeight="1" spans="1:6">
      <c r="A693" s="1" t="s">
        <v>134</v>
      </c>
      <c r="B693" s="3" t="s">
        <v>66</v>
      </c>
      <c r="C693" s="1" t="s">
        <v>86</v>
      </c>
      <c r="D693" s="1" t="str">
        <f t="shared" si="0"/>
        <v>Dominican Republic-The Americas2002</v>
      </c>
      <c r="E693" s="7" t="s">
        <v>1220</v>
      </c>
      <c r="F693" s="7" t="s">
        <v>1221</v>
      </c>
    </row>
    <row r="694" ht="15.75" customHeight="1" spans="1:6">
      <c r="A694" s="1" t="s">
        <v>134</v>
      </c>
      <c r="B694" s="3" t="s">
        <v>67</v>
      </c>
      <c r="C694" s="1" t="s">
        <v>86</v>
      </c>
      <c r="D694" s="1" t="str">
        <f t="shared" si="0"/>
        <v>Dominican Republic-The Americas2003</v>
      </c>
      <c r="E694" s="7" t="s">
        <v>1222</v>
      </c>
      <c r="F694" s="7" t="s">
        <v>1223</v>
      </c>
    </row>
    <row r="695" ht="15.75" customHeight="1" spans="1:6">
      <c r="A695" s="1" t="s">
        <v>134</v>
      </c>
      <c r="B695" s="3" t="s">
        <v>68</v>
      </c>
      <c r="C695" s="1" t="s">
        <v>86</v>
      </c>
      <c r="D695" s="1" t="str">
        <f t="shared" si="0"/>
        <v>Dominican Republic-The Americas2004</v>
      </c>
      <c r="E695" s="7" t="s">
        <v>1224</v>
      </c>
      <c r="F695" s="7" t="s">
        <v>1225</v>
      </c>
    </row>
    <row r="696" ht="15.75" customHeight="1" spans="1:6">
      <c r="A696" s="1" t="s">
        <v>134</v>
      </c>
      <c r="B696" s="3" t="s">
        <v>70</v>
      </c>
      <c r="C696" s="1" t="s">
        <v>86</v>
      </c>
      <c r="D696" s="1" t="str">
        <f t="shared" si="0"/>
        <v>Dominican Republic-The Americas2006</v>
      </c>
      <c r="E696" s="7" t="s">
        <v>1226</v>
      </c>
      <c r="F696" s="7" t="s">
        <v>1227</v>
      </c>
    </row>
    <row r="697" ht="15.75" customHeight="1" spans="1:6">
      <c r="A697" s="1" t="s">
        <v>134</v>
      </c>
      <c r="B697" s="3" t="s">
        <v>74</v>
      </c>
      <c r="C697" s="1" t="s">
        <v>86</v>
      </c>
      <c r="D697" s="1" t="str">
        <f t="shared" si="0"/>
        <v>Dominican Republic-The Americas2010</v>
      </c>
      <c r="E697" s="7" t="s">
        <v>1228</v>
      </c>
      <c r="F697" s="7" t="s">
        <v>1229</v>
      </c>
    </row>
    <row r="698" ht="15.75" customHeight="1" spans="1:6">
      <c r="A698" s="1" t="s">
        <v>134</v>
      </c>
      <c r="B698" s="3" t="s">
        <v>71</v>
      </c>
      <c r="C698" s="1" t="s">
        <v>86</v>
      </c>
      <c r="D698" s="1" t="str">
        <f t="shared" si="0"/>
        <v>Dominican Republic-The Americas2007</v>
      </c>
      <c r="E698" s="7" t="s">
        <v>1230</v>
      </c>
      <c r="F698" s="7" t="s">
        <v>1231</v>
      </c>
    </row>
    <row r="699" ht="15.75" customHeight="1" spans="1:6">
      <c r="A699" s="1" t="s">
        <v>134</v>
      </c>
      <c r="B699" s="3" t="s">
        <v>69</v>
      </c>
      <c r="C699" s="1" t="s">
        <v>86</v>
      </c>
      <c r="D699" s="1" t="str">
        <f t="shared" si="0"/>
        <v>Dominican Republic-The Americas2005</v>
      </c>
      <c r="E699" s="7" t="s">
        <v>1232</v>
      </c>
      <c r="F699" s="7" t="s">
        <v>1233</v>
      </c>
    </row>
    <row r="700" ht="15.75" customHeight="1" spans="1:6">
      <c r="A700" s="1" t="s">
        <v>134</v>
      </c>
      <c r="B700" s="3" t="s">
        <v>73</v>
      </c>
      <c r="C700" s="1" t="s">
        <v>86</v>
      </c>
      <c r="D700" s="1" t="str">
        <f t="shared" si="0"/>
        <v>Dominican Republic-The Americas2009</v>
      </c>
      <c r="E700" s="7" t="s">
        <v>1234</v>
      </c>
      <c r="F700" s="7" t="s">
        <v>1235</v>
      </c>
    </row>
    <row r="701" ht="15.75" customHeight="1" spans="1:6">
      <c r="A701" s="1" t="s">
        <v>134</v>
      </c>
      <c r="B701" s="3" t="s">
        <v>72</v>
      </c>
      <c r="C701" s="1" t="s">
        <v>86</v>
      </c>
      <c r="D701" s="1" t="str">
        <f t="shared" si="0"/>
        <v>Dominican Republic-The Americas2008</v>
      </c>
      <c r="E701" s="7" t="s">
        <v>1236</v>
      </c>
      <c r="F701" s="7" t="s">
        <v>1237</v>
      </c>
    </row>
    <row r="702" ht="15.75" customHeight="1" spans="1:6">
      <c r="A702" s="1" t="s">
        <v>134</v>
      </c>
      <c r="B702" s="3" t="s">
        <v>68</v>
      </c>
      <c r="C702" s="1" t="s">
        <v>86</v>
      </c>
      <c r="D702" s="1" t="str">
        <f t="shared" si="0"/>
        <v>Dominican Republic-The Americas2004</v>
      </c>
      <c r="E702" s="7" t="s">
        <v>1238</v>
      </c>
      <c r="F702" s="7" t="s">
        <v>1239</v>
      </c>
    </row>
    <row r="703" ht="15.75" customHeight="1" spans="1:6">
      <c r="A703" s="1" t="s">
        <v>134</v>
      </c>
      <c r="B703" s="3" t="s">
        <v>73</v>
      </c>
      <c r="C703" s="1" t="s">
        <v>86</v>
      </c>
      <c r="D703" s="1" t="str">
        <f t="shared" si="0"/>
        <v>Dominican Republic-The Americas2009</v>
      </c>
      <c r="E703" s="7" t="s">
        <v>372</v>
      </c>
      <c r="F703" s="7" t="s">
        <v>803</v>
      </c>
    </row>
    <row r="704" ht="15.75" customHeight="1" spans="1:6">
      <c r="A704" s="1" t="s">
        <v>135</v>
      </c>
      <c r="B704" s="3" t="s">
        <v>63</v>
      </c>
      <c r="C704" s="1" t="s">
        <v>86</v>
      </c>
      <c r="D704" s="1" t="str">
        <f t="shared" si="0"/>
        <v>Ecuador-The Americas2000</v>
      </c>
      <c r="E704" s="6"/>
      <c r="F704" s="6"/>
    </row>
    <row r="705" ht="15.75" customHeight="1" spans="1:6">
      <c r="A705" s="1" t="s">
        <v>135</v>
      </c>
      <c r="B705" s="3" t="s">
        <v>65</v>
      </c>
      <c r="C705" s="1" t="s">
        <v>86</v>
      </c>
      <c r="D705" s="1" t="str">
        <f t="shared" si="0"/>
        <v>Ecuador-The Americas2001</v>
      </c>
      <c r="E705" s="7" t="s">
        <v>1240</v>
      </c>
      <c r="F705" s="6"/>
    </row>
    <row r="706" ht="15.75" customHeight="1" spans="1:6">
      <c r="A706" s="1" t="s">
        <v>135</v>
      </c>
      <c r="B706" s="3" t="s">
        <v>66</v>
      </c>
      <c r="C706" s="1" t="s">
        <v>86</v>
      </c>
      <c r="D706" s="1" t="str">
        <f t="shared" si="0"/>
        <v>Ecuador-The Americas2002</v>
      </c>
      <c r="E706" s="7" t="s">
        <v>1241</v>
      </c>
      <c r="F706" s="7" t="s">
        <v>1242</v>
      </c>
    </row>
    <row r="707" ht="15.75" customHeight="1" spans="1:6">
      <c r="A707" s="1" t="s">
        <v>135</v>
      </c>
      <c r="B707" s="3" t="s">
        <v>67</v>
      </c>
      <c r="C707" s="1" t="s">
        <v>86</v>
      </c>
      <c r="D707" s="1" t="str">
        <f t="shared" si="0"/>
        <v>Ecuador-The Americas2003</v>
      </c>
      <c r="E707" s="7" t="s">
        <v>1243</v>
      </c>
      <c r="F707" s="7" t="s">
        <v>1244</v>
      </c>
    </row>
    <row r="708" ht="15.75" customHeight="1" spans="1:6">
      <c r="A708" s="1" t="s">
        <v>135</v>
      </c>
      <c r="B708" s="3" t="s">
        <v>68</v>
      </c>
      <c r="C708" s="1" t="s">
        <v>86</v>
      </c>
      <c r="D708" s="1" t="str">
        <f t="shared" si="0"/>
        <v>Ecuador-The Americas2004</v>
      </c>
      <c r="E708" s="7" t="s">
        <v>1245</v>
      </c>
      <c r="F708" s="7" t="s">
        <v>1246</v>
      </c>
    </row>
    <row r="709" ht="15.75" customHeight="1" spans="1:6">
      <c r="A709" s="1" t="s">
        <v>135</v>
      </c>
      <c r="B709" s="3" t="s">
        <v>70</v>
      </c>
      <c r="C709" s="1" t="s">
        <v>86</v>
      </c>
      <c r="D709" s="1" t="str">
        <f t="shared" si="0"/>
        <v>Ecuador-The Americas2006</v>
      </c>
      <c r="E709" s="7" t="s">
        <v>1247</v>
      </c>
      <c r="F709" s="7" t="s">
        <v>1248</v>
      </c>
    </row>
    <row r="710" ht="15.75" customHeight="1" spans="1:6">
      <c r="A710" s="1" t="s">
        <v>135</v>
      </c>
      <c r="B710" s="3" t="s">
        <v>74</v>
      </c>
      <c r="C710" s="1" t="s">
        <v>86</v>
      </c>
      <c r="D710" s="1" t="str">
        <f t="shared" si="0"/>
        <v>Ecuador-The Americas2010</v>
      </c>
      <c r="E710" s="7" t="s">
        <v>1249</v>
      </c>
      <c r="F710" s="7" t="s">
        <v>1250</v>
      </c>
    </row>
    <row r="711" ht="15.75" customHeight="1" spans="1:6">
      <c r="A711" s="1" t="s">
        <v>135</v>
      </c>
      <c r="B711" s="3" t="s">
        <v>71</v>
      </c>
      <c r="C711" s="1" t="s">
        <v>86</v>
      </c>
      <c r="D711" s="1" t="str">
        <f t="shared" si="0"/>
        <v>Ecuador-The Americas2007</v>
      </c>
      <c r="E711" s="7" t="s">
        <v>1251</v>
      </c>
      <c r="F711" s="7" t="s">
        <v>1252</v>
      </c>
    </row>
    <row r="712" ht="15.75" customHeight="1" spans="1:6">
      <c r="A712" s="1" t="s">
        <v>135</v>
      </c>
      <c r="B712" s="3" t="s">
        <v>69</v>
      </c>
      <c r="C712" s="1" t="s">
        <v>86</v>
      </c>
      <c r="D712" s="1" t="str">
        <f t="shared" si="0"/>
        <v>Ecuador-The Americas2005</v>
      </c>
      <c r="E712" s="7" t="s">
        <v>1074</v>
      </c>
      <c r="F712" s="7" t="s">
        <v>1253</v>
      </c>
    </row>
    <row r="713" ht="15.75" customHeight="1" spans="1:6">
      <c r="A713" s="1" t="s">
        <v>135</v>
      </c>
      <c r="B713" s="3" t="s">
        <v>73</v>
      </c>
      <c r="C713" s="1" t="s">
        <v>86</v>
      </c>
      <c r="D713" s="1" t="str">
        <f t="shared" si="0"/>
        <v>Ecuador-The Americas2009</v>
      </c>
      <c r="E713" s="7" t="s">
        <v>1254</v>
      </c>
      <c r="F713" s="7" t="s">
        <v>1255</v>
      </c>
    </row>
    <row r="714" ht="15.75" customHeight="1" spans="1:6">
      <c r="A714" s="1" t="s">
        <v>135</v>
      </c>
      <c r="B714" s="3" t="s">
        <v>72</v>
      </c>
      <c r="C714" s="1" t="s">
        <v>86</v>
      </c>
      <c r="D714" s="1" t="str">
        <f t="shared" si="0"/>
        <v>Ecuador-The Americas2008</v>
      </c>
      <c r="E714" s="7" t="s">
        <v>1256</v>
      </c>
      <c r="F714" s="7" t="s">
        <v>1257</v>
      </c>
    </row>
    <row r="715" ht="15.75" customHeight="1" spans="1:6">
      <c r="A715" s="1" t="s">
        <v>135</v>
      </c>
      <c r="B715" s="3" t="s">
        <v>68</v>
      </c>
      <c r="C715" s="1" t="s">
        <v>86</v>
      </c>
      <c r="D715" s="1" t="str">
        <f t="shared" si="0"/>
        <v>Ecuador-The Americas2004</v>
      </c>
      <c r="E715" s="7" t="s">
        <v>1258</v>
      </c>
      <c r="F715" s="7" t="s">
        <v>1259</v>
      </c>
    </row>
    <row r="716" ht="15.75" customHeight="1" spans="1:6">
      <c r="A716" s="1" t="s">
        <v>135</v>
      </c>
      <c r="B716" s="3" t="s">
        <v>73</v>
      </c>
      <c r="C716" s="1" t="s">
        <v>86</v>
      </c>
      <c r="D716" s="1" t="str">
        <f t="shared" si="0"/>
        <v>Ecuador-The Americas2009</v>
      </c>
      <c r="E716" s="7" t="s">
        <v>1260</v>
      </c>
      <c r="F716" s="7" t="s">
        <v>1261</v>
      </c>
    </row>
    <row r="717" ht="15.75" customHeight="1" spans="1:6">
      <c r="A717" s="1" t="s">
        <v>136</v>
      </c>
      <c r="B717" s="3" t="s">
        <v>63</v>
      </c>
      <c r="C717" s="1" t="s">
        <v>80</v>
      </c>
      <c r="D717" s="1" t="str">
        <f t="shared" si="0"/>
        <v>Egypt-Africa2000</v>
      </c>
      <c r="E717" s="6"/>
      <c r="F717" s="6"/>
    </row>
    <row r="718" ht="15.75" customHeight="1" spans="1:6">
      <c r="A718" s="1" t="s">
        <v>136</v>
      </c>
      <c r="B718" s="3" t="s">
        <v>65</v>
      </c>
      <c r="C718" s="1" t="s">
        <v>80</v>
      </c>
      <c r="D718" s="1" t="str">
        <f t="shared" si="0"/>
        <v>Egypt-Africa2001</v>
      </c>
      <c r="E718" s="7" t="s">
        <v>1262</v>
      </c>
      <c r="F718" s="6"/>
    </row>
    <row r="719" ht="15.75" customHeight="1" spans="1:6">
      <c r="A719" s="1" t="s">
        <v>136</v>
      </c>
      <c r="B719" s="3" t="s">
        <v>66</v>
      </c>
      <c r="C719" s="1" t="s">
        <v>80</v>
      </c>
      <c r="D719" s="1" t="str">
        <f t="shared" si="0"/>
        <v>Egypt-Africa2002</v>
      </c>
      <c r="E719" s="7" t="s">
        <v>1263</v>
      </c>
      <c r="F719" s="7" t="s">
        <v>1264</v>
      </c>
    </row>
    <row r="720" ht="15.75" customHeight="1" spans="1:6">
      <c r="A720" s="1" t="s">
        <v>136</v>
      </c>
      <c r="B720" s="3" t="s">
        <v>67</v>
      </c>
      <c r="C720" s="1" t="s">
        <v>80</v>
      </c>
      <c r="D720" s="1" t="str">
        <f t="shared" si="0"/>
        <v>Egypt-Africa2003</v>
      </c>
      <c r="E720" s="7" t="s">
        <v>1265</v>
      </c>
      <c r="F720" s="7" t="s">
        <v>1266</v>
      </c>
    </row>
    <row r="721" ht="15.75" customHeight="1" spans="1:6">
      <c r="A721" s="1" t="s">
        <v>136</v>
      </c>
      <c r="B721" s="3" t="s">
        <v>68</v>
      </c>
      <c r="C721" s="1" t="s">
        <v>80</v>
      </c>
      <c r="D721" s="1" t="str">
        <f t="shared" si="0"/>
        <v>Egypt-Africa2004</v>
      </c>
      <c r="E721" s="7" t="s">
        <v>1267</v>
      </c>
      <c r="F721" s="7" t="s">
        <v>1268</v>
      </c>
    </row>
    <row r="722" ht="15.75" customHeight="1" spans="1:6">
      <c r="A722" s="1" t="s">
        <v>136</v>
      </c>
      <c r="B722" s="3" t="s">
        <v>70</v>
      </c>
      <c r="C722" s="1" t="s">
        <v>80</v>
      </c>
      <c r="D722" s="1" t="str">
        <f t="shared" si="0"/>
        <v>Egypt-Africa2006</v>
      </c>
      <c r="E722" s="7" t="s">
        <v>1269</v>
      </c>
      <c r="F722" s="7" t="s">
        <v>1270</v>
      </c>
    </row>
    <row r="723" ht="15.75" customHeight="1" spans="1:6">
      <c r="A723" s="1" t="s">
        <v>136</v>
      </c>
      <c r="B723" s="3" t="s">
        <v>74</v>
      </c>
      <c r="C723" s="1" t="s">
        <v>80</v>
      </c>
      <c r="D723" s="1" t="str">
        <f t="shared" si="0"/>
        <v>Egypt-Africa2010</v>
      </c>
      <c r="E723" s="7" t="s">
        <v>1271</v>
      </c>
      <c r="F723" s="7" t="s">
        <v>1272</v>
      </c>
    </row>
    <row r="724" ht="15.75" customHeight="1" spans="1:6">
      <c r="A724" s="1" t="s">
        <v>136</v>
      </c>
      <c r="B724" s="3" t="s">
        <v>71</v>
      </c>
      <c r="C724" s="1" t="s">
        <v>80</v>
      </c>
      <c r="D724" s="1" t="str">
        <f t="shared" si="0"/>
        <v>Egypt-Africa2007</v>
      </c>
      <c r="E724" s="7" t="s">
        <v>1273</v>
      </c>
      <c r="F724" s="7" t="s">
        <v>1274</v>
      </c>
    </row>
    <row r="725" ht="15.75" customHeight="1" spans="1:6">
      <c r="A725" s="1" t="s">
        <v>136</v>
      </c>
      <c r="B725" s="3" t="s">
        <v>69</v>
      </c>
      <c r="C725" s="1" t="s">
        <v>80</v>
      </c>
      <c r="D725" s="1" t="str">
        <f t="shared" si="0"/>
        <v>Egypt-Africa2005</v>
      </c>
      <c r="E725" s="7" t="s">
        <v>1275</v>
      </c>
      <c r="F725" s="7" t="s">
        <v>1276</v>
      </c>
    </row>
    <row r="726" ht="15.75" customHeight="1" spans="1:6">
      <c r="A726" s="1" t="s">
        <v>136</v>
      </c>
      <c r="B726" s="3" t="s">
        <v>73</v>
      </c>
      <c r="C726" s="1" t="s">
        <v>80</v>
      </c>
      <c r="D726" s="1" t="str">
        <f t="shared" si="0"/>
        <v>Egypt-Africa2009</v>
      </c>
      <c r="E726" s="7" t="s">
        <v>1277</v>
      </c>
      <c r="F726" s="7" t="s">
        <v>1278</v>
      </c>
    </row>
    <row r="727" ht="15.75" customHeight="1" spans="1:6">
      <c r="A727" s="1" t="s">
        <v>136</v>
      </c>
      <c r="B727" s="3" t="s">
        <v>72</v>
      </c>
      <c r="C727" s="1" t="s">
        <v>80</v>
      </c>
      <c r="D727" s="1" t="str">
        <f t="shared" si="0"/>
        <v>Egypt-Africa2008</v>
      </c>
      <c r="E727" s="7" t="s">
        <v>1279</v>
      </c>
      <c r="F727" s="7" t="s">
        <v>1280</v>
      </c>
    </row>
    <row r="728" ht="15.75" customHeight="1" spans="1:6">
      <c r="A728" s="1" t="s">
        <v>136</v>
      </c>
      <c r="B728" s="3" t="s">
        <v>68</v>
      </c>
      <c r="C728" s="1" t="s">
        <v>80</v>
      </c>
      <c r="D728" s="1" t="str">
        <f t="shared" si="0"/>
        <v>Egypt-Africa2004</v>
      </c>
      <c r="E728" s="7" t="s">
        <v>1281</v>
      </c>
      <c r="F728" s="7" t="s">
        <v>1282</v>
      </c>
    </row>
    <row r="729" ht="15.75" customHeight="1" spans="1:6">
      <c r="A729" s="1" t="s">
        <v>136</v>
      </c>
      <c r="B729" s="3" t="s">
        <v>73</v>
      </c>
      <c r="C729" s="1" t="s">
        <v>80</v>
      </c>
      <c r="D729" s="1" t="str">
        <f t="shared" si="0"/>
        <v>Egypt-Africa2009</v>
      </c>
      <c r="E729" s="7" t="s">
        <v>1283</v>
      </c>
      <c r="F729" s="7" t="s">
        <v>1284</v>
      </c>
    </row>
    <row r="730" ht="15.75" customHeight="1" spans="1:6">
      <c r="A730" s="1" t="s">
        <v>137</v>
      </c>
      <c r="B730" s="3" t="s">
        <v>63</v>
      </c>
      <c r="C730" s="1" t="s">
        <v>86</v>
      </c>
      <c r="D730" s="1" t="str">
        <f t="shared" si="0"/>
        <v>El Salvador-The Americas2000</v>
      </c>
      <c r="E730" s="6"/>
      <c r="F730" s="6"/>
    </row>
    <row r="731" ht="15.75" customHeight="1" spans="1:6">
      <c r="A731" s="1" t="s">
        <v>137</v>
      </c>
      <c r="B731" s="3" t="s">
        <v>65</v>
      </c>
      <c r="C731" s="1" t="s">
        <v>86</v>
      </c>
      <c r="D731" s="1" t="str">
        <f t="shared" si="0"/>
        <v>El Salvador-The Americas2001</v>
      </c>
      <c r="E731" s="7" t="s">
        <v>1285</v>
      </c>
      <c r="F731" s="6"/>
    </row>
    <row r="732" ht="15.75" customHeight="1" spans="1:6">
      <c r="A732" s="1" t="s">
        <v>137</v>
      </c>
      <c r="B732" s="3" t="s">
        <v>66</v>
      </c>
      <c r="C732" s="1" t="s">
        <v>86</v>
      </c>
      <c r="D732" s="1" t="str">
        <f t="shared" si="0"/>
        <v>El Salvador-The Americas2002</v>
      </c>
      <c r="E732" s="7" t="s">
        <v>1286</v>
      </c>
      <c r="F732" s="7" t="s">
        <v>1287</v>
      </c>
    </row>
    <row r="733" ht="15.75" customHeight="1" spans="1:6">
      <c r="A733" s="1" t="s">
        <v>137</v>
      </c>
      <c r="B733" s="3" t="s">
        <v>67</v>
      </c>
      <c r="C733" s="1" t="s">
        <v>86</v>
      </c>
      <c r="D733" s="1" t="str">
        <f t="shared" si="0"/>
        <v>El Salvador-The Americas2003</v>
      </c>
      <c r="E733" s="7" t="s">
        <v>1288</v>
      </c>
      <c r="F733" s="7" t="s">
        <v>1289</v>
      </c>
    </row>
    <row r="734" ht="15.75" customHeight="1" spans="1:6">
      <c r="A734" s="1" t="s">
        <v>137</v>
      </c>
      <c r="B734" s="3" t="s">
        <v>68</v>
      </c>
      <c r="C734" s="1" t="s">
        <v>86</v>
      </c>
      <c r="D734" s="1" t="str">
        <f t="shared" si="0"/>
        <v>El Salvador-The Americas2004</v>
      </c>
      <c r="E734" s="7" t="s">
        <v>655</v>
      </c>
      <c r="F734" s="7" t="s">
        <v>1290</v>
      </c>
    </row>
    <row r="735" ht="15.75" customHeight="1" spans="1:6">
      <c r="A735" s="1" t="s">
        <v>137</v>
      </c>
      <c r="B735" s="3" t="s">
        <v>70</v>
      </c>
      <c r="C735" s="1" t="s">
        <v>86</v>
      </c>
      <c r="D735" s="1" t="str">
        <f t="shared" si="0"/>
        <v>El Salvador-The Americas2006</v>
      </c>
      <c r="E735" s="7" t="s">
        <v>1291</v>
      </c>
      <c r="F735" s="7" t="s">
        <v>1292</v>
      </c>
    </row>
    <row r="736" ht="15.75" customHeight="1" spans="1:6">
      <c r="A736" s="1" t="s">
        <v>137</v>
      </c>
      <c r="B736" s="3" t="s">
        <v>74</v>
      </c>
      <c r="C736" s="1" t="s">
        <v>86</v>
      </c>
      <c r="D736" s="1" t="str">
        <f t="shared" si="0"/>
        <v>El Salvador-The Americas2010</v>
      </c>
      <c r="E736" s="7" t="s">
        <v>1293</v>
      </c>
      <c r="F736" s="7" t="s">
        <v>1157</v>
      </c>
    </row>
    <row r="737" ht="15.75" customHeight="1" spans="1:6">
      <c r="A737" s="1" t="s">
        <v>137</v>
      </c>
      <c r="B737" s="3" t="s">
        <v>71</v>
      </c>
      <c r="C737" s="1" t="s">
        <v>86</v>
      </c>
      <c r="D737" s="1" t="str">
        <f t="shared" si="0"/>
        <v>El Salvador-The Americas2007</v>
      </c>
      <c r="E737" s="7" t="s">
        <v>1294</v>
      </c>
      <c r="F737" s="7" t="s">
        <v>1295</v>
      </c>
    </row>
    <row r="738" ht="15.75" customHeight="1" spans="1:6">
      <c r="A738" s="1" t="s">
        <v>137</v>
      </c>
      <c r="B738" s="3" t="s">
        <v>69</v>
      </c>
      <c r="C738" s="1" t="s">
        <v>86</v>
      </c>
      <c r="D738" s="1" t="str">
        <f t="shared" si="0"/>
        <v>El Salvador-The Americas2005</v>
      </c>
      <c r="E738" s="7" t="s">
        <v>421</v>
      </c>
      <c r="F738" s="7" t="s">
        <v>1296</v>
      </c>
    </row>
    <row r="739" ht="15.75" customHeight="1" spans="1:6">
      <c r="A739" s="1" t="s">
        <v>137</v>
      </c>
      <c r="B739" s="3" t="s">
        <v>73</v>
      </c>
      <c r="C739" s="1" t="s">
        <v>86</v>
      </c>
      <c r="D739" s="1" t="str">
        <f t="shared" si="0"/>
        <v>El Salvador-The Americas2009</v>
      </c>
      <c r="E739" s="7" t="s">
        <v>1297</v>
      </c>
      <c r="F739" s="7" t="s">
        <v>1298</v>
      </c>
    </row>
    <row r="740" ht="15.75" customHeight="1" spans="1:6">
      <c r="A740" s="1" t="s">
        <v>137</v>
      </c>
      <c r="B740" s="3" t="s">
        <v>72</v>
      </c>
      <c r="C740" s="1" t="s">
        <v>86</v>
      </c>
      <c r="D740" s="1" t="str">
        <f t="shared" si="0"/>
        <v>El Salvador-The Americas2008</v>
      </c>
      <c r="E740" s="7" t="s">
        <v>1299</v>
      </c>
      <c r="F740" s="7" t="s">
        <v>1300</v>
      </c>
    </row>
    <row r="741" ht="15.75" customHeight="1" spans="1:6">
      <c r="A741" s="1" t="s">
        <v>137</v>
      </c>
      <c r="B741" s="3" t="s">
        <v>68</v>
      </c>
      <c r="C741" s="1" t="s">
        <v>86</v>
      </c>
      <c r="D741" s="1" t="str">
        <f t="shared" si="0"/>
        <v>El Salvador-The Americas2004</v>
      </c>
      <c r="E741" s="7" t="s">
        <v>1301</v>
      </c>
      <c r="F741" s="7" t="s">
        <v>1302</v>
      </c>
    </row>
    <row r="742" ht="15.75" customHeight="1" spans="1:6">
      <c r="A742" s="1" t="s">
        <v>137</v>
      </c>
      <c r="B742" s="3" t="s">
        <v>73</v>
      </c>
      <c r="C742" s="1" t="s">
        <v>86</v>
      </c>
      <c r="D742" s="1" t="str">
        <f t="shared" si="0"/>
        <v>El Salvador-The Americas2009</v>
      </c>
      <c r="E742" s="7" t="s">
        <v>1303</v>
      </c>
      <c r="F742" s="7" t="s">
        <v>1304</v>
      </c>
    </row>
    <row r="743" ht="15.75" customHeight="1" spans="1:6">
      <c r="A743" s="1" t="s">
        <v>138</v>
      </c>
      <c r="B743" s="3" t="s">
        <v>63</v>
      </c>
      <c r="C743" s="1" t="s">
        <v>80</v>
      </c>
      <c r="D743" s="1" t="str">
        <f t="shared" si="0"/>
        <v>Equatorial Guinea-Africa2000</v>
      </c>
      <c r="E743" s="6"/>
      <c r="F743" s="6"/>
    </row>
    <row r="744" ht="15.75" customHeight="1" spans="1:6">
      <c r="A744" s="1" t="s">
        <v>138</v>
      </c>
      <c r="B744" s="3" t="s">
        <v>65</v>
      </c>
      <c r="C744" s="1" t="s">
        <v>80</v>
      </c>
      <c r="D744" s="1" t="str">
        <f t="shared" si="0"/>
        <v>Equatorial Guinea-Africa2001</v>
      </c>
      <c r="E744" s="6"/>
      <c r="F744" s="6"/>
    </row>
    <row r="745" ht="15.75" customHeight="1" spans="1:6">
      <c r="A745" s="1" t="s">
        <v>138</v>
      </c>
      <c r="B745" s="3" t="s">
        <v>66</v>
      </c>
      <c r="C745" s="1" t="s">
        <v>80</v>
      </c>
      <c r="D745" s="1" t="str">
        <f t="shared" si="0"/>
        <v>Equatorial Guinea-Africa2002</v>
      </c>
      <c r="E745" s="6"/>
      <c r="F745" s="7" t="s">
        <v>1305</v>
      </c>
    </row>
    <row r="746" ht="15.75" customHeight="1" spans="1:6">
      <c r="A746" s="1" t="s">
        <v>138</v>
      </c>
      <c r="B746" s="3" t="s">
        <v>67</v>
      </c>
      <c r="C746" s="1" t="s">
        <v>80</v>
      </c>
      <c r="D746" s="1" t="str">
        <f t="shared" si="0"/>
        <v>Equatorial Guinea-Africa2003</v>
      </c>
      <c r="E746" s="6"/>
      <c r="F746" s="7" t="s">
        <v>1306</v>
      </c>
    </row>
    <row r="747" ht="15.75" customHeight="1" spans="1:6">
      <c r="A747" s="1" t="s">
        <v>138</v>
      </c>
      <c r="B747" s="3" t="s">
        <v>68</v>
      </c>
      <c r="C747" s="1" t="s">
        <v>80</v>
      </c>
      <c r="D747" s="1" t="str">
        <f t="shared" si="0"/>
        <v>Equatorial Guinea-Africa2004</v>
      </c>
      <c r="E747" s="6"/>
      <c r="F747" s="7" t="s">
        <v>1307</v>
      </c>
    </row>
    <row r="748" ht="15.75" customHeight="1" spans="1:6">
      <c r="A748" s="1" t="s">
        <v>138</v>
      </c>
      <c r="B748" s="3" t="s">
        <v>70</v>
      </c>
      <c r="C748" s="1" t="s">
        <v>80</v>
      </c>
      <c r="D748" s="1" t="str">
        <f t="shared" si="0"/>
        <v>Equatorial Guinea-Africa2006</v>
      </c>
      <c r="E748" s="7" t="s">
        <v>1308</v>
      </c>
      <c r="F748" s="7" t="s">
        <v>1309</v>
      </c>
    </row>
    <row r="749" ht="15.75" customHeight="1" spans="1:6">
      <c r="A749" s="1" t="s">
        <v>138</v>
      </c>
      <c r="B749" s="3" t="s">
        <v>74</v>
      </c>
      <c r="C749" s="1" t="s">
        <v>80</v>
      </c>
      <c r="D749" s="1" t="str">
        <f t="shared" si="0"/>
        <v>Equatorial Guinea-Africa2010</v>
      </c>
      <c r="E749" s="7" t="s">
        <v>574</v>
      </c>
      <c r="F749" s="7" t="s">
        <v>1310</v>
      </c>
    </row>
    <row r="750" ht="15.75" customHeight="1" spans="1:6">
      <c r="A750" s="1" t="s">
        <v>138</v>
      </c>
      <c r="B750" s="3" t="s">
        <v>71</v>
      </c>
      <c r="C750" s="1" t="s">
        <v>80</v>
      </c>
      <c r="D750" s="1" t="str">
        <f t="shared" si="0"/>
        <v>Equatorial Guinea-Africa2007</v>
      </c>
      <c r="E750" s="7" t="s">
        <v>1311</v>
      </c>
      <c r="F750" s="7" t="s">
        <v>1312</v>
      </c>
    </row>
    <row r="751" ht="15.75" customHeight="1" spans="1:6">
      <c r="A751" s="1" t="s">
        <v>138</v>
      </c>
      <c r="B751" s="3" t="s">
        <v>69</v>
      </c>
      <c r="C751" s="1" t="s">
        <v>80</v>
      </c>
      <c r="D751" s="1" t="str">
        <f t="shared" si="0"/>
        <v>Equatorial Guinea-Africa2005</v>
      </c>
      <c r="E751" s="7" t="s">
        <v>1313</v>
      </c>
      <c r="F751" s="7" t="s">
        <v>1314</v>
      </c>
    </row>
    <row r="752" ht="15.75" customHeight="1" spans="1:6">
      <c r="A752" s="1" t="s">
        <v>138</v>
      </c>
      <c r="B752" s="3" t="s">
        <v>73</v>
      </c>
      <c r="C752" s="1" t="s">
        <v>80</v>
      </c>
      <c r="D752" s="1" t="str">
        <f t="shared" si="0"/>
        <v>Equatorial Guinea-Africa2009</v>
      </c>
      <c r="E752" s="6"/>
      <c r="F752" s="7" t="s">
        <v>1315</v>
      </c>
    </row>
    <row r="753" ht="15.75" customHeight="1" spans="1:6">
      <c r="A753" s="1" t="s">
        <v>138</v>
      </c>
      <c r="B753" s="3" t="s">
        <v>72</v>
      </c>
      <c r="C753" s="1" t="s">
        <v>80</v>
      </c>
      <c r="D753" s="1" t="str">
        <f t="shared" si="0"/>
        <v>Equatorial Guinea-Africa2008</v>
      </c>
      <c r="E753" s="6"/>
      <c r="F753" s="7" t="s">
        <v>735</v>
      </c>
    </row>
    <row r="754" ht="15.75" customHeight="1" spans="1:6">
      <c r="A754" s="1" t="s">
        <v>138</v>
      </c>
      <c r="B754" s="3" t="s">
        <v>68</v>
      </c>
      <c r="C754" s="1" t="s">
        <v>80</v>
      </c>
      <c r="D754" s="1" t="str">
        <f t="shared" si="0"/>
        <v>Equatorial Guinea-Africa2004</v>
      </c>
      <c r="E754" s="6"/>
      <c r="F754" s="7" t="s">
        <v>1316</v>
      </c>
    </row>
    <row r="755" ht="15.75" customHeight="1" spans="1:6">
      <c r="A755" s="1" t="s">
        <v>138</v>
      </c>
      <c r="B755" s="3" t="s">
        <v>73</v>
      </c>
      <c r="C755" s="1" t="s">
        <v>80</v>
      </c>
      <c r="D755" s="1" t="str">
        <f t="shared" si="0"/>
        <v>Equatorial Guinea-Africa2009</v>
      </c>
      <c r="E755" s="6"/>
      <c r="F755" s="7" t="s">
        <v>913</v>
      </c>
    </row>
    <row r="756" ht="15.75" customHeight="1" spans="1:6">
      <c r="A756" s="1" t="s">
        <v>139</v>
      </c>
      <c r="B756" s="3" t="s">
        <v>63</v>
      </c>
      <c r="C756" s="1" t="s">
        <v>80</v>
      </c>
      <c r="D756" s="1" t="str">
        <f t="shared" si="0"/>
        <v>Eritrea-Africa2000</v>
      </c>
      <c r="E756" s="6"/>
      <c r="F756" s="6"/>
    </row>
    <row r="757" ht="15.75" customHeight="1" spans="1:6">
      <c r="A757" s="1" t="s">
        <v>139</v>
      </c>
      <c r="B757" s="3" t="s">
        <v>65</v>
      </c>
      <c r="C757" s="1" t="s">
        <v>80</v>
      </c>
      <c r="D757" s="1" t="str">
        <f t="shared" si="0"/>
        <v>Eritrea-Africa2001</v>
      </c>
      <c r="E757" s="7" t="s">
        <v>1317</v>
      </c>
      <c r="F757" s="6"/>
    </row>
    <row r="758" ht="15.75" customHeight="1" spans="1:6">
      <c r="A758" s="1" t="s">
        <v>139</v>
      </c>
      <c r="B758" s="3" t="s">
        <v>66</v>
      </c>
      <c r="C758" s="1" t="s">
        <v>80</v>
      </c>
      <c r="D758" s="1" t="str">
        <f t="shared" si="0"/>
        <v>Eritrea-Africa2002</v>
      </c>
      <c r="E758" s="7" t="s">
        <v>1318</v>
      </c>
      <c r="F758" s="7" t="s">
        <v>374</v>
      </c>
    </row>
    <row r="759" ht="15.75" customHeight="1" spans="1:6">
      <c r="A759" s="1" t="s">
        <v>139</v>
      </c>
      <c r="B759" s="3" t="s">
        <v>67</v>
      </c>
      <c r="C759" s="1" t="s">
        <v>80</v>
      </c>
      <c r="D759" s="1" t="str">
        <f t="shared" si="0"/>
        <v>Eritrea-Africa2003</v>
      </c>
      <c r="E759" s="7" t="s">
        <v>1319</v>
      </c>
      <c r="F759" s="7" t="s">
        <v>374</v>
      </c>
    </row>
    <row r="760" ht="15.75" customHeight="1" spans="1:6">
      <c r="A760" s="1" t="s">
        <v>139</v>
      </c>
      <c r="B760" s="3" t="s">
        <v>68</v>
      </c>
      <c r="C760" s="1" t="s">
        <v>80</v>
      </c>
      <c r="D760" s="1" t="str">
        <f t="shared" si="0"/>
        <v>Eritrea-Africa2004</v>
      </c>
      <c r="E760" s="7" t="s">
        <v>1320</v>
      </c>
      <c r="F760" s="7" t="s">
        <v>637</v>
      </c>
    </row>
    <row r="761" ht="15.75" customHeight="1" spans="1:6">
      <c r="A761" s="1" t="s">
        <v>139</v>
      </c>
      <c r="B761" s="3" t="s">
        <v>70</v>
      </c>
      <c r="C761" s="1" t="s">
        <v>80</v>
      </c>
      <c r="D761" s="1" t="str">
        <f t="shared" si="0"/>
        <v>Eritrea-Africa2006</v>
      </c>
      <c r="E761" s="7" t="s">
        <v>1321</v>
      </c>
      <c r="F761" s="7" t="s">
        <v>1322</v>
      </c>
    </row>
    <row r="762" ht="15.75" customHeight="1" spans="1:6">
      <c r="A762" s="1" t="s">
        <v>139</v>
      </c>
      <c r="B762" s="3" t="s">
        <v>74</v>
      </c>
      <c r="C762" s="1" t="s">
        <v>80</v>
      </c>
      <c r="D762" s="1" t="str">
        <f t="shared" si="0"/>
        <v>Eritrea-Africa2010</v>
      </c>
      <c r="E762" s="7" t="s">
        <v>1323</v>
      </c>
      <c r="F762" s="7" t="s">
        <v>1324</v>
      </c>
    </row>
    <row r="763" ht="15.75" customHeight="1" spans="1:6">
      <c r="A763" s="1" t="s">
        <v>139</v>
      </c>
      <c r="B763" s="3" t="s">
        <v>71</v>
      </c>
      <c r="C763" s="1" t="s">
        <v>80</v>
      </c>
      <c r="D763" s="1" t="str">
        <f t="shared" si="0"/>
        <v>Eritrea-Africa2007</v>
      </c>
      <c r="E763" s="7" t="s">
        <v>1325</v>
      </c>
      <c r="F763" s="7" t="s">
        <v>1326</v>
      </c>
    </row>
    <row r="764" ht="15.75" customHeight="1" spans="1:6">
      <c r="A764" s="1" t="s">
        <v>139</v>
      </c>
      <c r="B764" s="3" t="s">
        <v>69</v>
      </c>
      <c r="C764" s="1" t="s">
        <v>80</v>
      </c>
      <c r="D764" s="1" t="str">
        <f t="shared" si="0"/>
        <v>Eritrea-Africa2005</v>
      </c>
      <c r="E764" s="7" t="s">
        <v>1327</v>
      </c>
      <c r="F764" s="7" t="s">
        <v>1328</v>
      </c>
    </row>
    <row r="765" ht="15.75" customHeight="1" spans="1:6">
      <c r="A765" s="1" t="s">
        <v>139</v>
      </c>
      <c r="B765" s="3" t="s">
        <v>73</v>
      </c>
      <c r="C765" s="1" t="s">
        <v>80</v>
      </c>
      <c r="D765" s="1" t="str">
        <f t="shared" si="0"/>
        <v>Eritrea-Africa2009</v>
      </c>
      <c r="E765" s="7" t="s">
        <v>1329</v>
      </c>
      <c r="F765" s="7" t="s">
        <v>1319</v>
      </c>
    </row>
    <row r="766" ht="15.75" customHeight="1" spans="1:6">
      <c r="A766" s="1" t="s">
        <v>139</v>
      </c>
      <c r="B766" s="3" t="s">
        <v>72</v>
      </c>
      <c r="C766" s="1" t="s">
        <v>80</v>
      </c>
      <c r="D766" s="1" t="str">
        <f t="shared" si="0"/>
        <v>Eritrea-Africa2008</v>
      </c>
      <c r="E766" s="7" t="s">
        <v>1330</v>
      </c>
      <c r="F766" s="7" t="s">
        <v>1331</v>
      </c>
    </row>
    <row r="767" ht="15.75" customHeight="1" spans="1:6">
      <c r="A767" s="1" t="s">
        <v>139</v>
      </c>
      <c r="B767" s="3" t="s">
        <v>68</v>
      </c>
      <c r="C767" s="1" t="s">
        <v>80</v>
      </c>
      <c r="D767" s="1" t="str">
        <f t="shared" si="0"/>
        <v>Eritrea-Africa2004</v>
      </c>
      <c r="E767" s="7" t="s">
        <v>1332</v>
      </c>
      <c r="F767" s="7" t="s">
        <v>909</v>
      </c>
    </row>
    <row r="768" ht="15.75" customHeight="1" spans="1:6">
      <c r="A768" s="1" t="s">
        <v>139</v>
      </c>
      <c r="B768" s="3" t="s">
        <v>73</v>
      </c>
      <c r="C768" s="1" t="s">
        <v>80</v>
      </c>
      <c r="D768" s="1" t="str">
        <f t="shared" si="0"/>
        <v>Eritrea-Africa2009</v>
      </c>
      <c r="E768" s="7" t="s">
        <v>1023</v>
      </c>
      <c r="F768" s="7" t="s">
        <v>1333</v>
      </c>
    </row>
    <row r="769" ht="15.75" customHeight="1" spans="1:6">
      <c r="A769" s="1" t="s">
        <v>140</v>
      </c>
      <c r="B769" s="3" t="s">
        <v>63</v>
      </c>
      <c r="C769" s="1" t="s">
        <v>78</v>
      </c>
      <c r="D769" s="1" t="str">
        <f t="shared" si="0"/>
        <v>Estonia-Europe2000</v>
      </c>
      <c r="E769" s="7" t="s">
        <v>1334</v>
      </c>
      <c r="F769" s="6"/>
    </row>
    <row r="770" ht="15.75" customHeight="1" spans="1:6">
      <c r="A770" s="1" t="s">
        <v>140</v>
      </c>
      <c r="B770" s="3" t="s">
        <v>65</v>
      </c>
      <c r="C770" s="1" t="s">
        <v>78</v>
      </c>
      <c r="D770" s="1" t="str">
        <f t="shared" si="0"/>
        <v>Estonia-Europe2001</v>
      </c>
      <c r="E770" s="7" t="s">
        <v>1335</v>
      </c>
      <c r="F770" s="6"/>
    </row>
    <row r="771" ht="15.75" customHeight="1" spans="1:6">
      <c r="A771" s="1" t="s">
        <v>140</v>
      </c>
      <c r="B771" s="3" t="s">
        <v>66</v>
      </c>
      <c r="C771" s="1" t="s">
        <v>78</v>
      </c>
      <c r="D771" s="1" t="str">
        <f t="shared" si="0"/>
        <v>Estonia-Europe2002</v>
      </c>
      <c r="E771" s="7" t="s">
        <v>1336</v>
      </c>
      <c r="F771" s="7" t="s">
        <v>1337</v>
      </c>
    </row>
    <row r="772" ht="15.75" customHeight="1" spans="1:6">
      <c r="A772" s="1" t="s">
        <v>140</v>
      </c>
      <c r="B772" s="3" t="s">
        <v>67</v>
      </c>
      <c r="C772" s="1" t="s">
        <v>78</v>
      </c>
      <c r="D772" s="1" t="str">
        <f t="shared" si="0"/>
        <v>Estonia-Europe2003</v>
      </c>
      <c r="E772" s="7" t="s">
        <v>1338</v>
      </c>
      <c r="F772" s="7" t="s">
        <v>1339</v>
      </c>
    </row>
    <row r="773" ht="15.75" customHeight="1" spans="1:6">
      <c r="A773" s="1" t="s">
        <v>140</v>
      </c>
      <c r="B773" s="3" t="s">
        <v>68</v>
      </c>
      <c r="C773" s="1" t="s">
        <v>78</v>
      </c>
      <c r="D773" s="1" t="str">
        <f t="shared" si="0"/>
        <v>Estonia-Europe2004</v>
      </c>
      <c r="E773" s="7" t="s">
        <v>1340</v>
      </c>
      <c r="F773" s="7" t="s">
        <v>1341</v>
      </c>
    </row>
    <row r="774" ht="15.75" customHeight="1" spans="1:6">
      <c r="A774" s="1" t="s">
        <v>140</v>
      </c>
      <c r="B774" s="3" t="s">
        <v>70</v>
      </c>
      <c r="C774" s="1" t="s">
        <v>78</v>
      </c>
      <c r="D774" s="1" t="str">
        <f t="shared" si="0"/>
        <v>Estonia-Europe2006</v>
      </c>
      <c r="E774" s="7" t="s">
        <v>1342</v>
      </c>
      <c r="F774" s="7" t="s">
        <v>1343</v>
      </c>
    </row>
    <row r="775" ht="15.75" customHeight="1" spans="1:6">
      <c r="A775" s="1" t="s">
        <v>140</v>
      </c>
      <c r="B775" s="3" t="s">
        <v>74</v>
      </c>
      <c r="C775" s="1" t="s">
        <v>78</v>
      </c>
      <c r="D775" s="1" t="str">
        <f t="shared" si="0"/>
        <v>Estonia-Europe2010</v>
      </c>
      <c r="E775" s="7" t="s">
        <v>1344</v>
      </c>
      <c r="F775" s="7" t="s">
        <v>1345</v>
      </c>
    </row>
    <row r="776" ht="15.75" customHeight="1" spans="1:6">
      <c r="A776" s="1" t="s">
        <v>140</v>
      </c>
      <c r="B776" s="3" t="s">
        <v>71</v>
      </c>
      <c r="C776" s="1" t="s">
        <v>78</v>
      </c>
      <c r="D776" s="1" t="str">
        <f t="shared" si="0"/>
        <v>Estonia-Europe2007</v>
      </c>
      <c r="E776" s="7" t="s">
        <v>1346</v>
      </c>
      <c r="F776" s="7" t="s">
        <v>1347</v>
      </c>
    </row>
    <row r="777" ht="15.75" customHeight="1" spans="1:6">
      <c r="A777" s="1" t="s">
        <v>140</v>
      </c>
      <c r="B777" s="3" t="s">
        <v>69</v>
      </c>
      <c r="C777" s="1" t="s">
        <v>78</v>
      </c>
      <c r="D777" s="1" t="str">
        <f t="shared" si="0"/>
        <v>Estonia-Europe2005</v>
      </c>
      <c r="E777" s="7" t="s">
        <v>1348</v>
      </c>
      <c r="F777" s="7" t="s">
        <v>1349</v>
      </c>
    </row>
    <row r="778" ht="15.75" customHeight="1" spans="1:6">
      <c r="A778" s="1" t="s">
        <v>140</v>
      </c>
      <c r="B778" s="3" t="s">
        <v>73</v>
      </c>
      <c r="C778" s="1" t="s">
        <v>78</v>
      </c>
      <c r="D778" s="1" t="str">
        <f t="shared" si="0"/>
        <v>Estonia-Europe2009</v>
      </c>
      <c r="E778" s="7" t="s">
        <v>1350</v>
      </c>
      <c r="F778" s="7" t="s">
        <v>1351</v>
      </c>
    </row>
    <row r="779" ht="15.75" customHeight="1" spans="1:6">
      <c r="A779" s="1" t="s">
        <v>140</v>
      </c>
      <c r="B779" s="3" t="s">
        <v>72</v>
      </c>
      <c r="C779" s="1" t="s">
        <v>78</v>
      </c>
      <c r="D779" s="1" t="str">
        <f t="shared" si="0"/>
        <v>Estonia-Europe2008</v>
      </c>
      <c r="E779" s="7" t="s">
        <v>1352</v>
      </c>
      <c r="F779" s="7" t="s">
        <v>1353</v>
      </c>
    </row>
    <row r="780" ht="15.75" customHeight="1" spans="1:6">
      <c r="A780" s="1" t="s">
        <v>140</v>
      </c>
      <c r="B780" s="3" t="s">
        <v>68</v>
      </c>
      <c r="C780" s="1" t="s">
        <v>78</v>
      </c>
      <c r="D780" s="1" t="str">
        <f t="shared" si="0"/>
        <v>Estonia-Europe2004</v>
      </c>
      <c r="E780" s="7" t="s">
        <v>1354</v>
      </c>
      <c r="F780" s="7" t="s">
        <v>1355</v>
      </c>
    </row>
    <row r="781" ht="15.75" customHeight="1" spans="1:6">
      <c r="A781" s="1" t="s">
        <v>140</v>
      </c>
      <c r="B781" s="3" t="s">
        <v>73</v>
      </c>
      <c r="C781" s="1" t="s">
        <v>78</v>
      </c>
      <c r="D781" s="1" t="str">
        <f t="shared" si="0"/>
        <v>Estonia-Europe2009</v>
      </c>
      <c r="E781" s="7" t="s">
        <v>1356</v>
      </c>
      <c r="F781" s="7" t="s">
        <v>1357</v>
      </c>
    </row>
    <row r="782" ht="15.75" customHeight="1" spans="1:6">
      <c r="A782" s="1" t="s">
        <v>141</v>
      </c>
      <c r="B782" s="3" t="s">
        <v>63</v>
      </c>
      <c r="C782" s="1" t="s">
        <v>80</v>
      </c>
      <c r="D782" s="1" t="str">
        <f t="shared" si="0"/>
        <v>Ethiopia-Africa2000</v>
      </c>
      <c r="E782" s="6"/>
      <c r="F782" s="6"/>
    </row>
    <row r="783" ht="15.75" customHeight="1" spans="1:6">
      <c r="A783" s="1" t="s">
        <v>141</v>
      </c>
      <c r="B783" s="3" t="s">
        <v>65</v>
      </c>
      <c r="C783" s="1" t="s">
        <v>80</v>
      </c>
      <c r="D783" s="1" t="str">
        <f t="shared" si="0"/>
        <v>Ethiopia-Africa2001</v>
      </c>
      <c r="E783" s="7" t="s">
        <v>1358</v>
      </c>
      <c r="F783" s="6"/>
    </row>
    <row r="784" ht="15.75" customHeight="1" spans="1:6">
      <c r="A784" s="1" t="s">
        <v>141</v>
      </c>
      <c r="B784" s="3" t="s">
        <v>66</v>
      </c>
      <c r="C784" s="1" t="s">
        <v>80</v>
      </c>
      <c r="D784" s="1" t="str">
        <f t="shared" si="0"/>
        <v>Ethiopia-Africa2002</v>
      </c>
      <c r="E784" s="7" t="s">
        <v>1359</v>
      </c>
      <c r="F784" s="7" t="s">
        <v>1360</v>
      </c>
    </row>
    <row r="785" ht="15.75" customHeight="1" spans="1:6">
      <c r="A785" s="1" t="s">
        <v>141</v>
      </c>
      <c r="B785" s="3" t="s">
        <v>67</v>
      </c>
      <c r="C785" s="1" t="s">
        <v>80</v>
      </c>
      <c r="D785" s="1" t="str">
        <f t="shared" si="0"/>
        <v>Ethiopia-Africa2003</v>
      </c>
      <c r="E785" s="7" t="s">
        <v>1361</v>
      </c>
      <c r="F785" s="7" t="s">
        <v>1362</v>
      </c>
    </row>
    <row r="786" ht="15.75" customHeight="1" spans="1:6">
      <c r="A786" s="1" t="s">
        <v>141</v>
      </c>
      <c r="B786" s="3" t="s">
        <v>68</v>
      </c>
      <c r="C786" s="1" t="s">
        <v>80</v>
      </c>
      <c r="D786" s="1" t="str">
        <f t="shared" si="0"/>
        <v>Ethiopia-Africa2004</v>
      </c>
      <c r="E786" s="7" t="s">
        <v>1363</v>
      </c>
      <c r="F786" s="7" t="s">
        <v>1364</v>
      </c>
    </row>
    <row r="787" ht="15.75" customHeight="1" spans="1:6">
      <c r="A787" s="1" t="s">
        <v>141</v>
      </c>
      <c r="B787" s="3" t="s">
        <v>70</v>
      </c>
      <c r="C787" s="1" t="s">
        <v>80</v>
      </c>
      <c r="D787" s="1" t="str">
        <f t="shared" si="0"/>
        <v>Ethiopia-Africa2006</v>
      </c>
      <c r="E787" s="7" t="s">
        <v>1365</v>
      </c>
      <c r="F787" s="7" t="s">
        <v>1366</v>
      </c>
    </row>
    <row r="788" ht="15.75" customHeight="1" spans="1:6">
      <c r="A788" s="1" t="s">
        <v>141</v>
      </c>
      <c r="B788" s="3" t="s">
        <v>74</v>
      </c>
      <c r="C788" s="1" t="s">
        <v>80</v>
      </c>
      <c r="D788" s="1" t="str">
        <f t="shared" si="0"/>
        <v>Ethiopia-Africa2010</v>
      </c>
      <c r="E788" s="7" t="s">
        <v>1367</v>
      </c>
      <c r="F788" s="7" t="s">
        <v>1368</v>
      </c>
    </row>
    <row r="789" ht="15.75" customHeight="1" spans="1:6">
      <c r="A789" s="1" t="s">
        <v>141</v>
      </c>
      <c r="B789" s="3" t="s">
        <v>71</v>
      </c>
      <c r="C789" s="1" t="s">
        <v>80</v>
      </c>
      <c r="D789" s="1" t="str">
        <f t="shared" si="0"/>
        <v>Ethiopia-Africa2007</v>
      </c>
      <c r="E789" s="7" t="s">
        <v>1369</v>
      </c>
      <c r="F789" s="7" t="s">
        <v>1370</v>
      </c>
    </row>
    <row r="790" ht="15.75" customHeight="1" spans="1:6">
      <c r="A790" s="1" t="s">
        <v>141</v>
      </c>
      <c r="B790" s="3" t="s">
        <v>69</v>
      </c>
      <c r="C790" s="1" t="s">
        <v>80</v>
      </c>
      <c r="D790" s="1" t="str">
        <f t="shared" si="0"/>
        <v>Ethiopia-Africa2005</v>
      </c>
      <c r="E790" s="7" t="s">
        <v>1371</v>
      </c>
      <c r="F790" s="7" t="s">
        <v>1372</v>
      </c>
    </row>
    <row r="791" ht="15.75" customHeight="1" spans="1:6">
      <c r="A791" s="1" t="s">
        <v>141</v>
      </c>
      <c r="B791" s="3" t="s">
        <v>73</v>
      </c>
      <c r="C791" s="1" t="s">
        <v>80</v>
      </c>
      <c r="D791" s="1" t="str">
        <f t="shared" si="0"/>
        <v>Ethiopia-Africa2009</v>
      </c>
      <c r="E791" s="7" t="s">
        <v>1373</v>
      </c>
      <c r="F791" s="7" t="s">
        <v>1374</v>
      </c>
    </row>
    <row r="792" ht="15.75" customHeight="1" spans="1:6">
      <c r="A792" s="1" t="s">
        <v>141</v>
      </c>
      <c r="B792" s="3" t="s">
        <v>72</v>
      </c>
      <c r="C792" s="1" t="s">
        <v>80</v>
      </c>
      <c r="D792" s="1" t="str">
        <f t="shared" si="0"/>
        <v>Ethiopia-Africa2008</v>
      </c>
      <c r="E792" s="7" t="s">
        <v>1375</v>
      </c>
      <c r="F792" s="7" t="s">
        <v>1376</v>
      </c>
    </row>
    <row r="793" ht="15.75" customHeight="1" spans="1:6">
      <c r="A793" s="1" t="s">
        <v>141</v>
      </c>
      <c r="B793" s="3" t="s">
        <v>68</v>
      </c>
      <c r="C793" s="1" t="s">
        <v>80</v>
      </c>
      <c r="D793" s="1" t="str">
        <f t="shared" si="0"/>
        <v>Ethiopia-Africa2004</v>
      </c>
      <c r="E793" s="7" t="s">
        <v>1377</v>
      </c>
      <c r="F793" s="7" t="s">
        <v>1378</v>
      </c>
    </row>
    <row r="794" ht="15.75" customHeight="1" spans="1:6">
      <c r="A794" s="1" t="s">
        <v>141</v>
      </c>
      <c r="B794" s="3" t="s">
        <v>73</v>
      </c>
      <c r="C794" s="1" t="s">
        <v>80</v>
      </c>
      <c r="D794" s="1" t="str">
        <f t="shared" si="0"/>
        <v>Ethiopia-Africa2009</v>
      </c>
      <c r="E794" s="7" t="s">
        <v>1379</v>
      </c>
      <c r="F794" s="7" t="s">
        <v>1380</v>
      </c>
    </row>
    <row r="795" ht="15.75" customHeight="1" spans="1:6">
      <c r="A795" s="1" t="s">
        <v>142</v>
      </c>
      <c r="B795" s="3" t="s">
        <v>63</v>
      </c>
      <c r="C795" s="1" t="s">
        <v>78</v>
      </c>
      <c r="D795" s="1" t="str">
        <f t="shared" si="0"/>
        <v>Faeroe Islands-Europe2000</v>
      </c>
      <c r="E795" s="6"/>
      <c r="F795" s="6"/>
    </row>
    <row r="796" ht="15.75" customHeight="1" spans="1:6">
      <c r="A796" s="1" t="s">
        <v>142</v>
      </c>
      <c r="B796" s="3" t="s">
        <v>65</v>
      </c>
      <c r="C796" s="1" t="s">
        <v>78</v>
      </c>
      <c r="D796" s="1" t="str">
        <f t="shared" si="0"/>
        <v>Faeroe Islands-Europe2001</v>
      </c>
      <c r="E796" s="6"/>
      <c r="F796" s="6"/>
    </row>
    <row r="797" ht="15.75" customHeight="1" spans="1:6">
      <c r="A797" s="1" t="s">
        <v>142</v>
      </c>
      <c r="B797" s="3" t="s">
        <v>66</v>
      </c>
      <c r="C797" s="1" t="s">
        <v>78</v>
      </c>
      <c r="D797" s="1" t="str">
        <f t="shared" si="0"/>
        <v>Faeroe Islands-Europe2002</v>
      </c>
      <c r="E797" s="6"/>
      <c r="F797" s="7" t="s">
        <v>645</v>
      </c>
    </row>
    <row r="798" ht="15.75" customHeight="1" spans="1:6">
      <c r="A798" s="1" t="s">
        <v>142</v>
      </c>
      <c r="B798" s="3" t="s">
        <v>67</v>
      </c>
      <c r="C798" s="1" t="s">
        <v>78</v>
      </c>
      <c r="D798" s="1" t="str">
        <f t="shared" si="0"/>
        <v>Faeroe Islands-Europe2003</v>
      </c>
      <c r="E798" s="6"/>
      <c r="F798" s="7" t="s">
        <v>1381</v>
      </c>
    </row>
    <row r="799" ht="15.75" customHeight="1" spans="1:6">
      <c r="A799" s="1" t="s">
        <v>142</v>
      </c>
      <c r="B799" s="3" t="s">
        <v>68</v>
      </c>
      <c r="C799" s="1" t="s">
        <v>78</v>
      </c>
      <c r="D799" s="1" t="str">
        <f t="shared" si="0"/>
        <v>Faeroe Islands-Europe2004</v>
      </c>
      <c r="E799" s="6"/>
      <c r="F799" s="7" t="s">
        <v>1382</v>
      </c>
    </row>
    <row r="800" ht="15.75" customHeight="1" spans="1:6">
      <c r="A800" s="1" t="s">
        <v>142</v>
      </c>
      <c r="B800" s="3" t="s">
        <v>70</v>
      </c>
      <c r="C800" s="1" t="s">
        <v>78</v>
      </c>
      <c r="D800" s="1" t="str">
        <f t="shared" si="0"/>
        <v>Faeroe Islands-Europe2006</v>
      </c>
      <c r="E800" s="6"/>
      <c r="F800" s="7" t="s">
        <v>1383</v>
      </c>
    </row>
    <row r="801" ht="15.75" customHeight="1" spans="1:6">
      <c r="A801" s="1" t="s">
        <v>142</v>
      </c>
      <c r="B801" s="3" t="s">
        <v>74</v>
      </c>
      <c r="C801" s="1" t="s">
        <v>78</v>
      </c>
      <c r="D801" s="1" t="str">
        <f t="shared" si="0"/>
        <v>Faeroe Islands-Europe2010</v>
      </c>
      <c r="E801" s="6"/>
      <c r="F801" s="7" t="s">
        <v>1326</v>
      </c>
    </row>
    <row r="802" ht="15.75" customHeight="1" spans="1:6">
      <c r="A802" s="1" t="s">
        <v>142</v>
      </c>
      <c r="B802" s="3" t="s">
        <v>71</v>
      </c>
      <c r="C802" s="1" t="s">
        <v>78</v>
      </c>
      <c r="D802" s="1" t="str">
        <f t="shared" si="0"/>
        <v>Faeroe Islands-Europe2007</v>
      </c>
      <c r="E802" s="6"/>
      <c r="F802" s="7" t="s">
        <v>1326</v>
      </c>
    </row>
    <row r="803" ht="15.75" customHeight="1" spans="1:6">
      <c r="A803" s="1" t="s">
        <v>142</v>
      </c>
      <c r="B803" s="3" t="s">
        <v>69</v>
      </c>
      <c r="C803" s="1" t="s">
        <v>78</v>
      </c>
      <c r="D803" s="1" t="str">
        <f t="shared" si="0"/>
        <v>Faeroe Islands-Europe2005</v>
      </c>
      <c r="E803" s="6"/>
      <c r="F803" s="7" t="s">
        <v>1384</v>
      </c>
    </row>
    <row r="804" ht="15.75" customHeight="1" spans="1:6">
      <c r="A804" s="1" t="s">
        <v>142</v>
      </c>
      <c r="B804" s="3" t="s">
        <v>73</v>
      </c>
      <c r="C804" s="1" t="s">
        <v>78</v>
      </c>
      <c r="D804" s="1" t="str">
        <f t="shared" si="0"/>
        <v>Faeroe Islands-Europe2009</v>
      </c>
      <c r="E804" s="6"/>
      <c r="F804" s="7" t="s">
        <v>1385</v>
      </c>
    </row>
    <row r="805" ht="15.75" customHeight="1" spans="1:6">
      <c r="A805" s="1" t="s">
        <v>142</v>
      </c>
      <c r="B805" s="3" t="s">
        <v>72</v>
      </c>
      <c r="C805" s="1" t="s">
        <v>78</v>
      </c>
      <c r="D805" s="1" t="str">
        <f t="shared" si="0"/>
        <v>Faeroe Islands-Europe2008</v>
      </c>
      <c r="E805" s="6"/>
      <c r="F805" s="7" t="s">
        <v>1325</v>
      </c>
    </row>
    <row r="806" ht="15.75" customHeight="1" spans="1:6">
      <c r="A806" s="1" t="s">
        <v>142</v>
      </c>
      <c r="B806" s="3" t="s">
        <v>68</v>
      </c>
      <c r="C806" s="1" t="s">
        <v>78</v>
      </c>
      <c r="D806" s="1" t="str">
        <f t="shared" si="0"/>
        <v>Faeroe Islands-Europe2004</v>
      </c>
      <c r="E806" s="6"/>
      <c r="F806" s="7" t="s">
        <v>1386</v>
      </c>
    </row>
    <row r="807" ht="15.75" customHeight="1" spans="1:6">
      <c r="A807" s="1" t="s">
        <v>142</v>
      </c>
      <c r="B807" s="3" t="s">
        <v>73</v>
      </c>
      <c r="C807" s="1" t="s">
        <v>78</v>
      </c>
      <c r="D807" s="1" t="str">
        <f t="shared" si="0"/>
        <v>Faeroe Islands-Europe2009</v>
      </c>
      <c r="E807" s="6"/>
      <c r="F807" s="7" t="s">
        <v>645</v>
      </c>
    </row>
    <row r="808" ht="15.75" customHeight="1" spans="1:6">
      <c r="A808" s="1" t="s">
        <v>143</v>
      </c>
      <c r="B808" s="3" t="s">
        <v>63</v>
      </c>
      <c r="C808" s="1" t="s">
        <v>82</v>
      </c>
      <c r="D808" s="1" t="str">
        <f t="shared" si="0"/>
        <v>Fiji-Oceania2000</v>
      </c>
      <c r="E808" s="6"/>
      <c r="F808" s="6"/>
    </row>
    <row r="809" ht="15.75" customHeight="1" spans="1:6">
      <c r="A809" s="1" t="s">
        <v>143</v>
      </c>
      <c r="B809" s="3" t="s">
        <v>65</v>
      </c>
      <c r="C809" s="1" t="s">
        <v>82</v>
      </c>
      <c r="D809" s="1" t="str">
        <f t="shared" si="0"/>
        <v>Fiji-Oceania2001</v>
      </c>
      <c r="E809" s="6"/>
      <c r="F809" s="6"/>
    </row>
    <row r="810" ht="15.75" customHeight="1" spans="1:6">
      <c r="A810" s="1" t="s">
        <v>143</v>
      </c>
      <c r="B810" s="3" t="s">
        <v>66</v>
      </c>
      <c r="C810" s="1" t="s">
        <v>82</v>
      </c>
      <c r="D810" s="1" t="str">
        <f t="shared" si="0"/>
        <v>Fiji-Oceania2002</v>
      </c>
      <c r="E810" s="6"/>
      <c r="F810" s="7" t="s">
        <v>1387</v>
      </c>
    </row>
    <row r="811" ht="15.75" customHeight="1" spans="1:6">
      <c r="A811" s="1" t="s">
        <v>143</v>
      </c>
      <c r="B811" s="3" t="s">
        <v>67</v>
      </c>
      <c r="C811" s="1" t="s">
        <v>82</v>
      </c>
      <c r="D811" s="1" t="str">
        <f t="shared" si="0"/>
        <v>Fiji-Oceania2003</v>
      </c>
      <c r="E811" s="6"/>
      <c r="F811" s="7" t="s">
        <v>1388</v>
      </c>
    </row>
    <row r="812" ht="15.75" customHeight="1" spans="1:6">
      <c r="A812" s="1" t="s">
        <v>143</v>
      </c>
      <c r="B812" s="3" t="s">
        <v>68</v>
      </c>
      <c r="C812" s="1" t="s">
        <v>82</v>
      </c>
      <c r="D812" s="1" t="str">
        <f t="shared" si="0"/>
        <v>Fiji-Oceania2004</v>
      </c>
      <c r="E812" s="6"/>
      <c r="F812" s="7" t="s">
        <v>826</v>
      </c>
    </row>
    <row r="813" ht="15.75" customHeight="1" spans="1:6">
      <c r="A813" s="1" t="s">
        <v>143</v>
      </c>
      <c r="B813" s="3" t="s">
        <v>70</v>
      </c>
      <c r="C813" s="1" t="s">
        <v>82</v>
      </c>
      <c r="D813" s="1" t="str">
        <f t="shared" si="0"/>
        <v>Fiji-Oceania2006</v>
      </c>
      <c r="E813" s="7" t="s">
        <v>350</v>
      </c>
      <c r="F813" s="7" t="s">
        <v>1389</v>
      </c>
    </row>
    <row r="814" ht="15.75" customHeight="1" spans="1:6">
      <c r="A814" s="1" t="s">
        <v>143</v>
      </c>
      <c r="B814" s="3" t="s">
        <v>74</v>
      </c>
      <c r="C814" s="1" t="s">
        <v>82</v>
      </c>
      <c r="D814" s="1" t="str">
        <f t="shared" si="0"/>
        <v>Fiji-Oceania2010</v>
      </c>
      <c r="E814" s="7" t="s">
        <v>1390</v>
      </c>
      <c r="F814" s="7" t="s">
        <v>823</v>
      </c>
    </row>
    <row r="815" ht="15.75" customHeight="1" spans="1:6">
      <c r="A815" s="1" t="s">
        <v>143</v>
      </c>
      <c r="B815" s="3" t="s">
        <v>71</v>
      </c>
      <c r="C815" s="1" t="s">
        <v>82</v>
      </c>
      <c r="D815" s="1" t="str">
        <f t="shared" si="0"/>
        <v>Fiji-Oceania2007</v>
      </c>
      <c r="E815" s="7" t="s">
        <v>1391</v>
      </c>
      <c r="F815" s="7" t="s">
        <v>1392</v>
      </c>
    </row>
    <row r="816" ht="15.75" customHeight="1" spans="1:6">
      <c r="A816" s="1" t="s">
        <v>143</v>
      </c>
      <c r="B816" s="3" t="s">
        <v>69</v>
      </c>
      <c r="C816" s="1" t="s">
        <v>82</v>
      </c>
      <c r="D816" s="1" t="str">
        <f t="shared" si="0"/>
        <v>Fiji-Oceania2005</v>
      </c>
      <c r="E816" s="7" t="s">
        <v>1393</v>
      </c>
      <c r="F816" s="7" t="s">
        <v>1394</v>
      </c>
    </row>
    <row r="817" ht="15.75" customHeight="1" spans="1:6">
      <c r="A817" s="1" t="s">
        <v>143</v>
      </c>
      <c r="B817" s="3" t="s">
        <v>73</v>
      </c>
      <c r="C817" s="1" t="s">
        <v>82</v>
      </c>
      <c r="D817" s="1" t="str">
        <f t="shared" si="0"/>
        <v>Fiji-Oceania2009</v>
      </c>
      <c r="E817" s="6"/>
      <c r="F817" s="7" t="s">
        <v>1025</v>
      </c>
    </row>
    <row r="818" ht="15.75" customHeight="1" spans="1:6">
      <c r="A818" s="1" t="s">
        <v>143</v>
      </c>
      <c r="B818" s="3" t="s">
        <v>73</v>
      </c>
      <c r="C818" s="1" t="s">
        <v>82</v>
      </c>
      <c r="D818" s="1" t="str">
        <f t="shared" si="0"/>
        <v>Fiji-Oceania2009</v>
      </c>
      <c r="E818" s="6"/>
      <c r="F818" s="7" t="s">
        <v>1395</v>
      </c>
    </row>
    <row r="819" ht="15.75" customHeight="1" spans="1:6">
      <c r="A819" s="1" t="s">
        <v>143</v>
      </c>
      <c r="B819" s="3" t="s">
        <v>69</v>
      </c>
      <c r="C819" s="1" t="s">
        <v>82</v>
      </c>
      <c r="D819" s="1" t="str">
        <f t="shared" si="0"/>
        <v>Fiji-Oceania2005</v>
      </c>
      <c r="E819" s="6"/>
      <c r="F819" s="7" t="s">
        <v>1396</v>
      </c>
    </row>
    <row r="820" ht="15.75" customHeight="1" spans="1:6">
      <c r="A820" s="1" t="s">
        <v>143</v>
      </c>
      <c r="B820" s="3" t="s">
        <v>73</v>
      </c>
      <c r="C820" s="1" t="s">
        <v>82</v>
      </c>
      <c r="D820" s="1" t="str">
        <f t="shared" si="0"/>
        <v>Fiji-Oceania2009</v>
      </c>
      <c r="E820" s="6"/>
      <c r="F820" s="7" t="s">
        <v>1397</v>
      </c>
    </row>
    <row r="821" ht="15.75" customHeight="1" spans="1:6">
      <c r="A821" s="1" t="s">
        <v>144</v>
      </c>
      <c r="B821" s="3" t="s">
        <v>63</v>
      </c>
      <c r="C821" s="1" t="s">
        <v>78</v>
      </c>
      <c r="D821" s="1" t="str">
        <f t="shared" si="0"/>
        <v>Finland-Europe2000</v>
      </c>
      <c r="E821" s="7" t="s">
        <v>1398</v>
      </c>
      <c r="F821" s="6"/>
    </row>
    <row r="822" ht="15.75" customHeight="1" spans="1:6">
      <c r="A822" s="1" t="s">
        <v>144</v>
      </c>
      <c r="B822" s="3" t="s">
        <v>65</v>
      </c>
      <c r="C822" s="1" t="s">
        <v>78</v>
      </c>
      <c r="D822" s="1" t="str">
        <f t="shared" si="0"/>
        <v>Finland-Europe2001</v>
      </c>
      <c r="E822" s="7" t="s">
        <v>1399</v>
      </c>
      <c r="F822" s="6"/>
    </row>
    <row r="823" ht="15.75" customHeight="1" spans="1:6">
      <c r="A823" s="1" t="s">
        <v>144</v>
      </c>
      <c r="B823" s="3" t="s">
        <v>66</v>
      </c>
      <c r="C823" s="1" t="s">
        <v>78</v>
      </c>
      <c r="D823" s="1" t="str">
        <f t="shared" si="0"/>
        <v>Finland-Europe2002</v>
      </c>
      <c r="E823" s="7" t="s">
        <v>1400</v>
      </c>
      <c r="F823" s="7" t="s">
        <v>1401</v>
      </c>
    </row>
    <row r="824" ht="15.75" customHeight="1" spans="1:6">
      <c r="A824" s="1" t="s">
        <v>144</v>
      </c>
      <c r="B824" s="3" t="s">
        <v>67</v>
      </c>
      <c r="C824" s="1" t="s">
        <v>78</v>
      </c>
      <c r="D824" s="1" t="str">
        <f t="shared" si="0"/>
        <v>Finland-Europe2003</v>
      </c>
      <c r="E824" s="7" t="s">
        <v>1402</v>
      </c>
      <c r="F824" s="7" t="s">
        <v>1403</v>
      </c>
    </row>
    <row r="825" ht="15.75" customHeight="1" spans="1:6">
      <c r="A825" s="1" t="s">
        <v>144</v>
      </c>
      <c r="B825" s="3" t="s">
        <v>68</v>
      </c>
      <c r="C825" s="1" t="s">
        <v>78</v>
      </c>
      <c r="D825" s="1" t="str">
        <f t="shared" si="0"/>
        <v>Finland-Europe2004</v>
      </c>
      <c r="E825" s="7" t="s">
        <v>1404</v>
      </c>
      <c r="F825" s="7" t="s">
        <v>1405</v>
      </c>
    </row>
    <row r="826" ht="15.75" customHeight="1" spans="1:6">
      <c r="A826" s="1" t="s">
        <v>144</v>
      </c>
      <c r="B826" s="3" t="s">
        <v>70</v>
      </c>
      <c r="C826" s="1" t="s">
        <v>78</v>
      </c>
      <c r="D826" s="1" t="str">
        <f t="shared" si="0"/>
        <v>Finland-Europe2006</v>
      </c>
      <c r="E826" s="7" t="s">
        <v>1406</v>
      </c>
      <c r="F826" s="7" t="s">
        <v>1407</v>
      </c>
    </row>
    <row r="827" ht="15.75" customHeight="1" spans="1:6">
      <c r="A827" s="1" t="s">
        <v>144</v>
      </c>
      <c r="B827" s="3" t="s">
        <v>74</v>
      </c>
      <c r="C827" s="1" t="s">
        <v>78</v>
      </c>
      <c r="D827" s="1" t="str">
        <f t="shared" si="0"/>
        <v>Finland-Europe2010</v>
      </c>
      <c r="E827" s="7" t="s">
        <v>1408</v>
      </c>
      <c r="F827" s="7" t="s">
        <v>1409</v>
      </c>
    </row>
    <row r="828" ht="15.75" customHeight="1" spans="1:6">
      <c r="A828" s="1" t="s">
        <v>144</v>
      </c>
      <c r="B828" s="3" t="s">
        <v>71</v>
      </c>
      <c r="C828" s="1" t="s">
        <v>78</v>
      </c>
      <c r="D828" s="1" t="str">
        <f t="shared" si="0"/>
        <v>Finland-Europe2007</v>
      </c>
      <c r="E828" s="7" t="s">
        <v>1410</v>
      </c>
      <c r="F828" s="7" t="s">
        <v>1411</v>
      </c>
    </row>
    <row r="829" ht="15.75" customHeight="1" spans="1:6">
      <c r="A829" s="1" t="s">
        <v>144</v>
      </c>
      <c r="B829" s="3" t="s">
        <v>69</v>
      </c>
      <c r="C829" s="1" t="s">
        <v>78</v>
      </c>
      <c r="D829" s="1" t="str">
        <f t="shared" si="0"/>
        <v>Finland-Europe2005</v>
      </c>
      <c r="E829" s="7" t="s">
        <v>1412</v>
      </c>
      <c r="F829" s="7" t="s">
        <v>1413</v>
      </c>
    </row>
    <row r="830" ht="15.75" customHeight="1" spans="1:6">
      <c r="A830" s="1" t="s">
        <v>144</v>
      </c>
      <c r="B830" s="3" t="s">
        <v>73</v>
      </c>
      <c r="C830" s="1" t="s">
        <v>78</v>
      </c>
      <c r="D830" s="1" t="str">
        <f t="shared" si="0"/>
        <v>Finland-Europe2009</v>
      </c>
      <c r="E830" s="7" t="s">
        <v>1414</v>
      </c>
      <c r="F830" s="7" t="s">
        <v>1415</v>
      </c>
    </row>
    <row r="831" ht="15.75" customHeight="1" spans="1:6">
      <c r="A831" s="1" t="s">
        <v>144</v>
      </c>
      <c r="B831" s="3" t="s">
        <v>73</v>
      </c>
      <c r="C831" s="1" t="s">
        <v>78</v>
      </c>
      <c r="D831" s="1" t="str">
        <f t="shared" si="0"/>
        <v>Finland-Europe2009</v>
      </c>
      <c r="E831" s="7" t="s">
        <v>1416</v>
      </c>
      <c r="F831" s="7" t="s">
        <v>1417</v>
      </c>
    </row>
    <row r="832" ht="15.75" customHeight="1" spans="1:6">
      <c r="A832" s="1" t="s">
        <v>144</v>
      </c>
      <c r="B832" s="3" t="s">
        <v>69</v>
      </c>
      <c r="C832" s="1" t="s">
        <v>78</v>
      </c>
      <c r="D832" s="1" t="str">
        <f t="shared" si="0"/>
        <v>Finland-Europe2005</v>
      </c>
      <c r="E832" s="7" t="s">
        <v>1418</v>
      </c>
      <c r="F832" s="7" t="s">
        <v>1419</v>
      </c>
    </row>
    <row r="833" ht="15.75" customHeight="1" spans="1:6">
      <c r="A833" s="1" t="s">
        <v>144</v>
      </c>
      <c r="B833" s="3" t="s">
        <v>73</v>
      </c>
      <c r="C833" s="1" t="s">
        <v>78</v>
      </c>
      <c r="D833" s="1" t="str">
        <f t="shared" si="0"/>
        <v>Finland-Europe2009</v>
      </c>
      <c r="E833" s="7" t="s">
        <v>1420</v>
      </c>
      <c r="F833" s="7" t="s">
        <v>1421</v>
      </c>
    </row>
    <row r="834" ht="15.75" customHeight="1" spans="1:6">
      <c r="A834" s="1" t="s">
        <v>145</v>
      </c>
      <c r="B834" s="3" t="s">
        <v>63</v>
      </c>
      <c r="C834" s="1" t="s">
        <v>78</v>
      </c>
      <c r="D834" s="1" t="str">
        <f t="shared" si="0"/>
        <v>France-Europe2000</v>
      </c>
      <c r="E834" s="7" t="s">
        <v>1422</v>
      </c>
      <c r="F834" s="6"/>
    </row>
    <row r="835" ht="15.75" customHeight="1" spans="1:6">
      <c r="A835" s="1" t="s">
        <v>145</v>
      </c>
      <c r="B835" s="3" t="s">
        <v>65</v>
      </c>
      <c r="C835" s="1" t="s">
        <v>78</v>
      </c>
      <c r="D835" s="1" t="str">
        <f t="shared" si="0"/>
        <v>France-Europe2001</v>
      </c>
      <c r="E835" s="7" t="s">
        <v>1423</v>
      </c>
      <c r="F835" s="6"/>
    </row>
    <row r="836" ht="15.75" customHeight="1" spans="1:6">
      <c r="A836" s="1" t="s">
        <v>145</v>
      </c>
      <c r="B836" s="3" t="s">
        <v>66</v>
      </c>
      <c r="C836" s="1" t="s">
        <v>78</v>
      </c>
      <c r="D836" s="1" t="str">
        <f t="shared" si="0"/>
        <v>France-Europe2002</v>
      </c>
      <c r="E836" s="7" t="s">
        <v>1424</v>
      </c>
      <c r="F836" s="7" t="s">
        <v>1425</v>
      </c>
    </row>
    <row r="837" ht="15.75" customHeight="1" spans="1:6">
      <c r="A837" s="1" t="s">
        <v>145</v>
      </c>
      <c r="B837" s="3" t="s">
        <v>67</v>
      </c>
      <c r="C837" s="1" t="s">
        <v>78</v>
      </c>
      <c r="D837" s="1" t="str">
        <f t="shared" si="0"/>
        <v>France-Europe2003</v>
      </c>
      <c r="E837" s="7" t="s">
        <v>1426</v>
      </c>
      <c r="F837" s="7" t="s">
        <v>1427</v>
      </c>
    </row>
    <row r="838" ht="15.75" customHeight="1" spans="1:6">
      <c r="A838" s="1" t="s">
        <v>145</v>
      </c>
      <c r="B838" s="3" t="s">
        <v>68</v>
      </c>
      <c r="C838" s="1" t="s">
        <v>78</v>
      </c>
      <c r="D838" s="1" t="str">
        <f t="shared" si="0"/>
        <v>France-Europe2004</v>
      </c>
      <c r="E838" s="7" t="s">
        <v>1428</v>
      </c>
      <c r="F838" s="7" t="s">
        <v>1429</v>
      </c>
    </row>
    <row r="839" ht="15.75" customHeight="1" spans="1:6">
      <c r="A839" s="1" t="s">
        <v>145</v>
      </c>
      <c r="B839" s="3" t="s">
        <v>70</v>
      </c>
      <c r="C839" s="1" t="s">
        <v>78</v>
      </c>
      <c r="D839" s="1" t="str">
        <f t="shared" si="0"/>
        <v>France-Europe2006</v>
      </c>
      <c r="E839" s="7" t="s">
        <v>1430</v>
      </c>
      <c r="F839" s="7" t="s">
        <v>1431</v>
      </c>
    </row>
    <row r="840" ht="15.75" customHeight="1" spans="1:6">
      <c r="A840" s="1" t="s">
        <v>145</v>
      </c>
      <c r="B840" s="3" t="s">
        <v>74</v>
      </c>
      <c r="C840" s="1" t="s">
        <v>78</v>
      </c>
      <c r="D840" s="1" t="str">
        <f t="shared" si="0"/>
        <v>France-Europe2010</v>
      </c>
      <c r="E840" s="7" t="s">
        <v>1432</v>
      </c>
      <c r="F840" s="7" t="s">
        <v>1433</v>
      </c>
    </row>
    <row r="841" ht="15.75" customHeight="1" spans="1:6">
      <c r="A841" s="1" t="s">
        <v>145</v>
      </c>
      <c r="B841" s="3" t="s">
        <v>71</v>
      </c>
      <c r="C841" s="1" t="s">
        <v>78</v>
      </c>
      <c r="D841" s="1" t="str">
        <f t="shared" si="0"/>
        <v>France-Europe2007</v>
      </c>
      <c r="E841" s="7" t="s">
        <v>1434</v>
      </c>
      <c r="F841" s="7" t="s">
        <v>1435</v>
      </c>
    </row>
    <row r="842" ht="15.75" customHeight="1" spans="1:6">
      <c r="A842" s="1" t="s">
        <v>145</v>
      </c>
      <c r="B842" s="3" t="s">
        <v>69</v>
      </c>
      <c r="C842" s="1" t="s">
        <v>78</v>
      </c>
      <c r="D842" s="1" t="str">
        <f t="shared" si="0"/>
        <v>France-Europe2005</v>
      </c>
      <c r="E842" s="7" t="s">
        <v>1436</v>
      </c>
      <c r="F842" s="7" t="s">
        <v>1437</v>
      </c>
    </row>
    <row r="843" ht="15.75" customHeight="1" spans="1:6">
      <c r="A843" s="1" t="s">
        <v>145</v>
      </c>
      <c r="B843" s="3" t="s">
        <v>73</v>
      </c>
      <c r="C843" s="1" t="s">
        <v>78</v>
      </c>
      <c r="D843" s="1" t="str">
        <f t="shared" si="0"/>
        <v>France-Europe2009</v>
      </c>
      <c r="E843" s="7" t="s">
        <v>1438</v>
      </c>
      <c r="F843" s="7" t="s">
        <v>1439</v>
      </c>
    </row>
    <row r="844" ht="15.75" customHeight="1" spans="1:6">
      <c r="A844" s="1" t="s">
        <v>145</v>
      </c>
      <c r="B844" s="3" t="s">
        <v>73</v>
      </c>
      <c r="C844" s="1" t="s">
        <v>78</v>
      </c>
      <c r="D844" s="1" t="str">
        <f t="shared" si="0"/>
        <v>France-Europe2009</v>
      </c>
      <c r="E844" s="7" t="s">
        <v>1440</v>
      </c>
      <c r="F844" s="7" t="s">
        <v>1441</v>
      </c>
    </row>
    <row r="845" ht="15.75" customHeight="1" spans="1:6">
      <c r="A845" s="1" t="s">
        <v>145</v>
      </c>
      <c r="B845" s="3" t="s">
        <v>69</v>
      </c>
      <c r="C845" s="1" t="s">
        <v>78</v>
      </c>
      <c r="D845" s="1" t="str">
        <f t="shared" si="0"/>
        <v>France-Europe2005</v>
      </c>
      <c r="E845" s="7" t="s">
        <v>1442</v>
      </c>
      <c r="F845" s="7" t="s">
        <v>1443</v>
      </c>
    </row>
    <row r="846" ht="15.75" customHeight="1" spans="1:6">
      <c r="A846" s="1" t="s">
        <v>145</v>
      </c>
      <c r="B846" s="3" t="s">
        <v>73</v>
      </c>
      <c r="C846" s="1" t="s">
        <v>78</v>
      </c>
      <c r="D846" s="1" t="str">
        <f t="shared" si="0"/>
        <v>France-Europe2009</v>
      </c>
      <c r="E846" s="7" t="s">
        <v>1444</v>
      </c>
      <c r="F846" s="7" t="s">
        <v>1445</v>
      </c>
    </row>
    <row r="847" ht="15.75" customHeight="1" spans="1:6">
      <c r="A847" s="1" t="s">
        <v>146</v>
      </c>
      <c r="B847" s="3" t="s">
        <v>63</v>
      </c>
      <c r="C847" s="1" t="s">
        <v>82</v>
      </c>
      <c r="D847" s="1" t="str">
        <f t="shared" si="0"/>
        <v>French Polynesia-Oceania2000</v>
      </c>
      <c r="E847" s="6"/>
      <c r="F847" s="6"/>
    </row>
    <row r="848" ht="15.75" customHeight="1" spans="1:6">
      <c r="A848" s="1" t="s">
        <v>146</v>
      </c>
      <c r="B848" s="3" t="s">
        <v>65</v>
      </c>
      <c r="C848" s="1" t="s">
        <v>82</v>
      </c>
      <c r="D848" s="1" t="str">
        <f t="shared" si="0"/>
        <v>French Polynesia-Oceania2001</v>
      </c>
      <c r="E848" s="6"/>
      <c r="F848" s="6"/>
    </row>
    <row r="849" ht="15.75" customHeight="1" spans="1:6">
      <c r="A849" s="1" t="s">
        <v>146</v>
      </c>
      <c r="B849" s="3" t="s">
        <v>66</v>
      </c>
      <c r="C849" s="1" t="s">
        <v>82</v>
      </c>
      <c r="D849" s="1" t="str">
        <f t="shared" si="0"/>
        <v>French Polynesia-Oceania2002</v>
      </c>
      <c r="E849" s="6"/>
      <c r="F849" s="7" t="s">
        <v>1024</v>
      </c>
    </row>
    <row r="850" ht="15.75" customHeight="1" spans="1:6">
      <c r="A850" s="1" t="s">
        <v>146</v>
      </c>
      <c r="B850" s="3" t="s">
        <v>67</v>
      </c>
      <c r="C850" s="1" t="s">
        <v>82</v>
      </c>
      <c r="D850" s="1" t="str">
        <f t="shared" si="0"/>
        <v>French Polynesia-Oceania2003</v>
      </c>
      <c r="E850" s="6"/>
      <c r="F850" s="7" t="s">
        <v>1446</v>
      </c>
    </row>
    <row r="851" ht="15.75" customHeight="1" spans="1:6">
      <c r="A851" s="1" t="s">
        <v>146</v>
      </c>
      <c r="B851" s="3" t="s">
        <v>68</v>
      </c>
      <c r="C851" s="1" t="s">
        <v>82</v>
      </c>
      <c r="D851" s="1" t="str">
        <f t="shared" si="0"/>
        <v>French Polynesia-Oceania2004</v>
      </c>
      <c r="E851" s="6"/>
      <c r="F851" s="7" t="s">
        <v>1022</v>
      </c>
    </row>
    <row r="852" ht="15.75" customHeight="1" spans="1:6">
      <c r="A852" s="1" t="s">
        <v>146</v>
      </c>
      <c r="B852" s="3" t="s">
        <v>70</v>
      </c>
      <c r="C852" s="1" t="s">
        <v>82</v>
      </c>
      <c r="D852" s="1" t="str">
        <f t="shared" si="0"/>
        <v>French Polynesia-Oceania2006</v>
      </c>
      <c r="E852" s="6"/>
      <c r="F852" s="7" t="s">
        <v>1447</v>
      </c>
    </row>
    <row r="853" ht="15.75" customHeight="1" spans="1:6">
      <c r="A853" s="1" t="s">
        <v>146</v>
      </c>
      <c r="B853" s="3" t="s">
        <v>74</v>
      </c>
      <c r="C853" s="1" t="s">
        <v>82</v>
      </c>
      <c r="D853" s="1" t="str">
        <f t="shared" si="0"/>
        <v>French Polynesia-Oceania2010</v>
      </c>
      <c r="E853" s="6"/>
      <c r="F853" s="7" t="s">
        <v>1448</v>
      </c>
    </row>
    <row r="854" ht="15.75" customHeight="1" spans="1:6">
      <c r="A854" s="1" t="s">
        <v>146</v>
      </c>
      <c r="B854" s="3" t="s">
        <v>71</v>
      </c>
      <c r="C854" s="1" t="s">
        <v>82</v>
      </c>
      <c r="D854" s="1" t="str">
        <f t="shared" si="0"/>
        <v>French Polynesia-Oceania2007</v>
      </c>
      <c r="E854" s="6"/>
      <c r="F854" s="7" t="s">
        <v>1448</v>
      </c>
    </row>
    <row r="855" ht="15.75" customHeight="1" spans="1:6">
      <c r="A855" s="1" t="s">
        <v>146</v>
      </c>
      <c r="B855" s="3" t="s">
        <v>69</v>
      </c>
      <c r="C855" s="1" t="s">
        <v>82</v>
      </c>
      <c r="D855" s="1" t="str">
        <f t="shared" si="0"/>
        <v>French Polynesia-Oceania2005</v>
      </c>
      <c r="E855" s="6"/>
      <c r="F855" s="7" t="s">
        <v>1449</v>
      </c>
    </row>
    <row r="856" ht="15.75" customHeight="1" spans="1:6">
      <c r="A856" s="1" t="s">
        <v>146</v>
      </c>
      <c r="B856" s="3" t="s">
        <v>73</v>
      </c>
      <c r="C856" s="1" t="s">
        <v>82</v>
      </c>
      <c r="D856" s="1" t="str">
        <f t="shared" si="0"/>
        <v>French Polynesia-Oceania2009</v>
      </c>
      <c r="E856" s="6"/>
      <c r="F856" s="7" t="s">
        <v>1450</v>
      </c>
    </row>
    <row r="857" ht="15.75" customHeight="1" spans="1:6">
      <c r="A857" s="1" t="s">
        <v>146</v>
      </c>
      <c r="B857" s="3" t="s">
        <v>73</v>
      </c>
      <c r="C857" s="1" t="s">
        <v>82</v>
      </c>
      <c r="D857" s="1" t="str">
        <f t="shared" si="0"/>
        <v>French Polynesia-Oceania2009</v>
      </c>
      <c r="E857" s="6"/>
      <c r="F857" s="7" t="s">
        <v>1451</v>
      </c>
    </row>
    <row r="858" ht="15.75" customHeight="1" spans="1:6">
      <c r="A858" s="1" t="s">
        <v>146</v>
      </c>
      <c r="B858" s="3" t="s">
        <v>69</v>
      </c>
      <c r="C858" s="1" t="s">
        <v>82</v>
      </c>
      <c r="D858" s="1" t="str">
        <f t="shared" si="0"/>
        <v>French Polynesia-Oceania2005</v>
      </c>
      <c r="E858" s="6"/>
      <c r="F858" s="7" t="s">
        <v>1451</v>
      </c>
    </row>
    <row r="859" ht="15.75" customHeight="1" spans="1:6">
      <c r="A859" s="1" t="s">
        <v>146</v>
      </c>
      <c r="B859" s="3" t="s">
        <v>73</v>
      </c>
      <c r="C859" s="1" t="s">
        <v>82</v>
      </c>
      <c r="D859" s="1" t="str">
        <f t="shared" si="0"/>
        <v>French Polynesia-Oceania2009</v>
      </c>
      <c r="E859" s="6"/>
      <c r="F859" s="7" t="s">
        <v>909</v>
      </c>
    </row>
    <row r="860" ht="15.75" customHeight="1" spans="1:6">
      <c r="A860" s="1" t="s">
        <v>147</v>
      </c>
      <c r="B860" s="3" t="s">
        <v>63</v>
      </c>
      <c r="C860" s="1" t="s">
        <v>80</v>
      </c>
      <c r="D860" s="1" t="str">
        <f t="shared" si="0"/>
        <v>Gabon-Africa2000</v>
      </c>
      <c r="E860" s="6"/>
      <c r="F860" s="6"/>
    </row>
    <row r="861" ht="15.75" customHeight="1" spans="1:6">
      <c r="A861" s="1" t="s">
        <v>147</v>
      </c>
      <c r="B861" s="3" t="s">
        <v>65</v>
      </c>
      <c r="C861" s="1" t="s">
        <v>80</v>
      </c>
      <c r="D861" s="1" t="str">
        <f t="shared" si="0"/>
        <v>Gabon-Africa2001</v>
      </c>
      <c r="E861" s="7" t="s">
        <v>1452</v>
      </c>
      <c r="F861" s="6"/>
    </row>
    <row r="862" ht="15.75" customHeight="1" spans="1:6">
      <c r="A862" s="1" t="s">
        <v>147</v>
      </c>
      <c r="B862" s="3" t="s">
        <v>66</v>
      </c>
      <c r="C862" s="1" t="s">
        <v>80</v>
      </c>
      <c r="D862" s="1" t="str">
        <f t="shared" si="0"/>
        <v>Gabon-Africa2002</v>
      </c>
      <c r="E862" s="7" t="s">
        <v>1453</v>
      </c>
      <c r="F862" s="7" t="s">
        <v>1142</v>
      </c>
    </row>
    <row r="863" ht="15.75" customHeight="1" spans="1:6">
      <c r="A863" s="1" t="s">
        <v>147</v>
      </c>
      <c r="B863" s="3" t="s">
        <v>67</v>
      </c>
      <c r="C863" s="1" t="s">
        <v>80</v>
      </c>
      <c r="D863" s="1" t="str">
        <f t="shared" si="0"/>
        <v>Gabon-Africa2003</v>
      </c>
      <c r="E863" s="7" t="s">
        <v>1454</v>
      </c>
      <c r="F863" s="7" t="s">
        <v>1455</v>
      </c>
    </row>
    <row r="864" ht="15.75" customHeight="1" spans="1:6">
      <c r="A864" s="1" t="s">
        <v>147</v>
      </c>
      <c r="B864" s="3" t="s">
        <v>68</v>
      </c>
      <c r="C864" s="1" t="s">
        <v>80</v>
      </c>
      <c r="D864" s="1" t="str">
        <f t="shared" si="0"/>
        <v>Gabon-Africa2004</v>
      </c>
      <c r="E864" s="7" t="s">
        <v>1456</v>
      </c>
      <c r="F864" s="7" t="s">
        <v>1047</v>
      </c>
    </row>
    <row r="865" ht="15.75" customHeight="1" spans="1:6">
      <c r="A865" s="1" t="s">
        <v>147</v>
      </c>
      <c r="B865" s="3" t="s">
        <v>70</v>
      </c>
      <c r="C865" s="1" t="s">
        <v>80</v>
      </c>
      <c r="D865" s="1" t="str">
        <f t="shared" si="0"/>
        <v>Gabon-Africa2006</v>
      </c>
      <c r="E865" s="7" t="s">
        <v>1457</v>
      </c>
      <c r="F865" s="7" t="s">
        <v>1152</v>
      </c>
    </row>
    <row r="866" ht="15.75" customHeight="1" spans="1:6">
      <c r="A866" s="1" t="s">
        <v>147</v>
      </c>
      <c r="B866" s="3" t="s">
        <v>74</v>
      </c>
      <c r="C866" s="1" t="s">
        <v>80</v>
      </c>
      <c r="D866" s="1" t="str">
        <f t="shared" si="0"/>
        <v>Gabon-Africa2010</v>
      </c>
      <c r="E866" s="7" t="s">
        <v>1458</v>
      </c>
      <c r="F866" s="7" t="s">
        <v>859</v>
      </c>
    </row>
    <row r="867" ht="15.75" customHeight="1" spans="1:6">
      <c r="A867" s="1" t="s">
        <v>147</v>
      </c>
      <c r="B867" s="3" t="s">
        <v>71</v>
      </c>
      <c r="C867" s="1" t="s">
        <v>80</v>
      </c>
      <c r="D867" s="1" t="str">
        <f t="shared" si="0"/>
        <v>Gabon-Africa2007</v>
      </c>
      <c r="E867" s="7" t="s">
        <v>1459</v>
      </c>
      <c r="F867" s="7" t="s">
        <v>1460</v>
      </c>
    </row>
    <row r="868" ht="15.75" customHeight="1" spans="1:6">
      <c r="A868" s="1" t="s">
        <v>147</v>
      </c>
      <c r="B868" s="3" t="s">
        <v>69</v>
      </c>
      <c r="C868" s="1" t="s">
        <v>80</v>
      </c>
      <c r="D868" s="1" t="str">
        <f t="shared" si="0"/>
        <v>Gabon-Africa2005</v>
      </c>
      <c r="E868" s="7" t="s">
        <v>1461</v>
      </c>
      <c r="F868" s="7" t="s">
        <v>1462</v>
      </c>
    </row>
    <row r="869" ht="15.75" customHeight="1" spans="1:6">
      <c r="A869" s="1" t="s">
        <v>147</v>
      </c>
      <c r="B869" s="3" t="s">
        <v>73</v>
      </c>
      <c r="C869" s="1" t="s">
        <v>80</v>
      </c>
      <c r="D869" s="1" t="str">
        <f t="shared" si="0"/>
        <v>Gabon-Africa2009</v>
      </c>
      <c r="E869" s="7" t="s">
        <v>1463</v>
      </c>
      <c r="F869" s="7" t="s">
        <v>1464</v>
      </c>
    </row>
    <row r="870" ht="15.75" customHeight="1" spans="1:6">
      <c r="A870" s="1" t="s">
        <v>147</v>
      </c>
      <c r="B870" s="3" t="s">
        <v>73</v>
      </c>
      <c r="C870" s="1" t="s">
        <v>80</v>
      </c>
      <c r="D870" s="1" t="str">
        <f t="shared" si="0"/>
        <v>Gabon-Africa2009</v>
      </c>
      <c r="E870" s="7" t="s">
        <v>1465</v>
      </c>
      <c r="F870" s="7" t="s">
        <v>1466</v>
      </c>
    </row>
    <row r="871" ht="15.75" customHeight="1" spans="1:6">
      <c r="A871" s="1" t="s">
        <v>147</v>
      </c>
      <c r="B871" s="3" t="s">
        <v>69</v>
      </c>
      <c r="C871" s="1" t="s">
        <v>80</v>
      </c>
      <c r="D871" s="1" t="str">
        <f t="shared" si="0"/>
        <v>Gabon-Africa2005</v>
      </c>
      <c r="E871" s="7" t="s">
        <v>1467</v>
      </c>
      <c r="F871" s="7" t="s">
        <v>1468</v>
      </c>
    </row>
    <row r="872" ht="15.75" customHeight="1" spans="1:6">
      <c r="A872" s="1" t="s">
        <v>147</v>
      </c>
      <c r="B872" s="3" t="s">
        <v>73</v>
      </c>
      <c r="C872" s="1" t="s">
        <v>80</v>
      </c>
      <c r="D872" s="1" t="str">
        <f t="shared" si="0"/>
        <v>Gabon-Africa2009</v>
      </c>
      <c r="E872" s="7" t="s">
        <v>1469</v>
      </c>
      <c r="F872" s="7" t="s">
        <v>1470</v>
      </c>
    </row>
    <row r="873" ht="15.75" customHeight="1" spans="1:6">
      <c r="A873" s="1" t="s">
        <v>148</v>
      </c>
      <c r="B873" s="3" t="s">
        <v>63</v>
      </c>
      <c r="C873" s="1" t="s">
        <v>80</v>
      </c>
      <c r="D873" s="1" t="str">
        <f t="shared" si="0"/>
        <v>Gambia, The-Africa2000</v>
      </c>
      <c r="E873" s="6"/>
      <c r="F873" s="6"/>
    </row>
    <row r="874" ht="15.75" customHeight="1" spans="1:6">
      <c r="A874" s="1" t="s">
        <v>148</v>
      </c>
      <c r="B874" s="3" t="s">
        <v>65</v>
      </c>
      <c r="C874" s="1" t="s">
        <v>80</v>
      </c>
      <c r="D874" s="1" t="str">
        <f t="shared" si="0"/>
        <v>Gambia, The-Africa2001</v>
      </c>
      <c r="E874" s="6"/>
      <c r="F874" s="6"/>
    </row>
    <row r="875" ht="15.75" customHeight="1" spans="1:6">
      <c r="A875" s="1" t="s">
        <v>148</v>
      </c>
      <c r="B875" s="3" t="s">
        <v>66</v>
      </c>
      <c r="C875" s="1" t="s">
        <v>80</v>
      </c>
      <c r="D875" s="1" t="str">
        <f t="shared" si="0"/>
        <v>Gambia, The-Africa2002</v>
      </c>
      <c r="E875" s="6"/>
      <c r="F875" s="7" t="s">
        <v>1209</v>
      </c>
    </row>
    <row r="876" ht="15.75" customHeight="1" spans="1:6">
      <c r="A876" s="1" t="s">
        <v>148</v>
      </c>
      <c r="B876" s="3" t="s">
        <v>67</v>
      </c>
      <c r="C876" s="1" t="s">
        <v>80</v>
      </c>
      <c r="D876" s="1" t="str">
        <f t="shared" si="0"/>
        <v>Gambia, The-Africa2003</v>
      </c>
      <c r="E876" s="6"/>
      <c r="F876" s="7" t="s">
        <v>1471</v>
      </c>
    </row>
    <row r="877" ht="15.75" customHeight="1" spans="1:6">
      <c r="A877" s="1" t="s">
        <v>148</v>
      </c>
      <c r="B877" s="3" t="s">
        <v>68</v>
      </c>
      <c r="C877" s="1" t="s">
        <v>80</v>
      </c>
      <c r="D877" s="1" t="str">
        <f t="shared" si="0"/>
        <v>Gambia, The-Africa2004</v>
      </c>
      <c r="E877" s="6"/>
      <c r="F877" s="7" t="s">
        <v>382</v>
      </c>
    </row>
    <row r="878" ht="15.75" customHeight="1" spans="1:6">
      <c r="A878" s="1" t="s">
        <v>148</v>
      </c>
      <c r="B878" s="3" t="s">
        <v>70</v>
      </c>
      <c r="C878" s="1" t="s">
        <v>80</v>
      </c>
      <c r="D878" s="1" t="str">
        <f t="shared" si="0"/>
        <v>Gambia, The-Africa2006</v>
      </c>
      <c r="E878" s="7" t="s">
        <v>1210</v>
      </c>
      <c r="F878" s="7" t="s">
        <v>641</v>
      </c>
    </row>
    <row r="879" ht="15.75" customHeight="1" spans="1:6">
      <c r="A879" s="1" t="s">
        <v>148</v>
      </c>
      <c r="B879" s="3" t="s">
        <v>74</v>
      </c>
      <c r="C879" s="1" t="s">
        <v>80</v>
      </c>
      <c r="D879" s="1" t="str">
        <f t="shared" si="0"/>
        <v>Gambia, The-Africa2010</v>
      </c>
      <c r="E879" s="7" t="s">
        <v>1217</v>
      </c>
      <c r="F879" s="7" t="s">
        <v>1472</v>
      </c>
    </row>
    <row r="880" ht="15.75" customHeight="1" spans="1:6">
      <c r="A880" s="1" t="s">
        <v>148</v>
      </c>
      <c r="B880" s="3" t="s">
        <v>71</v>
      </c>
      <c r="C880" s="1" t="s">
        <v>80</v>
      </c>
      <c r="D880" s="1" t="str">
        <f t="shared" si="0"/>
        <v>Gambia, The-Africa2007</v>
      </c>
      <c r="E880" s="7" t="s">
        <v>1473</v>
      </c>
      <c r="F880" s="7" t="s">
        <v>1474</v>
      </c>
    </row>
    <row r="881" ht="15.75" customHeight="1" spans="1:6">
      <c r="A881" s="1" t="s">
        <v>148</v>
      </c>
      <c r="B881" s="3" t="s">
        <v>69</v>
      </c>
      <c r="C881" s="1" t="s">
        <v>80</v>
      </c>
      <c r="D881" s="1" t="str">
        <f t="shared" si="0"/>
        <v>Gambia, The-Africa2005</v>
      </c>
      <c r="E881" s="7" t="s">
        <v>1473</v>
      </c>
      <c r="F881" s="7" t="s">
        <v>1474</v>
      </c>
    </row>
    <row r="882" ht="15.75" customHeight="1" spans="1:6">
      <c r="A882" s="1" t="s">
        <v>148</v>
      </c>
      <c r="B882" s="3" t="s">
        <v>73</v>
      </c>
      <c r="C882" s="1" t="s">
        <v>80</v>
      </c>
      <c r="D882" s="1" t="str">
        <f t="shared" si="0"/>
        <v>Gambia, The-Africa2009</v>
      </c>
      <c r="E882" s="6"/>
      <c r="F882" s="7" t="s">
        <v>1475</v>
      </c>
    </row>
    <row r="883" ht="15.75" customHeight="1" spans="1:6">
      <c r="A883" s="1" t="s">
        <v>148</v>
      </c>
      <c r="B883" s="3" t="s">
        <v>73</v>
      </c>
      <c r="C883" s="1" t="s">
        <v>80</v>
      </c>
      <c r="D883" s="1" t="str">
        <f t="shared" si="0"/>
        <v>Gambia, The-Africa2009</v>
      </c>
      <c r="E883" s="6"/>
      <c r="F883" s="7" t="s">
        <v>1475</v>
      </c>
    </row>
    <row r="884" ht="15.75" customHeight="1" spans="1:6">
      <c r="A884" s="1" t="s">
        <v>148</v>
      </c>
      <c r="B884" s="3" t="s">
        <v>69</v>
      </c>
      <c r="C884" s="1" t="s">
        <v>80</v>
      </c>
      <c r="D884" s="1" t="str">
        <f t="shared" si="0"/>
        <v>Gambia, The-Africa2005</v>
      </c>
      <c r="E884" s="6"/>
      <c r="F884" s="7" t="s">
        <v>1476</v>
      </c>
    </row>
    <row r="885" ht="15.75" customHeight="1" spans="1:6">
      <c r="A885" s="1" t="s">
        <v>148</v>
      </c>
      <c r="B885" s="3" t="s">
        <v>73</v>
      </c>
      <c r="C885" s="1" t="s">
        <v>80</v>
      </c>
      <c r="D885" s="1" t="str">
        <f t="shared" si="0"/>
        <v>Gambia, The-Africa2009</v>
      </c>
      <c r="E885" s="6"/>
      <c r="F885" s="7" t="s">
        <v>1477</v>
      </c>
    </row>
    <row r="886" ht="15.75" customHeight="1" spans="1:6">
      <c r="A886" s="1" t="s">
        <v>149</v>
      </c>
      <c r="B886" s="3" t="s">
        <v>63</v>
      </c>
      <c r="C886" s="1" t="s">
        <v>64</v>
      </c>
      <c r="D886" s="1" t="str">
        <f t="shared" si="0"/>
        <v>Georgia-Asia2000</v>
      </c>
      <c r="E886" s="6"/>
      <c r="F886" s="6"/>
    </row>
    <row r="887" ht="15.75" customHeight="1" spans="1:6">
      <c r="A887" s="1" t="s">
        <v>149</v>
      </c>
      <c r="B887" s="3" t="s">
        <v>65</v>
      </c>
      <c r="C887" s="1" t="s">
        <v>64</v>
      </c>
      <c r="D887" s="1" t="str">
        <f t="shared" si="0"/>
        <v>Georgia-Asia2001</v>
      </c>
      <c r="E887" s="7" t="s">
        <v>1478</v>
      </c>
      <c r="F887" s="6"/>
    </row>
    <row r="888" ht="15.75" customHeight="1" spans="1:6">
      <c r="A888" s="1" t="s">
        <v>149</v>
      </c>
      <c r="B888" s="3" t="s">
        <v>66</v>
      </c>
      <c r="C888" s="1" t="s">
        <v>64</v>
      </c>
      <c r="D888" s="1" t="str">
        <f t="shared" si="0"/>
        <v>Georgia-Asia2002</v>
      </c>
      <c r="E888" s="7" t="s">
        <v>1479</v>
      </c>
      <c r="F888" s="7" t="s">
        <v>1480</v>
      </c>
    </row>
    <row r="889" ht="15.75" customHeight="1" spans="1:6">
      <c r="A889" s="1" t="s">
        <v>149</v>
      </c>
      <c r="B889" s="3" t="s">
        <v>67</v>
      </c>
      <c r="C889" s="1" t="s">
        <v>64</v>
      </c>
      <c r="D889" s="1" t="str">
        <f t="shared" si="0"/>
        <v>Georgia-Asia2003</v>
      </c>
      <c r="E889" s="7" t="s">
        <v>1481</v>
      </c>
      <c r="F889" s="7" t="s">
        <v>1482</v>
      </c>
    </row>
    <row r="890" ht="15.75" customHeight="1" spans="1:6">
      <c r="A890" s="1" t="s">
        <v>149</v>
      </c>
      <c r="B890" s="3" t="s">
        <v>68</v>
      </c>
      <c r="C890" s="1" t="s">
        <v>64</v>
      </c>
      <c r="D890" s="1" t="str">
        <f t="shared" si="0"/>
        <v>Georgia-Asia2004</v>
      </c>
      <c r="E890" s="7" t="s">
        <v>1483</v>
      </c>
      <c r="F890" s="7" t="s">
        <v>1484</v>
      </c>
    </row>
    <row r="891" ht="15.75" customHeight="1" spans="1:6">
      <c r="A891" s="1" t="s">
        <v>149</v>
      </c>
      <c r="B891" s="3" t="s">
        <v>70</v>
      </c>
      <c r="C891" s="1" t="s">
        <v>64</v>
      </c>
      <c r="D891" s="1" t="str">
        <f t="shared" si="0"/>
        <v>Georgia-Asia2006</v>
      </c>
      <c r="E891" s="7" t="s">
        <v>1485</v>
      </c>
      <c r="F891" s="7" t="s">
        <v>1486</v>
      </c>
    </row>
    <row r="892" ht="15.75" customHeight="1" spans="1:6">
      <c r="A892" s="1" t="s">
        <v>149</v>
      </c>
      <c r="B892" s="3" t="s">
        <v>74</v>
      </c>
      <c r="C892" s="1" t="s">
        <v>64</v>
      </c>
      <c r="D892" s="1" t="str">
        <f t="shared" si="0"/>
        <v>Georgia-Asia2010</v>
      </c>
      <c r="E892" s="7" t="s">
        <v>1487</v>
      </c>
      <c r="F892" s="7" t="s">
        <v>1488</v>
      </c>
    </row>
    <row r="893" ht="15.75" customHeight="1" spans="1:6">
      <c r="A893" s="1" t="s">
        <v>149</v>
      </c>
      <c r="B893" s="3" t="s">
        <v>71</v>
      </c>
      <c r="C893" s="1" t="s">
        <v>64</v>
      </c>
      <c r="D893" s="1" t="str">
        <f t="shared" si="0"/>
        <v>Georgia-Asia2007</v>
      </c>
      <c r="E893" s="7" t="s">
        <v>1489</v>
      </c>
      <c r="F893" s="7" t="s">
        <v>419</v>
      </c>
    </row>
    <row r="894" ht="15.75" customHeight="1" spans="1:6">
      <c r="A894" s="1" t="s">
        <v>149</v>
      </c>
      <c r="B894" s="3" t="s">
        <v>69</v>
      </c>
      <c r="C894" s="1" t="s">
        <v>64</v>
      </c>
      <c r="D894" s="1" t="str">
        <f t="shared" si="0"/>
        <v>Georgia-Asia2005</v>
      </c>
      <c r="E894" s="7" t="s">
        <v>1490</v>
      </c>
      <c r="F894" s="7" t="s">
        <v>1491</v>
      </c>
    </row>
    <row r="895" ht="15.75" customHeight="1" spans="1:6">
      <c r="A895" s="1" t="s">
        <v>149</v>
      </c>
      <c r="B895" s="3" t="s">
        <v>73</v>
      </c>
      <c r="C895" s="1" t="s">
        <v>64</v>
      </c>
      <c r="D895" s="1" t="str">
        <f t="shared" si="0"/>
        <v>Georgia-Asia2009</v>
      </c>
      <c r="E895" s="7" t="s">
        <v>1492</v>
      </c>
      <c r="F895" s="7" t="s">
        <v>1493</v>
      </c>
    </row>
    <row r="896" ht="15.75" customHeight="1" spans="1:6">
      <c r="A896" s="1" t="s">
        <v>149</v>
      </c>
      <c r="B896" s="3" t="s">
        <v>73</v>
      </c>
      <c r="C896" s="1" t="s">
        <v>64</v>
      </c>
      <c r="D896" s="1" t="str">
        <f t="shared" si="0"/>
        <v>Georgia-Asia2009</v>
      </c>
      <c r="E896" s="7" t="s">
        <v>1494</v>
      </c>
      <c r="F896" s="7" t="s">
        <v>1495</v>
      </c>
    </row>
    <row r="897" ht="15.75" customHeight="1" spans="1:6">
      <c r="A897" s="1" t="s">
        <v>149</v>
      </c>
      <c r="B897" s="3" t="s">
        <v>69</v>
      </c>
      <c r="C897" s="1" t="s">
        <v>64</v>
      </c>
      <c r="D897" s="1" t="str">
        <f t="shared" si="0"/>
        <v>Georgia-Asia2005</v>
      </c>
      <c r="E897" s="7" t="s">
        <v>1496</v>
      </c>
      <c r="F897" s="7" t="s">
        <v>1497</v>
      </c>
    </row>
    <row r="898" ht="15.75" customHeight="1" spans="1:6">
      <c r="A898" s="1" t="s">
        <v>149</v>
      </c>
      <c r="B898" s="3" t="s">
        <v>73</v>
      </c>
      <c r="C898" s="1" t="s">
        <v>64</v>
      </c>
      <c r="D898" s="1" t="str">
        <f t="shared" si="0"/>
        <v>Georgia-Asia2009</v>
      </c>
      <c r="E898" s="7" t="s">
        <v>1498</v>
      </c>
      <c r="F898" s="7" t="s">
        <v>1499</v>
      </c>
    </row>
    <row r="899" ht="15.75" customHeight="1" spans="1:6">
      <c r="A899" s="1" t="s">
        <v>150</v>
      </c>
      <c r="B899" s="3" t="s">
        <v>63</v>
      </c>
      <c r="C899" s="1" t="s">
        <v>78</v>
      </c>
      <c r="D899" s="1" t="str">
        <f t="shared" si="0"/>
        <v>Germany-Europe2000</v>
      </c>
      <c r="E899" s="7" t="s">
        <v>1500</v>
      </c>
      <c r="F899" s="6"/>
    </row>
    <row r="900" ht="15.75" customHeight="1" spans="1:6">
      <c r="A900" s="1" t="s">
        <v>150</v>
      </c>
      <c r="B900" s="3" t="s">
        <v>65</v>
      </c>
      <c r="C900" s="1" t="s">
        <v>78</v>
      </c>
      <c r="D900" s="1" t="str">
        <f t="shared" si="0"/>
        <v>Germany-Europe2001</v>
      </c>
      <c r="E900" s="7" t="s">
        <v>1501</v>
      </c>
      <c r="F900" s="6"/>
    </row>
    <row r="901" ht="15.75" customHeight="1" spans="1:6">
      <c r="A901" s="1" t="s">
        <v>150</v>
      </c>
      <c r="B901" s="3" t="s">
        <v>66</v>
      </c>
      <c r="C901" s="1" t="s">
        <v>78</v>
      </c>
      <c r="D901" s="1" t="str">
        <f t="shared" si="0"/>
        <v>Germany-Europe2002</v>
      </c>
      <c r="E901" s="7" t="s">
        <v>1502</v>
      </c>
      <c r="F901" s="7" t="s">
        <v>1503</v>
      </c>
    </row>
    <row r="902" ht="15.75" customHeight="1" spans="1:6">
      <c r="A902" s="1" t="s">
        <v>150</v>
      </c>
      <c r="B902" s="3" t="s">
        <v>67</v>
      </c>
      <c r="C902" s="1" t="s">
        <v>78</v>
      </c>
      <c r="D902" s="1" t="str">
        <f t="shared" si="0"/>
        <v>Germany-Europe2003</v>
      </c>
      <c r="E902" s="7" t="s">
        <v>1504</v>
      </c>
      <c r="F902" s="7" t="s">
        <v>1505</v>
      </c>
    </row>
    <row r="903" ht="15.75" customHeight="1" spans="1:6">
      <c r="A903" s="1" t="s">
        <v>150</v>
      </c>
      <c r="B903" s="3" t="s">
        <v>68</v>
      </c>
      <c r="C903" s="1" t="s">
        <v>78</v>
      </c>
      <c r="D903" s="1" t="str">
        <f t="shared" si="0"/>
        <v>Germany-Europe2004</v>
      </c>
      <c r="E903" s="7" t="s">
        <v>1506</v>
      </c>
      <c r="F903" s="7" t="s">
        <v>1507</v>
      </c>
    </row>
    <row r="904" ht="15.75" customHeight="1" spans="1:6">
      <c r="A904" s="1" t="s">
        <v>150</v>
      </c>
      <c r="B904" s="3" t="s">
        <v>70</v>
      </c>
      <c r="C904" s="1" t="s">
        <v>78</v>
      </c>
      <c r="D904" s="1" t="str">
        <f t="shared" si="0"/>
        <v>Germany-Europe2006</v>
      </c>
      <c r="E904" s="7" t="s">
        <v>1508</v>
      </c>
      <c r="F904" s="7" t="s">
        <v>1509</v>
      </c>
    </row>
    <row r="905" ht="15.75" customHeight="1" spans="1:6">
      <c r="A905" s="1" t="s">
        <v>150</v>
      </c>
      <c r="B905" s="3" t="s">
        <v>74</v>
      </c>
      <c r="C905" s="1" t="s">
        <v>78</v>
      </c>
      <c r="D905" s="1" t="str">
        <f t="shared" si="0"/>
        <v>Germany-Europe2010</v>
      </c>
      <c r="E905" s="7" t="s">
        <v>1510</v>
      </c>
      <c r="F905" s="7" t="s">
        <v>1511</v>
      </c>
    </row>
    <row r="906" ht="15.75" customHeight="1" spans="1:6">
      <c r="A906" s="1" t="s">
        <v>150</v>
      </c>
      <c r="B906" s="3" t="s">
        <v>71</v>
      </c>
      <c r="C906" s="1" t="s">
        <v>78</v>
      </c>
      <c r="D906" s="1" t="str">
        <f t="shared" si="0"/>
        <v>Germany-Europe2007</v>
      </c>
      <c r="E906" s="7" t="s">
        <v>1512</v>
      </c>
      <c r="F906" s="7" t="s">
        <v>1513</v>
      </c>
    </row>
    <row r="907" ht="15.75" customHeight="1" spans="1:6">
      <c r="A907" s="1" t="s">
        <v>150</v>
      </c>
      <c r="B907" s="3" t="s">
        <v>69</v>
      </c>
      <c r="C907" s="1" t="s">
        <v>78</v>
      </c>
      <c r="D907" s="1" t="str">
        <f t="shared" si="0"/>
        <v>Germany-Europe2005</v>
      </c>
      <c r="E907" s="7" t="s">
        <v>1514</v>
      </c>
      <c r="F907" s="7" t="s">
        <v>1515</v>
      </c>
    </row>
    <row r="908" ht="15.75" customHeight="1" spans="1:6">
      <c r="A908" s="1" t="s">
        <v>150</v>
      </c>
      <c r="B908" s="3" t="s">
        <v>73</v>
      </c>
      <c r="C908" s="1" t="s">
        <v>78</v>
      </c>
      <c r="D908" s="1" t="str">
        <f t="shared" si="0"/>
        <v>Germany-Europe2009</v>
      </c>
      <c r="E908" s="7" t="s">
        <v>1516</v>
      </c>
      <c r="F908" s="7" t="s">
        <v>1517</v>
      </c>
    </row>
    <row r="909" ht="15.75" customHeight="1" spans="1:6">
      <c r="A909" s="1" t="s">
        <v>150</v>
      </c>
      <c r="B909" s="3" t="s">
        <v>73</v>
      </c>
      <c r="C909" s="1" t="s">
        <v>78</v>
      </c>
      <c r="D909" s="1" t="str">
        <f t="shared" si="0"/>
        <v>Germany-Europe2009</v>
      </c>
      <c r="E909" s="7" t="s">
        <v>1518</v>
      </c>
      <c r="F909" s="7" t="s">
        <v>1519</v>
      </c>
    </row>
    <row r="910" ht="15.75" customHeight="1" spans="1:6">
      <c r="A910" s="1" t="s">
        <v>150</v>
      </c>
      <c r="B910" s="3" t="s">
        <v>69</v>
      </c>
      <c r="C910" s="1" t="s">
        <v>78</v>
      </c>
      <c r="D910" s="1" t="str">
        <f t="shared" si="0"/>
        <v>Germany-Europe2005</v>
      </c>
      <c r="E910" s="7" t="s">
        <v>1520</v>
      </c>
      <c r="F910" s="7" t="s">
        <v>1521</v>
      </c>
    </row>
    <row r="911" ht="15.75" customHeight="1" spans="1:6">
      <c r="A911" s="1" t="s">
        <v>150</v>
      </c>
      <c r="B911" s="3" t="s">
        <v>73</v>
      </c>
      <c r="C911" s="1" t="s">
        <v>78</v>
      </c>
      <c r="D911" s="1" t="str">
        <f t="shared" si="0"/>
        <v>Germany-Europe2009</v>
      </c>
      <c r="E911" s="7" t="s">
        <v>1522</v>
      </c>
      <c r="F911" s="7" t="s">
        <v>1523</v>
      </c>
    </row>
    <row r="912" ht="15.75" customHeight="1" spans="1:6">
      <c r="A912" s="1" t="s">
        <v>151</v>
      </c>
      <c r="B912" s="3" t="s">
        <v>63</v>
      </c>
      <c r="C912" s="1" t="s">
        <v>80</v>
      </c>
      <c r="D912" s="1" t="str">
        <f t="shared" si="0"/>
        <v>Ghana-Africa2000</v>
      </c>
      <c r="E912" s="6"/>
      <c r="F912" s="6"/>
    </row>
    <row r="913" ht="15.75" customHeight="1" spans="1:6">
      <c r="A913" s="1" t="s">
        <v>151</v>
      </c>
      <c r="B913" s="3" t="s">
        <v>65</v>
      </c>
      <c r="C913" s="1" t="s">
        <v>80</v>
      </c>
      <c r="D913" s="1" t="str">
        <f t="shared" si="0"/>
        <v>Ghana-Africa2001</v>
      </c>
      <c r="E913" s="7" t="s">
        <v>1524</v>
      </c>
      <c r="F913" s="6"/>
    </row>
    <row r="914" ht="15.75" customHeight="1" spans="1:6">
      <c r="A914" s="1" t="s">
        <v>151</v>
      </c>
      <c r="B914" s="3" t="s">
        <v>66</v>
      </c>
      <c r="C914" s="1" t="s">
        <v>80</v>
      </c>
      <c r="D914" s="1" t="str">
        <f t="shared" si="0"/>
        <v>Ghana-Africa2002</v>
      </c>
      <c r="E914" s="7" t="s">
        <v>1525</v>
      </c>
      <c r="F914" s="7" t="s">
        <v>1526</v>
      </c>
    </row>
    <row r="915" ht="15.75" customHeight="1" spans="1:6">
      <c r="A915" s="1" t="s">
        <v>151</v>
      </c>
      <c r="B915" s="3" t="s">
        <v>67</v>
      </c>
      <c r="C915" s="1" t="s">
        <v>80</v>
      </c>
      <c r="D915" s="1" t="str">
        <f t="shared" si="0"/>
        <v>Ghana-Africa2003</v>
      </c>
      <c r="E915" s="7" t="s">
        <v>1527</v>
      </c>
      <c r="F915" s="7" t="s">
        <v>1528</v>
      </c>
    </row>
    <row r="916" ht="15.75" customHeight="1" spans="1:6">
      <c r="A916" s="1" t="s">
        <v>151</v>
      </c>
      <c r="B916" s="3" t="s">
        <v>68</v>
      </c>
      <c r="C916" s="1" t="s">
        <v>80</v>
      </c>
      <c r="D916" s="1" t="str">
        <f t="shared" si="0"/>
        <v>Ghana-Africa2004</v>
      </c>
      <c r="E916" s="7" t="s">
        <v>1529</v>
      </c>
      <c r="F916" s="7" t="s">
        <v>1530</v>
      </c>
    </row>
    <row r="917" ht="15.75" customHeight="1" spans="1:6">
      <c r="A917" s="1" t="s">
        <v>151</v>
      </c>
      <c r="B917" s="3" t="s">
        <v>70</v>
      </c>
      <c r="C917" s="1" t="s">
        <v>80</v>
      </c>
      <c r="D917" s="1" t="str">
        <f t="shared" si="0"/>
        <v>Ghana-Africa2006</v>
      </c>
      <c r="E917" s="7" t="s">
        <v>1531</v>
      </c>
      <c r="F917" s="7" t="s">
        <v>1532</v>
      </c>
    </row>
    <row r="918" ht="15.75" customHeight="1" spans="1:6">
      <c r="A918" s="1" t="s">
        <v>151</v>
      </c>
      <c r="B918" s="3" t="s">
        <v>74</v>
      </c>
      <c r="C918" s="1" t="s">
        <v>80</v>
      </c>
      <c r="D918" s="1" t="str">
        <f t="shared" si="0"/>
        <v>Ghana-Africa2010</v>
      </c>
      <c r="E918" s="7" t="s">
        <v>1533</v>
      </c>
      <c r="F918" s="7" t="s">
        <v>1534</v>
      </c>
    </row>
    <row r="919" ht="15.75" customHeight="1" spans="1:6">
      <c r="A919" s="1" t="s">
        <v>151</v>
      </c>
      <c r="B919" s="3" t="s">
        <v>71</v>
      </c>
      <c r="C919" s="1" t="s">
        <v>80</v>
      </c>
      <c r="D919" s="1" t="str">
        <f t="shared" si="0"/>
        <v>Ghana-Africa2007</v>
      </c>
      <c r="E919" s="7" t="s">
        <v>1535</v>
      </c>
      <c r="F919" s="7" t="s">
        <v>1536</v>
      </c>
    </row>
    <row r="920" ht="15.75" customHeight="1" spans="1:6">
      <c r="A920" s="1" t="s">
        <v>151</v>
      </c>
      <c r="B920" s="3" t="s">
        <v>69</v>
      </c>
      <c r="C920" s="1" t="s">
        <v>80</v>
      </c>
      <c r="D920" s="1" t="str">
        <f t="shared" si="0"/>
        <v>Ghana-Africa2005</v>
      </c>
      <c r="E920" s="7" t="s">
        <v>1537</v>
      </c>
      <c r="F920" s="7" t="s">
        <v>1538</v>
      </c>
    </row>
    <row r="921" ht="15.75" customHeight="1" spans="1:6">
      <c r="A921" s="1" t="s">
        <v>151</v>
      </c>
      <c r="B921" s="3" t="s">
        <v>73</v>
      </c>
      <c r="C921" s="1" t="s">
        <v>80</v>
      </c>
      <c r="D921" s="1" t="str">
        <f t="shared" si="0"/>
        <v>Ghana-Africa2009</v>
      </c>
      <c r="E921" s="7" t="s">
        <v>1539</v>
      </c>
      <c r="F921" s="7" t="s">
        <v>1540</v>
      </c>
    </row>
    <row r="922" ht="15.75" customHeight="1" spans="1:6">
      <c r="A922" s="1" t="s">
        <v>151</v>
      </c>
      <c r="B922" s="3" t="s">
        <v>73</v>
      </c>
      <c r="C922" s="1" t="s">
        <v>80</v>
      </c>
      <c r="D922" s="1" t="str">
        <f t="shared" si="0"/>
        <v>Ghana-Africa2009</v>
      </c>
      <c r="E922" s="7" t="s">
        <v>1541</v>
      </c>
      <c r="F922" s="7" t="s">
        <v>1058</v>
      </c>
    </row>
    <row r="923" ht="15.75" customHeight="1" spans="1:6">
      <c r="A923" s="1" t="s">
        <v>151</v>
      </c>
      <c r="B923" s="3" t="s">
        <v>69</v>
      </c>
      <c r="C923" s="1" t="s">
        <v>80</v>
      </c>
      <c r="D923" s="1" t="str">
        <f t="shared" si="0"/>
        <v>Ghana-Africa2005</v>
      </c>
      <c r="E923" s="7" t="s">
        <v>1542</v>
      </c>
      <c r="F923" s="7" t="s">
        <v>1543</v>
      </c>
    </row>
    <row r="924" ht="15.75" customHeight="1" spans="1:6">
      <c r="A924" s="1" t="s">
        <v>151</v>
      </c>
      <c r="B924" s="3" t="s">
        <v>73</v>
      </c>
      <c r="C924" s="1" t="s">
        <v>80</v>
      </c>
      <c r="D924" s="1" t="str">
        <f t="shared" si="0"/>
        <v>Ghana-Africa2009</v>
      </c>
      <c r="E924" s="7" t="s">
        <v>1544</v>
      </c>
      <c r="F924" s="7" t="s">
        <v>1545</v>
      </c>
    </row>
    <row r="925" ht="15.75" customHeight="1" spans="1:6">
      <c r="A925" s="1" t="s">
        <v>152</v>
      </c>
      <c r="B925" s="3" t="s">
        <v>63</v>
      </c>
      <c r="C925" s="1" t="s">
        <v>78</v>
      </c>
      <c r="D925" s="1" t="str">
        <f t="shared" si="0"/>
        <v>Greece-Europe2000</v>
      </c>
      <c r="E925" s="7" t="s">
        <v>1546</v>
      </c>
      <c r="F925" s="6"/>
    </row>
    <row r="926" ht="15.75" customHeight="1" spans="1:6">
      <c r="A926" s="1" t="s">
        <v>152</v>
      </c>
      <c r="B926" s="3" t="s">
        <v>65</v>
      </c>
      <c r="C926" s="1" t="s">
        <v>78</v>
      </c>
      <c r="D926" s="1" t="str">
        <f t="shared" si="0"/>
        <v>Greece-Europe2001</v>
      </c>
      <c r="E926" s="7" t="s">
        <v>1547</v>
      </c>
      <c r="F926" s="6"/>
    </row>
    <row r="927" ht="15.75" customHeight="1" spans="1:6">
      <c r="A927" s="1" t="s">
        <v>152</v>
      </c>
      <c r="B927" s="3" t="s">
        <v>66</v>
      </c>
      <c r="C927" s="1" t="s">
        <v>78</v>
      </c>
      <c r="D927" s="1" t="str">
        <f t="shared" si="0"/>
        <v>Greece-Europe2002</v>
      </c>
      <c r="E927" s="7" t="s">
        <v>1548</v>
      </c>
      <c r="F927" s="7" t="s">
        <v>1549</v>
      </c>
    </row>
    <row r="928" ht="15.75" customHeight="1" spans="1:6">
      <c r="A928" s="1" t="s">
        <v>152</v>
      </c>
      <c r="B928" s="3" t="s">
        <v>67</v>
      </c>
      <c r="C928" s="1" t="s">
        <v>78</v>
      </c>
      <c r="D928" s="1" t="str">
        <f t="shared" si="0"/>
        <v>Greece-Europe2003</v>
      </c>
      <c r="E928" s="7" t="s">
        <v>1550</v>
      </c>
      <c r="F928" s="7" t="s">
        <v>1551</v>
      </c>
    </row>
    <row r="929" ht="15.75" customHeight="1" spans="1:6">
      <c r="A929" s="1" t="s">
        <v>152</v>
      </c>
      <c r="B929" s="3" t="s">
        <v>68</v>
      </c>
      <c r="C929" s="1" t="s">
        <v>78</v>
      </c>
      <c r="D929" s="1" t="str">
        <f t="shared" si="0"/>
        <v>Greece-Europe2004</v>
      </c>
      <c r="E929" s="7" t="s">
        <v>1552</v>
      </c>
      <c r="F929" s="7" t="s">
        <v>1553</v>
      </c>
    </row>
    <row r="930" ht="15.75" customHeight="1" spans="1:6">
      <c r="A930" s="1" t="s">
        <v>152</v>
      </c>
      <c r="B930" s="3" t="s">
        <v>71</v>
      </c>
      <c r="C930" s="1" t="s">
        <v>78</v>
      </c>
      <c r="D930" s="1" t="str">
        <f t="shared" si="0"/>
        <v>Greece-Europe2007</v>
      </c>
      <c r="E930" s="7" t="s">
        <v>1554</v>
      </c>
      <c r="F930" s="7" t="s">
        <v>1555</v>
      </c>
    </row>
    <row r="931" ht="15.75" customHeight="1" spans="1:6">
      <c r="A931" s="1" t="s">
        <v>152</v>
      </c>
      <c r="B931" s="3" t="s">
        <v>74</v>
      </c>
      <c r="C931" s="1" t="s">
        <v>78</v>
      </c>
      <c r="D931" s="1" t="str">
        <f t="shared" si="0"/>
        <v>Greece-Europe2010</v>
      </c>
      <c r="E931" s="7" t="s">
        <v>1556</v>
      </c>
      <c r="F931" s="7" t="s">
        <v>1557</v>
      </c>
    </row>
    <row r="932" ht="15.75" customHeight="1" spans="1:6">
      <c r="A932" s="1" t="s">
        <v>152</v>
      </c>
      <c r="B932" s="3" t="s">
        <v>71</v>
      </c>
      <c r="C932" s="1" t="s">
        <v>78</v>
      </c>
      <c r="D932" s="1" t="str">
        <f t="shared" si="0"/>
        <v>Greece-Europe2007</v>
      </c>
      <c r="E932" s="7" t="s">
        <v>1558</v>
      </c>
      <c r="F932" s="7" t="s">
        <v>1559</v>
      </c>
    </row>
    <row r="933" ht="15.75" customHeight="1" spans="1:6">
      <c r="A933" s="1" t="s">
        <v>152</v>
      </c>
      <c r="B933" s="3" t="s">
        <v>69</v>
      </c>
      <c r="C933" s="1" t="s">
        <v>78</v>
      </c>
      <c r="D933" s="1" t="str">
        <f t="shared" si="0"/>
        <v>Greece-Europe2005</v>
      </c>
      <c r="E933" s="7" t="s">
        <v>1560</v>
      </c>
      <c r="F933" s="7" t="s">
        <v>1561</v>
      </c>
    </row>
    <row r="934" ht="15.75" customHeight="1" spans="1:6">
      <c r="A934" s="1" t="s">
        <v>152</v>
      </c>
      <c r="B934" s="3" t="s">
        <v>73</v>
      </c>
      <c r="C934" s="1" t="s">
        <v>78</v>
      </c>
      <c r="D934" s="1" t="str">
        <f t="shared" si="0"/>
        <v>Greece-Europe2009</v>
      </c>
      <c r="E934" s="7" t="s">
        <v>1562</v>
      </c>
      <c r="F934" s="7" t="s">
        <v>1563</v>
      </c>
    </row>
    <row r="935" ht="15.75" customHeight="1" spans="1:6">
      <c r="A935" s="1" t="s">
        <v>152</v>
      </c>
      <c r="B935" s="3" t="s">
        <v>73</v>
      </c>
      <c r="C935" s="1" t="s">
        <v>78</v>
      </c>
      <c r="D935" s="1" t="str">
        <f t="shared" si="0"/>
        <v>Greece-Europe2009</v>
      </c>
      <c r="E935" s="7" t="s">
        <v>1564</v>
      </c>
      <c r="F935" s="7" t="s">
        <v>1565</v>
      </c>
    </row>
    <row r="936" ht="15.75" customHeight="1" spans="1:6">
      <c r="A936" s="1" t="s">
        <v>152</v>
      </c>
      <c r="B936" s="3" t="s">
        <v>69</v>
      </c>
      <c r="C936" s="1" t="s">
        <v>78</v>
      </c>
      <c r="D936" s="1" t="str">
        <f t="shared" si="0"/>
        <v>Greece-Europe2005</v>
      </c>
      <c r="E936" s="7" t="s">
        <v>1566</v>
      </c>
      <c r="F936" s="7" t="s">
        <v>1567</v>
      </c>
    </row>
    <row r="937" ht="15.75" customHeight="1" spans="1:6">
      <c r="A937" s="1" t="s">
        <v>152</v>
      </c>
      <c r="B937" s="3" t="s">
        <v>73</v>
      </c>
      <c r="C937" s="1" t="s">
        <v>78</v>
      </c>
      <c r="D937" s="1" t="str">
        <f t="shared" si="0"/>
        <v>Greece-Europe2009</v>
      </c>
      <c r="E937" s="7" t="s">
        <v>1568</v>
      </c>
      <c r="F937" s="7" t="s">
        <v>1569</v>
      </c>
    </row>
    <row r="938" ht="15.75" customHeight="1" spans="1:6">
      <c r="A938" s="1" t="s">
        <v>153</v>
      </c>
      <c r="B938" s="3" t="s">
        <v>63</v>
      </c>
      <c r="C938" s="1" t="s">
        <v>86</v>
      </c>
      <c r="D938" s="1" t="str">
        <f t="shared" si="0"/>
        <v>Greenland-The Americas2000</v>
      </c>
      <c r="E938" s="6"/>
      <c r="F938" s="6"/>
    </row>
    <row r="939" ht="15.75" customHeight="1" spans="1:6">
      <c r="A939" s="1" t="s">
        <v>153</v>
      </c>
      <c r="B939" s="3" t="s">
        <v>65</v>
      </c>
      <c r="C939" s="1" t="s">
        <v>86</v>
      </c>
      <c r="D939" s="1" t="str">
        <f t="shared" si="0"/>
        <v>Greenland-The Americas2001</v>
      </c>
      <c r="E939" s="6"/>
      <c r="F939" s="6"/>
    </row>
    <row r="940" ht="15.75" customHeight="1" spans="1:6">
      <c r="A940" s="1" t="s">
        <v>153</v>
      </c>
      <c r="B940" s="3" t="s">
        <v>66</v>
      </c>
      <c r="C940" s="1" t="s">
        <v>86</v>
      </c>
      <c r="D940" s="1" t="str">
        <f t="shared" si="0"/>
        <v>Greenland-The Americas2002</v>
      </c>
      <c r="E940" s="6"/>
      <c r="F940" s="7" t="s">
        <v>1570</v>
      </c>
    </row>
    <row r="941" ht="15.75" customHeight="1" spans="1:6">
      <c r="A941" s="1" t="s">
        <v>153</v>
      </c>
      <c r="B941" s="3" t="s">
        <v>67</v>
      </c>
      <c r="C941" s="1" t="s">
        <v>86</v>
      </c>
      <c r="D941" s="1" t="str">
        <f t="shared" si="0"/>
        <v>Greenland-The Americas2003</v>
      </c>
      <c r="E941" s="6"/>
      <c r="F941" s="7" t="s">
        <v>1571</v>
      </c>
    </row>
    <row r="942" ht="15.75" customHeight="1" spans="1:6">
      <c r="A942" s="1" t="s">
        <v>153</v>
      </c>
      <c r="B942" s="3" t="s">
        <v>68</v>
      </c>
      <c r="C942" s="1" t="s">
        <v>86</v>
      </c>
      <c r="D942" s="1" t="str">
        <f t="shared" si="0"/>
        <v>Greenland-The Americas2004</v>
      </c>
      <c r="E942" s="6"/>
      <c r="F942" s="7" t="s">
        <v>1572</v>
      </c>
    </row>
    <row r="943" ht="15.75" customHeight="1" spans="1:6">
      <c r="A943" s="1" t="s">
        <v>153</v>
      </c>
      <c r="B943" s="3" t="s">
        <v>71</v>
      </c>
      <c r="C943" s="1" t="s">
        <v>86</v>
      </c>
      <c r="D943" s="1" t="str">
        <f t="shared" si="0"/>
        <v>Greenland-The Americas2007</v>
      </c>
      <c r="E943" s="6"/>
      <c r="F943" s="7" t="s">
        <v>1573</v>
      </c>
    </row>
    <row r="944" ht="15.75" customHeight="1" spans="1:6">
      <c r="A944" s="1" t="s">
        <v>153</v>
      </c>
      <c r="B944" s="3" t="s">
        <v>74</v>
      </c>
      <c r="C944" s="1" t="s">
        <v>86</v>
      </c>
      <c r="D944" s="1" t="str">
        <f t="shared" si="0"/>
        <v>Greenland-The Americas2010</v>
      </c>
      <c r="E944" s="6"/>
      <c r="F944" s="7" t="s">
        <v>1574</v>
      </c>
    </row>
    <row r="945" ht="15.75" customHeight="1" spans="1:6">
      <c r="A945" s="1" t="s">
        <v>153</v>
      </c>
      <c r="B945" s="3" t="s">
        <v>71</v>
      </c>
      <c r="C945" s="1" t="s">
        <v>86</v>
      </c>
      <c r="D945" s="1" t="str">
        <f t="shared" si="0"/>
        <v>Greenland-The Americas2007</v>
      </c>
      <c r="E945" s="6"/>
      <c r="F945" s="7" t="s">
        <v>1333</v>
      </c>
    </row>
    <row r="946" ht="15.75" customHeight="1" spans="1:6">
      <c r="A946" s="1" t="s">
        <v>153</v>
      </c>
      <c r="B946" s="3" t="s">
        <v>69</v>
      </c>
      <c r="C946" s="1" t="s">
        <v>86</v>
      </c>
      <c r="D946" s="1" t="str">
        <f t="shared" si="0"/>
        <v>Greenland-The Americas2005</v>
      </c>
      <c r="E946" s="6"/>
      <c r="F946" s="7" t="s">
        <v>295</v>
      </c>
    </row>
    <row r="947" ht="15.75" customHeight="1" spans="1:6">
      <c r="A947" s="1" t="s">
        <v>153</v>
      </c>
      <c r="B947" s="3" t="s">
        <v>73</v>
      </c>
      <c r="C947" s="1" t="s">
        <v>86</v>
      </c>
      <c r="D947" s="1" t="str">
        <f t="shared" si="0"/>
        <v>Greenland-The Americas2009</v>
      </c>
      <c r="E947" s="6"/>
      <c r="F947" s="7" t="s">
        <v>349</v>
      </c>
    </row>
    <row r="948" ht="15.75" customHeight="1" spans="1:6">
      <c r="A948" s="1" t="s">
        <v>153</v>
      </c>
      <c r="B948" s="3" t="s">
        <v>73</v>
      </c>
      <c r="C948" s="1" t="s">
        <v>86</v>
      </c>
      <c r="D948" s="1" t="str">
        <f t="shared" si="0"/>
        <v>Greenland-The Americas2009</v>
      </c>
      <c r="E948" s="6"/>
      <c r="F948" s="7" t="s">
        <v>344</v>
      </c>
    </row>
    <row r="949" ht="15.75" customHeight="1" spans="1:6">
      <c r="A949" s="1" t="s">
        <v>153</v>
      </c>
      <c r="B949" s="3" t="s">
        <v>69</v>
      </c>
      <c r="C949" s="1" t="s">
        <v>86</v>
      </c>
      <c r="D949" s="1" t="str">
        <f t="shared" si="0"/>
        <v>Greenland-The Americas2005</v>
      </c>
      <c r="E949" s="6"/>
      <c r="F949" s="7" t="s">
        <v>344</v>
      </c>
    </row>
    <row r="950" ht="15.75" customHeight="1" spans="1:6">
      <c r="A950" s="1" t="s">
        <v>153</v>
      </c>
      <c r="B950" s="3" t="s">
        <v>73</v>
      </c>
      <c r="C950" s="1" t="s">
        <v>86</v>
      </c>
      <c r="D950" s="1" t="str">
        <f t="shared" si="0"/>
        <v>Greenland-The Americas2009</v>
      </c>
      <c r="E950" s="6"/>
      <c r="F950" s="7" t="s">
        <v>349</v>
      </c>
    </row>
    <row r="951" ht="15.75" customHeight="1" spans="1:6">
      <c r="A951" s="1" t="s">
        <v>154</v>
      </c>
      <c r="B951" s="3" t="s">
        <v>63</v>
      </c>
      <c r="C951" s="1" t="s">
        <v>86</v>
      </c>
      <c r="D951" s="1" t="str">
        <f t="shared" si="0"/>
        <v>Grenada-The Americas2000</v>
      </c>
      <c r="E951" s="6"/>
      <c r="F951" s="6"/>
    </row>
    <row r="952" ht="15.75" customHeight="1" spans="1:6">
      <c r="A952" s="1" t="s">
        <v>154</v>
      </c>
      <c r="B952" s="3" t="s">
        <v>65</v>
      </c>
      <c r="C952" s="1" t="s">
        <v>86</v>
      </c>
      <c r="D952" s="1" t="str">
        <f t="shared" si="0"/>
        <v>Grenada-The Americas2001</v>
      </c>
      <c r="E952" s="6"/>
      <c r="F952" s="6"/>
    </row>
    <row r="953" ht="15.75" customHeight="1" spans="1:6">
      <c r="A953" s="1" t="s">
        <v>154</v>
      </c>
      <c r="B953" s="3" t="s">
        <v>66</v>
      </c>
      <c r="C953" s="1" t="s">
        <v>86</v>
      </c>
      <c r="D953" s="1" t="str">
        <f t="shared" si="0"/>
        <v>Grenada-The Americas2002</v>
      </c>
      <c r="E953" s="6"/>
      <c r="F953" s="7" t="s">
        <v>1575</v>
      </c>
    </row>
    <row r="954" ht="15.75" customHeight="1" spans="1:6">
      <c r="A954" s="1" t="s">
        <v>154</v>
      </c>
      <c r="B954" s="3" t="s">
        <v>67</v>
      </c>
      <c r="C954" s="1" t="s">
        <v>86</v>
      </c>
      <c r="D954" s="1" t="str">
        <f t="shared" si="0"/>
        <v>Grenada-The Americas2003</v>
      </c>
      <c r="E954" s="6"/>
      <c r="F954" s="7" t="s">
        <v>1576</v>
      </c>
    </row>
    <row r="955" ht="15.75" customHeight="1" spans="1:6">
      <c r="A955" s="1" t="s">
        <v>154</v>
      </c>
      <c r="B955" s="3" t="s">
        <v>68</v>
      </c>
      <c r="C955" s="1" t="s">
        <v>86</v>
      </c>
      <c r="D955" s="1" t="str">
        <f t="shared" si="0"/>
        <v>Grenada-The Americas2004</v>
      </c>
      <c r="E955" s="6"/>
      <c r="F955" s="7" t="s">
        <v>1575</v>
      </c>
    </row>
    <row r="956" ht="15.75" customHeight="1" spans="1:6">
      <c r="A956" s="1" t="s">
        <v>154</v>
      </c>
      <c r="B956" s="3" t="s">
        <v>71</v>
      </c>
      <c r="C956" s="1" t="s">
        <v>86</v>
      </c>
      <c r="D956" s="1" t="str">
        <f t="shared" si="0"/>
        <v>Grenada-The Americas2007</v>
      </c>
      <c r="E956" s="7" t="s">
        <v>1455</v>
      </c>
      <c r="F956" s="7" t="s">
        <v>1577</v>
      </c>
    </row>
    <row r="957" ht="15.75" customHeight="1" spans="1:6">
      <c r="A957" s="1" t="s">
        <v>154</v>
      </c>
      <c r="B957" s="3" t="s">
        <v>74</v>
      </c>
      <c r="C957" s="1" t="s">
        <v>86</v>
      </c>
      <c r="D957" s="1" t="str">
        <f t="shared" si="0"/>
        <v>Grenada-The Americas2010</v>
      </c>
      <c r="E957" s="7" t="s">
        <v>1455</v>
      </c>
      <c r="F957" s="7" t="s">
        <v>1578</v>
      </c>
    </row>
    <row r="958" ht="15.75" customHeight="1" spans="1:6">
      <c r="A958" s="1" t="s">
        <v>154</v>
      </c>
      <c r="B958" s="3" t="s">
        <v>71</v>
      </c>
      <c r="C958" s="1" t="s">
        <v>86</v>
      </c>
      <c r="D958" s="1" t="str">
        <f t="shared" si="0"/>
        <v>Grenada-The Americas2007</v>
      </c>
      <c r="E958" s="7" t="s">
        <v>1579</v>
      </c>
      <c r="F958" s="7" t="s">
        <v>837</v>
      </c>
    </row>
    <row r="959" ht="15.75" customHeight="1" spans="1:6">
      <c r="A959" s="1" t="s">
        <v>154</v>
      </c>
      <c r="B959" s="3" t="s">
        <v>69</v>
      </c>
      <c r="C959" s="1" t="s">
        <v>86</v>
      </c>
      <c r="D959" s="1" t="str">
        <f t="shared" si="0"/>
        <v>Grenada-The Americas2005</v>
      </c>
      <c r="E959" s="7" t="s">
        <v>1580</v>
      </c>
      <c r="F959" s="7" t="s">
        <v>1581</v>
      </c>
    </row>
    <row r="960" ht="15.75" customHeight="1" spans="1:6">
      <c r="A960" s="1" t="s">
        <v>154</v>
      </c>
      <c r="B960" s="3" t="s">
        <v>74</v>
      </c>
      <c r="C960" s="1" t="s">
        <v>86</v>
      </c>
      <c r="D960" s="1" t="str">
        <f t="shared" si="0"/>
        <v>Grenada-The Americas2010</v>
      </c>
      <c r="E960" s="6"/>
      <c r="F960" s="7" t="s">
        <v>837</v>
      </c>
    </row>
    <row r="961" ht="15.75" customHeight="1" spans="1:6">
      <c r="A961" s="1" t="s">
        <v>154</v>
      </c>
      <c r="B961" s="3" t="s">
        <v>73</v>
      </c>
      <c r="C961" s="1" t="s">
        <v>86</v>
      </c>
      <c r="D961" s="1" t="str">
        <f t="shared" si="0"/>
        <v>Grenada-The Americas2009</v>
      </c>
      <c r="E961" s="6"/>
      <c r="F961" s="7" t="s">
        <v>1581</v>
      </c>
    </row>
    <row r="962" ht="15.75" customHeight="1" spans="1:6">
      <c r="A962" s="1" t="s">
        <v>154</v>
      </c>
      <c r="B962" s="3" t="s">
        <v>69</v>
      </c>
      <c r="C962" s="1" t="s">
        <v>86</v>
      </c>
      <c r="D962" s="1" t="str">
        <f t="shared" si="0"/>
        <v>Grenada-The Americas2005</v>
      </c>
      <c r="E962" s="6"/>
      <c r="F962" s="7" t="s">
        <v>1582</v>
      </c>
    </row>
    <row r="963" ht="15.75" customHeight="1" spans="1:6">
      <c r="A963" s="1" t="s">
        <v>154</v>
      </c>
      <c r="B963" s="3" t="s">
        <v>73</v>
      </c>
      <c r="C963" s="1" t="s">
        <v>86</v>
      </c>
      <c r="D963" s="1" t="str">
        <f t="shared" si="0"/>
        <v>Grenada-The Americas2009</v>
      </c>
      <c r="E963" s="6"/>
      <c r="F963" s="7" t="s">
        <v>831</v>
      </c>
    </row>
    <row r="964" ht="15.75" customHeight="1" spans="1:6">
      <c r="A964" s="1" t="s">
        <v>155</v>
      </c>
      <c r="B964" s="3" t="s">
        <v>63</v>
      </c>
      <c r="C964" s="1" t="s">
        <v>82</v>
      </c>
      <c r="D964" s="1" t="str">
        <f t="shared" si="0"/>
        <v>Guam-Oceania2000</v>
      </c>
      <c r="E964" s="6"/>
      <c r="F964" s="6"/>
    </row>
    <row r="965" ht="15.75" customHeight="1" spans="1:6">
      <c r="A965" s="1" t="s">
        <v>155</v>
      </c>
      <c r="B965" s="3" t="s">
        <v>65</v>
      </c>
      <c r="C965" s="1" t="s">
        <v>82</v>
      </c>
      <c r="D965" s="1" t="str">
        <f t="shared" si="0"/>
        <v>Guam-Oceania2001</v>
      </c>
      <c r="E965" s="6"/>
      <c r="F965" s="6"/>
    </row>
    <row r="966" ht="15.75" customHeight="1" spans="1:6">
      <c r="A966" s="1" t="s">
        <v>155</v>
      </c>
      <c r="B966" s="3" t="s">
        <v>66</v>
      </c>
      <c r="C966" s="1" t="s">
        <v>82</v>
      </c>
      <c r="D966" s="1" t="str">
        <f t="shared" si="0"/>
        <v>Guam-Oceania2002</v>
      </c>
      <c r="E966" s="6"/>
      <c r="F966" s="6"/>
    </row>
    <row r="967" ht="15.75" customHeight="1" spans="1:6">
      <c r="A967" s="1" t="s">
        <v>155</v>
      </c>
      <c r="B967" s="3" t="s">
        <v>67</v>
      </c>
      <c r="C967" s="1" t="s">
        <v>82</v>
      </c>
      <c r="D967" s="1" t="str">
        <f t="shared" si="0"/>
        <v>Guam-Oceania2003</v>
      </c>
      <c r="E967" s="6"/>
      <c r="F967" s="6"/>
    </row>
    <row r="968" ht="15.75" customHeight="1" spans="1:6">
      <c r="A968" s="1" t="s">
        <v>155</v>
      </c>
      <c r="B968" s="3" t="s">
        <v>68</v>
      </c>
      <c r="C968" s="1" t="s">
        <v>82</v>
      </c>
      <c r="D968" s="1" t="str">
        <f t="shared" si="0"/>
        <v>Guam-Oceania2004</v>
      </c>
      <c r="E968" s="6"/>
      <c r="F968" s="6"/>
    </row>
    <row r="969" ht="15.75" customHeight="1" spans="1:6">
      <c r="A969" s="1" t="s">
        <v>155</v>
      </c>
      <c r="B969" s="3" t="s">
        <v>71</v>
      </c>
      <c r="C969" s="1" t="s">
        <v>82</v>
      </c>
      <c r="D969" s="1" t="str">
        <f t="shared" si="0"/>
        <v>Guam-Oceania2007</v>
      </c>
      <c r="E969" s="6"/>
      <c r="F969" s="6"/>
    </row>
    <row r="970" ht="15.75" customHeight="1" spans="1:6">
      <c r="A970" s="1" t="s">
        <v>155</v>
      </c>
      <c r="B970" s="3" t="s">
        <v>74</v>
      </c>
      <c r="C970" s="1" t="s">
        <v>82</v>
      </c>
      <c r="D970" s="1" t="str">
        <f t="shared" si="0"/>
        <v>Guam-Oceania2010</v>
      </c>
      <c r="E970" s="6"/>
      <c r="F970" s="6"/>
    </row>
    <row r="971" ht="15.75" customHeight="1" spans="1:6">
      <c r="A971" s="1" t="s">
        <v>155</v>
      </c>
      <c r="B971" s="3" t="s">
        <v>71</v>
      </c>
      <c r="C971" s="1" t="s">
        <v>82</v>
      </c>
      <c r="D971" s="1" t="str">
        <f t="shared" si="0"/>
        <v>Guam-Oceania2007</v>
      </c>
      <c r="E971" s="6"/>
      <c r="F971" s="6"/>
    </row>
    <row r="972" ht="15.75" customHeight="1" spans="1:6">
      <c r="A972" s="1" t="s">
        <v>155</v>
      </c>
      <c r="B972" s="3" t="s">
        <v>69</v>
      </c>
      <c r="C972" s="1" t="s">
        <v>82</v>
      </c>
      <c r="D972" s="1" t="str">
        <f t="shared" si="0"/>
        <v>Guam-Oceania2005</v>
      </c>
      <c r="E972" s="6"/>
      <c r="F972" s="6"/>
    </row>
    <row r="973" ht="15.75" customHeight="1" spans="1:6">
      <c r="A973" s="1" t="s">
        <v>155</v>
      </c>
      <c r="B973" s="3" t="s">
        <v>74</v>
      </c>
      <c r="C973" s="1" t="s">
        <v>82</v>
      </c>
      <c r="D973" s="1" t="str">
        <f t="shared" si="0"/>
        <v>Guam-Oceania2010</v>
      </c>
      <c r="E973" s="6"/>
      <c r="F973" s="6"/>
    </row>
    <row r="974" ht="15.75" customHeight="1" spans="1:6">
      <c r="A974" s="1" t="s">
        <v>155</v>
      </c>
      <c r="B974" s="3" t="s">
        <v>73</v>
      </c>
      <c r="C974" s="1" t="s">
        <v>82</v>
      </c>
      <c r="D974" s="1" t="str">
        <f t="shared" si="0"/>
        <v>Guam-Oceania2009</v>
      </c>
      <c r="E974" s="6"/>
      <c r="F974" s="6"/>
    </row>
    <row r="975" ht="15.75" customHeight="1" spans="1:6">
      <c r="A975" s="1" t="s">
        <v>155</v>
      </c>
      <c r="B975" s="3" t="s">
        <v>69</v>
      </c>
      <c r="C975" s="1" t="s">
        <v>82</v>
      </c>
      <c r="D975" s="1" t="str">
        <f t="shared" si="0"/>
        <v>Guam-Oceania2005</v>
      </c>
      <c r="E975" s="6"/>
      <c r="F975" s="6"/>
    </row>
    <row r="976" ht="15.75" customHeight="1" spans="1:6">
      <c r="A976" s="1" t="s">
        <v>155</v>
      </c>
      <c r="B976" s="3" t="s">
        <v>73</v>
      </c>
      <c r="C976" s="1" t="s">
        <v>82</v>
      </c>
      <c r="D976" s="1" t="str">
        <f t="shared" si="0"/>
        <v>Guam-Oceania2009</v>
      </c>
      <c r="E976" s="6"/>
      <c r="F976" s="6"/>
    </row>
    <row r="977" ht="15.75" customHeight="1" spans="1:6">
      <c r="A977" s="1" t="s">
        <v>156</v>
      </c>
      <c r="B977" s="3" t="s">
        <v>63</v>
      </c>
      <c r="C977" s="1" t="s">
        <v>86</v>
      </c>
      <c r="D977" s="1" t="str">
        <f t="shared" si="0"/>
        <v>Guatemala-The Americas2000</v>
      </c>
      <c r="E977" s="6"/>
      <c r="F977" s="6"/>
    </row>
    <row r="978" ht="15.75" customHeight="1" spans="1:6">
      <c r="A978" s="1" t="s">
        <v>156</v>
      </c>
      <c r="B978" s="3" t="s">
        <v>65</v>
      </c>
      <c r="C978" s="1" t="s">
        <v>86</v>
      </c>
      <c r="D978" s="1" t="str">
        <f t="shared" si="0"/>
        <v>Guatemala-The Americas2001</v>
      </c>
      <c r="E978" s="7" t="s">
        <v>1583</v>
      </c>
      <c r="F978" s="6"/>
    </row>
    <row r="979" ht="15.75" customHeight="1" spans="1:6">
      <c r="A979" s="1" t="s">
        <v>156</v>
      </c>
      <c r="B979" s="3" t="s">
        <v>66</v>
      </c>
      <c r="C979" s="1" t="s">
        <v>86</v>
      </c>
      <c r="D979" s="1" t="str">
        <f t="shared" si="0"/>
        <v>Guatemala-The Americas2002</v>
      </c>
      <c r="E979" s="7" t="s">
        <v>1584</v>
      </c>
      <c r="F979" s="7" t="s">
        <v>1585</v>
      </c>
    </row>
    <row r="980" ht="15.75" customHeight="1" spans="1:6">
      <c r="A980" s="1" t="s">
        <v>156</v>
      </c>
      <c r="B980" s="3" t="s">
        <v>67</v>
      </c>
      <c r="C980" s="1" t="s">
        <v>86</v>
      </c>
      <c r="D980" s="1" t="str">
        <f t="shared" si="0"/>
        <v>Guatemala-The Americas2003</v>
      </c>
      <c r="E980" s="7" t="s">
        <v>1586</v>
      </c>
      <c r="F980" s="7" t="s">
        <v>1587</v>
      </c>
    </row>
    <row r="981" ht="15.75" customHeight="1" spans="1:6">
      <c r="A981" s="1" t="s">
        <v>156</v>
      </c>
      <c r="B981" s="3" t="s">
        <v>68</v>
      </c>
      <c r="C981" s="1" t="s">
        <v>86</v>
      </c>
      <c r="D981" s="1" t="str">
        <f t="shared" si="0"/>
        <v>Guatemala-The Americas2004</v>
      </c>
      <c r="E981" s="7" t="s">
        <v>1588</v>
      </c>
      <c r="F981" s="7" t="s">
        <v>1589</v>
      </c>
    </row>
    <row r="982" ht="15.75" customHeight="1" spans="1:6">
      <c r="A982" s="1" t="s">
        <v>156</v>
      </c>
      <c r="B982" s="3" t="s">
        <v>71</v>
      </c>
      <c r="C982" s="1" t="s">
        <v>86</v>
      </c>
      <c r="D982" s="1" t="str">
        <f t="shared" si="0"/>
        <v>Guatemala-The Americas2007</v>
      </c>
      <c r="E982" s="7" t="s">
        <v>1590</v>
      </c>
      <c r="F982" s="7" t="s">
        <v>1591</v>
      </c>
    </row>
    <row r="983" ht="15.75" customHeight="1" spans="1:6">
      <c r="A983" s="1" t="s">
        <v>156</v>
      </c>
      <c r="B983" s="3" t="s">
        <v>74</v>
      </c>
      <c r="C983" s="1" t="s">
        <v>86</v>
      </c>
      <c r="D983" s="1" t="str">
        <f t="shared" si="0"/>
        <v>Guatemala-The Americas2010</v>
      </c>
      <c r="E983" s="7" t="s">
        <v>1592</v>
      </c>
      <c r="F983" s="7" t="s">
        <v>1593</v>
      </c>
    </row>
    <row r="984" ht="15.75" customHeight="1" spans="1:6">
      <c r="A984" s="1" t="s">
        <v>156</v>
      </c>
      <c r="B984" s="3" t="s">
        <v>71</v>
      </c>
      <c r="C984" s="1" t="s">
        <v>86</v>
      </c>
      <c r="D984" s="1" t="str">
        <f t="shared" si="0"/>
        <v>Guatemala-The Americas2007</v>
      </c>
      <c r="E984" s="7" t="s">
        <v>1594</v>
      </c>
      <c r="F984" s="7" t="s">
        <v>1595</v>
      </c>
    </row>
    <row r="985" ht="15.75" customHeight="1" spans="1:6">
      <c r="A985" s="1" t="s">
        <v>156</v>
      </c>
      <c r="B985" s="3" t="s">
        <v>69</v>
      </c>
      <c r="C985" s="1" t="s">
        <v>86</v>
      </c>
      <c r="D985" s="1" t="str">
        <f t="shared" si="0"/>
        <v>Guatemala-The Americas2005</v>
      </c>
      <c r="E985" s="7" t="s">
        <v>1596</v>
      </c>
      <c r="F985" s="7" t="s">
        <v>1597</v>
      </c>
    </row>
    <row r="986" ht="15.75" customHeight="1" spans="1:6">
      <c r="A986" s="1" t="s">
        <v>156</v>
      </c>
      <c r="B986" s="3" t="s">
        <v>74</v>
      </c>
      <c r="C986" s="1" t="s">
        <v>86</v>
      </c>
      <c r="D986" s="1" t="str">
        <f t="shared" si="0"/>
        <v>Guatemala-The Americas2010</v>
      </c>
      <c r="E986" s="7" t="s">
        <v>1598</v>
      </c>
      <c r="F986" s="7" t="s">
        <v>1599</v>
      </c>
    </row>
    <row r="987" ht="15.75" customHeight="1" spans="1:6">
      <c r="A987" s="1" t="s">
        <v>156</v>
      </c>
      <c r="B987" s="3" t="s">
        <v>74</v>
      </c>
      <c r="C987" s="1" t="s">
        <v>86</v>
      </c>
      <c r="D987" s="1" t="str">
        <f t="shared" si="0"/>
        <v>Guatemala-The Americas2010</v>
      </c>
      <c r="E987" s="7" t="s">
        <v>1600</v>
      </c>
      <c r="F987" s="7" t="s">
        <v>1601</v>
      </c>
    </row>
    <row r="988" ht="15.75" customHeight="1" spans="1:6">
      <c r="A988" s="1" t="s">
        <v>156</v>
      </c>
      <c r="B988" s="3" t="s">
        <v>69</v>
      </c>
      <c r="C988" s="1" t="s">
        <v>86</v>
      </c>
      <c r="D988" s="1" t="str">
        <f t="shared" si="0"/>
        <v>Guatemala-The Americas2005</v>
      </c>
      <c r="E988" s="7" t="s">
        <v>1602</v>
      </c>
      <c r="F988" s="7" t="s">
        <v>1603</v>
      </c>
    </row>
    <row r="989" ht="15.75" customHeight="1" spans="1:6">
      <c r="A989" s="1" t="s">
        <v>156</v>
      </c>
      <c r="B989" s="3" t="s">
        <v>74</v>
      </c>
      <c r="C989" s="1" t="s">
        <v>86</v>
      </c>
      <c r="D989" s="1" t="str">
        <f t="shared" si="0"/>
        <v>Guatemala-The Americas2010</v>
      </c>
      <c r="E989" s="7" t="s">
        <v>1604</v>
      </c>
      <c r="F989" s="7" t="s">
        <v>1605</v>
      </c>
    </row>
    <row r="990" ht="15.75" customHeight="1" spans="1:6">
      <c r="A990" s="1" t="s">
        <v>157</v>
      </c>
      <c r="B990" s="3" t="s">
        <v>63</v>
      </c>
      <c r="C990" s="1" t="s">
        <v>80</v>
      </c>
      <c r="D990" s="1" t="str">
        <f t="shared" si="0"/>
        <v>Guinea-Africa2000</v>
      </c>
      <c r="E990" s="6"/>
      <c r="F990" s="6"/>
    </row>
    <row r="991" ht="15.75" customHeight="1" spans="1:6">
      <c r="A991" s="1" t="s">
        <v>157</v>
      </c>
      <c r="B991" s="3" t="s">
        <v>65</v>
      </c>
      <c r="C991" s="1" t="s">
        <v>80</v>
      </c>
      <c r="D991" s="1" t="str">
        <f t="shared" si="0"/>
        <v>Guinea-Africa2001</v>
      </c>
      <c r="E991" s="6"/>
      <c r="F991" s="6"/>
    </row>
    <row r="992" ht="15.75" customHeight="1" spans="1:6">
      <c r="A992" s="1" t="s">
        <v>157</v>
      </c>
      <c r="B992" s="3" t="s">
        <v>66</v>
      </c>
      <c r="C992" s="1" t="s">
        <v>80</v>
      </c>
      <c r="D992" s="1" t="str">
        <f t="shared" si="0"/>
        <v>Guinea-Africa2002</v>
      </c>
      <c r="E992" s="6"/>
      <c r="F992" s="7" t="s">
        <v>1606</v>
      </c>
    </row>
    <row r="993" ht="15.75" customHeight="1" spans="1:6">
      <c r="A993" s="1" t="s">
        <v>157</v>
      </c>
      <c r="B993" s="3" t="s">
        <v>67</v>
      </c>
      <c r="C993" s="1" t="s">
        <v>80</v>
      </c>
      <c r="D993" s="1" t="str">
        <f t="shared" si="0"/>
        <v>Guinea-Africa2003</v>
      </c>
      <c r="E993" s="6"/>
      <c r="F993" s="7" t="s">
        <v>586</v>
      </c>
    </row>
    <row r="994" ht="15.75" customHeight="1" spans="1:6">
      <c r="A994" s="1" t="s">
        <v>157</v>
      </c>
      <c r="B994" s="3" t="s">
        <v>68</v>
      </c>
      <c r="C994" s="1" t="s">
        <v>80</v>
      </c>
      <c r="D994" s="1" t="str">
        <f t="shared" si="0"/>
        <v>Guinea-Africa2004</v>
      </c>
      <c r="E994" s="6"/>
      <c r="F994" s="7" t="s">
        <v>1607</v>
      </c>
    </row>
    <row r="995" ht="15.75" customHeight="1" spans="1:6">
      <c r="A995" s="1" t="s">
        <v>157</v>
      </c>
      <c r="B995" s="3" t="s">
        <v>71</v>
      </c>
      <c r="C995" s="1" t="s">
        <v>80</v>
      </c>
      <c r="D995" s="1" t="str">
        <f t="shared" si="0"/>
        <v>Guinea-Africa2007</v>
      </c>
      <c r="E995" s="6"/>
      <c r="F995" s="7" t="s">
        <v>1608</v>
      </c>
    </row>
    <row r="996" ht="15.75" customHeight="1" spans="1:6">
      <c r="A996" s="1" t="s">
        <v>157</v>
      </c>
      <c r="B996" s="3" t="s">
        <v>75</v>
      </c>
      <c r="C996" s="1" t="s">
        <v>80</v>
      </c>
      <c r="D996" s="1" t="str">
        <f t="shared" si="0"/>
        <v>Guinea-Africa2011</v>
      </c>
      <c r="E996" s="6"/>
      <c r="F996" s="7" t="s">
        <v>1019</v>
      </c>
    </row>
    <row r="997" ht="15.75" customHeight="1" spans="1:6">
      <c r="A997" s="1" t="s">
        <v>157</v>
      </c>
      <c r="B997" s="3" t="s">
        <v>71</v>
      </c>
      <c r="C997" s="1" t="s">
        <v>80</v>
      </c>
      <c r="D997" s="1" t="str">
        <f t="shared" si="0"/>
        <v>Guinea-Africa2007</v>
      </c>
      <c r="E997" s="6"/>
      <c r="F997" s="7" t="s">
        <v>1019</v>
      </c>
    </row>
    <row r="998" ht="15.75" customHeight="1" spans="1:6">
      <c r="A998" s="1" t="s">
        <v>157</v>
      </c>
      <c r="B998" s="3" t="s">
        <v>69</v>
      </c>
      <c r="C998" s="1" t="s">
        <v>80</v>
      </c>
      <c r="D998" s="1" t="str">
        <f t="shared" si="0"/>
        <v>Guinea-Africa2005</v>
      </c>
      <c r="E998" s="6"/>
      <c r="F998" s="7" t="s">
        <v>1609</v>
      </c>
    </row>
    <row r="999" ht="15.75" customHeight="1" spans="1:6">
      <c r="A999" s="1" t="s">
        <v>157</v>
      </c>
      <c r="B999" s="3" t="s">
        <v>74</v>
      </c>
      <c r="C999" s="1" t="s">
        <v>80</v>
      </c>
      <c r="D999" s="1" t="str">
        <f t="shared" si="0"/>
        <v>Guinea-Africa2010</v>
      </c>
      <c r="E999" s="6"/>
      <c r="F999" s="7" t="s">
        <v>1609</v>
      </c>
    </row>
    <row r="1000" ht="15.75" customHeight="1" spans="1:6">
      <c r="A1000" s="1" t="s">
        <v>157</v>
      </c>
      <c r="B1000" s="3" t="s">
        <v>74</v>
      </c>
      <c r="C1000" s="1" t="s">
        <v>80</v>
      </c>
      <c r="D1000" s="1" t="str">
        <f t="shared" si="0"/>
        <v>Guinea-Africa2010</v>
      </c>
      <c r="E1000" s="6"/>
      <c r="F1000" s="7" t="s">
        <v>1610</v>
      </c>
    </row>
    <row r="1001" ht="15.75" customHeight="1" spans="1:6">
      <c r="A1001" s="1" t="s">
        <v>157</v>
      </c>
      <c r="B1001" s="3" t="s">
        <v>69</v>
      </c>
      <c r="C1001" s="1" t="s">
        <v>80</v>
      </c>
      <c r="D1001" s="1" t="str">
        <f t="shared" si="0"/>
        <v>Guinea-Africa2005</v>
      </c>
      <c r="E1001" s="6"/>
      <c r="F1001" s="7" t="s">
        <v>1611</v>
      </c>
    </row>
    <row r="1002" ht="15.75" customHeight="1" spans="1:6">
      <c r="A1002" s="1" t="s">
        <v>157</v>
      </c>
      <c r="B1002" s="3" t="s">
        <v>74</v>
      </c>
      <c r="C1002" s="1" t="s">
        <v>80</v>
      </c>
      <c r="D1002" s="1" t="str">
        <f t="shared" si="0"/>
        <v>Guinea-Africa2010</v>
      </c>
      <c r="E1002" s="6"/>
      <c r="F1002" s="7" t="s">
        <v>1612</v>
      </c>
    </row>
    <row r="1003" ht="15.75" customHeight="1" spans="1:6">
      <c r="A1003" s="1" t="s">
        <v>158</v>
      </c>
      <c r="B1003" s="3" t="s">
        <v>63</v>
      </c>
      <c r="C1003" s="1" t="s">
        <v>80</v>
      </c>
      <c r="D1003" s="1" t="str">
        <f t="shared" si="0"/>
        <v>Guinea-Bissau-Africa2000</v>
      </c>
      <c r="E1003" s="6"/>
      <c r="F1003" s="6"/>
    </row>
    <row r="1004" ht="15.75" customHeight="1" spans="1:6">
      <c r="A1004" s="1" t="s">
        <v>158</v>
      </c>
      <c r="B1004" s="3" t="s">
        <v>65</v>
      </c>
      <c r="C1004" s="1" t="s">
        <v>80</v>
      </c>
      <c r="D1004" s="1" t="str">
        <f t="shared" si="0"/>
        <v>Guinea-Bissau-Africa2001</v>
      </c>
      <c r="E1004" s="6"/>
      <c r="F1004" s="6"/>
    </row>
    <row r="1005" ht="15.75" customHeight="1" spans="1:6">
      <c r="A1005" s="1" t="s">
        <v>158</v>
      </c>
      <c r="B1005" s="3" t="s">
        <v>66</v>
      </c>
      <c r="C1005" s="1" t="s">
        <v>80</v>
      </c>
      <c r="D1005" s="1" t="str">
        <f t="shared" si="0"/>
        <v>Guinea-Bissau-Africa2002</v>
      </c>
      <c r="E1005" s="6"/>
      <c r="F1005" s="7" t="s">
        <v>1577</v>
      </c>
    </row>
    <row r="1006" ht="15.75" customHeight="1" spans="1:6">
      <c r="A1006" s="1" t="s">
        <v>158</v>
      </c>
      <c r="B1006" s="3" t="s">
        <v>67</v>
      </c>
      <c r="C1006" s="1" t="s">
        <v>80</v>
      </c>
      <c r="D1006" s="1" t="str">
        <f t="shared" si="0"/>
        <v>Guinea-Bissau-Africa2003</v>
      </c>
      <c r="E1006" s="6"/>
      <c r="F1006" s="7" t="s">
        <v>915</v>
      </c>
    </row>
    <row r="1007" ht="15.75" customHeight="1" spans="1:6">
      <c r="A1007" s="1" t="s">
        <v>158</v>
      </c>
      <c r="B1007" s="3" t="s">
        <v>68</v>
      </c>
      <c r="C1007" s="1" t="s">
        <v>80</v>
      </c>
      <c r="D1007" s="1" t="str">
        <f t="shared" si="0"/>
        <v>Guinea-Bissau-Africa2004</v>
      </c>
      <c r="E1007" s="6"/>
      <c r="F1007" s="7" t="s">
        <v>916</v>
      </c>
    </row>
    <row r="1008" ht="15.75" customHeight="1" spans="1:6">
      <c r="A1008" s="1" t="s">
        <v>158</v>
      </c>
      <c r="B1008" s="3" t="s">
        <v>71</v>
      </c>
      <c r="C1008" s="1" t="s">
        <v>80</v>
      </c>
      <c r="D1008" s="1" t="str">
        <f t="shared" si="0"/>
        <v>Guinea-Bissau-Africa2007</v>
      </c>
      <c r="E1008" s="7" t="s">
        <v>1613</v>
      </c>
      <c r="F1008" s="7" t="s">
        <v>1578</v>
      </c>
    </row>
    <row r="1009" ht="15.75" customHeight="1" spans="1:6">
      <c r="A1009" s="1" t="s">
        <v>158</v>
      </c>
      <c r="B1009" s="3" t="s">
        <v>75</v>
      </c>
      <c r="C1009" s="1" t="s">
        <v>80</v>
      </c>
      <c r="D1009" s="1" t="str">
        <f t="shared" si="0"/>
        <v>Guinea-Bissau-Africa2011</v>
      </c>
      <c r="E1009" s="7" t="s">
        <v>1614</v>
      </c>
      <c r="F1009" s="7" t="s">
        <v>837</v>
      </c>
    </row>
    <row r="1010" ht="15.75" customHeight="1" spans="1:6">
      <c r="A1010" s="1" t="s">
        <v>158</v>
      </c>
      <c r="B1010" s="3" t="s">
        <v>72</v>
      </c>
      <c r="C1010" s="1" t="s">
        <v>80</v>
      </c>
      <c r="D1010" s="1" t="str">
        <f t="shared" si="0"/>
        <v>Guinea-Bissau-Africa2008</v>
      </c>
      <c r="E1010" s="7" t="s">
        <v>1615</v>
      </c>
      <c r="F1010" s="7" t="s">
        <v>917</v>
      </c>
    </row>
    <row r="1011" ht="15.75" customHeight="1" spans="1:6">
      <c r="A1011" s="1" t="s">
        <v>158</v>
      </c>
      <c r="B1011" s="3" t="s">
        <v>69</v>
      </c>
      <c r="C1011" s="1" t="s">
        <v>80</v>
      </c>
      <c r="D1011" s="1" t="str">
        <f t="shared" si="0"/>
        <v>Guinea-Bissau-Africa2005</v>
      </c>
      <c r="E1011" s="7" t="s">
        <v>1616</v>
      </c>
      <c r="F1011" s="7" t="s">
        <v>1617</v>
      </c>
    </row>
    <row r="1012" ht="15.75" customHeight="1" spans="1:6">
      <c r="A1012" s="1" t="s">
        <v>158</v>
      </c>
      <c r="B1012" s="3" t="s">
        <v>74</v>
      </c>
      <c r="C1012" s="1" t="s">
        <v>80</v>
      </c>
      <c r="D1012" s="1" t="str">
        <f t="shared" si="0"/>
        <v>Guinea-Bissau-Africa2010</v>
      </c>
      <c r="E1012" s="6"/>
      <c r="F1012" s="7" t="s">
        <v>1582</v>
      </c>
    </row>
    <row r="1013" ht="15.75" customHeight="1" spans="1:6">
      <c r="A1013" s="1" t="s">
        <v>158</v>
      </c>
      <c r="B1013" s="3" t="s">
        <v>74</v>
      </c>
      <c r="C1013" s="1" t="s">
        <v>80</v>
      </c>
      <c r="D1013" s="1" t="str">
        <f t="shared" si="0"/>
        <v>Guinea-Bissau-Africa2010</v>
      </c>
      <c r="E1013" s="6"/>
      <c r="F1013" s="7" t="s">
        <v>833</v>
      </c>
    </row>
    <row r="1014" ht="15.75" customHeight="1" spans="1:6">
      <c r="A1014" s="1" t="s">
        <v>158</v>
      </c>
      <c r="B1014" s="3" t="s">
        <v>69</v>
      </c>
      <c r="C1014" s="1" t="s">
        <v>80</v>
      </c>
      <c r="D1014" s="1" t="str">
        <f t="shared" si="0"/>
        <v>Guinea-Bissau-Africa2005</v>
      </c>
      <c r="E1014" s="6"/>
      <c r="F1014" s="7" t="s">
        <v>1216</v>
      </c>
    </row>
    <row r="1015" ht="15.75" customHeight="1" spans="1:6">
      <c r="A1015" s="1" t="s">
        <v>158</v>
      </c>
      <c r="B1015" s="3" t="s">
        <v>74</v>
      </c>
      <c r="C1015" s="1" t="s">
        <v>80</v>
      </c>
      <c r="D1015" s="1" t="str">
        <f t="shared" si="0"/>
        <v>Guinea-Bissau-Africa2010</v>
      </c>
      <c r="E1015" s="6"/>
      <c r="F1015" s="7" t="s">
        <v>1618</v>
      </c>
    </row>
    <row r="1016" ht="15.75" customHeight="1" spans="1:6">
      <c r="A1016" s="1" t="s">
        <v>159</v>
      </c>
      <c r="B1016" s="3" t="s">
        <v>63</v>
      </c>
      <c r="C1016" s="1" t="s">
        <v>86</v>
      </c>
      <c r="D1016" s="1" t="str">
        <f t="shared" si="0"/>
        <v>Guyana-The Americas2000</v>
      </c>
      <c r="E1016" s="6"/>
      <c r="F1016" s="6"/>
    </row>
    <row r="1017" ht="15.75" customHeight="1" spans="1:6">
      <c r="A1017" s="1" t="s">
        <v>159</v>
      </c>
      <c r="B1017" s="3" t="s">
        <v>65</v>
      </c>
      <c r="C1017" s="1" t="s">
        <v>86</v>
      </c>
      <c r="D1017" s="1" t="str">
        <f t="shared" si="0"/>
        <v>Guyana-The Americas2001</v>
      </c>
      <c r="E1017" s="6"/>
      <c r="F1017" s="6"/>
    </row>
    <row r="1018" ht="15.75" customHeight="1" spans="1:6">
      <c r="A1018" s="1" t="s">
        <v>159</v>
      </c>
      <c r="B1018" s="3" t="s">
        <v>66</v>
      </c>
      <c r="C1018" s="1" t="s">
        <v>86</v>
      </c>
      <c r="D1018" s="1" t="str">
        <f t="shared" si="0"/>
        <v>Guyana-The Americas2002</v>
      </c>
      <c r="E1018" s="6"/>
      <c r="F1018" s="7" t="s">
        <v>1619</v>
      </c>
    </row>
    <row r="1019" ht="15.75" customHeight="1" spans="1:6">
      <c r="A1019" s="1" t="s">
        <v>159</v>
      </c>
      <c r="B1019" s="3" t="s">
        <v>67</v>
      </c>
      <c r="C1019" s="1" t="s">
        <v>86</v>
      </c>
      <c r="D1019" s="1" t="str">
        <f t="shared" si="0"/>
        <v>Guyana-The Americas2003</v>
      </c>
      <c r="E1019" s="6"/>
      <c r="F1019" s="7" t="s">
        <v>1620</v>
      </c>
    </row>
    <row r="1020" ht="15.75" customHeight="1" spans="1:6">
      <c r="A1020" s="1" t="s">
        <v>159</v>
      </c>
      <c r="B1020" s="3" t="s">
        <v>68</v>
      </c>
      <c r="C1020" s="1" t="s">
        <v>86</v>
      </c>
      <c r="D1020" s="1" t="str">
        <f t="shared" si="0"/>
        <v>Guyana-The Americas2004</v>
      </c>
      <c r="E1020" s="6"/>
      <c r="F1020" s="7" t="s">
        <v>1621</v>
      </c>
    </row>
    <row r="1021" ht="15.75" customHeight="1" spans="1:6">
      <c r="A1021" s="1" t="s">
        <v>159</v>
      </c>
      <c r="B1021" s="3" t="s">
        <v>71</v>
      </c>
      <c r="C1021" s="1" t="s">
        <v>86</v>
      </c>
      <c r="D1021" s="1" t="str">
        <f t="shared" si="0"/>
        <v>Guyana-The Americas2007</v>
      </c>
      <c r="E1021" s="7" t="s">
        <v>1622</v>
      </c>
      <c r="F1021" s="7" t="s">
        <v>1047</v>
      </c>
    </row>
    <row r="1022" ht="15.75" customHeight="1" spans="1:6">
      <c r="A1022" s="1" t="s">
        <v>159</v>
      </c>
      <c r="B1022" s="3" t="s">
        <v>75</v>
      </c>
      <c r="C1022" s="1" t="s">
        <v>86</v>
      </c>
      <c r="D1022" s="1" t="str">
        <f t="shared" si="0"/>
        <v>Guyana-The Americas2011</v>
      </c>
      <c r="E1022" s="7" t="s">
        <v>1622</v>
      </c>
      <c r="F1022" s="7" t="s">
        <v>1387</v>
      </c>
    </row>
    <row r="1023" ht="15.75" customHeight="1" spans="1:6">
      <c r="A1023" s="1" t="s">
        <v>159</v>
      </c>
      <c r="B1023" s="3" t="s">
        <v>72</v>
      </c>
      <c r="C1023" s="1" t="s">
        <v>86</v>
      </c>
      <c r="D1023" s="1" t="str">
        <f t="shared" si="0"/>
        <v>Guyana-The Americas2008</v>
      </c>
      <c r="E1023" s="7" t="s">
        <v>673</v>
      </c>
      <c r="F1023" s="7" t="s">
        <v>1623</v>
      </c>
    </row>
    <row r="1024" ht="15.75" customHeight="1" spans="1:6">
      <c r="A1024" s="1" t="s">
        <v>159</v>
      </c>
      <c r="B1024" s="3" t="s">
        <v>69</v>
      </c>
      <c r="C1024" s="1" t="s">
        <v>86</v>
      </c>
      <c r="D1024" s="1" t="str">
        <f t="shared" si="0"/>
        <v>Guyana-The Americas2005</v>
      </c>
      <c r="E1024" s="7" t="s">
        <v>1624</v>
      </c>
      <c r="F1024" s="7" t="s">
        <v>1625</v>
      </c>
    </row>
    <row r="1025" ht="15.75" customHeight="1" spans="1:6">
      <c r="A1025" s="1" t="s">
        <v>159</v>
      </c>
      <c r="B1025" s="3" t="s">
        <v>74</v>
      </c>
      <c r="C1025" s="1" t="s">
        <v>86</v>
      </c>
      <c r="D1025" s="1" t="str">
        <f t="shared" si="0"/>
        <v>Guyana-The Americas2010</v>
      </c>
      <c r="E1025" s="6"/>
      <c r="F1025" s="7" t="s">
        <v>1047</v>
      </c>
    </row>
    <row r="1026" ht="15.75" customHeight="1" spans="1:6">
      <c r="A1026" s="1" t="s">
        <v>159</v>
      </c>
      <c r="B1026" s="3" t="s">
        <v>74</v>
      </c>
      <c r="C1026" s="1" t="s">
        <v>86</v>
      </c>
      <c r="D1026" s="1" t="str">
        <f t="shared" si="0"/>
        <v>Guyana-The Americas2010</v>
      </c>
      <c r="E1026" s="6"/>
      <c r="F1026" s="7" t="s">
        <v>1626</v>
      </c>
    </row>
    <row r="1027" ht="15.75" customHeight="1" spans="1:6">
      <c r="A1027" s="1" t="s">
        <v>159</v>
      </c>
      <c r="B1027" s="3" t="s">
        <v>69</v>
      </c>
      <c r="C1027" s="1" t="s">
        <v>86</v>
      </c>
      <c r="D1027" s="1" t="str">
        <f t="shared" si="0"/>
        <v>Guyana-The Americas2005</v>
      </c>
      <c r="E1027" s="6"/>
      <c r="F1027" s="7" t="s">
        <v>1627</v>
      </c>
    </row>
    <row r="1028" ht="15.75" customHeight="1" spans="1:6">
      <c r="A1028" s="1" t="s">
        <v>159</v>
      </c>
      <c r="B1028" s="3" t="s">
        <v>74</v>
      </c>
      <c r="C1028" s="1" t="s">
        <v>86</v>
      </c>
      <c r="D1028" s="1" t="str">
        <f t="shared" si="0"/>
        <v>Guyana-The Americas2010</v>
      </c>
      <c r="E1028" s="6"/>
      <c r="F1028" s="7" t="s">
        <v>1628</v>
      </c>
    </row>
    <row r="1029" ht="15.75" customHeight="1" spans="1:6">
      <c r="A1029" s="1" t="s">
        <v>160</v>
      </c>
      <c r="B1029" s="3" t="s">
        <v>63</v>
      </c>
      <c r="C1029" s="1" t="s">
        <v>86</v>
      </c>
      <c r="D1029" s="1" t="str">
        <f t="shared" si="0"/>
        <v>Haiti-The Americas2000</v>
      </c>
      <c r="E1029" s="6"/>
      <c r="F1029" s="6"/>
    </row>
    <row r="1030" ht="15.75" customHeight="1" spans="1:6">
      <c r="A1030" s="1" t="s">
        <v>160</v>
      </c>
      <c r="B1030" s="3" t="s">
        <v>65</v>
      </c>
      <c r="C1030" s="1" t="s">
        <v>86</v>
      </c>
      <c r="D1030" s="1" t="str">
        <f t="shared" si="0"/>
        <v>Haiti-The Americas2001</v>
      </c>
      <c r="E1030" s="7" t="s">
        <v>1629</v>
      </c>
      <c r="F1030" s="6"/>
    </row>
    <row r="1031" ht="15.75" customHeight="1" spans="1:6">
      <c r="A1031" s="1" t="s">
        <v>160</v>
      </c>
      <c r="B1031" s="3" t="s">
        <v>66</v>
      </c>
      <c r="C1031" s="1" t="s">
        <v>86</v>
      </c>
      <c r="D1031" s="1" t="str">
        <f t="shared" si="0"/>
        <v>Haiti-The Americas2002</v>
      </c>
      <c r="E1031" s="7" t="s">
        <v>1630</v>
      </c>
      <c r="F1031" s="7" t="s">
        <v>1631</v>
      </c>
    </row>
    <row r="1032" ht="15.75" customHeight="1" spans="1:6">
      <c r="A1032" s="1" t="s">
        <v>160</v>
      </c>
      <c r="B1032" s="3" t="s">
        <v>67</v>
      </c>
      <c r="C1032" s="1" t="s">
        <v>86</v>
      </c>
      <c r="D1032" s="1" t="str">
        <f t="shared" si="0"/>
        <v>Haiti-The Americas2003</v>
      </c>
      <c r="E1032" s="7" t="s">
        <v>1632</v>
      </c>
      <c r="F1032" s="7" t="s">
        <v>730</v>
      </c>
    </row>
    <row r="1033" ht="15.75" customHeight="1" spans="1:6">
      <c r="A1033" s="1" t="s">
        <v>160</v>
      </c>
      <c r="B1033" s="3" t="s">
        <v>68</v>
      </c>
      <c r="C1033" s="1" t="s">
        <v>86</v>
      </c>
      <c r="D1033" s="1" t="str">
        <f t="shared" si="0"/>
        <v>Haiti-The Americas2004</v>
      </c>
      <c r="E1033" s="7" t="s">
        <v>1633</v>
      </c>
      <c r="F1033" s="7" t="s">
        <v>1634</v>
      </c>
    </row>
    <row r="1034" ht="15.75" customHeight="1" spans="1:6">
      <c r="A1034" s="1" t="s">
        <v>160</v>
      </c>
      <c r="B1034" s="3" t="s">
        <v>71</v>
      </c>
      <c r="C1034" s="1" t="s">
        <v>86</v>
      </c>
      <c r="D1034" s="1" t="str">
        <f t="shared" si="0"/>
        <v>Haiti-The Americas2007</v>
      </c>
      <c r="E1034" s="7" t="s">
        <v>1635</v>
      </c>
      <c r="F1034" s="7" t="s">
        <v>1636</v>
      </c>
    </row>
    <row r="1035" ht="15.75" customHeight="1" spans="1:6">
      <c r="A1035" s="1" t="s">
        <v>160</v>
      </c>
      <c r="B1035" s="3" t="s">
        <v>75</v>
      </c>
      <c r="C1035" s="1" t="s">
        <v>86</v>
      </c>
      <c r="D1035" s="1" t="str">
        <f t="shared" si="0"/>
        <v>Haiti-The Americas2011</v>
      </c>
      <c r="E1035" s="7" t="s">
        <v>1637</v>
      </c>
      <c r="F1035" s="7" t="s">
        <v>1638</v>
      </c>
    </row>
    <row r="1036" ht="15.75" customHeight="1" spans="1:6">
      <c r="A1036" s="1" t="s">
        <v>160</v>
      </c>
      <c r="B1036" s="3" t="s">
        <v>72</v>
      </c>
      <c r="C1036" s="1" t="s">
        <v>86</v>
      </c>
      <c r="D1036" s="1" t="str">
        <f t="shared" si="0"/>
        <v>Haiti-The Americas2008</v>
      </c>
      <c r="E1036" s="7" t="s">
        <v>1639</v>
      </c>
      <c r="F1036" s="7" t="s">
        <v>1640</v>
      </c>
    </row>
    <row r="1037" ht="15.75" customHeight="1" spans="1:6">
      <c r="A1037" s="1" t="s">
        <v>160</v>
      </c>
      <c r="B1037" s="3" t="s">
        <v>69</v>
      </c>
      <c r="C1037" s="1" t="s">
        <v>86</v>
      </c>
      <c r="D1037" s="1" t="str">
        <f t="shared" si="0"/>
        <v>Haiti-The Americas2005</v>
      </c>
      <c r="E1037" s="7" t="s">
        <v>435</v>
      </c>
      <c r="F1037" s="7" t="s">
        <v>1641</v>
      </c>
    </row>
    <row r="1038" ht="15.75" customHeight="1" spans="1:6">
      <c r="A1038" s="1" t="s">
        <v>160</v>
      </c>
      <c r="B1038" s="3" t="s">
        <v>74</v>
      </c>
      <c r="C1038" s="1" t="s">
        <v>86</v>
      </c>
      <c r="D1038" s="1" t="str">
        <f t="shared" si="0"/>
        <v>Haiti-The Americas2010</v>
      </c>
      <c r="E1038" s="7" t="s">
        <v>1642</v>
      </c>
      <c r="F1038" s="7" t="s">
        <v>1643</v>
      </c>
    </row>
    <row r="1039" ht="15.75" customHeight="1" spans="1:6">
      <c r="A1039" s="1" t="s">
        <v>160</v>
      </c>
      <c r="B1039" s="3" t="s">
        <v>74</v>
      </c>
      <c r="C1039" s="1" t="s">
        <v>86</v>
      </c>
      <c r="D1039" s="1" t="str">
        <f t="shared" si="0"/>
        <v>Haiti-The Americas2010</v>
      </c>
      <c r="E1039" s="7" t="s">
        <v>1644</v>
      </c>
      <c r="F1039" s="7" t="s">
        <v>1645</v>
      </c>
    </row>
    <row r="1040" ht="15.75" customHeight="1" spans="1:6">
      <c r="A1040" s="1" t="s">
        <v>160</v>
      </c>
      <c r="B1040" s="3" t="s">
        <v>69</v>
      </c>
      <c r="C1040" s="1" t="s">
        <v>86</v>
      </c>
      <c r="D1040" s="1" t="str">
        <f t="shared" si="0"/>
        <v>Haiti-The Americas2005</v>
      </c>
      <c r="E1040" s="7" t="s">
        <v>663</v>
      </c>
      <c r="F1040" s="7" t="s">
        <v>526</v>
      </c>
    </row>
    <row r="1041" ht="15.75" customHeight="1" spans="1:6">
      <c r="A1041" s="1" t="s">
        <v>160</v>
      </c>
      <c r="B1041" s="3" t="s">
        <v>74</v>
      </c>
      <c r="C1041" s="1" t="s">
        <v>86</v>
      </c>
      <c r="D1041" s="1" t="str">
        <f t="shared" si="0"/>
        <v>Haiti-The Americas2010</v>
      </c>
      <c r="E1041" s="7" t="s">
        <v>74</v>
      </c>
      <c r="F1041" s="7" t="s">
        <v>1646</v>
      </c>
    </row>
    <row r="1042" ht="15.75" customHeight="1" spans="1:6">
      <c r="A1042" s="1" t="s">
        <v>161</v>
      </c>
      <c r="B1042" s="3" t="s">
        <v>63</v>
      </c>
      <c r="C1042" s="1" t="s">
        <v>86</v>
      </c>
      <c r="D1042" s="1" t="str">
        <f t="shared" si="0"/>
        <v>Honduras-The Americas2000</v>
      </c>
      <c r="E1042" s="6"/>
      <c r="F1042" s="6"/>
    </row>
    <row r="1043" ht="15.75" customHeight="1" spans="1:6">
      <c r="A1043" s="1" t="s">
        <v>161</v>
      </c>
      <c r="B1043" s="3" t="s">
        <v>65</v>
      </c>
      <c r="C1043" s="1" t="s">
        <v>86</v>
      </c>
      <c r="D1043" s="1" t="str">
        <f t="shared" si="0"/>
        <v>Honduras-The Americas2001</v>
      </c>
      <c r="E1043" s="7" t="s">
        <v>1647</v>
      </c>
      <c r="F1043" s="6"/>
    </row>
    <row r="1044" ht="15.75" customHeight="1" spans="1:6">
      <c r="A1044" s="1" t="s">
        <v>161</v>
      </c>
      <c r="B1044" s="3" t="s">
        <v>66</v>
      </c>
      <c r="C1044" s="1" t="s">
        <v>86</v>
      </c>
      <c r="D1044" s="1" t="str">
        <f t="shared" si="0"/>
        <v>Honduras-The Americas2002</v>
      </c>
      <c r="E1044" s="7" t="s">
        <v>1648</v>
      </c>
      <c r="F1044" s="7" t="s">
        <v>1649</v>
      </c>
    </row>
    <row r="1045" ht="15.75" customHeight="1" spans="1:6">
      <c r="A1045" s="1" t="s">
        <v>161</v>
      </c>
      <c r="B1045" s="3" t="s">
        <v>67</v>
      </c>
      <c r="C1045" s="1" t="s">
        <v>86</v>
      </c>
      <c r="D1045" s="1" t="str">
        <f t="shared" si="0"/>
        <v>Honduras-The Americas2003</v>
      </c>
      <c r="E1045" s="7" t="s">
        <v>1650</v>
      </c>
      <c r="F1045" s="7" t="s">
        <v>1651</v>
      </c>
    </row>
    <row r="1046" ht="15.75" customHeight="1" spans="1:6">
      <c r="A1046" s="1" t="s">
        <v>161</v>
      </c>
      <c r="B1046" s="3" t="s">
        <v>68</v>
      </c>
      <c r="C1046" s="1" t="s">
        <v>86</v>
      </c>
      <c r="D1046" s="1" t="str">
        <f t="shared" si="0"/>
        <v>Honduras-The Americas2004</v>
      </c>
      <c r="E1046" s="7" t="s">
        <v>1652</v>
      </c>
      <c r="F1046" s="7" t="s">
        <v>1653</v>
      </c>
    </row>
    <row r="1047" ht="15.75" customHeight="1" spans="1:6">
      <c r="A1047" s="1" t="s">
        <v>161</v>
      </c>
      <c r="B1047" s="3" t="s">
        <v>71</v>
      </c>
      <c r="C1047" s="1" t="s">
        <v>86</v>
      </c>
      <c r="D1047" s="1" t="str">
        <f t="shared" si="0"/>
        <v>Honduras-The Americas2007</v>
      </c>
      <c r="E1047" s="7" t="s">
        <v>1654</v>
      </c>
      <c r="F1047" s="7" t="s">
        <v>1655</v>
      </c>
    </row>
    <row r="1048" ht="15.75" customHeight="1" spans="1:6">
      <c r="A1048" s="1" t="s">
        <v>161</v>
      </c>
      <c r="B1048" s="3" t="s">
        <v>75</v>
      </c>
      <c r="C1048" s="1" t="s">
        <v>86</v>
      </c>
      <c r="D1048" s="1" t="str">
        <f t="shared" si="0"/>
        <v>Honduras-The Americas2011</v>
      </c>
      <c r="E1048" s="7" t="s">
        <v>1656</v>
      </c>
      <c r="F1048" s="7" t="s">
        <v>1657</v>
      </c>
    </row>
    <row r="1049" ht="15.75" customHeight="1" spans="1:6">
      <c r="A1049" s="1" t="s">
        <v>161</v>
      </c>
      <c r="B1049" s="3" t="s">
        <v>72</v>
      </c>
      <c r="C1049" s="1" t="s">
        <v>86</v>
      </c>
      <c r="D1049" s="1" t="str">
        <f t="shared" si="0"/>
        <v>Honduras-The Americas2008</v>
      </c>
      <c r="E1049" s="7" t="s">
        <v>1658</v>
      </c>
      <c r="F1049" s="7" t="s">
        <v>1659</v>
      </c>
    </row>
    <row r="1050" ht="15.75" customHeight="1" spans="1:6">
      <c r="A1050" s="1" t="s">
        <v>161</v>
      </c>
      <c r="B1050" s="3" t="s">
        <v>69</v>
      </c>
      <c r="C1050" s="1" t="s">
        <v>86</v>
      </c>
      <c r="D1050" s="1" t="str">
        <f t="shared" si="0"/>
        <v>Honduras-The Americas2005</v>
      </c>
      <c r="E1050" s="7" t="s">
        <v>1660</v>
      </c>
      <c r="F1050" s="7" t="s">
        <v>1661</v>
      </c>
    </row>
    <row r="1051" ht="15.75" customHeight="1" spans="1:6">
      <c r="A1051" s="1" t="s">
        <v>161</v>
      </c>
      <c r="B1051" s="3" t="s">
        <v>74</v>
      </c>
      <c r="C1051" s="1" t="s">
        <v>86</v>
      </c>
      <c r="D1051" s="1" t="str">
        <f t="shared" si="0"/>
        <v>Honduras-The Americas2010</v>
      </c>
      <c r="E1051" s="7" t="s">
        <v>1662</v>
      </c>
      <c r="F1051" s="7" t="s">
        <v>1663</v>
      </c>
    </row>
    <row r="1052" ht="15.75" customHeight="1" spans="1:6">
      <c r="A1052" s="1" t="s">
        <v>161</v>
      </c>
      <c r="B1052" s="3" t="s">
        <v>74</v>
      </c>
      <c r="C1052" s="1" t="s">
        <v>86</v>
      </c>
      <c r="D1052" s="1" t="str">
        <f t="shared" si="0"/>
        <v>Honduras-The Americas2010</v>
      </c>
      <c r="E1052" s="7" t="s">
        <v>1664</v>
      </c>
      <c r="F1052" s="7" t="s">
        <v>1665</v>
      </c>
    </row>
    <row r="1053" ht="15.75" customHeight="1" spans="1:6">
      <c r="A1053" s="1" t="s">
        <v>161</v>
      </c>
      <c r="B1053" s="3" t="s">
        <v>69</v>
      </c>
      <c r="C1053" s="1" t="s">
        <v>86</v>
      </c>
      <c r="D1053" s="1" t="str">
        <f t="shared" si="0"/>
        <v>Honduras-The Americas2005</v>
      </c>
      <c r="E1053" s="7" t="s">
        <v>1666</v>
      </c>
      <c r="F1053" s="7" t="s">
        <v>1667</v>
      </c>
    </row>
    <row r="1054" ht="15.75" customHeight="1" spans="1:6">
      <c r="A1054" s="1" t="s">
        <v>161</v>
      </c>
      <c r="B1054" s="3" t="s">
        <v>74</v>
      </c>
      <c r="C1054" s="1" t="s">
        <v>86</v>
      </c>
      <c r="D1054" s="1" t="str">
        <f t="shared" si="0"/>
        <v>Honduras-The Americas2010</v>
      </c>
      <c r="E1054" s="7" t="s">
        <v>1668</v>
      </c>
      <c r="F1054" s="7" t="s">
        <v>1669</v>
      </c>
    </row>
    <row r="1055" ht="15.75" customHeight="1" spans="1:6">
      <c r="A1055" s="1" t="s">
        <v>162</v>
      </c>
      <c r="B1055" s="3" t="s">
        <v>63</v>
      </c>
      <c r="C1055" s="1" t="s">
        <v>64</v>
      </c>
      <c r="D1055" s="1" t="str">
        <f t="shared" si="0"/>
        <v>Hong Kong SAR-Asia2000</v>
      </c>
      <c r="E1055" s="6"/>
      <c r="F1055" s="6"/>
    </row>
    <row r="1056" ht="15.75" customHeight="1" spans="1:6">
      <c r="A1056" s="1" t="s">
        <v>162</v>
      </c>
      <c r="B1056" s="3" t="s">
        <v>65</v>
      </c>
      <c r="C1056" s="1" t="s">
        <v>64</v>
      </c>
      <c r="D1056" s="1" t="str">
        <f t="shared" si="0"/>
        <v>Hong Kong SAR-Asia2001</v>
      </c>
      <c r="E1056" s="7" t="s">
        <v>1670</v>
      </c>
      <c r="F1056" s="6"/>
    </row>
    <row r="1057" ht="15.75" customHeight="1" spans="1:6">
      <c r="A1057" s="1" t="s">
        <v>162</v>
      </c>
      <c r="B1057" s="3" t="s">
        <v>66</v>
      </c>
      <c r="C1057" s="1" t="s">
        <v>64</v>
      </c>
      <c r="D1057" s="1" t="str">
        <f t="shared" si="0"/>
        <v>Hong Kong SAR-Asia2002</v>
      </c>
      <c r="E1057" s="7" t="s">
        <v>1671</v>
      </c>
      <c r="F1057" s="7" t="s">
        <v>1672</v>
      </c>
    </row>
    <row r="1058" ht="15.75" customHeight="1" spans="1:6">
      <c r="A1058" s="1" t="s">
        <v>162</v>
      </c>
      <c r="B1058" s="3" t="s">
        <v>67</v>
      </c>
      <c r="C1058" s="1" t="s">
        <v>64</v>
      </c>
      <c r="D1058" s="1" t="str">
        <f t="shared" si="0"/>
        <v>Hong Kong SAR-Asia2003</v>
      </c>
      <c r="E1058" s="7" t="s">
        <v>1673</v>
      </c>
      <c r="F1058" s="7" t="s">
        <v>1674</v>
      </c>
    </row>
    <row r="1059" ht="15.75" customHeight="1" spans="1:6">
      <c r="A1059" s="1" t="s">
        <v>162</v>
      </c>
      <c r="B1059" s="3" t="s">
        <v>68</v>
      </c>
      <c r="C1059" s="1" t="s">
        <v>64</v>
      </c>
      <c r="D1059" s="1" t="str">
        <f t="shared" si="0"/>
        <v>Hong Kong SAR-Asia2004</v>
      </c>
      <c r="E1059" s="7" t="s">
        <v>1675</v>
      </c>
      <c r="F1059" s="7" t="s">
        <v>1676</v>
      </c>
    </row>
    <row r="1060" ht="15.75" customHeight="1" spans="1:6">
      <c r="A1060" s="1" t="s">
        <v>162</v>
      </c>
      <c r="B1060" s="3" t="s">
        <v>71</v>
      </c>
      <c r="C1060" s="1" t="s">
        <v>64</v>
      </c>
      <c r="D1060" s="1" t="str">
        <f t="shared" si="0"/>
        <v>Hong Kong SAR-Asia2007</v>
      </c>
      <c r="E1060" s="7" t="s">
        <v>1677</v>
      </c>
      <c r="F1060" s="7" t="s">
        <v>1678</v>
      </c>
    </row>
    <row r="1061" ht="15.75" customHeight="1" spans="1:6">
      <c r="A1061" s="1" t="s">
        <v>162</v>
      </c>
      <c r="B1061" s="3" t="s">
        <v>75</v>
      </c>
      <c r="C1061" s="1" t="s">
        <v>64</v>
      </c>
      <c r="D1061" s="1" t="str">
        <f t="shared" si="0"/>
        <v>Hong Kong SAR-Asia2011</v>
      </c>
      <c r="E1061" s="7" t="s">
        <v>1679</v>
      </c>
      <c r="F1061" s="7" t="s">
        <v>1680</v>
      </c>
    </row>
    <row r="1062" ht="15.75" customHeight="1" spans="1:6">
      <c r="A1062" s="1" t="s">
        <v>162</v>
      </c>
      <c r="B1062" s="3" t="s">
        <v>72</v>
      </c>
      <c r="C1062" s="1" t="s">
        <v>64</v>
      </c>
      <c r="D1062" s="1" t="str">
        <f t="shared" si="0"/>
        <v>Hong Kong SAR-Asia2008</v>
      </c>
      <c r="E1062" s="7" t="s">
        <v>1681</v>
      </c>
      <c r="F1062" s="7" t="s">
        <v>1682</v>
      </c>
    </row>
    <row r="1063" ht="15.75" customHeight="1" spans="1:6">
      <c r="A1063" s="1" t="s">
        <v>162</v>
      </c>
      <c r="B1063" s="3" t="s">
        <v>69</v>
      </c>
      <c r="C1063" s="1" t="s">
        <v>64</v>
      </c>
      <c r="D1063" s="1" t="str">
        <f t="shared" si="0"/>
        <v>Hong Kong SAR-Asia2005</v>
      </c>
      <c r="E1063" s="7" t="s">
        <v>1683</v>
      </c>
      <c r="F1063" s="7" t="s">
        <v>1684</v>
      </c>
    </row>
    <row r="1064" ht="15.75" customHeight="1" spans="1:6">
      <c r="A1064" s="1" t="s">
        <v>162</v>
      </c>
      <c r="B1064" s="3" t="s">
        <v>74</v>
      </c>
      <c r="C1064" s="1" t="s">
        <v>64</v>
      </c>
      <c r="D1064" s="1" t="str">
        <f t="shared" si="0"/>
        <v>Hong Kong SAR-Asia2010</v>
      </c>
      <c r="E1064" s="7" t="s">
        <v>1685</v>
      </c>
      <c r="F1064" s="7" t="s">
        <v>1686</v>
      </c>
    </row>
    <row r="1065" ht="15.75" customHeight="1" spans="1:6">
      <c r="A1065" s="1" t="s">
        <v>162</v>
      </c>
      <c r="B1065" s="3" t="s">
        <v>74</v>
      </c>
      <c r="C1065" s="1" t="s">
        <v>64</v>
      </c>
      <c r="D1065" s="1" t="str">
        <f t="shared" si="0"/>
        <v>Hong Kong SAR-Asia2010</v>
      </c>
      <c r="E1065" s="7" t="s">
        <v>1687</v>
      </c>
      <c r="F1065" s="7" t="s">
        <v>1688</v>
      </c>
    </row>
    <row r="1066" ht="15.75" customHeight="1" spans="1:6">
      <c r="A1066" s="1" t="s">
        <v>162</v>
      </c>
      <c r="B1066" s="3" t="s">
        <v>69</v>
      </c>
      <c r="C1066" s="1" t="s">
        <v>64</v>
      </c>
      <c r="D1066" s="1" t="str">
        <f t="shared" si="0"/>
        <v>Hong Kong SAR-Asia2005</v>
      </c>
      <c r="E1066" s="7" t="s">
        <v>1689</v>
      </c>
      <c r="F1066" s="7" t="s">
        <v>1690</v>
      </c>
    </row>
    <row r="1067" ht="15.75" customHeight="1" spans="1:6">
      <c r="A1067" s="1" t="s">
        <v>162</v>
      </c>
      <c r="B1067" s="3" t="s">
        <v>74</v>
      </c>
      <c r="C1067" s="1" t="s">
        <v>64</v>
      </c>
      <c r="D1067" s="1" t="str">
        <f t="shared" si="0"/>
        <v>Hong Kong SAR-Asia2010</v>
      </c>
      <c r="E1067" s="7" t="s">
        <v>1691</v>
      </c>
      <c r="F1067" s="7" t="s">
        <v>1692</v>
      </c>
    </row>
    <row r="1068" ht="15.75" customHeight="1" spans="1:6">
      <c r="A1068" s="1" t="s">
        <v>163</v>
      </c>
      <c r="B1068" s="3" t="s">
        <v>63</v>
      </c>
      <c r="C1068" s="1" t="s">
        <v>78</v>
      </c>
      <c r="D1068" s="1" t="str">
        <f t="shared" si="0"/>
        <v>Hungary-Europe2000</v>
      </c>
      <c r="E1068" s="7" t="s">
        <v>1693</v>
      </c>
      <c r="F1068" s="6"/>
    </row>
    <row r="1069" ht="15.75" customHeight="1" spans="1:6">
      <c r="A1069" s="1" t="s">
        <v>163</v>
      </c>
      <c r="B1069" s="3" t="s">
        <v>65</v>
      </c>
      <c r="C1069" s="1" t="s">
        <v>78</v>
      </c>
      <c r="D1069" s="1" t="str">
        <f t="shared" si="0"/>
        <v>Hungary-Europe2001</v>
      </c>
      <c r="E1069" s="7" t="s">
        <v>1694</v>
      </c>
      <c r="F1069" s="6"/>
    </row>
    <row r="1070" ht="15.75" customHeight="1" spans="1:6">
      <c r="A1070" s="1" t="s">
        <v>163</v>
      </c>
      <c r="B1070" s="3" t="s">
        <v>66</v>
      </c>
      <c r="C1070" s="1" t="s">
        <v>78</v>
      </c>
      <c r="D1070" s="1" t="str">
        <f t="shared" si="0"/>
        <v>Hungary-Europe2002</v>
      </c>
      <c r="E1070" s="7" t="s">
        <v>1695</v>
      </c>
      <c r="F1070" s="7" t="s">
        <v>1696</v>
      </c>
    </row>
    <row r="1071" ht="15.75" customHeight="1" spans="1:6">
      <c r="A1071" s="1" t="s">
        <v>163</v>
      </c>
      <c r="B1071" s="3" t="s">
        <v>67</v>
      </c>
      <c r="C1071" s="1" t="s">
        <v>78</v>
      </c>
      <c r="D1071" s="1" t="str">
        <f t="shared" si="0"/>
        <v>Hungary-Europe2003</v>
      </c>
      <c r="E1071" s="7" t="s">
        <v>1697</v>
      </c>
      <c r="F1071" s="7" t="s">
        <v>1698</v>
      </c>
    </row>
    <row r="1072" ht="15.75" customHeight="1" spans="1:6">
      <c r="A1072" s="1" t="s">
        <v>163</v>
      </c>
      <c r="B1072" s="3" t="s">
        <v>68</v>
      </c>
      <c r="C1072" s="1" t="s">
        <v>78</v>
      </c>
      <c r="D1072" s="1" t="str">
        <f t="shared" si="0"/>
        <v>Hungary-Europe2004</v>
      </c>
      <c r="E1072" s="7" t="s">
        <v>1699</v>
      </c>
      <c r="F1072" s="7" t="s">
        <v>1700</v>
      </c>
    </row>
    <row r="1073" ht="15.75" customHeight="1" spans="1:6">
      <c r="A1073" s="1" t="s">
        <v>163</v>
      </c>
      <c r="B1073" s="3" t="s">
        <v>71</v>
      </c>
      <c r="C1073" s="1" t="s">
        <v>78</v>
      </c>
      <c r="D1073" s="1" t="str">
        <f t="shared" si="0"/>
        <v>Hungary-Europe2007</v>
      </c>
      <c r="E1073" s="7" t="s">
        <v>1701</v>
      </c>
      <c r="F1073" s="7" t="s">
        <v>1702</v>
      </c>
    </row>
    <row r="1074" ht="15.75" customHeight="1" spans="1:6">
      <c r="A1074" s="1" t="s">
        <v>163</v>
      </c>
      <c r="B1074" s="3" t="s">
        <v>75</v>
      </c>
      <c r="C1074" s="1" t="s">
        <v>78</v>
      </c>
      <c r="D1074" s="1" t="str">
        <f t="shared" si="0"/>
        <v>Hungary-Europe2011</v>
      </c>
      <c r="E1074" s="7" t="s">
        <v>1703</v>
      </c>
      <c r="F1074" s="7" t="s">
        <v>1704</v>
      </c>
    </row>
    <row r="1075" ht="15.75" customHeight="1" spans="1:6">
      <c r="A1075" s="1" t="s">
        <v>163</v>
      </c>
      <c r="B1075" s="3" t="s">
        <v>72</v>
      </c>
      <c r="C1075" s="1" t="s">
        <v>78</v>
      </c>
      <c r="D1075" s="1" t="str">
        <f t="shared" si="0"/>
        <v>Hungary-Europe2008</v>
      </c>
      <c r="E1075" s="7" t="s">
        <v>1705</v>
      </c>
      <c r="F1075" s="7" t="s">
        <v>1706</v>
      </c>
    </row>
    <row r="1076" ht="15.75" customHeight="1" spans="1:6">
      <c r="A1076" s="1" t="s">
        <v>163</v>
      </c>
      <c r="B1076" s="3" t="s">
        <v>69</v>
      </c>
      <c r="C1076" s="1" t="s">
        <v>78</v>
      </c>
      <c r="D1076" s="1" t="str">
        <f t="shared" si="0"/>
        <v>Hungary-Europe2005</v>
      </c>
      <c r="E1076" s="7" t="s">
        <v>1707</v>
      </c>
      <c r="F1076" s="7" t="s">
        <v>1708</v>
      </c>
    </row>
    <row r="1077" ht="15.75" customHeight="1" spans="1:6">
      <c r="A1077" s="1" t="s">
        <v>163</v>
      </c>
      <c r="B1077" s="3" t="s">
        <v>74</v>
      </c>
      <c r="C1077" s="1" t="s">
        <v>78</v>
      </c>
      <c r="D1077" s="1" t="str">
        <f t="shared" si="0"/>
        <v>Hungary-Europe2010</v>
      </c>
      <c r="E1077" s="7" t="s">
        <v>1709</v>
      </c>
      <c r="F1077" s="7" t="s">
        <v>1710</v>
      </c>
    </row>
    <row r="1078" ht="15.75" customHeight="1" spans="1:6">
      <c r="A1078" s="1" t="s">
        <v>163</v>
      </c>
      <c r="B1078" s="3" t="s">
        <v>74</v>
      </c>
      <c r="C1078" s="1" t="s">
        <v>78</v>
      </c>
      <c r="D1078" s="1" t="str">
        <f t="shared" si="0"/>
        <v>Hungary-Europe2010</v>
      </c>
      <c r="E1078" s="7" t="s">
        <v>1711</v>
      </c>
      <c r="F1078" s="7" t="s">
        <v>1712</v>
      </c>
    </row>
    <row r="1079" ht="15.75" customHeight="1" spans="1:6">
      <c r="A1079" s="1" t="s">
        <v>163</v>
      </c>
      <c r="B1079" s="3" t="s">
        <v>69</v>
      </c>
      <c r="C1079" s="1" t="s">
        <v>78</v>
      </c>
      <c r="D1079" s="1" t="str">
        <f t="shared" si="0"/>
        <v>Hungary-Europe2005</v>
      </c>
      <c r="E1079" s="7" t="s">
        <v>1713</v>
      </c>
      <c r="F1079" s="7" t="s">
        <v>1714</v>
      </c>
    </row>
    <row r="1080" ht="15.75" customHeight="1" spans="1:6">
      <c r="A1080" s="1" t="s">
        <v>163</v>
      </c>
      <c r="B1080" s="3" t="s">
        <v>74</v>
      </c>
      <c r="C1080" s="1" t="s">
        <v>78</v>
      </c>
      <c r="D1080" s="1" t="str">
        <f t="shared" si="0"/>
        <v>Hungary-Europe2010</v>
      </c>
      <c r="E1080" s="7" t="s">
        <v>1715</v>
      </c>
      <c r="F1080" s="7" t="s">
        <v>1716</v>
      </c>
    </row>
    <row r="1081" ht="15.75" customHeight="1" spans="1:6">
      <c r="A1081" s="1" t="s">
        <v>164</v>
      </c>
      <c r="B1081" s="3" t="s">
        <v>63</v>
      </c>
      <c r="C1081" s="1" t="s">
        <v>78</v>
      </c>
      <c r="D1081" s="1" t="str">
        <f t="shared" si="0"/>
        <v>Iceland-Europe2000</v>
      </c>
      <c r="E1081" s="7" t="s">
        <v>1717</v>
      </c>
      <c r="F1081" s="6"/>
    </row>
    <row r="1082" ht="15.75" customHeight="1" spans="1:6">
      <c r="A1082" s="1" t="s">
        <v>164</v>
      </c>
      <c r="B1082" s="3" t="s">
        <v>65</v>
      </c>
      <c r="C1082" s="1" t="s">
        <v>78</v>
      </c>
      <c r="D1082" s="1" t="str">
        <f t="shared" si="0"/>
        <v>Iceland-Europe2001</v>
      </c>
      <c r="E1082" s="7" t="s">
        <v>1718</v>
      </c>
      <c r="F1082" s="6"/>
    </row>
    <row r="1083" ht="15.75" customHeight="1" spans="1:6">
      <c r="A1083" s="1" t="s">
        <v>164</v>
      </c>
      <c r="B1083" s="3" t="s">
        <v>66</v>
      </c>
      <c r="C1083" s="1" t="s">
        <v>78</v>
      </c>
      <c r="D1083" s="1" t="str">
        <f t="shared" si="0"/>
        <v>Iceland-Europe2002</v>
      </c>
      <c r="E1083" s="7" t="s">
        <v>1719</v>
      </c>
      <c r="F1083" s="7" t="s">
        <v>1720</v>
      </c>
    </row>
    <row r="1084" ht="15.75" customHeight="1" spans="1:6">
      <c r="A1084" s="1" t="s">
        <v>164</v>
      </c>
      <c r="B1084" s="3" t="s">
        <v>67</v>
      </c>
      <c r="C1084" s="1" t="s">
        <v>78</v>
      </c>
      <c r="D1084" s="1" t="str">
        <f t="shared" si="0"/>
        <v>Iceland-Europe2003</v>
      </c>
      <c r="E1084" s="7" t="s">
        <v>1721</v>
      </c>
      <c r="F1084" s="7" t="s">
        <v>663</v>
      </c>
    </row>
    <row r="1085" ht="15.75" customHeight="1" spans="1:6">
      <c r="A1085" s="1" t="s">
        <v>164</v>
      </c>
      <c r="B1085" s="3" t="s">
        <v>68</v>
      </c>
      <c r="C1085" s="1" t="s">
        <v>78</v>
      </c>
      <c r="D1085" s="1" t="str">
        <f t="shared" si="0"/>
        <v>Iceland-Europe2004</v>
      </c>
      <c r="E1085" s="7" t="s">
        <v>1722</v>
      </c>
      <c r="F1085" s="7" t="s">
        <v>1631</v>
      </c>
    </row>
    <row r="1086" ht="15.75" customHeight="1" spans="1:6">
      <c r="A1086" s="1" t="s">
        <v>164</v>
      </c>
      <c r="B1086" s="3" t="s">
        <v>71</v>
      </c>
      <c r="C1086" s="1" t="s">
        <v>78</v>
      </c>
      <c r="D1086" s="1" t="str">
        <f t="shared" si="0"/>
        <v>Iceland-Europe2007</v>
      </c>
      <c r="E1086" s="7" t="s">
        <v>1723</v>
      </c>
      <c r="F1086" s="7" t="s">
        <v>1724</v>
      </c>
    </row>
    <row r="1087" ht="15.75" customHeight="1" spans="1:6">
      <c r="A1087" s="1" t="s">
        <v>164</v>
      </c>
      <c r="B1087" s="3" t="s">
        <v>75</v>
      </c>
      <c r="C1087" s="1" t="s">
        <v>78</v>
      </c>
      <c r="D1087" s="1" t="str">
        <f t="shared" si="0"/>
        <v>Iceland-Europe2011</v>
      </c>
      <c r="E1087" s="7" t="s">
        <v>1725</v>
      </c>
      <c r="F1087" s="7" t="s">
        <v>1726</v>
      </c>
    </row>
    <row r="1088" ht="15.75" customHeight="1" spans="1:6">
      <c r="A1088" s="1" t="s">
        <v>164</v>
      </c>
      <c r="B1088" s="3" t="s">
        <v>72</v>
      </c>
      <c r="C1088" s="1" t="s">
        <v>78</v>
      </c>
      <c r="D1088" s="1" t="str">
        <f t="shared" si="0"/>
        <v>Iceland-Europe2008</v>
      </c>
      <c r="E1088" s="7" t="s">
        <v>1727</v>
      </c>
      <c r="F1088" s="7" t="s">
        <v>1728</v>
      </c>
    </row>
    <row r="1089" ht="15.75" customHeight="1" spans="1:6">
      <c r="A1089" s="1" t="s">
        <v>164</v>
      </c>
      <c r="B1089" s="3" t="s">
        <v>69</v>
      </c>
      <c r="C1089" s="1" t="s">
        <v>78</v>
      </c>
      <c r="D1089" s="1" t="str">
        <f t="shared" si="0"/>
        <v>Iceland-Europe2005</v>
      </c>
      <c r="E1089" s="7" t="s">
        <v>1729</v>
      </c>
      <c r="F1089" s="7" t="s">
        <v>441</v>
      </c>
    </row>
    <row r="1090" ht="15.75" customHeight="1" spans="1:6">
      <c r="A1090" s="1" t="s">
        <v>164</v>
      </c>
      <c r="B1090" s="3" t="s">
        <v>74</v>
      </c>
      <c r="C1090" s="1" t="s">
        <v>78</v>
      </c>
      <c r="D1090" s="1" t="str">
        <f t="shared" si="0"/>
        <v>Iceland-Europe2010</v>
      </c>
      <c r="E1090" s="7" t="s">
        <v>1730</v>
      </c>
      <c r="F1090" s="7" t="s">
        <v>1731</v>
      </c>
    </row>
    <row r="1091" ht="15.75" customHeight="1" spans="1:6">
      <c r="A1091" s="1" t="s">
        <v>164</v>
      </c>
      <c r="B1091" s="3" t="s">
        <v>74</v>
      </c>
      <c r="C1091" s="1" t="s">
        <v>78</v>
      </c>
      <c r="D1091" s="1" t="str">
        <f t="shared" si="0"/>
        <v>Iceland-Europe2010</v>
      </c>
      <c r="E1091" s="7" t="s">
        <v>1732</v>
      </c>
      <c r="F1091" s="7" t="s">
        <v>1733</v>
      </c>
    </row>
    <row r="1092" ht="15.75" customHeight="1" spans="1:6">
      <c r="A1092" s="1" t="s">
        <v>164</v>
      </c>
      <c r="B1092" s="3" t="s">
        <v>69</v>
      </c>
      <c r="C1092" s="1" t="s">
        <v>78</v>
      </c>
      <c r="D1092" s="1" t="str">
        <f t="shared" si="0"/>
        <v>Iceland-Europe2005</v>
      </c>
      <c r="E1092" s="7" t="s">
        <v>1734</v>
      </c>
      <c r="F1092" s="7" t="s">
        <v>1735</v>
      </c>
    </row>
    <row r="1093" ht="15.75" customHeight="1" spans="1:6">
      <c r="A1093" s="1" t="s">
        <v>164</v>
      </c>
      <c r="B1093" s="3" t="s">
        <v>74</v>
      </c>
      <c r="C1093" s="1" t="s">
        <v>78</v>
      </c>
      <c r="D1093" s="1" t="str">
        <f t="shared" si="0"/>
        <v>Iceland-Europe2010</v>
      </c>
      <c r="E1093" s="7" t="s">
        <v>1736</v>
      </c>
      <c r="F1093" s="7" t="s">
        <v>1737</v>
      </c>
    </row>
    <row r="1094" ht="15.75" customHeight="1" spans="1:6">
      <c r="A1094" s="1" t="s">
        <v>165</v>
      </c>
      <c r="B1094" s="3" t="s">
        <v>63</v>
      </c>
      <c r="C1094" s="1" t="s">
        <v>64</v>
      </c>
      <c r="D1094" s="1" t="str">
        <f t="shared" si="0"/>
        <v>India-Asia2000</v>
      </c>
      <c r="E1094" s="6"/>
      <c r="F1094" s="6"/>
    </row>
    <row r="1095" ht="15.75" customHeight="1" spans="1:6">
      <c r="A1095" s="1" t="s">
        <v>165</v>
      </c>
      <c r="B1095" s="3" t="s">
        <v>65</v>
      </c>
      <c r="C1095" s="1" t="s">
        <v>64</v>
      </c>
      <c r="D1095" s="1" t="str">
        <f t="shared" si="0"/>
        <v>India-Asia2001</v>
      </c>
      <c r="E1095" s="7" t="s">
        <v>1738</v>
      </c>
      <c r="F1095" s="6"/>
    </row>
    <row r="1096" ht="15.75" customHeight="1" spans="1:6">
      <c r="A1096" s="1" t="s">
        <v>165</v>
      </c>
      <c r="B1096" s="3" t="s">
        <v>66</v>
      </c>
      <c r="C1096" s="1" t="s">
        <v>64</v>
      </c>
      <c r="D1096" s="1" t="str">
        <f t="shared" si="0"/>
        <v>India-Asia2002</v>
      </c>
      <c r="E1096" s="7" t="s">
        <v>1739</v>
      </c>
      <c r="F1096" s="7" t="s">
        <v>1740</v>
      </c>
    </row>
    <row r="1097" ht="15.75" customHeight="1" spans="1:6">
      <c r="A1097" s="1" t="s">
        <v>165</v>
      </c>
      <c r="B1097" s="3" t="s">
        <v>67</v>
      </c>
      <c r="C1097" s="1" t="s">
        <v>64</v>
      </c>
      <c r="D1097" s="1" t="str">
        <f t="shared" si="0"/>
        <v>India-Asia2003</v>
      </c>
      <c r="E1097" s="7" t="s">
        <v>1741</v>
      </c>
      <c r="F1097" s="7" t="s">
        <v>1742</v>
      </c>
    </row>
    <row r="1098" ht="15.75" customHeight="1" spans="1:6">
      <c r="A1098" s="1" t="s">
        <v>165</v>
      </c>
      <c r="B1098" s="3" t="s">
        <v>68</v>
      </c>
      <c r="C1098" s="1" t="s">
        <v>64</v>
      </c>
      <c r="D1098" s="1" t="str">
        <f t="shared" si="0"/>
        <v>India-Asia2004</v>
      </c>
      <c r="E1098" s="7" t="s">
        <v>1743</v>
      </c>
      <c r="F1098" s="7" t="s">
        <v>1744</v>
      </c>
    </row>
    <row r="1099" ht="15.75" customHeight="1" spans="1:6">
      <c r="A1099" s="1" t="s">
        <v>165</v>
      </c>
      <c r="B1099" s="3" t="s">
        <v>71</v>
      </c>
      <c r="C1099" s="1" t="s">
        <v>64</v>
      </c>
      <c r="D1099" s="1" t="str">
        <f t="shared" si="0"/>
        <v>India-Asia2007</v>
      </c>
      <c r="E1099" s="7" t="s">
        <v>1745</v>
      </c>
      <c r="F1099" s="7" t="s">
        <v>1746</v>
      </c>
    </row>
    <row r="1100" ht="15.75" customHeight="1" spans="1:6">
      <c r="A1100" s="1" t="s">
        <v>165</v>
      </c>
      <c r="B1100" s="3" t="s">
        <v>75</v>
      </c>
      <c r="C1100" s="1" t="s">
        <v>64</v>
      </c>
      <c r="D1100" s="1" t="str">
        <f t="shared" si="0"/>
        <v>India-Asia2011</v>
      </c>
      <c r="E1100" s="7" t="s">
        <v>1747</v>
      </c>
      <c r="F1100" s="7" t="s">
        <v>1748</v>
      </c>
    </row>
    <row r="1101" ht="15.75" customHeight="1" spans="1:6">
      <c r="A1101" s="1" t="s">
        <v>165</v>
      </c>
      <c r="B1101" s="3" t="s">
        <v>72</v>
      </c>
      <c r="C1101" s="1" t="s">
        <v>64</v>
      </c>
      <c r="D1101" s="1" t="str">
        <f t="shared" si="0"/>
        <v>India-Asia2008</v>
      </c>
      <c r="E1101" s="7" t="s">
        <v>1749</v>
      </c>
      <c r="F1101" s="7" t="s">
        <v>1750</v>
      </c>
    </row>
    <row r="1102" ht="15.75" customHeight="1" spans="1:6">
      <c r="A1102" s="1" t="s">
        <v>165</v>
      </c>
      <c r="B1102" s="3" t="s">
        <v>69</v>
      </c>
      <c r="C1102" s="1" t="s">
        <v>64</v>
      </c>
      <c r="D1102" s="1" t="str">
        <f t="shared" si="0"/>
        <v>India-Asia2005</v>
      </c>
      <c r="E1102" s="7" t="s">
        <v>1751</v>
      </c>
      <c r="F1102" s="7" t="s">
        <v>1752</v>
      </c>
    </row>
    <row r="1103" ht="15.75" customHeight="1" spans="1:6">
      <c r="A1103" s="1" t="s">
        <v>165</v>
      </c>
      <c r="B1103" s="3" t="s">
        <v>74</v>
      </c>
      <c r="C1103" s="1" t="s">
        <v>64</v>
      </c>
      <c r="D1103" s="1" t="str">
        <f t="shared" si="0"/>
        <v>India-Asia2010</v>
      </c>
      <c r="E1103" s="7" t="s">
        <v>1753</v>
      </c>
      <c r="F1103" s="7" t="s">
        <v>1754</v>
      </c>
    </row>
    <row r="1104" ht="15.75" customHeight="1" spans="1:6">
      <c r="A1104" s="1" t="s">
        <v>165</v>
      </c>
      <c r="B1104" s="3" t="s">
        <v>74</v>
      </c>
      <c r="C1104" s="1" t="s">
        <v>64</v>
      </c>
      <c r="D1104" s="1" t="str">
        <f t="shared" si="0"/>
        <v>India-Asia2010</v>
      </c>
      <c r="E1104" s="7" t="s">
        <v>1755</v>
      </c>
      <c r="F1104" s="7" t="s">
        <v>1756</v>
      </c>
    </row>
    <row r="1105" ht="15.75" customHeight="1" spans="1:6">
      <c r="A1105" s="1" t="s">
        <v>165</v>
      </c>
      <c r="B1105" s="3" t="s">
        <v>69</v>
      </c>
      <c r="C1105" s="1" t="s">
        <v>64</v>
      </c>
      <c r="D1105" s="1" t="str">
        <f t="shared" si="0"/>
        <v>India-Asia2005</v>
      </c>
      <c r="E1105" s="7" t="s">
        <v>1757</v>
      </c>
      <c r="F1105" s="7" t="s">
        <v>1758</v>
      </c>
    </row>
    <row r="1106" ht="15.75" customHeight="1" spans="1:6">
      <c r="A1106" s="1" t="s">
        <v>165</v>
      </c>
      <c r="B1106" s="3" t="s">
        <v>74</v>
      </c>
      <c r="C1106" s="1" t="s">
        <v>64</v>
      </c>
      <c r="D1106" s="1" t="str">
        <f t="shared" si="0"/>
        <v>India-Asia2010</v>
      </c>
      <c r="E1106" s="7" t="s">
        <v>1759</v>
      </c>
      <c r="F1106" s="7" t="s">
        <v>1760</v>
      </c>
    </row>
    <row r="1107" ht="15.75" customHeight="1" spans="1:6">
      <c r="A1107" s="1" t="s">
        <v>166</v>
      </c>
      <c r="B1107" s="3" t="s">
        <v>63</v>
      </c>
      <c r="C1107" s="1" t="s">
        <v>64</v>
      </c>
      <c r="D1107" s="1" t="str">
        <f t="shared" si="0"/>
        <v>Indonesia-Asia2000</v>
      </c>
      <c r="E1107" s="6"/>
      <c r="F1107" s="6"/>
    </row>
    <row r="1108" ht="15.75" customHeight="1" spans="1:6">
      <c r="A1108" s="1" t="s">
        <v>166</v>
      </c>
      <c r="B1108" s="3" t="s">
        <v>65</v>
      </c>
      <c r="C1108" s="1" t="s">
        <v>64</v>
      </c>
      <c r="D1108" s="1" t="str">
        <f t="shared" si="0"/>
        <v>Indonesia-Asia2001</v>
      </c>
      <c r="E1108" s="7" t="s">
        <v>1761</v>
      </c>
      <c r="F1108" s="6"/>
    </row>
    <row r="1109" ht="15.75" customHeight="1" spans="1:6">
      <c r="A1109" s="1" t="s">
        <v>166</v>
      </c>
      <c r="B1109" s="3" t="s">
        <v>66</v>
      </c>
      <c r="C1109" s="1" t="s">
        <v>64</v>
      </c>
      <c r="D1109" s="1" t="str">
        <f t="shared" si="0"/>
        <v>Indonesia-Asia2002</v>
      </c>
      <c r="E1109" s="7" t="s">
        <v>1762</v>
      </c>
      <c r="F1109" s="7" t="s">
        <v>1763</v>
      </c>
    </row>
    <row r="1110" ht="15.75" customHeight="1" spans="1:6">
      <c r="A1110" s="1" t="s">
        <v>166</v>
      </c>
      <c r="B1110" s="3" t="s">
        <v>67</v>
      </c>
      <c r="C1110" s="1" t="s">
        <v>64</v>
      </c>
      <c r="D1110" s="1" t="str">
        <f t="shared" si="0"/>
        <v>Indonesia-Asia2003</v>
      </c>
      <c r="E1110" s="7" t="s">
        <v>1764</v>
      </c>
      <c r="F1110" s="7" t="s">
        <v>1765</v>
      </c>
    </row>
    <row r="1111" ht="15.75" customHeight="1" spans="1:6">
      <c r="A1111" s="1" t="s">
        <v>166</v>
      </c>
      <c r="B1111" s="3" t="s">
        <v>68</v>
      </c>
      <c r="C1111" s="1" t="s">
        <v>64</v>
      </c>
      <c r="D1111" s="1" t="str">
        <f t="shared" si="0"/>
        <v>Indonesia-Asia2004</v>
      </c>
      <c r="E1111" s="7" t="s">
        <v>1766</v>
      </c>
      <c r="F1111" s="7" t="s">
        <v>1767</v>
      </c>
    </row>
    <row r="1112" ht="15.75" customHeight="1" spans="1:6">
      <c r="A1112" s="1" t="s">
        <v>166</v>
      </c>
      <c r="B1112" s="3" t="s">
        <v>71</v>
      </c>
      <c r="C1112" s="1" t="s">
        <v>64</v>
      </c>
      <c r="D1112" s="1" t="str">
        <f t="shared" si="0"/>
        <v>Indonesia-Asia2007</v>
      </c>
      <c r="E1112" s="7" t="s">
        <v>1768</v>
      </c>
      <c r="F1112" s="7" t="s">
        <v>1769</v>
      </c>
    </row>
    <row r="1113" ht="15.75" customHeight="1" spans="1:6">
      <c r="A1113" s="1" t="s">
        <v>166</v>
      </c>
      <c r="B1113" s="3" t="s">
        <v>75</v>
      </c>
      <c r="C1113" s="1" t="s">
        <v>64</v>
      </c>
      <c r="D1113" s="1" t="str">
        <f t="shared" si="0"/>
        <v>Indonesia-Asia2011</v>
      </c>
      <c r="E1113" s="7" t="s">
        <v>1770</v>
      </c>
      <c r="F1113" s="7" t="s">
        <v>1771</v>
      </c>
    </row>
    <row r="1114" ht="15.75" customHeight="1" spans="1:6">
      <c r="A1114" s="1" t="s">
        <v>166</v>
      </c>
      <c r="B1114" s="3" t="s">
        <v>72</v>
      </c>
      <c r="C1114" s="1" t="s">
        <v>64</v>
      </c>
      <c r="D1114" s="1" t="str">
        <f t="shared" si="0"/>
        <v>Indonesia-Asia2008</v>
      </c>
      <c r="E1114" s="7" t="s">
        <v>1772</v>
      </c>
      <c r="F1114" s="7" t="s">
        <v>1773</v>
      </c>
    </row>
    <row r="1115" ht="15.75" customHeight="1" spans="1:6">
      <c r="A1115" s="1" t="s">
        <v>166</v>
      </c>
      <c r="B1115" s="3" t="s">
        <v>69</v>
      </c>
      <c r="C1115" s="1" t="s">
        <v>64</v>
      </c>
      <c r="D1115" s="1" t="str">
        <f t="shared" si="0"/>
        <v>Indonesia-Asia2005</v>
      </c>
      <c r="E1115" s="7" t="s">
        <v>1774</v>
      </c>
      <c r="F1115" s="7" t="s">
        <v>1775</v>
      </c>
    </row>
    <row r="1116" ht="15.75" customHeight="1" spans="1:6">
      <c r="A1116" s="1" t="s">
        <v>166</v>
      </c>
      <c r="B1116" s="3" t="s">
        <v>74</v>
      </c>
      <c r="C1116" s="1" t="s">
        <v>64</v>
      </c>
      <c r="D1116" s="1" t="str">
        <f t="shared" si="0"/>
        <v>Indonesia-Asia2010</v>
      </c>
      <c r="E1116" s="7" t="s">
        <v>1776</v>
      </c>
      <c r="F1116" s="7" t="s">
        <v>1777</v>
      </c>
    </row>
    <row r="1117" ht="15.75" customHeight="1" spans="1:6">
      <c r="A1117" s="1" t="s">
        <v>166</v>
      </c>
      <c r="B1117" s="3" t="s">
        <v>74</v>
      </c>
      <c r="C1117" s="1" t="s">
        <v>64</v>
      </c>
      <c r="D1117" s="1" t="str">
        <f t="shared" si="0"/>
        <v>Indonesia-Asia2010</v>
      </c>
      <c r="E1117" s="7" t="s">
        <v>1778</v>
      </c>
      <c r="F1117" s="7" t="s">
        <v>1779</v>
      </c>
    </row>
    <row r="1118" ht="15.75" customHeight="1" spans="1:6">
      <c r="A1118" s="1" t="s">
        <v>166</v>
      </c>
      <c r="B1118" s="3" t="s">
        <v>69</v>
      </c>
      <c r="C1118" s="1" t="s">
        <v>64</v>
      </c>
      <c r="D1118" s="1" t="str">
        <f t="shared" si="0"/>
        <v>Indonesia-Asia2005</v>
      </c>
      <c r="E1118" s="7" t="s">
        <v>1780</v>
      </c>
      <c r="F1118" s="7" t="s">
        <v>1781</v>
      </c>
    </row>
    <row r="1119" ht="15.75" customHeight="1" spans="1:6">
      <c r="A1119" s="1" t="s">
        <v>166</v>
      </c>
      <c r="B1119" s="3" t="s">
        <v>74</v>
      </c>
      <c r="C1119" s="1" t="s">
        <v>64</v>
      </c>
      <c r="D1119" s="1" t="str">
        <f t="shared" si="0"/>
        <v>Indonesia-Asia2010</v>
      </c>
      <c r="E1119" s="7" t="s">
        <v>1782</v>
      </c>
      <c r="F1119" s="7" t="s">
        <v>1783</v>
      </c>
    </row>
    <row r="1120" ht="15.75" customHeight="1" spans="1:6">
      <c r="A1120" s="1" t="s">
        <v>167</v>
      </c>
      <c r="B1120" s="3" t="s">
        <v>63</v>
      </c>
      <c r="C1120" s="1" t="s">
        <v>95</v>
      </c>
      <c r="D1120" s="1" t="str">
        <f t="shared" si="0"/>
        <v>Iran-Middle East2000</v>
      </c>
      <c r="E1120" s="6"/>
      <c r="F1120" s="6"/>
    </row>
    <row r="1121" ht="15.75" customHeight="1" spans="1:6">
      <c r="A1121" s="1" t="s">
        <v>167</v>
      </c>
      <c r="B1121" s="3" t="s">
        <v>65</v>
      </c>
      <c r="C1121" s="1" t="s">
        <v>95</v>
      </c>
      <c r="D1121" s="1" t="str">
        <f t="shared" si="0"/>
        <v>Iran-Middle East2001</v>
      </c>
      <c r="E1121" s="7" t="s">
        <v>1784</v>
      </c>
      <c r="F1121" s="6"/>
    </row>
    <row r="1122" ht="15.75" customHeight="1" spans="1:6">
      <c r="A1122" s="1" t="s">
        <v>167</v>
      </c>
      <c r="B1122" s="3" t="s">
        <v>66</v>
      </c>
      <c r="C1122" s="1" t="s">
        <v>95</v>
      </c>
      <c r="D1122" s="1" t="str">
        <f t="shared" si="0"/>
        <v>Iran-Middle East2002</v>
      </c>
      <c r="E1122" s="7" t="s">
        <v>1785</v>
      </c>
      <c r="F1122" s="7" t="s">
        <v>1786</v>
      </c>
    </row>
    <row r="1123" ht="15.75" customHeight="1" spans="1:6">
      <c r="A1123" s="1" t="s">
        <v>167</v>
      </c>
      <c r="B1123" s="3" t="s">
        <v>67</v>
      </c>
      <c r="C1123" s="1" t="s">
        <v>95</v>
      </c>
      <c r="D1123" s="1" t="str">
        <f t="shared" si="0"/>
        <v>Iran-Middle East2003</v>
      </c>
      <c r="E1123" s="7" t="s">
        <v>1787</v>
      </c>
      <c r="F1123" s="7" t="s">
        <v>1788</v>
      </c>
    </row>
    <row r="1124" ht="15.75" customHeight="1" spans="1:6">
      <c r="A1124" s="1" t="s">
        <v>167</v>
      </c>
      <c r="B1124" s="3" t="s">
        <v>68</v>
      </c>
      <c r="C1124" s="1" t="s">
        <v>95</v>
      </c>
      <c r="D1124" s="1" t="str">
        <f t="shared" si="0"/>
        <v>Iran-Middle East2004</v>
      </c>
      <c r="E1124" s="7" t="s">
        <v>1789</v>
      </c>
      <c r="F1124" s="7" t="s">
        <v>1790</v>
      </c>
    </row>
    <row r="1125" ht="15.75" customHeight="1" spans="1:6">
      <c r="A1125" s="1" t="s">
        <v>167</v>
      </c>
      <c r="B1125" s="3" t="s">
        <v>71</v>
      </c>
      <c r="C1125" s="1" t="s">
        <v>95</v>
      </c>
      <c r="D1125" s="1" t="str">
        <f t="shared" si="0"/>
        <v>Iran-Middle East2007</v>
      </c>
      <c r="E1125" s="7" t="s">
        <v>1791</v>
      </c>
      <c r="F1125" s="7" t="s">
        <v>1792</v>
      </c>
    </row>
    <row r="1126" ht="15.75" customHeight="1" spans="1:6">
      <c r="A1126" s="1" t="s">
        <v>167</v>
      </c>
      <c r="B1126" s="3" t="s">
        <v>75</v>
      </c>
      <c r="C1126" s="1" t="s">
        <v>95</v>
      </c>
      <c r="D1126" s="1" t="str">
        <f t="shared" si="0"/>
        <v>Iran-Middle East2011</v>
      </c>
      <c r="E1126" s="7" t="s">
        <v>1793</v>
      </c>
      <c r="F1126" s="7" t="s">
        <v>1794</v>
      </c>
    </row>
    <row r="1127" ht="15.75" customHeight="1" spans="1:6">
      <c r="A1127" s="1" t="s">
        <v>167</v>
      </c>
      <c r="B1127" s="3" t="s">
        <v>72</v>
      </c>
      <c r="C1127" s="1" t="s">
        <v>95</v>
      </c>
      <c r="D1127" s="1" t="str">
        <f t="shared" si="0"/>
        <v>Iran-Middle East2008</v>
      </c>
      <c r="E1127" s="7" t="s">
        <v>1795</v>
      </c>
      <c r="F1127" s="7" t="s">
        <v>1796</v>
      </c>
    </row>
    <row r="1128" ht="15.75" customHeight="1" spans="1:6">
      <c r="A1128" s="1" t="s">
        <v>167</v>
      </c>
      <c r="B1128" s="3" t="s">
        <v>69</v>
      </c>
      <c r="C1128" s="1" t="s">
        <v>95</v>
      </c>
      <c r="D1128" s="1" t="str">
        <f t="shared" si="0"/>
        <v>Iran-Middle East2005</v>
      </c>
      <c r="E1128" s="7" t="s">
        <v>1797</v>
      </c>
      <c r="F1128" s="7" t="s">
        <v>1798</v>
      </c>
    </row>
    <row r="1129" ht="15.75" customHeight="1" spans="1:6">
      <c r="A1129" s="1" t="s">
        <v>167</v>
      </c>
      <c r="B1129" s="3" t="s">
        <v>74</v>
      </c>
      <c r="C1129" s="1" t="s">
        <v>95</v>
      </c>
      <c r="D1129" s="1" t="str">
        <f t="shared" si="0"/>
        <v>Iran-Middle East2010</v>
      </c>
      <c r="E1129" s="7" t="s">
        <v>1799</v>
      </c>
      <c r="F1129" s="7" t="s">
        <v>1800</v>
      </c>
    </row>
    <row r="1130" ht="15.75" customHeight="1" spans="1:6">
      <c r="A1130" s="1" t="s">
        <v>167</v>
      </c>
      <c r="B1130" s="3" t="s">
        <v>74</v>
      </c>
      <c r="C1130" s="1" t="s">
        <v>95</v>
      </c>
      <c r="D1130" s="1" t="str">
        <f t="shared" si="0"/>
        <v>Iran-Middle East2010</v>
      </c>
      <c r="E1130" s="7" t="s">
        <v>1801</v>
      </c>
      <c r="F1130" s="7" t="s">
        <v>1802</v>
      </c>
    </row>
    <row r="1131" ht="15.75" customHeight="1" spans="1:6">
      <c r="A1131" s="1" t="s">
        <v>167</v>
      </c>
      <c r="B1131" s="3" t="s">
        <v>69</v>
      </c>
      <c r="C1131" s="1" t="s">
        <v>95</v>
      </c>
      <c r="D1131" s="1" t="str">
        <f t="shared" si="0"/>
        <v>Iran-Middle East2005</v>
      </c>
      <c r="E1131" s="7" t="s">
        <v>1803</v>
      </c>
      <c r="F1131" s="7" t="s">
        <v>1804</v>
      </c>
    </row>
    <row r="1132" ht="15.75" customHeight="1" spans="1:6">
      <c r="A1132" s="1" t="s">
        <v>167</v>
      </c>
      <c r="B1132" s="3" t="s">
        <v>74</v>
      </c>
      <c r="C1132" s="1" t="s">
        <v>95</v>
      </c>
      <c r="D1132" s="1" t="str">
        <f t="shared" si="0"/>
        <v>Iran-Middle East2010</v>
      </c>
      <c r="E1132" s="7" t="s">
        <v>1805</v>
      </c>
      <c r="F1132" s="7" t="s">
        <v>1806</v>
      </c>
    </row>
    <row r="1133" ht="15.75" customHeight="1" spans="1:6">
      <c r="A1133" s="1" t="s">
        <v>168</v>
      </c>
      <c r="B1133" s="3" t="s">
        <v>63</v>
      </c>
      <c r="C1133" s="1" t="s">
        <v>95</v>
      </c>
      <c r="D1133" s="1" t="str">
        <f t="shared" si="0"/>
        <v>Iraq-Middle East2000</v>
      </c>
      <c r="E1133" s="6"/>
      <c r="F1133" s="6"/>
    </row>
    <row r="1134" ht="15.75" customHeight="1" spans="1:6">
      <c r="A1134" s="1" t="s">
        <v>168</v>
      </c>
      <c r="B1134" s="3" t="s">
        <v>65</v>
      </c>
      <c r="C1134" s="1" t="s">
        <v>95</v>
      </c>
      <c r="D1134" s="1" t="str">
        <f t="shared" si="0"/>
        <v>Iraq-Middle East2001</v>
      </c>
      <c r="E1134" s="7" t="s">
        <v>1807</v>
      </c>
      <c r="F1134" s="6"/>
    </row>
    <row r="1135" ht="15.75" customHeight="1" spans="1:6">
      <c r="A1135" s="1" t="s">
        <v>168</v>
      </c>
      <c r="B1135" s="3" t="s">
        <v>66</v>
      </c>
      <c r="C1135" s="1" t="s">
        <v>95</v>
      </c>
      <c r="D1135" s="1" t="str">
        <f t="shared" si="0"/>
        <v>Iraq-Middle East2002</v>
      </c>
      <c r="E1135" s="7" t="s">
        <v>1808</v>
      </c>
      <c r="F1135" s="7" t="s">
        <v>1809</v>
      </c>
    </row>
    <row r="1136" ht="15.75" customHeight="1" spans="1:6">
      <c r="A1136" s="1" t="s">
        <v>168</v>
      </c>
      <c r="B1136" s="3" t="s">
        <v>67</v>
      </c>
      <c r="C1136" s="1" t="s">
        <v>95</v>
      </c>
      <c r="D1136" s="1" t="str">
        <f t="shared" si="0"/>
        <v>Iraq-Middle East2003</v>
      </c>
      <c r="E1136" s="7" t="s">
        <v>1810</v>
      </c>
      <c r="F1136" s="7" t="s">
        <v>1811</v>
      </c>
    </row>
    <row r="1137" ht="15.75" customHeight="1" spans="1:6">
      <c r="A1137" s="1" t="s">
        <v>168</v>
      </c>
      <c r="B1137" s="3" t="s">
        <v>68</v>
      </c>
      <c r="C1137" s="1" t="s">
        <v>95</v>
      </c>
      <c r="D1137" s="1" t="str">
        <f t="shared" si="0"/>
        <v>Iraq-Middle East2004</v>
      </c>
      <c r="E1137" s="7" t="s">
        <v>1812</v>
      </c>
      <c r="F1137" s="7" t="s">
        <v>1813</v>
      </c>
    </row>
    <row r="1138" ht="15.75" customHeight="1" spans="1:6">
      <c r="A1138" s="1" t="s">
        <v>168</v>
      </c>
      <c r="B1138" s="3" t="s">
        <v>71</v>
      </c>
      <c r="C1138" s="1" t="s">
        <v>95</v>
      </c>
      <c r="D1138" s="1" t="str">
        <f t="shared" si="0"/>
        <v>Iraq-Middle East2007</v>
      </c>
      <c r="E1138" s="7" t="s">
        <v>1814</v>
      </c>
      <c r="F1138" s="7" t="s">
        <v>1815</v>
      </c>
    </row>
    <row r="1139" ht="15.75" customHeight="1" spans="1:6">
      <c r="A1139" s="1" t="s">
        <v>168</v>
      </c>
      <c r="B1139" s="3" t="s">
        <v>75</v>
      </c>
      <c r="C1139" s="1" t="s">
        <v>95</v>
      </c>
      <c r="D1139" s="1" t="str">
        <f t="shared" si="0"/>
        <v>Iraq-Middle East2011</v>
      </c>
      <c r="E1139" s="7" t="s">
        <v>1816</v>
      </c>
      <c r="F1139" s="7" t="s">
        <v>1817</v>
      </c>
    </row>
    <row r="1140" ht="15.75" customHeight="1" spans="1:6">
      <c r="A1140" s="1" t="s">
        <v>168</v>
      </c>
      <c r="B1140" s="3" t="s">
        <v>72</v>
      </c>
      <c r="C1140" s="1" t="s">
        <v>95</v>
      </c>
      <c r="D1140" s="1" t="str">
        <f t="shared" si="0"/>
        <v>Iraq-Middle East2008</v>
      </c>
      <c r="E1140" s="7" t="s">
        <v>1818</v>
      </c>
      <c r="F1140" s="7" t="s">
        <v>1819</v>
      </c>
    </row>
    <row r="1141" ht="15.75" customHeight="1" spans="1:6">
      <c r="A1141" s="1" t="s">
        <v>168</v>
      </c>
      <c r="B1141" s="3" t="s">
        <v>69</v>
      </c>
      <c r="C1141" s="1" t="s">
        <v>95</v>
      </c>
      <c r="D1141" s="1" t="str">
        <f t="shared" si="0"/>
        <v>Iraq-Middle East2005</v>
      </c>
      <c r="E1141" s="7" t="s">
        <v>1820</v>
      </c>
      <c r="F1141" s="7" t="s">
        <v>1821</v>
      </c>
    </row>
    <row r="1142" ht="15.75" customHeight="1" spans="1:6">
      <c r="A1142" s="1" t="s">
        <v>168</v>
      </c>
      <c r="B1142" s="3" t="s">
        <v>74</v>
      </c>
      <c r="C1142" s="1" t="s">
        <v>95</v>
      </c>
      <c r="D1142" s="1" t="str">
        <f t="shared" si="0"/>
        <v>Iraq-Middle East2010</v>
      </c>
      <c r="E1142" s="7" t="s">
        <v>1568</v>
      </c>
      <c r="F1142" s="7" t="s">
        <v>1822</v>
      </c>
    </row>
    <row r="1143" ht="15.75" customHeight="1" spans="1:6">
      <c r="A1143" s="1" t="s">
        <v>168</v>
      </c>
      <c r="B1143" s="3" t="s">
        <v>74</v>
      </c>
      <c r="C1143" s="1" t="s">
        <v>95</v>
      </c>
      <c r="D1143" s="1" t="str">
        <f t="shared" si="0"/>
        <v>Iraq-Middle East2010</v>
      </c>
      <c r="E1143" s="7" t="s">
        <v>1823</v>
      </c>
      <c r="F1143" s="7" t="s">
        <v>1824</v>
      </c>
    </row>
    <row r="1144" ht="15.75" customHeight="1" spans="1:6">
      <c r="A1144" s="1" t="s">
        <v>168</v>
      </c>
      <c r="B1144" s="3" t="s">
        <v>69</v>
      </c>
      <c r="C1144" s="1" t="s">
        <v>95</v>
      </c>
      <c r="D1144" s="1" t="str">
        <f t="shared" si="0"/>
        <v>Iraq-Middle East2005</v>
      </c>
      <c r="E1144" s="7" t="s">
        <v>1825</v>
      </c>
      <c r="F1144" s="7" t="s">
        <v>1826</v>
      </c>
    </row>
    <row r="1145" ht="15.75" customHeight="1" spans="1:6">
      <c r="A1145" s="1" t="s">
        <v>168</v>
      </c>
      <c r="B1145" s="3" t="s">
        <v>74</v>
      </c>
      <c r="C1145" s="1" t="s">
        <v>95</v>
      </c>
      <c r="D1145" s="1" t="str">
        <f t="shared" si="0"/>
        <v>Iraq-Middle East2010</v>
      </c>
      <c r="E1145" s="7" t="s">
        <v>1827</v>
      </c>
      <c r="F1145" s="7" t="s">
        <v>1828</v>
      </c>
    </row>
    <row r="1146" ht="15.75" customHeight="1" spans="1:6">
      <c r="A1146" s="1" t="s">
        <v>169</v>
      </c>
      <c r="B1146" s="3" t="s">
        <v>63</v>
      </c>
      <c r="C1146" s="1" t="s">
        <v>78</v>
      </c>
      <c r="D1146" s="1" t="str">
        <f t="shared" si="0"/>
        <v>Ireland-Europe2000</v>
      </c>
      <c r="E1146" s="7" t="s">
        <v>1829</v>
      </c>
      <c r="F1146" s="6"/>
    </row>
    <row r="1147" ht="15.75" customHeight="1" spans="1:6">
      <c r="A1147" s="1" t="s">
        <v>169</v>
      </c>
      <c r="B1147" s="3" t="s">
        <v>65</v>
      </c>
      <c r="C1147" s="1" t="s">
        <v>78</v>
      </c>
      <c r="D1147" s="1" t="str">
        <f t="shared" si="0"/>
        <v>Ireland-Europe2001</v>
      </c>
      <c r="E1147" s="7" t="s">
        <v>1830</v>
      </c>
      <c r="F1147" s="6"/>
    </row>
    <row r="1148" ht="15.75" customHeight="1" spans="1:6">
      <c r="A1148" s="1" t="s">
        <v>169</v>
      </c>
      <c r="B1148" s="3" t="s">
        <v>66</v>
      </c>
      <c r="C1148" s="1" t="s">
        <v>78</v>
      </c>
      <c r="D1148" s="1" t="str">
        <f t="shared" si="0"/>
        <v>Ireland-Europe2002</v>
      </c>
      <c r="E1148" s="7" t="s">
        <v>1831</v>
      </c>
      <c r="F1148" s="7" t="s">
        <v>1832</v>
      </c>
    </row>
    <row r="1149" ht="15.75" customHeight="1" spans="1:6">
      <c r="A1149" s="1" t="s">
        <v>169</v>
      </c>
      <c r="B1149" s="3" t="s">
        <v>67</v>
      </c>
      <c r="C1149" s="1" t="s">
        <v>78</v>
      </c>
      <c r="D1149" s="1" t="str">
        <f t="shared" si="0"/>
        <v>Ireland-Europe2003</v>
      </c>
      <c r="E1149" s="7" t="s">
        <v>1833</v>
      </c>
      <c r="F1149" s="7" t="s">
        <v>1834</v>
      </c>
    </row>
    <row r="1150" ht="15.75" customHeight="1" spans="1:6">
      <c r="A1150" s="1" t="s">
        <v>169</v>
      </c>
      <c r="B1150" s="3" t="s">
        <v>68</v>
      </c>
      <c r="C1150" s="1" t="s">
        <v>78</v>
      </c>
      <c r="D1150" s="1" t="str">
        <f t="shared" si="0"/>
        <v>Ireland-Europe2004</v>
      </c>
      <c r="E1150" s="7" t="s">
        <v>1835</v>
      </c>
      <c r="F1150" s="7" t="s">
        <v>1836</v>
      </c>
    </row>
    <row r="1151" ht="15.75" customHeight="1" spans="1:6">
      <c r="A1151" s="1" t="s">
        <v>169</v>
      </c>
      <c r="B1151" s="3" t="s">
        <v>71</v>
      </c>
      <c r="C1151" s="1" t="s">
        <v>78</v>
      </c>
      <c r="D1151" s="1" t="str">
        <f t="shared" si="0"/>
        <v>Ireland-Europe2007</v>
      </c>
      <c r="E1151" s="7" t="s">
        <v>1837</v>
      </c>
      <c r="F1151" s="7" t="s">
        <v>1838</v>
      </c>
    </row>
    <row r="1152" ht="15.75" customHeight="1" spans="1:6">
      <c r="A1152" s="1" t="s">
        <v>169</v>
      </c>
      <c r="B1152" s="3" t="s">
        <v>75</v>
      </c>
      <c r="C1152" s="1" t="s">
        <v>78</v>
      </c>
      <c r="D1152" s="1" t="str">
        <f t="shared" si="0"/>
        <v>Ireland-Europe2011</v>
      </c>
      <c r="E1152" s="7" t="s">
        <v>1839</v>
      </c>
      <c r="F1152" s="7" t="s">
        <v>1840</v>
      </c>
    </row>
    <row r="1153" ht="15.75" customHeight="1" spans="1:6">
      <c r="A1153" s="1" t="s">
        <v>169</v>
      </c>
      <c r="B1153" s="3" t="s">
        <v>72</v>
      </c>
      <c r="C1153" s="1" t="s">
        <v>78</v>
      </c>
      <c r="D1153" s="1" t="str">
        <f t="shared" si="0"/>
        <v>Ireland-Europe2008</v>
      </c>
      <c r="E1153" s="7" t="s">
        <v>1841</v>
      </c>
      <c r="F1153" s="7" t="s">
        <v>1842</v>
      </c>
    </row>
    <row r="1154" ht="15.75" customHeight="1" spans="1:6">
      <c r="A1154" s="1" t="s">
        <v>169</v>
      </c>
      <c r="B1154" s="3" t="s">
        <v>70</v>
      </c>
      <c r="C1154" s="1" t="s">
        <v>78</v>
      </c>
      <c r="D1154" s="1" t="str">
        <f t="shared" si="0"/>
        <v>Ireland-Europe2006</v>
      </c>
      <c r="E1154" s="7" t="s">
        <v>1843</v>
      </c>
      <c r="F1154" s="7" t="s">
        <v>1844</v>
      </c>
    </row>
    <row r="1155" ht="15.75" customHeight="1" spans="1:6">
      <c r="A1155" s="1" t="s">
        <v>169</v>
      </c>
      <c r="B1155" s="3" t="s">
        <v>74</v>
      </c>
      <c r="C1155" s="1" t="s">
        <v>78</v>
      </c>
      <c r="D1155" s="1" t="str">
        <f t="shared" si="0"/>
        <v>Ireland-Europe2010</v>
      </c>
      <c r="E1155" s="7" t="s">
        <v>1845</v>
      </c>
      <c r="F1155" s="7" t="s">
        <v>1846</v>
      </c>
    </row>
    <row r="1156" ht="15.75" customHeight="1" spans="1:6">
      <c r="A1156" s="1" t="s">
        <v>169</v>
      </c>
      <c r="B1156" s="3" t="s">
        <v>75</v>
      </c>
      <c r="C1156" s="1" t="s">
        <v>78</v>
      </c>
      <c r="D1156" s="1" t="str">
        <f t="shared" si="0"/>
        <v>Ireland-Europe2011</v>
      </c>
      <c r="E1156" s="7" t="s">
        <v>1847</v>
      </c>
      <c r="F1156" s="7" t="s">
        <v>1848</v>
      </c>
    </row>
    <row r="1157" ht="15.75" customHeight="1" spans="1:6">
      <c r="A1157" s="1" t="s">
        <v>169</v>
      </c>
      <c r="B1157" s="3" t="s">
        <v>69</v>
      </c>
      <c r="C1157" s="1" t="s">
        <v>78</v>
      </c>
      <c r="D1157" s="1" t="str">
        <f t="shared" si="0"/>
        <v>Ireland-Europe2005</v>
      </c>
      <c r="E1157" s="7" t="s">
        <v>1849</v>
      </c>
      <c r="F1157" s="7" t="s">
        <v>1850</v>
      </c>
    </row>
    <row r="1158" ht="15.75" customHeight="1" spans="1:6">
      <c r="A1158" s="1" t="s">
        <v>169</v>
      </c>
      <c r="B1158" s="3" t="s">
        <v>74</v>
      </c>
      <c r="C1158" s="1" t="s">
        <v>78</v>
      </c>
      <c r="D1158" s="1" t="str">
        <f t="shared" si="0"/>
        <v>Ireland-Europe2010</v>
      </c>
      <c r="E1158" s="7" t="s">
        <v>1851</v>
      </c>
      <c r="F1158" s="7" t="s">
        <v>1852</v>
      </c>
    </row>
    <row r="1159" ht="15.75" customHeight="1" spans="1:6">
      <c r="A1159" s="1" t="s">
        <v>170</v>
      </c>
      <c r="B1159" s="3" t="s">
        <v>63</v>
      </c>
      <c r="C1159" s="1" t="s">
        <v>78</v>
      </c>
      <c r="D1159" s="1" t="str">
        <f t="shared" si="0"/>
        <v>Isle of Man-Europe2000</v>
      </c>
      <c r="E1159" s="6"/>
      <c r="F1159" s="6"/>
    </row>
    <row r="1160" ht="15.75" customHeight="1" spans="1:6">
      <c r="A1160" s="1" t="s">
        <v>170</v>
      </c>
      <c r="B1160" s="3" t="s">
        <v>65</v>
      </c>
      <c r="C1160" s="1" t="s">
        <v>78</v>
      </c>
      <c r="D1160" s="1" t="str">
        <f t="shared" si="0"/>
        <v>Isle of Man-Europe2001</v>
      </c>
      <c r="E1160" s="6"/>
      <c r="F1160" s="6"/>
    </row>
    <row r="1161" ht="15.75" customHeight="1" spans="1:6">
      <c r="A1161" s="1" t="s">
        <v>170</v>
      </c>
      <c r="B1161" s="3" t="s">
        <v>66</v>
      </c>
      <c r="C1161" s="1" t="s">
        <v>78</v>
      </c>
      <c r="D1161" s="1" t="str">
        <f t="shared" si="0"/>
        <v>Isle of Man-Europe2002</v>
      </c>
      <c r="E1161" s="6"/>
      <c r="F1161" s="6"/>
    </row>
    <row r="1162" ht="15.75" customHeight="1" spans="1:6">
      <c r="A1162" s="1" t="s">
        <v>170</v>
      </c>
      <c r="B1162" s="3" t="s">
        <v>67</v>
      </c>
      <c r="C1162" s="1" t="s">
        <v>78</v>
      </c>
      <c r="D1162" s="1" t="str">
        <f t="shared" si="0"/>
        <v>Isle of Man-Europe2003</v>
      </c>
      <c r="E1162" s="6"/>
      <c r="F1162" s="6"/>
    </row>
    <row r="1163" ht="15.75" customHeight="1" spans="1:6">
      <c r="A1163" s="1" t="s">
        <v>170</v>
      </c>
      <c r="B1163" s="3" t="s">
        <v>68</v>
      </c>
      <c r="C1163" s="1" t="s">
        <v>78</v>
      </c>
      <c r="D1163" s="1" t="str">
        <f t="shared" si="0"/>
        <v>Isle of Man-Europe2004</v>
      </c>
      <c r="E1163" s="6"/>
      <c r="F1163" s="6"/>
    </row>
    <row r="1164" ht="15.75" customHeight="1" spans="1:6">
      <c r="A1164" s="1" t="s">
        <v>170</v>
      </c>
      <c r="B1164" s="3" t="s">
        <v>71</v>
      </c>
      <c r="C1164" s="1" t="s">
        <v>78</v>
      </c>
      <c r="D1164" s="1" t="str">
        <f t="shared" si="0"/>
        <v>Isle of Man-Europe2007</v>
      </c>
      <c r="E1164" s="6"/>
      <c r="F1164" s="6"/>
    </row>
    <row r="1165" ht="15.75" customHeight="1" spans="1:6">
      <c r="A1165" s="1" t="s">
        <v>170</v>
      </c>
      <c r="B1165" s="3" t="s">
        <v>75</v>
      </c>
      <c r="C1165" s="1" t="s">
        <v>78</v>
      </c>
      <c r="D1165" s="1" t="str">
        <f t="shared" si="0"/>
        <v>Isle of Man-Europe2011</v>
      </c>
      <c r="E1165" s="6"/>
      <c r="F1165" s="6"/>
    </row>
    <row r="1166" ht="15.75" customHeight="1" spans="1:6">
      <c r="A1166" s="1" t="s">
        <v>170</v>
      </c>
      <c r="B1166" s="3" t="s">
        <v>72</v>
      </c>
      <c r="C1166" s="1" t="s">
        <v>78</v>
      </c>
      <c r="D1166" s="1" t="str">
        <f t="shared" si="0"/>
        <v>Isle of Man-Europe2008</v>
      </c>
      <c r="E1166" s="6"/>
      <c r="F1166" s="6"/>
    </row>
    <row r="1167" ht="15.75" customHeight="1" spans="1:6">
      <c r="A1167" s="1" t="s">
        <v>170</v>
      </c>
      <c r="B1167" s="3" t="s">
        <v>70</v>
      </c>
      <c r="C1167" s="1" t="s">
        <v>78</v>
      </c>
      <c r="D1167" s="1" t="str">
        <f t="shared" si="0"/>
        <v>Isle of Man-Europe2006</v>
      </c>
      <c r="E1167" s="6"/>
      <c r="F1167" s="6"/>
    </row>
    <row r="1168" ht="15.75" customHeight="1" spans="1:6">
      <c r="A1168" s="1" t="s">
        <v>170</v>
      </c>
      <c r="B1168" s="3" t="s">
        <v>74</v>
      </c>
      <c r="C1168" s="1" t="s">
        <v>78</v>
      </c>
      <c r="D1168" s="1" t="str">
        <f t="shared" si="0"/>
        <v>Isle of Man-Europe2010</v>
      </c>
      <c r="E1168" s="6"/>
      <c r="F1168" s="6"/>
    </row>
    <row r="1169" ht="15.75" customHeight="1" spans="1:6">
      <c r="A1169" s="1" t="s">
        <v>170</v>
      </c>
      <c r="B1169" s="3" t="s">
        <v>75</v>
      </c>
      <c r="C1169" s="1" t="s">
        <v>78</v>
      </c>
      <c r="D1169" s="1" t="str">
        <f t="shared" si="0"/>
        <v>Isle of Man-Europe2011</v>
      </c>
      <c r="E1169" s="6"/>
      <c r="F1169" s="6"/>
    </row>
    <row r="1170" ht="15.75" customHeight="1" spans="1:6">
      <c r="A1170" s="1" t="s">
        <v>170</v>
      </c>
      <c r="B1170" s="3" t="s">
        <v>69</v>
      </c>
      <c r="C1170" s="1" t="s">
        <v>78</v>
      </c>
      <c r="D1170" s="1" t="str">
        <f t="shared" si="0"/>
        <v>Isle of Man-Europe2005</v>
      </c>
      <c r="E1170" s="6"/>
      <c r="F1170" s="6"/>
    </row>
    <row r="1171" ht="15.75" customHeight="1" spans="1:6">
      <c r="A1171" s="1" t="s">
        <v>170</v>
      </c>
      <c r="B1171" s="3" t="s">
        <v>74</v>
      </c>
      <c r="C1171" s="1" t="s">
        <v>78</v>
      </c>
      <c r="D1171" s="1" t="str">
        <f t="shared" si="0"/>
        <v>Isle of Man-Europe2010</v>
      </c>
      <c r="E1171" s="6"/>
      <c r="F1171" s="6"/>
    </row>
    <row r="1172" ht="15.75" customHeight="1" spans="1:6">
      <c r="A1172" s="1" t="s">
        <v>171</v>
      </c>
      <c r="B1172" s="3" t="s">
        <v>63</v>
      </c>
      <c r="C1172" s="1" t="s">
        <v>95</v>
      </c>
      <c r="D1172" s="1" t="str">
        <f t="shared" si="0"/>
        <v>Israel-Middle East2000</v>
      </c>
      <c r="E1172" s="7" t="s">
        <v>1853</v>
      </c>
      <c r="F1172" s="6"/>
    </row>
    <row r="1173" ht="15.75" customHeight="1" spans="1:6">
      <c r="A1173" s="1" t="s">
        <v>171</v>
      </c>
      <c r="B1173" s="3" t="s">
        <v>65</v>
      </c>
      <c r="C1173" s="1" t="s">
        <v>95</v>
      </c>
      <c r="D1173" s="1" t="str">
        <f t="shared" si="0"/>
        <v>Israel-Middle East2001</v>
      </c>
      <c r="E1173" s="7" t="s">
        <v>1854</v>
      </c>
      <c r="F1173" s="6"/>
    </row>
    <row r="1174" ht="15.75" customHeight="1" spans="1:6">
      <c r="A1174" s="1" t="s">
        <v>171</v>
      </c>
      <c r="B1174" s="3" t="s">
        <v>66</v>
      </c>
      <c r="C1174" s="1" t="s">
        <v>95</v>
      </c>
      <c r="D1174" s="1" t="str">
        <f t="shared" si="0"/>
        <v>Israel-Middle East2002</v>
      </c>
      <c r="E1174" s="7" t="s">
        <v>1855</v>
      </c>
      <c r="F1174" s="7" t="s">
        <v>1856</v>
      </c>
    </row>
    <row r="1175" ht="15.75" customHeight="1" spans="1:6">
      <c r="A1175" s="1" t="s">
        <v>171</v>
      </c>
      <c r="B1175" s="3" t="s">
        <v>67</v>
      </c>
      <c r="C1175" s="1" t="s">
        <v>95</v>
      </c>
      <c r="D1175" s="1" t="str">
        <f t="shared" si="0"/>
        <v>Israel-Middle East2003</v>
      </c>
      <c r="E1175" s="7" t="s">
        <v>1857</v>
      </c>
      <c r="F1175" s="7" t="s">
        <v>1858</v>
      </c>
    </row>
    <row r="1176" ht="15.75" customHeight="1" spans="1:6">
      <c r="A1176" s="1" t="s">
        <v>171</v>
      </c>
      <c r="B1176" s="3" t="s">
        <v>68</v>
      </c>
      <c r="C1176" s="1" t="s">
        <v>95</v>
      </c>
      <c r="D1176" s="1" t="str">
        <f t="shared" si="0"/>
        <v>Israel-Middle East2004</v>
      </c>
      <c r="E1176" s="7" t="s">
        <v>1859</v>
      </c>
      <c r="F1176" s="7" t="s">
        <v>1860</v>
      </c>
    </row>
    <row r="1177" ht="15.75" customHeight="1" spans="1:6">
      <c r="A1177" s="1" t="s">
        <v>171</v>
      </c>
      <c r="B1177" s="3" t="s">
        <v>71</v>
      </c>
      <c r="C1177" s="1" t="s">
        <v>95</v>
      </c>
      <c r="D1177" s="1" t="str">
        <f t="shared" si="0"/>
        <v>Israel-Middle East2007</v>
      </c>
      <c r="E1177" s="7" t="s">
        <v>726</v>
      </c>
      <c r="F1177" s="7" t="s">
        <v>1861</v>
      </c>
    </row>
    <row r="1178" ht="15.75" customHeight="1" spans="1:6">
      <c r="A1178" s="1" t="s">
        <v>171</v>
      </c>
      <c r="B1178" s="3" t="s">
        <v>75</v>
      </c>
      <c r="C1178" s="1" t="s">
        <v>95</v>
      </c>
      <c r="D1178" s="1" t="str">
        <f t="shared" si="0"/>
        <v>Israel-Middle East2011</v>
      </c>
      <c r="E1178" s="7" t="s">
        <v>1862</v>
      </c>
      <c r="F1178" s="7" t="s">
        <v>1863</v>
      </c>
    </row>
    <row r="1179" ht="15.75" customHeight="1" spans="1:6">
      <c r="A1179" s="1" t="s">
        <v>171</v>
      </c>
      <c r="B1179" s="3" t="s">
        <v>72</v>
      </c>
      <c r="C1179" s="1" t="s">
        <v>95</v>
      </c>
      <c r="D1179" s="1" t="str">
        <f t="shared" si="0"/>
        <v>Israel-Middle East2008</v>
      </c>
      <c r="E1179" s="7" t="s">
        <v>1864</v>
      </c>
      <c r="F1179" s="7" t="s">
        <v>1865</v>
      </c>
    </row>
    <row r="1180" ht="15.75" customHeight="1" spans="1:6">
      <c r="A1180" s="1" t="s">
        <v>171</v>
      </c>
      <c r="B1180" s="3" t="s">
        <v>70</v>
      </c>
      <c r="C1180" s="1" t="s">
        <v>95</v>
      </c>
      <c r="D1180" s="1" t="str">
        <f t="shared" si="0"/>
        <v>Israel-Middle East2006</v>
      </c>
      <c r="E1180" s="7" t="s">
        <v>1866</v>
      </c>
      <c r="F1180" s="7" t="s">
        <v>1867</v>
      </c>
    </row>
    <row r="1181" ht="15.75" customHeight="1" spans="1:6">
      <c r="A1181" s="1" t="s">
        <v>171</v>
      </c>
      <c r="B1181" s="3" t="s">
        <v>74</v>
      </c>
      <c r="C1181" s="1" t="s">
        <v>95</v>
      </c>
      <c r="D1181" s="1" t="str">
        <f t="shared" si="0"/>
        <v>Israel-Middle East2010</v>
      </c>
      <c r="E1181" s="7" t="s">
        <v>1868</v>
      </c>
      <c r="F1181" s="7" t="s">
        <v>1869</v>
      </c>
    </row>
    <row r="1182" ht="15.75" customHeight="1" spans="1:6">
      <c r="A1182" s="1" t="s">
        <v>171</v>
      </c>
      <c r="B1182" s="3" t="s">
        <v>75</v>
      </c>
      <c r="C1182" s="1" t="s">
        <v>95</v>
      </c>
      <c r="D1182" s="1" t="str">
        <f t="shared" si="0"/>
        <v>Israel-Middle East2011</v>
      </c>
      <c r="E1182" s="7" t="s">
        <v>1870</v>
      </c>
      <c r="F1182" s="7" t="s">
        <v>1871</v>
      </c>
    </row>
    <row r="1183" ht="15.75" customHeight="1" spans="1:6">
      <c r="A1183" s="1" t="s">
        <v>171</v>
      </c>
      <c r="B1183" s="3" t="s">
        <v>69</v>
      </c>
      <c r="C1183" s="1" t="s">
        <v>95</v>
      </c>
      <c r="D1183" s="1" t="str">
        <f t="shared" si="0"/>
        <v>Israel-Middle East2005</v>
      </c>
      <c r="E1183" s="7" t="s">
        <v>1872</v>
      </c>
      <c r="F1183" s="7" t="s">
        <v>1873</v>
      </c>
    </row>
    <row r="1184" ht="15.75" customHeight="1" spans="1:6">
      <c r="A1184" s="1" t="s">
        <v>171</v>
      </c>
      <c r="B1184" s="3" t="s">
        <v>74</v>
      </c>
      <c r="C1184" s="1" t="s">
        <v>95</v>
      </c>
      <c r="D1184" s="1" t="str">
        <f t="shared" si="0"/>
        <v>Israel-Middle East2010</v>
      </c>
      <c r="E1184" s="7" t="s">
        <v>1874</v>
      </c>
      <c r="F1184" s="7" t="s">
        <v>1875</v>
      </c>
    </row>
    <row r="1185" ht="15.75" customHeight="1" spans="1:6">
      <c r="A1185" s="1" t="s">
        <v>172</v>
      </c>
      <c r="B1185" s="3" t="s">
        <v>63</v>
      </c>
      <c r="C1185" s="1" t="s">
        <v>78</v>
      </c>
      <c r="D1185" s="1" t="str">
        <f t="shared" si="0"/>
        <v>Italy-Europe2000</v>
      </c>
      <c r="E1185" s="7" t="s">
        <v>1876</v>
      </c>
      <c r="F1185" s="6"/>
    </row>
    <row r="1186" ht="15.75" customHeight="1" spans="1:6">
      <c r="A1186" s="1" t="s">
        <v>172</v>
      </c>
      <c r="B1186" s="3" t="s">
        <v>65</v>
      </c>
      <c r="C1186" s="1" t="s">
        <v>78</v>
      </c>
      <c r="D1186" s="1" t="str">
        <f t="shared" si="0"/>
        <v>Italy-Europe2001</v>
      </c>
      <c r="E1186" s="7" t="s">
        <v>1877</v>
      </c>
      <c r="F1186" s="6"/>
    </row>
    <row r="1187" ht="15.75" customHeight="1" spans="1:6">
      <c r="A1187" s="1" t="s">
        <v>172</v>
      </c>
      <c r="B1187" s="3" t="s">
        <v>66</v>
      </c>
      <c r="C1187" s="1" t="s">
        <v>78</v>
      </c>
      <c r="D1187" s="1" t="str">
        <f t="shared" si="0"/>
        <v>Italy-Europe2002</v>
      </c>
      <c r="E1187" s="7" t="s">
        <v>1878</v>
      </c>
      <c r="F1187" s="7" t="s">
        <v>1879</v>
      </c>
    </row>
    <row r="1188" ht="15.75" customHeight="1" spans="1:6">
      <c r="A1188" s="1" t="s">
        <v>172</v>
      </c>
      <c r="B1188" s="3" t="s">
        <v>67</v>
      </c>
      <c r="C1188" s="1" t="s">
        <v>78</v>
      </c>
      <c r="D1188" s="1" t="str">
        <f t="shared" si="0"/>
        <v>Italy-Europe2003</v>
      </c>
      <c r="E1188" s="7" t="s">
        <v>1880</v>
      </c>
      <c r="F1188" s="7" t="s">
        <v>1881</v>
      </c>
    </row>
    <row r="1189" ht="15.75" customHeight="1" spans="1:6">
      <c r="A1189" s="1" t="s">
        <v>172</v>
      </c>
      <c r="B1189" s="3" t="s">
        <v>68</v>
      </c>
      <c r="C1189" s="1" t="s">
        <v>78</v>
      </c>
      <c r="D1189" s="1" t="str">
        <f t="shared" si="0"/>
        <v>Italy-Europe2004</v>
      </c>
      <c r="E1189" s="7" t="s">
        <v>1882</v>
      </c>
      <c r="F1189" s="7" t="s">
        <v>1883</v>
      </c>
    </row>
    <row r="1190" ht="15.75" customHeight="1" spans="1:6">
      <c r="A1190" s="1" t="s">
        <v>172</v>
      </c>
      <c r="B1190" s="3" t="s">
        <v>71</v>
      </c>
      <c r="C1190" s="1" t="s">
        <v>78</v>
      </c>
      <c r="D1190" s="1" t="str">
        <f t="shared" si="0"/>
        <v>Italy-Europe2007</v>
      </c>
      <c r="E1190" s="7" t="s">
        <v>1884</v>
      </c>
      <c r="F1190" s="7" t="s">
        <v>1885</v>
      </c>
    </row>
    <row r="1191" ht="15.75" customHeight="1" spans="1:6">
      <c r="A1191" s="1" t="s">
        <v>172</v>
      </c>
      <c r="B1191" s="3" t="s">
        <v>75</v>
      </c>
      <c r="C1191" s="1" t="s">
        <v>78</v>
      </c>
      <c r="D1191" s="1" t="str">
        <f t="shared" si="0"/>
        <v>Italy-Europe2011</v>
      </c>
      <c r="E1191" s="7" t="s">
        <v>1886</v>
      </c>
      <c r="F1191" s="7" t="s">
        <v>1887</v>
      </c>
    </row>
    <row r="1192" ht="15.75" customHeight="1" spans="1:6">
      <c r="A1192" s="1" t="s">
        <v>172</v>
      </c>
      <c r="B1192" s="3" t="s">
        <v>72</v>
      </c>
      <c r="C1192" s="1" t="s">
        <v>78</v>
      </c>
      <c r="D1192" s="1" t="str">
        <f t="shared" si="0"/>
        <v>Italy-Europe2008</v>
      </c>
      <c r="E1192" s="7" t="s">
        <v>1888</v>
      </c>
      <c r="F1192" s="7" t="s">
        <v>1889</v>
      </c>
    </row>
    <row r="1193" ht="15.75" customHeight="1" spans="1:6">
      <c r="A1193" s="1" t="s">
        <v>172</v>
      </c>
      <c r="B1193" s="3" t="s">
        <v>70</v>
      </c>
      <c r="C1193" s="1" t="s">
        <v>78</v>
      </c>
      <c r="D1193" s="1" t="str">
        <f t="shared" si="0"/>
        <v>Italy-Europe2006</v>
      </c>
      <c r="E1193" s="7" t="s">
        <v>1890</v>
      </c>
      <c r="F1193" s="7" t="s">
        <v>1891</v>
      </c>
    </row>
    <row r="1194" ht="15.75" customHeight="1" spans="1:6">
      <c r="A1194" s="1" t="s">
        <v>172</v>
      </c>
      <c r="B1194" s="3" t="s">
        <v>74</v>
      </c>
      <c r="C1194" s="1" t="s">
        <v>78</v>
      </c>
      <c r="D1194" s="1" t="str">
        <f t="shared" si="0"/>
        <v>Italy-Europe2010</v>
      </c>
      <c r="E1194" s="7" t="s">
        <v>1892</v>
      </c>
      <c r="F1194" s="7" t="s">
        <v>1893</v>
      </c>
    </row>
    <row r="1195" ht="15.75" customHeight="1" spans="1:6">
      <c r="A1195" s="1" t="s">
        <v>172</v>
      </c>
      <c r="B1195" s="3" t="s">
        <v>75</v>
      </c>
      <c r="C1195" s="1" t="s">
        <v>78</v>
      </c>
      <c r="D1195" s="1" t="str">
        <f t="shared" si="0"/>
        <v>Italy-Europe2011</v>
      </c>
      <c r="E1195" s="7" t="s">
        <v>1894</v>
      </c>
      <c r="F1195" s="7" t="s">
        <v>1895</v>
      </c>
    </row>
    <row r="1196" ht="15.75" customHeight="1" spans="1:6">
      <c r="A1196" s="1" t="s">
        <v>172</v>
      </c>
      <c r="B1196" s="3" t="s">
        <v>69</v>
      </c>
      <c r="C1196" s="1" t="s">
        <v>78</v>
      </c>
      <c r="D1196" s="1" t="str">
        <f t="shared" si="0"/>
        <v>Italy-Europe2005</v>
      </c>
      <c r="E1196" s="7" t="s">
        <v>1896</v>
      </c>
      <c r="F1196" s="7" t="s">
        <v>1897</v>
      </c>
    </row>
    <row r="1197" ht="15.75" customHeight="1" spans="1:6">
      <c r="A1197" s="1" t="s">
        <v>172</v>
      </c>
      <c r="B1197" s="3" t="s">
        <v>74</v>
      </c>
      <c r="C1197" s="1" t="s">
        <v>78</v>
      </c>
      <c r="D1197" s="1" t="str">
        <f t="shared" si="0"/>
        <v>Italy-Europe2010</v>
      </c>
      <c r="E1197" s="7" t="s">
        <v>1898</v>
      </c>
      <c r="F1197" s="7" t="s">
        <v>1899</v>
      </c>
    </row>
    <row r="1198" ht="15.75" customHeight="1" spans="1:6">
      <c r="A1198" s="1" t="s">
        <v>173</v>
      </c>
      <c r="B1198" s="3" t="s">
        <v>63</v>
      </c>
      <c r="C1198" s="1" t="s">
        <v>86</v>
      </c>
      <c r="D1198" s="1" t="str">
        <f t="shared" si="0"/>
        <v>Jamaica-The Americas2000</v>
      </c>
      <c r="E1198" s="6"/>
      <c r="F1198" s="6"/>
    </row>
    <row r="1199" ht="15.75" customHeight="1" spans="1:6">
      <c r="A1199" s="1" t="s">
        <v>173</v>
      </c>
      <c r="B1199" s="3" t="s">
        <v>65</v>
      </c>
      <c r="C1199" s="1" t="s">
        <v>86</v>
      </c>
      <c r="D1199" s="1" t="str">
        <f t="shared" si="0"/>
        <v>Jamaica-The Americas2001</v>
      </c>
      <c r="E1199" s="7" t="s">
        <v>1900</v>
      </c>
      <c r="F1199" s="6"/>
    </row>
    <row r="1200" ht="15.75" customHeight="1" spans="1:6">
      <c r="A1200" s="1" t="s">
        <v>173</v>
      </c>
      <c r="B1200" s="3" t="s">
        <v>66</v>
      </c>
      <c r="C1200" s="1" t="s">
        <v>86</v>
      </c>
      <c r="D1200" s="1" t="str">
        <f t="shared" si="0"/>
        <v>Jamaica-The Americas2002</v>
      </c>
      <c r="E1200" s="7" t="s">
        <v>1901</v>
      </c>
      <c r="F1200" s="7" t="s">
        <v>1902</v>
      </c>
    </row>
    <row r="1201" ht="15.75" customHeight="1" spans="1:6">
      <c r="A1201" s="1" t="s">
        <v>173</v>
      </c>
      <c r="B1201" s="3" t="s">
        <v>67</v>
      </c>
      <c r="C1201" s="1" t="s">
        <v>86</v>
      </c>
      <c r="D1201" s="1" t="str">
        <f t="shared" si="0"/>
        <v>Jamaica-The Americas2003</v>
      </c>
      <c r="E1201" s="7" t="s">
        <v>319</v>
      </c>
      <c r="F1201" s="7" t="s">
        <v>1903</v>
      </c>
    </row>
    <row r="1202" ht="15.75" customHeight="1" spans="1:6">
      <c r="A1202" s="1" t="s">
        <v>173</v>
      </c>
      <c r="B1202" s="3" t="s">
        <v>68</v>
      </c>
      <c r="C1202" s="1" t="s">
        <v>86</v>
      </c>
      <c r="D1202" s="1" t="str">
        <f t="shared" si="0"/>
        <v>Jamaica-The Americas2004</v>
      </c>
      <c r="E1202" s="7" t="s">
        <v>1904</v>
      </c>
      <c r="F1202" s="7" t="s">
        <v>1905</v>
      </c>
    </row>
    <row r="1203" ht="15.75" customHeight="1" spans="1:6">
      <c r="A1203" s="1" t="s">
        <v>173</v>
      </c>
      <c r="B1203" s="3" t="s">
        <v>71</v>
      </c>
      <c r="C1203" s="1" t="s">
        <v>86</v>
      </c>
      <c r="D1203" s="1" t="str">
        <f t="shared" si="0"/>
        <v>Jamaica-The Americas2007</v>
      </c>
      <c r="E1203" s="7" t="s">
        <v>1906</v>
      </c>
      <c r="F1203" s="7" t="s">
        <v>1907</v>
      </c>
    </row>
    <row r="1204" ht="15.75" customHeight="1" spans="1:6">
      <c r="A1204" s="1" t="s">
        <v>173</v>
      </c>
      <c r="B1204" s="3" t="s">
        <v>75</v>
      </c>
      <c r="C1204" s="1" t="s">
        <v>86</v>
      </c>
      <c r="D1204" s="1" t="str">
        <f t="shared" si="0"/>
        <v>Jamaica-The Americas2011</v>
      </c>
      <c r="E1204" s="7" t="s">
        <v>1908</v>
      </c>
      <c r="F1204" s="7" t="s">
        <v>1909</v>
      </c>
    </row>
    <row r="1205" ht="15.75" customHeight="1" spans="1:6">
      <c r="A1205" s="1" t="s">
        <v>173</v>
      </c>
      <c r="B1205" s="3" t="s">
        <v>72</v>
      </c>
      <c r="C1205" s="1" t="s">
        <v>86</v>
      </c>
      <c r="D1205" s="1" t="str">
        <f t="shared" si="0"/>
        <v>Jamaica-The Americas2008</v>
      </c>
      <c r="E1205" s="7" t="s">
        <v>1910</v>
      </c>
      <c r="F1205" s="7" t="s">
        <v>1911</v>
      </c>
    </row>
    <row r="1206" ht="15.75" customHeight="1" spans="1:6">
      <c r="A1206" s="1" t="s">
        <v>173</v>
      </c>
      <c r="B1206" s="3" t="s">
        <v>70</v>
      </c>
      <c r="C1206" s="1" t="s">
        <v>86</v>
      </c>
      <c r="D1206" s="1" t="str">
        <f t="shared" si="0"/>
        <v>Jamaica-The Americas2006</v>
      </c>
      <c r="E1206" s="7" t="s">
        <v>1912</v>
      </c>
      <c r="F1206" s="7" t="s">
        <v>1913</v>
      </c>
    </row>
    <row r="1207" ht="15.75" customHeight="1" spans="1:6">
      <c r="A1207" s="1" t="s">
        <v>173</v>
      </c>
      <c r="B1207" s="3" t="s">
        <v>74</v>
      </c>
      <c r="C1207" s="1" t="s">
        <v>86</v>
      </c>
      <c r="D1207" s="1" t="str">
        <f t="shared" si="0"/>
        <v>Jamaica-The Americas2010</v>
      </c>
      <c r="E1207" s="7" t="s">
        <v>1914</v>
      </c>
      <c r="F1207" s="7" t="s">
        <v>1915</v>
      </c>
    </row>
    <row r="1208" ht="15.75" customHeight="1" spans="1:6">
      <c r="A1208" s="1" t="s">
        <v>173</v>
      </c>
      <c r="B1208" s="3" t="s">
        <v>75</v>
      </c>
      <c r="C1208" s="1" t="s">
        <v>86</v>
      </c>
      <c r="D1208" s="1" t="str">
        <f t="shared" si="0"/>
        <v>Jamaica-The Americas2011</v>
      </c>
      <c r="E1208" s="7" t="s">
        <v>1916</v>
      </c>
      <c r="F1208" s="7" t="s">
        <v>1917</v>
      </c>
    </row>
    <row r="1209" ht="15.75" customHeight="1" spans="1:6">
      <c r="A1209" s="1" t="s">
        <v>173</v>
      </c>
      <c r="B1209" s="3" t="s">
        <v>69</v>
      </c>
      <c r="C1209" s="1" t="s">
        <v>86</v>
      </c>
      <c r="D1209" s="1" t="str">
        <f t="shared" si="0"/>
        <v>Jamaica-The Americas2005</v>
      </c>
      <c r="E1209" s="7" t="s">
        <v>1918</v>
      </c>
      <c r="F1209" s="7" t="s">
        <v>1603</v>
      </c>
    </row>
    <row r="1210" ht="15.75" customHeight="1" spans="1:6">
      <c r="A1210" s="1" t="s">
        <v>173</v>
      </c>
      <c r="B1210" s="3" t="s">
        <v>74</v>
      </c>
      <c r="C1210" s="1" t="s">
        <v>86</v>
      </c>
      <c r="D1210" s="1" t="str">
        <f t="shared" si="0"/>
        <v>Jamaica-The Americas2010</v>
      </c>
      <c r="E1210" s="7" t="s">
        <v>1919</v>
      </c>
      <c r="F1210" s="7" t="s">
        <v>1920</v>
      </c>
    </row>
    <row r="1211" ht="15.75" customHeight="1" spans="1:6">
      <c r="A1211" s="1" t="s">
        <v>174</v>
      </c>
      <c r="B1211" s="3" t="s">
        <v>63</v>
      </c>
      <c r="C1211" s="1" t="s">
        <v>64</v>
      </c>
      <c r="D1211" s="1" t="str">
        <f t="shared" si="0"/>
        <v>Japan-Asia2000</v>
      </c>
      <c r="E1211" s="7" t="s">
        <v>1921</v>
      </c>
      <c r="F1211" s="6"/>
    </row>
    <row r="1212" ht="15.75" customHeight="1" spans="1:6">
      <c r="A1212" s="1" t="s">
        <v>174</v>
      </c>
      <c r="B1212" s="3" t="s">
        <v>65</v>
      </c>
      <c r="C1212" s="1" t="s">
        <v>64</v>
      </c>
      <c r="D1212" s="1" t="str">
        <f t="shared" si="0"/>
        <v>Japan-Asia2001</v>
      </c>
      <c r="E1212" s="7" t="s">
        <v>1922</v>
      </c>
      <c r="F1212" s="6"/>
    </row>
    <row r="1213" ht="15.75" customHeight="1" spans="1:6">
      <c r="A1213" s="1" t="s">
        <v>174</v>
      </c>
      <c r="B1213" s="3" t="s">
        <v>66</v>
      </c>
      <c r="C1213" s="1" t="s">
        <v>64</v>
      </c>
      <c r="D1213" s="1" t="str">
        <f t="shared" si="0"/>
        <v>Japan-Asia2002</v>
      </c>
      <c r="E1213" s="7" t="s">
        <v>1923</v>
      </c>
      <c r="F1213" s="7" t="s">
        <v>1924</v>
      </c>
    </row>
    <row r="1214" ht="15.75" customHeight="1" spans="1:6">
      <c r="A1214" s="1" t="s">
        <v>174</v>
      </c>
      <c r="B1214" s="3" t="s">
        <v>67</v>
      </c>
      <c r="C1214" s="1" t="s">
        <v>64</v>
      </c>
      <c r="D1214" s="1" t="str">
        <f t="shared" si="0"/>
        <v>Japan-Asia2003</v>
      </c>
      <c r="E1214" s="7" t="s">
        <v>1925</v>
      </c>
      <c r="F1214" s="7" t="s">
        <v>1926</v>
      </c>
    </row>
    <row r="1215" ht="15.75" customHeight="1" spans="1:6">
      <c r="A1215" s="1" t="s">
        <v>174</v>
      </c>
      <c r="B1215" s="3" t="s">
        <v>68</v>
      </c>
      <c r="C1215" s="1" t="s">
        <v>64</v>
      </c>
      <c r="D1215" s="1" t="str">
        <f t="shared" si="0"/>
        <v>Japan-Asia2004</v>
      </c>
      <c r="E1215" s="7" t="s">
        <v>1927</v>
      </c>
      <c r="F1215" s="7" t="s">
        <v>1928</v>
      </c>
    </row>
    <row r="1216" ht="15.75" customHeight="1" spans="1:6">
      <c r="A1216" s="1" t="s">
        <v>174</v>
      </c>
      <c r="B1216" s="3" t="s">
        <v>71</v>
      </c>
      <c r="C1216" s="1" t="s">
        <v>64</v>
      </c>
      <c r="D1216" s="1" t="str">
        <f t="shared" si="0"/>
        <v>Japan-Asia2007</v>
      </c>
      <c r="E1216" s="7" t="s">
        <v>1929</v>
      </c>
      <c r="F1216" s="7" t="s">
        <v>1930</v>
      </c>
    </row>
    <row r="1217" ht="15.75" customHeight="1" spans="1:6">
      <c r="A1217" s="1" t="s">
        <v>174</v>
      </c>
      <c r="B1217" s="3" t="s">
        <v>75</v>
      </c>
      <c r="C1217" s="1" t="s">
        <v>64</v>
      </c>
      <c r="D1217" s="1" t="str">
        <f t="shared" si="0"/>
        <v>Japan-Asia2011</v>
      </c>
      <c r="E1217" s="7" t="s">
        <v>1931</v>
      </c>
      <c r="F1217" s="7" t="s">
        <v>1932</v>
      </c>
    </row>
    <row r="1218" ht="15.75" customHeight="1" spans="1:6">
      <c r="A1218" s="1" t="s">
        <v>174</v>
      </c>
      <c r="B1218" s="3" t="s">
        <v>72</v>
      </c>
      <c r="C1218" s="1" t="s">
        <v>64</v>
      </c>
      <c r="D1218" s="1" t="str">
        <f t="shared" si="0"/>
        <v>Japan-Asia2008</v>
      </c>
      <c r="E1218" s="7" t="s">
        <v>1933</v>
      </c>
      <c r="F1218" s="7" t="s">
        <v>1934</v>
      </c>
    </row>
    <row r="1219" ht="15.75" customHeight="1" spans="1:6">
      <c r="A1219" s="1" t="s">
        <v>174</v>
      </c>
      <c r="B1219" s="3" t="s">
        <v>70</v>
      </c>
      <c r="C1219" s="1" t="s">
        <v>64</v>
      </c>
      <c r="D1219" s="1" t="str">
        <f t="shared" si="0"/>
        <v>Japan-Asia2006</v>
      </c>
      <c r="E1219" s="7" t="s">
        <v>1935</v>
      </c>
      <c r="F1219" s="7" t="s">
        <v>1936</v>
      </c>
    </row>
    <row r="1220" ht="15.75" customHeight="1" spans="1:6">
      <c r="A1220" s="1" t="s">
        <v>174</v>
      </c>
      <c r="B1220" s="3" t="s">
        <v>74</v>
      </c>
      <c r="C1220" s="1" t="s">
        <v>64</v>
      </c>
      <c r="D1220" s="1" t="str">
        <f t="shared" si="0"/>
        <v>Japan-Asia2010</v>
      </c>
      <c r="E1220" s="7" t="s">
        <v>1937</v>
      </c>
      <c r="F1220" s="7" t="s">
        <v>1938</v>
      </c>
    </row>
    <row r="1221" ht="15.75" customHeight="1" spans="1:6">
      <c r="A1221" s="1" t="s">
        <v>174</v>
      </c>
      <c r="B1221" s="3" t="s">
        <v>75</v>
      </c>
      <c r="C1221" s="1" t="s">
        <v>64</v>
      </c>
      <c r="D1221" s="1" t="str">
        <f t="shared" si="0"/>
        <v>Japan-Asia2011</v>
      </c>
      <c r="E1221" s="7" t="s">
        <v>1939</v>
      </c>
      <c r="F1221" s="7" t="s">
        <v>1940</v>
      </c>
    </row>
    <row r="1222" ht="15.75" customHeight="1" spans="1:6">
      <c r="A1222" s="1" t="s">
        <v>174</v>
      </c>
      <c r="B1222" s="3" t="s">
        <v>69</v>
      </c>
      <c r="C1222" s="1" t="s">
        <v>64</v>
      </c>
      <c r="D1222" s="1" t="str">
        <f t="shared" si="0"/>
        <v>Japan-Asia2005</v>
      </c>
      <c r="E1222" s="7" t="s">
        <v>1941</v>
      </c>
      <c r="F1222" s="7" t="s">
        <v>1942</v>
      </c>
    </row>
    <row r="1223" ht="15.75" customHeight="1" spans="1:6">
      <c r="A1223" s="1" t="s">
        <v>174</v>
      </c>
      <c r="B1223" s="3" t="s">
        <v>74</v>
      </c>
      <c r="C1223" s="1" t="s">
        <v>64</v>
      </c>
      <c r="D1223" s="1" t="str">
        <f t="shared" si="0"/>
        <v>Japan-Asia2010</v>
      </c>
      <c r="E1223" s="7" t="s">
        <v>1943</v>
      </c>
      <c r="F1223" s="7" t="s">
        <v>1944</v>
      </c>
    </row>
    <row r="1224" ht="15.75" customHeight="1" spans="1:6">
      <c r="A1224" s="1" t="s">
        <v>175</v>
      </c>
      <c r="B1224" s="3" t="s">
        <v>63</v>
      </c>
      <c r="C1224" s="1" t="s">
        <v>95</v>
      </c>
      <c r="D1224" s="1" t="str">
        <f t="shared" si="0"/>
        <v>Jordan-Middle East2000</v>
      </c>
      <c r="E1224" s="6"/>
      <c r="F1224" s="6"/>
    </row>
    <row r="1225" ht="15.75" customHeight="1" spans="1:6">
      <c r="A1225" s="1" t="s">
        <v>175</v>
      </c>
      <c r="B1225" s="3" t="s">
        <v>65</v>
      </c>
      <c r="C1225" s="1" t="s">
        <v>95</v>
      </c>
      <c r="D1225" s="1" t="str">
        <f t="shared" si="0"/>
        <v>Jordan-Middle East2001</v>
      </c>
      <c r="E1225" s="7" t="s">
        <v>1945</v>
      </c>
      <c r="F1225" s="6"/>
    </row>
    <row r="1226" ht="15.75" customHeight="1" spans="1:6">
      <c r="A1226" s="1" t="s">
        <v>175</v>
      </c>
      <c r="B1226" s="3" t="s">
        <v>66</v>
      </c>
      <c r="C1226" s="1" t="s">
        <v>95</v>
      </c>
      <c r="D1226" s="1" t="str">
        <f t="shared" si="0"/>
        <v>Jordan-Middle East2002</v>
      </c>
      <c r="E1226" s="7" t="s">
        <v>1946</v>
      </c>
      <c r="F1226" s="7" t="s">
        <v>1947</v>
      </c>
    </row>
    <row r="1227" ht="15.75" customHeight="1" spans="1:6">
      <c r="A1227" s="1" t="s">
        <v>175</v>
      </c>
      <c r="B1227" s="3" t="s">
        <v>67</v>
      </c>
      <c r="C1227" s="1" t="s">
        <v>95</v>
      </c>
      <c r="D1227" s="1" t="str">
        <f t="shared" si="0"/>
        <v>Jordan-Middle East2003</v>
      </c>
      <c r="E1227" s="7" t="s">
        <v>1948</v>
      </c>
      <c r="F1227" s="7" t="s">
        <v>1949</v>
      </c>
    </row>
    <row r="1228" ht="15.75" customHeight="1" spans="1:6">
      <c r="A1228" s="1" t="s">
        <v>175</v>
      </c>
      <c r="B1228" s="3" t="s">
        <v>68</v>
      </c>
      <c r="C1228" s="1" t="s">
        <v>95</v>
      </c>
      <c r="D1228" s="1" t="str">
        <f t="shared" si="0"/>
        <v>Jordan-Middle East2004</v>
      </c>
      <c r="E1228" s="7" t="s">
        <v>1950</v>
      </c>
      <c r="F1228" s="7" t="s">
        <v>1951</v>
      </c>
    </row>
    <row r="1229" ht="15.75" customHeight="1" spans="1:6">
      <c r="A1229" s="1" t="s">
        <v>175</v>
      </c>
      <c r="B1229" s="3" t="s">
        <v>71</v>
      </c>
      <c r="C1229" s="1" t="s">
        <v>95</v>
      </c>
      <c r="D1229" s="1" t="str">
        <f t="shared" si="0"/>
        <v>Jordan-Middle East2007</v>
      </c>
      <c r="E1229" s="7" t="s">
        <v>1952</v>
      </c>
      <c r="F1229" s="7" t="s">
        <v>1953</v>
      </c>
    </row>
    <row r="1230" ht="15.75" customHeight="1" spans="1:6">
      <c r="A1230" s="1" t="s">
        <v>175</v>
      </c>
      <c r="B1230" s="3" t="s">
        <v>75</v>
      </c>
      <c r="C1230" s="1" t="s">
        <v>95</v>
      </c>
      <c r="D1230" s="1" t="str">
        <f t="shared" si="0"/>
        <v>Jordan-Middle East2011</v>
      </c>
      <c r="E1230" s="7" t="s">
        <v>1954</v>
      </c>
      <c r="F1230" s="7" t="s">
        <v>1955</v>
      </c>
    </row>
    <row r="1231" ht="15.75" customHeight="1" spans="1:6">
      <c r="A1231" s="1" t="s">
        <v>175</v>
      </c>
      <c r="B1231" s="3" t="s">
        <v>72</v>
      </c>
      <c r="C1231" s="1" t="s">
        <v>95</v>
      </c>
      <c r="D1231" s="1" t="str">
        <f t="shared" si="0"/>
        <v>Jordan-Middle East2008</v>
      </c>
      <c r="E1231" s="7" t="s">
        <v>1956</v>
      </c>
      <c r="F1231" s="7" t="s">
        <v>1957</v>
      </c>
    </row>
    <row r="1232" ht="15.75" customHeight="1" spans="1:6">
      <c r="A1232" s="1" t="s">
        <v>175</v>
      </c>
      <c r="B1232" s="3" t="s">
        <v>70</v>
      </c>
      <c r="C1232" s="1" t="s">
        <v>95</v>
      </c>
      <c r="D1232" s="1" t="str">
        <f t="shared" si="0"/>
        <v>Jordan-Middle East2006</v>
      </c>
      <c r="E1232" s="7" t="s">
        <v>1958</v>
      </c>
      <c r="F1232" s="7" t="s">
        <v>1866</v>
      </c>
    </row>
    <row r="1233" ht="15.75" customHeight="1" spans="1:6">
      <c r="A1233" s="1" t="s">
        <v>175</v>
      </c>
      <c r="B1233" s="3" t="s">
        <v>74</v>
      </c>
      <c r="C1233" s="1" t="s">
        <v>95</v>
      </c>
      <c r="D1233" s="1" t="str">
        <f t="shared" si="0"/>
        <v>Jordan-Middle East2010</v>
      </c>
      <c r="E1233" s="7" t="s">
        <v>1959</v>
      </c>
      <c r="F1233" s="7" t="s">
        <v>1960</v>
      </c>
    </row>
    <row r="1234" ht="15.75" customHeight="1" spans="1:6">
      <c r="A1234" s="1" t="s">
        <v>175</v>
      </c>
      <c r="B1234" s="3" t="s">
        <v>75</v>
      </c>
      <c r="C1234" s="1" t="s">
        <v>95</v>
      </c>
      <c r="D1234" s="1" t="str">
        <f t="shared" si="0"/>
        <v>Jordan-Middle East2011</v>
      </c>
      <c r="E1234" s="7" t="s">
        <v>1961</v>
      </c>
      <c r="F1234" s="7" t="s">
        <v>1962</v>
      </c>
    </row>
    <row r="1235" ht="15.75" customHeight="1" spans="1:6">
      <c r="A1235" s="1" t="s">
        <v>175</v>
      </c>
      <c r="B1235" s="3" t="s">
        <v>69</v>
      </c>
      <c r="C1235" s="1" t="s">
        <v>95</v>
      </c>
      <c r="D1235" s="1" t="str">
        <f t="shared" si="0"/>
        <v>Jordan-Middle East2005</v>
      </c>
      <c r="E1235" s="7" t="s">
        <v>1963</v>
      </c>
      <c r="F1235" s="7" t="s">
        <v>1964</v>
      </c>
    </row>
    <row r="1236" ht="15.75" customHeight="1" spans="1:6">
      <c r="A1236" s="1" t="s">
        <v>175</v>
      </c>
      <c r="B1236" s="3" t="s">
        <v>74</v>
      </c>
      <c r="C1236" s="1" t="s">
        <v>95</v>
      </c>
      <c r="D1236" s="1" t="str">
        <f t="shared" si="0"/>
        <v>Jordan-Middle East2010</v>
      </c>
      <c r="E1236" s="7" t="s">
        <v>1965</v>
      </c>
      <c r="F1236" s="7" t="s">
        <v>1966</v>
      </c>
    </row>
    <row r="1237" ht="15.75" customHeight="1" spans="1:6">
      <c r="A1237" s="1" t="s">
        <v>176</v>
      </c>
      <c r="B1237" s="3" t="s">
        <v>63</v>
      </c>
      <c r="C1237" s="1" t="s">
        <v>64</v>
      </c>
      <c r="D1237" s="1" t="str">
        <f t="shared" si="0"/>
        <v>Kazakhstan-Asia2000</v>
      </c>
      <c r="E1237" s="6"/>
      <c r="F1237" s="6"/>
    </row>
    <row r="1238" ht="15.75" customHeight="1" spans="1:6">
      <c r="A1238" s="1" t="s">
        <v>176</v>
      </c>
      <c r="B1238" s="3" t="s">
        <v>65</v>
      </c>
      <c r="C1238" s="1" t="s">
        <v>64</v>
      </c>
      <c r="D1238" s="1" t="str">
        <f t="shared" si="0"/>
        <v>Kazakhstan-Asia2001</v>
      </c>
      <c r="E1238" s="7" t="s">
        <v>1967</v>
      </c>
      <c r="F1238" s="6"/>
    </row>
    <row r="1239" ht="15.75" customHeight="1" spans="1:6">
      <c r="A1239" s="1" t="s">
        <v>176</v>
      </c>
      <c r="B1239" s="3" t="s">
        <v>66</v>
      </c>
      <c r="C1239" s="1" t="s">
        <v>64</v>
      </c>
      <c r="D1239" s="1" t="str">
        <f t="shared" si="0"/>
        <v>Kazakhstan-Asia2002</v>
      </c>
      <c r="E1239" s="7" t="s">
        <v>1968</v>
      </c>
      <c r="F1239" s="7" t="s">
        <v>1969</v>
      </c>
    </row>
    <row r="1240" ht="15.75" customHeight="1" spans="1:6">
      <c r="A1240" s="1" t="s">
        <v>176</v>
      </c>
      <c r="B1240" s="3" t="s">
        <v>67</v>
      </c>
      <c r="C1240" s="1" t="s">
        <v>64</v>
      </c>
      <c r="D1240" s="1" t="str">
        <f t="shared" si="0"/>
        <v>Kazakhstan-Asia2003</v>
      </c>
      <c r="E1240" s="7" t="s">
        <v>1970</v>
      </c>
      <c r="F1240" s="7" t="s">
        <v>1971</v>
      </c>
    </row>
    <row r="1241" ht="15.75" customHeight="1" spans="1:6">
      <c r="A1241" s="1" t="s">
        <v>176</v>
      </c>
      <c r="B1241" s="3" t="s">
        <v>68</v>
      </c>
      <c r="C1241" s="1" t="s">
        <v>64</v>
      </c>
      <c r="D1241" s="1" t="str">
        <f t="shared" si="0"/>
        <v>Kazakhstan-Asia2004</v>
      </c>
      <c r="E1241" s="7" t="s">
        <v>1972</v>
      </c>
      <c r="F1241" s="7" t="s">
        <v>1973</v>
      </c>
    </row>
    <row r="1242" ht="15.75" customHeight="1" spans="1:6">
      <c r="A1242" s="1" t="s">
        <v>176</v>
      </c>
      <c r="B1242" s="3" t="s">
        <v>71</v>
      </c>
      <c r="C1242" s="1" t="s">
        <v>64</v>
      </c>
      <c r="D1242" s="1" t="str">
        <f t="shared" si="0"/>
        <v>Kazakhstan-Asia2007</v>
      </c>
      <c r="E1242" s="7" t="s">
        <v>1974</v>
      </c>
      <c r="F1242" s="7" t="s">
        <v>1975</v>
      </c>
    </row>
    <row r="1243" ht="15.75" customHeight="1" spans="1:6">
      <c r="A1243" s="1" t="s">
        <v>176</v>
      </c>
      <c r="B1243" s="3" t="s">
        <v>75</v>
      </c>
      <c r="C1243" s="1" t="s">
        <v>64</v>
      </c>
      <c r="D1243" s="1" t="str">
        <f t="shared" si="0"/>
        <v>Kazakhstan-Asia2011</v>
      </c>
      <c r="E1243" s="7" t="s">
        <v>1976</v>
      </c>
      <c r="F1243" s="7" t="s">
        <v>1977</v>
      </c>
    </row>
    <row r="1244" ht="15.75" customHeight="1" spans="1:6">
      <c r="A1244" s="1" t="s">
        <v>176</v>
      </c>
      <c r="B1244" s="3" t="s">
        <v>72</v>
      </c>
      <c r="C1244" s="1" t="s">
        <v>64</v>
      </c>
      <c r="D1244" s="1" t="str">
        <f t="shared" si="0"/>
        <v>Kazakhstan-Asia2008</v>
      </c>
      <c r="E1244" s="7" t="s">
        <v>1978</v>
      </c>
      <c r="F1244" s="7" t="s">
        <v>1979</v>
      </c>
    </row>
    <row r="1245" ht="15.75" customHeight="1" spans="1:6">
      <c r="A1245" s="1" t="s">
        <v>176</v>
      </c>
      <c r="B1245" s="3" t="s">
        <v>70</v>
      </c>
      <c r="C1245" s="1" t="s">
        <v>64</v>
      </c>
      <c r="D1245" s="1" t="str">
        <f t="shared" si="0"/>
        <v>Kazakhstan-Asia2006</v>
      </c>
      <c r="E1245" s="7" t="s">
        <v>1980</v>
      </c>
      <c r="F1245" s="7" t="s">
        <v>1981</v>
      </c>
    </row>
    <row r="1246" ht="15.75" customHeight="1" spans="1:6">
      <c r="A1246" s="1" t="s">
        <v>176</v>
      </c>
      <c r="B1246" s="3" t="s">
        <v>74</v>
      </c>
      <c r="C1246" s="1" t="s">
        <v>64</v>
      </c>
      <c r="D1246" s="1" t="str">
        <f t="shared" si="0"/>
        <v>Kazakhstan-Asia2010</v>
      </c>
      <c r="E1246" s="7" t="s">
        <v>1982</v>
      </c>
      <c r="F1246" s="7" t="s">
        <v>1983</v>
      </c>
    </row>
    <row r="1247" ht="15.75" customHeight="1" spans="1:6">
      <c r="A1247" s="1" t="s">
        <v>176</v>
      </c>
      <c r="B1247" s="3" t="s">
        <v>75</v>
      </c>
      <c r="C1247" s="1" t="s">
        <v>64</v>
      </c>
      <c r="D1247" s="1" t="str">
        <f t="shared" si="0"/>
        <v>Kazakhstan-Asia2011</v>
      </c>
      <c r="E1247" s="7" t="s">
        <v>1984</v>
      </c>
      <c r="F1247" s="7" t="s">
        <v>1985</v>
      </c>
    </row>
    <row r="1248" ht="15.75" customHeight="1" spans="1:6">
      <c r="A1248" s="1" t="s">
        <v>176</v>
      </c>
      <c r="B1248" s="3" t="s">
        <v>69</v>
      </c>
      <c r="C1248" s="1" t="s">
        <v>64</v>
      </c>
      <c r="D1248" s="1" t="str">
        <f t="shared" si="0"/>
        <v>Kazakhstan-Asia2005</v>
      </c>
      <c r="E1248" s="7" t="s">
        <v>1986</v>
      </c>
      <c r="F1248" s="7" t="s">
        <v>1987</v>
      </c>
    </row>
    <row r="1249" ht="15.75" customHeight="1" spans="1:6">
      <c r="A1249" s="1" t="s">
        <v>176</v>
      </c>
      <c r="B1249" s="3" t="s">
        <v>74</v>
      </c>
      <c r="C1249" s="1" t="s">
        <v>64</v>
      </c>
      <c r="D1249" s="1" t="str">
        <f t="shared" si="0"/>
        <v>Kazakhstan-Asia2010</v>
      </c>
      <c r="E1249" s="7" t="s">
        <v>1988</v>
      </c>
      <c r="F1249" s="7" t="s">
        <v>1989</v>
      </c>
    </row>
    <row r="1250" ht="15.75" customHeight="1" spans="1:6">
      <c r="A1250" s="1" t="s">
        <v>177</v>
      </c>
      <c r="B1250" s="3" t="s">
        <v>63</v>
      </c>
      <c r="C1250" s="1" t="s">
        <v>80</v>
      </c>
      <c r="D1250" s="1" t="str">
        <f t="shared" si="0"/>
        <v>Kenya-Africa2000</v>
      </c>
      <c r="E1250" s="6"/>
      <c r="F1250" s="6"/>
    </row>
    <row r="1251" ht="15.75" customHeight="1" spans="1:6">
      <c r="A1251" s="1" t="s">
        <v>177</v>
      </c>
      <c r="B1251" s="3" t="s">
        <v>65</v>
      </c>
      <c r="C1251" s="1" t="s">
        <v>80</v>
      </c>
      <c r="D1251" s="1" t="str">
        <f t="shared" si="0"/>
        <v>Kenya-Africa2001</v>
      </c>
      <c r="E1251" s="7" t="s">
        <v>1990</v>
      </c>
      <c r="F1251" s="6"/>
    </row>
    <row r="1252" ht="15.75" customHeight="1" spans="1:6">
      <c r="A1252" s="1" t="s">
        <v>177</v>
      </c>
      <c r="B1252" s="3" t="s">
        <v>66</v>
      </c>
      <c r="C1252" s="1" t="s">
        <v>80</v>
      </c>
      <c r="D1252" s="1" t="str">
        <f t="shared" si="0"/>
        <v>Kenya-Africa2002</v>
      </c>
      <c r="E1252" s="7" t="s">
        <v>1991</v>
      </c>
      <c r="F1252" s="7" t="s">
        <v>1992</v>
      </c>
    </row>
    <row r="1253" ht="15.75" customHeight="1" spans="1:6">
      <c r="A1253" s="1" t="s">
        <v>177</v>
      </c>
      <c r="B1253" s="3" t="s">
        <v>67</v>
      </c>
      <c r="C1253" s="1" t="s">
        <v>80</v>
      </c>
      <c r="D1253" s="1" t="str">
        <f t="shared" si="0"/>
        <v>Kenya-Africa2003</v>
      </c>
      <c r="E1253" s="7" t="s">
        <v>1993</v>
      </c>
      <c r="F1253" s="7" t="s">
        <v>1994</v>
      </c>
    </row>
    <row r="1254" ht="15.75" customHeight="1" spans="1:6">
      <c r="A1254" s="1" t="s">
        <v>177</v>
      </c>
      <c r="B1254" s="3" t="s">
        <v>68</v>
      </c>
      <c r="C1254" s="1" t="s">
        <v>80</v>
      </c>
      <c r="D1254" s="1" t="str">
        <f t="shared" si="0"/>
        <v>Kenya-Africa2004</v>
      </c>
      <c r="E1254" s="7" t="s">
        <v>1995</v>
      </c>
      <c r="F1254" s="7" t="s">
        <v>1996</v>
      </c>
    </row>
    <row r="1255" ht="15.75" customHeight="1" spans="1:6">
      <c r="A1255" s="1" t="s">
        <v>177</v>
      </c>
      <c r="B1255" s="3" t="s">
        <v>71</v>
      </c>
      <c r="C1255" s="1" t="s">
        <v>80</v>
      </c>
      <c r="D1255" s="1" t="str">
        <f t="shared" si="0"/>
        <v>Kenya-Africa2007</v>
      </c>
      <c r="E1255" s="7" t="s">
        <v>1997</v>
      </c>
      <c r="F1255" s="7" t="s">
        <v>1998</v>
      </c>
    </row>
    <row r="1256" ht="15.75" customHeight="1" spans="1:6">
      <c r="A1256" s="1" t="s">
        <v>177</v>
      </c>
      <c r="B1256" s="3" t="s">
        <v>75</v>
      </c>
      <c r="C1256" s="1" t="s">
        <v>80</v>
      </c>
      <c r="D1256" s="1" t="str">
        <f t="shared" si="0"/>
        <v>Kenya-Africa2011</v>
      </c>
      <c r="E1256" s="7" t="s">
        <v>1999</v>
      </c>
      <c r="F1256" s="7" t="s">
        <v>2000</v>
      </c>
    </row>
    <row r="1257" ht="15.75" customHeight="1" spans="1:6">
      <c r="A1257" s="1" t="s">
        <v>177</v>
      </c>
      <c r="B1257" s="3" t="s">
        <v>72</v>
      </c>
      <c r="C1257" s="1" t="s">
        <v>80</v>
      </c>
      <c r="D1257" s="1" t="str">
        <f t="shared" si="0"/>
        <v>Kenya-Africa2008</v>
      </c>
      <c r="E1257" s="7" t="s">
        <v>2001</v>
      </c>
      <c r="F1257" s="7" t="s">
        <v>2002</v>
      </c>
    </row>
    <row r="1258" ht="15.75" customHeight="1" spans="1:6">
      <c r="A1258" s="1" t="s">
        <v>177</v>
      </c>
      <c r="B1258" s="3" t="s">
        <v>70</v>
      </c>
      <c r="C1258" s="1" t="s">
        <v>80</v>
      </c>
      <c r="D1258" s="1" t="str">
        <f t="shared" si="0"/>
        <v>Kenya-Africa2006</v>
      </c>
      <c r="E1258" s="7" t="s">
        <v>2003</v>
      </c>
      <c r="F1258" s="7" t="s">
        <v>2004</v>
      </c>
    </row>
    <row r="1259" ht="15.75" customHeight="1" spans="1:6">
      <c r="A1259" s="1" t="s">
        <v>177</v>
      </c>
      <c r="B1259" s="3" t="s">
        <v>74</v>
      </c>
      <c r="C1259" s="1" t="s">
        <v>80</v>
      </c>
      <c r="D1259" s="1" t="str">
        <f t="shared" si="0"/>
        <v>Kenya-Africa2010</v>
      </c>
      <c r="E1259" s="7" t="s">
        <v>2005</v>
      </c>
      <c r="F1259" s="7" t="s">
        <v>2006</v>
      </c>
    </row>
    <row r="1260" ht="15.75" customHeight="1" spans="1:6">
      <c r="A1260" s="1" t="s">
        <v>177</v>
      </c>
      <c r="B1260" s="3" t="s">
        <v>75</v>
      </c>
      <c r="C1260" s="1" t="s">
        <v>80</v>
      </c>
      <c r="D1260" s="1" t="str">
        <f t="shared" si="0"/>
        <v>Kenya-Africa2011</v>
      </c>
      <c r="E1260" s="7" t="s">
        <v>2007</v>
      </c>
      <c r="F1260" s="7" t="s">
        <v>2008</v>
      </c>
    </row>
    <row r="1261" ht="15.75" customHeight="1" spans="1:6">
      <c r="A1261" s="1" t="s">
        <v>177</v>
      </c>
      <c r="B1261" s="3" t="s">
        <v>69</v>
      </c>
      <c r="C1261" s="1" t="s">
        <v>80</v>
      </c>
      <c r="D1261" s="1" t="str">
        <f t="shared" si="0"/>
        <v>Kenya-Africa2005</v>
      </c>
      <c r="E1261" s="7" t="s">
        <v>2009</v>
      </c>
      <c r="F1261" s="7" t="s">
        <v>2010</v>
      </c>
    </row>
    <row r="1262" ht="15.75" customHeight="1" spans="1:6">
      <c r="A1262" s="1" t="s">
        <v>177</v>
      </c>
      <c r="B1262" s="3" t="s">
        <v>74</v>
      </c>
      <c r="C1262" s="1" t="s">
        <v>80</v>
      </c>
      <c r="D1262" s="1" t="str">
        <f t="shared" si="0"/>
        <v>Kenya-Africa2010</v>
      </c>
      <c r="E1262" s="7" t="s">
        <v>2011</v>
      </c>
      <c r="F1262" s="7" t="s">
        <v>2012</v>
      </c>
    </row>
    <row r="1263" ht="15.75" customHeight="1" spans="1:6">
      <c r="A1263" s="1" t="s">
        <v>178</v>
      </c>
      <c r="B1263" s="3" t="s">
        <v>63</v>
      </c>
      <c r="C1263" s="1" t="s">
        <v>82</v>
      </c>
      <c r="D1263" s="1" t="str">
        <f t="shared" si="0"/>
        <v>Kiribati-Oceania2000</v>
      </c>
      <c r="E1263" s="6"/>
      <c r="F1263" s="6"/>
    </row>
    <row r="1264" ht="15.75" customHeight="1" spans="1:6">
      <c r="A1264" s="1" t="s">
        <v>178</v>
      </c>
      <c r="B1264" s="3" t="s">
        <v>65</v>
      </c>
      <c r="C1264" s="1" t="s">
        <v>82</v>
      </c>
      <c r="D1264" s="1" t="str">
        <f t="shared" si="0"/>
        <v>Kiribati-Oceania2001</v>
      </c>
      <c r="E1264" s="6"/>
      <c r="F1264" s="6"/>
    </row>
    <row r="1265" ht="15.75" customHeight="1" spans="1:6">
      <c r="A1265" s="1" t="s">
        <v>178</v>
      </c>
      <c r="B1265" s="3" t="s">
        <v>66</v>
      </c>
      <c r="C1265" s="1" t="s">
        <v>82</v>
      </c>
      <c r="D1265" s="1" t="str">
        <f t="shared" si="0"/>
        <v>Kiribati-Oceania2002</v>
      </c>
      <c r="E1265" s="6"/>
      <c r="F1265" s="7" t="s">
        <v>2013</v>
      </c>
    </row>
    <row r="1266" ht="15.75" customHeight="1" spans="1:6">
      <c r="A1266" s="1" t="s">
        <v>178</v>
      </c>
      <c r="B1266" s="3" t="s">
        <v>67</v>
      </c>
      <c r="C1266" s="1" t="s">
        <v>82</v>
      </c>
      <c r="D1266" s="1" t="str">
        <f t="shared" si="0"/>
        <v>Kiribati-Oceania2003</v>
      </c>
      <c r="E1266" s="6"/>
      <c r="F1266" s="7" t="s">
        <v>2014</v>
      </c>
    </row>
    <row r="1267" ht="15.75" customHeight="1" spans="1:6">
      <c r="A1267" s="1" t="s">
        <v>178</v>
      </c>
      <c r="B1267" s="3" t="s">
        <v>68</v>
      </c>
      <c r="C1267" s="1" t="s">
        <v>82</v>
      </c>
      <c r="D1267" s="1" t="str">
        <f t="shared" si="0"/>
        <v>Kiribati-Oceania2004</v>
      </c>
      <c r="E1267" s="6"/>
      <c r="F1267" s="7" t="s">
        <v>2015</v>
      </c>
    </row>
    <row r="1268" ht="15.75" customHeight="1" spans="1:6">
      <c r="A1268" s="1" t="s">
        <v>178</v>
      </c>
      <c r="B1268" s="3" t="s">
        <v>71</v>
      </c>
      <c r="C1268" s="1" t="s">
        <v>82</v>
      </c>
      <c r="D1268" s="1" t="str">
        <f t="shared" si="0"/>
        <v>Kiribati-Oceania2007</v>
      </c>
      <c r="E1268" s="7" t="s">
        <v>2016</v>
      </c>
      <c r="F1268" s="7" t="s">
        <v>2017</v>
      </c>
    </row>
    <row r="1269" ht="15.75" customHeight="1" spans="1:6">
      <c r="A1269" s="1" t="s">
        <v>178</v>
      </c>
      <c r="B1269" s="3" t="s">
        <v>75</v>
      </c>
      <c r="C1269" s="1" t="s">
        <v>82</v>
      </c>
      <c r="D1269" s="1" t="str">
        <f t="shared" si="0"/>
        <v>Kiribati-Oceania2011</v>
      </c>
      <c r="E1269" s="7" t="s">
        <v>2018</v>
      </c>
      <c r="F1269" s="7" t="s">
        <v>2019</v>
      </c>
    </row>
    <row r="1270" ht="15.75" customHeight="1" spans="1:6">
      <c r="A1270" s="1" t="s">
        <v>178</v>
      </c>
      <c r="B1270" s="3" t="s">
        <v>72</v>
      </c>
      <c r="C1270" s="1" t="s">
        <v>82</v>
      </c>
      <c r="D1270" s="1" t="str">
        <f t="shared" si="0"/>
        <v>Kiribati-Oceania2008</v>
      </c>
      <c r="E1270" s="7" t="s">
        <v>2020</v>
      </c>
      <c r="F1270" s="7" t="s">
        <v>2013</v>
      </c>
    </row>
    <row r="1271" ht="15.75" customHeight="1" spans="1:6">
      <c r="A1271" s="1" t="s">
        <v>178</v>
      </c>
      <c r="B1271" s="3" t="s">
        <v>70</v>
      </c>
      <c r="C1271" s="1" t="s">
        <v>82</v>
      </c>
      <c r="D1271" s="1" t="str">
        <f t="shared" si="0"/>
        <v>Kiribati-Oceania2006</v>
      </c>
      <c r="E1271" s="7" t="s">
        <v>2020</v>
      </c>
      <c r="F1271" s="7" t="s">
        <v>2021</v>
      </c>
    </row>
    <row r="1272" ht="15.75" customHeight="1" spans="1:6">
      <c r="A1272" s="1" t="s">
        <v>178</v>
      </c>
      <c r="B1272" s="3" t="s">
        <v>74</v>
      </c>
      <c r="C1272" s="1" t="s">
        <v>82</v>
      </c>
      <c r="D1272" s="1" t="str">
        <f t="shared" si="0"/>
        <v>Kiribati-Oceania2010</v>
      </c>
      <c r="E1272" s="6"/>
      <c r="F1272" s="7" t="s">
        <v>2014</v>
      </c>
    </row>
    <row r="1273" ht="15.75" customHeight="1" spans="1:6">
      <c r="A1273" s="1" t="s">
        <v>178</v>
      </c>
      <c r="B1273" s="3" t="s">
        <v>75</v>
      </c>
      <c r="C1273" s="1" t="s">
        <v>82</v>
      </c>
      <c r="D1273" s="1" t="str">
        <f t="shared" si="0"/>
        <v>Kiribati-Oceania2011</v>
      </c>
      <c r="E1273" s="6"/>
      <c r="F1273" s="7" t="s">
        <v>2014</v>
      </c>
    </row>
    <row r="1274" ht="15.75" customHeight="1" spans="1:6">
      <c r="A1274" s="1" t="s">
        <v>178</v>
      </c>
      <c r="B1274" s="3" t="s">
        <v>69</v>
      </c>
      <c r="C1274" s="1" t="s">
        <v>82</v>
      </c>
      <c r="D1274" s="1" t="str">
        <f t="shared" si="0"/>
        <v>Kiribati-Oceania2005</v>
      </c>
      <c r="E1274" s="6"/>
      <c r="F1274" s="7" t="s">
        <v>2022</v>
      </c>
    </row>
    <row r="1275" ht="15.75" customHeight="1" spans="1:6">
      <c r="A1275" s="1" t="s">
        <v>178</v>
      </c>
      <c r="B1275" s="3" t="s">
        <v>74</v>
      </c>
      <c r="C1275" s="1" t="s">
        <v>82</v>
      </c>
      <c r="D1275" s="1" t="str">
        <f t="shared" si="0"/>
        <v>Kiribati-Oceania2010</v>
      </c>
      <c r="E1275" s="6"/>
      <c r="F1275" s="7" t="s">
        <v>2023</v>
      </c>
    </row>
    <row r="1276" ht="15.75" customHeight="1" spans="1:6">
      <c r="A1276" s="1" t="s">
        <v>179</v>
      </c>
      <c r="B1276" s="3" t="s">
        <v>63</v>
      </c>
      <c r="C1276" s="1" t="s">
        <v>78</v>
      </c>
      <c r="D1276" s="1" t="str">
        <f t="shared" si="0"/>
        <v>Kosovo-Europe2000</v>
      </c>
      <c r="E1276" s="6"/>
      <c r="F1276" s="6"/>
    </row>
    <row r="1277" ht="15.75" customHeight="1" spans="1:6">
      <c r="A1277" s="1" t="s">
        <v>179</v>
      </c>
      <c r="B1277" s="3" t="s">
        <v>65</v>
      </c>
      <c r="C1277" s="1" t="s">
        <v>78</v>
      </c>
      <c r="D1277" s="1" t="str">
        <f t="shared" si="0"/>
        <v>Kosovo-Europe2001</v>
      </c>
      <c r="E1277" s="7" t="s">
        <v>2024</v>
      </c>
      <c r="F1277" s="6"/>
    </row>
    <row r="1278" ht="15.75" customHeight="1" spans="1:6">
      <c r="A1278" s="1" t="s">
        <v>179</v>
      </c>
      <c r="B1278" s="3" t="s">
        <v>66</v>
      </c>
      <c r="C1278" s="1" t="s">
        <v>78</v>
      </c>
      <c r="D1278" s="1" t="str">
        <f t="shared" si="0"/>
        <v>Kosovo-Europe2002</v>
      </c>
      <c r="E1278" s="7" t="s">
        <v>2025</v>
      </c>
      <c r="F1278" s="6"/>
    </row>
    <row r="1279" ht="15.75" customHeight="1" spans="1:6">
      <c r="A1279" s="1" t="s">
        <v>179</v>
      </c>
      <c r="B1279" s="3" t="s">
        <v>67</v>
      </c>
      <c r="C1279" s="1" t="s">
        <v>78</v>
      </c>
      <c r="D1279" s="1" t="str">
        <f t="shared" si="0"/>
        <v>Kosovo-Europe2003</v>
      </c>
      <c r="E1279" s="7" t="s">
        <v>2026</v>
      </c>
      <c r="F1279" s="6"/>
    </row>
    <row r="1280" ht="15.75" customHeight="1" spans="1:6">
      <c r="A1280" s="1" t="s">
        <v>179</v>
      </c>
      <c r="B1280" s="3" t="s">
        <v>68</v>
      </c>
      <c r="C1280" s="1" t="s">
        <v>78</v>
      </c>
      <c r="D1280" s="1" t="str">
        <f t="shared" si="0"/>
        <v>Kosovo-Europe2004</v>
      </c>
      <c r="E1280" s="7" t="s">
        <v>2027</v>
      </c>
      <c r="F1280" s="6"/>
    </row>
    <row r="1281" ht="15.75" customHeight="1" spans="1:6">
      <c r="A1281" s="1" t="s">
        <v>179</v>
      </c>
      <c r="B1281" s="3" t="s">
        <v>71</v>
      </c>
      <c r="C1281" s="1" t="s">
        <v>78</v>
      </c>
      <c r="D1281" s="1" t="str">
        <f t="shared" si="0"/>
        <v>Kosovo-Europe2007</v>
      </c>
      <c r="E1281" s="7" t="s">
        <v>2028</v>
      </c>
      <c r="F1281" s="6"/>
    </row>
    <row r="1282" ht="15.75" customHeight="1" spans="1:6">
      <c r="A1282" s="1" t="s">
        <v>179</v>
      </c>
      <c r="B1282" s="3" t="s">
        <v>75</v>
      </c>
      <c r="C1282" s="1" t="s">
        <v>78</v>
      </c>
      <c r="D1282" s="1" t="str">
        <f t="shared" si="0"/>
        <v>Kosovo-Europe2011</v>
      </c>
      <c r="E1282" s="7" t="s">
        <v>2029</v>
      </c>
      <c r="F1282" s="6"/>
    </row>
    <row r="1283" ht="15.75" customHeight="1" spans="1:6">
      <c r="A1283" s="1" t="s">
        <v>179</v>
      </c>
      <c r="B1283" s="3" t="s">
        <v>72</v>
      </c>
      <c r="C1283" s="1" t="s">
        <v>78</v>
      </c>
      <c r="D1283" s="1" t="str">
        <f t="shared" si="0"/>
        <v>Kosovo-Europe2008</v>
      </c>
      <c r="E1283" s="7" t="s">
        <v>2030</v>
      </c>
      <c r="F1283" s="6"/>
    </row>
    <row r="1284" ht="15.75" customHeight="1" spans="1:6">
      <c r="A1284" s="1" t="s">
        <v>179</v>
      </c>
      <c r="B1284" s="3" t="s">
        <v>70</v>
      </c>
      <c r="C1284" s="1" t="s">
        <v>78</v>
      </c>
      <c r="D1284" s="1" t="str">
        <f t="shared" si="0"/>
        <v>Kosovo-Europe2006</v>
      </c>
      <c r="E1284" s="7" t="s">
        <v>69</v>
      </c>
      <c r="F1284" s="6"/>
    </row>
    <row r="1285" ht="15.75" customHeight="1" spans="1:6">
      <c r="A1285" s="1" t="s">
        <v>179</v>
      </c>
      <c r="B1285" s="3" t="s">
        <v>74</v>
      </c>
      <c r="C1285" s="1" t="s">
        <v>78</v>
      </c>
      <c r="D1285" s="1" t="str">
        <f t="shared" si="0"/>
        <v>Kosovo-Europe2010</v>
      </c>
      <c r="E1285" s="7" t="s">
        <v>2031</v>
      </c>
      <c r="F1285" s="6"/>
    </row>
    <row r="1286" ht="15.75" customHeight="1" spans="1:6">
      <c r="A1286" s="1" t="s">
        <v>179</v>
      </c>
      <c r="B1286" s="3" t="s">
        <v>75</v>
      </c>
      <c r="C1286" s="1" t="s">
        <v>78</v>
      </c>
      <c r="D1286" s="1" t="str">
        <f t="shared" si="0"/>
        <v>Kosovo-Europe2011</v>
      </c>
      <c r="E1286" s="7" t="s">
        <v>2032</v>
      </c>
      <c r="F1286" s="6"/>
    </row>
    <row r="1287" ht="15.75" customHeight="1" spans="1:6">
      <c r="A1287" s="1" t="s">
        <v>179</v>
      </c>
      <c r="B1287" s="3" t="s">
        <v>69</v>
      </c>
      <c r="C1287" s="1" t="s">
        <v>78</v>
      </c>
      <c r="D1287" s="1" t="str">
        <f t="shared" si="0"/>
        <v>Kosovo-Europe2005</v>
      </c>
      <c r="E1287" s="7" t="s">
        <v>2033</v>
      </c>
      <c r="F1287" s="6"/>
    </row>
    <row r="1288" ht="15.75" customHeight="1" spans="1:6">
      <c r="A1288" s="1" t="s">
        <v>179</v>
      </c>
      <c r="B1288" s="3" t="s">
        <v>74</v>
      </c>
      <c r="C1288" s="1" t="s">
        <v>78</v>
      </c>
      <c r="D1288" s="1" t="str">
        <f t="shared" si="0"/>
        <v>Kosovo-Europe2010</v>
      </c>
      <c r="E1288" s="7" t="s">
        <v>2034</v>
      </c>
      <c r="F1288" s="6"/>
    </row>
    <row r="1289" ht="15.75" customHeight="1" spans="1:6">
      <c r="A1289" s="1" t="s">
        <v>180</v>
      </c>
      <c r="B1289" s="3" t="s">
        <v>63</v>
      </c>
      <c r="C1289" s="1" t="s">
        <v>95</v>
      </c>
      <c r="D1289" s="1" t="str">
        <f t="shared" si="0"/>
        <v>Kuwait-Middle East2000</v>
      </c>
      <c r="E1289" s="6"/>
      <c r="F1289" s="6"/>
    </row>
    <row r="1290" ht="15.75" customHeight="1" spans="1:6">
      <c r="A1290" s="1" t="s">
        <v>180</v>
      </c>
      <c r="B1290" s="3" t="s">
        <v>65</v>
      </c>
      <c r="C1290" s="1" t="s">
        <v>95</v>
      </c>
      <c r="D1290" s="1" t="str">
        <f t="shared" si="0"/>
        <v>Kuwait-Middle East2001</v>
      </c>
      <c r="E1290" s="7" t="s">
        <v>2035</v>
      </c>
      <c r="F1290" s="6"/>
    </row>
    <row r="1291" ht="15.75" customHeight="1" spans="1:6">
      <c r="A1291" s="1" t="s">
        <v>180</v>
      </c>
      <c r="B1291" s="3" t="s">
        <v>66</v>
      </c>
      <c r="C1291" s="1" t="s">
        <v>95</v>
      </c>
      <c r="D1291" s="1" t="str">
        <f t="shared" si="0"/>
        <v>Kuwait-Middle East2002</v>
      </c>
      <c r="E1291" s="7" t="s">
        <v>2036</v>
      </c>
      <c r="F1291" s="7" t="s">
        <v>2037</v>
      </c>
    </row>
    <row r="1292" ht="15.75" customHeight="1" spans="1:6">
      <c r="A1292" s="1" t="s">
        <v>180</v>
      </c>
      <c r="B1292" s="3" t="s">
        <v>67</v>
      </c>
      <c r="C1292" s="1" t="s">
        <v>95</v>
      </c>
      <c r="D1292" s="1" t="str">
        <f t="shared" si="0"/>
        <v>Kuwait-Middle East2003</v>
      </c>
      <c r="E1292" s="7" t="s">
        <v>973</v>
      </c>
      <c r="F1292" s="7" t="s">
        <v>2038</v>
      </c>
    </row>
    <row r="1293" ht="15.75" customHeight="1" spans="1:6">
      <c r="A1293" s="1" t="s">
        <v>180</v>
      </c>
      <c r="B1293" s="3" t="s">
        <v>68</v>
      </c>
      <c r="C1293" s="1" t="s">
        <v>95</v>
      </c>
      <c r="D1293" s="1" t="str">
        <f t="shared" si="0"/>
        <v>Kuwait-Middle East2004</v>
      </c>
      <c r="E1293" s="7" t="s">
        <v>2039</v>
      </c>
      <c r="F1293" s="7" t="s">
        <v>2040</v>
      </c>
    </row>
    <row r="1294" ht="15.75" customHeight="1" spans="1:6">
      <c r="A1294" s="1" t="s">
        <v>180</v>
      </c>
      <c r="B1294" s="3" t="s">
        <v>71</v>
      </c>
      <c r="C1294" s="1" t="s">
        <v>95</v>
      </c>
      <c r="D1294" s="1" t="str">
        <f t="shared" si="0"/>
        <v>Kuwait-Middle East2007</v>
      </c>
      <c r="E1294" s="7" t="s">
        <v>2041</v>
      </c>
      <c r="F1294" s="7" t="s">
        <v>2042</v>
      </c>
    </row>
    <row r="1295" ht="15.75" customHeight="1" spans="1:6">
      <c r="A1295" s="1" t="s">
        <v>180</v>
      </c>
      <c r="B1295" s="3" t="s">
        <v>75</v>
      </c>
      <c r="C1295" s="1" t="s">
        <v>95</v>
      </c>
      <c r="D1295" s="1" t="str">
        <f t="shared" si="0"/>
        <v>Kuwait-Middle East2011</v>
      </c>
      <c r="E1295" s="7" t="s">
        <v>2043</v>
      </c>
      <c r="F1295" s="7" t="s">
        <v>2044</v>
      </c>
    </row>
    <row r="1296" ht="15.75" customHeight="1" spans="1:6">
      <c r="A1296" s="1" t="s">
        <v>180</v>
      </c>
      <c r="B1296" s="3" t="s">
        <v>72</v>
      </c>
      <c r="C1296" s="1" t="s">
        <v>95</v>
      </c>
      <c r="D1296" s="1" t="str">
        <f t="shared" si="0"/>
        <v>Kuwait-Middle East2008</v>
      </c>
      <c r="E1296" s="7" t="s">
        <v>2045</v>
      </c>
      <c r="F1296" s="7" t="s">
        <v>2046</v>
      </c>
    </row>
    <row r="1297" ht="15.75" customHeight="1" spans="1:6">
      <c r="A1297" s="1" t="s">
        <v>180</v>
      </c>
      <c r="B1297" s="3" t="s">
        <v>70</v>
      </c>
      <c r="C1297" s="1" t="s">
        <v>95</v>
      </c>
      <c r="D1297" s="1" t="str">
        <f t="shared" si="0"/>
        <v>Kuwait-Middle East2006</v>
      </c>
      <c r="E1297" s="7" t="s">
        <v>2047</v>
      </c>
      <c r="F1297" s="7" t="s">
        <v>2048</v>
      </c>
    </row>
    <row r="1298" ht="15.75" customHeight="1" spans="1:6">
      <c r="A1298" s="1" t="s">
        <v>180</v>
      </c>
      <c r="B1298" s="3" t="s">
        <v>74</v>
      </c>
      <c r="C1298" s="1" t="s">
        <v>95</v>
      </c>
      <c r="D1298" s="1" t="str">
        <f t="shared" si="0"/>
        <v>Kuwait-Middle East2010</v>
      </c>
      <c r="E1298" s="7" t="s">
        <v>2049</v>
      </c>
      <c r="F1298" s="7" t="s">
        <v>2050</v>
      </c>
    </row>
    <row r="1299" ht="15.75" customHeight="1" spans="1:6">
      <c r="A1299" s="1" t="s">
        <v>180</v>
      </c>
      <c r="B1299" s="3" t="s">
        <v>75</v>
      </c>
      <c r="C1299" s="1" t="s">
        <v>95</v>
      </c>
      <c r="D1299" s="1" t="str">
        <f t="shared" si="0"/>
        <v>Kuwait-Middle East2011</v>
      </c>
      <c r="E1299" s="7" t="s">
        <v>2051</v>
      </c>
      <c r="F1299" s="7" t="s">
        <v>2052</v>
      </c>
    </row>
    <row r="1300" ht="15.75" customHeight="1" spans="1:6">
      <c r="A1300" s="1" t="s">
        <v>180</v>
      </c>
      <c r="B1300" s="3" t="s">
        <v>69</v>
      </c>
      <c r="C1300" s="1" t="s">
        <v>95</v>
      </c>
      <c r="D1300" s="1" t="str">
        <f t="shared" si="0"/>
        <v>Kuwait-Middle East2005</v>
      </c>
      <c r="E1300" s="7" t="s">
        <v>2053</v>
      </c>
      <c r="F1300" s="7" t="s">
        <v>2054</v>
      </c>
    </row>
    <row r="1301" ht="15.75" customHeight="1" spans="1:6">
      <c r="A1301" s="1" t="s">
        <v>180</v>
      </c>
      <c r="B1301" s="3" t="s">
        <v>74</v>
      </c>
      <c r="C1301" s="1" t="s">
        <v>95</v>
      </c>
      <c r="D1301" s="1" t="str">
        <f t="shared" si="0"/>
        <v>Kuwait-Middle East2010</v>
      </c>
      <c r="E1301" s="7" t="s">
        <v>2055</v>
      </c>
      <c r="F1301" s="7" t="s">
        <v>2056</v>
      </c>
    </row>
    <row r="1302" ht="15.75" customHeight="1" spans="1:6">
      <c r="A1302" s="1" t="s">
        <v>181</v>
      </c>
      <c r="B1302" s="3" t="s">
        <v>63</v>
      </c>
      <c r="C1302" s="1" t="s">
        <v>64</v>
      </c>
      <c r="D1302" s="1" t="str">
        <f t="shared" si="0"/>
        <v>Kyrgyzstan-Asia2000</v>
      </c>
      <c r="E1302" s="6"/>
      <c r="F1302" s="6"/>
    </row>
    <row r="1303" ht="15.75" customHeight="1" spans="1:6">
      <c r="A1303" s="1" t="s">
        <v>181</v>
      </c>
      <c r="B1303" s="3" t="s">
        <v>65</v>
      </c>
      <c r="C1303" s="1" t="s">
        <v>64</v>
      </c>
      <c r="D1303" s="1" t="str">
        <f t="shared" si="0"/>
        <v>Kyrgyzstan-Asia2001</v>
      </c>
      <c r="E1303" s="7" t="s">
        <v>2057</v>
      </c>
      <c r="F1303" s="6"/>
    </row>
    <row r="1304" ht="15.75" customHeight="1" spans="1:6">
      <c r="A1304" s="1" t="s">
        <v>181</v>
      </c>
      <c r="B1304" s="3" t="s">
        <v>66</v>
      </c>
      <c r="C1304" s="1" t="s">
        <v>64</v>
      </c>
      <c r="D1304" s="1" t="str">
        <f t="shared" si="0"/>
        <v>Kyrgyzstan-Asia2002</v>
      </c>
      <c r="E1304" s="7" t="s">
        <v>2058</v>
      </c>
      <c r="F1304" s="7" t="s">
        <v>2059</v>
      </c>
    </row>
    <row r="1305" ht="15.75" customHeight="1" spans="1:6">
      <c r="A1305" s="1" t="s">
        <v>181</v>
      </c>
      <c r="B1305" s="3" t="s">
        <v>67</v>
      </c>
      <c r="C1305" s="1" t="s">
        <v>64</v>
      </c>
      <c r="D1305" s="1" t="str">
        <f t="shared" si="0"/>
        <v>Kyrgyzstan-Asia2003</v>
      </c>
      <c r="E1305" s="7" t="s">
        <v>2060</v>
      </c>
      <c r="F1305" s="7" t="s">
        <v>2061</v>
      </c>
    </row>
    <row r="1306" ht="15.75" customHeight="1" spans="1:6">
      <c r="A1306" s="1" t="s">
        <v>181</v>
      </c>
      <c r="B1306" s="3" t="s">
        <v>68</v>
      </c>
      <c r="C1306" s="1" t="s">
        <v>64</v>
      </c>
      <c r="D1306" s="1" t="str">
        <f t="shared" si="0"/>
        <v>Kyrgyzstan-Asia2004</v>
      </c>
      <c r="E1306" s="7" t="s">
        <v>2062</v>
      </c>
      <c r="F1306" s="7" t="s">
        <v>2063</v>
      </c>
    </row>
    <row r="1307" ht="15.75" customHeight="1" spans="1:6">
      <c r="A1307" s="1" t="s">
        <v>181</v>
      </c>
      <c r="B1307" s="3" t="s">
        <v>71</v>
      </c>
      <c r="C1307" s="1" t="s">
        <v>64</v>
      </c>
      <c r="D1307" s="1" t="str">
        <f t="shared" si="0"/>
        <v>Kyrgyzstan-Asia2007</v>
      </c>
      <c r="E1307" s="7" t="s">
        <v>2064</v>
      </c>
      <c r="F1307" s="7" t="s">
        <v>2065</v>
      </c>
    </row>
    <row r="1308" ht="15.75" customHeight="1" spans="1:6">
      <c r="A1308" s="1" t="s">
        <v>181</v>
      </c>
      <c r="B1308" s="3" t="s">
        <v>75</v>
      </c>
      <c r="C1308" s="1" t="s">
        <v>64</v>
      </c>
      <c r="D1308" s="1" t="str">
        <f t="shared" si="0"/>
        <v>Kyrgyzstan-Asia2011</v>
      </c>
      <c r="E1308" s="7" t="s">
        <v>2066</v>
      </c>
      <c r="F1308" s="7" t="s">
        <v>2067</v>
      </c>
    </row>
    <row r="1309" ht="15.75" customHeight="1" spans="1:6">
      <c r="A1309" s="1" t="s">
        <v>181</v>
      </c>
      <c r="B1309" s="3" t="s">
        <v>72</v>
      </c>
      <c r="C1309" s="1" t="s">
        <v>64</v>
      </c>
      <c r="D1309" s="1" t="str">
        <f t="shared" si="0"/>
        <v>Kyrgyzstan-Asia2008</v>
      </c>
      <c r="E1309" s="7" t="s">
        <v>2068</v>
      </c>
      <c r="F1309" s="7" t="s">
        <v>731</v>
      </c>
    </row>
    <row r="1310" ht="15.75" customHeight="1" spans="1:6">
      <c r="A1310" s="1" t="s">
        <v>181</v>
      </c>
      <c r="B1310" s="3" t="s">
        <v>70</v>
      </c>
      <c r="C1310" s="1" t="s">
        <v>64</v>
      </c>
      <c r="D1310" s="1" t="str">
        <f t="shared" si="0"/>
        <v>Kyrgyzstan-Asia2006</v>
      </c>
      <c r="E1310" s="7" t="s">
        <v>2069</v>
      </c>
      <c r="F1310" s="7" t="s">
        <v>2070</v>
      </c>
    </row>
    <row r="1311" ht="15.75" customHeight="1" spans="1:6">
      <c r="A1311" s="1" t="s">
        <v>181</v>
      </c>
      <c r="B1311" s="3" t="s">
        <v>74</v>
      </c>
      <c r="C1311" s="1" t="s">
        <v>64</v>
      </c>
      <c r="D1311" s="1" t="str">
        <f t="shared" si="0"/>
        <v>Kyrgyzstan-Asia2010</v>
      </c>
      <c r="E1311" s="7" t="s">
        <v>2071</v>
      </c>
      <c r="F1311" s="7" t="s">
        <v>2072</v>
      </c>
    </row>
    <row r="1312" ht="15.75" customHeight="1" spans="1:6">
      <c r="A1312" s="1" t="s">
        <v>181</v>
      </c>
      <c r="B1312" s="3" t="s">
        <v>75</v>
      </c>
      <c r="C1312" s="1" t="s">
        <v>64</v>
      </c>
      <c r="D1312" s="1" t="str">
        <f t="shared" si="0"/>
        <v>Kyrgyzstan-Asia2011</v>
      </c>
      <c r="E1312" s="7" t="s">
        <v>2073</v>
      </c>
      <c r="F1312" s="7" t="s">
        <v>2074</v>
      </c>
    </row>
    <row r="1313" ht="15.75" customHeight="1" spans="1:6">
      <c r="A1313" s="1" t="s">
        <v>181</v>
      </c>
      <c r="B1313" s="3" t="s">
        <v>69</v>
      </c>
      <c r="C1313" s="1" t="s">
        <v>64</v>
      </c>
      <c r="D1313" s="1" t="str">
        <f t="shared" si="0"/>
        <v>Kyrgyzstan-Asia2005</v>
      </c>
      <c r="E1313" s="7" t="s">
        <v>734</v>
      </c>
      <c r="F1313" s="7" t="s">
        <v>2075</v>
      </c>
    </row>
    <row r="1314" ht="15.75" customHeight="1" spans="1:6">
      <c r="A1314" s="1" t="s">
        <v>181</v>
      </c>
      <c r="B1314" s="3" t="s">
        <v>74</v>
      </c>
      <c r="C1314" s="1" t="s">
        <v>64</v>
      </c>
      <c r="D1314" s="1" t="str">
        <f t="shared" si="0"/>
        <v>Kyrgyzstan-Asia2010</v>
      </c>
      <c r="E1314" s="7" t="s">
        <v>2076</v>
      </c>
      <c r="F1314" s="7" t="s">
        <v>2077</v>
      </c>
    </row>
    <row r="1315" ht="15.75" customHeight="1" spans="1:6">
      <c r="A1315" s="1" t="s">
        <v>182</v>
      </c>
      <c r="B1315" s="3" t="s">
        <v>63</v>
      </c>
      <c r="C1315" s="1" t="s">
        <v>64</v>
      </c>
      <c r="D1315" s="1" t="str">
        <f t="shared" si="0"/>
        <v>Laos-Asia2000</v>
      </c>
      <c r="E1315" s="6"/>
      <c r="F1315" s="6"/>
    </row>
    <row r="1316" ht="15.75" customHeight="1" spans="1:6">
      <c r="A1316" s="1" t="s">
        <v>182</v>
      </c>
      <c r="B1316" s="3" t="s">
        <v>65</v>
      </c>
      <c r="C1316" s="1" t="s">
        <v>64</v>
      </c>
      <c r="D1316" s="1" t="str">
        <f t="shared" si="0"/>
        <v>Laos-Asia2001</v>
      </c>
      <c r="E1316" s="6"/>
      <c r="F1316" s="6"/>
    </row>
    <row r="1317" ht="15.75" customHeight="1" spans="1:6">
      <c r="A1317" s="1" t="s">
        <v>182</v>
      </c>
      <c r="B1317" s="3" t="s">
        <v>66</v>
      </c>
      <c r="C1317" s="1" t="s">
        <v>64</v>
      </c>
      <c r="D1317" s="1" t="str">
        <f t="shared" si="0"/>
        <v>Laos-Asia2002</v>
      </c>
      <c r="E1317" s="6"/>
      <c r="F1317" s="7" t="s">
        <v>2078</v>
      </c>
    </row>
    <row r="1318" ht="15.75" customHeight="1" spans="1:6">
      <c r="A1318" s="1" t="s">
        <v>182</v>
      </c>
      <c r="B1318" s="3" t="s">
        <v>67</v>
      </c>
      <c r="C1318" s="1" t="s">
        <v>64</v>
      </c>
      <c r="D1318" s="1" t="str">
        <f t="shared" si="0"/>
        <v>Laos-Asia2003</v>
      </c>
      <c r="E1318" s="6"/>
      <c r="F1318" s="7" t="s">
        <v>2079</v>
      </c>
    </row>
    <row r="1319" ht="15.75" customHeight="1" spans="1:6">
      <c r="A1319" s="1" t="s">
        <v>182</v>
      </c>
      <c r="B1319" s="3" t="s">
        <v>68</v>
      </c>
      <c r="C1319" s="1" t="s">
        <v>64</v>
      </c>
      <c r="D1319" s="1" t="str">
        <f t="shared" si="0"/>
        <v>Laos-Asia2004</v>
      </c>
      <c r="E1319" s="6"/>
      <c r="F1319" s="7" t="s">
        <v>2080</v>
      </c>
    </row>
    <row r="1320" ht="15.75" customHeight="1" spans="1:6">
      <c r="A1320" s="1" t="s">
        <v>182</v>
      </c>
      <c r="B1320" s="3" t="s">
        <v>71</v>
      </c>
      <c r="C1320" s="1" t="s">
        <v>64</v>
      </c>
      <c r="D1320" s="1" t="str">
        <f t="shared" si="0"/>
        <v>Laos-Asia2007</v>
      </c>
      <c r="E1320" s="6"/>
      <c r="F1320" s="7" t="s">
        <v>527</v>
      </c>
    </row>
    <row r="1321" ht="15.75" customHeight="1" spans="1:6">
      <c r="A1321" s="1" t="s">
        <v>182</v>
      </c>
      <c r="B1321" s="3" t="s">
        <v>75</v>
      </c>
      <c r="C1321" s="1" t="s">
        <v>64</v>
      </c>
      <c r="D1321" s="1" t="str">
        <f t="shared" si="0"/>
        <v>Laos-Asia2011</v>
      </c>
      <c r="E1321" s="6"/>
      <c r="F1321" s="7" t="s">
        <v>1626</v>
      </c>
    </row>
    <row r="1322" ht="15.75" customHeight="1" spans="1:6">
      <c r="A1322" s="1" t="s">
        <v>182</v>
      </c>
      <c r="B1322" s="3" t="s">
        <v>72</v>
      </c>
      <c r="C1322" s="1" t="s">
        <v>64</v>
      </c>
      <c r="D1322" s="1" t="str">
        <f t="shared" si="0"/>
        <v>Laos-Asia2008</v>
      </c>
      <c r="E1322" s="6"/>
      <c r="F1322" s="7" t="s">
        <v>1623</v>
      </c>
    </row>
    <row r="1323" ht="15.75" customHeight="1" spans="1:6">
      <c r="A1323" s="1" t="s">
        <v>182</v>
      </c>
      <c r="B1323" s="3" t="s">
        <v>70</v>
      </c>
      <c r="C1323" s="1" t="s">
        <v>64</v>
      </c>
      <c r="D1323" s="1" t="str">
        <f t="shared" si="0"/>
        <v>Laos-Asia2006</v>
      </c>
      <c r="E1323" s="6"/>
      <c r="F1323" s="7" t="s">
        <v>2081</v>
      </c>
    </row>
    <row r="1324" ht="15.75" customHeight="1" spans="1:6">
      <c r="A1324" s="1" t="s">
        <v>182</v>
      </c>
      <c r="B1324" s="3" t="s">
        <v>74</v>
      </c>
      <c r="C1324" s="1" t="s">
        <v>64</v>
      </c>
      <c r="D1324" s="1" t="str">
        <f t="shared" si="0"/>
        <v>Laos-Asia2010</v>
      </c>
      <c r="E1324" s="6"/>
      <c r="F1324" s="7" t="s">
        <v>2082</v>
      </c>
    </row>
    <row r="1325" ht="15.75" customHeight="1" spans="1:6">
      <c r="A1325" s="1" t="s">
        <v>182</v>
      </c>
      <c r="B1325" s="3" t="s">
        <v>76</v>
      </c>
      <c r="C1325" s="1" t="s">
        <v>64</v>
      </c>
      <c r="D1325" s="1" t="str">
        <f t="shared" si="0"/>
        <v>Laos-Asia2012</v>
      </c>
      <c r="E1325" s="6"/>
      <c r="F1325" s="7" t="s">
        <v>2083</v>
      </c>
    </row>
    <row r="1326" ht="15.75" customHeight="1" spans="1:6">
      <c r="A1326" s="1" t="s">
        <v>182</v>
      </c>
      <c r="B1326" s="3" t="s">
        <v>69</v>
      </c>
      <c r="C1326" s="1" t="s">
        <v>64</v>
      </c>
      <c r="D1326" s="1" t="str">
        <f t="shared" si="0"/>
        <v>Laos-Asia2005</v>
      </c>
      <c r="E1326" s="6"/>
      <c r="F1326" s="7" t="s">
        <v>2084</v>
      </c>
    </row>
    <row r="1327" ht="15.75" customHeight="1" spans="1:6">
      <c r="A1327" s="1" t="s">
        <v>182</v>
      </c>
      <c r="B1327" s="3" t="s">
        <v>74</v>
      </c>
      <c r="C1327" s="1" t="s">
        <v>64</v>
      </c>
      <c r="D1327" s="1" t="str">
        <f t="shared" si="0"/>
        <v>Laos-Asia2010</v>
      </c>
      <c r="E1327" s="6"/>
      <c r="F1327" s="7" t="s">
        <v>2085</v>
      </c>
    </row>
    <row r="1328" ht="15.75" customHeight="1" spans="1:6">
      <c r="A1328" s="1" t="s">
        <v>183</v>
      </c>
      <c r="B1328" s="3" t="s">
        <v>63</v>
      </c>
      <c r="C1328" s="1" t="s">
        <v>78</v>
      </c>
      <c r="D1328" s="1" t="str">
        <f t="shared" si="0"/>
        <v>Latvia-Europe2000</v>
      </c>
      <c r="E1328" s="6"/>
      <c r="F1328" s="6"/>
    </row>
    <row r="1329" ht="15.75" customHeight="1" spans="1:6">
      <c r="A1329" s="1" t="s">
        <v>183</v>
      </c>
      <c r="B1329" s="3" t="s">
        <v>65</v>
      </c>
      <c r="C1329" s="1" t="s">
        <v>78</v>
      </c>
      <c r="D1329" s="1" t="str">
        <f t="shared" si="0"/>
        <v>Latvia-Europe2001</v>
      </c>
      <c r="E1329" s="7" t="s">
        <v>2086</v>
      </c>
      <c r="F1329" s="6"/>
    </row>
    <row r="1330" ht="15.75" customHeight="1" spans="1:6">
      <c r="A1330" s="1" t="s">
        <v>183</v>
      </c>
      <c r="B1330" s="3" t="s">
        <v>66</v>
      </c>
      <c r="C1330" s="1" t="s">
        <v>78</v>
      </c>
      <c r="D1330" s="1" t="str">
        <f t="shared" si="0"/>
        <v>Latvia-Europe2002</v>
      </c>
      <c r="E1330" s="7" t="s">
        <v>2087</v>
      </c>
      <c r="F1330" s="7" t="s">
        <v>2088</v>
      </c>
    </row>
    <row r="1331" ht="15.75" customHeight="1" spans="1:6">
      <c r="A1331" s="1" t="s">
        <v>183</v>
      </c>
      <c r="B1331" s="3" t="s">
        <v>67</v>
      </c>
      <c r="C1331" s="1" t="s">
        <v>78</v>
      </c>
      <c r="D1331" s="1" t="str">
        <f t="shared" si="0"/>
        <v>Latvia-Europe2003</v>
      </c>
      <c r="E1331" s="7" t="s">
        <v>2089</v>
      </c>
      <c r="F1331" s="7" t="s">
        <v>2090</v>
      </c>
    </row>
    <row r="1332" ht="15.75" customHeight="1" spans="1:6">
      <c r="A1332" s="1" t="s">
        <v>183</v>
      </c>
      <c r="B1332" s="3" t="s">
        <v>68</v>
      </c>
      <c r="C1332" s="1" t="s">
        <v>78</v>
      </c>
      <c r="D1332" s="1" t="str">
        <f t="shared" si="0"/>
        <v>Latvia-Europe2004</v>
      </c>
      <c r="E1332" s="7" t="s">
        <v>1053</v>
      </c>
      <c r="F1332" s="7" t="s">
        <v>2091</v>
      </c>
    </row>
    <row r="1333" ht="15.75" customHeight="1" spans="1:6">
      <c r="A1333" s="1" t="s">
        <v>183</v>
      </c>
      <c r="B1333" s="3" t="s">
        <v>71</v>
      </c>
      <c r="C1333" s="1" t="s">
        <v>78</v>
      </c>
      <c r="D1333" s="1" t="str">
        <f t="shared" si="0"/>
        <v>Latvia-Europe2007</v>
      </c>
      <c r="E1333" s="7" t="s">
        <v>1309</v>
      </c>
      <c r="F1333" s="7" t="s">
        <v>2092</v>
      </c>
    </row>
    <row r="1334" ht="15.75" customHeight="1" spans="1:6">
      <c r="A1334" s="1" t="s">
        <v>183</v>
      </c>
      <c r="B1334" s="3" t="s">
        <v>75</v>
      </c>
      <c r="C1334" s="1" t="s">
        <v>78</v>
      </c>
      <c r="D1334" s="1" t="str">
        <f t="shared" si="0"/>
        <v>Latvia-Europe2011</v>
      </c>
      <c r="E1334" s="7" t="s">
        <v>2093</v>
      </c>
      <c r="F1334" s="7" t="s">
        <v>2094</v>
      </c>
    </row>
    <row r="1335" ht="15.75" customHeight="1" spans="1:6">
      <c r="A1335" s="1" t="s">
        <v>183</v>
      </c>
      <c r="B1335" s="3" t="s">
        <v>72</v>
      </c>
      <c r="C1335" s="1" t="s">
        <v>78</v>
      </c>
      <c r="D1335" s="1" t="str">
        <f t="shared" si="0"/>
        <v>Latvia-Europe2008</v>
      </c>
      <c r="E1335" s="7" t="s">
        <v>2095</v>
      </c>
      <c r="F1335" s="7" t="s">
        <v>2096</v>
      </c>
    </row>
    <row r="1336" ht="15.75" customHeight="1" spans="1:6">
      <c r="A1336" s="1" t="s">
        <v>183</v>
      </c>
      <c r="B1336" s="3" t="s">
        <v>70</v>
      </c>
      <c r="C1336" s="1" t="s">
        <v>78</v>
      </c>
      <c r="D1336" s="1" t="str">
        <f t="shared" si="0"/>
        <v>Latvia-Europe2006</v>
      </c>
      <c r="E1336" s="7" t="s">
        <v>2097</v>
      </c>
      <c r="F1336" s="7" t="s">
        <v>2098</v>
      </c>
    </row>
    <row r="1337" ht="15.75" customHeight="1" spans="1:6">
      <c r="A1337" s="1" t="s">
        <v>183</v>
      </c>
      <c r="B1337" s="3" t="s">
        <v>74</v>
      </c>
      <c r="C1337" s="1" t="s">
        <v>78</v>
      </c>
      <c r="D1337" s="1" t="str">
        <f t="shared" si="0"/>
        <v>Latvia-Europe2010</v>
      </c>
      <c r="E1337" s="7" t="s">
        <v>2099</v>
      </c>
      <c r="F1337" s="7" t="s">
        <v>1059</v>
      </c>
    </row>
    <row r="1338" ht="15.75" customHeight="1" spans="1:6">
      <c r="A1338" s="1" t="s">
        <v>183</v>
      </c>
      <c r="B1338" s="3" t="s">
        <v>76</v>
      </c>
      <c r="C1338" s="1" t="s">
        <v>78</v>
      </c>
      <c r="D1338" s="1" t="str">
        <f t="shared" si="0"/>
        <v>Latvia-Europe2012</v>
      </c>
      <c r="E1338" s="7" t="s">
        <v>2100</v>
      </c>
      <c r="F1338" s="7" t="s">
        <v>2101</v>
      </c>
    </row>
    <row r="1339" ht="15.75" customHeight="1" spans="1:6">
      <c r="A1339" s="1" t="s">
        <v>183</v>
      </c>
      <c r="B1339" s="3" t="s">
        <v>69</v>
      </c>
      <c r="C1339" s="1" t="s">
        <v>78</v>
      </c>
      <c r="D1339" s="1" t="str">
        <f t="shared" si="0"/>
        <v>Latvia-Europe2005</v>
      </c>
      <c r="E1339" s="7" t="s">
        <v>2102</v>
      </c>
      <c r="F1339" s="7" t="s">
        <v>2103</v>
      </c>
    </row>
    <row r="1340" ht="15.75" customHeight="1" spans="1:6">
      <c r="A1340" s="1" t="s">
        <v>183</v>
      </c>
      <c r="B1340" s="3" t="s">
        <v>74</v>
      </c>
      <c r="C1340" s="1" t="s">
        <v>78</v>
      </c>
      <c r="D1340" s="1" t="str">
        <f t="shared" si="0"/>
        <v>Latvia-Europe2010</v>
      </c>
      <c r="E1340" s="7" t="s">
        <v>775</v>
      </c>
      <c r="F1340" s="7" t="s">
        <v>1480</v>
      </c>
    </row>
    <row r="1341" ht="15.75" customHeight="1" spans="1:6">
      <c r="A1341" s="1" t="s">
        <v>184</v>
      </c>
      <c r="B1341" s="3" t="s">
        <v>63</v>
      </c>
      <c r="C1341" s="1" t="s">
        <v>95</v>
      </c>
      <c r="D1341" s="1" t="str">
        <f t="shared" si="0"/>
        <v>Lebanon-Middle East2000</v>
      </c>
      <c r="E1341" s="6"/>
      <c r="F1341" s="6"/>
    </row>
    <row r="1342" ht="15.75" customHeight="1" spans="1:6">
      <c r="A1342" s="1" t="s">
        <v>184</v>
      </c>
      <c r="B1342" s="3" t="s">
        <v>65</v>
      </c>
      <c r="C1342" s="1" t="s">
        <v>95</v>
      </c>
      <c r="D1342" s="1" t="str">
        <f t="shared" si="0"/>
        <v>Lebanon-Middle East2001</v>
      </c>
      <c r="E1342" s="7" t="s">
        <v>2104</v>
      </c>
      <c r="F1342" s="6"/>
    </row>
    <row r="1343" ht="15.75" customHeight="1" spans="1:6">
      <c r="A1343" s="1" t="s">
        <v>184</v>
      </c>
      <c r="B1343" s="3" t="s">
        <v>66</v>
      </c>
      <c r="C1343" s="1" t="s">
        <v>95</v>
      </c>
      <c r="D1343" s="1" t="str">
        <f t="shared" si="0"/>
        <v>Lebanon-Middle East2002</v>
      </c>
      <c r="E1343" s="7" t="s">
        <v>2105</v>
      </c>
      <c r="F1343" s="7" t="s">
        <v>2106</v>
      </c>
    </row>
    <row r="1344" ht="15.75" customHeight="1" spans="1:6">
      <c r="A1344" s="1" t="s">
        <v>184</v>
      </c>
      <c r="B1344" s="3" t="s">
        <v>67</v>
      </c>
      <c r="C1344" s="1" t="s">
        <v>95</v>
      </c>
      <c r="D1344" s="1" t="str">
        <f t="shared" si="0"/>
        <v>Lebanon-Middle East2003</v>
      </c>
      <c r="E1344" s="7" t="s">
        <v>2101</v>
      </c>
      <c r="F1344" s="7" t="s">
        <v>2107</v>
      </c>
    </row>
    <row r="1345" ht="15.75" customHeight="1" spans="1:6">
      <c r="A1345" s="1" t="s">
        <v>184</v>
      </c>
      <c r="B1345" s="3" t="s">
        <v>68</v>
      </c>
      <c r="C1345" s="1" t="s">
        <v>95</v>
      </c>
      <c r="D1345" s="1" t="str">
        <f t="shared" si="0"/>
        <v>Lebanon-Middle East2004</v>
      </c>
      <c r="E1345" s="7" t="s">
        <v>2108</v>
      </c>
      <c r="F1345" s="7" t="s">
        <v>2109</v>
      </c>
    </row>
    <row r="1346" ht="15.75" customHeight="1" spans="1:6">
      <c r="A1346" s="1" t="s">
        <v>184</v>
      </c>
      <c r="B1346" s="3" t="s">
        <v>71</v>
      </c>
      <c r="C1346" s="1" t="s">
        <v>95</v>
      </c>
      <c r="D1346" s="1" t="str">
        <f t="shared" si="0"/>
        <v>Lebanon-Middle East2007</v>
      </c>
      <c r="E1346" s="7" t="s">
        <v>2110</v>
      </c>
      <c r="F1346" s="7" t="s">
        <v>2111</v>
      </c>
    </row>
    <row r="1347" ht="15.75" customHeight="1" spans="1:6">
      <c r="A1347" s="1" t="s">
        <v>184</v>
      </c>
      <c r="B1347" s="3" t="s">
        <v>75</v>
      </c>
      <c r="C1347" s="1" t="s">
        <v>95</v>
      </c>
      <c r="D1347" s="1" t="str">
        <f t="shared" si="0"/>
        <v>Lebanon-Middle East2011</v>
      </c>
      <c r="E1347" s="7" t="s">
        <v>2112</v>
      </c>
      <c r="F1347" s="7" t="s">
        <v>2113</v>
      </c>
    </row>
    <row r="1348" ht="15.75" customHeight="1" spans="1:6">
      <c r="A1348" s="1" t="s">
        <v>184</v>
      </c>
      <c r="B1348" s="3" t="s">
        <v>72</v>
      </c>
      <c r="C1348" s="1" t="s">
        <v>95</v>
      </c>
      <c r="D1348" s="1" t="str">
        <f t="shared" si="0"/>
        <v>Lebanon-Middle East2008</v>
      </c>
      <c r="E1348" s="7" t="s">
        <v>2114</v>
      </c>
      <c r="F1348" s="7" t="s">
        <v>2115</v>
      </c>
    </row>
    <row r="1349" ht="15.75" customHeight="1" spans="1:6">
      <c r="A1349" s="1" t="s">
        <v>184</v>
      </c>
      <c r="B1349" s="3" t="s">
        <v>70</v>
      </c>
      <c r="C1349" s="1" t="s">
        <v>95</v>
      </c>
      <c r="D1349" s="1" t="str">
        <f t="shared" si="0"/>
        <v>Lebanon-Middle East2006</v>
      </c>
      <c r="E1349" s="7" t="s">
        <v>2116</v>
      </c>
      <c r="F1349" s="7" t="s">
        <v>2117</v>
      </c>
    </row>
    <row r="1350" ht="15.75" customHeight="1" spans="1:6">
      <c r="A1350" s="1" t="s">
        <v>184</v>
      </c>
      <c r="B1350" s="3" t="s">
        <v>74</v>
      </c>
      <c r="C1350" s="1" t="s">
        <v>95</v>
      </c>
      <c r="D1350" s="1" t="str">
        <f t="shared" si="0"/>
        <v>Lebanon-Middle East2010</v>
      </c>
      <c r="E1350" s="7" t="s">
        <v>2118</v>
      </c>
      <c r="F1350" s="7" t="s">
        <v>2119</v>
      </c>
    </row>
    <row r="1351" ht="15.75" customHeight="1" spans="1:6">
      <c r="A1351" s="1" t="s">
        <v>184</v>
      </c>
      <c r="B1351" s="3" t="s">
        <v>76</v>
      </c>
      <c r="C1351" s="1" t="s">
        <v>95</v>
      </c>
      <c r="D1351" s="1" t="str">
        <f t="shared" si="0"/>
        <v>Lebanon-Middle East2012</v>
      </c>
      <c r="E1351" s="7" t="s">
        <v>2118</v>
      </c>
      <c r="F1351" s="7" t="s">
        <v>2120</v>
      </c>
    </row>
    <row r="1352" ht="15.75" customHeight="1" spans="1:6">
      <c r="A1352" s="1" t="s">
        <v>184</v>
      </c>
      <c r="B1352" s="3" t="s">
        <v>69</v>
      </c>
      <c r="C1352" s="1" t="s">
        <v>95</v>
      </c>
      <c r="D1352" s="1" t="str">
        <f t="shared" si="0"/>
        <v>Lebanon-Middle East2005</v>
      </c>
      <c r="E1352" s="7" t="s">
        <v>2121</v>
      </c>
      <c r="F1352" s="7" t="s">
        <v>2122</v>
      </c>
    </row>
    <row r="1353" ht="15.75" customHeight="1" spans="1:6">
      <c r="A1353" s="1" t="s">
        <v>184</v>
      </c>
      <c r="B1353" s="3" t="s">
        <v>74</v>
      </c>
      <c r="C1353" s="1" t="s">
        <v>95</v>
      </c>
      <c r="D1353" s="1" t="str">
        <f t="shared" si="0"/>
        <v>Lebanon-Middle East2010</v>
      </c>
      <c r="E1353" s="7" t="s">
        <v>842</v>
      </c>
      <c r="F1353" s="7" t="s">
        <v>2123</v>
      </c>
    </row>
    <row r="1354" ht="15.75" customHeight="1" spans="1:6">
      <c r="A1354" s="1" t="s">
        <v>185</v>
      </c>
      <c r="B1354" s="3" t="s">
        <v>63</v>
      </c>
      <c r="C1354" s="1" t="s">
        <v>80</v>
      </c>
      <c r="D1354" s="1" t="str">
        <f t="shared" si="0"/>
        <v>Lesotho-Africa2000</v>
      </c>
      <c r="E1354" s="6"/>
      <c r="F1354" s="6"/>
    </row>
    <row r="1355" ht="15.75" customHeight="1" spans="1:6">
      <c r="A1355" s="1" t="s">
        <v>185</v>
      </c>
      <c r="B1355" s="3" t="s">
        <v>65</v>
      </c>
      <c r="C1355" s="1" t="s">
        <v>80</v>
      </c>
      <c r="D1355" s="1" t="str">
        <f t="shared" si="0"/>
        <v>Lesotho-Africa2001</v>
      </c>
      <c r="E1355" s="6"/>
      <c r="F1355" s="6"/>
    </row>
    <row r="1356" ht="15.75" customHeight="1" spans="1:6">
      <c r="A1356" s="1" t="s">
        <v>185</v>
      </c>
      <c r="B1356" s="3" t="s">
        <v>66</v>
      </c>
      <c r="C1356" s="1" t="s">
        <v>80</v>
      </c>
      <c r="D1356" s="1" t="str">
        <f t="shared" si="0"/>
        <v>Lesotho-Africa2002</v>
      </c>
      <c r="E1356" s="6"/>
      <c r="F1356" s="7" t="s">
        <v>2124</v>
      </c>
    </row>
    <row r="1357" ht="15.75" customHeight="1" spans="1:6">
      <c r="A1357" s="1" t="s">
        <v>185</v>
      </c>
      <c r="B1357" s="3" t="s">
        <v>67</v>
      </c>
      <c r="C1357" s="1" t="s">
        <v>80</v>
      </c>
      <c r="D1357" s="1" t="str">
        <f t="shared" si="0"/>
        <v>Lesotho-Africa2003</v>
      </c>
      <c r="E1357" s="6"/>
      <c r="F1357" s="7" t="s">
        <v>2022</v>
      </c>
    </row>
    <row r="1358" ht="15.75" customHeight="1" spans="1:6">
      <c r="A1358" s="1" t="s">
        <v>185</v>
      </c>
      <c r="B1358" s="3" t="s">
        <v>68</v>
      </c>
      <c r="C1358" s="1" t="s">
        <v>80</v>
      </c>
      <c r="D1358" s="1" t="str">
        <f t="shared" si="0"/>
        <v>Lesotho-Africa2004</v>
      </c>
      <c r="E1358" s="6"/>
      <c r="F1358" s="7" t="s">
        <v>2124</v>
      </c>
    </row>
    <row r="1359" ht="15.75" customHeight="1" spans="1:6">
      <c r="A1359" s="1" t="s">
        <v>185</v>
      </c>
      <c r="B1359" s="3" t="s">
        <v>71</v>
      </c>
      <c r="C1359" s="1" t="s">
        <v>80</v>
      </c>
      <c r="D1359" s="1" t="str">
        <f t="shared" si="0"/>
        <v>Lesotho-Africa2007</v>
      </c>
      <c r="E1359" s="7" t="s">
        <v>2125</v>
      </c>
      <c r="F1359" s="7" t="s">
        <v>2126</v>
      </c>
    </row>
    <row r="1360" ht="15.75" customHeight="1" spans="1:6">
      <c r="A1360" s="1" t="s">
        <v>185</v>
      </c>
      <c r="B1360" s="3" t="s">
        <v>75</v>
      </c>
      <c r="C1360" s="1" t="s">
        <v>80</v>
      </c>
      <c r="D1360" s="1" t="str">
        <f t="shared" si="0"/>
        <v>Lesotho-Africa2011</v>
      </c>
      <c r="E1360" s="7" t="s">
        <v>2125</v>
      </c>
      <c r="F1360" s="6"/>
    </row>
    <row r="1361" ht="15.75" customHeight="1" spans="1:6">
      <c r="A1361" s="1" t="s">
        <v>185</v>
      </c>
      <c r="B1361" s="3" t="s">
        <v>72</v>
      </c>
      <c r="C1361" s="1" t="s">
        <v>80</v>
      </c>
      <c r="D1361" s="1" t="str">
        <f t="shared" si="0"/>
        <v>Lesotho-Africa2008</v>
      </c>
      <c r="E1361" s="7" t="s">
        <v>2023</v>
      </c>
      <c r="F1361" s="6"/>
    </row>
    <row r="1362" ht="15.75" customHeight="1" spans="1:6">
      <c r="A1362" s="1" t="s">
        <v>185</v>
      </c>
      <c r="B1362" s="3" t="s">
        <v>70</v>
      </c>
      <c r="C1362" s="1" t="s">
        <v>80</v>
      </c>
      <c r="D1362" s="1" t="str">
        <f t="shared" si="0"/>
        <v>Lesotho-Africa2006</v>
      </c>
      <c r="E1362" s="7" t="s">
        <v>2127</v>
      </c>
      <c r="F1362" s="6"/>
    </row>
    <row r="1363" ht="15.75" customHeight="1" spans="1:6">
      <c r="A1363" s="1" t="s">
        <v>185</v>
      </c>
      <c r="B1363" s="3" t="s">
        <v>74</v>
      </c>
      <c r="C1363" s="1" t="s">
        <v>80</v>
      </c>
      <c r="D1363" s="1" t="str">
        <f t="shared" si="0"/>
        <v>Lesotho-Africa2010</v>
      </c>
      <c r="E1363" s="6"/>
      <c r="F1363" s="6"/>
    </row>
    <row r="1364" ht="15.75" customHeight="1" spans="1:6">
      <c r="A1364" s="1" t="s">
        <v>185</v>
      </c>
      <c r="B1364" s="3" t="s">
        <v>76</v>
      </c>
      <c r="C1364" s="1" t="s">
        <v>80</v>
      </c>
      <c r="D1364" s="1" t="str">
        <f t="shared" si="0"/>
        <v>Lesotho-Africa2012</v>
      </c>
      <c r="E1364" s="6"/>
      <c r="F1364" s="6"/>
    </row>
    <row r="1365" ht="15.75" customHeight="1" spans="1:6">
      <c r="A1365" s="1" t="s">
        <v>185</v>
      </c>
      <c r="B1365" s="3" t="s">
        <v>69</v>
      </c>
      <c r="C1365" s="1" t="s">
        <v>80</v>
      </c>
      <c r="D1365" s="1" t="str">
        <f t="shared" si="0"/>
        <v>Lesotho-Africa2005</v>
      </c>
      <c r="E1365" s="6"/>
      <c r="F1365" s="6"/>
    </row>
    <row r="1366" ht="15.75" customHeight="1" spans="1:6">
      <c r="A1366" s="1" t="s">
        <v>185</v>
      </c>
      <c r="B1366" s="3" t="s">
        <v>74</v>
      </c>
      <c r="C1366" s="1" t="s">
        <v>80</v>
      </c>
      <c r="D1366" s="1" t="str">
        <f t="shared" si="0"/>
        <v>Lesotho-Africa2010</v>
      </c>
      <c r="E1366" s="6"/>
      <c r="F1366" s="6"/>
    </row>
    <row r="1367" ht="15.75" customHeight="1" spans="1:6">
      <c r="A1367" s="1" t="s">
        <v>186</v>
      </c>
      <c r="B1367" s="3" t="s">
        <v>63</v>
      </c>
      <c r="C1367" s="1" t="s">
        <v>80</v>
      </c>
      <c r="D1367" s="1" t="str">
        <f t="shared" si="0"/>
        <v>Liberia-Africa2000</v>
      </c>
      <c r="E1367" s="6"/>
      <c r="F1367" s="6"/>
    </row>
    <row r="1368" ht="15.75" customHeight="1" spans="1:6">
      <c r="A1368" s="1" t="s">
        <v>186</v>
      </c>
      <c r="B1368" s="3" t="s">
        <v>65</v>
      </c>
      <c r="C1368" s="1" t="s">
        <v>80</v>
      </c>
      <c r="D1368" s="1" t="str">
        <f t="shared" si="0"/>
        <v>Liberia-Africa2001</v>
      </c>
      <c r="E1368" s="6"/>
      <c r="F1368" s="6"/>
    </row>
    <row r="1369" ht="15.75" customHeight="1" spans="1:6">
      <c r="A1369" s="1" t="s">
        <v>186</v>
      </c>
      <c r="B1369" s="3" t="s">
        <v>66</v>
      </c>
      <c r="C1369" s="1" t="s">
        <v>80</v>
      </c>
      <c r="D1369" s="1" t="str">
        <f t="shared" si="0"/>
        <v>Liberia-Africa2002</v>
      </c>
      <c r="E1369" s="6"/>
      <c r="F1369" s="7" t="s">
        <v>1450</v>
      </c>
    </row>
    <row r="1370" ht="15.75" customHeight="1" spans="1:6">
      <c r="A1370" s="1" t="s">
        <v>186</v>
      </c>
      <c r="B1370" s="3" t="s">
        <v>67</v>
      </c>
      <c r="C1370" s="1" t="s">
        <v>80</v>
      </c>
      <c r="D1370" s="1" t="str">
        <f t="shared" si="0"/>
        <v>Liberia-Africa2003</v>
      </c>
      <c r="E1370" s="6"/>
      <c r="F1370" s="7" t="s">
        <v>2128</v>
      </c>
    </row>
    <row r="1371" ht="15.75" customHeight="1" spans="1:6">
      <c r="A1371" s="1" t="s">
        <v>186</v>
      </c>
      <c r="B1371" s="3" t="s">
        <v>68</v>
      </c>
      <c r="C1371" s="1" t="s">
        <v>80</v>
      </c>
      <c r="D1371" s="1" t="str">
        <f t="shared" si="0"/>
        <v>Liberia-Africa2004</v>
      </c>
      <c r="E1371" s="6"/>
      <c r="F1371" s="7" t="s">
        <v>346</v>
      </c>
    </row>
    <row r="1372" ht="15.75" customHeight="1" spans="1:6">
      <c r="A1372" s="1" t="s">
        <v>186</v>
      </c>
      <c r="B1372" s="3" t="s">
        <v>71</v>
      </c>
      <c r="C1372" s="1" t="s">
        <v>80</v>
      </c>
      <c r="D1372" s="1" t="str">
        <f t="shared" si="0"/>
        <v>Liberia-Africa2007</v>
      </c>
      <c r="E1372" s="6"/>
      <c r="F1372" s="7" t="s">
        <v>2129</v>
      </c>
    </row>
    <row r="1373" ht="15.75" customHeight="1" spans="1:6">
      <c r="A1373" s="1" t="s">
        <v>186</v>
      </c>
      <c r="B1373" s="3" t="s">
        <v>75</v>
      </c>
      <c r="C1373" s="1" t="s">
        <v>80</v>
      </c>
      <c r="D1373" s="1" t="str">
        <f t="shared" si="0"/>
        <v>Liberia-Africa2011</v>
      </c>
      <c r="E1373" s="6"/>
      <c r="F1373" s="7" t="s">
        <v>2130</v>
      </c>
    </row>
    <row r="1374" ht="15.75" customHeight="1" spans="1:6">
      <c r="A1374" s="1" t="s">
        <v>186</v>
      </c>
      <c r="B1374" s="3" t="s">
        <v>72</v>
      </c>
      <c r="C1374" s="1" t="s">
        <v>80</v>
      </c>
      <c r="D1374" s="1" t="str">
        <f t="shared" si="0"/>
        <v>Liberia-Africa2008</v>
      </c>
      <c r="E1374" s="6"/>
      <c r="F1374" s="7" t="s">
        <v>2131</v>
      </c>
    </row>
    <row r="1375" ht="15.75" customHeight="1" spans="1:6">
      <c r="A1375" s="1" t="s">
        <v>186</v>
      </c>
      <c r="B1375" s="3" t="s">
        <v>70</v>
      </c>
      <c r="C1375" s="1" t="s">
        <v>80</v>
      </c>
      <c r="D1375" s="1" t="str">
        <f t="shared" si="0"/>
        <v>Liberia-Africa2006</v>
      </c>
      <c r="E1375" s="6"/>
      <c r="F1375" s="7" t="s">
        <v>1574</v>
      </c>
    </row>
    <row r="1376" ht="15.75" customHeight="1" spans="1:6">
      <c r="A1376" s="1" t="s">
        <v>186</v>
      </c>
      <c r="B1376" s="3" t="s">
        <v>74</v>
      </c>
      <c r="C1376" s="1" t="s">
        <v>80</v>
      </c>
      <c r="D1376" s="1" t="str">
        <f t="shared" si="0"/>
        <v>Liberia-Africa2010</v>
      </c>
      <c r="E1376" s="6"/>
      <c r="F1376" s="7" t="s">
        <v>349</v>
      </c>
    </row>
    <row r="1377" ht="15.75" customHeight="1" spans="1:6">
      <c r="A1377" s="1" t="s">
        <v>186</v>
      </c>
      <c r="B1377" s="3" t="s">
        <v>76</v>
      </c>
      <c r="C1377" s="1" t="s">
        <v>80</v>
      </c>
      <c r="D1377" s="1" t="str">
        <f t="shared" si="0"/>
        <v>Liberia-Africa2012</v>
      </c>
      <c r="E1377" s="6"/>
      <c r="F1377" s="7" t="s">
        <v>2132</v>
      </c>
    </row>
    <row r="1378" ht="15.75" customHeight="1" spans="1:6">
      <c r="A1378" s="1" t="s">
        <v>186</v>
      </c>
      <c r="B1378" s="3" t="s">
        <v>69</v>
      </c>
      <c r="C1378" s="1" t="s">
        <v>80</v>
      </c>
      <c r="D1378" s="1" t="str">
        <f t="shared" si="0"/>
        <v>Liberia-Africa2005</v>
      </c>
      <c r="E1378" s="6"/>
      <c r="F1378" s="7" t="s">
        <v>2132</v>
      </c>
    </row>
    <row r="1379" ht="15.75" customHeight="1" spans="1:6">
      <c r="A1379" s="1" t="s">
        <v>186</v>
      </c>
      <c r="B1379" s="3" t="s">
        <v>74</v>
      </c>
      <c r="C1379" s="1" t="s">
        <v>80</v>
      </c>
      <c r="D1379" s="1" t="str">
        <f t="shared" si="0"/>
        <v>Liberia-Africa2010</v>
      </c>
      <c r="E1379" s="6"/>
      <c r="F1379" s="7" t="s">
        <v>1471</v>
      </c>
    </row>
    <row r="1380" ht="15.75" customHeight="1" spans="1:6">
      <c r="A1380" s="1" t="s">
        <v>187</v>
      </c>
      <c r="B1380" s="3" t="s">
        <v>63</v>
      </c>
      <c r="C1380" s="1" t="s">
        <v>80</v>
      </c>
      <c r="D1380" s="1" t="str">
        <f t="shared" si="0"/>
        <v>Libya-Africa2000</v>
      </c>
      <c r="E1380" s="6"/>
      <c r="F1380" s="6"/>
    </row>
    <row r="1381" ht="15.75" customHeight="1" spans="1:6">
      <c r="A1381" s="1" t="s">
        <v>187</v>
      </c>
      <c r="B1381" s="3" t="s">
        <v>65</v>
      </c>
      <c r="C1381" s="1" t="s">
        <v>80</v>
      </c>
      <c r="D1381" s="1" t="str">
        <f t="shared" si="0"/>
        <v>Libya-Africa2001</v>
      </c>
      <c r="E1381" s="7" t="s">
        <v>2133</v>
      </c>
      <c r="F1381" s="6"/>
    </row>
    <row r="1382" ht="15.75" customHeight="1" spans="1:6">
      <c r="A1382" s="1" t="s">
        <v>187</v>
      </c>
      <c r="B1382" s="3" t="s">
        <v>66</v>
      </c>
      <c r="C1382" s="1" t="s">
        <v>80</v>
      </c>
      <c r="D1382" s="1" t="str">
        <f t="shared" si="0"/>
        <v>Libya-Africa2002</v>
      </c>
      <c r="E1382" s="7" t="s">
        <v>2134</v>
      </c>
      <c r="F1382" s="7" t="s">
        <v>2135</v>
      </c>
    </row>
    <row r="1383" ht="15.75" customHeight="1" spans="1:6">
      <c r="A1383" s="1" t="s">
        <v>187</v>
      </c>
      <c r="B1383" s="3" t="s">
        <v>67</v>
      </c>
      <c r="C1383" s="1" t="s">
        <v>80</v>
      </c>
      <c r="D1383" s="1" t="str">
        <f t="shared" si="0"/>
        <v>Libya-Africa2003</v>
      </c>
      <c r="E1383" s="7" t="s">
        <v>2136</v>
      </c>
      <c r="F1383" s="7" t="s">
        <v>2137</v>
      </c>
    </row>
    <row r="1384" ht="15.75" customHeight="1" spans="1:6">
      <c r="A1384" s="1" t="s">
        <v>187</v>
      </c>
      <c r="B1384" s="3" t="s">
        <v>68</v>
      </c>
      <c r="C1384" s="1" t="s">
        <v>80</v>
      </c>
      <c r="D1384" s="1" t="str">
        <f t="shared" si="0"/>
        <v>Libya-Africa2004</v>
      </c>
      <c r="E1384" s="7" t="s">
        <v>2138</v>
      </c>
      <c r="F1384" s="7" t="s">
        <v>2139</v>
      </c>
    </row>
    <row r="1385" ht="15.75" customHeight="1" spans="1:6">
      <c r="A1385" s="1" t="s">
        <v>187</v>
      </c>
      <c r="B1385" s="3" t="s">
        <v>71</v>
      </c>
      <c r="C1385" s="1" t="s">
        <v>80</v>
      </c>
      <c r="D1385" s="1" t="str">
        <f t="shared" si="0"/>
        <v>Libya-Africa2007</v>
      </c>
      <c r="E1385" s="7" t="s">
        <v>2140</v>
      </c>
      <c r="F1385" s="7" t="s">
        <v>2141</v>
      </c>
    </row>
    <row r="1386" ht="15.75" customHeight="1" spans="1:6">
      <c r="A1386" s="1" t="s">
        <v>187</v>
      </c>
      <c r="B1386" s="3" t="s">
        <v>75</v>
      </c>
      <c r="C1386" s="1" t="s">
        <v>80</v>
      </c>
      <c r="D1386" s="1" t="str">
        <f t="shared" si="0"/>
        <v>Libya-Africa2011</v>
      </c>
      <c r="E1386" s="7" t="s">
        <v>2142</v>
      </c>
      <c r="F1386" s="7" t="s">
        <v>2143</v>
      </c>
    </row>
    <row r="1387" ht="15.75" customHeight="1" spans="1:6">
      <c r="A1387" s="1" t="s">
        <v>187</v>
      </c>
      <c r="B1387" s="3" t="s">
        <v>72</v>
      </c>
      <c r="C1387" s="1" t="s">
        <v>80</v>
      </c>
      <c r="D1387" s="1" t="str">
        <f t="shared" si="0"/>
        <v>Libya-Africa2008</v>
      </c>
      <c r="E1387" s="7" t="s">
        <v>2144</v>
      </c>
      <c r="F1387" s="7" t="s">
        <v>2145</v>
      </c>
    </row>
    <row r="1388" ht="15.75" customHeight="1" spans="1:6">
      <c r="A1388" s="1" t="s">
        <v>187</v>
      </c>
      <c r="B1388" s="3" t="s">
        <v>70</v>
      </c>
      <c r="C1388" s="1" t="s">
        <v>80</v>
      </c>
      <c r="D1388" s="1" t="str">
        <f t="shared" si="0"/>
        <v>Libya-Africa2006</v>
      </c>
      <c r="E1388" s="7" t="s">
        <v>2146</v>
      </c>
      <c r="F1388" s="7" t="s">
        <v>2147</v>
      </c>
    </row>
    <row r="1389" ht="15.75" customHeight="1" spans="1:6">
      <c r="A1389" s="1" t="s">
        <v>187</v>
      </c>
      <c r="B1389" s="3" t="s">
        <v>74</v>
      </c>
      <c r="C1389" s="1" t="s">
        <v>80</v>
      </c>
      <c r="D1389" s="1" t="str">
        <f t="shared" si="0"/>
        <v>Libya-Africa2010</v>
      </c>
      <c r="E1389" s="7" t="s">
        <v>2148</v>
      </c>
      <c r="F1389" s="7" t="s">
        <v>2149</v>
      </c>
    </row>
    <row r="1390" ht="15.75" customHeight="1" spans="1:6">
      <c r="A1390" s="1" t="s">
        <v>187</v>
      </c>
      <c r="B1390" s="3" t="s">
        <v>76</v>
      </c>
      <c r="C1390" s="1" t="s">
        <v>80</v>
      </c>
      <c r="D1390" s="1" t="str">
        <f t="shared" si="0"/>
        <v>Libya-Africa2012</v>
      </c>
      <c r="E1390" s="7" t="s">
        <v>2150</v>
      </c>
      <c r="F1390" s="7" t="s">
        <v>2151</v>
      </c>
    </row>
    <row r="1391" ht="15.75" customHeight="1" spans="1:6">
      <c r="A1391" s="1" t="s">
        <v>187</v>
      </c>
      <c r="B1391" s="3" t="s">
        <v>70</v>
      </c>
      <c r="C1391" s="1" t="s">
        <v>80</v>
      </c>
      <c r="D1391" s="1" t="str">
        <f t="shared" si="0"/>
        <v>Libya-Africa2006</v>
      </c>
      <c r="E1391" s="7" t="s">
        <v>2152</v>
      </c>
      <c r="F1391" s="7" t="s">
        <v>2153</v>
      </c>
    </row>
    <row r="1392" ht="15.75" customHeight="1" spans="1:6">
      <c r="A1392" s="1" t="s">
        <v>187</v>
      </c>
      <c r="B1392" s="3" t="s">
        <v>74</v>
      </c>
      <c r="C1392" s="1" t="s">
        <v>80</v>
      </c>
      <c r="D1392" s="1" t="str">
        <f t="shared" si="0"/>
        <v>Libya-Africa2010</v>
      </c>
      <c r="E1392" s="7" t="s">
        <v>2154</v>
      </c>
      <c r="F1392" s="7" t="s">
        <v>2155</v>
      </c>
    </row>
    <row r="1393" ht="15.75" customHeight="1" spans="1:6">
      <c r="A1393" s="1" t="s">
        <v>188</v>
      </c>
      <c r="B1393" s="3" t="s">
        <v>63</v>
      </c>
      <c r="C1393" s="1" t="s">
        <v>78</v>
      </c>
      <c r="D1393" s="1" t="str">
        <f t="shared" si="0"/>
        <v>Liechtenstein-Europe2000</v>
      </c>
      <c r="E1393" s="6"/>
      <c r="F1393" s="6"/>
    </row>
    <row r="1394" ht="15.75" customHeight="1" spans="1:6">
      <c r="A1394" s="1" t="s">
        <v>188</v>
      </c>
      <c r="B1394" s="3" t="s">
        <v>65</v>
      </c>
      <c r="C1394" s="1" t="s">
        <v>78</v>
      </c>
      <c r="D1394" s="1" t="str">
        <f t="shared" si="0"/>
        <v>Liechtenstein-Europe2001</v>
      </c>
      <c r="E1394" s="6"/>
      <c r="F1394" s="6"/>
    </row>
    <row r="1395" ht="15.75" customHeight="1" spans="1:6">
      <c r="A1395" s="1" t="s">
        <v>188</v>
      </c>
      <c r="B1395" s="3" t="s">
        <v>66</v>
      </c>
      <c r="C1395" s="1" t="s">
        <v>78</v>
      </c>
      <c r="D1395" s="1" t="str">
        <f t="shared" si="0"/>
        <v>Liechtenstein-Europe2002</v>
      </c>
      <c r="E1395" s="6"/>
      <c r="F1395" s="6"/>
    </row>
    <row r="1396" ht="15.75" customHeight="1" spans="1:6">
      <c r="A1396" s="1" t="s">
        <v>188</v>
      </c>
      <c r="B1396" s="3" t="s">
        <v>67</v>
      </c>
      <c r="C1396" s="1" t="s">
        <v>78</v>
      </c>
      <c r="D1396" s="1" t="str">
        <f t="shared" si="0"/>
        <v>Liechtenstein-Europe2003</v>
      </c>
      <c r="E1396" s="6"/>
      <c r="F1396" s="6"/>
    </row>
    <row r="1397" ht="15.75" customHeight="1" spans="1:6">
      <c r="A1397" s="1" t="s">
        <v>188</v>
      </c>
      <c r="B1397" s="3" t="s">
        <v>68</v>
      </c>
      <c r="C1397" s="1" t="s">
        <v>78</v>
      </c>
      <c r="D1397" s="1" t="str">
        <f t="shared" si="0"/>
        <v>Liechtenstein-Europe2004</v>
      </c>
      <c r="E1397" s="6"/>
      <c r="F1397" s="6"/>
    </row>
    <row r="1398" ht="15.75" customHeight="1" spans="1:6">
      <c r="A1398" s="1" t="s">
        <v>188</v>
      </c>
      <c r="B1398" s="3" t="s">
        <v>71</v>
      </c>
      <c r="C1398" s="1" t="s">
        <v>78</v>
      </c>
      <c r="D1398" s="1" t="str">
        <f t="shared" si="0"/>
        <v>Liechtenstein-Europe2007</v>
      </c>
      <c r="E1398" s="6"/>
      <c r="F1398" s="6"/>
    </row>
    <row r="1399" ht="15.75" customHeight="1" spans="1:6">
      <c r="A1399" s="1" t="s">
        <v>188</v>
      </c>
      <c r="B1399" s="3" t="s">
        <v>75</v>
      </c>
      <c r="C1399" s="1" t="s">
        <v>78</v>
      </c>
      <c r="D1399" s="1" t="str">
        <f t="shared" si="0"/>
        <v>Liechtenstein-Europe2011</v>
      </c>
      <c r="E1399" s="6"/>
      <c r="F1399" s="6"/>
    </row>
    <row r="1400" ht="15.75" customHeight="1" spans="1:6">
      <c r="A1400" s="1" t="s">
        <v>188</v>
      </c>
      <c r="B1400" s="3" t="s">
        <v>72</v>
      </c>
      <c r="C1400" s="1" t="s">
        <v>78</v>
      </c>
      <c r="D1400" s="1" t="str">
        <f t="shared" si="0"/>
        <v>Liechtenstein-Europe2008</v>
      </c>
      <c r="E1400" s="6"/>
      <c r="F1400" s="6"/>
    </row>
    <row r="1401" ht="15.75" customHeight="1" spans="1:6">
      <c r="A1401" s="1" t="s">
        <v>188</v>
      </c>
      <c r="B1401" s="3" t="s">
        <v>70</v>
      </c>
      <c r="C1401" s="1" t="s">
        <v>78</v>
      </c>
      <c r="D1401" s="1" t="str">
        <f t="shared" si="0"/>
        <v>Liechtenstein-Europe2006</v>
      </c>
      <c r="E1401" s="6"/>
      <c r="F1401" s="6"/>
    </row>
    <row r="1402" ht="15.75" customHeight="1" spans="1:6">
      <c r="A1402" s="1" t="s">
        <v>188</v>
      </c>
      <c r="B1402" s="3" t="s">
        <v>74</v>
      </c>
      <c r="C1402" s="1" t="s">
        <v>78</v>
      </c>
      <c r="D1402" s="1" t="str">
        <f t="shared" si="0"/>
        <v>Liechtenstein-Europe2010</v>
      </c>
      <c r="E1402" s="6"/>
      <c r="F1402" s="6"/>
    </row>
    <row r="1403" ht="15.75" customHeight="1" spans="1:6">
      <c r="A1403" s="1" t="s">
        <v>188</v>
      </c>
      <c r="B1403" s="3" t="s">
        <v>76</v>
      </c>
      <c r="C1403" s="1" t="s">
        <v>78</v>
      </c>
      <c r="D1403" s="1" t="str">
        <f t="shared" si="0"/>
        <v>Liechtenstein-Europe2012</v>
      </c>
      <c r="E1403" s="6"/>
      <c r="F1403" s="6"/>
    </row>
    <row r="1404" ht="15.75" customHeight="1" spans="1:6">
      <c r="A1404" s="1" t="s">
        <v>188</v>
      </c>
      <c r="B1404" s="3" t="s">
        <v>70</v>
      </c>
      <c r="C1404" s="1" t="s">
        <v>78</v>
      </c>
      <c r="D1404" s="1" t="str">
        <f t="shared" si="0"/>
        <v>Liechtenstein-Europe2006</v>
      </c>
      <c r="E1404" s="6"/>
      <c r="F1404" s="6"/>
    </row>
    <row r="1405" ht="15.75" customHeight="1" spans="1:6">
      <c r="A1405" s="1" t="s">
        <v>188</v>
      </c>
      <c r="B1405" s="3" t="s">
        <v>74</v>
      </c>
      <c r="C1405" s="1" t="s">
        <v>78</v>
      </c>
      <c r="D1405" s="1" t="str">
        <f t="shared" si="0"/>
        <v>Liechtenstein-Europe2010</v>
      </c>
      <c r="E1405" s="6"/>
      <c r="F1405" s="6"/>
    </row>
    <row r="1406" ht="15.75" customHeight="1" spans="1:6">
      <c r="A1406" s="1" t="s">
        <v>189</v>
      </c>
      <c r="B1406" s="3" t="s">
        <v>63</v>
      </c>
      <c r="C1406" s="1" t="s">
        <v>78</v>
      </c>
      <c r="D1406" s="1" t="str">
        <f t="shared" si="0"/>
        <v>Lithuania-Europe2000</v>
      </c>
      <c r="E1406" s="6"/>
      <c r="F1406" s="6"/>
    </row>
    <row r="1407" ht="15.75" customHeight="1" spans="1:6">
      <c r="A1407" s="1" t="s">
        <v>189</v>
      </c>
      <c r="B1407" s="3" t="s">
        <v>65</v>
      </c>
      <c r="C1407" s="1" t="s">
        <v>78</v>
      </c>
      <c r="D1407" s="1" t="str">
        <f t="shared" si="0"/>
        <v>Lithuania-Europe2001</v>
      </c>
      <c r="E1407" s="7" t="s">
        <v>2156</v>
      </c>
      <c r="F1407" s="6"/>
    </row>
    <row r="1408" ht="15.75" customHeight="1" spans="1:6">
      <c r="A1408" s="1" t="s">
        <v>189</v>
      </c>
      <c r="B1408" s="3" t="s">
        <v>66</v>
      </c>
      <c r="C1408" s="1" t="s">
        <v>78</v>
      </c>
      <c r="D1408" s="1" t="str">
        <f t="shared" si="0"/>
        <v>Lithuania-Europe2002</v>
      </c>
      <c r="E1408" s="7" t="s">
        <v>2157</v>
      </c>
      <c r="F1408" s="7" t="s">
        <v>2158</v>
      </c>
    </row>
    <row r="1409" ht="15.75" customHeight="1" spans="1:6">
      <c r="A1409" s="1" t="s">
        <v>189</v>
      </c>
      <c r="B1409" s="3" t="s">
        <v>67</v>
      </c>
      <c r="C1409" s="1" t="s">
        <v>78</v>
      </c>
      <c r="D1409" s="1" t="str">
        <f t="shared" si="0"/>
        <v>Lithuania-Europe2003</v>
      </c>
      <c r="E1409" s="7" t="s">
        <v>2159</v>
      </c>
      <c r="F1409" s="7" t="s">
        <v>2160</v>
      </c>
    </row>
    <row r="1410" ht="15.75" customHeight="1" spans="1:6">
      <c r="A1410" s="1" t="s">
        <v>189</v>
      </c>
      <c r="B1410" s="3" t="s">
        <v>68</v>
      </c>
      <c r="C1410" s="1" t="s">
        <v>78</v>
      </c>
      <c r="D1410" s="1" t="str">
        <f t="shared" si="0"/>
        <v>Lithuania-Europe2004</v>
      </c>
      <c r="E1410" s="7" t="s">
        <v>2161</v>
      </c>
      <c r="F1410" s="7" t="s">
        <v>2162</v>
      </c>
    </row>
    <row r="1411" ht="15.75" customHeight="1" spans="1:6">
      <c r="A1411" s="1" t="s">
        <v>189</v>
      </c>
      <c r="B1411" s="3" t="s">
        <v>71</v>
      </c>
      <c r="C1411" s="1" t="s">
        <v>78</v>
      </c>
      <c r="D1411" s="1" t="str">
        <f t="shared" si="0"/>
        <v>Lithuania-Europe2007</v>
      </c>
      <c r="E1411" s="7" t="s">
        <v>2163</v>
      </c>
      <c r="F1411" s="7" t="s">
        <v>2164</v>
      </c>
    </row>
    <row r="1412" ht="15.75" customHeight="1" spans="1:6">
      <c r="A1412" s="1" t="s">
        <v>189</v>
      </c>
      <c r="B1412" s="3" t="s">
        <v>75</v>
      </c>
      <c r="C1412" s="1" t="s">
        <v>78</v>
      </c>
      <c r="D1412" s="1" t="str">
        <f t="shared" si="0"/>
        <v>Lithuania-Europe2011</v>
      </c>
      <c r="E1412" s="7" t="s">
        <v>2165</v>
      </c>
      <c r="F1412" s="7" t="s">
        <v>2166</v>
      </c>
    </row>
    <row r="1413" ht="15.75" customHeight="1" spans="1:6">
      <c r="A1413" s="1" t="s">
        <v>189</v>
      </c>
      <c r="B1413" s="3" t="s">
        <v>72</v>
      </c>
      <c r="C1413" s="1" t="s">
        <v>78</v>
      </c>
      <c r="D1413" s="1" t="str">
        <f t="shared" si="0"/>
        <v>Lithuania-Europe2008</v>
      </c>
      <c r="E1413" s="7" t="s">
        <v>2167</v>
      </c>
      <c r="F1413" s="7" t="s">
        <v>2168</v>
      </c>
    </row>
    <row r="1414" ht="15.75" customHeight="1" spans="1:6">
      <c r="A1414" s="1" t="s">
        <v>189</v>
      </c>
      <c r="B1414" s="3" t="s">
        <v>70</v>
      </c>
      <c r="C1414" s="1" t="s">
        <v>78</v>
      </c>
      <c r="D1414" s="1" t="str">
        <f t="shared" si="0"/>
        <v>Lithuania-Europe2006</v>
      </c>
      <c r="E1414" s="7" t="s">
        <v>2169</v>
      </c>
      <c r="F1414" s="7" t="s">
        <v>1679</v>
      </c>
    </row>
    <row r="1415" ht="15.75" customHeight="1" spans="1:6">
      <c r="A1415" s="1" t="s">
        <v>189</v>
      </c>
      <c r="B1415" s="3" t="s">
        <v>74</v>
      </c>
      <c r="C1415" s="1" t="s">
        <v>78</v>
      </c>
      <c r="D1415" s="1" t="str">
        <f t="shared" si="0"/>
        <v>Lithuania-Europe2010</v>
      </c>
      <c r="E1415" s="7" t="s">
        <v>2170</v>
      </c>
      <c r="F1415" s="7" t="s">
        <v>2171</v>
      </c>
    </row>
    <row r="1416" ht="15.75" customHeight="1" spans="1:6">
      <c r="A1416" s="1" t="s">
        <v>189</v>
      </c>
      <c r="B1416" s="3" t="s">
        <v>76</v>
      </c>
      <c r="C1416" s="1" t="s">
        <v>78</v>
      </c>
      <c r="D1416" s="1" t="str">
        <f t="shared" si="0"/>
        <v>Lithuania-Europe2012</v>
      </c>
      <c r="E1416" s="7" t="s">
        <v>2172</v>
      </c>
      <c r="F1416" s="7" t="s">
        <v>2173</v>
      </c>
    </row>
    <row r="1417" ht="15.75" customHeight="1" spans="1:6">
      <c r="A1417" s="1" t="s">
        <v>189</v>
      </c>
      <c r="B1417" s="3" t="s">
        <v>70</v>
      </c>
      <c r="C1417" s="1" t="s">
        <v>78</v>
      </c>
      <c r="D1417" s="1" t="str">
        <f t="shared" si="0"/>
        <v>Lithuania-Europe2006</v>
      </c>
      <c r="E1417" s="7" t="s">
        <v>2174</v>
      </c>
      <c r="F1417" s="7" t="s">
        <v>2175</v>
      </c>
    </row>
    <row r="1418" ht="15.75" customHeight="1" spans="1:6">
      <c r="A1418" s="1" t="s">
        <v>189</v>
      </c>
      <c r="B1418" s="3" t="s">
        <v>74</v>
      </c>
      <c r="C1418" s="1" t="s">
        <v>78</v>
      </c>
      <c r="D1418" s="1" t="str">
        <f t="shared" si="0"/>
        <v>Lithuania-Europe2010</v>
      </c>
      <c r="E1418" s="7" t="s">
        <v>2176</v>
      </c>
      <c r="F1418" s="7" t="s">
        <v>2177</v>
      </c>
    </row>
    <row r="1419" ht="15.75" customHeight="1" spans="1:6">
      <c r="A1419" s="1" t="s">
        <v>190</v>
      </c>
      <c r="B1419" s="3" t="s">
        <v>63</v>
      </c>
      <c r="C1419" s="1" t="s">
        <v>78</v>
      </c>
      <c r="D1419" s="1" t="str">
        <f t="shared" si="0"/>
        <v>Luxembourg-Europe2000</v>
      </c>
      <c r="E1419" s="7" t="s">
        <v>2178</v>
      </c>
      <c r="F1419" s="6"/>
    </row>
    <row r="1420" ht="15.75" customHeight="1" spans="1:6">
      <c r="A1420" s="1" t="s">
        <v>190</v>
      </c>
      <c r="B1420" s="3" t="s">
        <v>65</v>
      </c>
      <c r="C1420" s="1" t="s">
        <v>78</v>
      </c>
      <c r="D1420" s="1" t="str">
        <f t="shared" si="0"/>
        <v>Luxembourg-Europe2001</v>
      </c>
      <c r="E1420" s="7" t="s">
        <v>2179</v>
      </c>
      <c r="F1420" s="6"/>
    </row>
    <row r="1421" ht="15.75" customHeight="1" spans="1:6">
      <c r="A1421" s="1" t="s">
        <v>190</v>
      </c>
      <c r="B1421" s="3" t="s">
        <v>66</v>
      </c>
      <c r="C1421" s="1" t="s">
        <v>78</v>
      </c>
      <c r="D1421" s="1" t="str">
        <f t="shared" si="0"/>
        <v>Luxembourg-Europe2002</v>
      </c>
      <c r="E1421" s="7" t="s">
        <v>2180</v>
      </c>
      <c r="F1421" s="7" t="s">
        <v>2181</v>
      </c>
    </row>
    <row r="1422" ht="15.75" customHeight="1" spans="1:6">
      <c r="A1422" s="1" t="s">
        <v>190</v>
      </c>
      <c r="B1422" s="3" t="s">
        <v>67</v>
      </c>
      <c r="C1422" s="1" t="s">
        <v>78</v>
      </c>
      <c r="D1422" s="1" t="str">
        <f t="shared" si="0"/>
        <v>Luxembourg-Europe2003</v>
      </c>
      <c r="E1422" s="7" t="s">
        <v>2182</v>
      </c>
      <c r="F1422" s="7" t="s">
        <v>2183</v>
      </c>
    </row>
    <row r="1423" ht="15.75" customHeight="1" spans="1:6">
      <c r="A1423" s="1" t="s">
        <v>190</v>
      </c>
      <c r="B1423" s="3" t="s">
        <v>68</v>
      </c>
      <c r="C1423" s="1" t="s">
        <v>78</v>
      </c>
      <c r="D1423" s="1" t="str">
        <f t="shared" si="0"/>
        <v>Luxembourg-Europe2004</v>
      </c>
      <c r="E1423" s="7" t="s">
        <v>2184</v>
      </c>
      <c r="F1423" s="7" t="s">
        <v>2185</v>
      </c>
    </row>
    <row r="1424" ht="15.75" customHeight="1" spans="1:6">
      <c r="A1424" s="1" t="s">
        <v>190</v>
      </c>
      <c r="B1424" s="3" t="s">
        <v>71</v>
      </c>
      <c r="C1424" s="1" t="s">
        <v>78</v>
      </c>
      <c r="D1424" s="1" t="str">
        <f t="shared" si="0"/>
        <v>Luxembourg-Europe2007</v>
      </c>
      <c r="E1424" s="7" t="s">
        <v>2186</v>
      </c>
      <c r="F1424" s="7" t="s">
        <v>2187</v>
      </c>
    </row>
    <row r="1425" ht="15.75" customHeight="1" spans="1:6">
      <c r="A1425" s="1" t="s">
        <v>190</v>
      </c>
      <c r="B1425" s="3" t="s">
        <v>75</v>
      </c>
      <c r="C1425" s="1" t="s">
        <v>78</v>
      </c>
      <c r="D1425" s="1" t="str">
        <f t="shared" si="0"/>
        <v>Luxembourg-Europe2011</v>
      </c>
      <c r="E1425" s="7" t="s">
        <v>2188</v>
      </c>
      <c r="F1425" s="7" t="s">
        <v>2189</v>
      </c>
    </row>
    <row r="1426" ht="15.75" customHeight="1" spans="1:6">
      <c r="A1426" s="1" t="s">
        <v>190</v>
      </c>
      <c r="B1426" s="3" t="s">
        <v>72</v>
      </c>
      <c r="C1426" s="1" t="s">
        <v>78</v>
      </c>
      <c r="D1426" s="1" t="str">
        <f t="shared" si="0"/>
        <v>Luxembourg-Europe2008</v>
      </c>
      <c r="E1426" s="7" t="s">
        <v>421</v>
      </c>
      <c r="F1426" s="7" t="s">
        <v>2190</v>
      </c>
    </row>
    <row r="1427" ht="15.75" customHeight="1" spans="1:6">
      <c r="A1427" s="1" t="s">
        <v>190</v>
      </c>
      <c r="B1427" s="3" t="s">
        <v>70</v>
      </c>
      <c r="C1427" s="1" t="s">
        <v>78</v>
      </c>
      <c r="D1427" s="1" t="str">
        <f t="shared" si="0"/>
        <v>Luxembourg-Europe2006</v>
      </c>
      <c r="E1427" s="7" t="s">
        <v>2191</v>
      </c>
      <c r="F1427" s="7" t="s">
        <v>2192</v>
      </c>
    </row>
    <row r="1428" ht="15.75" customHeight="1" spans="1:6">
      <c r="A1428" s="1" t="s">
        <v>190</v>
      </c>
      <c r="B1428" s="3" t="s">
        <v>74</v>
      </c>
      <c r="C1428" s="1" t="s">
        <v>78</v>
      </c>
      <c r="D1428" s="1" t="str">
        <f t="shared" si="0"/>
        <v>Luxembourg-Europe2010</v>
      </c>
      <c r="E1428" s="7" t="s">
        <v>2193</v>
      </c>
      <c r="F1428" s="7" t="s">
        <v>2194</v>
      </c>
    </row>
    <row r="1429" ht="15.75" customHeight="1" spans="1:6">
      <c r="A1429" s="1" t="s">
        <v>190</v>
      </c>
      <c r="B1429" s="3" t="s">
        <v>76</v>
      </c>
      <c r="C1429" s="1" t="s">
        <v>78</v>
      </c>
      <c r="D1429" s="1" t="str">
        <f t="shared" si="0"/>
        <v>Luxembourg-Europe2012</v>
      </c>
      <c r="E1429" s="7" t="s">
        <v>2195</v>
      </c>
      <c r="F1429" s="7" t="s">
        <v>2196</v>
      </c>
    </row>
    <row r="1430" ht="15.75" customHeight="1" spans="1:6">
      <c r="A1430" s="1" t="s">
        <v>190</v>
      </c>
      <c r="B1430" s="3" t="s">
        <v>70</v>
      </c>
      <c r="C1430" s="1" t="s">
        <v>78</v>
      </c>
      <c r="D1430" s="1" t="str">
        <f t="shared" si="0"/>
        <v>Luxembourg-Europe2006</v>
      </c>
      <c r="E1430" s="7" t="s">
        <v>2197</v>
      </c>
      <c r="F1430" s="7" t="s">
        <v>2198</v>
      </c>
    </row>
    <row r="1431" ht="15.75" customHeight="1" spans="1:6">
      <c r="A1431" s="1" t="s">
        <v>190</v>
      </c>
      <c r="B1431" s="3" t="s">
        <v>74</v>
      </c>
      <c r="C1431" s="1" t="s">
        <v>78</v>
      </c>
      <c r="D1431" s="1" t="str">
        <f t="shared" si="0"/>
        <v>Luxembourg-Europe2010</v>
      </c>
      <c r="E1431" s="7" t="s">
        <v>2199</v>
      </c>
      <c r="F1431" s="7" t="s">
        <v>2200</v>
      </c>
    </row>
    <row r="1432" ht="15.75" customHeight="1" spans="1:6">
      <c r="A1432" s="1" t="s">
        <v>191</v>
      </c>
      <c r="B1432" s="3" t="s">
        <v>63</v>
      </c>
      <c r="C1432" s="1" t="s">
        <v>64</v>
      </c>
      <c r="D1432" s="1" t="str">
        <f t="shared" si="0"/>
        <v>Macao SAR-Asia2000</v>
      </c>
      <c r="E1432" s="6"/>
      <c r="F1432" s="6"/>
    </row>
    <row r="1433" ht="15.75" customHeight="1" spans="1:6">
      <c r="A1433" s="1" t="s">
        <v>191</v>
      </c>
      <c r="B1433" s="3" t="s">
        <v>65</v>
      </c>
      <c r="C1433" s="1" t="s">
        <v>64</v>
      </c>
      <c r="D1433" s="1" t="str">
        <f t="shared" si="0"/>
        <v>Macao SAR-Asia2001</v>
      </c>
      <c r="E1433" s="6"/>
      <c r="F1433" s="6"/>
    </row>
    <row r="1434" ht="15.75" customHeight="1" spans="1:6">
      <c r="A1434" s="1" t="s">
        <v>191</v>
      </c>
      <c r="B1434" s="3" t="s">
        <v>66</v>
      </c>
      <c r="C1434" s="1" t="s">
        <v>64</v>
      </c>
      <c r="D1434" s="1" t="str">
        <f t="shared" si="0"/>
        <v>Macao SAR-Asia2002</v>
      </c>
      <c r="E1434" s="6"/>
      <c r="F1434" s="7" t="s">
        <v>2201</v>
      </c>
    </row>
    <row r="1435" ht="15.75" customHeight="1" spans="1:6">
      <c r="A1435" s="1" t="s">
        <v>191</v>
      </c>
      <c r="B1435" s="3" t="s">
        <v>67</v>
      </c>
      <c r="C1435" s="1" t="s">
        <v>64</v>
      </c>
      <c r="D1435" s="1" t="str">
        <f t="shared" si="0"/>
        <v>Macao SAR-Asia2003</v>
      </c>
      <c r="E1435" s="6"/>
      <c r="F1435" s="7" t="s">
        <v>2202</v>
      </c>
    </row>
    <row r="1436" ht="15.75" customHeight="1" spans="1:6">
      <c r="A1436" s="1" t="s">
        <v>191</v>
      </c>
      <c r="B1436" s="3" t="s">
        <v>68</v>
      </c>
      <c r="C1436" s="1" t="s">
        <v>64</v>
      </c>
      <c r="D1436" s="1" t="str">
        <f t="shared" si="0"/>
        <v>Macao SAR-Asia2004</v>
      </c>
      <c r="E1436" s="6"/>
      <c r="F1436" s="7" t="s">
        <v>2203</v>
      </c>
    </row>
    <row r="1437" ht="15.75" customHeight="1" spans="1:6">
      <c r="A1437" s="1" t="s">
        <v>191</v>
      </c>
      <c r="B1437" s="3" t="s">
        <v>71</v>
      </c>
      <c r="C1437" s="1" t="s">
        <v>64</v>
      </c>
      <c r="D1437" s="1" t="str">
        <f t="shared" si="0"/>
        <v>Macao SAR-Asia2007</v>
      </c>
      <c r="E1437" s="6"/>
      <c r="F1437" s="7" t="s">
        <v>2204</v>
      </c>
    </row>
    <row r="1438" ht="15.75" customHeight="1" spans="1:6">
      <c r="A1438" s="1" t="s">
        <v>191</v>
      </c>
      <c r="B1438" s="3" t="s">
        <v>75</v>
      </c>
      <c r="C1438" s="1" t="s">
        <v>64</v>
      </c>
      <c r="D1438" s="1" t="str">
        <f t="shared" si="0"/>
        <v>Macao SAR-Asia2011</v>
      </c>
      <c r="E1438" s="6"/>
      <c r="F1438" s="7" t="s">
        <v>2205</v>
      </c>
    </row>
    <row r="1439" ht="15.75" customHeight="1" spans="1:6">
      <c r="A1439" s="1" t="s">
        <v>191</v>
      </c>
      <c r="B1439" s="3" t="s">
        <v>72</v>
      </c>
      <c r="C1439" s="1" t="s">
        <v>64</v>
      </c>
      <c r="D1439" s="1" t="str">
        <f t="shared" si="0"/>
        <v>Macao SAR-Asia2008</v>
      </c>
      <c r="E1439" s="6"/>
      <c r="F1439" s="7" t="s">
        <v>2206</v>
      </c>
    </row>
    <row r="1440" ht="15.75" customHeight="1" spans="1:6">
      <c r="A1440" s="1" t="s">
        <v>191</v>
      </c>
      <c r="B1440" s="3" t="s">
        <v>70</v>
      </c>
      <c r="C1440" s="1" t="s">
        <v>64</v>
      </c>
      <c r="D1440" s="1" t="str">
        <f t="shared" si="0"/>
        <v>Macao SAR-Asia2006</v>
      </c>
      <c r="E1440" s="6"/>
      <c r="F1440" s="7" t="s">
        <v>2207</v>
      </c>
    </row>
    <row r="1441" ht="15.75" customHeight="1" spans="1:6">
      <c r="A1441" s="1" t="s">
        <v>191</v>
      </c>
      <c r="B1441" s="3" t="s">
        <v>74</v>
      </c>
      <c r="C1441" s="1" t="s">
        <v>64</v>
      </c>
      <c r="D1441" s="1" t="str">
        <f t="shared" si="0"/>
        <v>Macao SAR-Asia2010</v>
      </c>
      <c r="E1441" s="6"/>
      <c r="F1441" s="7" t="s">
        <v>2208</v>
      </c>
    </row>
    <row r="1442" ht="15.75" customHeight="1" spans="1:6">
      <c r="A1442" s="1" t="s">
        <v>191</v>
      </c>
      <c r="B1442" s="3" t="s">
        <v>76</v>
      </c>
      <c r="C1442" s="1" t="s">
        <v>64</v>
      </c>
      <c r="D1442" s="1" t="str">
        <f t="shared" si="0"/>
        <v>Macao SAR-Asia2012</v>
      </c>
      <c r="E1442" s="6"/>
      <c r="F1442" s="7" t="s">
        <v>2209</v>
      </c>
    </row>
    <row r="1443" ht="15.75" customHeight="1" spans="1:6">
      <c r="A1443" s="1" t="s">
        <v>191</v>
      </c>
      <c r="B1443" s="3" t="s">
        <v>70</v>
      </c>
      <c r="C1443" s="1" t="s">
        <v>64</v>
      </c>
      <c r="D1443" s="1" t="str">
        <f t="shared" si="0"/>
        <v>Macao SAR-Asia2006</v>
      </c>
      <c r="E1443" s="6"/>
      <c r="F1443" s="7" t="s">
        <v>2210</v>
      </c>
    </row>
    <row r="1444" ht="15.75" customHeight="1" spans="1:6">
      <c r="A1444" s="1" t="s">
        <v>191</v>
      </c>
      <c r="B1444" s="3" t="s">
        <v>74</v>
      </c>
      <c r="C1444" s="1" t="s">
        <v>64</v>
      </c>
      <c r="D1444" s="1" t="str">
        <f t="shared" si="0"/>
        <v>Macao SAR-Asia2010</v>
      </c>
      <c r="E1444" s="6"/>
      <c r="F1444" s="7" t="s">
        <v>576</v>
      </c>
    </row>
    <row r="1445" ht="15.75" customHeight="1" spans="1:6">
      <c r="A1445" s="1" t="s">
        <v>192</v>
      </c>
      <c r="B1445" s="3" t="s">
        <v>63</v>
      </c>
      <c r="C1445" s="1" t="s">
        <v>80</v>
      </c>
      <c r="D1445" s="1" t="str">
        <f t="shared" si="0"/>
        <v>Madagascar-Africa2000</v>
      </c>
      <c r="E1445" s="6"/>
      <c r="F1445" s="6"/>
    </row>
    <row r="1446" ht="15.75" customHeight="1" spans="1:6">
      <c r="A1446" s="1" t="s">
        <v>192</v>
      </c>
      <c r="B1446" s="3" t="s">
        <v>65</v>
      </c>
      <c r="C1446" s="1" t="s">
        <v>80</v>
      </c>
      <c r="D1446" s="1" t="str">
        <f t="shared" si="0"/>
        <v>Madagascar-Africa2001</v>
      </c>
      <c r="E1446" s="6"/>
      <c r="F1446" s="6"/>
    </row>
    <row r="1447" ht="15.75" customHeight="1" spans="1:6">
      <c r="A1447" s="1" t="s">
        <v>192</v>
      </c>
      <c r="B1447" s="3" t="s">
        <v>66</v>
      </c>
      <c r="C1447" s="1" t="s">
        <v>80</v>
      </c>
      <c r="D1447" s="1" t="str">
        <f t="shared" si="0"/>
        <v>Madagascar-Africa2002</v>
      </c>
      <c r="E1447" s="6"/>
      <c r="F1447" s="7" t="s">
        <v>2211</v>
      </c>
    </row>
    <row r="1448" ht="15.75" customHeight="1" spans="1:6">
      <c r="A1448" s="1" t="s">
        <v>192</v>
      </c>
      <c r="B1448" s="3" t="s">
        <v>67</v>
      </c>
      <c r="C1448" s="1" t="s">
        <v>80</v>
      </c>
      <c r="D1448" s="1" t="str">
        <f t="shared" si="0"/>
        <v>Madagascar-Africa2003</v>
      </c>
      <c r="E1448" s="6"/>
      <c r="F1448" s="7" t="s">
        <v>2212</v>
      </c>
    </row>
    <row r="1449" ht="15.75" customHeight="1" spans="1:6">
      <c r="A1449" s="1" t="s">
        <v>192</v>
      </c>
      <c r="B1449" s="3" t="s">
        <v>68</v>
      </c>
      <c r="C1449" s="1" t="s">
        <v>80</v>
      </c>
      <c r="D1449" s="1" t="str">
        <f t="shared" si="0"/>
        <v>Madagascar-Africa2004</v>
      </c>
      <c r="E1449" s="6"/>
      <c r="F1449" s="7" t="s">
        <v>2213</v>
      </c>
    </row>
    <row r="1450" ht="15.75" customHeight="1" spans="1:6">
      <c r="A1450" s="1" t="s">
        <v>192</v>
      </c>
      <c r="B1450" s="3" t="s">
        <v>71</v>
      </c>
      <c r="C1450" s="1" t="s">
        <v>80</v>
      </c>
      <c r="D1450" s="1" t="str">
        <f t="shared" si="0"/>
        <v>Madagascar-Africa2007</v>
      </c>
      <c r="E1450" s="6"/>
      <c r="F1450" s="7" t="s">
        <v>2214</v>
      </c>
    </row>
    <row r="1451" ht="15.75" customHeight="1" spans="1:6">
      <c r="A1451" s="1" t="s">
        <v>192</v>
      </c>
      <c r="B1451" s="3" t="s">
        <v>75</v>
      </c>
      <c r="C1451" s="1" t="s">
        <v>80</v>
      </c>
      <c r="D1451" s="1" t="str">
        <f t="shared" si="0"/>
        <v>Madagascar-Africa2011</v>
      </c>
      <c r="E1451" s="6"/>
      <c r="F1451" s="7" t="s">
        <v>819</v>
      </c>
    </row>
    <row r="1452" ht="15.75" customHeight="1" spans="1:6">
      <c r="A1452" s="1" t="s">
        <v>192</v>
      </c>
      <c r="B1452" s="3" t="s">
        <v>73</v>
      </c>
      <c r="C1452" s="1" t="s">
        <v>80</v>
      </c>
      <c r="D1452" s="1" t="str">
        <f t="shared" si="0"/>
        <v>Madagascar-Africa2009</v>
      </c>
      <c r="E1452" s="6"/>
      <c r="F1452" s="7" t="s">
        <v>2080</v>
      </c>
    </row>
    <row r="1453" ht="15.75" customHeight="1" spans="1:6">
      <c r="A1453" s="1" t="s">
        <v>192</v>
      </c>
      <c r="B1453" s="3" t="s">
        <v>70</v>
      </c>
      <c r="C1453" s="1" t="s">
        <v>80</v>
      </c>
      <c r="D1453" s="1" t="str">
        <f t="shared" si="0"/>
        <v>Madagascar-Africa2006</v>
      </c>
      <c r="E1453" s="6"/>
      <c r="F1453" s="7" t="s">
        <v>2215</v>
      </c>
    </row>
    <row r="1454" ht="15.75" customHeight="1" spans="1:6">
      <c r="A1454" s="1" t="s">
        <v>192</v>
      </c>
      <c r="B1454" s="3" t="s">
        <v>74</v>
      </c>
      <c r="C1454" s="1" t="s">
        <v>80</v>
      </c>
      <c r="D1454" s="1" t="str">
        <f t="shared" si="0"/>
        <v>Madagascar-Africa2010</v>
      </c>
      <c r="E1454" s="6"/>
      <c r="F1454" s="7" t="s">
        <v>1619</v>
      </c>
    </row>
    <row r="1455" ht="15.75" customHeight="1" spans="1:6">
      <c r="A1455" s="1" t="s">
        <v>192</v>
      </c>
      <c r="B1455" s="3" t="s">
        <v>76</v>
      </c>
      <c r="C1455" s="1" t="s">
        <v>80</v>
      </c>
      <c r="D1455" s="1" t="str">
        <f t="shared" si="0"/>
        <v>Madagascar-Africa2012</v>
      </c>
      <c r="E1455" s="6"/>
      <c r="F1455" s="7" t="s">
        <v>1606</v>
      </c>
    </row>
    <row r="1456" ht="15.75" customHeight="1" spans="1:6">
      <c r="A1456" s="1" t="s">
        <v>192</v>
      </c>
      <c r="B1456" s="3" t="s">
        <v>70</v>
      </c>
      <c r="C1456" s="1" t="s">
        <v>80</v>
      </c>
      <c r="D1456" s="1" t="str">
        <f t="shared" si="0"/>
        <v>Madagascar-Africa2006</v>
      </c>
      <c r="E1456" s="6"/>
      <c r="F1456" s="7" t="s">
        <v>2080</v>
      </c>
    </row>
    <row r="1457" ht="15.75" customHeight="1" spans="1:6">
      <c r="A1457" s="1" t="s">
        <v>192</v>
      </c>
      <c r="B1457" s="3" t="s">
        <v>74</v>
      </c>
      <c r="C1457" s="1" t="s">
        <v>80</v>
      </c>
      <c r="D1457" s="1" t="str">
        <f t="shared" si="0"/>
        <v>Madagascar-Africa2010</v>
      </c>
      <c r="E1457" s="6"/>
      <c r="F1457" s="7" t="s">
        <v>2078</v>
      </c>
    </row>
    <row r="1458" ht="15.75" customHeight="1" spans="1:6">
      <c r="A1458" s="1" t="s">
        <v>193</v>
      </c>
      <c r="B1458" s="3" t="s">
        <v>63</v>
      </c>
      <c r="C1458" s="1" t="s">
        <v>80</v>
      </c>
      <c r="D1458" s="1" t="str">
        <f t="shared" si="0"/>
        <v>Malawi-Africa2000</v>
      </c>
      <c r="E1458" s="6"/>
      <c r="F1458" s="6"/>
    </row>
    <row r="1459" ht="15.75" customHeight="1" spans="1:6">
      <c r="A1459" s="1" t="s">
        <v>193</v>
      </c>
      <c r="B1459" s="3" t="s">
        <v>65</v>
      </c>
      <c r="C1459" s="1" t="s">
        <v>80</v>
      </c>
      <c r="D1459" s="1" t="str">
        <f t="shared" si="0"/>
        <v>Malawi-Africa2001</v>
      </c>
      <c r="E1459" s="6"/>
      <c r="F1459" s="6"/>
    </row>
    <row r="1460" ht="15.75" customHeight="1" spans="1:6">
      <c r="A1460" s="1" t="s">
        <v>193</v>
      </c>
      <c r="B1460" s="3" t="s">
        <v>66</v>
      </c>
      <c r="C1460" s="1" t="s">
        <v>80</v>
      </c>
      <c r="D1460" s="1" t="str">
        <f t="shared" si="0"/>
        <v>Malawi-Africa2002</v>
      </c>
      <c r="E1460" s="6"/>
      <c r="F1460" s="7" t="s">
        <v>2216</v>
      </c>
    </row>
    <row r="1461" ht="15.75" customHeight="1" spans="1:6">
      <c r="A1461" s="1" t="s">
        <v>193</v>
      </c>
      <c r="B1461" s="3" t="s">
        <v>67</v>
      </c>
      <c r="C1461" s="1" t="s">
        <v>80</v>
      </c>
      <c r="D1461" s="1" t="str">
        <f t="shared" si="0"/>
        <v>Malawi-Africa2003</v>
      </c>
      <c r="E1461" s="6"/>
      <c r="F1461" s="7" t="s">
        <v>2217</v>
      </c>
    </row>
    <row r="1462" ht="15.75" customHeight="1" spans="1:6">
      <c r="A1462" s="1" t="s">
        <v>193</v>
      </c>
      <c r="B1462" s="3" t="s">
        <v>68</v>
      </c>
      <c r="C1462" s="1" t="s">
        <v>80</v>
      </c>
      <c r="D1462" s="1" t="str">
        <f t="shared" si="0"/>
        <v>Malawi-Africa2004</v>
      </c>
      <c r="E1462" s="6"/>
      <c r="F1462" s="7" t="s">
        <v>2218</v>
      </c>
    </row>
    <row r="1463" ht="15.75" customHeight="1" spans="1:6">
      <c r="A1463" s="1" t="s">
        <v>193</v>
      </c>
      <c r="B1463" s="3" t="s">
        <v>71</v>
      </c>
      <c r="C1463" s="1" t="s">
        <v>80</v>
      </c>
      <c r="D1463" s="1" t="str">
        <f t="shared" si="0"/>
        <v>Malawi-Africa2007</v>
      </c>
      <c r="E1463" s="6"/>
      <c r="F1463" s="7" t="s">
        <v>2219</v>
      </c>
    </row>
    <row r="1464" ht="15.75" customHeight="1" spans="1:6">
      <c r="A1464" s="1" t="s">
        <v>193</v>
      </c>
      <c r="B1464" s="3" t="s">
        <v>75</v>
      </c>
      <c r="C1464" s="1" t="s">
        <v>80</v>
      </c>
      <c r="D1464" s="1" t="str">
        <f t="shared" si="0"/>
        <v>Malawi-Africa2011</v>
      </c>
      <c r="E1464" s="6"/>
      <c r="F1464" s="7" t="s">
        <v>2219</v>
      </c>
    </row>
    <row r="1465" ht="15.75" customHeight="1" spans="1:6">
      <c r="A1465" s="1" t="s">
        <v>193</v>
      </c>
      <c r="B1465" s="3" t="s">
        <v>73</v>
      </c>
      <c r="C1465" s="1" t="s">
        <v>80</v>
      </c>
      <c r="D1465" s="1" t="str">
        <f t="shared" si="0"/>
        <v>Malawi-Africa2009</v>
      </c>
      <c r="E1465" s="6"/>
      <c r="F1465" s="7" t="s">
        <v>2220</v>
      </c>
    </row>
    <row r="1466" ht="15.75" customHeight="1" spans="1:6">
      <c r="A1466" s="1" t="s">
        <v>193</v>
      </c>
      <c r="B1466" s="3" t="s">
        <v>70</v>
      </c>
      <c r="C1466" s="1" t="s">
        <v>80</v>
      </c>
      <c r="D1466" s="1" t="str">
        <f t="shared" si="0"/>
        <v>Malawi-Africa2006</v>
      </c>
      <c r="E1466" s="6"/>
      <c r="F1466" s="7" t="s">
        <v>2221</v>
      </c>
    </row>
    <row r="1467" ht="15.75" customHeight="1" spans="1:6">
      <c r="A1467" s="1" t="s">
        <v>193</v>
      </c>
      <c r="B1467" s="3" t="s">
        <v>74</v>
      </c>
      <c r="C1467" s="1" t="s">
        <v>80</v>
      </c>
      <c r="D1467" s="1" t="str">
        <f t="shared" si="0"/>
        <v>Malawi-Africa2010</v>
      </c>
      <c r="E1467" s="6"/>
      <c r="F1467" s="7" t="s">
        <v>2222</v>
      </c>
    </row>
    <row r="1468" ht="15.75" customHeight="1" spans="1:6">
      <c r="A1468" s="1" t="s">
        <v>193</v>
      </c>
      <c r="B1468" s="3" t="s">
        <v>76</v>
      </c>
      <c r="C1468" s="1" t="s">
        <v>80</v>
      </c>
      <c r="D1468" s="1" t="str">
        <f t="shared" si="0"/>
        <v>Malawi-Africa2012</v>
      </c>
      <c r="E1468" s="6"/>
      <c r="F1468" s="7" t="s">
        <v>1024</v>
      </c>
    </row>
    <row r="1469" ht="15.75" customHeight="1" spans="1:6">
      <c r="A1469" s="1" t="s">
        <v>193</v>
      </c>
      <c r="B1469" s="3" t="s">
        <v>70</v>
      </c>
      <c r="C1469" s="1" t="s">
        <v>80</v>
      </c>
      <c r="D1469" s="1" t="str">
        <f t="shared" si="0"/>
        <v>Malawi-Africa2006</v>
      </c>
      <c r="E1469" s="6"/>
      <c r="F1469" s="7" t="s">
        <v>2223</v>
      </c>
    </row>
    <row r="1470" ht="15.75" customHeight="1" spans="1:6">
      <c r="A1470" s="1" t="s">
        <v>193</v>
      </c>
      <c r="B1470" s="3" t="s">
        <v>74</v>
      </c>
      <c r="C1470" s="1" t="s">
        <v>80</v>
      </c>
      <c r="D1470" s="1" t="str">
        <f t="shared" si="0"/>
        <v>Malawi-Africa2010</v>
      </c>
      <c r="E1470" s="6"/>
      <c r="F1470" s="7" t="s">
        <v>2223</v>
      </c>
    </row>
    <row r="1471" ht="15.75" customHeight="1" spans="1:6">
      <c r="A1471" s="1" t="s">
        <v>194</v>
      </c>
      <c r="B1471" s="3" t="s">
        <v>63</v>
      </c>
      <c r="C1471" s="1" t="s">
        <v>64</v>
      </c>
      <c r="D1471" s="1" t="str">
        <f t="shared" si="0"/>
        <v>Malaysia-Asia2000</v>
      </c>
      <c r="E1471" s="6"/>
      <c r="F1471" s="6"/>
    </row>
    <row r="1472" ht="15.75" customHeight="1" spans="1:6">
      <c r="A1472" s="1" t="s">
        <v>194</v>
      </c>
      <c r="B1472" s="3" t="s">
        <v>65</v>
      </c>
      <c r="C1472" s="1" t="s">
        <v>64</v>
      </c>
      <c r="D1472" s="1" t="str">
        <f t="shared" si="0"/>
        <v>Malaysia-Asia2001</v>
      </c>
      <c r="E1472" s="7" t="s">
        <v>2224</v>
      </c>
      <c r="F1472" s="6"/>
    </row>
    <row r="1473" ht="15.75" customHeight="1" spans="1:6">
      <c r="A1473" s="1" t="s">
        <v>194</v>
      </c>
      <c r="B1473" s="3" t="s">
        <v>66</v>
      </c>
      <c r="C1473" s="1" t="s">
        <v>64</v>
      </c>
      <c r="D1473" s="1" t="str">
        <f t="shared" si="0"/>
        <v>Malaysia-Asia2002</v>
      </c>
      <c r="E1473" s="7" t="s">
        <v>2225</v>
      </c>
      <c r="F1473" s="7" t="s">
        <v>2226</v>
      </c>
    </row>
    <row r="1474" ht="15.75" customHeight="1" spans="1:6">
      <c r="A1474" s="1" t="s">
        <v>194</v>
      </c>
      <c r="B1474" s="3" t="s">
        <v>67</v>
      </c>
      <c r="C1474" s="1" t="s">
        <v>64</v>
      </c>
      <c r="D1474" s="1" t="str">
        <f t="shared" si="0"/>
        <v>Malaysia-Asia2003</v>
      </c>
      <c r="E1474" s="7" t="s">
        <v>2227</v>
      </c>
      <c r="F1474" s="7" t="s">
        <v>2228</v>
      </c>
    </row>
    <row r="1475" ht="15.75" customHeight="1" spans="1:6">
      <c r="A1475" s="1" t="s">
        <v>194</v>
      </c>
      <c r="B1475" s="3" t="s">
        <v>68</v>
      </c>
      <c r="C1475" s="1" t="s">
        <v>64</v>
      </c>
      <c r="D1475" s="1" t="str">
        <f t="shared" si="0"/>
        <v>Malaysia-Asia2004</v>
      </c>
      <c r="E1475" s="7" t="s">
        <v>2229</v>
      </c>
      <c r="F1475" s="7" t="s">
        <v>2230</v>
      </c>
    </row>
    <row r="1476" ht="15.75" customHeight="1" spans="1:6">
      <c r="A1476" s="1" t="s">
        <v>194</v>
      </c>
      <c r="B1476" s="3" t="s">
        <v>71</v>
      </c>
      <c r="C1476" s="1" t="s">
        <v>64</v>
      </c>
      <c r="D1476" s="1" t="str">
        <f t="shared" si="0"/>
        <v>Malaysia-Asia2007</v>
      </c>
      <c r="E1476" s="7" t="s">
        <v>2231</v>
      </c>
      <c r="F1476" s="7" t="s">
        <v>2232</v>
      </c>
    </row>
    <row r="1477" ht="15.75" customHeight="1" spans="1:6">
      <c r="A1477" s="1" t="s">
        <v>194</v>
      </c>
      <c r="B1477" s="3" t="s">
        <v>75</v>
      </c>
      <c r="C1477" s="1" t="s">
        <v>64</v>
      </c>
      <c r="D1477" s="1" t="str">
        <f t="shared" si="0"/>
        <v>Malaysia-Asia2011</v>
      </c>
      <c r="E1477" s="7" t="s">
        <v>2233</v>
      </c>
      <c r="F1477" s="7" t="s">
        <v>2234</v>
      </c>
    </row>
    <row r="1478" ht="15.75" customHeight="1" spans="1:6">
      <c r="A1478" s="1" t="s">
        <v>194</v>
      </c>
      <c r="B1478" s="3" t="s">
        <v>73</v>
      </c>
      <c r="C1478" s="1" t="s">
        <v>64</v>
      </c>
      <c r="D1478" s="1" t="str">
        <f t="shared" si="0"/>
        <v>Malaysia-Asia2009</v>
      </c>
      <c r="E1478" s="7" t="s">
        <v>2235</v>
      </c>
      <c r="F1478" s="7" t="s">
        <v>2236</v>
      </c>
    </row>
    <row r="1479" ht="15.75" customHeight="1" spans="1:6">
      <c r="A1479" s="1" t="s">
        <v>194</v>
      </c>
      <c r="B1479" s="3" t="s">
        <v>70</v>
      </c>
      <c r="C1479" s="1" t="s">
        <v>64</v>
      </c>
      <c r="D1479" s="1" t="str">
        <f t="shared" si="0"/>
        <v>Malaysia-Asia2006</v>
      </c>
      <c r="E1479" s="7" t="s">
        <v>2237</v>
      </c>
      <c r="F1479" s="7" t="s">
        <v>2238</v>
      </c>
    </row>
    <row r="1480" ht="15.75" customHeight="1" spans="1:6">
      <c r="A1480" s="1" t="s">
        <v>194</v>
      </c>
      <c r="B1480" s="3" t="s">
        <v>74</v>
      </c>
      <c r="C1480" s="1" t="s">
        <v>64</v>
      </c>
      <c r="D1480" s="1" t="str">
        <f t="shared" si="0"/>
        <v>Malaysia-Asia2010</v>
      </c>
      <c r="E1480" s="7" t="s">
        <v>2239</v>
      </c>
      <c r="F1480" s="7" t="s">
        <v>2240</v>
      </c>
    </row>
    <row r="1481" ht="15.75" customHeight="1" spans="1:6">
      <c r="A1481" s="1" t="s">
        <v>194</v>
      </c>
      <c r="B1481" s="3" t="s">
        <v>76</v>
      </c>
      <c r="C1481" s="1" t="s">
        <v>64</v>
      </c>
      <c r="D1481" s="1" t="str">
        <f t="shared" si="0"/>
        <v>Malaysia-Asia2012</v>
      </c>
      <c r="E1481" s="7" t="s">
        <v>2241</v>
      </c>
      <c r="F1481" s="7" t="s">
        <v>2242</v>
      </c>
    </row>
    <row r="1482" ht="15.75" customHeight="1" spans="1:6">
      <c r="A1482" s="1" t="s">
        <v>194</v>
      </c>
      <c r="B1482" s="3" t="s">
        <v>70</v>
      </c>
      <c r="C1482" s="1" t="s">
        <v>64</v>
      </c>
      <c r="D1482" s="1" t="str">
        <f t="shared" si="0"/>
        <v>Malaysia-Asia2006</v>
      </c>
      <c r="E1482" s="7" t="s">
        <v>2243</v>
      </c>
      <c r="F1482" s="7" t="s">
        <v>2244</v>
      </c>
    </row>
    <row r="1483" ht="15.75" customHeight="1" spans="1:6">
      <c r="A1483" s="1" t="s">
        <v>194</v>
      </c>
      <c r="B1483" s="3" t="s">
        <v>74</v>
      </c>
      <c r="C1483" s="1" t="s">
        <v>64</v>
      </c>
      <c r="D1483" s="1" t="str">
        <f t="shared" si="0"/>
        <v>Malaysia-Asia2010</v>
      </c>
      <c r="E1483" s="7" t="s">
        <v>2245</v>
      </c>
      <c r="F1483" s="7" t="s">
        <v>2246</v>
      </c>
    </row>
    <row r="1484" ht="15.75" customHeight="1" spans="1:6">
      <c r="A1484" s="1" t="s">
        <v>195</v>
      </c>
      <c r="B1484" s="3" t="s">
        <v>63</v>
      </c>
      <c r="C1484" s="1" t="s">
        <v>64</v>
      </c>
      <c r="D1484" s="1" t="str">
        <f t="shared" si="0"/>
        <v>Maldives-Asia2000</v>
      </c>
      <c r="E1484" s="6"/>
      <c r="F1484" s="6"/>
    </row>
    <row r="1485" ht="15.75" customHeight="1" spans="1:6">
      <c r="A1485" s="1" t="s">
        <v>195</v>
      </c>
      <c r="B1485" s="3" t="s">
        <v>65</v>
      </c>
      <c r="C1485" s="1" t="s">
        <v>64</v>
      </c>
      <c r="D1485" s="1" t="str">
        <f t="shared" si="0"/>
        <v>Maldives-Asia2001</v>
      </c>
      <c r="E1485" s="6"/>
      <c r="F1485" s="6"/>
    </row>
    <row r="1486" ht="15.75" customHeight="1" spans="1:6">
      <c r="A1486" s="1" t="s">
        <v>195</v>
      </c>
      <c r="B1486" s="3" t="s">
        <v>66</v>
      </c>
      <c r="C1486" s="1" t="s">
        <v>64</v>
      </c>
      <c r="D1486" s="1" t="str">
        <f t="shared" si="0"/>
        <v>Maldives-Asia2002</v>
      </c>
      <c r="E1486" s="6"/>
      <c r="F1486" s="7" t="s">
        <v>2247</v>
      </c>
    </row>
    <row r="1487" ht="15.75" customHeight="1" spans="1:6">
      <c r="A1487" s="1" t="s">
        <v>195</v>
      </c>
      <c r="B1487" s="3" t="s">
        <v>67</v>
      </c>
      <c r="C1487" s="1" t="s">
        <v>64</v>
      </c>
      <c r="D1487" s="1" t="str">
        <f t="shared" si="0"/>
        <v>Maldives-Asia2003</v>
      </c>
      <c r="E1487" s="6"/>
      <c r="F1487" s="7" t="s">
        <v>2248</v>
      </c>
    </row>
    <row r="1488" ht="15.75" customHeight="1" spans="1:6">
      <c r="A1488" s="1" t="s">
        <v>195</v>
      </c>
      <c r="B1488" s="3" t="s">
        <v>68</v>
      </c>
      <c r="C1488" s="1" t="s">
        <v>64</v>
      </c>
      <c r="D1488" s="1" t="str">
        <f t="shared" si="0"/>
        <v>Maldives-Asia2004</v>
      </c>
      <c r="E1488" s="6"/>
      <c r="F1488" s="7" t="s">
        <v>2249</v>
      </c>
    </row>
    <row r="1489" ht="15.75" customHeight="1" spans="1:6">
      <c r="A1489" s="1" t="s">
        <v>195</v>
      </c>
      <c r="B1489" s="3" t="s">
        <v>71</v>
      </c>
      <c r="C1489" s="1" t="s">
        <v>64</v>
      </c>
      <c r="D1489" s="1" t="str">
        <f t="shared" si="0"/>
        <v>Maldives-Asia2007</v>
      </c>
      <c r="E1489" s="7" t="s">
        <v>2250</v>
      </c>
      <c r="F1489" s="7" t="s">
        <v>2220</v>
      </c>
    </row>
    <row r="1490" ht="15.75" customHeight="1" spans="1:6">
      <c r="A1490" s="1" t="s">
        <v>195</v>
      </c>
      <c r="B1490" s="3" t="s">
        <v>75</v>
      </c>
      <c r="C1490" s="1" t="s">
        <v>64</v>
      </c>
      <c r="D1490" s="1" t="str">
        <f t="shared" si="0"/>
        <v>Maldives-Asia2011</v>
      </c>
      <c r="E1490" s="7" t="s">
        <v>2251</v>
      </c>
      <c r="F1490" s="7" t="s">
        <v>2252</v>
      </c>
    </row>
    <row r="1491" ht="15.75" customHeight="1" spans="1:6">
      <c r="A1491" s="1" t="s">
        <v>195</v>
      </c>
      <c r="B1491" s="3" t="s">
        <v>73</v>
      </c>
      <c r="C1491" s="1" t="s">
        <v>64</v>
      </c>
      <c r="D1491" s="1" t="str">
        <f t="shared" si="0"/>
        <v>Maldives-Asia2009</v>
      </c>
      <c r="E1491" s="7" t="s">
        <v>2253</v>
      </c>
      <c r="F1491" s="7" t="s">
        <v>2254</v>
      </c>
    </row>
    <row r="1492" ht="15.75" customHeight="1" spans="1:6">
      <c r="A1492" s="1" t="s">
        <v>195</v>
      </c>
      <c r="B1492" s="3" t="s">
        <v>70</v>
      </c>
      <c r="C1492" s="1" t="s">
        <v>64</v>
      </c>
      <c r="D1492" s="1" t="str">
        <f t="shared" si="0"/>
        <v>Maldives-Asia2006</v>
      </c>
      <c r="E1492" s="7" t="s">
        <v>2255</v>
      </c>
      <c r="F1492" s="7" t="s">
        <v>1385</v>
      </c>
    </row>
    <row r="1493" ht="15.75" customHeight="1" spans="1:6">
      <c r="A1493" s="1" t="s">
        <v>195</v>
      </c>
      <c r="B1493" s="3" t="s">
        <v>74</v>
      </c>
      <c r="C1493" s="1" t="s">
        <v>64</v>
      </c>
      <c r="D1493" s="1" t="str">
        <f t="shared" si="0"/>
        <v>Maldives-Asia2010</v>
      </c>
      <c r="E1493" s="6"/>
      <c r="F1493" s="7" t="s">
        <v>2256</v>
      </c>
    </row>
    <row r="1494" ht="15.75" customHeight="1" spans="1:6">
      <c r="A1494" s="1" t="s">
        <v>195</v>
      </c>
      <c r="B1494" s="3" t="s">
        <v>69</v>
      </c>
      <c r="C1494" s="1" t="s">
        <v>64</v>
      </c>
      <c r="D1494" s="1" t="str">
        <f t="shared" si="0"/>
        <v>Maldives-Asia2005</v>
      </c>
      <c r="E1494" s="6"/>
      <c r="F1494" s="7" t="s">
        <v>646</v>
      </c>
    </row>
    <row r="1495" ht="15.75" customHeight="1" spans="1:6">
      <c r="A1495" s="1" t="s">
        <v>195</v>
      </c>
      <c r="B1495" s="3" t="s">
        <v>70</v>
      </c>
      <c r="C1495" s="1" t="s">
        <v>64</v>
      </c>
      <c r="D1495" s="1" t="str">
        <f t="shared" si="0"/>
        <v>Maldives-Asia2006</v>
      </c>
      <c r="E1495" s="6"/>
      <c r="F1495" s="7" t="s">
        <v>346</v>
      </c>
    </row>
    <row r="1496" ht="15.75" customHeight="1" spans="1:6">
      <c r="A1496" s="1" t="s">
        <v>195</v>
      </c>
      <c r="B1496" s="3" t="s">
        <v>74</v>
      </c>
      <c r="C1496" s="1" t="s">
        <v>64</v>
      </c>
      <c r="D1496" s="1" t="str">
        <f t="shared" si="0"/>
        <v>Maldives-Asia2010</v>
      </c>
      <c r="E1496" s="6"/>
      <c r="F1496" s="7" t="s">
        <v>375</v>
      </c>
    </row>
    <row r="1497" ht="15.75" customHeight="1" spans="1:6">
      <c r="A1497" s="1" t="s">
        <v>196</v>
      </c>
      <c r="B1497" s="3" t="s">
        <v>63</v>
      </c>
      <c r="C1497" s="1" t="s">
        <v>80</v>
      </c>
      <c r="D1497" s="1" t="str">
        <f t="shared" si="0"/>
        <v>Mali-Africa2000</v>
      </c>
      <c r="E1497" s="6"/>
      <c r="F1497" s="6"/>
    </row>
    <row r="1498" ht="15.75" customHeight="1" spans="1:6">
      <c r="A1498" s="1" t="s">
        <v>196</v>
      </c>
      <c r="B1498" s="3" t="s">
        <v>65</v>
      </c>
      <c r="C1498" s="1" t="s">
        <v>80</v>
      </c>
      <c r="D1498" s="1" t="str">
        <f t="shared" si="0"/>
        <v>Mali-Africa2001</v>
      </c>
      <c r="E1498" s="6"/>
      <c r="F1498" s="6"/>
    </row>
    <row r="1499" ht="15.75" customHeight="1" spans="1:6">
      <c r="A1499" s="1" t="s">
        <v>196</v>
      </c>
      <c r="B1499" s="3" t="s">
        <v>66</v>
      </c>
      <c r="C1499" s="1" t="s">
        <v>80</v>
      </c>
      <c r="D1499" s="1" t="str">
        <f t="shared" si="0"/>
        <v>Mali-Africa2002</v>
      </c>
      <c r="E1499" s="6"/>
      <c r="F1499" s="7" t="s">
        <v>2257</v>
      </c>
    </row>
    <row r="1500" ht="15.75" customHeight="1" spans="1:6">
      <c r="A1500" s="1" t="s">
        <v>196</v>
      </c>
      <c r="B1500" s="3" t="s">
        <v>67</v>
      </c>
      <c r="C1500" s="1" t="s">
        <v>80</v>
      </c>
      <c r="D1500" s="1" t="str">
        <f t="shared" si="0"/>
        <v>Mali-Africa2003</v>
      </c>
      <c r="E1500" s="6"/>
      <c r="F1500" s="7" t="s">
        <v>910</v>
      </c>
    </row>
    <row r="1501" ht="15.75" customHeight="1" spans="1:6">
      <c r="A1501" s="1" t="s">
        <v>196</v>
      </c>
      <c r="B1501" s="3" t="s">
        <v>68</v>
      </c>
      <c r="C1501" s="1" t="s">
        <v>80</v>
      </c>
      <c r="D1501" s="1" t="str">
        <f t="shared" si="0"/>
        <v>Mali-Africa2004</v>
      </c>
      <c r="E1501" s="6"/>
      <c r="F1501" s="7" t="s">
        <v>2258</v>
      </c>
    </row>
    <row r="1502" ht="15.75" customHeight="1" spans="1:6">
      <c r="A1502" s="1" t="s">
        <v>196</v>
      </c>
      <c r="B1502" s="3" t="s">
        <v>71</v>
      </c>
      <c r="C1502" s="1" t="s">
        <v>80</v>
      </c>
      <c r="D1502" s="1" t="str">
        <f t="shared" si="0"/>
        <v>Mali-Africa2007</v>
      </c>
      <c r="E1502" s="6"/>
      <c r="F1502" s="7" t="s">
        <v>1322</v>
      </c>
    </row>
    <row r="1503" ht="15.75" customHeight="1" spans="1:6">
      <c r="A1503" s="1" t="s">
        <v>196</v>
      </c>
      <c r="B1503" s="3" t="s">
        <v>75</v>
      </c>
      <c r="C1503" s="1" t="s">
        <v>80</v>
      </c>
      <c r="D1503" s="1" t="str">
        <f t="shared" si="0"/>
        <v>Mali-Africa2011</v>
      </c>
      <c r="E1503" s="6"/>
      <c r="F1503" s="7" t="s">
        <v>2259</v>
      </c>
    </row>
    <row r="1504" ht="15.75" customHeight="1" spans="1:6">
      <c r="A1504" s="1" t="s">
        <v>196</v>
      </c>
      <c r="B1504" s="3" t="s">
        <v>73</v>
      </c>
      <c r="C1504" s="1" t="s">
        <v>80</v>
      </c>
      <c r="D1504" s="1" t="str">
        <f t="shared" si="0"/>
        <v>Mali-Africa2009</v>
      </c>
      <c r="E1504" s="6"/>
      <c r="F1504" s="7" t="s">
        <v>2259</v>
      </c>
    </row>
    <row r="1505" ht="15.75" customHeight="1" spans="1:6">
      <c r="A1505" s="1" t="s">
        <v>196</v>
      </c>
      <c r="B1505" s="3" t="s">
        <v>70</v>
      </c>
      <c r="C1505" s="1" t="s">
        <v>80</v>
      </c>
      <c r="D1505" s="1" t="str">
        <f t="shared" si="0"/>
        <v>Mali-Africa2006</v>
      </c>
      <c r="E1505" s="6"/>
      <c r="F1505" s="7" t="s">
        <v>347</v>
      </c>
    </row>
    <row r="1506" ht="15.75" customHeight="1" spans="1:6">
      <c r="A1506" s="1" t="s">
        <v>196</v>
      </c>
      <c r="B1506" s="3" t="s">
        <v>74</v>
      </c>
      <c r="C1506" s="1" t="s">
        <v>80</v>
      </c>
      <c r="D1506" s="1" t="str">
        <f t="shared" si="0"/>
        <v>Mali-Africa2010</v>
      </c>
      <c r="E1506" s="6"/>
      <c r="F1506" s="7" t="s">
        <v>344</v>
      </c>
    </row>
    <row r="1507" ht="15.75" customHeight="1" spans="1:6">
      <c r="A1507" s="1" t="s">
        <v>196</v>
      </c>
      <c r="B1507" s="3" t="s">
        <v>69</v>
      </c>
      <c r="C1507" s="1" t="s">
        <v>80</v>
      </c>
      <c r="D1507" s="1" t="str">
        <f t="shared" si="0"/>
        <v>Mali-Africa2005</v>
      </c>
      <c r="E1507" s="6"/>
      <c r="F1507" s="7" t="s">
        <v>2260</v>
      </c>
    </row>
    <row r="1508" ht="15.75" customHeight="1" spans="1:6">
      <c r="A1508" s="1" t="s">
        <v>196</v>
      </c>
      <c r="B1508" s="3" t="s">
        <v>70</v>
      </c>
      <c r="C1508" s="1" t="s">
        <v>80</v>
      </c>
      <c r="D1508" s="1" t="str">
        <f t="shared" si="0"/>
        <v>Mali-Africa2006</v>
      </c>
      <c r="E1508" s="6"/>
      <c r="F1508" s="7" t="s">
        <v>345</v>
      </c>
    </row>
    <row r="1509" ht="15.75" customHeight="1" spans="1:6">
      <c r="A1509" s="1" t="s">
        <v>196</v>
      </c>
      <c r="B1509" s="3" t="s">
        <v>74</v>
      </c>
      <c r="C1509" s="1" t="s">
        <v>80</v>
      </c>
      <c r="D1509" s="1" t="str">
        <f t="shared" si="0"/>
        <v>Mali-Africa2010</v>
      </c>
      <c r="E1509" s="6"/>
      <c r="F1509" s="7" t="s">
        <v>2261</v>
      </c>
    </row>
    <row r="1510" ht="15.75" customHeight="1" spans="1:6">
      <c r="A1510" s="1" t="s">
        <v>197</v>
      </c>
      <c r="B1510" s="3" t="s">
        <v>63</v>
      </c>
      <c r="C1510" s="1" t="s">
        <v>78</v>
      </c>
      <c r="D1510" s="1" t="str">
        <f t="shared" si="0"/>
        <v>Malta-Europe2000</v>
      </c>
      <c r="E1510" s="6"/>
      <c r="F1510" s="6"/>
    </row>
    <row r="1511" ht="15.75" customHeight="1" spans="1:6">
      <c r="A1511" s="1" t="s">
        <v>197</v>
      </c>
      <c r="B1511" s="3" t="s">
        <v>65</v>
      </c>
      <c r="C1511" s="1" t="s">
        <v>78</v>
      </c>
      <c r="D1511" s="1" t="str">
        <f t="shared" si="0"/>
        <v>Malta-Europe2001</v>
      </c>
      <c r="E1511" s="7" t="s">
        <v>2262</v>
      </c>
      <c r="F1511" s="6"/>
    </row>
    <row r="1512" ht="15.75" customHeight="1" spans="1:6">
      <c r="A1512" s="1" t="s">
        <v>197</v>
      </c>
      <c r="B1512" s="3" t="s">
        <v>66</v>
      </c>
      <c r="C1512" s="1" t="s">
        <v>78</v>
      </c>
      <c r="D1512" s="1" t="str">
        <f t="shared" si="0"/>
        <v>Malta-Europe2002</v>
      </c>
      <c r="E1512" s="7" t="s">
        <v>2263</v>
      </c>
      <c r="F1512" s="7" t="s">
        <v>2264</v>
      </c>
    </row>
    <row r="1513" ht="15.75" customHeight="1" spans="1:6">
      <c r="A1513" s="1" t="s">
        <v>197</v>
      </c>
      <c r="B1513" s="3" t="s">
        <v>67</v>
      </c>
      <c r="C1513" s="1" t="s">
        <v>78</v>
      </c>
      <c r="D1513" s="1" t="str">
        <f t="shared" si="0"/>
        <v>Malta-Europe2003</v>
      </c>
      <c r="E1513" s="7" t="s">
        <v>1385</v>
      </c>
      <c r="F1513" s="7" t="s">
        <v>2068</v>
      </c>
    </row>
    <row r="1514" ht="15.75" customHeight="1" spans="1:6">
      <c r="A1514" s="1" t="s">
        <v>197</v>
      </c>
      <c r="B1514" s="3" t="s">
        <v>68</v>
      </c>
      <c r="C1514" s="1" t="s">
        <v>78</v>
      </c>
      <c r="D1514" s="1" t="str">
        <f t="shared" si="0"/>
        <v>Malta-Europe2004</v>
      </c>
      <c r="E1514" s="7" t="s">
        <v>2265</v>
      </c>
      <c r="F1514" s="7" t="s">
        <v>2266</v>
      </c>
    </row>
    <row r="1515" ht="15.75" customHeight="1" spans="1:6">
      <c r="A1515" s="1" t="s">
        <v>197</v>
      </c>
      <c r="B1515" s="3" t="s">
        <v>71</v>
      </c>
      <c r="C1515" s="1" t="s">
        <v>78</v>
      </c>
      <c r="D1515" s="1" t="str">
        <f t="shared" si="0"/>
        <v>Malta-Europe2007</v>
      </c>
      <c r="E1515" s="7" t="s">
        <v>2267</v>
      </c>
      <c r="F1515" s="7" t="s">
        <v>2268</v>
      </c>
    </row>
    <row r="1516" ht="15.75" customHeight="1" spans="1:6">
      <c r="A1516" s="1" t="s">
        <v>197</v>
      </c>
      <c r="B1516" s="3" t="s">
        <v>75</v>
      </c>
      <c r="C1516" s="1" t="s">
        <v>78</v>
      </c>
      <c r="D1516" s="1" t="str">
        <f t="shared" si="0"/>
        <v>Malta-Europe2011</v>
      </c>
      <c r="E1516" s="7" t="s">
        <v>2269</v>
      </c>
      <c r="F1516" s="7" t="s">
        <v>1142</v>
      </c>
    </row>
    <row r="1517" ht="15.75" customHeight="1" spans="1:6">
      <c r="A1517" s="1" t="s">
        <v>197</v>
      </c>
      <c r="B1517" s="3" t="s">
        <v>73</v>
      </c>
      <c r="C1517" s="1" t="s">
        <v>78</v>
      </c>
      <c r="D1517" s="1" t="str">
        <f t="shared" si="0"/>
        <v>Malta-Europe2009</v>
      </c>
      <c r="E1517" s="7" t="s">
        <v>2270</v>
      </c>
      <c r="F1517" s="7" t="s">
        <v>2271</v>
      </c>
    </row>
    <row r="1518" ht="15.75" customHeight="1" spans="1:6">
      <c r="A1518" s="1" t="s">
        <v>197</v>
      </c>
      <c r="B1518" s="3" t="s">
        <v>70</v>
      </c>
      <c r="C1518" s="1" t="s">
        <v>78</v>
      </c>
      <c r="D1518" s="1" t="str">
        <f t="shared" si="0"/>
        <v>Malta-Europe2006</v>
      </c>
      <c r="E1518" s="7" t="s">
        <v>2272</v>
      </c>
      <c r="F1518" s="7" t="s">
        <v>1142</v>
      </c>
    </row>
    <row r="1519" ht="15.75" customHeight="1" spans="1:6">
      <c r="A1519" s="1" t="s">
        <v>197</v>
      </c>
      <c r="B1519" s="3" t="s">
        <v>74</v>
      </c>
      <c r="C1519" s="1" t="s">
        <v>78</v>
      </c>
      <c r="D1519" s="1" t="str">
        <f t="shared" si="0"/>
        <v>Malta-Europe2010</v>
      </c>
      <c r="E1519" s="7" t="s">
        <v>2273</v>
      </c>
      <c r="F1519" s="7" t="s">
        <v>2274</v>
      </c>
    </row>
    <row r="1520" ht="15.75" customHeight="1" spans="1:6">
      <c r="A1520" s="1" t="s">
        <v>197</v>
      </c>
      <c r="B1520" s="3" t="s">
        <v>69</v>
      </c>
      <c r="C1520" s="1" t="s">
        <v>78</v>
      </c>
      <c r="D1520" s="1" t="str">
        <f t="shared" si="0"/>
        <v>Malta-Europe2005</v>
      </c>
      <c r="E1520" s="7" t="s">
        <v>2275</v>
      </c>
      <c r="F1520" s="7" t="s">
        <v>2276</v>
      </c>
    </row>
    <row r="1521" ht="15.75" customHeight="1" spans="1:6">
      <c r="A1521" s="1" t="s">
        <v>197</v>
      </c>
      <c r="B1521" s="3" t="s">
        <v>70</v>
      </c>
      <c r="C1521" s="1" t="s">
        <v>78</v>
      </c>
      <c r="D1521" s="1" t="str">
        <f t="shared" si="0"/>
        <v>Malta-Europe2006</v>
      </c>
      <c r="E1521" s="7" t="s">
        <v>2277</v>
      </c>
      <c r="F1521" s="7" t="s">
        <v>2278</v>
      </c>
    </row>
    <row r="1522" ht="15.75" customHeight="1" spans="1:6">
      <c r="A1522" s="1" t="s">
        <v>197</v>
      </c>
      <c r="B1522" s="3" t="s">
        <v>74</v>
      </c>
      <c r="C1522" s="1" t="s">
        <v>78</v>
      </c>
      <c r="D1522" s="1" t="str">
        <f t="shared" si="0"/>
        <v>Malta-Europe2010</v>
      </c>
      <c r="E1522" s="7" t="s">
        <v>2279</v>
      </c>
      <c r="F1522" s="7" t="s">
        <v>2280</v>
      </c>
    </row>
    <row r="1523" ht="15.75" customHeight="1" spans="1:6">
      <c r="A1523" s="1" t="s">
        <v>198</v>
      </c>
      <c r="B1523" s="3" t="s">
        <v>63</v>
      </c>
      <c r="C1523" s="1" t="s">
        <v>82</v>
      </c>
      <c r="D1523" s="1" t="str">
        <f t="shared" si="0"/>
        <v>Marshall Islands-Oceania2000</v>
      </c>
      <c r="E1523" s="6"/>
      <c r="F1523" s="6"/>
    </row>
    <row r="1524" ht="15.75" customHeight="1" spans="1:6">
      <c r="A1524" s="1" t="s">
        <v>198</v>
      </c>
      <c r="B1524" s="3" t="s">
        <v>65</v>
      </c>
      <c r="C1524" s="1" t="s">
        <v>82</v>
      </c>
      <c r="D1524" s="1" t="str">
        <f t="shared" si="0"/>
        <v>Marshall Islands-Oceania2001</v>
      </c>
      <c r="E1524" s="6"/>
      <c r="F1524" s="6"/>
    </row>
    <row r="1525" ht="15.75" customHeight="1" spans="1:6">
      <c r="A1525" s="1" t="s">
        <v>198</v>
      </c>
      <c r="B1525" s="3" t="s">
        <v>66</v>
      </c>
      <c r="C1525" s="1" t="s">
        <v>82</v>
      </c>
      <c r="D1525" s="1" t="str">
        <f t="shared" si="0"/>
        <v>Marshall Islands-Oceania2002</v>
      </c>
      <c r="E1525" s="6"/>
      <c r="F1525" s="7" t="s">
        <v>1001</v>
      </c>
    </row>
    <row r="1526" ht="15.75" customHeight="1" spans="1:6">
      <c r="A1526" s="1" t="s">
        <v>198</v>
      </c>
      <c r="B1526" s="3" t="s">
        <v>67</v>
      </c>
      <c r="C1526" s="1" t="s">
        <v>82</v>
      </c>
      <c r="D1526" s="1" t="str">
        <f t="shared" si="0"/>
        <v>Marshall Islands-Oceania2003</v>
      </c>
      <c r="E1526" s="6"/>
      <c r="F1526" s="7" t="s">
        <v>1001</v>
      </c>
    </row>
    <row r="1527" ht="15.75" customHeight="1" spans="1:6">
      <c r="A1527" s="1" t="s">
        <v>198</v>
      </c>
      <c r="B1527" s="3" t="s">
        <v>68</v>
      </c>
      <c r="C1527" s="1" t="s">
        <v>82</v>
      </c>
      <c r="D1527" s="1" t="str">
        <f t="shared" si="0"/>
        <v>Marshall Islands-Oceania2004</v>
      </c>
      <c r="E1527" s="6"/>
      <c r="F1527" s="7" t="s">
        <v>1002</v>
      </c>
    </row>
    <row r="1528" ht="15.75" customHeight="1" spans="1:6">
      <c r="A1528" s="1" t="s">
        <v>198</v>
      </c>
      <c r="B1528" s="3" t="s">
        <v>71</v>
      </c>
      <c r="C1528" s="1" t="s">
        <v>82</v>
      </c>
      <c r="D1528" s="1" t="str">
        <f t="shared" si="0"/>
        <v>Marshall Islands-Oceania2007</v>
      </c>
      <c r="E1528" s="7" t="s">
        <v>2281</v>
      </c>
      <c r="F1528" s="7" t="s">
        <v>1002</v>
      </c>
    </row>
    <row r="1529" ht="15.75" customHeight="1" spans="1:6">
      <c r="A1529" s="1" t="s">
        <v>198</v>
      </c>
      <c r="B1529" s="3" t="s">
        <v>75</v>
      </c>
      <c r="C1529" s="1" t="s">
        <v>82</v>
      </c>
      <c r="D1529" s="1" t="str">
        <f t="shared" si="0"/>
        <v>Marshall Islands-Oceania2011</v>
      </c>
      <c r="E1529" s="7" t="s">
        <v>2282</v>
      </c>
      <c r="F1529" s="7" t="s">
        <v>1003</v>
      </c>
    </row>
    <row r="1530" ht="15.75" customHeight="1" spans="1:6">
      <c r="A1530" s="1" t="s">
        <v>198</v>
      </c>
      <c r="B1530" s="3" t="s">
        <v>73</v>
      </c>
      <c r="C1530" s="1" t="s">
        <v>82</v>
      </c>
      <c r="D1530" s="1" t="str">
        <f t="shared" si="0"/>
        <v>Marshall Islands-Oceania2009</v>
      </c>
      <c r="E1530" s="7" t="s">
        <v>2283</v>
      </c>
      <c r="F1530" s="7" t="s">
        <v>1005</v>
      </c>
    </row>
    <row r="1531" ht="15.75" customHeight="1" spans="1:6">
      <c r="A1531" s="1" t="s">
        <v>198</v>
      </c>
      <c r="B1531" s="3" t="s">
        <v>70</v>
      </c>
      <c r="C1531" s="1" t="s">
        <v>82</v>
      </c>
      <c r="D1531" s="1" t="str">
        <f t="shared" si="0"/>
        <v>Marshall Islands-Oceania2006</v>
      </c>
      <c r="E1531" s="7" t="s">
        <v>2283</v>
      </c>
      <c r="F1531" s="7" t="s">
        <v>1004</v>
      </c>
    </row>
    <row r="1532" ht="15.75" customHeight="1" spans="1:6">
      <c r="A1532" s="1" t="s">
        <v>198</v>
      </c>
      <c r="B1532" s="3" t="s">
        <v>74</v>
      </c>
      <c r="C1532" s="1" t="s">
        <v>82</v>
      </c>
      <c r="D1532" s="1" t="str">
        <f t="shared" si="0"/>
        <v>Marshall Islands-Oceania2010</v>
      </c>
      <c r="E1532" s="6"/>
      <c r="F1532" s="7" t="s">
        <v>1005</v>
      </c>
    </row>
    <row r="1533" ht="15.75" customHeight="1" spans="1:6">
      <c r="A1533" s="1" t="s">
        <v>198</v>
      </c>
      <c r="B1533" s="3" t="s">
        <v>69</v>
      </c>
      <c r="C1533" s="1" t="s">
        <v>82</v>
      </c>
      <c r="D1533" s="1" t="str">
        <f t="shared" si="0"/>
        <v>Marshall Islands-Oceania2005</v>
      </c>
      <c r="E1533" s="6"/>
      <c r="F1533" s="7" t="s">
        <v>1005</v>
      </c>
    </row>
    <row r="1534" ht="15.75" customHeight="1" spans="1:6">
      <c r="A1534" s="1" t="s">
        <v>198</v>
      </c>
      <c r="B1534" s="3" t="s">
        <v>70</v>
      </c>
      <c r="C1534" s="1" t="s">
        <v>82</v>
      </c>
      <c r="D1534" s="1" t="str">
        <f t="shared" si="0"/>
        <v>Marshall Islands-Oceania2006</v>
      </c>
      <c r="E1534" s="6"/>
      <c r="F1534" s="7" t="s">
        <v>1455</v>
      </c>
    </row>
    <row r="1535" ht="15.75" customHeight="1" spans="1:6">
      <c r="A1535" s="1" t="s">
        <v>198</v>
      </c>
      <c r="B1535" s="3" t="s">
        <v>74</v>
      </c>
      <c r="C1535" s="1" t="s">
        <v>82</v>
      </c>
      <c r="D1535" s="1" t="str">
        <f t="shared" si="0"/>
        <v>Marshall Islands-Oceania2010</v>
      </c>
      <c r="E1535" s="6"/>
      <c r="F1535" s="7" t="s">
        <v>2284</v>
      </c>
    </row>
    <row r="1536" ht="15.75" customHeight="1" spans="1:6">
      <c r="A1536" s="1" t="s">
        <v>199</v>
      </c>
      <c r="B1536" s="3" t="s">
        <v>63</v>
      </c>
      <c r="C1536" s="1" t="s">
        <v>80</v>
      </c>
      <c r="D1536" s="1" t="str">
        <f t="shared" si="0"/>
        <v>Mauritania-Africa2000</v>
      </c>
      <c r="E1536" s="6"/>
      <c r="F1536" s="6"/>
    </row>
    <row r="1537" ht="15.75" customHeight="1" spans="1:6">
      <c r="A1537" s="1" t="s">
        <v>199</v>
      </c>
      <c r="B1537" s="3" t="s">
        <v>65</v>
      </c>
      <c r="C1537" s="1" t="s">
        <v>80</v>
      </c>
      <c r="D1537" s="1" t="str">
        <f t="shared" si="0"/>
        <v>Mauritania-Africa2001</v>
      </c>
      <c r="E1537" s="6"/>
      <c r="F1537" s="6"/>
    </row>
    <row r="1538" ht="15.75" customHeight="1" spans="1:6">
      <c r="A1538" s="1" t="s">
        <v>199</v>
      </c>
      <c r="B1538" s="3" t="s">
        <v>66</v>
      </c>
      <c r="C1538" s="1" t="s">
        <v>80</v>
      </c>
      <c r="D1538" s="1" t="str">
        <f t="shared" si="0"/>
        <v>Mauritania-Africa2002</v>
      </c>
      <c r="E1538" s="6"/>
      <c r="F1538" s="7" t="s">
        <v>729</v>
      </c>
    </row>
    <row r="1539" ht="15.75" customHeight="1" spans="1:6">
      <c r="A1539" s="1" t="s">
        <v>199</v>
      </c>
      <c r="B1539" s="3" t="s">
        <v>67</v>
      </c>
      <c r="C1539" s="1" t="s">
        <v>80</v>
      </c>
      <c r="D1539" s="1" t="str">
        <f t="shared" si="0"/>
        <v>Mauritania-Africa2003</v>
      </c>
      <c r="E1539" s="6"/>
      <c r="F1539" s="7" t="s">
        <v>2285</v>
      </c>
    </row>
    <row r="1540" ht="15.75" customHeight="1" spans="1:6">
      <c r="A1540" s="1" t="s">
        <v>199</v>
      </c>
      <c r="B1540" s="3" t="s">
        <v>68</v>
      </c>
      <c r="C1540" s="1" t="s">
        <v>80</v>
      </c>
      <c r="D1540" s="1" t="str">
        <f t="shared" si="0"/>
        <v>Mauritania-Africa2004</v>
      </c>
      <c r="E1540" s="6"/>
      <c r="F1540" s="7" t="s">
        <v>2286</v>
      </c>
    </row>
    <row r="1541" ht="15.75" customHeight="1" spans="1:6">
      <c r="A1541" s="1" t="s">
        <v>199</v>
      </c>
      <c r="B1541" s="3" t="s">
        <v>71</v>
      </c>
      <c r="C1541" s="1" t="s">
        <v>80</v>
      </c>
      <c r="D1541" s="1" t="str">
        <f t="shared" si="0"/>
        <v>Mauritania-Africa2007</v>
      </c>
      <c r="E1541" s="6"/>
      <c r="F1541" s="7" t="s">
        <v>2287</v>
      </c>
    </row>
    <row r="1542" ht="15.75" customHeight="1" spans="1:6">
      <c r="A1542" s="1" t="s">
        <v>199</v>
      </c>
      <c r="B1542" s="3" t="s">
        <v>75</v>
      </c>
      <c r="C1542" s="1" t="s">
        <v>80</v>
      </c>
      <c r="D1542" s="1" t="str">
        <f t="shared" si="0"/>
        <v>Mauritania-Africa2011</v>
      </c>
      <c r="E1542" s="6"/>
      <c r="F1542" s="7" t="s">
        <v>2288</v>
      </c>
    </row>
    <row r="1543" ht="15.75" customHeight="1" spans="1:6">
      <c r="A1543" s="1" t="s">
        <v>199</v>
      </c>
      <c r="B1543" s="3" t="s">
        <v>73</v>
      </c>
      <c r="C1543" s="1" t="s">
        <v>80</v>
      </c>
      <c r="D1543" s="1" t="str">
        <f t="shared" si="0"/>
        <v>Mauritania-Africa2009</v>
      </c>
      <c r="E1543" s="6"/>
      <c r="F1543" s="7" t="s">
        <v>2288</v>
      </c>
    </row>
    <row r="1544" ht="15.75" customHeight="1" spans="1:6">
      <c r="A1544" s="1" t="s">
        <v>199</v>
      </c>
      <c r="B1544" s="3" t="s">
        <v>70</v>
      </c>
      <c r="C1544" s="1" t="s">
        <v>80</v>
      </c>
      <c r="D1544" s="1" t="str">
        <f t="shared" si="0"/>
        <v>Mauritania-Africa2006</v>
      </c>
      <c r="E1544" s="6"/>
      <c r="F1544" s="7" t="s">
        <v>2205</v>
      </c>
    </row>
    <row r="1545" ht="15.75" customHeight="1" spans="1:6">
      <c r="A1545" s="1" t="s">
        <v>199</v>
      </c>
      <c r="B1545" s="3" t="s">
        <v>74</v>
      </c>
      <c r="C1545" s="1" t="s">
        <v>80</v>
      </c>
      <c r="D1545" s="1" t="str">
        <f t="shared" si="0"/>
        <v>Mauritania-Africa2010</v>
      </c>
      <c r="E1545" s="6"/>
      <c r="F1545" s="7" t="s">
        <v>1012</v>
      </c>
    </row>
    <row r="1546" ht="15.75" customHeight="1" spans="1:6">
      <c r="A1546" s="1" t="s">
        <v>199</v>
      </c>
      <c r="B1546" s="3" t="s">
        <v>69</v>
      </c>
      <c r="C1546" s="1" t="s">
        <v>80</v>
      </c>
      <c r="D1546" s="1" t="str">
        <f t="shared" si="0"/>
        <v>Mauritania-Africa2005</v>
      </c>
      <c r="E1546" s="6"/>
      <c r="F1546" s="7" t="s">
        <v>1623</v>
      </c>
    </row>
    <row r="1547" ht="15.75" customHeight="1" spans="1:6">
      <c r="A1547" s="1" t="s">
        <v>199</v>
      </c>
      <c r="B1547" s="3" t="s">
        <v>70</v>
      </c>
      <c r="C1547" s="1" t="s">
        <v>80</v>
      </c>
      <c r="D1547" s="1" t="str">
        <f t="shared" si="0"/>
        <v>Mauritania-Africa2006</v>
      </c>
      <c r="E1547" s="6"/>
      <c r="F1547" s="7" t="s">
        <v>2289</v>
      </c>
    </row>
    <row r="1548" ht="15.75" customHeight="1" spans="1:6">
      <c r="A1548" s="1" t="s">
        <v>199</v>
      </c>
      <c r="B1548" s="3" t="s">
        <v>74</v>
      </c>
      <c r="C1548" s="1" t="s">
        <v>80</v>
      </c>
      <c r="D1548" s="1" t="str">
        <f t="shared" si="0"/>
        <v>Mauritania-Africa2010</v>
      </c>
      <c r="E1548" s="6"/>
      <c r="F1548" s="7" t="s">
        <v>1606</v>
      </c>
    </row>
    <row r="1549" ht="15.75" customHeight="1" spans="1:6">
      <c r="A1549" s="1" t="s">
        <v>200</v>
      </c>
      <c r="B1549" s="3" t="s">
        <v>63</v>
      </c>
      <c r="C1549" s="1" t="s">
        <v>80</v>
      </c>
      <c r="D1549" s="1" t="str">
        <f t="shared" si="0"/>
        <v>Mauritius-Africa2000</v>
      </c>
      <c r="E1549" s="6"/>
      <c r="F1549" s="6"/>
    </row>
    <row r="1550" ht="15.75" customHeight="1" spans="1:6">
      <c r="A1550" s="1" t="s">
        <v>200</v>
      </c>
      <c r="B1550" s="3" t="s">
        <v>65</v>
      </c>
      <c r="C1550" s="1" t="s">
        <v>80</v>
      </c>
      <c r="D1550" s="1" t="str">
        <f t="shared" si="0"/>
        <v>Mauritius-Africa2001</v>
      </c>
      <c r="E1550" s="6"/>
      <c r="F1550" s="6"/>
    </row>
    <row r="1551" ht="15.75" customHeight="1" spans="1:6">
      <c r="A1551" s="1" t="s">
        <v>200</v>
      </c>
      <c r="B1551" s="3" t="s">
        <v>66</v>
      </c>
      <c r="C1551" s="1" t="s">
        <v>80</v>
      </c>
      <c r="D1551" s="1" t="str">
        <f t="shared" si="0"/>
        <v>Mauritius-Africa2002</v>
      </c>
      <c r="E1551" s="6"/>
      <c r="F1551" s="7" t="s">
        <v>2290</v>
      </c>
    </row>
    <row r="1552" ht="15.75" customHeight="1" spans="1:6">
      <c r="A1552" s="1" t="s">
        <v>200</v>
      </c>
      <c r="B1552" s="3" t="s">
        <v>67</v>
      </c>
      <c r="C1552" s="1" t="s">
        <v>80</v>
      </c>
      <c r="D1552" s="1" t="str">
        <f t="shared" si="0"/>
        <v>Mauritius-Africa2003</v>
      </c>
      <c r="E1552" s="6"/>
      <c r="F1552" s="7" t="s">
        <v>308</v>
      </c>
    </row>
    <row r="1553" ht="15.75" customHeight="1" spans="1:6">
      <c r="A1553" s="1" t="s">
        <v>200</v>
      </c>
      <c r="B1553" s="3" t="s">
        <v>68</v>
      </c>
      <c r="C1553" s="1" t="s">
        <v>80</v>
      </c>
      <c r="D1553" s="1" t="str">
        <f t="shared" si="0"/>
        <v>Mauritius-Africa2004</v>
      </c>
      <c r="E1553" s="6"/>
      <c r="F1553" s="7" t="s">
        <v>2291</v>
      </c>
    </row>
    <row r="1554" ht="15.75" customHeight="1" spans="1:6">
      <c r="A1554" s="1" t="s">
        <v>200</v>
      </c>
      <c r="B1554" s="3" t="s">
        <v>71</v>
      </c>
      <c r="C1554" s="1" t="s">
        <v>80</v>
      </c>
      <c r="D1554" s="1" t="str">
        <f t="shared" si="0"/>
        <v>Mauritius-Africa2007</v>
      </c>
      <c r="E1554" s="7" t="s">
        <v>2292</v>
      </c>
      <c r="F1554" s="7" t="s">
        <v>2293</v>
      </c>
    </row>
    <row r="1555" ht="15.75" customHeight="1" spans="1:6">
      <c r="A1555" s="1" t="s">
        <v>200</v>
      </c>
      <c r="B1555" s="3" t="s">
        <v>75</v>
      </c>
      <c r="C1555" s="1" t="s">
        <v>80</v>
      </c>
      <c r="D1555" s="1" t="str">
        <f t="shared" si="0"/>
        <v>Mauritius-Africa2011</v>
      </c>
      <c r="E1555" s="7" t="s">
        <v>2294</v>
      </c>
      <c r="F1555" s="7" t="s">
        <v>2295</v>
      </c>
    </row>
    <row r="1556" ht="15.75" customHeight="1" spans="1:6">
      <c r="A1556" s="1" t="s">
        <v>200</v>
      </c>
      <c r="B1556" s="3" t="s">
        <v>73</v>
      </c>
      <c r="C1556" s="1" t="s">
        <v>80</v>
      </c>
      <c r="D1556" s="1" t="str">
        <f t="shared" si="0"/>
        <v>Mauritius-Africa2009</v>
      </c>
      <c r="E1556" s="7" t="s">
        <v>2296</v>
      </c>
      <c r="F1556" s="7" t="s">
        <v>2297</v>
      </c>
    </row>
    <row r="1557" ht="15.75" customHeight="1" spans="1:6">
      <c r="A1557" s="1" t="s">
        <v>200</v>
      </c>
      <c r="B1557" s="3" t="s">
        <v>70</v>
      </c>
      <c r="C1557" s="1" t="s">
        <v>80</v>
      </c>
      <c r="D1557" s="1" t="str">
        <f t="shared" si="0"/>
        <v>Mauritius-Africa2006</v>
      </c>
      <c r="E1557" s="7" t="s">
        <v>2298</v>
      </c>
      <c r="F1557" s="7" t="s">
        <v>2299</v>
      </c>
    </row>
    <row r="1558" ht="15.75" customHeight="1" spans="1:6">
      <c r="A1558" s="1" t="s">
        <v>200</v>
      </c>
      <c r="B1558" s="3" t="s">
        <v>74</v>
      </c>
      <c r="C1558" s="1" t="s">
        <v>80</v>
      </c>
      <c r="D1558" s="1" t="str">
        <f t="shared" si="0"/>
        <v>Mauritius-Africa2010</v>
      </c>
      <c r="E1558" s="6"/>
      <c r="F1558" s="7" t="s">
        <v>2300</v>
      </c>
    </row>
    <row r="1559" ht="15.75" customHeight="1" spans="1:6">
      <c r="A1559" s="1" t="s">
        <v>200</v>
      </c>
      <c r="B1559" s="3" t="s">
        <v>69</v>
      </c>
      <c r="C1559" s="1" t="s">
        <v>80</v>
      </c>
      <c r="D1559" s="1" t="str">
        <f t="shared" si="0"/>
        <v>Mauritius-Africa2005</v>
      </c>
      <c r="E1559" s="6"/>
      <c r="F1559" s="7" t="s">
        <v>2301</v>
      </c>
    </row>
    <row r="1560" ht="15.75" customHeight="1" spans="1:6">
      <c r="A1560" s="1" t="s">
        <v>200</v>
      </c>
      <c r="B1560" s="3" t="s">
        <v>70</v>
      </c>
      <c r="C1560" s="1" t="s">
        <v>80</v>
      </c>
      <c r="D1560" s="1" t="str">
        <f t="shared" si="0"/>
        <v>Mauritius-Africa2006</v>
      </c>
      <c r="E1560" s="6"/>
      <c r="F1560" s="7" t="s">
        <v>2302</v>
      </c>
    </row>
    <row r="1561" ht="15.75" customHeight="1" spans="1:6">
      <c r="A1561" s="1" t="s">
        <v>200</v>
      </c>
      <c r="B1561" s="3" t="s">
        <v>75</v>
      </c>
      <c r="C1561" s="1" t="s">
        <v>80</v>
      </c>
      <c r="D1561" s="1" t="str">
        <f t="shared" si="0"/>
        <v>Mauritius-Africa2011</v>
      </c>
      <c r="E1561" s="6"/>
      <c r="F1561" s="7" t="s">
        <v>2303</v>
      </c>
    </row>
    <row r="1562" ht="15.75" customHeight="1" spans="1:6">
      <c r="A1562" s="1" t="s">
        <v>201</v>
      </c>
      <c r="B1562" s="3" t="s">
        <v>63</v>
      </c>
      <c r="C1562" s="1" t="s">
        <v>86</v>
      </c>
      <c r="D1562" s="1" t="str">
        <f t="shared" si="0"/>
        <v>Mexico-The Americas2000</v>
      </c>
      <c r="E1562" s="7" t="s">
        <v>2304</v>
      </c>
      <c r="F1562" s="6"/>
    </row>
    <row r="1563" ht="15.75" customHeight="1" spans="1:6">
      <c r="A1563" s="1" t="s">
        <v>201</v>
      </c>
      <c r="B1563" s="3" t="s">
        <v>65</v>
      </c>
      <c r="C1563" s="1" t="s">
        <v>86</v>
      </c>
      <c r="D1563" s="1" t="str">
        <f t="shared" si="0"/>
        <v>Mexico-The Americas2001</v>
      </c>
      <c r="E1563" s="7" t="s">
        <v>2305</v>
      </c>
      <c r="F1563" s="6"/>
    </row>
    <row r="1564" ht="15.75" customHeight="1" spans="1:6">
      <c r="A1564" s="1" t="s">
        <v>201</v>
      </c>
      <c r="B1564" s="3" t="s">
        <v>66</v>
      </c>
      <c r="C1564" s="1" t="s">
        <v>86</v>
      </c>
      <c r="D1564" s="1" t="str">
        <f t="shared" si="0"/>
        <v>Mexico-The Americas2002</v>
      </c>
      <c r="E1564" s="7" t="s">
        <v>2306</v>
      </c>
      <c r="F1564" s="7" t="s">
        <v>2307</v>
      </c>
    </row>
    <row r="1565" ht="15.75" customHeight="1" spans="1:6">
      <c r="A1565" s="1" t="s">
        <v>201</v>
      </c>
      <c r="B1565" s="3" t="s">
        <v>67</v>
      </c>
      <c r="C1565" s="1" t="s">
        <v>86</v>
      </c>
      <c r="D1565" s="1" t="str">
        <f t="shared" si="0"/>
        <v>Mexico-The Americas2003</v>
      </c>
      <c r="E1565" s="7" t="s">
        <v>2308</v>
      </c>
      <c r="F1565" s="7" t="s">
        <v>2309</v>
      </c>
    </row>
    <row r="1566" ht="15.75" customHeight="1" spans="1:6">
      <c r="A1566" s="1" t="s">
        <v>201</v>
      </c>
      <c r="B1566" s="3" t="s">
        <v>68</v>
      </c>
      <c r="C1566" s="1" t="s">
        <v>86</v>
      </c>
      <c r="D1566" s="1" t="str">
        <f t="shared" si="0"/>
        <v>Mexico-The Americas2004</v>
      </c>
      <c r="E1566" s="7" t="s">
        <v>2310</v>
      </c>
      <c r="F1566" s="7" t="s">
        <v>2311</v>
      </c>
    </row>
    <row r="1567" ht="15.75" customHeight="1" spans="1:6">
      <c r="A1567" s="1" t="s">
        <v>201</v>
      </c>
      <c r="B1567" s="3" t="s">
        <v>71</v>
      </c>
      <c r="C1567" s="1" t="s">
        <v>86</v>
      </c>
      <c r="D1567" s="1" t="str">
        <f t="shared" si="0"/>
        <v>Mexico-The Americas2007</v>
      </c>
      <c r="E1567" s="7" t="s">
        <v>2312</v>
      </c>
      <c r="F1567" s="7" t="s">
        <v>2313</v>
      </c>
    </row>
    <row r="1568" ht="15.75" customHeight="1" spans="1:6">
      <c r="A1568" s="1" t="s">
        <v>201</v>
      </c>
      <c r="B1568" s="3" t="s">
        <v>75</v>
      </c>
      <c r="C1568" s="1" t="s">
        <v>86</v>
      </c>
      <c r="D1568" s="1" t="str">
        <f t="shared" si="0"/>
        <v>Mexico-The Americas2011</v>
      </c>
      <c r="E1568" s="7" t="s">
        <v>2314</v>
      </c>
      <c r="F1568" s="7" t="s">
        <v>2315</v>
      </c>
    </row>
    <row r="1569" ht="15.75" customHeight="1" spans="1:6">
      <c r="A1569" s="1" t="s">
        <v>201</v>
      </c>
      <c r="B1569" s="3" t="s">
        <v>73</v>
      </c>
      <c r="C1569" s="1" t="s">
        <v>86</v>
      </c>
      <c r="D1569" s="1" t="str">
        <f t="shared" si="0"/>
        <v>Mexico-The Americas2009</v>
      </c>
      <c r="E1569" s="7" t="s">
        <v>2316</v>
      </c>
      <c r="F1569" s="7" t="s">
        <v>2317</v>
      </c>
    </row>
    <row r="1570" ht="15.75" customHeight="1" spans="1:6">
      <c r="A1570" s="1" t="s">
        <v>201</v>
      </c>
      <c r="B1570" s="3" t="s">
        <v>70</v>
      </c>
      <c r="C1570" s="1" t="s">
        <v>86</v>
      </c>
      <c r="D1570" s="1" t="str">
        <f t="shared" si="0"/>
        <v>Mexico-The Americas2006</v>
      </c>
      <c r="E1570" s="7" t="s">
        <v>2318</v>
      </c>
      <c r="F1570" s="7" t="s">
        <v>2319</v>
      </c>
    </row>
    <row r="1571" ht="15.75" customHeight="1" spans="1:6">
      <c r="A1571" s="1" t="s">
        <v>201</v>
      </c>
      <c r="B1571" s="3" t="s">
        <v>74</v>
      </c>
      <c r="C1571" s="1" t="s">
        <v>86</v>
      </c>
      <c r="D1571" s="1" t="str">
        <f t="shared" si="0"/>
        <v>Mexico-The Americas2010</v>
      </c>
      <c r="E1571" s="7" t="s">
        <v>2320</v>
      </c>
      <c r="F1571" s="7" t="s">
        <v>2321</v>
      </c>
    </row>
    <row r="1572" ht="15.75" customHeight="1" spans="1:6">
      <c r="A1572" s="1" t="s">
        <v>201</v>
      </c>
      <c r="B1572" s="3" t="s">
        <v>69</v>
      </c>
      <c r="C1572" s="1" t="s">
        <v>86</v>
      </c>
      <c r="D1572" s="1" t="str">
        <f t="shared" si="0"/>
        <v>Mexico-The Americas2005</v>
      </c>
      <c r="E1572" s="7" t="s">
        <v>2322</v>
      </c>
      <c r="F1572" s="7" t="s">
        <v>2323</v>
      </c>
    </row>
    <row r="1573" ht="15.75" customHeight="1" spans="1:6">
      <c r="A1573" s="1" t="s">
        <v>201</v>
      </c>
      <c r="B1573" s="3" t="s">
        <v>70</v>
      </c>
      <c r="C1573" s="1" t="s">
        <v>86</v>
      </c>
      <c r="D1573" s="1" t="str">
        <f t="shared" si="0"/>
        <v>Mexico-The Americas2006</v>
      </c>
      <c r="E1573" s="7" t="s">
        <v>2324</v>
      </c>
      <c r="F1573" s="7" t="s">
        <v>2325</v>
      </c>
    </row>
    <row r="1574" ht="15.75" customHeight="1" spans="1:6">
      <c r="A1574" s="1" t="s">
        <v>201</v>
      </c>
      <c r="B1574" s="3" t="s">
        <v>75</v>
      </c>
      <c r="C1574" s="1" t="s">
        <v>86</v>
      </c>
      <c r="D1574" s="1" t="str">
        <f t="shared" si="0"/>
        <v>Mexico-The Americas2011</v>
      </c>
      <c r="E1574" s="7" t="s">
        <v>2326</v>
      </c>
      <c r="F1574" s="7" t="s">
        <v>2327</v>
      </c>
    </row>
    <row r="1575" ht="15.75" customHeight="1" spans="1:6">
      <c r="A1575" s="1" t="s">
        <v>202</v>
      </c>
      <c r="B1575" s="3" t="s">
        <v>63</v>
      </c>
      <c r="C1575" s="1" t="s">
        <v>82</v>
      </c>
      <c r="D1575" s="1" t="str">
        <f t="shared" si="0"/>
        <v>Micronesia, Fed. Sts.-Oceania2000</v>
      </c>
      <c r="E1575" s="6"/>
      <c r="F1575" s="6"/>
    </row>
    <row r="1576" ht="15.75" customHeight="1" spans="1:6">
      <c r="A1576" s="1" t="s">
        <v>202</v>
      </c>
      <c r="B1576" s="3" t="s">
        <v>65</v>
      </c>
      <c r="C1576" s="1" t="s">
        <v>82</v>
      </c>
      <c r="D1576" s="1" t="str">
        <f t="shared" si="0"/>
        <v>Micronesia, Fed. Sts.-Oceania2001</v>
      </c>
      <c r="E1576" s="6"/>
      <c r="F1576" s="6"/>
    </row>
    <row r="1577" ht="15.75" customHeight="1" spans="1:6">
      <c r="A1577" s="1" t="s">
        <v>202</v>
      </c>
      <c r="B1577" s="3" t="s">
        <v>66</v>
      </c>
      <c r="C1577" s="1" t="s">
        <v>82</v>
      </c>
      <c r="D1577" s="1" t="str">
        <f t="shared" si="0"/>
        <v>Micronesia, Fed. Sts.-Oceania2002</v>
      </c>
      <c r="E1577" s="6"/>
      <c r="F1577" s="7" t="s">
        <v>1001</v>
      </c>
    </row>
    <row r="1578" ht="15.75" customHeight="1" spans="1:6">
      <c r="A1578" s="1" t="s">
        <v>202</v>
      </c>
      <c r="B1578" s="3" t="s">
        <v>67</v>
      </c>
      <c r="C1578" s="1" t="s">
        <v>82</v>
      </c>
      <c r="D1578" s="1" t="str">
        <f t="shared" si="0"/>
        <v>Micronesia, Fed. Sts.-Oceania2003</v>
      </c>
      <c r="E1578" s="6"/>
      <c r="F1578" s="7" t="s">
        <v>1002</v>
      </c>
    </row>
    <row r="1579" ht="15.75" customHeight="1" spans="1:6">
      <c r="A1579" s="1" t="s">
        <v>202</v>
      </c>
      <c r="B1579" s="3" t="s">
        <v>68</v>
      </c>
      <c r="C1579" s="1" t="s">
        <v>82</v>
      </c>
      <c r="D1579" s="1" t="str">
        <f t="shared" si="0"/>
        <v>Micronesia, Fed. Sts.-Oceania2004</v>
      </c>
      <c r="E1579" s="6"/>
      <c r="F1579" s="7" t="s">
        <v>1002</v>
      </c>
    </row>
    <row r="1580" ht="15.75" customHeight="1" spans="1:6">
      <c r="A1580" s="1" t="s">
        <v>202</v>
      </c>
      <c r="B1580" s="3" t="s">
        <v>71</v>
      </c>
      <c r="C1580" s="1" t="s">
        <v>82</v>
      </c>
      <c r="D1580" s="1" t="str">
        <f t="shared" si="0"/>
        <v>Micronesia, Fed. Sts.-Oceania2007</v>
      </c>
      <c r="E1580" s="6"/>
      <c r="F1580" s="7" t="s">
        <v>1002</v>
      </c>
    </row>
    <row r="1581" ht="15.75" customHeight="1" spans="1:6">
      <c r="A1581" s="1" t="s">
        <v>202</v>
      </c>
      <c r="B1581" s="3" t="s">
        <v>75</v>
      </c>
      <c r="C1581" s="1" t="s">
        <v>82</v>
      </c>
      <c r="D1581" s="1" t="str">
        <f t="shared" si="0"/>
        <v>Micronesia, Fed. Sts.-Oceania2011</v>
      </c>
      <c r="E1581" s="6"/>
      <c r="F1581" s="7" t="s">
        <v>1001</v>
      </c>
    </row>
    <row r="1582" ht="15.75" customHeight="1" spans="1:6">
      <c r="A1582" s="1" t="s">
        <v>202</v>
      </c>
      <c r="B1582" s="3" t="s">
        <v>73</v>
      </c>
      <c r="C1582" s="1" t="s">
        <v>82</v>
      </c>
      <c r="D1582" s="1" t="str">
        <f t="shared" si="0"/>
        <v>Micronesia, Fed. Sts.-Oceania2009</v>
      </c>
      <c r="E1582" s="6"/>
      <c r="F1582" s="7" t="s">
        <v>2328</v>
      </c>
    </row>
    <row r="1583" ht="15.75" customHeight="1" spans="1:6">
      <c r="A1583" s="1" t="s">
        <v>202</v>
      </c>
      <c r="B1583" s="3" t="s">
        <v>70</v>
      </c>
      <c r="C1583" s="1" t="s">
        <v>82</v>
      </c>
      <c r="D1583" s="1" t="str">
        <f t="shared" si="0"/>
        <v>Micronesia, Fed. Sts.-Oceania2006</v>
      </c>
      <c r="E1583" s="6"/>
      <c r="F1583" s="7" t="s">
        <v>1618</v>
      </c>
    </row>
    <row r="1584" ht="15.75" customHeight="1" spans="1:6">
      <c r="A1584" s="1" t="s">
        <v>202</v>
      </c>
      <c r="B1584" s="3" t="s">
        <v>75</v>
      </c>
      <c r="C1584" s="1" t="s">
        <v>82</v>
      </c>
      <c r="D1584" s="1" t="str">
        <f t="shared" si="0"/>
        <v>Micronesia, Fed. Sts.-Oceania2011</v>
      </c>
      <c r="E1584" s="6"/>
      <c r="F1584" s="7" t="s">
        <v>1618</v>
      </c>
    </row>
    <row r="1585" ht="15.75" customHeight="1" spans="1:6">
      <c r="A1585" s="1" t="s">
        <v>202</v>
      </c>
      <c r="B1585" s="3" t="s">
        <v>69</v>
      </c>
      <c r="C1585" s="1" t="s">
        <v>82</v>
      </c>
      <c r="D1585" s="1" t="str">
        <f t="shared" si="0"/>
        <v>Micronesia, Fed. Sts.-Oceania2005</v>
      </c>
      <c r="E1585" s="6"/>
      <c r="F1585" s="7" t="s">
        <v>1618</v>
      </c>
    </row>
    <row r="1586" ht="15.75" customHeight="1" spans="1:6">
      <c r="A1586" s="1" t="s">
        <v>202</v>
      </c>
      <c r="B1586" s="3" t="s">
        <v>70</v>
      </c>
      <c r="C1586" s="1" t="s">
        <v>82</v>
      </c>
      <c r="D1586" s="1" t="str">
        <f t="shared" si="0"/>
        <v>Micronesia, Fed. Sts.-Oceania2006</v>
      </c>
      <c r="E1586" s="6"/>
      <c r="F1586" s="7" t="s">
        <v>922</v>
      </c>
    </row>
    <row r="1587" ht="15.75" customHeight="1" spans="1:6">
      <c r="A1587" s="1" t="s">
        <v>202</v>
      </c>
      <c r="B1587" s="3" t="s">
        <v>75</v>
      </c>
      <c r="C1587" s="1" t="s">
        <v>82</v>
      </c>
      <c r="D1587" s="1" t="str">
        <f t="shared" si="0"/>
        <v>Micronesia, Fed. Sts.-Oceania2011</v>
      </c>
      <c r="E1587" s="6"/>
      <c r="F1587" s="7" t="s">
        <v>1213</v>
      </c>
    </row>
    <row r="1588" ht="15.75" customHeight="1" spans="1:6">
      <c r="A1588" s="1" t="s">
        <v>203</v>
      </c>
      <c r="B1588" s="3" t="s">
        <v>63</v>
      </c>
      <c r="C1588" s="1" t="s">
        <v>78</v>
      </c>
      <c r="D1588" s="1" t="str">
        <f t="shared" si="0"/>
        <v>Moldova-Europe2000</v>
      </c>
      <c r="E1588" s="6"/>
      <c r="F1588" s="6"/>
    </row>
    <row r="1589" ht="15.75" customHeight="1" spans="1:6">
      <c r="A1589" s="1" t="s">
        <v>203</v>
      </c>
      <c r="B1589" s="3" t="s">
        <v>65</v>
      </c>
      <c r="C1589" s="1" t="s">
        <v>78</v>
      </c>
      <c r="D1589" s="1" t="str">
        <f t="shared" si="0"/>
        <v>Moldova-Europe2001</v>
      </c>
      <c r="E1589" s="7" t="s">
        <v>2329</v>
      </c>
      <c r="F1589" s="6"/>
    </row>
    <row r="1590" ht="15.75" customHeight="1" spans="1:6">
      <c r="A1590" s="1" t="s">
        <v>203</v>
      </c>
      <c r="B1590" s="3" t="s">
        <v>66</v>
      </c>
      <c r="C1590" s="1" t="s">
        <v>78</v>
      </c>
      <c r="D1590" s="1" t="str">
        <f t="shared" si="0"/>
        <v>Moldova-Europe2002</v>
      </c>
      <c r="E1590" s="7" t="s">
        <v>2330</v>
      </c>
      <c r="F1590" s="7" t="s">
        <v>2331</v>
      </c>
    </row>
    <row r="1591" ht="15.75" customHeight="1" spans="1:6">
      <c r="A1591" s="1" t="s">
        <v>203</v>
      </c>
      <c r="B1591" s="3" t="s">
        <v>67</v>
      </c>
      <c r="C1591" s="1" t="s">
        <v>78</v>
      </c>
      <c r="D1591" s="1" t="str">
        <f t="shared" si="0"/>
        <v>Moldova-Europe2003</v>
      </c>
      <c r="E1591" s="7" t="s">
        <v>2332</v>
      </c>
      <c r="F1591" s="7" t="s">
        <v>2333</v>
      </c>
    </row>
    <row r="1592" ht="15.75" customHeight="1" spans="1:6">
      <c r="A1592" s="1" t="s">
        <v>203</v>
      </c>
      <c r="B1592" s="3" t="s">
        <v>68</v>
      </c>
      <c r="C1592" s="1" t="s">
        <v>78</v>
      </c>
      <c r="D1592" s="1" t="str">
        <f t="shared" si="0"/>
        <v>Moldova-Europe2004</v>
      </c>
      <c r="E1592" s="7" t="s">
        <v>2334</v>
      </c>
      <c r="F1592" s="7" t="s">
        <v>2112</v>
      </c>
    </row>
    <row r="1593" ht="15.75" customHeight="1" spans="1:6">
      <c r="A1593" s="1" t="s">
        <v>203</v>
      </c>
      <c r="B1593" s="3" t="s">
        <v>71</v>
      </c>
      <c r="C1593" s="1" t="s">
        <v>78</v>
      </c>
      <c r="D1593" s="1" t="str">
        <f t="shared" si="0"/>
        <v>Moldova-Europe2007</v>
      </c>
      <c r="E1593" s="7" t="s">
        <v>2335</v>
      </c>
      <c r="F1593" s="7" t="s">
        <v>2336</v>
      </c>
    </row>
    <row r="1594" ht="15.75" customHeight="1" spans="1:6">
      <c r="A1594" s="1" t="s">
        <v>203</v>
      </c>
      <c r="B1594" s="3" t="s">
        <v>75</v>
      </c>
      <c r="C1594" s="1" t="s">
        <v>78</v>
      </c>
      <c r="D1594" s="1" t="str">
        <f t="shared" si="0"/>
        <v>Moldova-Europe2011</v>
      </c>
      <c r="E1594" s="7" t="s">
        <v>2337</v>
      </c>
      <c r="F1594" s="7" t="s">
        <v>2338</v>
      </c>
    </row>
    <row r="1595" ht="15.75" customHeight="1" spans="1:6">
      <c r="A1595" s="1" t="s">
        <v>203</v>
      </c>
      <c r="B1595" s="3" t="s">
        <v>73</v>
      </c>
      <c r="C1595" s="1" t="s">
        <v>78</v>
      </c>
      <c r="D1595" s="1" t="str">
        <f t="shared" si="0"/>
        <v>Moldova-Europe2009</v>
      </c>
      <c r="E1595" s="7" t="s">
        <v>2339</v>
      </c>
      <c r="F1595" s="7" t="s">
        <v>2340</v>
      </c>
    </row>
    <row r="1596" ht="15.75" customHeight="1" spans="1:6">
      <c r="A1596" s="1" t="s">
        <v>203</v>
      </c>
      <c r="B1596" s="3" t="s">
        <v>70</v>
      </c>
      <c r="C1596" s="1" t="s">
        <v>78</v>
      </c>
      <c r="D1596" s="1" t="str">
        <f t="shared" si="0"/>
        <v>Moldova-Europe2006</v>
      </c>
      <c r="E1596" s="7" t="s">
        <v>2341</v>
      </c>
      <c r="F1596" s="7" t="s">
        <v>2342</v>
      </c>
    </row>
    <row r="1597" ht="15.75" customHeight="1" spans="1:6">
      <c r="A1597" s="1" t="s">
        <v>203</v>
      </c>
      <c r="B1597" s="3" t="s">
        <v>75</v>
      </c>
      <c r="C1597" s="1" t="s">
        <v>78</v>
      </c>
      <c r="D1597" s="1" t="str">
        <f t="shared" si="0"/>
        <v>Moldova-Europe2011</v>
      </c>
      <c r="E1597" s="7" t="s">
        <v>2343</v>
      </c>
      <c r="F1597" s="7" t="s">
        <v>2344</v>
      </c>
    </row>
    <row r="1598" ht="15.75" customHeight="1" spans="1:6">
      <c r="A1598" s="1" t="s">
        <v>203</v>
      </c>
      <c r="B1598" s="3" t="s">
        <v>69</v>
      </c>
      <c r="C1598" s="1" t="s">
        <v>78</v>
      </c>
      <c r="D1598" s="1" t="str">
        <f t="shared" si="0"/>
        <v>Moldova-Europe2005</v>
      </c>
      <c r="E1598" s="7" t="s">
        <v>1481</v>
      </c>
      <c r="F1598" s="7" t="s">
        <v>2345</v>
      </c>
    </row>
    <row r="1599" ht="15.75" customHeight="1" spans="1:6">
      <c r="A1599" s="1" t="s">
        <v>203</v>
      </c>
      <c r="B1599" s="3" t="s">
        <v>70</v>
      </c>
      <c r="C1599" s="1" t="s">
        <v>78</v>
      </c>
      <c r="D1599" s="1" t="str">
        <f t="shared" si="0"/>
        <v>Moldova-Europe2006</v>
      </c>
      <c r="E1599" s="7" t="s">
        <v>2346</v>
      </c>
      <c r="F1599" s="7" t="s">
        <v>2347</v>
      </c>
    </row>
    <row r="1600" ht="15.75" customHeight="1" spans="1:6">
      <c r="A1600" s="1" t="s">
        <v>203</v>
      </c>
      <c r="B1600" s="3" t="s">
        <v>75</v>
      </c>
      <c r="C1600" s="1" t="s">
        <v>78</v>
      </c>
      <c r="D1600" s="1" t="str">
        <f t="shared" si="0"/>
        <v>Moldova-Europe2011</v>
      </c>
      <c r="E1600" s="7" t="s">
        <v>2348</v>
      </c>
      <c r="F1600" s="7" t="s">
        <v>2349</v>
      </c>
    </row>
    <row r="1601" ht="15.75" customHeight="1" spans="1:6">
      <c r="A1601" s="1" t="s">
        <v>204</v>
      </c>
      <c r="B1601" s="3" t="s">
        <v>63</v>
      </c>
      <c r="C1601" s="1" t="s">
        <v>78</v>
      </c>
      <c r="D1601" s="1" t="str">
        <f t="shared" si="0"/>
        <v>Monaco-Europe2000</v>
      </c>
      <c r="E1601" s="6"/>
      <c r="F1601" s="6"/>
    </row>
    <row r="1602" ht="15.75" customHeight="1" spans="1:6">
      <c r="A1602" s="1" t="s">
        <v>204</v>
      </c>
      <c r="B1602" s="3" t="s">
        <v>65</v>
      </c>
      <c r="C1602" s="1" t="s">
        <v>78</v>
      </c>
      <c r="D1602" s="1" t="str">
        <f t="shared" si="0"/>
        <v>Monaco-Europe2001</v>
      </c>
      <c r="E1602" s="6"/>
      <c r="F1602" s="6"/>
    </row>
    <row r="1603" ht="15.75" customHeight="1" spans="1:6">
      <c r="A1603" s="1" t="s">
        <v>204</v>
      </c>
      <c r="B1603" s="3" t="s">
        <v>66</v>
      </c>
      <c r="C1603" s="1" t="s">
        <v>78</v>
      </c>
      <c r="D1603" s="1" t="str">
        <f t="shared" si="0"/>
        <v>Monaco-Europe2002</v>
      </c>
      <c r="E1603" s="6"/>
      <c r="F1603" s="6"/>
    </row>
    <row r="1604" ht="15.75" customHeight="1" spans="1:6">
      <c r="A1604" s="1" t="s">
        <v>204</v>
      </c>
      <c r="B1604" s="3" t="s">
        <v>67</v>
      </c>
      <c r="C1604" s="1" t="s">
        <v>78</v>
      </c>
      <c r="D1604" s="1" t="str">
        <f t="shared" si="0"/>
        <v>Monaco-Europe2003</v>
      </c>
      <c r="E1604" s="6"/>
      <c r="F1604" s="6"/>
    </row>
    <row r="1605" ht="15.75" customHeight="1" spans="1:6">
      <c r="A1605" s="1" t="s">
        <v>204</v>
      </c>
      <c r="B1605" s="3" t="s">
        <v>68</v>
      </c>
      <c r="C1605" s="1" t="s">
        <v>78</v>
      </c>
      <c r="D1605" s="1" t="str">
        <f t="shared" si="0"/>
        <v>Monaco-Europe2004</v>
      </c>
      <c r="E1605" s="6"/>
      <c r="F1605" s="6"/>
    </row>
    <row r="1606" ht="15.75" customHeight="1" spans="1:6">
      <c r="A1606" s="1" t="s">
        <v>204</v>
      </c>
      <c r="B1606" s="3" t="s">
        <v>71</v>
      </c>
      <c r="C1606" s="1" t="s">
        <v>78</v>
      </c>
      <c r="D1606" s="1" t="str">
        <f t="shared" si="0"/>
        <v>Monaco-Europe2007</v>
      </c>
      <c r="E1606" s="6"/>
      <c r="F1606" s="6"/>
    </row>
    <row r="1607" ht="15.75" customHeight="1" spans="1:6">
      <c r="A1607" s="1" t="s">
        <v>204</v>
      </c>
      <c r="B1607" s="3" t="s">
        <v>75</v>
      </c>
      <c r="C1607" s="1" t="s">
        <v>78</v>
      </c>
      <c r="D1607" s="1" t="str">
        <f t="shared" si="0"/>
        <v>Monaco-Europe2011</v>
      </c>
      <c r="E1607" s="6"/>
      <c r="F1607" s="6"/>
    </row>
    <row r="1608" ht="15.75" customHeight="1" spans="1:6">
      <c r="A1608" s="1" t="s">
        <v>204</v>
      </c>
      <c r="B1608" s="3" t="s">
        <v>73</v>
      </c>
      <c r="C1608" s="1" t="s">
        <v>78</v>
      </c>
      <c r="D1608" s="1" t="str">
        <f t="shared" si="0"/>
        <v>Monaco-Europe2009</v>
      </c>
      <c r="E1608" s="6"/>
      <c r="F1608" s="6"/>
    </row>
    <row r="1609" ht="15.75" customHeight="1" spans="1:6">
      <c r="A1609" s="1" t="s">
        <v>204</v>
      </c>
      <c r="B1609" s="3" t="s">
        <v>70</v>
      </c>
      <c r="C1609" s="1" t="s">
        <v>78</v>
      </c>
      <c r="D1609" s="1" t="str">
        <f t="shared" si="0"/>
        <v>Monaco-Europe2006</v>
      </c>
      <c r="E1609" s="6"/>
      <c r="F1609" s="6"/>
    </row>
    <row r="1610" ht="15.75" customHeight="1" spans="1:6">
      <c r="A1610" s="1" t="s">
        <v>204</v>
      </c>
      <c r="B1610" s="3" t="s">
        <v>75</v>
      </c>
      <c r="C1610" s="1" t="s">
        <v>78</v>
      </c>
      <c r="D1610" s="1" t="str">
        <f t="shared" si="0"/>
        <v>Monaco-Europe2011</v>
      </c>
      <c r="E1610" s="6"/>
      <c r="F1610" s="6"/>
    </row>
    <row r="1611" ht="15.75" customHeight="1" spans="1:6">
      <c r="A1611" s="1" t="s">
        <v>204</v>
      </c>
      <c r="B1611" s="3" t="s">
        <v>69</v>
      </c>
      <c r="C1611" s="1" t="s">
        <v>78</v>
      </c>
      <c r="D1611" s="1" t="str">
        <f t="shared" si="0"/>
        <v>Monaco-Europe2005</v>
      </c>
      <c r="E1611" s="6"/>
      <c r="F1611" s="6"/>
    </row>
    <row r="1612" ht="15.75" customHeight="1" spans="1:6">
      <c r="A1612" s="1" t="s">
        <v>204</v>
      </c>
      <c r="B1612" s="3" t="s">
        <v>70</v>
      </c>
      <c r="C1612" s="1" t="s">
        <v>78</v>
      </c>
      <c r="D1612" s="1" t="str">
        <f t="shared" si="0"/>
        <v>Monaco-Europe2006</v>
      </c>
      <c r="E1612" s="6"/>
      <c r="F1612" s="6"/>
    </row>
    <row r="1613" ht="15.75" customHeight="1" spans="1:6">
      <c r="A1613" s="1" t="s">
        <v>204</v>
      </c>
      <c r="B1613" s="3" t="s">
        <v>75</v>
      </c>
      <c r="C1613" s="1" t="s">
        <v>78</v>
      </c>
      <c r="D1613" s="1" t="str">
        <f t="shared" si="0"/>
        <v>Monaco-Europe2011</v>
      </c>
      <c r="E1613" s="6"/>
      <c r="F1613" s="6"/>
    </row>
    <row r="1614" ht="15.75" customHeight="1" spans="1:6">
      <c r="A1614" s="1" t="s">
        <v>205</v>
      </c>
      <c r="B1614" s="3" t="s">
        <v>63</v>
      </c>
      <c r="C1614" s="1" t="s">
        <v>64</v>
      </c>
      <c r="D1614" s="1" t="str">
        <f t="shared" si="0"/>
        <v>Mongolia-Asia2000</v>
      </c>
      <c r="E1614" s="6"/>
      <c r="F1614" s="6"/>
    </row>
    <row r="1615" ht="15.75" customHeight="1" spans="1:6">
      <c r="A1615" s="1" t="s">
        <v>205</v>
      </c>
      <c r="B1615" s="3" t="s">
        <v>65</v>
      </c>
      <c r="C1615" s="1" t="s">
        <v>64</v>
      </c>
      <c r="D1615" s="1" t="str">
        <f t="shared" si="0"/>
        <v>Mongolia-Asia2001</v>
      </c>
      <c r="E1615" s="7" t="s">
        <v>2350</v>
      </c>
      <c r="F1615" s="6"/>
    </row>
    <row r="1616" ht="15.75" customHeight="1" spans="1:6">
      <c r="A1616" s="1" t="s">
        <v>205</v>
      </c>
      <c r="B1616" s="3" t="s">
        <v>66</v>
      </c>
      <c r="C1616" s="1" t="s">
        <v>64</v>
      </c>
      <c r="D1616" s="1" t="str">
        <f t="shared" si="0"/>
        <v>Mongolia-Asia2002</v>
      </c>
      <c r="E1616" s="7" t="s">
        <v>2351</v>
      </c>
      <c r="F1616" s="7" t="s">
        <v>2352</v>
      </c>
    </row>
    <row r="1617" ht="15.75" customHeight="1" spans="1:6">
      <c r="A1617" s="1" t="s">
        <v>205</v>
      </c>
      <c r="B1617" s="3" t="s">
        <v>67</v>
      </c>
      <c r="C1617" s="1" t="s">
        <v>64</v>
      </c>
      <c r="D1617" s="1" t="str">
        <f t="shared" si="0"/>
        <v>Mongolia-Asia2003</v>
      </c>
      <c r="E1617" s="7" t="s">
        <v>2353</v>
      </c>
      <c r="F1617" s="7" t="s">
        <v>2354</v>
      </c>
    </row>
    <row r="1618" ht="15.75" customHeight="1" spans="1:6">
      <c r="A1618" s="1" t="s">
        <v>205</v>
      </c>
      <c r="B1618" s="3" t="s">
        <v>68</v>
      </c>
      <c r="C1618" s="1" t="s">
        <v>64</v>
      </c>
      <c r="D1618" s="1" t="str">
        <f t="shared" si="0"/>
        <v>Mongolia-Asia2004</v>
      </c>
      <c r="E1618" s="7" t="s">
        <v>2355</v>
      </c>
      <c r="F1618" s="7" t="s">
        <v>2356</v>
      </c>
    </row>
    <row r="1619" ht="15.75" customHeight="1" spans="1:6">
      <c r="A1619" s="1" t="s">
        <v>205</v>
      </c>
      <c r="B1619" s="3" t="s">
        <v>72</v>
      </c>
      <c r="C1619" s="1" t="s">
        <v>64</v>
      </c>
      <c r="D1619" s="1" t="str">
        <f t="shared" si="0"/>
        <v>Mongolia-Asia2008</v>
      </c>
      <c r="E1619" s="7" t="s">
        <v>2357</v>
      </c>
      <c r="F1619" s="7" t="s">
        <v>2358</v>
      </c>
    </row>
    <row r="1620" ht="15.75" customHeight="1" spans="1:6">
      <c r="A1620" s="1" t="s">
        <v>205</v>
      </c>
      <c r="B1620" s="3" t="s">
        <v>75</v>
      </c>
      <c r="C1620" s="1" t="s">
        <v>64</v>
      </c>
      <c r="D1620" s="1" t="str">
        <f t="shared" si="0"/>
        <v>Mongolia-Asia2011</v>
      </c>
      <c r="E1620" s="7" t="s">
        <v>2359</v>
      </c>
      <c r="F1620" s="7" t="s">
        <v>2360</v>
      </c>
    </row>
    <row r="1621" ht="15.75" customHeight="1" spans="1:6">
      <c r="A1621" s="1" t="s">
        <v>205</v>
      </c>
      <c r="B1621" s="3" t="s">
        <v>73</v>
      </c>
      <c r="C1621" s="1" t="s">
        <v>64</v>
      </c>
      <c r="D1621" s="1" t="str">
        <f t="shared" si="0"/>
        <v>Mongolia-Asia2009</v>
      </c>
      <c r="E1621" s="7" t="s">
        <v>2361</v>
      </c>
      <c r="F1621" s="7" t="s">
        <v>1054</v>
      </c>
    </row>
    <row r="1622" ht="15.75" customHeight="1" spans="1:6">
      <c r="A1622" s="1" t="s">
        <v>205</v>
      </c>
      <c r="B1622" s="3" t="s">
        <v>70</v>
      </c>
      <c r="C1622" s="1" t="s">
        <v>64</v>
      </c>
      <c r="D1622" s="1" t="str">
        <f t="shared" si="0"/>
        <v>Mongolia-Asia2006</v>
      </c>
      <c r="E1622" s="7" t="s">
        <v>2362</v>
      </c>
      <c r="F1622" s="7" t="s">
        <v>2363</v>
      </c>
    </row>
    <row r="1623" ht="15.75" customHeight="1" spans="1:6">
      <c r="A1623" s="1" t="s">
        <v>205</v>
      </c>
      <c r="B1623" s="3" t="s">
        <v>75</v>
      </c>
      <c r="C1623" s="1" t="s">
        <v>64</v>
      </c>
      <c r="D1623" s="1" t="str">
        <f t="shared" si="0"/>
        <v>Mongolia-Asia2011</v>
      </c>
      <c r="E1623" s="7" t="s">
        <v>1140</v>
      </c>
      <c r="F1623" s="7" t="s">
        <v>2364</v>
      </c>
    </row>
    <row r="1624" ht="15.75" customHeight="1" spans="1:6">
      <c r="A1624" s="1" t="s">
        <v>205</v>
      </c>
      <c r="B1624" s="3" t="s">
        <v>69</v>
      </c>
      <c r="C1624" s="1" t="s">
        <v>64</v>
      </c>
      <c r="D1624" s="1" t="str">
        <f t="shared" si="0"/>
        <v>Mongolia-Asia2005</v>
      </c>
      <c r="E1624" s="7" t="s">
        <v>2365</v>
      </c>
      <c r="F1624" s="7" t="s">
        <v>2366</v>
      </c>
    </row>
    <row r="1625" ht="15.75" customHeight="1" spans="1:6">
      <c r="A1625" s="1" t="s">
        <v>205</v>
      </c>
      <c r="B1625" s="3" t="s">
        <v>70</v>
      </c>
      <c r="C1625" s="1" t="s">
        <v>64</v>
      </c>
      <c r="D1625" s="1" t="str">
        <f t="shared" si="0"/>
        <v>Mongolia-Asia2006</v>
      </c>
      <c r="E1625" s="7" t="s">
        <v>2367</v>
      </c>
      <c r="F1625" s="7" t="s">
        <v>2368</v>
      </c>
    </row>
    <row r="1626" ht="15.75" customHeight="1" spans="1:6">
      <c r="A1626" s="1" t="s">
        <v>205</v>
      </c>
      <c r="B1626" s="3" t="s">
        <v>75</v>
      </c>
      <c r="C1626" s="1" t="s">
        <v>64</v>
      </c>
      <c r="D1626" s="1" t="str">
        <f t="shared" si="0"/>
        <v>Mongolia-Asia2011</v>
      </c>
      <c r="E1626" s="7" t="s">
        <v>2369</v>
      </c>
      <c r="F1626" s="7" t="s">
        <v>2370</v>
      </c>
    </row>
    <row r="1627" ht="15.75" customHeight="1" spans="1:6">
      <c r="A1627" s="1" t="s">
        <v>206</v>
      </c>
      <c r="B1627" s="3" t="s">
        <v>63</v>
      </c>
      <c r="C1627" s="1" t="s">
        <v>78</v>
      </c>
      <c r="D1627" s="1" t="str">
        <f t="shared" si="0"/>
        <v>Montenegro-Europe2000</v>
      </c>
      <c r="E1627" s="6"/>
      <c r="F1627" s="6"/>
    </row>
    <row r="1628" ht="15.75" customHeight="1" spans="1:6">
      <c r="A1628" s="1" t="s">
        <v>206</v>
      </c>
      <c r="B1628" s="3" t="s">
        <v>65</v>
      </c>
      <c r="C1628" s="1" t="s">
        <v>78</v>
      </c>
      <c r="D1628" s="1" t="str">
        <f t="shared" si="0"/>
        <v>Montenegro-Europe2001</v>
      </c>
      <c r="E1628" s="7" t="s">
        <v>2371</v>
      </c>
      <c r="F1628" s="6"/>
    </row>
    <row r="1629" ht="15.75" customHeight="1" spans="1:6">
      <c r="A1629" s="1" t="s">
        <v>206</v>
      </c>
      <c r="B1629" s="3" t="s">
        <v>66</v>
      </c>
      <c r="C1629" s="1" t="s">
        <v>78</v>
      </c>
      <c r="D1629" s="1" t="str">
        <f t="shared" si="0"/>
        <v>Montenegro-Europe2002</v>
      </c>
      <c r="E1629" s="7" t="s">
        <v>2372</v>
      </c>
      <c r="F1629" s="7" t="s">
        <v>2274</v>
      </c>
    </row>
    <row r="1630" ht="15.75" customHeight="1" spans="1:6">
      <c r="A1630" s="1" t="s">
        <v>206</v>
      </c>
      <c r="B1630" s="3" t="s">
        <v>67</v>
      </c>
      <c r="C1630" s="1" t="s">
        <v>78</v>
      </c>
      <c r="D1630" s="1" t="str">
        <f t="shared" si="0"/>
        <v>Montenegro-Europe2003</v>
      </c>
      <c r="E1630" s="7" t="s">
        <v>2373</v>
      </c>
      <c r="F1630" s="7" t="s">
        <v>2212</v>
      </c>
    </row>
    <row r="1631" ht="15.75" customHeight="1" spans="1:6">
      <c r="A1631" s="1" t="s">
        <v>206</v>
      </c>
      <c r="B1631" s="3" t="s">
        <v>68</v>
      </c>
      <c r="C1631" s="1" t="s">
        <v>78</v>
      </c>
      <c r="D1631" s="1" t="str">
        <f t="shared" si="0"/>
        <v>Montenegro-Europe2004</v>
      </c>
      <c r="E1631" s="7" t="s">
        <v>2083</v>
      </c>
      <c r="F1631" s="7" t="s">
        <v>2374</v>
      </c>
    </row>
    <row r="1632" ht="15.75" customHeight="1" spans="1:6">
      <c r="A1632" s="1" t="s">
        <v>206</v>
      </c>
      <c r="B1632" s="3" t="s">
        <v>72</v>
      </c>
      <c r="C1632" s="1" t="s">
        <v>78</v>
      </c>
      <c r="D1632" s="1" t="str">
        <f t="shared" si="0"/>
        <v>Montenegro-Europe2008</v>
      </c>
      <c r="E1632" s="7" t="s">
        <v>2375</v>
      </c>
      <c r="F1632" s="7" t="s">
        <v>857</v>
      </c>
    </row>
    <row r="1633" ht="15.75" customHeight="1" spans="1:6">
      <c r="A1633" s="1" t="s">
        <v>206</v>
      </c>
      <c r="B1633" s="3" t="s">
        <v>75</v>
      </c>
      <c r="C1633" s="1" t="s">
        <v>78</v>
      </c>
      <c r="D1633" s="1" t="str">
        <f t="shared" si="0"/>
        <v>Montenegro-Europe2011</v>
      </c>
      <c r="E1633" s="7" t="s">
        <v>2376</v>
      </c>
      <c r="F1633" s="7" t="s">
        <v>2377</v>
      </c>
    </row>
    <row r="1634" ht="15.75" customHeight="1" spans="1:6">
      <c r="A1634" s="1" t="s">
        <v>206</v>
      </c>
      <c r="B1634" s="3" t="s">
        <v>73</v>
      </c>
      <c r="C1634" s="1" t="s">
        <v>78</v>
      </c>
      <c r="D1634" s="1" t="str">
        <f t="shared" si="0"/>
        <v>Montenegro-Europe2009</v>
      </c>
      <c r="E1634" s="7" t="s">
        <v>2378</v>
      </c>
      <c r="F1634" s="7" t="s">
        <v>2379</v>
      </c>
    </row>
    <row r="1635" ht="15.75" customHeight="1" spans="1:6">
      <c r="A1635" s="1" t="s">
        <v>206</v>
      </c>
      <c r="B1635" s="3" t="s">
        <v>70</v>
      </c>
      <c r="C1635" s="1" t="s">
        <v>78</v>
      </c>
      <c r="D1635" s="1" t="str">
        <f t="shared" si="0"/>
        <v>Montenegro-Europe2006</v>
      </c>
      <c r="E1635" s="6"/>
      <c r="F1635" s="6"/>
    </row>
    <row r="1636" ht="15.75" customHeight="1" spans="1:6">
      <c r="A1636" s="1" t="s">
        <v>206</v>
      </c>
      <c r="B1636" s="3" t="s">
        <v>75</v>
      </c>
      <c r="C1636" s="1" t="s">
        <v>78</v>
      </c>
      <c r="D1636" s="1" t="str">
        <f t="shared" si="0"/>
        <v>Montenegro-Europe2011</v>
      </c>
      <c r="E1636" s="6"/>
      <c r="F1636" s="6"/>
    </row>
    <row r="1637" ht="15.75" customHeight="1" spans="1:6">
      <c r="A1637" s="1" t="s">
        <v>206</v>
      </c>
      <c r="B1637" s="3" t="s">
        <v>69</v>
      </c>
      <c r="C1637" s="1" t="s">
        <v>78</v>
      </c>
      <c r="D1637" s="1" t="str">
        <f t="shared" si="0"/>
        <v>Montenegro-Europe2005</v>
      </c>
      <c r="E1637" s="6"/>
      <c r="F1637" s="6"/>
    </row>
    <row r="1638" ht="15.75" customHeight="1" spans="1:6">
      <c r="A1638" s="1" t="s">
        <v>206</v>
      </c>
      <c r="B1638" s="3" t="s">
        <v>70</v>
      </c>
      <c r="C1638" s="1" t="s">
        <v>78</v>
      </c>
      <c r="D1638" s="1" t="str">
        <f t="shared" si="0"/>
        <v>Montenegro-Europe2006</v>
      </c>
      <c r="E1638" s="6"/>
      <c r="F1638" s="6"/>
    </row>
    <row r="1639" ht="15.75" customHeight="1" spans="1:6">
      <c r="A1639" s="1" t="s">
        <v>206</v>
      </c>
      <c r="B1639" s="3" t="s">
        <v>75</v>
      </c>
      <c r="C1639" s="1" t="s">
        <v>78</v>
      </c>
      <c r="D1639" s="1" t="str">
        <f t="shared" si="0"/>
        <v>Montenegro-Europe2011</v>
      </c>
      <c r="E1639" s="6"/>
      <c r="F1639" s="6"/>
    </row>
    <row r="1640" ht="15.75" customHeight="1" spans="1:6">
      <c r="A1640" s="1" t="s">
        <v>207</v>
      </c>
      <c r="B1640" s="3" t="s">
        <v>63</v>
      </c>
      <c r="C1640" s="1" t="s">
        <v>80</v>
      </c>
      <c r="D1640" s="1" t="str">
        <f t="shared" si="0"/>
        <v>Morocco-Africa2000</v>
      </c>
      <c r="E1640" s="6"/>
      <c r="F1640" s="6"/>
    </row>
    <row r="1641" ht="15.75" customHeight="1" spans="1:6">
      <c r="A1641" s="1" t="s">
        <v>207</v>
      </c>
      <c r="B1641" s="3" t="s">
        <v>65</v>
      </c>
      <c r="C1641" s="1" t="s">
        <v>80</v>
      </c>
      <c r="D1641" s="1" t="str">
        <f t="shared" si="0"/>
        <v>Morocco-Africa2001</v>
      </c>
      <c r="E1641" s="7" t="s">
        <v>2380</v>
      </c>
      <c r="F1641" s="6"/>
    </row>
    <row r="1642" ht="15.75" customHeight="1" spans="1:6">
      <c r="A1642" s="1" t="s">
        <v>207</v>
      </c>
      <c r="B1642" s="3" t="s">
        <v>66</v>
      </c>
      <c r="C1642" s="1" t="s">
        <v>80</v>
      </c>
      <c r="D1642" s="1" t="str">
        <f t="shared" si="0"/>
        <v>Morocco-Africa2002</v>
      </c>
      <c r="E1642" s="7" t="s">
        <v>2381</v>
      </c>
      <c r="F1642" s="7" t="s">
        <v>2382</v>
      </c>
    </row>
    <row r="1643" ht="15.75" customHeight="1" spans="1:6">
      <c r="A1643" s="1" t="s">
        <v>207</v>
      </c>
      <c r="B1643" s="3" t="s">
        <v>67</v>
      </c>
      <c r="C1643" s="1" t="s">
        <v>80</v>
      </c>
      <c r="D1643" s="1" t="str">
        <f t="shared" si="0"/>
        <v>Morocco-Africa2003</v>
      </c>
      <c r="E1643" s="7" t="s">
        <v>2383</v>
      </c>
      <c r="F1643" s="7" t="s">
        <v>2384</v>
      </c>
    </row>
    <row r="1644" ht="15.75" customHeight="1" spans="1:6">
      <c r="A1644" s="1" t="s">
        <v>207</v>
      </c>
      <c r="B1644" s="3" t="s">
        <v>68</v>
      </c>
      <c r="C1644" s="1" t="s">
        <v>80</v>
      </c>
      <c r="D1644" s="1" t="str">
        <f t="shared" si="0"/>
        <v>Morocco-Africa2004</v>
      </c>
      <c r="E1644" s="7" t="s">
        <v>1673</v>
      </c>
      <c r="F1644" s="7" t="s">
        <v>2385</v>
      </c>
    </row>
    <row r="1645" ht="15.75" customHeight="1" spans="1:6">
      <c r="A1645" s="1" t="s">
        <v>207</v>
      </c>
      <c r="B1645" s="3" t="s">
        <v>72</v>
      </c>
      <c r="C1645" s="1" t="s">
        <v>80</v>
      </c>
      <c r="D1645" s="1" t="str">
        <f t="shared" si="0"/>
        <v>Morocco-Africa2008</v>
      </c>
      <c r="E1645" s="7" t="s">
        <v>2386</v>
      </c>
      <c r="F1645" s="7" t="s">
        <v>2387</v>
      </c>
    </row>
    <row r="1646" ht="15.75" customHeight="1" spans="1:6">
      <c r="A1646" s="1" t="s">
        <v>207</v>
      </c>
      <c r="B1646" s="3" t="s">
        <v>75</v>
      </c>
      <c r="C1646" s="1" t="s">
        <v>80</v>
      </c>
      <c r="D1646" s="1" t="str">
        <f t="shared" si="0"/>
        <v>Morocco-Africa2011</v>
      </c>
      <c r="E1646" s="7" t="s">
        <v>2388</v>
      </c>
      <c r="F1646" s="7" t="s">
        <v>2389</v>
      </c>
    </row>
    <row r="1647" ht="15.75" customHeight="1" spans="1:6">
      <c r="A1647" s="1" t="s">
        <v>207</v>
      </c>
      <c r="B1647" s="3" t="s">
        <v>73</v>
      </c>
      <c r="C1647" s="1" t="s">
        <v>80</v>
      </c>
      <c r="D1647" s="1" t="str">
        <f t="shared" si="0"/>
        <v>Morocco-Africa2009</v>
      </c>
      <c r="E1647" s="7" t="s">
        <v>2390</v>
      </c>
      <c r="F1647" s="7" t="s">
        <v>2391</v>
      </c>
    </row>
    <row r="1648" ht="15.75" customHeight="1" spans="1:6">
      <c r="A1648" s="1" t="s">
        <v>207</v>
      </c>
      <c r="B1648" s="3" t="s">
        <v>70</v>
      </c>
      <c r="C1648" s="1" t="s">
        <v>80</v>
      </c>
      <c r="D1648" s="1" t="str">
        <f t="shared" si="0"/>
        <v>Morocco-Africa2006</v>
      </c>
      <c r="E1648" s="7" t="s">
        <v>2392</v>
      </c>
      <c r="F1648" s="7" t="s">
        <v>2393</v>
      </c>
    </row>
    <row r="1649" ht="15.75" customHeight="1" spans="1:6">
      <c r="A1649" s="1" t="s">
        <v>207</v>
      </c>
      <c r="B1649" s="3" t="s">
        <v>75</v>
      </c>
      <c r="C1649" s="1" t="s">
        <v>80</v>
      </c>
      <c r="D1649" s="1" t="str">
        <f t="shared" si="0"/>
        <v>Morocco-Africa2011</v>
      </c>
      <c r="E1649" s="7" t="s">
        <v>2394</v>
      </c>
      <c r="F1649" s="7" t="s">
        <v>2395</v>
      </c>
    </row>
    <row r="1650" ht="15.75" customHeight="1" spans="1:6">
      <c r="A1650" s="1" t="s">
        <v>207</v>
      </c>
      <c r="B1650" s="3" t="s">
        <v>69</v>
      </c>
      <c r="C1650" s="1" t="s">
        <v>80</v>
      </c>
      <c r="D1650" s="1" t="str">
        <f t="shared" si="0"/>
        <v>Morocco-Africa2005</v>
      </c>
      <c r="E1650" s="7" t="s">
        <v>2396</v>
      </c>
      <c r="F1650" s="7" t="s">
        <v>2397</v>
      </c>
    </row>
    <row r="1651" ht="15.75" customHeight="1" spans="1:6">
      <c r="A1651" s="1" t="s">
        <v>207</v>
      </c>
      <c r="B1651" s="3" t="s">
        <v>70</v>
      </c>
      <c r="C1651" s="1" t="s">
        <v>80</v>
      </c>
      <c r="D1651" s="1" t="str">
        <f t="shared" si="0"/>
        <v>Morocco-Africa2006</v>
      </c>
      <c r="E1651" s="7" t="s">
        <v>2398</v>
      </c>
      <c r="F1651" s="7" t="s">
        <v>2399</v>
      </c>
    </row>
    <row r="1652" ht="15.75" customHeight="1" spans="1:6">
      <c r="A1652" s="1" t="s">
        <v>207</v>
      </c>
      <c r="B1652" s="3" t="s">
        <v>75</v>
      </c>
      <c r="C1652" s="1" t="s">
        <v>80</v>
      </c>
      <c r="D1652" s="1" t="str">
        <f t="shared" si="0"/>
        <v>Morocco-Africa2011</v>
      </c>
      <c r="E1652" s="7" t="s">
        <v>2400</v>
      </c>
      <c r="F1652" s="7" t="s">
        <v>2401</v>
      </c>
    </row>
    <row r="1653" ht="15.75" customHeight="1" spans="1:6">
      <c r="A1653" s="1" t="s">
        <v>208</v>
      </c>
      <c r="B1653" s="3" t="s">
        <v>63</v>
      </c>
      <c r="C1653" s="1" t="s">
        <v>80</v>
      </c>
      <c r="D1653" s="1" t="str">
        <f t="shared" si="0"/>
        <v>Mozambique-Africa2000</v>
      </c>
      <c r="E1653" s="6"/>
      <c r="F1653" s="6"/>
    </row>
    <row r="1654" ht="15.75" customHeight="1" spans="1:6">
      <c r="A1654" s="1" t="s">
        <v>208</v>
      </c>
      <c r="B1654" s="3" t="s">
        <v>65</v>
      </c>
      <c r="C1654" s="1" t="s">
        <v>80</v>
      </c>
      <c r="D1654" s="1" t="str">
        <f t="shared" si="0"/>
        <v>Mozambique-Africa2001</v>
      </c>
      <c r="E1654" s="7" t="s">
        <v>2402</v>
      </c>
      <c r="F1654" s="6"/>
    </row>
    <row r="1655" ht="15.75" customHeight="1" spans="1:6">
      <c r="A1655" s="1" t="s">
        <v>208</v>
      </c>
      <c r="B1655" s="3" t="s">
        <v>66</v>
      </c>
      <c r="C1655" s="1" t="s">
        <v>80</v>
      </c>
      <c r="D1655" s="1" t="str">
        <f t="shared" si="0"/>
        <v>Mozambique-Africa2002</v>
      </c>
      <c r="E1655" s="7" t="s">
        <v>2403</v>
      </c>
      <c r="F1655" s="7" t="s">
        <v>2404</v>
      </c>
    </row>
    <row r="1656" ht="15.75" customHeight="1" spans="1:6">
      <c r="A1656" s="1" t="s">
        <v>208</v>
      </c>
      <c r="B1656" s="3" t="s">
        <v>67</v>
      </c>
      <c r="C1656" s="1" t="s">
        <v>80</v>
      </c>
      <c r="D1656" s="1" t="str">
        <f t="shared" si="0"/>
        <v>Mozambique-Africa2003</v>
      </c>
      <c r="E1656" s="7" t="s">
        <v>2405</v>
      </c>
      <c r="F1656" s="7" t="s">
        <v>1142</v>
      </c>
    </row>
    <row r="1657" ht="15.75" customHeight="1" spans="1:6">
      <c r="A1657" s="1" t="s">
        <v>208</v>
      </c>
      <c r="B1657" s="3" t="s">
        <v>68</v>
      </c>
      <c r="C1657" s="1" t="s">
        <v>80</v>
      </c>
      <c r="D1657" s="1" t="str">
        <f t="shared" si="0"/>
        <v>Mozambique-Africa2004</v>
      </c>
      <c r="E1657" s="7" t="s">
        <v>2406</v>
      </c>
      <c r="F1657" s="7" t="s">
        <v>2407</v>
      </c>
    </row>
    <row r="1658" ht="15.75" customHeight="1" spans="1:6">
      <c r="A1658" s="1" t="s">
        <v>208</v>
      </c>
      <c r="B1658" s="3" t="s">
        <v>72</v>
      </c>
      <c r="C1658" s="1" t="s">
        <v>80</v>
      </c>
      <c r="D1658" s="1" t="str">
        <f t="shared" si="0"/>
        <v>Mozambique-Africa2008</v>
      </c>
      <c r="E1658" s="7" t="s">
        <v>2408</v>
      </c>
      <c r="F1658" s="7" t="s">
        <v>1636</v>
      </c>
    </row>
    <row r="1659" ht="15.75" customHeight="1" spans="1:6">
      <c r="A1659" s="1" t="s">
        <v>208</v>
      </c>
      <c r="B1659" s="3" t="s">
        <v>75</v>
      </c>
      <c r="C1659" s="1" t="s">
        <v>80</v>
      </c>
      <c r="D1659" s="1" t="str">
        <f t="shared" si="0"/>
        <v>Mozambique-Africa2011</v>
      </c>
      <c r="E1659" s="7" t="s">
        <v>2409</v>
      </c>
      <c r="F1659" s="7" t="s">
        <v>2410</v>
      </c>
    </row>
    <row r="1660" ht="15.75" customHeight="1" spans="1:6">
      <c r="A1660" s="1" t="s">
        <v>208</v>
      </c>
      <c r="B1660" s="3" t="s">
        <v>73</v>
      </c>
      <c r="C1660" s="1" t="s">
        <v>80</v>
      </c>
      <c r="D1660" s="1" t="str">
        <f t="shared" si="0"/>
        <v>Mozambique-Africa2009</v>
      </c>
      <c r="E1660" s="7" t="s">
        <v>2411</v>
      </c>
      <c r="F1660" s="7" t="s">
        <v>2212</v>
      </c>
    </row>
    <row r="1661" ht="15.75" customHeight="1" spans="1:6">
      <c r="A1661" s="1" t="s">
        <v>208</v>
      </c>
      <c r="B1661" s="3" t="s">
        <v>70</v>
      </c>
      <c r="C1661" s="1" t="s">
        <v>80</v>
      </c>
      <c r="D1661" s="1" t="str">
        <f t="shared" si="0"/>
        <v>Mozambique-Africa2006</v>
      </c>
      <c r="E1661" s="7" t="s">
        <v>2412</v>
      </c>
      <c r="F1661" s="7" t="s">
        <v>2413</v>
      </c>
    </row>
    <row r="1662" ht="15.75" customHeight="1" spans="1:6">
      <c r="A1662" s="1" t="s">
        <v>208</v>
      </c>
      <c r="B1662" s="3" t="s">
        <v>75</v>
      </c>
      <c r="C1662" s="1" t="s">
        <v>80</v>
      </c>
      <c r="D1662" s="1" t="str">
        <f t="shared" si="0"/>
        <v>Mozambique-Africa2011</v>
      </c>
      <c r="E1662" s="7" t="s">
        <v>2414</v>
      </c>
      <c r="F1662" s="7" t="s">
        <v>2415</v>
      </c>
    </row>
    <row r="1663" ht="15.75" customHeight="1" spans="1:6">
      <c r="A1663" s="1" t="s">
        <v>208</v>
      </c>
      <c r="B1663" s="3" t="s">
        <v>69</v>
      </c>
      <c r="C1663" s="1" t="s">
        <v>80</v>
      </c>
      <c r="D1663" s="1" t="str">
        <f t="shared" si="0"/>
        <v>Mozambique-Africa2005</v>
      </c>
      <c r="E1663" s="7" t="s">
        <v>2416</v>
      </c>
      <c r="F1663" s="7" t="s">
        <v>2417</v>
      </c>
    </row>
    <row r="1664" ht="15.75" customHeight="1" spans="1:6">
      <c r="A1664" s="1" t="s">
        <v>208</v>
      </c>
      <c r="B1664" s="3" t="s">
        <v>70</v>
      </c>
      <c r="C1664" s="1" t="s">
        <v>80</v>
      </c>
      <c r="D1664" s="1" t="str">
        <f t="shared" si="0"/>
        <v>Mozambique-Africa2006</v>
      </c>
      <c r="E1664" s="7" t="s">
        <v>2418</v>
      </c>
      <c r="F1664" s="7" t="s">
        <v>1626</v>
      </c>
    </row>
    <row r="1665" ht="15.75" customHeight="1" spans="1:6">
      <c r="A1665" s="1" t="s">
        <v>208</v>
      </c>
      <c r="B1665" s="3" t="s">
        <v>75</v>
      </c>
      <c r="C1665" s="1" t="s">
        <v>80</v>
      </c>
      <c r="D1665" s="1" t="str">
        <f t="shared" si="0"/>
        <v>Mozambique-Africa2011</v>
      </c>
      <c r="E1665" s="7" t="s">
        <v>2419</v>
      </c>
      <c r="F1665" s="7" t="s">
        <v>2289</v>
      </c>
    </row>
    <row r="1666" ht="15.75" customHeight="1" spans="1:6">
      <c r="A1666" s="1" t="s">
        <v>209</v>
      </c>
      <c r="B1666" s="3" t="s">
        <v>63</v>
      </c>
      <c r="C1666" s="1" t="s">
        <v>64</v>
      </c>
      <c r="D1666" s="1" t="str">
        <f t="shared" si="0"/>
        <v>Myanmar-Asia2000</v>
      </c>
      <c r="E1666" s="6"/>
      <c r="F1666" s="6"/>
    </row>
    <row r="1667" ht="15.75" customHeight="1" spans="1:6">
      <c r="A1667" s="1" t="s">
        <v>209</v>
      </c>
      <c r="B1667" s="3" t="s">
        <v>65</v>
      </c>
      <c r="C1667" s="1" t="s">
        <v>64</v>
      </c>
      <c r="D1667" s="1" t="str">
        <f t="shared" si="0"/>
        <v>Myanmar-Asia2001</v>
      </c>
      <c r="E1667" s="7" t="s">
        <v>2420</v>
      </c>
      <c r="F1667" s="6"/>
    </row>
    <row r="1668" ht="15.75" customHeight="1" spans="1:6">
      <c r="A1668" s="1" t="s">
        <v>209</v>
      </c>
      <c r="B1668" s="3" t="s">
        <v>66</v>
      </c>
      <c r="C1668" s="1" t="s">
        <v>64</v>
      </c>
      <c r="D1668" s="1" t="str">
        <f t="shared" si="0"/>
        <v>Myanmar-Asia2002</v>
      </c>
      <c r="E1668" s="7" t="s">
        <v>2421</v>
      </c>
      <c r="F1668" s="7" t="s">
        <v>2422</v>
      </c>
    </row>
    <row r="1669" ht="15.75" customHeight="1" spans="1:6">
      <c r="A1669" s="1" t="s">
        <v>209</v>
      </c>
      <c r="B1669" s="3" t="s">
        <v>67</v>
      </c>
      <c r="C1669" s="1" t="s">
        <v>64</v>
      </c>
      <c r="D1669" s="1" t="str">
        <f t="shared" si="0"/>
        <v>Myanmar-Asia2003</v>
      </c>
      <c r="E1669" s="7" t="s">
        <v>2423</v>
      </c>
      <c r="F1669" s="7" t="s">
        <v>2424</v>
      </c>
    </row>
    <row r="1670" ht="15.75" customHeight="1" spans="1:6">
      <c r="A1670" s="1" t="s">
        <v>209</v>
      </c>
      <c r="B1670" s="3" t="s">
        <v>68</v>
      </c>
      <c r="C1670" s="1" t="s">
        <v>64</v>
      </c>
      <c r="D1670" s="1" t="str">
        <f t="shared" si="0"/>
        <v>Myanmar-Asia2004</v>
      </c>
      <c r="E1670" s="7" t="s">
        <v>2425</v>
      </c>
      <c r="F1670" s="7" t="s">
        <v>2426</v>
      </c>
    </row>
    <row r="1671" ht="15.75" customHeight="1" spans="1:6">
      <c r="A1671" s="1" t="s">
        <v>209</v>
      </c>
      <c r="B1671" s="3" t="s">
        <v>72</v>
      </c>
      <c r="C1671" s="1" t="s">
        <v>64</v>
      </c>
      <c r="D1671" s="1" t="str">
        <f t="shared" si="0"/>
        <v>Myanmar-Asia2008</v>
      </c>
      <c r="E1671" s="7" t="s">
        <v>2427</v>
      </c>
      <c r="F1671" s="7" t="s">
        <v>1591</v>
      </c>
    </row>
    <row r="1672" ht="15.75" customHeight="1" spans="1:6">
      <c r="A1672" s="1" t="s">
        <v>209</v>
      </c>
      <c r="B1672" s="3" t="s">
        <v>75</v>
      </c>
      <c r="C1672" s="1" t="s">
        <v>64</v>
      </c>
      <c r="D1672" s="1" t="str">
        <f t="shared" si="0"/>
        <v>Myanmar-Asia2011</v>
      </c>
      <c r="E1672" s="7" t="s">
        <v>2428</v>
      </c>
      <c r="F1672" s="7" t="s">
        <v>2429</v>
      </c>
    </row>
    <row r="1673" ht="15.75" customHeight="1" spans="1:6">
      <c r="A1673" s="1" t="s">
        <v>209</v>
      </c>
      <c r="B1673" s="3" t="s">
        <v>73</v>
      </c>
      <c r="C1673" s="1" t="s">
        <v>64</v>
      </c>
      <c r="D1673" s="1" t="str">
        <f t="shared" si="0"/>
        <v>Myanmar-Asia2009</v>
      </c>
      <c r="E1673" s="7" t="s">
        <v>2430</v>
      </c>
      <c r="F1673" s="7" t="s">
        <v>2431</v>
      </c>
    </row>
    <row r="1674" ht="15.75" customHeight="1" spans="1:6">
      <c r="A1674" s="1" t="s">
        <v>209</v>
      </c>
      <c r="B1674" s="3" t="s">
        <v>70</v>
      </c>
      <c r="C1674" s="1" t="s">
        <v>64</v>
      </c>
      <c r="D1674" s="1" t="str">
        <f t="shared" si="0"/>
        <v>Myanmar-Asia2006</v>
      </c>
      <c r="E1674" s="7" t="s">
        <v>2432</v>
      </c>
      <c r="F1674" s="7" t="s">
        <v>2433</v>
      </c>
    </row>
    <row r="1675" ht="15.75" customHeight="1" spans="1:6">
      <c r="A1675" s="1" t="s">
        <v>209</v>
      </c>
      <c r="B1675" s="3" t="s">
        <v>75</v>
      </c>
      <c r="C1675" s="1" t="s">
        <v>64</v>
      </c>
      <c r="D1675" s="1" t="str">
        <f t="shared" si="0"/>
        <v>Myanmar-Asia2011</v>
      </c>
      <c r="E1675" s="7" t="s">
        <v>2434</v>
      </c>
      <c r="F1675" s="7" t="s">
        <v>2435</v>
      </c>
    </row>
    <row r="1676" ht="15.75" customHeight="1" spans="1:6">
      <c r="A1676" s="1" t="s">
        <v>209</v>
      </c>
      <c r="B1676" s="3" t="s">
        <v>69</v>
      </c>
      <c r="C1676" s="1" t="s">
        <v>64</v>
      </c>
      <c r="D1676" s="1" t="str">
        <f t="shared" si="0"/>
        <v>Myanmar-Asia2005</v>
      </c>
      <c r="E1676" s="7" t="s">
        <v>2436</v>
      </c>
      <c r="F1676" s="7" t="s">
        <v>2437</v>
      </c>
    </row>
    <row r="1677" ht="15.75" customHeight="1" spans="1:6">
      <c r="A1677" s="1" t="s">
        <v>209</v>
      </c>
      <c r="B1677" s="3" t="s">
        <v>70</v>
      </c>
      <c r="C1677" s="1" t="s">
        <v>64</v>
      </c>
      <c r="D1677" s="1" t="str">
        <f t="shared" si="0"/>
        <v>Myanmar-Asia2006</v>
      </c>
      <c r="E1677" s="7" t="s">
        <v>2438</v>
      </c>
      <c r="F1677" s="7" t="s">
        <v>2439</v>
      </c>
    </row>
    <row r="1678" ht="15.75" customHeight="1" spans="1:6">
      <c r="A1678" s="1" t="s">
        <v>209</v>
      </c>
      <c r="B1678" s="3" t="s">
        <v>75</v>
      </c>
      <c r="C1678" s="1" t="s">
        <v>64</v>
      </c>
      <c r="D1678" s="1" t="str">
        <f t="shared" si="0"/>
        <v>Myanmar-Asia2011</v>
      </c>
      <c r="E1678" s="7" t="s">
        <v>2440</v>
      </c>
      <c r="F1678" s="7" t="s">
        <v>2441</v>
      </c>
    </row>
    <row r="1679" ht="15.75" customHeight="1" spans="1:6">
      <c r="A1679" s="1" t="s">
        <v>210</v>
      </c>
      <c r="B1679" s="3" t="s">
        <v>63</v>
      </c>
      <c r="C1679" s="1" t="s">
        <v>80</v>
      </c>
      <c r="D1679" s="1" t="str">
        <f t="shared" si="0"/>
        <v>Namibia-Africa2000</v>
      </c>
      <c r="E1679" s="6"/>
      <c r="F1679" s="6"/>
    </row>
    <row r="1680" ht="15.75" customHeight="1" spans="1:6">
      <c r="A1680" s="1" t="s">
        <v>210</v>
      </c>
      <c r="B1680" s="3" t="s">
        <v>65</v>
      </c>
      <c r="C1680" s="1" t="s">
        <v>80</v>
      </c>
      <c r="D1680" s="1" t="str">
        <f t="shared" si="0"/>
        <v>Namibia-Africa2001</v>
      </c>
      <c r="E1680" s="7" t="s">
        <v>2442</v>
      </c>
      <c r="F1680" s="6"/>
    </row>
    <row r="1681" ht="15.75" customHeight="1" spans="1:6">
      <c r="A1681" s="1" t="s">
        <v>210</v>
      </c>
      <c r="B1681" s="3" t="s">
        <v>66</v>
      </c>
      <c r="C1681" s="1" t="s">
        <v>80</v>
      </c>
      <c r="D1681" s="1" t="str">
        <f t="shared" si="0"/>
        <v>Namibia-Africa2002</v>
      </c>
      <c r="E1681" s="7" t="s">
        <v>2443</v>
      </c>
      <c r="F1681" s="7" t="s">
        <v>2444</v>
      </c>
    </row>
    <row r="1682" ht="15.75" customHeight="1" spans="1:6">
      <c r="A1682" s="1" t="s">
        <v>210</v>
      </c>
      <c r="B1682" s="3" t="s">
        <v>67</v>
      </c>
      <c r="C1682" s="1" t="s">
        <v>80</v>
      </c>
      <c r="D1682" s="1" t="str">
        <f t="shared" si="0"/>
        <v>Namibia-Africa2003</v>
      </c>
      <c r="E1682" s="7" t="s">
        <v>2445</v>
      </c>
      <c r="F1682" s="7" t="s">
        <v>2446</v>
      </c>
    </row>
    <row r="1683" ht="15.75" customHeight="1" spans="1:6">
      <c r="A1683" s="1" t="s">
        <v>210</v>
      </c>
      <c r="B1683" s="3" t="s">
        <v>68</v>
      </c>
      <c r="C1683" s="1" t="s">
        <v>80</v>
      </c>
      <c r="D1683" s="1" t="str">
        <f t="shared" si="0"/>
        <v>Namibia-Africa2004</v>
      </c>
      <c r="E1683" s="7" t="s">
        <v>2447</v>
      </c>
      <c r="F1683" s="7" t="s">
        <v>2448</v>
      </c>
    </row>
    <row r="1684" ht="15.75" customHeight="1" spans="1:6">
      <c r="A1684" s="1" t="s">
        <v>210</v>
      </c>
      <c r="B1684" s="3" t="s">
        <v>72</v>
      </c>
      <c r="C1684" s="1" t="s">
        <v>80</v>
      </c>
      <c r="D1684" s="1" t="str">
        <f t="shared" si="0"/>
        <v>Namibia-Africa2008</v>
      </c>
      <c r="E1684" s="7" t="s">
        <v>2449</v>
      </c>
      <c r="F1684" s="7" t="s">
        <v>1630</v>
      </c>
    </row>
    <row r="1685" ht="15.75" customHeight="1" spans="1:6">
      <c r="A1685" s="1" t="s">
        <v>210</v>
      </c>
      <c r="B1685" s="3" t="s">
        <v>76</v>
      </c>
      <c r="C1685" s="1" t="s">
        <v>80</v>
      </c>
      <c r="D1685" s="1" t="str">
        <f t="shared" si="0"/>
        <v>Namibia-Africa2012</v>
      </c>
      <c r="E1685" s="7" t="s">
        <v>584</v>
      </c>
      <c r="F1685" s="7" t="s">
        <v>2450</v>
      </c>
    </row>
    <row r="1686" ht="15.75" customHeight="1" spans="1:6">
      <c r="A1686" s="1" t="s">
        <v>210</v>
      </c>
      <c r="B1686" s="3" t="s">
        <v>73</v>
      </c>
      <c r="C1686" s="1" t="s">
        <v>80</v>
      </c>
      <c r="D1686" s="1" t="str">
        <f t="shared" si="0"/>
        <v>Namibia-Africa2009</v>
      </c>
      <c r="E1686" s="7" t="s">
        <v>584</v>
      </c>
      <c r="F1686" s="7" t="s">
        <v>1724</v>
      </c>
    </row>
    <row r="1687" ht="15.75" customHeight="1" spans="1:6">
      <c r="A1687" s="1" t="s">
        <v>210</v>
      </c>
      <c r="B1687" s="3" t="s">
        <v>70</v>
      </c>
      <c r="C1687" s="1" t="s">
        <v>80</v>
      </c>
      <c r="D1687" s="1" t="str">
        <f t="shared" si="0"/>
        <v>Namibia-Africa2006</v>
      </c>
      <c r="E1687" s="7" t="s">
        <v>2451</v>
      </c>
      <c r="F1687" s="7" t="s">
        <v>1720</v>
      </c>
    </row>
    <row r="1688" ht="15.75" customHeight="1" spans="1:6">
      <c r="A1688" s="1" t="s">
        <v>210</v>
      </c>
      <c r="B1688" s="3" t="s">
        <v>75</v>
      </c>
      <c r="C1688" s="1" t="s">
        <v>80</v>
      </c>
      <c r="D1688" s="1" t="str">
        <f t="shared" si="0"/>
        <v>Namibia-Africa2011</v>
      </c>
      <c r="E1688" s="7" t="s">
        <v>2452</v>
      </c>
      <c r="F1688" s="7" t="s">
        <v>2078</v>
      </c>
    </row>
    <row r="1689" ht="15.75" customHeight="1" spans="1:6">
      <c r="A1689" s="1" t="s">
        <v>210</v>
      </c>
      <c r="B1689" s="3" t="s">
        <v>70</v>
      </c>
      <c r="C1689" s="1" t="s">
        <v>80</v>
      </c>
      <c r="D1689" s="1" t="str">
        <f t="shared" si="0"/>
        <v>Namibia-Africa2006</v>
      </c>
      <c r="E1689" s="7" t="s">
        <v>2453</v>
      </c>
      <c r="F1689" s="7" t="s">
        <v>2454</v>
      </c>
    </row>
    <row r="1690" ht="15.75" customHeight="1" spans="1:6">
      <c r="A1690" s="1" t="s">
        <v>210</v>
      </c>
      <c r="B1690" s="3" t="s">
        <v>70</v>
      </c>
      <c r="C1690" s="1" t="s">
        <v>80</v>
      </c>
      <c r="D1690" s="1" t="str">
        <f t="shared" si="0"/>
        <v>Namibia-Africa2006</v>
      </c>
      <c r="E1690" s="7" t="s">
        <v>2455</v>
      </c>
      <c r="F1690" s="7" t="s">
        <v>2456</v>
      </c>
    </row>
    <row r="1691" ht="15.75" customHeight="1" spans="1:6">
      <c r="A1691" s="1" t="s">
        <v>210</v>
      </c>
      <c r="B1691" s="3" t="s">
        <v>75</v>
      </c>
      <c r="C1691" s="1" t="s">
        <v>80</v>
      </c>
      <c r="D1691" s="1" t="str">
        <f t="shared" si="0"/>
        <v>Namibia-Africa2011</v>
      </c>
      <c r="E1691" s="7" t="s">
        <v>2457</v>
      </c>
      <c r="F1691" s="7" t="s">
        <v>514</v>
      </c>
    </row>
    <row r="1692" ht="15.75" customHeight="1" spans="1:6">
      <c r="A1692" s="1" t="s">
        <v>211</v>
      </c>
      <c r="B1692" s="3" t="s">
        <v>63</v>
      </c>
      <c r="C1692" s="1" t="s">
        <v>64</v>
      </c>
      <c r="D1692" s="1" t="str">
        <f t="shared" si="0"/>
        <v>Nepal-Asia2000</v>
      </c>
      <c r="E1692" s="6"/>
      <c r="F1692" s="6"/>
    </row>
    <row r="1693" ht="15.75" customHeight="1" spans="1:6">
      <c r="A1693" s="1" t="s">
        <v>211</v>
      </c>
      <c r="B1693" s="3" t="s">
        <v>65</v>
      </c>
      <c r="C1693" s="1" t="s">
        <v>64</v>
      </c>
      <c r="D1693" s="1" t="str">
        <f t="shared" si="0"/>
        <v>Nepal-Asia2001</v>
      </c>
      <c r="E1693" s="7" t="s">
        <v>2458</v>
      </c>
      <c r="F1693" s="6"/>
    </row>
    <row r="1694" ht="15.75" customHeight="1" spans="1:6">
      <c r="A1694" s="1" t="s">
        <v>211</v>
      </c>
      <c r="B1694" s="3" t="s">
        <v>66</v>
      </c>
      <c r="C1694" s="1" t="s">
        <v>64</v>
      </c>
      <c r="D1694" s="1" t="str">
        <f t="shared" si="0"/>
        <v>Nepal-Asia2002</v>
      </c>
      <c r="E1694" s="7" t="s">
        <v>2459</v>
      </c>
      <c r="F1694" s="7" t="s">
        <v>2460</v>
      </c>
    </row>
    <row r="1695" ht="15.75" customHeight="1" spans="1:6">
      <c r="A1695" s="1" t="s">
        <v>211</v>
      </c>
      <c r="B1695" s="3" t="s">
        <v>67</v>
      </c>
      <c r="C1695" s="1" t="s">
        <v>64</v>
      </c>
      <c r="D1695" s="1" t="str">
        <f t="shared" si="0"/>
        <v>Nepal-Asia2003</v>
      </c>
      <c r="E1695" s="7" t="s">
        <v>2461</v>
      </c>
      <c r="F1695" s="7" t="s">
        <v>2462</v>
      </c>
    </row>
    <row r="1696" ht="15.75" customHeight="1" spans="1:6">
      <c r="A1696" s="1" t="s">
        <v>211</v>
      </c>
      <c r="B1696" s="3" t="s">
        <v>68</v>
      </c>
      <c r="C1696" s="1" t="s">
        <v>64</v>
      </c>
      <c r="D1696" s="1" t="str">
        <f t="shared" si="0"/>
        <v>Nepal-Asia2004</v>
      </c>
      <c r="E1696" s="7" t="s">
        <v>1080</v>
      </c>
      <c r="F1696" s="7" t="s">
        <v>2463</v>
      </c>
    </row>
    <row r="1697" ht="15.75" customHeight="1" spans="1:6">
      <c r="A1697" s="1" t="s">
        <v>211</v>
      </c>
      <c r="B1697" s="3" t="s">
        <v>72</v>
      </c>
      <c r="C1697" s="1" t="s">
        <v>64</v>
      </c>
      <c r="D1697" s="1" t="str">
        <f t="shared" si="0"/>
        <v>Nepal-Asia2008</v>
      </c>
      <c r="E1697" s="7" t="s">
        <v>2464</v>
      </c>
      <c r="F1697" s="7" t="s">
        <v>2271</v>
      </c>
    </row>
    <row r="1698" ht="15.75" customHeight="1" spans="1:6">
      <c r="A1698" s="1" t="s">
        <v>211</v>
      </c>
      <c r="B1698" s="3" t="s">
        <v>76</v>
      </c>
      <c r="C1698" s="1" t="s">
        <v>64</v>
      </c>
      <c r="D1698" s="1" t="str">
        <f t="shared" si="0"/>
        <v>Nepal-Asia2012</v>
      </c>
      <c r="E1698" s="7" t="s">
        <v>2465</v>
      </c>
      <c r="F1698" s="7" t="s">
        <v>2466</v>
      </c>
    </row>
    <row r="1699" ht="15.75" customHeight="1" spans="1:6">
      <c r="A1699" s="1" t="s">
        <v>211</v>
      </c>
      <c r="B1699" s="3" t="s">
        <v>73</v>
      </c>
      <c r="C1699" s="1" t="s">
        <v>64</v>
      </c>
      <c r="D1699" s="1" t="str">
        <f t="shared" si="0"/>
        <v>Nepal-Asia2009</v>
      </c>
      <c r="E1699" s="7" t="s">
        <v>2467</v>
      </c>
      <c r="F1699" s="7" t="s">
        <v>2468</v>
      </c>
    </row>
    <row r="1700" ht="15.75" customHeight="1" spans="1:6">
      <c r="A1700" s="1" t="s">
        <v>211</v>
      </c>
      <c r="B1700" s="3" t="s">
        <v>70</v>
      </c>
      <c r="C1700" s="1" t="s">
        <v>64</v>
      </c>
      <c r="D1700" s="1" t="str">
        <f t="shared" si="0"/>
        <v>Nepal-Asia2006</v>
      </c>
      <c r="E1700" s="7" t="s">
        <v>2469</v>
      </c>
      <c r="F1700" s="7" t="s">
        <v>2303</v>
      </c>
    </row>
    <row r="1701" ht="15.75" customHeight="1" spans="1:6">
      <c r="A1701" s="1" t="s">
        <v>211</v>
      </c>
      <c r="B1701" s="3" t="s">
        <v>75</v>
      </c>
      <c r="C1701" s="1" t="s">
        <v>64</v>
      </c>
      <c r="D1701" s="1" t="str">
        <f t="shared" si="0"/>
        <v>Nepal-Asia2011</v>
      </c>
      <c r="E1701" s="7" t="s">
        <v>2470</v>
      </c>
      <c r="F1701" s="7" t="s">
        <v>2471</v>
      </c>
    </row>
    <row r="1702" ht="15.75" customHeight="1" spans="1:6">
      <c r="A1702" s="1" t="s">
        <v>211</v>
      </c>
      <c r="B1702" s="3" t="s">
        <v>70</v>
      </c>
      <c r="C1702" s="1" t="s">
        <v>64</v>
      </c>
      <c r="D1702" s="1" t="str">
        <f t="shared" si="0"/>
        <v>Nepal-Asia2006</v>
      </c>
      <c r="E1702" s="7" t="s">
        <v>2472</v>
      </c>
      <c r="F1702" s="7" t="s">
        <v>2473</v>
      </c>
    </row>
    <row r="1703" ht="15.75" customHeight="1" spans="1:6">
      <c r="A1703" s="1" t="s">
        <v>211</v>
      </c>
      <c r="B1703" s="3" t="s">
        <v>70</v>
      </c>
      <c r="C1703" s="1" t="s">
        <v>64</v>
      </c>
      <c r="D1703" s="1" t="str">
        <f t="shared" si="0"/>
        <v>Nepal-Asia2006</v>
      </c>
      <c r="E1703" s="7" t="s">
        <v>2412</v>
      </c>
      <c r="F1703" s="7" t="s">
        <v>2351</v>
      </c>
    </row>
    <row r="1704" ht="15.75" customHeight="1" spans="1:6">
      <c r="A1704" s="1" t="s">
        <v>211</v>
      </c>
      <c r="B1704" s="3" t="s">
        <v>75</v>
      </c>
      <c r="C1704" s="1" t="s">
        <v>64</v>
      </c>
      <c r="D1704" s="1" t="str">
        <f t="shared" si="0"/>
        <v>Nepal-Asia2011</v>
      </c>
      <c r="E1704" s="7" t="s">
        <v>1649</v>
      </c>
      <c r="F1704" s="7" t="s">
        <v>2474</v>
      </c>
    </row>
    <row r="1705" ht="15.75" customHeight="1" spans="1:6">
      <c r="A1705" s="1" t="s">
        <v>212</v>
      </c>
      <c r="B1705" s="3" t="s">
        <v>63</v>
      </c>
      <c r="C1705" s="1" t="s">
        <v>78</v>
      </c>
      <c r="D1705" s="1" t="str">
        <f t="shared" si="0"/>
        <v>Netherlands-Europe2000</v>
      </c>
      <c r="E1705" s="7" t="s">
        <v>2475</v>
      </c>
      <c r="F1705" s="6"/>
    </row>
    <row r="1706" ht="15.75" customHeight="1" spans="1:6">
      <c r="A1706" s="1" t="s">
        <v>212</v>
      </c>
      <c r="B1706" s="3" t="s">
        <v>65</v>
      </c>
      <c r="C1706" s="1" t="s">
        <v>78</v>
      </c>
      <c r="D1706" s="1" t="str">
        <f t="shared" si="0"/>
        <v>Netherlands-Europe2001</v>
      </c>
      <c r="E1706" s="7" t="s">
        <v>2476</v>
      </c>
      <c r="F1706" s="6"/>
    </row>
    <row r="1707" ht="15.75" customHeight="1" spans="1:6">
      <c r="A1707" s="1" t="s">
        <v>212</v>
      </c>
      <c r="B1707" s="3" t="s">
        <v>66</v>
      </c>
      <c r="C1707" s="1" t="s">
        <v>78</v>
      </c>
      <c r="D1707" s="1" t="str">
        <f t="shared" si="0"/>
        <v>Netherlands-Europe2002</v>
      </c>
      <c r="E1707" s="7" t="s">
        <v>2477</v>
      </c>
      <c r="F1707" s="7" t="s">
        <v>2478</v>
      </c>
    </row>
    <row r="1708" ht="15.75" customHeight="1" spans="1:6">
      <c r="A1708" s="1" t="s">
        <v>212</v>
      </c>
      <c r="B1708" s="3" t="s">
        <v>67</v>
      </c>
      <c r="C1708" s="1" t="s">
        <v>78</v>
      </c>
      <c r="D1708" s="1" t="str">
        <f t="shared" si="0"/>
        <v>Netherlands-Europe2003</v>
      </c>
      <c r="E1708" s="7" t="s">
        <v>2479</v>
      </c>
      <c r="F1708" s="7" t="s">
        <v>2480</v>
      </c>
    </row>
    <row r="1709" ht="15.75" customHeight="1" spans="1:6">
      <c r="A1709" s="1" t="s">
        <v>212</v>
      </c>
      <c r="B1709" s="3" t="s">
        <v>68</v>
      </c>
      <c r="C1709" s="1" t="s">
        <v>78</v>
      </c>
      <c r="D1709" s="1" t="str">
        <f t="shared" si="0"/>
        <v>Netherlands-Europe2004</v>
      </c>
      <c r="E1709" s="7" t="s">
        <v>2481</v>
      </c>
      <c r="F1709" s="7" t="s">
        <v>2482</v>
      </c>
    </row>
    <row r="1710" ht="15.75" customHeight="1" spans="1:6">
      <c r="A1710" s="1" t="s">
        <v>212</v>
      </c>
      <c r="B1710" s="3" t="s">
        <v>72</v>
      </c>
      <c r="C1710" s="1" t="s">
        <v>78</v>
      </c>
      <c r="D1710" s="1" t="str">
        <f t="shared" si="0"/>
        <v>Netherlands-Europe2008</v>
      </c>
      <c r="E1710" s="7" t="s">
        <v>2483</v>
      </c>
      <c r="F1710" s="7" t="s">
        <v>2484</v>
      </c>
    </row>
    <row r="1711" ht="15.75" customHeight="1" spans="1:6">
      <c r="A1711" s="1" t="s">
        <v>212</v>
      </c>
      <c r="B1711" s="3" t="s">
        <v>76</v>
      </c>
      <c r="C1711" s="1" t="s">
        <v>78</v>
      </c>
      <c r="D1711" s="1" t="str">
        <f t="shared" si="0"/>
        <v>Netherlands-Europe2012</v>
      </c>
      <c r="E1711" s="7" t="s">
        <v>2485</v>
      </c>
      <c r="F1711" s="7" t="s">
        <v>2486</v>
      </c>
    </row>
    <row r="1712" ht="15.75" customHeight="1" spans="1:6">
      <c r="A1712" s="1" t="s">
        <v>212</v>
      </c>
      <c r="B1712" s="3" t="s">
        <v>73</v>
      </c>
      <c r="C1712" s="1" t="s">
        <v>78</v>
      </c>
      <c r="D1712" s="1" t="str">
        <f t="shared" si="0"/>
        <v>Netherlands-Europe2009</v>
      </c>
      <c r="E1712" s="7" t="s">
        <v>2487</v>
      </c>
      <c r="F1712" s="7" t="s">
        <v>2488</v>
      </c>
    </row>
    <row r="1713" ht="15.75" customHeight="1" spans="1:6">
      <c r="A1713" s="1" t="s">
        <v>212</v>
      </c>
      <c r="B1713" s="3" t="s">
        <v>70</v>
      </c>
      <c r="C1713" s="1" t="s">
        <v>78</v>
      </c>
      <c r="D1713" s="1" t="str">
        <f t="shared" si="0"/>
        <v>Netherlands-Europe2006</v>
      </c>
      <c r="E1713" s="7" t="s">
        <v>2489</v>
      </c>
      <c r="F1713" s="7" t="s">
        <v>2490</v>
      </c>
    </row>
    <row r="1714" ht="15.75" customHeight="1" spans="1:6">
      <c r="A1714" s="1" t="s">
        <v>212</v>
      </c>
      <c r="B1714" s="3" t="s">
        <v>75</v>
      </c>
      <c r="C1714" s="1" t="s">
        <v>78</v>
      </c>
      <c r="D1714" s="1" t="str">
        <f t="shared" si="0"/>
        <v>Netherlands-Europe2011</v>
      </c>
      <c r="E1714" s="7" t="s">
        <v>2491</v>
      </c>
      <c r="F1714" s="7" t="s">
        <v>2492</v>
      </c>
    </row>
    <row r="1715" ht="15.75" customHeight="1" spans="1:6">
      <c r="A1715" s="1" t="s">
        <v>212</v>
      </c>
      <c r="B1715" s="3" t="s">
        <v>70</v>
      </c>
      <c r="C1715" s="1" t="s">
        <v>78</v>
      </c>
      <c r="D1715" s="1" t="str">
        <f t="shared" si="0"/>
        <v>Netherlands-Europe2006</v>
      </c>
      <c r="E1715" s="7" t="s">
        <v>2493</v>
      </c>
      <c r="F1715" s="7" t="s">
        <v>2494</v>
      </c>
    </row>
    <row r="1716" ht="15.75" customHeight="1" spans="1:6">
      <c r="A1716" s="1" t="s">
        <v>212</v>
      </c>
      <c r="B1716" s="3" t="s">
        <v>70</v>
      </c>
      <c r="C1716" s="1" t="s">
        <v>78</v>
      </c>
      <c r="D1716" s="1" t="str">
        <f t="shared" si="0"/>
        <v>Netherlands-Europe2006</v>
      </c>
      <c r="E1716" s="7" t="s">
        <v>2495</v>
      </c>
      <c r="F1716" s="7" t="s">
        <v>2496</v>
      </c>
    </row>
    <row r="1717" ht="15.75" customHeight="1" spans="1:6">
      <c r="A1717" s="1" t="s">
        <v>212</v>
      </c>
      <c r="B1717" s="3" t="s">
        <v>75</v>
      </c>
      <c r="C1717" s="1" t="s">
        <v>78</v>
      </c>
      <c r="D1717" s="1" t="str">
        <f t="shared" si="0"/>
        <v>Netherlands-Europe2011</v>
      </c>
      <c r="E1717" s="7" t="s">
        <v>2497</v>
      </c>
      <c r="F1717" s="7" t="s">
        <v>2498</v>
      </c>
    </row>
    <row r="1718" ht="15.75" customHeight="1" spans="1:6">
      <c r="A1718" s="1" t="s">
        <v>213</v>
      </c>
      <c r="B1718" s="3" t="s">
        <v>63</v>
      </c>
      <c r="C1718" s="1" t="s">
        <v>82</v>
      </c>
      <c r="D1718" s="1" t="str">
        <f t="shared" si="0"/>
        <v>New Caledonia-Oceania2000</v>
      </c>
      <c r="E1718" s="6"/>
      <c r="F1718" s="6"/>
    </row>
    <row r="1719" ht="15.75" customHeight="1" spans="1:6">
      <c r="A1719" s="1" t="s">
        <v>213</v>
      </c>
      <c r="B1719" s="3" t="s">
        <v>65</v>
      </c>
      <c r="C1719" s="1" t="s">
        <v>82</v>
      </c>
      <c r="D1719" s="1" t="str">
        <f t="shared" si="0"/>
        <v>New Caledonia-Oceania2001</v>
      </c>
      <c r="E1719" s="6"/>
      <c r="F1719" s="6"/>
    </row>
    <row r="1720" ht="15.75" customHeight="1" spans="1:6">
      <c r="A1720" s="1" t="s">
        <v>213</v>
      </c>
      <c r="B1720" s="3" t="s">
        <v>66</v>
      </c>
      <c r="C1720" s="1" t="s">
        <v>82</v>
      </c>
      <c r="D1720" s="1" t="str">
        <f t="shared" si="0"/>
        <v>New Caledonia-Oceania2002</v>
      </c>
      <c r="E1720" s="6"/>
      <c r="F1720" s="7" t="s">
        <v>2499</v>
      </c>
    </row>
    <row r="1721" ht="15.75" customHeight="1" spans="1:6">
      <c r="A1721" s="1" t="s">
        <v>213</v>
      </c>
      <c r="B1721" s="3" t="s">
        <v>67</v>
      </c>
      <c r="C1721" s="1" t="s">
        <v>82</v>
      </c>
      <c r="D1721" s="1" t="str">
        <f t="shared" si="0"/>
        <v>New Caledonia-Oceania2003</v>
      </c>
      <c r="E1721" s="6"/>
      <c r="F1721" s="7" t="s">
        <v>2500</v>
      </c>
    </row>
    <row r="1722" ht="15.75" customHeight="1" spans="1:6">
      <c r="A1722" s="1" t="s">
        <v>213</v>
      </c>
      <c r="B1722" s="3" t="s">
        <v>68</v>
      </c>
      <c r="C1722" s="1" t="s">
        <v>82</v>
      </c>
      <c r="D1722" s="1" t="str">
        <f t="shared" si="0"/>
        <v>New Caledonia-Oceania2004</v>
      </c>
      <c r="E1722" s="6"/>
      <c r="F1722" s="7" t="s">
        <v>2501</v>
      </c>
    </row>
    <row r="1723" ht="15.75" customHeight="1" spans="1:6">
      <c r="A1723" s="1" t="s">
        <v>213</v>
      </c>
      <c r="B1723" s="3" t="s">
        <v>72</v>
      </c>
      <c r="C1723" s="1" t="s">
        <v>82</v>
      </c>
      <c r="D1723" s="1" t="str">
        <f t="shared" si="0"/>
        <v>New Caledonia-Oceania2008</v>
      </c>
      <c r="E1723" s="6"/>
      <c r="F1723" s="7" t="s">
        <v>2502</v>
      </c>
    </row>
    <row r="1724" ht="15.75" customHeight="1" spans="1:6">
      <c r="A1724" s="1" t="s">
        <v>213</v>
      </c>
      <c r="B1724" s="3" t="s">
        <v>76</v>
      </c>
      <c r="C1724" s="1" t="s">
        <v>82</v>
      </c>
      <c r="D1724" s="1" t="str">
        <f t="shared" si="0"/>
        <v>New Caledonia-Oceania2012</v>
      </c>
      <c r="E1724" s="6"/>
      <c r="F1724" s="7" t="s">
        <v>2503</v>
      </c>
    </row>
    <row r="1725" ht="15.75" customHeight="1" spans="1:6">
      <c r="A1725" s="1" t="s">
        <v>213</v>
      </c>
      <c r="B1725" s="3" t="s">
        <v>73</v>
      </c>
      <c r="C1725" s="1" t="s">
        <v>82</v>
      </c>
      <c r="D1725" s="1" t="str">
        <f t="shared" si="0"/>
        <v>New Caledonia-Oceania2009</v>
      </c>
      <c r="E1725" s="6"/>
      <c r="F1725" s="7" t="s">
        <v>2504</v>
      </c>
    </row>
    <row r="1726" ht="15.75" customHeight="1" spans="1:6">
      <c r="A1726" s="1" t="s">
        <v>213</v>
      </c>
      <c r="B1726" s="3" t="s">
        <v>70</v>
      </c>
      <c r="C1726" s="1" t="s">
        <v>82</v>
      </c>
      <c r="D1726" s="1" t="str">
        <f t="shared" si="0"/>
        <v>New Caledonia-Oceania2006</v>
      </c>
      <c r="E1726" s="6"/>
      <c r="F1726" s="7" t="s">
        <v>2505</v>
      </c>
    </row>
    <row r="1727" ht="15.75" customHeight="1" spans="1:6">
      <c r="A1727" s="1" t="s">
        <v>213</v>
      </c>
      <c r="B1727" s="3" t="s">
        <v>75</v>
      </c>
      <c r="C1727" s="1" t="s">
        <v>82</v>
      </c>
      <c r="D1727" s="1" t="str">
        <f t="shared" si="0"/>
        <v>New Caledonia-Oceania2011</v>
      </c>
      <c r="E1727" s="6"/>
      <c r="F1727" s="7" t="s">
        <v>2374</v>
      </c>
    </row>
    <row r="1728" ht="15.75" customHeight="1" spans="1:6">
      <c r="A1728" s="1" t="s">
        <v>213</v>
      </c>
      <c r="B1728" s="3" t="s">
        <v>70</v>
      </c>
      <c r="C1728" s="1" t="s">
        <v>82</v>
      </c>
      <c r="D1728" s="1" t="str">
        <f t="shared" si="0"/>
        <v>New Caledonia-Oceania2006</v>
      </c>
      <c r="E1728" s="6"/>
      <c r="F1728" s="7" t="s">
        <v>1634</v>
      </c>
    </row>
    <row r="1729" ht="15.75" customHeight="1" spans="1:6">
      <c r="A1729" s="1" t="s">
        <v>213</v>
      </c>
      <c r="B1729" s="3" t="s">
        <v>70</v>
      </c>
      <c r="C1729" s="1" t="s">
        <v>82</v>
      </c>
      <c r="D1729" s="1" t="str">
        <f t="shared" si="0"/>
        <v>New Caledonia-Oceania2006</v>
      </c>
      <c r="E1729" s="6"/>
      <c r="F1729" s="7" t="s">
        <v>744</v>
      </c>
    </row>
    <row r="1730" ht="15.75" customHeight="1" spans="1:6">
      <c r="A1730" s="1" t="s">
        <v>213</v>
      </c>
      <c r="B1730" s="3" t="s">
        <v>75</v>
      </c>
      <c r="C1730" s="1" t="s">
        <v>82</v>
      </c>
      <c r="D1730" s="1" t="str">
        <f t="shared" si="0"/>
        <v>New Caledonia-Oceania2011</v>
      </c>
      <c r="E1730" s="6"/>
      <c r="F1730" s="7" t="s">
        <v>2276</v>
      </c>
    </row>
    <row r="1731" ht="15.75" customHeight="1" spans="1:6">
      <c r="A1731" s="1" t="s">
        <v>214</v>
      </c>
      <c r="B1731" s="3" t="s">
        <v>63</v>
      </c>
      <c r="C1731" s="1" t="s">
        <v>82</v>
      </c>
      <c r="D1731" s="1" t="str">
        <f t="shared" si="0"/>
        <v>New Zealand-Oceania2000</v>
      </c>
      <c r="E1731" s="7" t="s">
        <v>2506</v>
      </c>
      <c r="F1731" s="6"/>
    </row>
    <row r="1732" ht="15.75" customHeight="1" spans="1:6">
      <c r="A1732" s="1" t="s">
        <v>214</v>
      </c>
      <c r="B1732" s="3" t="s">
        <v>65</v>
      </c>
      <c r="C1732" s="1" t="s">
        <v>82</v>
      </c>
      <c r="D1732" s="1" t="str">
        <f t="shared" si="0"/>
        <v>New Zealand-Oceania2001</v>
      </c>
      <c r="E1732" s="7" t="s">
        <v>2507</v>
      </c>
      <c r="F1732" s="6"/>
    </row>
    <row r="1733" ht="15.75" customHeight="1" spans="1:6">
      <c r="A1733" s="1" t="s">
        <v>214</v>
      </c>
      <c r="B1733" s="3" t="s">
        <v>66</v>
      </c>
      <c r="C1733" s="1" t="s">
        <v>82</v>
      </c>
      <c r="D1733" s="1" t="str">
        <f t="shared" si="0"/>
        <v>New Zealand-Oceania2002</v>
      </c>
      <c r="E1733" s="7" t="s">
        <v>2508</v>
      </c>
      <c r="F1733" s="7" t="s">
        <v>2509</v>
      </c>
    </row>
    <row r="1734" ht="15.75" customHeight="1" spans="1:6">
      <c r="A1734" s="1" t="s">
        <v>214</v>
      </c>
      <c r="B1734" s="3" t="s">
        <v>67</v>
      </c>
      <c r="C1734" s="1" t="s">
        <v>82</v>
      </c>
      <c r="D1734" s="1" t="str">
        <f t="shared" si="0"/>
        <v>New Zealand-Oceania2003</v>
      </c>
      <c r="E1734" s="7" t="s">
        <v>2510</v>
      </c>
      <c r="F1734" s="7" t="s">
        <v>2511</v>
      </c>
    </row>
    <row r="1735" ht="15.75" customHeight="1" spans="1:6">
      <c r="A1735" s="1" t="s">
        <v>214</v>
      </c>
      <c r="B1735" s="3" t="s">
        <v>68</v>
      </c>
      <c r="C1735" s="1" t="s">
        <v>82</v>
      </c>
      <c r="D1735" s="1" t="str">
        <f t="shared" si="0"/>
        <v>New Zealand-Oceania2004</v>
      </c>
      <c r="E1735" s="7" t="s">
        <v>2512</v>
      </c>
      <c r="F1735" s="7" t="s">
        <v>2513</v>
      </c>
    </row>
    <row r="1736" ht="15.75" customHeight="1" spans="1:6">
      <c r="A1736" s="1" t="s">
        <v>214</v>
      </c>
      <c r="B1736" s="3" t="s">
        <v>72</v>
      </c>
      <c r="C1736" s="1" t="s">
        <v>82</v>
      </c>
      <c r="D1736" s="1" t="str">
        <f t="shared" si="0"/>
        <v>New Zealand-Oceania2008</v>
      </c>
      <c r="E1736" s="7" t="s">
        <v>2514</v>
      </c>
      <c r="F1736" s="7" t="s">
        <v>2515</v>
      </c>
    </row>
    <row r="1737" ht="15.75" customHeight="1" spans="1:6">
      <c r="A1737" s="1" t="s">
        <v>214</v>
      </c>
      <c r="B1737" s="3" t="s">
        <v>76</v>
      </c>
      <c r="C1737" s="1" t="s">
        <v>82</v>
      </c>
      <c r="D1737" s="1" t="str">
        <f t="shared" si="0"/>
        <v>New Zealand-Oceania2012</v>
      </c>
      <c r="E1737" s="7" t="s">
        <v>2516</v>
      </c>
      <c r="F1737" s="7" t="s">
        <v>2517</v>
      </c>
    </row>
    <row r="1738" ht="15.75" customHeight="1" spans="1:6">
      <c r="A1738" s="1" t="s">
        <v>214</v>
      </c>
      <c r="B1738" s="3" t="s">
        <v>73</v>
      </c>
      <c r="C1738" s="1" t="s">
        <v>82</v>
      </c>
      <c r="D1738" s="1" t="str">
        <f t="shared" si="0"/>
        <v>New Zealand-Oceania2009</v>
      </c>
      <c r="E1738" s="7" t="s">
        <v>2518</v>
      </c>
      <c r="F1738" s="7" t="s">
        <v>2519</v>
      </c>
    </row>
    <row r="1739" ht="15.75" customHeight="1" spans="1:6">
      <c r="A1739" s="1" t="s">
        <v>214</v>
      </c>
      <c r="B1739" s="3" t="s">
        <v>70</v>
      </c>
      <c r="C1739" s="1" t="s">
        <v>82</v>
      </c>
      <c r="D1739" s="1" t="str">
        <f t="shared" si="0"/>
        <v>New Zealand-Oceania2006</v>
      </c>
      <c r="E1739" s="7" t="s">
        <v>2520</v>
      </c>
      <c r="F1739" s="7" t="s">
        <v>2521</v>
      </c>
    </row>
    <row r="1740" ht="15.75" customHeight="1" spans="1:6">
      <c r="A1740" s="1" t="s">
        <v>214</v>
      </c>
      <c r="B1740" s="3" t="s">
        <v>75</v>
      </c>
      <c r="C1740" s="1" t="s">
        <v>82</v>
      </c>
      <c r="D1740" s="1" t="str">
        <f t="shared" si="0"/>
        <v>New Zealand-Oceania2011</v>
      </c>
      <c r="E1740" s="7" t="s">
        <v>2522</v>
      </c>
      <c r="F1740" s="7" t="s">
        <v>2523</v>
      </c>
    </row>
    <row r="1741" ht="15.75" customHeight="1" spans="1:6">
      <c r="A1741" s="1" t="s">
        <v>214</v>
      </c>
      <c r="B1741" s="3" t="s">
        <v>70</v>
      </c>
      <c r="C1741" s="1" t="s">
        <v>82</v>
      </c>
      <c r="D1741" s="1" t="str">
        <f t="shared" si="0"/>
        <v>New Zealand-Oceania2006</v>
      </c>
      <c r="E1741" s="7" t="s">
        <v>2524</v>
      </c>
      <c r="F1741" s="7" t="s">
        <v>2525</v>
      </c>
    </row>
    <row r="1742" ht="15.75" customHeight="1" spans="1:6">
      <c r="A1742" s="1" t="s">
        <v>214</v>
      </c>
      <c r="B1742" s="3" t="s">
        <v>70</v>
      </c>
      <c r="C1742" s="1" t="s">
        <v>82</v>
      </c>
      <c r="D1742" s="1" t="str">
        <f t="shared" si="0"/>
        <v>New Zealand-Oceania2006</v>
      </c>
      <c r="E1742" s="7" t="s">
        <v>2526</v>
      </c>
      <c r="F1742" s="7" t="s">
        <v>2527</v>
      </c>
    </row>
    <row r="1743" ht="15.75" customHeight="1" spans="1:6">
      <c r="A1743" s="1" t="s">
        <v>214</v>
      </c>
      <c r="B1743" s="3" t="s">
        <v>75</v>
      </c>
      <c r="C1743" s="1" t="s">
        <v>82</v>
      </c>
      <c r="D1743" s="1" t="str">
        <f t="shared" si="0"/>
        <v>New Zealand-Oceania2011</v>
      </c>
      <c r="E1743" s="7" t="s">
        <v>2528</v>
      </c>
      <c r="F1743" s="7" t="s">
        <v>2529</v>
      </c>
    </row>
    <row r="1744" ht="15.75" customHeight="1" spans="1:6">
      <c r="A1744" s="1" t="s">
        <v>215</v>
      </c>
      <c r="B1744" s="3" t="s">
        <v>63</v>
      </c>
      <c r="C1744" s="1" t="s">
        <v>86</v>
      </c>
      <c r="D1744" s="1" t="str">
        <f t="shared" si="0"/>
        <v>Nicaragua-The Americas2000</v>
      </c>
      <c r="E1744" s="6"/>
      <c r="F1744" s="6"/>
    </row>
    <row r="1745" ht="15.75" customHeight="1" spans="1:6">
      <c r="A1745" s="1" t="s">
        <v>215</v>
      </c>
      <c r="B1745" s="3" t="s">
        <v>65</v>
      </c>
      <c r="C1745" s="1" t="s">
        <v>86</v>
      </c>
      <c r="D1745" s="1" t="str">
        <f t="shared" si="0"/>
        <v>Nicaragua-The Americas2001</v>
      </c>
      <c r="E1745" s="7" t="s">
        <v>2530</v>
      </c>
      <c r="F1745" s="6"/>
    </row>
    <row r="1746" ht="15.75" customHeight="1" spans="1:6">
      <c r="A1746" s="1" t="s">
        <v>215</v>
      </c>
      <c r="B1746" s="3" t="s">
        <v>66</v>
      </c>
      <c r="C1746" s="1" t="s">
        <v>86</v>
      </c>
      <c r="D1746" s="1" t="str">
        <f t="shared" si="0"/>
        <v>Nicaragua-The Americas2002</v>
      </c>
      <c r="E1746" s="7" t="s">
        <v>2531</v>
      </c>
      <c r="F1746" s="7" t="s">
        <v>2333</v>
      </c>
    </row>
    <row r="1747" ht="15.75" customHeight="1" spans="1:6">
      <c r="A1747" s="1" t="s">
        <v>215</v>
      </c>
      <c r="B1747" s="3" t="s">
        <v>67</v>
      </c>
      <c r="C1747" s="1" t="s">
        <v>86</v>
      </c>
      <c r="D1747" s="1" t="str">
        <f t="shared" si="0"/>
        <v>Nicaragua-The Americas2003</v>
      </c>
      <c r="E1747" s="7" t="s">
        <v>702</v>
      </c>
      <c r="F1747" s="7" t="s">
        <v>2532</v>
      </c>
    </row>
    <row r="1748" ht="15.75" customHeight="1" spans="1:6">
      <c r="A1748" s="1" t="s">
        <v>215</v>
      </c>
      <c r="B1748" s="3" t="s">
        <v>68</v>
      </c>
      <c r="C1748" s="1" t="s">
        <v>86</v>
      </c>
      <c r="D1748" s="1" t="str">
        <f t="shared" si="0"/>
        <v>Nicaragua-The Americas2004</v>
      </c>
      <c r="E1748" s="7" t="s">
        <v>702</v>
      </c>
      <c r="F1748" s="7" t="s">
        <v>2533</v>
      </c>
    </row>
    <row r="1749" ht="15.75" customHeight="1" spans="1:6">
      <c r="A1749" s="1" t="s">
        <v>215</v>
      </c>
      <c r="B1749" s="3" t="s">
        <v>72</v>
      </c>
      <c r="C1749" s="1" t="s">
        <v>86</v>
      </c>
      <c r="D1749" s="1" t="str">
        <f t="shared" si="0"/>
        <v>Nicaragua-The Americas2008</v>
      </c>
      <c r="E1749" s="7" t="s">
        <v>2534</v>
      </c>
      <c r="F1749" s="7" t="s">
        <v>2535</v>
      </c>
    </row>
    <row r="1750" ht="15.75" customHeight="1" spans="1:6">
      <c r="A1750" s="1" t="s">
        <v>215</v>
      </c>
      <c r="B1750" s="3" t="s">
        <v>76</v>
      </c>
      <c r="C1750" s="1" t="s">
        <v>86</v>
      </c>
      <c r="D1750" s="1" t="str">
        <f t="shared" si="0"/>
        <v>Nicaragua-The Americas2012</v>
      </c>
      <c r="E1750" s="7" t="s">
        <v>2536</v>
      </c>
      <c r="F1750" s="7" t="s">
        <v>2537</v>
      </c>
    </row>
    <row r="1751" ht="15.75" customHeight="1" spans="1:6">
      <c r="A1751" s="1" t="s">
        <v>215</v>
      </c>
      <c r="B1751" s="3" t="s">
        <v>73</v>
      </c>
      <c r="C1751" s="1" t="s">
        <v>86</v>
      </c>
      <c r="D1751" s="1" t="str">
        <f t="shared" si="0"/>
        <v>Nicaragua-The Americas2009</v>
      </c>
      <c r="E1751" s="7" t="s">
        <v>2538</v>
      </c>
      <c r="F1751" s="7" t="s">
        <v>2539</v>
      </c>
    </row>
    <row r="1752" ht="15.75" customHeight="1" spans="1:6">
      <c r="A1752" s="1" t="s">
        <v>215</v>
      </c>
      <c r="B1752" s="3" t="s">
        <v>70</v>
      </c>
      <c r="C1752" s="1" t="s">
        <v>86</v>
      </c>
      <c r="D1752" s="1" t="str">
        <f t="shared" si="0"/>
        <v>Nicaragua-The Americas2006</v>
      </c>
      <c r="E1752" s="7" t="s">
        <v>2540</v>
      </c>
      <c r="F1752" s="7" t="s">
        <v>2541</v>
      </c>
    </row>
    <row r="1753" ht="15.75" customHeight="1" spans="1:6">
      <c r="A1753" s="1" t="s">
        <v>215</v>
      </c>
      <c r="B1753" s="3" t="s">
        <v>75</v>
      </c>
      <c r="C1753" s="1" t="s">
        <v>86</v>
      </c>
      <c r="D1753" s="1" t="str">
        <f t="shared" si="0"/>
        <v>Nicaragua-The Americas2011</v>
      </c>
      <c r="E1753" s="7" t="s">
        <v>2542</v>
      </c>
      <c r="F1753" s="7" t="s">
        <v>2543</v>
      </c>
    </row>
    <row r="1754" ht="15.75" customHeight="1" spans="1:6">
      <c r="A1754" s="1" t="s">
        <v>215</v>
      </c>
      <c r="B1754" s="3" t="s">
        <v>70</v>
      </c>
      <c r="C1754" s="1" t="s">
        <v>86</v>
      </c>
      <c r="D1754" s="1" t="str">
        <f t="shared" si="0"/>
        <v>Nicaragua-The Americas2006</v>
      </c>
      <c r="E1754" s="7" t="s">
        <v>2544</v>
      </c>
      <c r="F1754" s="7" t="s">
        <v>2545</v>
      </c>
    </row>
    <row r="1755" ht="15.75" customHeight="1" spans="1:6">
      <c r="A1755" s="1" t="s">
        <v>215</v>
      </c>
      <c r="B1755" s="3" t="s">
        <v>70</v>
      </c>
      <c r="C1755" s="1" t="s">
        <v>86</v>
      </c>
      <c r="D1755" s="1" t="str">
        <f t="shared" si="0"/>
        <v>Nicaragua-The Americas2006</v>
      </c>
      <c r="E1755" s="7" t="s">
        <v>1494</v>
      </c>
      <c r="F1755" s="7" t="s">
        <v>2546</v>
      </c>
    </row>
    <row r="1756" ht="15.75" customHeight="1" spans="1:6">
      <c r="A1756" s="1" t="s">
        <v>215</v>
      </c>
      <c r="B1756" s="3" t="s">
        <v>75</v>
      </c>
      <c r="C1756" s="1" t="s">
        <v>86</v>
      </c>
      <c r="D1756" s="1" t="str">
        <f t="shared" si="0"/>
        <v>Nicaragua-The Americas2011</v>
      </c>
      <c r="E1756" s="7" t="s">
        <v>2547</v>
      </c>
      <c r="F1756" s="7" t="s">
        <v>2548</v>
      </c>
    </row>
    <row r="1757" ht="15.75" customHeight="1" spans="1:6">
      <c r="A1757" s="1" t="s">
        <v>216</v>
      </c>
      <c r="B1757" s="3" t="s">
        <v>63</v>
      </c>
      <c r="C1757" s="1" t="s">
        <v>80</v>
      </c>
      <c r="D1757" s="1" t="str">
        <f t="shared" si="0"/>
        <v>Niger-Africa2000</v>
      </c>
      <c r="E1757" s="6"/>
      <c r="F1757" s="6"/>
    </row>
    <row r="1758" ht="15.75" customHeight="1" spans="1:6">
      <c r="A1758" s="1" t="s">
        <v>216</v>
      </c>
      <c r="B1758" s="3" t="s">
        <v>65</v>
      </c>
      <c r="C1758" s="1" t="s">
        <v>80</v>
      </c>
      <c r="D1758" s="1" t="str">
        <f t="shared" si="0"/>
        <v>Niger-Africa2001</v>
      </c>
      <c r="E1758" s="6"/>
      <c r="F1758" s="6"/>
    </row>
    <row r="1759" ht="15.75" customHeight="1" spans="1:6">
      <c r="A1759" s="1" t="s">
        <v>216</v>
      </c>
      <c r="B1759" s="3" t="s">
        <v>66</v>
      </c>
      <c r="C1759" s="1" t="s">
        <v>80</v>
      </c>
      <c r="D1759" s="1" t="str">
        <f t="shared" si="0"/>
        <v>Niger-Africa2002</v>
      </c>
      <c r="E1759" s="6"/>
      <c r="F1759" s="7" t="s">
        <v>2549</v>
      </c>
    </row>
    <row r="1760" ht="15.75" customHeight="1" spans="1:6">
      <c r="A1760" s="1" t="s">
        <v>216</v>
      </c>
      <c r="B1760" s="3" t="s">
        <v>67</v>
      </c>
      <c r="C1760" s="1" t="s">
        <v>80</v>
      </c>
      <c r="D1760" s="1" t="str">
        <f t="shared" si="0"/>
        <v>Niger-Africa2003</v>
      </c>
      <c r="E1760" s="6"/>
      <c r="F1760" s="7" t="s">
        <v>1021</v>
      </c>
    </row>
    <row r="1761" ht="15.75" customHeight="1" spans="1:6">
      <c r="A1761" s="1" t="s">
        <v>216</v>
      </c>
      <c r="B1761" s="3" t="s">
        <v>68</v>
      </c>
      <c r="C1761" s="1" t="s">
        <v>80</v>
      </c>
      <c r="D1761" s="1" t="str">
        <f t="shared" si="0"/>
        <v>Niger-Africa2004</v>
      </c>
      <c r="E1761" s="6"/>
      <c r="F1761" s="7" t="s">
        <v>2220</v>
      </c>
    </row>
    <row r="1762" ht="15.75" customHeight="1" spans="1:6">
      <c r="A1762" s="1" t="s">
        <v>216</v>
      </c>
      <c r="B1762" s="3" t="s">
        <v>72</v>
      </c>
      <c r="C1762" s="1" t="s">
        <v>80</v>
      </c>
      <c r="D1762" s="1" t="str">
        <f t="shared" si="0"/>
        <v>Niger-Africa2008</v>
      </c>
      <c r="E1762" s="6"/>
      <c r="F1762" s="7" t="s">
        <v>2550</v>
      </c>
    </row>
    <row r="1763" ht="15.75" customHeight="1" spans="1:6">
      <c r="A1763" s="1" t="s">
        <v>216</v>
      </c>
      <c r="B1763" s="3" t="s">
        <v>76</v>
      </c>
      <c r="C1763" s="1" t="s">
        <v>80</v>
      </c>
      <c r="D1763" s="1" t="str">
        <f t="shared" si="0"/>
        <v>Niger-Africa2012</v>
      </c>
      <c r="E1763" s="6"/>
      <c r="F1763" s="7" t="s">
        <v>2551</v>
      </c>
    </row>
    <row r="1764" ht="15.75" customHeight="1" spans="1:6">
      <c r="A1764" s="1" t="s">
        <v>216</v>
      </c>
      <c r="B1764" s="3" t="s">
        <v>73</v>
      </c>
      <c r="C1764" s="1" t="s">
        <v>80</v>
      </c>
      <c r="D1764" s="1" t="str">
        <f t="shared" si="0"/>
        <v>Niger-Africa2009</v>
      </c>
      <c r="E1764" s="6"/>
      <c r="F1764" s="7" t="s">
        <v>2552</v>
      </c>
    </row>
    <row r="1765" ht="15.75" customHeight="1" spans="1:6">
      <c r="A1765" s="1" t="s">
        <v>216</v>
      </c>
      <c r="B1765" s="3" t="s">
        <v>70</v>
      </c>
      <c r="C1765" s="1" t="s">
        <v>80</v>
      </c>
      <c r="D1765" s="1" t="str">
        <f t="shared" si="0"/>
        <v>Niger-Africa2006</v>
      </c>
      <c r="E1765" s="6"/>
      <c r="F1765" s="7" t="s">
        <v>2553</v>
      </c>
    </row>
    <row r="1766" ht="15.75" customHeight="1" spans="1:6">
      <c r="A1766" s="1" t="s">
        <v>216</v>
      </c>
      <c r="B1766" s="3" t="s">
        <v>75</v>
      </c>
      <c r="C1766" s="1" t="s">
        <v>80</v>
      </c>
      <c r="D1766" s="1" t="str">
        <f t="shared" si="0"/>
        <v>Niger-Africa2011</v>
      </c>
      <c r="E1766" s="6"/>
      <c r="F1766" s="7" t="s">
        <v>2554</v>
      </c>
    </row>
    <row r="1767" ht="15.75" customHeight="1" spans="1:6">
      <c r="A1767" s="1" t="s">
        <v>216</v>
      </c>
      <c r="B1767" s="3" t="s">
        <v>70</v>
      </c>
      <c r="C1767" s="1" t="s">
        <v>80</v>
      </c>
      <c r="D1767" s="1" t="str">
        <f t="shared" si="0"/>
        <v>Niger-Africa2006</v>
      </c>
      <c r="E1767" s="6"/>
      <c r="F1767" s="7" t="s">
        <v>1026</v>
      </c>
    </row>
    <row r="1768" ht="15.75" customHeight="1" spans="1:6">
      <c r="A1768" s="1" t="s">
        <v>216</v>
      </c>
      <c r="B1768" s="3" t="s">
        <v>70</v>
      </c>
      <c r="C1768" s="1" t="s">
        <v>80</v>
      </c>
      <c r="D1768" s="1" t="str">
        <f t="shared" si="0"/>
        <v>Niger-Africa2006</v>
      </c>
      <c r="E1768" s="6"/>
      <c r="F1768" s="7" t="s">
        <v>2130</v>
      </c>
    </row>
    <row r="1769" ht="15.75" customHeight="1" spans="1:6">
      <c r="A1769" s="1" t="s">
        <v>216</v>
      </c>
      <c r="B1769" s="3" t="s">
        <v>75</v>
      </c>
      <c r="C1769" s="1" t="s">
        <v>80</v>
      </c>
      <c r="D1769" s="1" t="str">
        <f t="shared" si="0"/>
        <v>Niger-Africa2011</v>
      </c>
      <c r="E1769" s="6"/>
      <c r="F1769" s="7" t="s">
        <v>1384</v>
      </c>
    </row>
    <row r="1770" ht="15.75" customHeight="1" spans="1:6">
      <c r="A1770" s="1" t="s">
        <v>217</v>
      </c>
      <c r="B1770" s="3" t="s">
        <v>63</v>
      </c>
      <c r="C1770" s="1" t="s">
        <v>80</v>
      </c>
      <c r="D1770" s="1" t="str">
        <f t="shared" si="0"/>
        <v>Nigeria-Africa2000</v>
      </c>
      <c r="E1770" s="6"/>
      <c r="F1770" s="6"/>
    </row>
    <row r="1771" ht="15.75" customHeight="1" spans="1:6">
      <c r="A1771" s="1" t="s">
        <v>217</v>
      </c>
      <c r="B1771" s="3" t="s">
        <v>65</v>
      </c>
      <c r="C1771" s="1" t="s">
        <v>80</v>
      </c>
      <c r="D1771" s="1" t="str">
        <f t="shared" si="0"/>
        <v>Nigeria-Africa2001</v>
      </c>
      <c r="E1771" s="7" t="s">
        <v>2555</v>
      </c>
      <c r="F1771" s="6"/>
    </row>
    <row r="1772" ht="15.75" customHeight="1" spans="1:6">
      <c r="A1772" s="1" t="s">
        <v>217</v>
      </c>
      <c r="B1772" s="3" t="s">
        <v>66</v>
      </c>
      <c r="C1772" s="1" t="s">
        <v>80</v>
      </c>
      <c r="D1772" s="1" t="str">
        <f t="shared" si="0"/>
        <v>Nigeria-Africa2002</v>
      </c>
      <c r="E1772" s="7" t="s">
        <v>2556</v>
      </c>
      <c r="F1772" s="7" t="s">
        <v>2557</v>
      </c>
    </row>
    <row r="1773" ht="15.75" customHeight="1" spans="1:6">
      <c r="A1773" s="1" t="s">
        <v>217</v>
      </c>
      <c r="B1773" s="3" t="s">
        <v>67</v>
      </c>
      <c r="C1773" s="1" t="s">
        <v>80</v>
      </c>
      <c r="D1773" s="1" t="str">
        <f t="shared" si="0"/>
        <v>Nigeria-Africa2003</v>
      </c>
      <c r="E1773" s="7" t="s">
        <v>2558</v>
      </c>
      <c r="F1773" s="7" t="s">
        <v>2559</v>
      </c>
    </row>
    <row r="1774" ht="15.75" customHeight="1" spans="1:6">
      <c r="A1774" s="1" t="s">
        <v>217</v>
      </c>
      <c r="B1774" s="3" t="s">
        <v>68</v>
      </c>
      <c r="C1774" s="1" t="s">
        <v>80</v>
      </c>
      <c r="D1774" s="1" t="str">
        <f t="shared" si="0"/>
        <v>Nigeria-Africa2004</v>
      </c>
      <c r="E1774" s="7" t="s">
        <v>2560</v>
      </c>
      <c r="F1774" s="7" t="s">
        <v>2561</v>
      </c>
    </row>
    <row r="1775" ht="15.75" customHeight="1" spans="1:6">
      <c r="A1775" s="1" t="s">
        <v>217</v>
      </c>
      <c r="B1775" s="3" t="s">
        <v>72</v>
      </c>
      <c r="C1775" s="1" t="s">
        <v>80</v>
      </c>
      <c r="D1775" s="1" t="str">
        <f t="shared" si="0"/>
        <v>Nigeria-Africa2008</v>
      </c>
      <c r="E1775" s="7" t="s">
        <v>2562</v>
      </c>
      <c r="F1775" s="7" t="s">
        <v>2563</v>
      </c>
    </row>
    <row r="1776" ht="15.75" customHeight="1" spans="1:6">
      <c r="A1776" s="1" t="s">
        <v>217</v>
      </c>
      <c r="B1776" s="3" t="s">
        <v>76</v>
      </c>
      <c r="C1776" s="1" t="s">
        <v>80</v>
      </c>
      <c r="D1776" s="1" t="str">
        <f t="shared" si="0"/>
        <v>Nigeria-Africa2012</v>
      </c>
      <c r="E1776" s="7" t="s">
        <v>2564</v>
      </c>
      <c r="F1776" s="7" t="s">
        <v>2565</v>
      </c>
    </row>
    <row r="1777" ht="15.75" customHeight="1" spans="1:6">
      <c r="A1777" s="1" t="s">
        <v>217</v>
      </c>
      <c r="B1777" s="3" t="s">
        <v>73</v>
      </c>
      <c r="C1777" s="1" t="s">
        <v>80</v>
      </c>
      <c r="D1777" s="1" t="str">
        <f t="shared" si="0"/>
        <v>Nigeria-Africa2009</v>
      </c>
      <c r="E1777" s="7" t="s">
        <v>2566</v>
      </c>
      <c r="F1777" s="7" t="s">
        <v>2567</v>
      </c>
    </row>
    <row r="1778" ht="15.75" customHeight="1" spans="1:6">
      <c r="A1778" s="1" t="s">
        <v>217</v>
      </c>
      <c r="B1778" s="3" t="s">
        <v>71</v>
      </c>
      <c r="C1778" s="1" t="s">
        <v>80</v>
      </c>
      <c r="D1778" s="1" t="str">
        <f t="shared" si="0"/>
        <v>Nigeria-Africa2007</v>
      </c>
      <c r="E1778" s="7" t="s">
        <v>2568</v>
      </c>
      <c r="F1778" s="7" t="s">
        <v>2569</v>
      </c>
    </row>
    <row r="1779" ht="15.75" customHeight="1" spans="1:6">
      <c r="A1779" s="1" t="s">
        <v>217</v>
      </c>
      <c r="B1779" s="3" t="s">
        <v>75</v>
      </c>
      <c r="C1779" s="1" t="s">
        <v>80</v>
      </c>
      <c r="D1779" s="1" t="str">
        <f t="shared" si="0"/>
        <v>Nigeria-Africa2011</v>
      </c>
      <c r="E1779" s="7" t="s">
        <v>2570</v>
      </c>
      <c r="F1779" s="7" t="s">
        <v>2571</v>
      </c>
    </row>
    <row r="1780" ht="15.75" customHeight="1" spans="1:6">
      <c r="A1780" s="1" t="s">
        <v>217</v>
      </c>
      <c r="B1780" s="3" t="s">
        <v>70</v>
      </c>
      <c r="C1780" s="1" t="s">
        <v>80</v>
      </c>
      <c r="D1780" s="1" t="str">
        <f t="shared" si="0"/>
        <v>Nigeria-Africa2006</v>
      </c>
      <c r="E1780" s="7" t="s">
        <v>2572</v>
      </c>
      <c r="F1780" s="7" t="s">
        <v>2573</v>
      </c>
    </row>
    <row r="1781" ht="15.75" customHeight="1" spans="1:6">
      <c r="A1781" s="1" t="s">
        <v>217</v>
      </c>
      <c r="B1781" s="3" t="s">
        <v>70</v>
      </c>
      <c r="C1781" s="1" t="s">
        <v>80</v>
      </c>
      <c r="D1781" s="1" t="str">
        <f t="shared" si="0"/>
        <v>Nigeria-Africa2006</v>
      </c>
      <c r="E1781" s="7" t="s">
        <v>2574</v>
      </c>
      <c r="F1781" s="7" t="s">
        <v>2575</v>
      </c>
    </row>
    <row r="1782" ht="15.75" customHeight="1" spans="1:6">
      <c r="A1782" s="1" t="s">
        <v>217</v>
      </c>
      <c r="B1782" s="3" t="s">
        <v>75</v>
      </c>
      <c r="C1782" s="1" t="s">
        <v>80</v>
      </c>
      <c r="D1782" s="1" t="str">
        <f t="shared" si="0"/>
        <v>Nigeria-Africa2011</v>
      </c>
      <c r="E1782" s="7" t="s">
        <v>2576</v>
      </c>
      <c r="F1782" s="7" t="s">
        <v>2577</v>
      </c>
    </row>
    <row r="1783" ht="15.75" customHeight="1" spans="1:6">
      <c r="A1783" s="1" t="s">
        <v>218</v>
      </c>
      <c r="B1783" s="3" t="s">
        <v>63</v>
      </c>
      <c r="C1783" s="1" t="s">
        <v>64</v>
      </c>
      <c r="D1783" s="1" t="str">
        <f t="shared" si="0"/>
        <v>North Korea-Asia2000</v>
      </c>
      <c r="E1783" s="6"/>
      <c r="F1783" s="6"/>
    </row>
    <row r="1784" ht="15.75" customHeight="1" spans="1:6">
      <c r="A1784" s="1" t="s">
        <v>218</v>
      </c>
      <c r="B1784" s="3" t="s">
        <v>65</v>
      </c>
      <c r="C1784" s="1" t="s">
        <v>64</v>
      </c>
      <c r="D1784" s="1" t="str">
        <f t="shared" si="0"/>
        <v>North Korea-Asia2001</v>
      </c>
      <c r="E1784" s="7" t="s">
        <v>2578</v>
      </c>
      <c r="F1784" s="6"/>
    </row>
    <row r="1785" ht="15.75" customHeight="1" spans="1:6">
      <c r="A1785" s="1" t="s">
        <v>218</v>
      </c>
      <c r="B1785" s="3" t="s">
        <v>66</v>
      </c>
      <c r="C1785" s="1" t="s">
        <v>64</v>
      </c>
      <c r="D1785" s="1" t="str">
        <f t="shared" si="0"/>
        <v>North Korea-Asia2002</v>
      </c>
      <c r="E1785" s="7" t="s">
        <v>2579</v>
      </c>
      <c r="F1785" s="7" t="s">
        <v>2580</v>
      </c>
    </row>
    <row r="1786" ht="15.75" customHeight="1" spans="1:6">
      <c r="A1786" s="1" t="s">
        <v>218</v>
      </c>
      <c r="B1786" s="3" t="s">
        <v>67</v>
      </c>
      <c r="C1786" s="1" t="s">
        <v>64</v>
      </c>
      <c r="D1786" s="1" t="str">
        <f t="shared" si="0"/>
        <v>North Korea-Asia2003</v>
      </c>
      <c r="E1786" s="7" t="s">
        <v>2581</v>
      </c>
      <c r="F1786" s="7" t="s">
        <v>2582</v>
      </c>
    </row>
    <row r="1787" ht="15.75" customHeight="1" spans="1:6">
      <c r="A1787" s="1" t="s">
        <v>218</v>
      </c>
      <c r="B1787" s="3" t="s">
        <v>68</v>
      </c>
      <c r="C1787" s="1" t="s">
        <v>64</v>
      </c>
      <c r="D1787" s="1" t="str">
        <f t="shared" si="0"/>
        <v>North Korea-Asia2004</v>
      </c>
      <c r="E1787" s="7" t="s">
        <v>2583</v>
      </c>
      <c r="F1787" s="7" t="s">
        <v>2584</v>
      </c>
    </row>
    <row r="1788" ht="15.75" customHeight="1" spans="1:6">
      <c r="A1788" s="1" t="s">
        <v>218</v>
      </c>
      <c r="B1788" s="3" t="s">
        <v>72</v>
      </c>
      <c r="C1788" s="1" t="s">
        <v>64</v>
      </c>
      <c r="D1788" s="1" t="str">
        <f t="shared" si="0"/>
        <v>North Korea-Asia2008</v>
      </c>
      <c r="E1788" s="7" t="s">
        <v>2585</v>
      </c>
      <c r="F1788" s="7" t="s">
        <v>2586</v>
      </c>
    </row>
    <row r="1789" ht="15.75" customHeight="1" spans="1:6">
      <c r="A1789" s="1" t="s">
        <v>218</v>
      </c>
      <c r="B1789" s="3" t="s">
        <v>76</v>
      </c>
      <c r="C1789" s="1" t="s">
        <v>64</v>
      </c>
      <c r="D1789" s="1" t="str">
        <f t="shared" si="0"/>
        <v>North Korea-Asia2012</v>
      </c>
      <c r="E1789" s="7" t="s">
        <v>2587</v>
      </c>
      <c r="F1789" s="7" t="s">
        <v>2588</v>
      </c>
    </row>
    <row r="1790" ht="15.75" customHeight="1" spans="1:6">
      <c r="A1790" s="1" t="s">
        <v>218</v>
      </c>
      <c r="B1790" s="3" t="s">
        <v>73</v>
      </c>
      <c r="C1790" s="1" t="s">
        <v>64</v>
      </c>
      <c r="D1790" s="1" t="str">
        <f t="shared" si="0"/>
        <v>North Korea-Asia2009</v>
      </c>
      <c r="E1790" s="7" t="s">
        <v>2589</v>
      </c>
      <c r="F1790" s="7" t="s">
        <v>2590</v>
      </c>
    </row>
    <row r="1791" ht="15.75" customHeight="1" spans="1:6">
      <c r="A1791" s="1" t="s">
        <v>218</v>
      </c>
      <c r="B1791" s="3" t="s">
        <v>71</v>
      </c>
      <c r="C1791" s="1" t="s">
        <v>64</v>
      </c>
      <c r="D1791" s="1" t="str">
        <f t="shared" si="0"/>
        <v>North Korea-Asia2007</v>
      </c>
      <c r="E1791" s="7" t="s">
        <v>2591</v>
      </c>
      <c r="F1791" s="7" t="s">
        <v>2592</v>
      </c>
    </row>
    <row r="1792" ht="15.75" customHeight="1" spans="1:6">
      <c r="A1792" s="1" t="s">
        <v>218</v>
      </c>
      <c r="B1792" s="3" t="s">
        <v>75</v>
      </c>
      <c r="C1792" s="1" t="s">
        <v>64</v>
      </c>
      <c r="D1792" s="1" t="str">
        <f t="shared" si="0"/>
        <v>North Korea-Asia2011</v>
      </c>
      <c r="E1792" s="7" t="s">
        <v>2593</v>
      </c>
      <c r="F1792" s="7" t="s">
        <v>2594</v>
      </c>
    </row>
    <row r="1793" ht="15.75" customHeight="1" spans="1:6">
      <c r="A1793" s="1" t="s">
        <v>218</v>
      </c>
      <c r="B1793" s="3" t="s">
        <v>70</v>
      </c>
      <c r="C1793" s="1" t="s">
        <v>64</v>
      </c>
      <c r="D1793" s="1" t="str">
        <f t="shared" si="0"/>
        <v>North Korea-Asia2006</v>
      </c>
      <c r="E1793" s="7" t="s">
        <v>2595</v>
      </c>
      <c r="F1793" s="7" t="s">
        <v>2596</v>
      </c>
    </row>
    <row r="1794" ht="15.75" customHeight="1" spans="1:6">
      <c r="A1794" s="1" t="s">
        <v>218</v>
      </c>
      <c r="B1794" s="3" t="s">
        <v>70</v>
      </c>
      <c r="C1794" s="1" t="s">
        <v>64</v>
      </c>
      <c r="D1794" s="1" t="str">
        <f t="shared" si="0"/>
        <v>North Korea-Asia2006</v>
      </c>
      <c r="E1794" s="7" t="s">
        <v>2597</v>
      </c>
      <c r="F1794" s="7" t="s">
        <v>2598</v>
      </c>
    </row>
    <row r="1795" ht="15.75" customHeight="1" spans="1:6">
      <c r="A1795" s="1" t="s">
        <v>218</v>
      </c>
      <c r="B1795" s="3" t="s">
        <v>75</v>
      </c>
      <c r="C1795" s="1" t="s">
        <v>64</v>
      </c>
      <c r="D1795" s="1" t="str">
        <f t="shared" si="0"/>
        <v>North Korea-Asia2011</v>
      </c>
      <c r="E1795" s="7" t="s">
        <v>2599</v>
      </c>
      <c r="F1795" s="7" t="s">
        <v>2600</v>
      </c>
    </row>
    <row r="1796" ht="15.75" customHeight="1" spans="1:6">
      <c r="A1796" s="1" t="s">
        <v>219</v>
      </c>
      <c r="B1796" s="3" t="s">
        <v>63</v>
      </c>
      <c r="C1796" s="1" t="s">
        <v>78</v>
      </c>
      <c r="D1796" s="1" t="str">
        <f t="shared" si="0"/>
        <v>North Macedonia-Europe2000</v>
      </c>
      <c r="E1796" s="6"/>
      <c r="F1796" s="6"/>
    </row>
    <row r="1797" ht="15.75" customHeight="1" spans="1:6">
      <c r="A1797" s="1" t="s">
        <v>219</v>
      </c>
      <c r="B1797" s="3" t="s">
        <v>65</v>
      </c>
      <c r="C1797" s="1" t="s">
        <v>78</v>
      </c>
      <c r="D1797" s="1" t="str">
        <f t="shared" si="0"/>
        <v>North Macedonia-Europe2001</v>
      </c>
      <c r="E1797" s="7" t="s">
        <v>1479</v>
      </c>
      <c r="F1797" s="6"/>
    </row>
    <row r="1798" ht="15.75" customHeight="1" spans="1:6">
      <c r="A1798" s="1" t="s">
        <v>219</v>
      </c>
      <c r="B1798" s="3" t="s">
        <v>66</v>
      </c>
      <c r="C1798" s="1" t="s">
        <v>78</v>
      </c>
      <c r="D1798" s="1" t="str">
        <f t="shared" si="0"/>
        <v>North Macedonia-Europe2002</v>
      </c>
      <c r="E1798" s="7" t="s">
        <v>2348</v>
      </c>
      <c r="F1798" s="7" t="s">
        <v>2601</v>
      </c>
    </row>
    <row r="1799" ht="15.75" customHeight="1" spans="1:6">
      <c r="A1799" s="1" t="s">
        <v>219</v>
      </c>
      <c r="B1799" s="3" t="s">
        <v>67</v>
      </c>
      <c r="C1799" s="1" t="s">
        <v>78</v>
      </c>
      <c r="D1799" s="1" t="str">
        <f t="shared" si="0"/>
        <v>North Macedonia-Europe2003</v>
      </c>
      <c r="E1799" s="7" t="s">
        <v>2602</v>
      </c>
      <c r="F1799" s="7" t="s">
        <v>2603</v>
      </c>
    </row>
    <row r="1800" ht="15.75" customHeight="1" spans="1:6">
      <c r="A1800" s="1" t="s">
        <v>219</v>
      </c>
      <c r="B1800" s="3" t="s">
        <v>68</v>
      </c>
      <c r="C1800" s="1" t="s">
        <v>78</v>
      </c>
      <c r="D1800" s="1" t="str">
        <f t="shared" si="0"/>
        <v>North Macedonia-Europe2004</v>
      </c>
      <c r="E1800" s="7" t="s">
        <v>2604</v>
      </c>
      <c r="F1800" s="7" t="s">
        <v>2605</v>
      </c>
    </row>
    <row r="1801" ht="15.75" customHeight="1" spans="1:6">
      <c r="A1801" s="1" t="s">
        <v>219</v>
      </c>
      <c r="B1801" s="3" t="s">
        <v>72</v>
      </c>
      <c r="C1801" s="1" t="s">
        <v>78</v>
      </c>
      <c r="D1801" s="1" t="str">
        <f t="shared" si="0"/>
        <v>North Macedonia-Europe2008</v>
      </c>
      <c r="E1801" s="7" t="s">
        <v>2606</v>
      </c>
      <c r="F1801" s="7" t="s">
        <v>2607</v>
      </c>
    </row>
    <row r="1802" ht="15.75" customHeight="1" spans="1:6">
      <c r="A1802" s="1" t="s">
        <v>219</v>
      </c>
      <c r="B1802" s="3" t="s">
        <v>76</v>
      </c>
      <c r="C1802" s="1" t="s">
        <v>78</v>
      </c>
      <c r="D1802" s="1" t="str">
        <f t="shared" si="0"/>
        <v>North Macedonia-Europe2012</v>
      </c>
      <c r="E1802" s="7" t="s">
        <v>2608</v>
      </c>
      <c r="F1802" s="7" t="s">
        <v>2609</v>
      </c>
    </row>
    <row r="1803" ht="15.75" customHeight="1" spans="1:6">
      <c r="A1803" s="1" t="s">
        <v>219</v>
      </c>
      <c r="B1803" s="3" t="s">
        <v>73</v>
      </c>
      <c r="C1803" s="1" t="s">
        <v>78</v>
      </c>
      <c r="D1803" s="1" t="str">
        <f t="shared" si="0"/>
        <v>North Macedonia-Europe2009</v>
      </c>
      <c r="E1803" s="7" t="s">
        <v>2610</v>
      </c>
      <c r="F1803" s="7" t="s">
        <v>2611</v>
      </c>
    </row>
    <row r="1804" ht="15.75" customHeight="1" spans="1:6">
      <c r="A1804" s="1" t="s">
        <v>219</v>
      </c>
      <c r="B1804" s="3" t="s">
        <v>71</v>
      </c>
      <c r="C1804" s="1" t="s">
        <v>78</v>
      </c>
      <c r="D1804" s="1" t="str">
        <f t="shared" si="0"/>
        <v>North Macedonia-Europe2007</v>
      </c>
      <c r="E1804" s="7" t="s">
        <v>2612</v>
      </c>
      <c r="F1804" s="7" t="s">
        <v>2613</v>
      </c>
    </row>
    <row r="1805" ht="15.75" customHeight="1" spans="1:6">
      <c r="A1805" s="1" t="s">
        <v>219</v>
      </c>
      <c r="B1805" s="3" t="s">
        <v>75</v>
      </c>
      <c r="C1805" s="1" t="s">
        <v>78</v>
      </c>
      <c r="D1805" s="1" t="str">
        <f t="shared" si="0"/>
        <v>North Macedonia-Europe2011</v>
      </c>
      <c r="E1805" s="7" t="s">
        <v>850</v>
      </c>
      <c r="F1805" s="7" t="s">
        <v>2614</v>
      </c>
    </row>
    <row r="1806" ht="15.75" customHeight="1" spans="1:6">
      <c r="A1806" s="1" t="s">
        <v>219</v>
      </c>
      <c r="B1806" s="3" t="s">
        <v>70</v>
      </c>
      <c r="C1806" s="1" t="s">
        <v>78</v>
      </c>
      <c r="D1806" s="1" t="str">
        <f t="shared" si="0"/>
        <v>North Macedonia-Europe2006</v>
      </c>
      <c r="E1806" s="7" t="s">
        <v>2615</v>
      </c>
      <c r="F1806" s="7" t="s">
        <v>2616</v>
      </c>
    </row>
    <row r="1807" ht="15.75" customHeight="1" spans="1:6">
      <c r="A1807" s="1" t="s">
        <v>219</v>
      </c>
      <c r="B1807" s="3" t="s">
        <v>70</v>
      </c>
      <c r="C1807" s="1" t="s">
        <v>78</v>
      </c>
      <c r="D1807" s="1" t="str">
        <f t="shared" si="0"/>
        <v>North Macedonia-Europe2006</v>
      </c>
      <c r="E1807" s="7" t="s">
        <v>2617</v>
      </c>
      <c r="F1807" s="7" t="s">
        <v>2618</v>
      </c>
    </row>
    <row r="1808" ht="15.75" customHeight="1" spans="1:6">
      <c r="A1808" s="1" t="s">
        <v>219</v>
      </c>
      <c r="B1808" s="3" t="s">
        <v>75</v>
      </c>
      <c r="C1808" s="1" t="s">
        <v>78</v>
      </c>
      <c r="D1808" s="1" t="str">
        <f t="shared" si="0"/>
        <v>North Macedonia-Europe2011</v>
      </c>
      <c r="E1808" s="7" t="s">
        <v>2619</v>
      </c>
      <c r="F1808" s="7" t="s">
        <v>2620</v>
      </c>
    </row>
    <row r="1809" ht="15.75" customHeight="1" spans="1:6">
      <c r="A1809" s="1" t="s">
        <v>220</v>
      </c>
      <c r="B1809" s="3" t="s">
        <v>63</v>
      </c>
      <c r="C1809" s="1" t="s">
        <v>78</v>
      </c>
      <c r="D1809" s="1" t="str">
        <f t="shared" si="0"/>
        <v>Norway-Europe2000</v>
      </c>
      <c r="E1809" s="7" t="s">
        <v>2621</v>
      </c>
      <c r="F1809" s="6"/>
    </row>
    <row r="1810" ht="15.75" customHeight="1" spans="1:6">
      <c r="A1810" s="1" t="s">
        <v>220</v>
      </c>
      <c r="B1810" s="3" t="s">
        <v>65</v>
      </c>
      <c r="C1810" s="1" t="s">
        <v>78</v>
      </c>
      <c r="D1810" s="1" t="str">
        <f t="shared" si="0"/>
        <v>Norway-Europe2001</v>
      </c>
      <c r="E1810" s="7" t="s">
        <v>2622</v>
      </c>
      <c r="F1810" s="6"/>
    </row>
    <row r="1811" ht="15.75" customHeight="1" spans="1:6">
      <c r="A1811" s="1" t="s">
        <v>220</v>
      </c>
      <c r="B1811" s="3" t="s">
        <v>66</v>
      </c>
      <c r="C1811" s="1" t="s">
        <v>78</v>
      </c>
      <c r="D1811" s="1" t="str">
        <f t="shared" si="0"/>
        <v>Norway-Europe2002</v>
      </c>
      <c r="E1811" s="7" t="s">
        <v>2623</v>
      </c>
      <c r="F1811" s="7" t="s">
        <v>2624</v>
      </c>
    </row>
    <row r="1812" ht="15.75" customHeight="1" spans="1:6">
      <c r="A1812" s="1" t="s">
        <v>220</v>
      </c>
      <c r="B1812" s="3" t="s">
        <v>67</v>
      </c>
      <c r="C1812" s="1" t="s">
        <v>78</v>
      </c>
      <c r="D1812" s="1" t="str">
        <f t="shared" si="0"/>
        <v>Norway-Europe2003</v>
      </c>
      <c r="E1812" s="7" t="s">
        <v>2625</v>
      </c>
      <c r="F1812" s="7" t="s">
        <v>2626</v>
      </c>
    </row>
    <row r="1813" ht="15.75" customHeight="1" spans="1:6">
      <c r="A1813" s="1" t="s">
        <v>220</v>
      </c>
      <c r="B1813" s="3" t="s">
        <v>68</v>
      </c>
      <c r="C1813" s="1" t="s">
        <v>78</v>
      </c>
      <c r="D1813" s="1" t="str">
        <f t="shared" si="0"/>
        <v>Norway-Europe2004</v>
      </c>
      <c r="E1813" s="7" t="s">
        <v>2627</v>
      </c>
      <c r="F1813" s="7" t="s">
        <v>2628</v>
      </c>
    </row>
    <row r="1814" ht="15.75" customHeight="1" spans="1:6">
      <c r="A1814" s="1" t="s">
        <v>220</v>
      </c>
      <c r="B1814" s="3" t="s">
        <v>72</v>
      </c>
      <c r="C1814" s="1" t="s">
        <v>78</v>
      </c>
      <c r="D1814" s="1" t="str">
        <f t="shared" si="0"/>
        <v>Norway-Europe2008</v>
      </c>
      <c r="E1814" s="7" t="s">
        <v>2629</v>
      </c>
      <c r="F1814" s="7" t="s">
        <v>2630</v>
      </c>
    </row>
    <row r="1815" ht="15.75" customHeight="1" spans="1:6">
      <c r="A1815" s="1" t="s">
        <v>220</v>
      </c>
      <c r="B1815" s="3" t="s">
        <v>76</v>
      </c>
      <c r="C1815" s="1" t="s">
        <v>78</v>
      </c>
      <c r="D1815" s="1" t="str">
        <f t="shared" si="0"/>
        <v>Norway-Europe2012</v>
      </c>
      <c r="E1815" s="7" t="s">
        <v>2631</v>
      </c>
      <c r="F1815" s="7" t="s">
        <v>2632</v>
      </c>
    </row>
    <row r="1816" ht="15.75" customHeight="1" spans="1:6">
      <c r="A1816" s="1" t="s">
        <v>220</v>
      </c>
      <c r="B1816" s="3" t="s">
        <v>73</v>
      </c>
      <c r="C1816" s="1" t="s">
        <v>78</v>
      </c>
      <c r="D1816" s="1" t="str">
        <f t="shared" si="0"/>
        <v>Norway-Europe2009</v>
      </c>
      <c r="E1816" s="7" t="s">
        <v>2633</v>
      </c>
      <c r="F1816" s="7" t="s">
        <v>2634</v>
      </c>
    </row>
    <row r="1817" ht="15.75" customHeight="1" spans="1:6">
      <c r="A1817" s="1" t="s">
        <v>220</v>
      </c>
      <c r="B1817" s="3" t="s">
        <v>71</v>
      </c>
      <c r="C1817" s="1" t="s">
        <v>78</v>
      </c>
      <c r="D1817" s="1" t="str">
        <f t="shared" si="0"/>
        <v>Norway-Europe2007</v>
      </c>
      <c r="E1817" s="7" t="s">
        <v>2635</v>
      </c>
      <c r="F1817" s="7" t="s">
        <v>2636</v>
      </c>
    </row>
    <row r="1818" ht="15.75" customHeight="1" spans="1:6">
      <c r="A1818" s="1" t="s">
        <v>220</v>
      </c>
      <c r="B1818" s="3" t="s">
        <v>75</v>
      </c>
      <c r="C1818" s="1" t="s">
        <v>78</v>
      </c>
      <c r="D1818" s="1" t="str">
        <f t="shared" si="0"/>
        <v>Norway-Europe2011</v>
      </c>
      <c r="E1818" s="7" t="s">
        <v>2637</v>
      </c>
      <c r="F1818" s="7" t="s">
        <v>2638</v>
      </c>
    </row>
    <row r="1819" ht="15.75" customHeight="1" spans="1:6">
      <c r="A1819" s="1" t="s">
        <v>220</v>
      </c>
      <c r="B1819" s="3" t="s">
        <v>70</v>
      </c>
      <c r="C1819" s="1" t="s">
        <v>78</v>
      </c>
      <c r="D1819" s="1" t="str">
        <f t="shared" si="0"/>
        <v>Norway-Europe2006</v>
      </c>
      <c r="E1819" s="7" t="s">
        <v>2639</v>
      </c>
      <c r="F1819" s="7" t="s">
        <v>2640</v>
      </c>
    </row>
    <row r="1820" ht="15.75" customHeight="1" spans="1:6">
      <c r="A1820" s="1" t="s">
        <v>220</v>
      </c>
      <c r="B1820" s="3" t="s">
        <v>70</v>
      </c>
      <c r="C1820" s="1" t="s">
        <v>78</v>
      </c>
      <c r="D1820" s="1" t="str">
        <f t="shared" si="0"/>
        <v>Norway-Europe2006</v>
      </c>
      <c r="E1820" s="7" t="s">
        <v>2641</v>
      </c>
      <c r="F1820" s="7" t="s">
        <v>2642</v>
      </c>
    </row>
    <row r="1821" ht="15.75" customHeight="1" spans="1:6">
      <c r="A1821" s="1" t="s">
        <v>220</v>
      </c>
      <c r="B1821" s="3" t="s">
        <v>75</v>
      </c>
      <c r="C1821" s="1" t="s">
        <v>78</v>
      </c>
      <c r="D1821" s="1" t="str">
        <f t="shared" si="0"/>
        <v>Norway-Europe2011</v>
      </c>
      <c r="E1821" s="7" t="s">
        <v>2643</v>
      </c>
      <c r="F1821" s="7" t="s">
        <v>2644</v>
      </c>
    </row>
    <row r="1822" ht="15.75" customHeight="1" spans="1:6">
      <c r="A1822" s="1" t="s">
        <v>221</v>
      </c>
      <c r="B1822" s="3" t="s">
        <v>63</v>
      </c>
      <c r="C1822" s="1" t="s">
        <v>95</v>
      </c>
      <c r="D1822" s="1" t="str">
        <f t="shared" si="0"/>
        <v>Oman-Middle East2000</v>
      </c>
      <c r="E1822" s="6"/>
      <c r="F1822" s="6"/>
    </row>
    <row r="1823" ht="15.75" customHeight="1" spans="1:6">
      <c r="A1823" s="1" t="s">
        <v>221</v>
      </c>
      <c r="B1823" s="3" t="s">
        <v>65</v>
      </c>
      <c r="C1823" s="1" t="s">
        <v>95</v>
      </c>
      <c r="D1823" s="1" t="str">
        <f t="shared" si="0"/>
        <v>Oman-Middle East2001</v>
      </c>
      <c r="E1823" s="7" t="s">
        <v>2645</v>
      </c>
      <c r="F1823" s="6"/>
    </row>
    <row r="1824" ht="15.75" customHeight="1" spans="1:6">
      <c r="A1824" s="1" t="s">
        <v>221</v>
      </c>
      <c r="B1824" s="3" t="s">
        <v>66</v>
      </c>
      <c r="C1824" s="1" t="s">
        <v>95</v>
      </c>
      <c r="D1824" s="1" t="str">
        <f t="shared" si="0"/>
        <v>Oman-Middle East2002</v>
      </c>
      <c r="E1824" s="7" t="s">
        <v>2646</v>
      </c>
      <c r="F1824" s="7" t="s">
        <v>2647</v>
      </c>
    </row>
    <row r="1825" ht="15.75" customHeight="1" spans="1:6">
      <c r="A1825" s="1" t="s">
        <v>221</v>
      </c>
      <c r="B1825" s="3" t="s">
        <v>67</v>
      </c>
      <c r="C1825" s="1" t="s">
        <v>95</v>
      </c>
      <c r="D1825" s="1" t="str">
        <f t="shared" si="0"/>
        <v>Oman-Middle East2003</v>
      </c>
      <c r="E1825" s="7" t="s">
        <v>2648</v>
      </c>
      <c r="F1825" s="7" t="s">
        <v>2649</v>
      </c>
    </row>
    <row r="1826" ht="15.75" customHeight="1" spans="1:6">
      <c r="A1826" s="1" t="s">
        <v>221</v>
      </c>
      <c r="B1826" s="3" t="s">
        <v>68</v>
      </c>
      <c r="C1826" s="1" t="s">
        <v>95</v>
      </c>
      <c r="D1826" s="1" t="str">
        <f t="shared" si="0"/>
        <v>Oman-Middle East2004</v>
      </c>
      <c r="E1826" s="7" t="s">
        <v>2650</v>
      </c>
      <c r="F1826" s="7" t="s">
        <v>2651</v>
      </c>
    </row>
    <row r="1827" ht="15.75" customHeight="1" spans="1:6">
      <c r="A1827" s="1" t="s">
        <v>221</v>
      </c>
      <c r="B1827" s="3" t="s">
        <v>72</v>
      </c>
      <c r="C1827" s="1" t="s">
        <v>95</v>
      </c>
      <c r="D1827" s="1" t="str">
        <f t="shared" si="0"/>
        <v>Oman-Middle East2008</v>
      </c>
      <c r="E1827" s="7" t="s">
        <v>2652</v>
      </c>
      <c r="F1827" s="7" t="s">
        <v>2653</v>
      </c>
    </row>
    <row r="1828" ht="15.75" customHeight="1" spans="1:6">
      <c r="A1828" s="1" t="s">
        <v>221</v>
      </c>
      <c r="B1828" s="3" t="s">
        <v>76</v>
      </c>
      <c r="C1828" s="1" t="s">
        <v>95</v>
      </c>
      <c r="D1828" s="1" t="str">
        <f t="shared" si="0"/>
        <v>Oman-Middle East2012</v>
      </c>
      <c r="E1828" s="7" t="s">
        <v>2654</v>
      </c>
      <c r="F1828" s="7" t="s">
        <v>2655</v>
      </c>
    </row>
    <row r="1829" ht="15.75" customHeight="1" spans="1:6">
      <c r="A1829" s="1" t="s">
        <v>221</v>
      </c>
      <c r="B1829" s="3" t="s">
        <v>73</v>
      </c>
      <c r="C1829" s="1" t="s">
        <v>95</v>
      </c>
      <c r="D1829" s="1" t="str">
        <f t="shared" si="0"/>
        <v>Oman-Middle East2009</v>
      </c>
      <c r="E1829" s="7" t="s">
        <v>2656</v>
      </c>
      <c r="F1829" s="7" t="s">
        <v>2657</v>
      </c>
    </row>
    <row r="1830" ht="15.75" customHeight="1" spans="1:6">
      <c r="A1830" s="1" t="s">
        <v>221</v>
      </c>
      <c r="B1830" s="3" t="s">
        <v>71</v>
      </c>
      <c r="C1830" s="1" t="s">
        <v>95</v>
      </c>
      <c r="D1830" s="1" t="str">
        <f t="shared" si="0"/>
        <v>Oman-Middle East2007</v>
      </c>
      <c r="E1830" s="7" t="s">
        <v>2658</v>
      </c>
      <c r="F1830" s="7" t="s">
        <v>2659</v>
      </c>
    </row>
    <row r="1831" ht="15.75" customHeight="1" spans="1:6">
      <c r="A1831" s="1" t="s">
        <v>221</v>
      </c>
      <c r="B1831" s="3" t="s">
        <v>75</v>
      </c>
      <c r="C1831" s="1" t="s">
        <v>95</v>
      </c>
      <c r="D1831" s="1" t="str">
        <f t="shared" si="0"/>
        <v>Oman-Middle East2011</v>
      </c>
      <c r="E1831" s="7" t="s">
        <v>2660</v>
      </c>
      <c r="F1831" s="7" t="s">
        <v>2661</v>
      </c>
    </row>
    <row r="1832" ht="15.75" customHeight="1" spans="1:6">
      <c r="A1832" s="1" t="s">
        <v>221</v>
      </c>
      <c r="B1832" s="3" t="s">
        <v>70</v>
      </c>
      <c r="C1832" s="1" t="s">
        <v>95</v>
      </c>
      <c r="D1832" s="1" t="str">
        <f t="shared" si="0"/>
        <v>Oman-Middle East2006</v>
      </c>
      <c r="E1832" s="7" t="s">
        <v>2662</v>
      </c>
      <c r="F1832" s="7" t="s">
        <v>2663</v>
      </c>
    </row>
    <row r="1833" ht="15.75" customHeight="1" spans="1:6">
      <c r="A1833" s="1" t="s">
        <v>221</v>
      </c>
      <c r="B1833" s="3" t="s">
        <v>70</v>
      </c>
      <c r="C1833" s="1" t="s">
        <v>95</v>
      </c>
      <c r="D1833" s="1" t="str">
        <f t="shared" si="0"/>
        <v>Oman-Middle East2006</v>
      </c>
      <c r="E1833" s="7" t="s">
        <v>2664</v>
      </c>
      <c r="F1833" s="7" t="s">
        <v>2136</v>
      </c>
    </row>
    <row r="1834" ht="15.75" customHeight="1" spans="1:6">
      <c r="A1834" s="1" t="s">
        <v>221</v>
      </c>
      <c r="B1834" s="3" t="s">
        <v>75</v>
      </c>
      <c r="C1834" s="1" t="s">
        <v>95</v>
      </c>
      <c r="D1834" s="1" t="str">
        <f t="shared" si="0"/>
        <v>Oman-Middle East2011</v>
      </c>
      <c r="E1834" s="7" t="s">
        <v>2665</v>
      </c>
      <c r="F1834" s="7" t="s">
        <v>2666</v>
      </c>
    </row>
    <row r="1835" ht="15.75" customHeight="1" spans="1:6">
      <c r="A1835" s="1" t="s">
        <v>222</v>
      </c>
      <c r="B1835" s="3" t="s">
        <v>63</v>
      </c>
      <c r="C1835" s="1" t="s">
        <v>64</v>
      </c>
      <c r="D1835" s="1" t="str">
        <f t="shared" si="0"/>
        <v>Pakistan-Asia2000</v>
      </c>
      <c r="E1835" s="6"/>
      <c r="F1835" s="6"/>
    </row>
    <row r="1836" ht="15.75" customHeight="1" spans="1:6">
      <c r="A1836" s="1" t="s">
        <v>222</v>
      </c>
      <c r="B1836" s="3" t="s">
        <v>65</v>
      </c>
      <c r="C1836" s="1" t="s">
        <v>64</v>
      </c>
      <c r="D1836" s="1" t="str">
        <f t="shared" si="0"/>
        <v>Pakistan-Asia2001</v>
      </c>
      <c r="E1836" s="7" t="s">
        <v>2667</v>
      </c>
      <c r="F1836" s="6"/>
    </row>
    <row r="1837" ht="15.75" customHeight="1" spans="1:6">
      <c r="A1837" s="1" t="s">
        <v>222</v>
      </c>
      <c r="B1837" s="3" t="s">
        <v>66</v>
      </c>
      <c r="C1837" s="1" t="s">
        <v>64</v>
      </c>
      <c r="D1837" s="1" t="str">
        <f t="shared" si="0"/>
        <v>Pakistan-Asia2002</v>
      </c>
      <c r="E1837" s="7" t="s">
        <v>2668</v>
      </c>
      <c r="F1837" s="7" t="s">
        <v>2669</v>
      </c>
    </row>
    <row r="1838" ht="15.75" customHeight="1" spans="1:6">
      <c r="A1838" s="1" t="s">
        <v>222</v>
      </c>
      <c r="B1838" s="3" t="s">
        <v>67</v>
      </c>
      <c r="C1838" s="1" t="s">
        <v>64</v>
      </c>
      <c r="D1838" s="1" t="str">
        <f t="shared" si="0"/>
        <v>Pakistan-Asia2003</v>
      </c>
      <c r="E1838" s="7" t="s">
        <v>2670</v>
      </c>
      <c r="F1838" s="7" t="s">
        <v>2671</v>
      </c>
    </row>
    <row r="1839" ht="15.75" customHeight="1" spans="1:6">
      <c r="A1839" s="1" t="s">
        <v>222</v>
      </c>
      <c r="B1839" s="3" t="s">
        <v>68</v>
      </c>
      <c r="C1839" s="1" t="s">
        <v>64</v>
      </c>
      <c r="D1839" s="1" t="str">
        <f t="shared" si="0"/>
        <v>Pakistan-Asia2004</v>
      </c>
      <c r="E1839" s="7" t="s">
        <v>2672</v>
      </c>
      <c r="F1839" s="7" t="s">
        <v>2673</v>
      </c>
    </row>
    <row r="1840" ht="15.75" customHeight="1" spans="1:6">
      <c r="A1840" s="1" t="s">
        <v>222</v>
      </c>
      <c r="B1840" s="3" t="s">
        <v>72</v>
      </c>
      <c r="C1840" s="1" t="s">
        <v>64</v>
      </c>
      <c r="D1840" s="1" t="str">
        <f t="shared" si="0"/>
        <v>Pakistan-Asia2008</v>
      </c>
      <c r="E1840" s="7" t="s">
        <v>2674</v>
      </c>
      <c r="F1840" s="7" t="s">
        <v>2675</v>
      </c>
    </row>
    <row r="1841" ht="15.75" customHeight="1" spans="1:6">
      <c r="A1841" s="1" t="s">
        <v>222</v>
      </c>
      <c r="B1841" s="3" t="s">
        <v>76</v>
      </c>
      <c r="C1841" s="1" t="s">
        <v>64</v>
      </c>
      <c r="D1841" s="1" t="str">
        <f t="shared" si="0"/>
        <v>Pakistan-Asia2012</v>
      </c>
      <c r="E1841" s="7" t="s">
        <v>2676</v>
      </c>
      <c r="F1841" s="7" t="s">
        <v>2677</v>
      </c>
    </row>
    <row r="1842" ht="15.75" customHeight="1" spans="1:6">
      <c r="A1842" s="1" t="s">
        <v>222</v>
      </c>
      <c r="B1842" s="3" t="s">
        <v>73</v>
      </c>
      <c r="C1842" s="1" t="s">
        <v>64</v>
      </c>
      <c r="D1842" s="1" t="str">
        <f t="shared" si="0"/>
        <v>Pakistan-Asia2009</v>
      </c>
      <c r="E1842" s="7" t="s">
        <v>2678</v>
      </c>
      <c r="F1842" s="7" t="s">
        <v>2679</v>
      </c>
    </row>
    <row r="1843" ht="15.75" customHeight="1" spans="1:6">
      <c r="A1843" s="1" t="s">
        <v>222</v>
      </c>
      <c r="B1843" s="3" t="s">
        <v>71</v>
      </c>
      <c r="C1843" s="1" t="s">
        <v>64</v>
      </c>
      <c r="D1843" s="1" t="str">
        <f t="shared" si="0"/>
        <v>Pakistan-Asia2007</v>
      </c>
      <c r="E1843" s="7" t="s">
        <v>2680</v>
      </c>
      <c r="F1843" s="7" t="s">
        <v>2681</v>
      </c>
    </row>
    <row r="1844" ht="15.75" customHeight="1" spans="1:6">
      <c r="A1844" s="1" t="s">
        <v>222</v>
      </c>
      <c r="B1844" s="3" t="s">
        <v>75</v>
      </c>
      <c r="C1844" s="1" t="s">
        <v>64</v>
      </c>
      <c r="D1844" s="1" t="str">
        <f t="shared" si="0"/>
        <v>Pakistan-Asia2011</v>
      </c>
      <c r="E1844" s="7" t="s">
        <v>2682</v>
      </c>
      <c r="F1844" s="7" t="s">
        <v>2683</v>
      </c>
    </row>
    <row r="1845" ht="15.75" customHeight="1" spans="1:6">
      <c r="A1845" s="1" t="s">
        <v>222</v>
      </c>
      <c r="B1845" s="3" t="s">
        <v>70</v>
      </c>
      <c r="C1845" s="1" t="s">
        <v>64</v>
      </c>
      <c r="D1845" s="1" t="str">
        <f t="shared" si="0"/>
        <v>Pakistan-Asia2006</v>
      </c>
      <c r="E1845" s="7" t="s">
        <v>2684</v>
      </c>
      <c r="F1845" s="7" t="s">
        <v>1821</v>
      </c>
    </row>
    <row r="1846" ht="15.75" customHeight="1" spans="1:6">
      <c r="A1846" s="1" t="s">
        <v>222</v>
      </c>
      <c r="B1846" s="3" t="s">
        <v>70</v>
      </c>
      <c r="C1846" s="1" t="s">
        <v>64</v>
      </c>
      <c r="D1846" s="1" t="str">
        <f t="shared" si="0"/>
        <v>Pakistan-Asia2006</v>
      </c>
      <c r="E1846" s="7" t="s">
        <v>2685</v>
      </c>
      <c r="F1846" s="7" t="s">
        <v>2686</v>
      </c>
    </row>
    <row r="1847" ht="15.75" customHeight="1" spans="1:6">
      <c r="A1847" s="1" t="s">
        <v>222</v>
      </c>
      <c r="B1847" s="3" t="s">
        <v>75</v>
      </c>
      <c r="C1847" s="1" t="s">
        <v>64</v>
      </c>
      <c r="D1847" s="1" t="str">
        <f t="shared" si="0"/>
        <v>Pakistan-Asia2011</v>
      </c>
      <c r="E1847" s="7" t="s">
        <v>2687</v>
      </c>
      <c r="F1847" s="7" t="s">
        <v>2688</v>
      </c>
    </row>
    <row r="1848" ht="15.75" customHeight="1" spans="1:6">
      <c r="A1848" s="1" t="s">
        <v>223</v>
      </c>
      <c r="B1848" s="3" t="s">
        <v>63</v>
      </c>
      <c r="C1848" s="1" t="s">
        <v>86</v>
      </c>
      <c r="D1848" s="1" t="str">
        <f t="shared" si="0"/>
        <v>Panama-The Americas2000</v>
      </c>
      <c r="E1848" s="6"/>
      <c r="F1848" s="6"/>
    </row>
    <row r="1849" ht="15.75" customHeight="1" spans="1:6">
      <c r="A1849" s="1" t="s">
        <v>223</v>
      </c>
      <c r="B1849" s="3" t="s">
        <v>65</v>
      </c>
      <c r="C1849" s="1" t="s">
        <v>86</v>
      </c>
      <c r="D1849" s="1" t="str">
        <f t="shared" si="0"/>
        <v>Panama-The Americas2001</v>
      </c>
      <c r="E1849" s="7" t="s">
        <v>2689</v>
      </c>
      <c r="F1849" s="6"/>
    </row>
    <row r="1850" ht="15.75" customHeight="1" spans="1:6">
      <c r="A1850" s="1" t="s">
        <v>223</v>
      </c>
      <c r="B1850" s="3" t="s">
        <v>66</v>
      </c>
      <c r="C1850" s="1" t="s">
        <v>86</v>
      </c>
      <c r="D1850" s="1" t="str">
        <f t="shared" si="0"/>
        <v>Panama-The Americas2002</v>
      </c>
      <c r="E1850" s="7" t="s">
        <v>2690</v>
      </c>
      <c r="F1850" s="7" t="s">
        <v>2691</v>
      </c>
    </row>
    <row r="1851" ht="15.75" customHeight="1" spans="1:6">
      <c r="A1851" s="1" t="s">
        <v>223</v>
      </c>
      <c r="B1851" s="3" t="s">
        <v>67</v>
      </c>
      <c r="C1851" s="1" t="s">
        <v>86</v>
      </c>
      <c r="D1851" s="1" t="str">
        <f t="shared" si="0"/>
        <v>Panama-The Americas2003</v>
      </c>
      <c r="E1851" s="7" t="s">
        <v>2692</v>
      </c>
      <c r="F1851" s="7" t="s">
        <v>2693</v>
      </c>
    </row>
    <row r="1852" ht="15.75" customHeight="1" spans="1:6">
      <c r="A1852" s="1" t="s">
        <v>223</v>
      </c>
      <c r="B1852" s="3" t="s">
        <v>68</v>
      </c>
      <c r="C1852" s="1" t="s">
        <v>86</v>
      </c>
      <c r="D1852" s="1" t="str">
        <f t="shared" si="0"/>
        <v>Panama-The Americas2004</v>
      </c>
      <c r="E1852" s="7" t="s">
        <v>2694</v>
      </c>
      <c r="F1852" s="7" t="s">
        <v>2695</v>
      </c>
    </row>
    <row r="1853" ht="15.75" customHeight="1" spans="1:6">
      <c r="A1853" s="1" t="s">
        <v>223</v>
      </c>
      <c r="B1853" s="3" t="s">
        <v>72</v>
      </c>
      <c r="C1853" s="1" t="s">
        <v>86</v>
      </c>
      <c r="D1853" s="1" t="str">
        <f t="shared" si="0"/>
        <v>Panama-The Americas2008</v>
      </c>
      <c r="E1853" s="7" t="s">
        <v>2696</v>
      </c>
      <c r="F1853" s="7" t="s">
        <v>2697</v>
      </c>
    </row>
    <row r="1854" ht="15.75" customHeight="1" spans="1:6">
      <c r="A1854" s="1" t="s">
        <v>223</v>
      </c>
      <c r="B1854" s="3" t="s">
        <v>76</v>
      </c>
      <c r="C1854" s="1" t="s">
        <v>86</v>
      </c>
      <c r="D1854" s="1" t="str">
        <f t="shared" si="0"/>
        <v>Panama-The Americas2012</v>
      </c>
      <c r="E1854" s="7" t="s">
        <v>2698</v>
      </c>
      <c r="F1854" s="7" t="s">
        <v>2699</v>
      </c>
    </row>
    <row r="1855" ht="15.75" customHeight="1" spans="1:6">
      <c r="A1855" s="1" t="s">
        <v>223</v>
      </c>
      <c r="B1855" s="3" t="s">
        <v>73</v>
      </c>
      <c r="C1855" s="1" t="s">
        <v>86</v>
      </c>
      <c r="D1855" s="1" t="str">
        <f t="shared" si="0"/>
        <v>Panama-The Americas2009</v>
      </c>
      <c r="E1855" s="7" t="s">
        <v>2700</v>
      </c>
      <c r="F1855" s="7" t="s">
        <v>2701</v>
      </c>
    </row>
    <row r="1856" ht="15.75" customHeight="1" spans="1:6">
      <c r="A1856" s="1" t="s">
        <v>223</v>
      </c>
      <c r="B1856" s="3" t="s">
        <v>71</v>
      </c>
      <c r="C1856" s="1" t="s">
        <v>86</v>
      </c>
      <c r="D1856" s="1" t="str">
        <f t="shared" si="0"/>
        <v>Panama-The Americas2007</v>
      </c>
      <c r="E1856" s="7" t="s">
        <v>2702</v>
      </c>
      <c r="F1856" s="7" t="s">
        <v>1071</v>
      </c>
    </row>
    <row r="1857" ht="15.75" customHeight="1" spans="1:6">
      <c r="A1857" s="1" t="s">
        <v>223</v>
      </c>
      <c r="B1857" s="3" t="s">
        <v>75</v>
      </c>
      <c r="C1857" s="1" t="s">
        <v>86</v>
      </c>
      <c r="D1857" s="1" t="str">
        <f t="shared" si="0"/>
        <v>Panama-The Americas2011</v>
      </c>
      <c r="E1857" s="7" t="s">
        <v>2703</v>
      </c>
      <c r="F1857" s="7" t="s">
        <v>2704</v>
      </c>
    </row>
    <row r="1858" ht="15.75" customHeight="1" spans="1:6">
      <c r="A1858" s="1" t="s">
        <v>223</v>
      </c>
      <c r="B1858" s="3" t="s">
        <v>70</v>
      </c>
      <c r="C1858" s="1" t="s">
        <v>86</v>
      </c>
      <c r="D1858" s="1" t="str">
        <f t="shared" si="0"/>
        <v>Panama-The Americas2006</v>
      </c>
      <c r="E1858" s="7" t="s">
        <v>2361</v>
      </c>
      <c r="F1858" s="7" t="s">
        <v>2065</v>
      </c>
    </row>
    <row r="1859" ht="15.75" customHeight="1" spans="1:6">
      <c r="A1859" s="1" t="s">
        <v>223</v>
      </c>
      <c r="B1859" s="3" t="s">
        <v>70</v>
      </c>
      <c r="C1859" s="1" t="s">
        <v>86</v>
      </c>
      <c r="D1859" s="1" t="str">
        <f t="shared" si="0"/>
        <v>Panama-The Americas2006</v>
      </c>
      <c r="E1859" s="7" t="s">
        <v>2705</v>
      </c>
      <c r="F1859" s="7" t="s">
        <v>1657</v>
      </c>
    </row>
    <row r="1860" ht="15.75" customHeight="1" spans="1:6">
      <c r="A1860" s="1" t="s">
        <v>223</v>
      </c>
      <c r="B1860" s="3" t="s">
        <v>75</v>
      </c>
      <c r="C1860" s="1" t="s">
        <v>86</v>
      </c>
      <c r="D1860" s="1" t="str">
        <f t="shared" si="0"/>
        <v>Panama-The Americas2011</v>
      </c>
      <c r="E1860" s="7" t="s">
        <v>2706</v>
      </c>
      <c r="F1860" s="7" t="s">
        <v>2707</v>
      </c>
    </row>
    <row r="1861" ht="15.75" customHeight="1" spans="1:6">
      <c r="A1861" s="1" t="s">
        <v>224</v>
      </c>
      <c r="B1861" s="3" t="s">
        <v>63</v>
      </c>
      <c r="C1861" s="1" t="s">
        <v>82</v>
      </c>
      <c r="D1861" s="1" t="str">
        <f t="shared" si="0"/>
        <v>Papua New Guinea-Oceania2000</v>
      </c>
      <c r="E1861" s="6"/>
      <c r="F1861" s="6"/>
    </row>
    <row r="1862" ht="15.75" customHeight="1" spans="1:6">
      <c r="A1862" s="1" t="s">
        <v>224</v>
      </c>
      <c r="B1862" s="3" t="s">
        <v>65</v>
      </c>
      <c r="C1862" s="1" t="s">
        <v>82</v>
      </c>
      <c r="D1862" s="1" t="str">
        <f t="shared" si="0"/>
        <v>Papua New Guinea-Oceania2001</v>
      </c>
      <c r="E1862" s="6"/>
      <c r="F1862" s="6"/>
    </row>
    <row r="1863" ht="15.75" customHeight="1" spans="1:6">
      <c r="A1863" s="1" t="s">
        <v>224</v>
      </c>
      <c r="B1863" s="3" t="s">
        <v>66</v>
      </c>
      <c r="C1863" s="1" t="s">
        <v>82</v>
      </c>
      <c r="D1863" s="1" t="str">
        <f t="shared" si="0"/>
        <v>Papua New Guinea-Oceania2002</v>
      </c>
      <c r="E1863" s="6"/>
      <c r="F1863" s="7" t="s">
        <v>2708</v>
      </c>
    </row>
    <row r="1864" ht="15.75" customHeight="1" spans="1:6">
      <c r="A1864" s="1" t="s">
        <v>224</v>
      </c>
      <c r="B1864" s="3" t="s">
        <v>67</v>
      </c>
      <c r="C1864" s="1" t="s">
        <v>82</v>
      </c>
      <c r="D1864" s="1" t="str">
        <f t="shared" si="0"/>
        <v>Papua New Guinea-Oceania2003</v>
      </c>
      <c r="E1864" s="6"/>
      <c r="F1864" s="7" t="s">
        <v>2709</v>
      </c>
    </row>
    <row r="1865" ht="15.75" customHeight="1" spans="1:6">
      <c r="A1865" s="1" t="s">
        <v>224</v>
      </c>
      <c r="B1865" s="3" t="s">
        <v>68</v>
      </c>
      <c r="C1865" s="1" t="s">
        <v>82</v>
      </c>
      <c r="D1865" s="1" t="str">
        <f t="shared" si="0"/>
        <v>Papua New Guinea-Oceania2004</v>
      </c>
      <c r="E1865" s="6"/>
      <c r="F1865" s="7" t="s">
        <v>2710</v>
      </c>
    </row>
    <row r="1866" ht="15.75" customHeight="1" spans="1:6">
      <c r="A1866" s="1" t="s">
        <v>224</v>
      </c>
      <c r="B1866" s="3" t="s">
        <v>72</v>
      </c>
      <c r="C1866" s="1" t="s">
        <v>82</v>
      </c>
      <c r="D1866" s="1" t="str">
        <f t="shared" si="0"/>
        <v>Papua New Guinea-Oceania2008</v>
      </c>
      <c r="E1866" s="6"/>
      <c r="F1866" s="7" t="s">
        <v>2711</v>
      </c>
    </row>
    <row r="1867" ht="15.75" customHeight="1" spans="1:6">
      <c r="A1867" s="1" t="s">
        <v>224</v>
      </c>
      <c r="B1867" s="3" t="s">
        <v>76</v>
      </c>
      <c r="C1867" s="1" t="s">
        <v>82</v>
      </c>
      <c r="D1867" s="1" t="str">
        <f t="shared" si="0"/>
        <v>Papua New Guinea-Oceania2012</v>
      </c>
      <c r="E1867" s="6"/>
      <c r="F1867" s="7" t="s">
        <v>2535</v>
      </c>
    </row>
    <row r="1868" ht="15.75" customHeight="1" spans="1:6">
      <c r="A1868" s="1" t="s">
        <v>224</v>
      </c>
      <c r="B1868" s="3" t="s">
        <v>73</v>
      </c>
      <c r="C1868" s="1" t="s">
        <v>82</v>
      </c>
      <c r="D1868" s="1" t="str">
        <f t="shared" si="0"/>
        <v>Papua New Guinea-Oceania2009</v>
      </c>
      <c r="E1868" s="6"/>
      <c r="F1868" s="7" t="s">
        <v>741</v>
      </c>
    </row>
    <row r="1869" ht="15.75" customHeight="1" spans="1:6">
      <c r="A1869" s="1" t="s">
        <v>224</v>
      </c>
      <c r="B1869" s="3" t="s">
        <v>71</v>
      </c>
      <c r="C1869" s="1" t="s">
        <v>82</v>
      </c>
      <c r="D1869" s="1" t="str">
        <f t="shared" si="0"/>
        <v>Papua New Guinea-Oceania2007</v>
      </c>
      <c r="E1869" s="6"/>
      <c r="F1869" s="7" t="s">
        <v>1376</v>
      </c>
    </row>
    <row r="1870" ht="15.75" customHeight="1" spans="1:6">
      <c r="A1870" s="1" t="s">
        <v>224</v>
      </c>
      <c r="B1870" s="3" t="s">
        <v>75</v>
      </c>
      <c r="C1870" s="1" t="s">
        <v>82</v>
      </c>
      <c r="D1870" s="1" t="str">
        <f t="shared" si="0"/>
        <v>Papua New Guinea-Oceania2011</v>
      </c>
      <c r="E1870" s="6"/>
      <c r="F1870" s="7" t="s">
        <v>1303</v>
      </c>
    </row>
    <row r="1871" ht="15.75" customHeight="1" spans="1:6">
      <c r="A1871" s="1" t="s">
        <v>224</v>
      </c>
      <c r="B1871" s="3" t="s">
        <v>70</v>
      </c>
      <c r="C1871" s="1" t="s">
        <v>82</v>
      </c>
      <c r="D1871" s="1" t="str">
        <f t="shared" si="0"/>
        <v>Papua New Guinea-Oceania2006</v>
      </c>
      <c r="E1871" s="6"/>
      <c r="F1871" s="7" t="s">
        <v>2349</v>
      </c>
    </row>
    <row r="1872" ht="15.75" customHeight="1" spans="1:6">
      <c r="A1872" s="1" t="s">
        <v>224</v>
      </c>
      <c r="B1872" s="3" t="s">
        <v>70</v>
      </c>
      <c r="C1872" s="1" t="s">
        <v>82</v>
      </c>
      <c r="D1872" s="1" t="str">
        <f t="shared" si="0"/>
        <v>Papua New Guinea-Oceania2006</v>
      </c>
      <c r="E1872" s="6"/>
      <c r="F1872" s="7" t="s">
        <v>2712</v>
      </c>
    </row>
    <row r="1873" ht="15.75" customHeight="1" spans="1:6">
      <c r="A1873" s="1" t="s">
        <v>224</v>
      </c>
      <c r="B1873" s="3" t="s">
        <v>75</v>
      </c>
      <c r="C1873" s="1" t="s">
        <v>82</v>
      </c>
      <c r="D1873" s="1" t="str">
        <f t="shared" si="0"/>
        <v>Papua New Guinea-Oceania2011</v>
      </c>
      <c r="E1873" s="6"/>
      <c r="F1873" s="7" t="s">
        <v>2713</v>
      </c>
    </row>
    <row r="1874" ht="15.75" customHeight="1" spans="1:6">
      <c r="A1874" s="1" t="s">
        <v>225</v>
      </c>
      <c r="B1874" s="3" t="s">
        <v>63</v>
      </c>
      <c r="C1874" s="1" t="s">
        <v>86</v>
      </c>
      <c r="D1874" s="1" t="str">
        <f t="shared" si="0"/>
        <v>Paraguay-The Americas2000</v>
      </c>
      <c r="E1874" s="6"/>
      <c r="F1874" s="6"/>
    </row>
    <row r="1875" ht="15.75" customHeight="1" spans="1:6">
      <c r="A1875" s="1" t="s">
        <v>225</v>
      </c>
      <c r="B1875" s="3" t="s">
        <v>65</v>
      </c>
      <c r="C1875" s="1" t="s">
        <v>86</v>
      </c>
      <c r="D1875" s="1" t="str">
        <f t="shared" si="0"/>
        <v>Paraguay-The Americas2001</v>
      </c>
      <c r="E1875" s="7" t="s">
        <v>2714</v>
      </c>
      <c r="F1875" s="6"/>
    </row>
    <row r="1876" ht="15.75" customHeight="1" spans="1:6">
      <c r="A1876" s="1" t="s">
        <v>225</v>
      </c>
      <c r="B1876" s="3" t="s">
        <v>66</v>
      </c>
      <c r="C1876" s="1" t="s">
        <v>86</v>
      </c>
      <c r="D1876" s="1" t="str">
        <f t="shared" si="0"/>
        <v>Paraguay-The Americas2002</v>
      </c>
      <c r="E1876" s="7" t="s">
        <v>2715</v>
      </c>
      <c r="F1876" s="7" t="s">
        <v>2716</v>
      </c>
    </row>
    <row r="1877" ht="15.75" customHeight="1" spans="1:6">
      <c r="A1877" s="1" t="s">
        <v>225</v>
      </c>
      <c r="B1877" s="3" t="s">
        <v>67</v>
      </c>
      <c r="C1877" s="1" t="s">
        <v>86</v>
      </c>
      <c r="D1877" s="1" t="str">
        <f t="shared" si="0"/>
        <v>Paraguay-The Americas2003</v>
      </c>
      <c r="E1877" s="7" t="s">
        <v>2717</v>
      </c>
      <c r="F1877" s="7" t="s">
        <v>2718</v>
      </c>
    </row>
    <row r="1878" ht="15.75" customHeight="1" spans="1:6">
      <c r="A1878" s="1" t="s">
        <v>225</v>
      </c>
      <c r="B1878" s="3" t="s">
        <v>68</v>
      </c>
      <c r="C1878" s="1" t="s">
        <v>86</v>
      </c>
      <c r="D1878" s="1" t="str">
        <f t="shared" si="0"/>
        <v>Paraguay-The Americas2004</v>
      </c>
      <c r="E1878" s="7" t="s">
        <v>2719</v>
      </c>
      <c r="F1878" s="7" t="s">
        <v>415</v>
      </c>
    </row>
    <row r="1879" ht="15.75" customHeight="1" spans="1:6">
      <c r="A1879" s="1" t="s">
        <v>225</v>
      </c>
      <c r="B1879" s="3" t="s">
        <v>72</v>
      </c>
      <c r="C1879" s="1" t="s">
        <v>86</v>
      </c>
      <c r="D1879" s="1" t="str">
        <f t="shared" si="0"/>
        <v>Paraguay-The Americas2008</v>
      </c>
      <c r="E1879" s="7" t="s">
        <v>2720</v>
      </c>
      <c r="F1879" s="7" t="s">
        <v>2721</v>
      </c>
    </row>
    <row r="1880" ht="15.75" customHeight="1" spans="1:6">
      <c r="A1880" s="1" t="s">
        <v>225</v>
      </c>
      <c r="B1880" s="3" t="s">
        <v>76</v>
      </c>
      <c r="C1880" s="1" t="s">
        <v>86</v>
      </c>
      <c r="D1880" s="1" t="str">
        <f t="shared" si="0"/>
        <v>Paraguay-The Americas2012</v>
      </c>
      <c r="E1880" s="7" t="s">
        <v>2722</v>
      </c>
      <c r="F1880" s="7" t="s">
        <v>2345</v>
      </c>
    </row>
    <row r="1881" ht="15.75" customHeight="1" spans="1:6">
      <c r="A1881" s="1" t="s">
        <v>225</v>
      </c>
      <c r="B1881" s="3" t="s">
        <v>73</v>
      </c>
      <c r="C1881" s="1" t="s">
        <v>86</v>
      </c>
      <c r="D1881" s="1" t="str">
        <f t="shared" si="0"/>
        <v>Paraguay-The Americas2009</v>
      </c>
      <c r="E1881" s="7" t="s">
        <v>2723</v>
      </c>
      <c r="F1881" s="7" t="s">
        <v>775</v>
      </c>
    </row>
    <row r="1882" ht="15.75" customHeight="1" spans="1:6">
      <c r="A1882" s="1" t="s">
        <v>225</v>
      </c>
      <c r="B1882" s="3" t="s">
        <v>71</v>
      </c>
      <c r="C1882" s="1" t="s">
        <v>86</v>
      </c>
      <c r="D1882" s="1" t="str">
        <f t="shared" si="0"/>
        <v>Paraguay-The Americas2007</v>
      </c>
      <c r="E1882" s="7" t="s">
        <v>2724</v>
      </c>
      <c r="F1882" s="7" t="s">
        <v>2725</v>
      </c>
    </row>
    <row r="1883" ht="15.75" customHeight="1" spans="1:6">
      <c r="A1883" s="1" t="s">
        <v>225</v>
      </c>
      <c r="B1883" s="3" t="s">
        <v>75</v>
      </c>
      <c r="C1883" s="1" t="s">
        <v>86</v>
      </c>
      <c r="D1883" s="1" t="str">
        <f t="shared" si="0"/>
        <v>Paraguay-The Americas2011</v>
      </c>
      <c r="E1883" s="7" t="s">
        <v>2726</v>
      </c>
      <c r="F1883" s="7" t="s">
        <v>2727</v>
      </c>
    </row>
    <row r="1884" ht="15.75" customHeight="1" spans="1:6">
      <c r="A1884" s="1" t="s">
        <v>225</v>
      </c>
      <c r="B1884" s="3" t="s">
        <v>71</v>
      </c>
      <c r="C1884" s="1" t="s">
        <v>86</v>
      </c>
      <c r="D1884" s="1" t="str">
        <f t="shared" si="0"/>
        <v>Paraguay-The Americas2007</v>
      </c>
      <c r="E1884" s="7" t="s">
        <v>2728</v>
      </c>
      <c r="F1884" s="7" t="s">
        <v>2729</v>
      </c>
    </row>
    <row r="1885" ht="15.75" customHeight="1" spans="1:6">
      <c r="A1885" s="1" t="s">
        <v>225</v>
      </c>
      <c r="B1885" s="3" t="s">
        <v>70</v>
      </c>
      <c r="C1885" s="1" t="s">
        <v>86</v>
      </c>
      <c r="D1885" s="1" t="str">
        <f t="shared" si="0"/>
        <v>Paraguay-The Americas2006</v>
      </c>
      <c r="E1885" s="7" t="s">
        <v>2730</v>
      </c>
      <c r="F1885" s="7" t="s">
        <v>2731</v>
      </c>
    </row>
    <row r="1886" ht="15.75" customHeight="1" spans="1:6">
      <c r="A1886" s="1" t="s">
        <v>225</v>
      </c>
      <c r="B1886" s="3" t="s">
        <v>75</v>
      </c>
      <c r="C1886" s="1" t="s">
        <v>86</v>
      </c>
      <c r="D1886" s="1" t="str">
        <f t="shared" si="0"/>
        <v>Paraguay-The Americas2011</v>
      </c>
      <c r="E1886" s="7" t="s">
        <v>2732</v>
      </c>
      <c r="F1886" s="7" t="s">
        <v>2733</v>
      </c>
    </row>
    <row r="1887" ht="15.75" customHeight="1" spans="1:6">
      <c r="A1887" s="1" t="s">
        <v>226</v>
      </c>
      <c r="B1887" s="3" t="s">
        <v>63</v>
      </c>
      <c r="C1887" s="1" t="s">
        <v>86</v>
      </c>
      <c r="D1887" s="1" t="str">
        <f t="shared" si="0"/>
        <v>Peru-The Americas2000</v>
      </c>
      <c r="E1887" s="6"/>
      <c r="F1887" s="6"/>
    </row>
    <row r="1888" ht="15.75" customHeight="1" spans="1:6">
      <c r="A1888" s="1" t="s">
        <v>226</v>
      </c>
      <c r="B1888" s="3" t="s">
        <v>65</v>
      </c>
      <c r="C1888" s="1" t="s">
        <v>86</v>
      </c>
      <c r="D1888" s="1" t="str">
        <f t="shared" si="0"/>
        <v>Peru-The Americas2001</v>
      </c>
      <c r="E1888" s="7" t="s">
        <v>2734</v>
      </c>
      <c r="F1888" s="6"/>
    </row>
    <row r="1889" ht="15.75" customHeight="1" spans="1:6">
      <c r="A1889" s="1" t="s">
        <v>226</v>
      </c>
      <c r="B1889" s="3" t="s">
        <v>66</v>
      </c>
      <c r="C1889" s="1" t="s">
        <v>86</v>
      </c>
      <c r="D1889" s="1" t="str">
        <f t="shared" si="0"/>
        <v>Peru-The Americas2002</v>
      </c>
      <c r="E1889" s="7" t="s">
        <v>2735</v>
      </c>
      <c r="F1889" s="7" t="s">
        <v>2736</v>
      </c>
    </row>
    <row r="1890" ht="15.75" customHeight="1" spans="1:6">
      <c r="A1890" s="1" t="s">
        <v>226</v>
      </c>
      <c r="B1890" s="3" t="s">
        <v>67</v>
      </c>
      <c r="C1890" s="1" t="s">
        <v>86</v>
      </c>
      <c r="D1890" s="1" t="str">
        <f t="shared" si="0"/>
        <v>Peru-The Americas2003</v>
      </c>
      <c r="E1890" s="7" t="s">
        <v>2737</v>
      </c>
      <c r="F1890" s="7" t="s">
        <v>2738</v>
      </c>
    </row>
    <row r="1891" ht="15.75" customHeight="1" spans="1:6">
      <c r="A1891" s="1" t="s">
        <v>226</v>
      </c>
      <c r="B1891" s="3" t="s">
        <v>68</v>
      </c>
      <c r="C1891" s="1" t="s">
        <v>86</v>
      </c>
      <c r="D1891" s="1" t="str">
        <f t="shared" si="0"/>
        <v>Peru-The Americas2004</v>
      </c>
      <c r="E1891" s="7" t="s">
        <v>2739</v>
      </c>
      <c r="F1891" s="7" t="s">
        <v>2740</v>
      </c>
    </row>
    <row r="1892" ht="15.75" customHeight="1" spans="1:6">
      <c r="A1892" s="1" t="s">
        <v>226</v>
      </c>
      <c r="B1892" s="3" t="s">
        <v>72</v>
      </c>
      <c r="C1892" s="1" t="s">
        <v>86</v>
      </c>
      <c r="D1892" s="1" t="str">
        <f t="shared" si="0"/>
        <v>Peru-The Americas2008</v>
      </c>
      <c r="E1892" s="7" t="s">
        <v>2741</v>
      </c>
      <c r="F1892" s="7" t="s">
        <v>2742</v>
      </c>
    </row>
    <row r="1893" ht="15.75" customHeight="1" spans="1:6">
      <c r="A1893" s="1" t="s">
        <v>226</v>
      </c>
      <c r="B1893" s="3" t="s">
        <v>76</v>
      </c>
      <c r="C1893" s="1" t="s">
        <v>86</v>
      </c>
      <c r="D1893" s="1" t="str">
        <f t="shared" si="0"/>
        <v>Peru-The Americas2012</v>
      </c>
      <c r="E1893" s="7" t="s">
        <v>2743</v>
      </c>
      <c r="F1893" s="7" t="s">
        <v>2744</v>
      </c>
    </row>
    <row r="1894" ht="15.75" customHeight="1" spans="1:6">
      <c r="A1894" s="1" t="s">
        <v>226</v>
      </c>
      <c r="B1894" s="3" t="s">
        <v>74</v>
      </c>
      <c r="C1894" s="1" t="s">
        <v>86</v>
      </c>
      <c r="D1894" s="1" t="str">
        <f t="shared" si="0"/>
        <v>Peru-The Americas2010</v>
      </c>
      <c r="E1894" s="7" t="s">
        <v>2745</v>
      </c>
      <c r="F1894" s="7" t="s">
        <v>2746</v>
      </c>
    </row>
    <row r="1895" ht="15.75" customHeight="1" spans="1:6">
      <c r="A1895" s="1" t="s">
        <v>226</v>
      </c>
      <c r="B1895" s="3" t="s">
        <v>71</v>
      </c>
      <c r="C1895" s="1" t="s">
        <v>86</v>
      </c>
      <c r="D1895" s="1" t="str">
        <f t="shared" si="0"/>
        <v>Peru-The Americas2007</v>
      </c>
      <c r="E1895" s="7" t="s">
        <v>2747</v>
      </c>
      <c r="F1895" s="7" t="s">
        <v>2748</v>
      </c>
    </row>
    <row r="1896" ht="15.75" customHeight="1" spans="1:6">
      <c r="A1896" s="1" t="s">
        <v>226</v>
      </c>
      <c r="B1896" s="3" t="s">
        <v>75</v>
      </c>
      <c r="C1896" s="1" t="s">
        <v>86</v>
      </c>
      <c r="D1896" s="1" t="str">
        <f t="shared" si="0"/>
        <v>Peru-The Americas2011</v>
      </c>
      <c r="E1896" s="7" t="s">
        <v>2749</v>
      </c>
      <c r="F1896" s="7" t="s">
        <v>2750</v>
      </c>
    </row>
    <row r="1897" ht="15.75" customHeight="1" spans="1:6">
      <c r="A1897" s="1" t="s">
        <v>226</v>
      </c>
      <c r="B1897" s="3" t="s">
        <v>71</v>
      </c>
      <c r="C1897" s="1" t="s">
        <v>86</v>
      </c>
      <c r="D1897" s="1" t="str">
        <f t="shared" si="0"/>
        <v>Peru-The Americas2007</v>
      </c>
      <c r="E1897" s="7" t="s">
        <v>2751</v>
      </c>
      <c r="F1897" s="7" t="s">
        <v>2752</v>
      </c>
    </row>
    <row r="1898" ht="15.75" customHeight="1" spans="1:6">
      <c r="A1898" s="1" t="s">
        <v>226</v>
      </c>
      <c r="B1898" s="3" t="s">
        <v>70</v>
      </c>
      <c r="C1898" s="1" t="s">
        <v>86</v>
      </c>
      <c r="D1898" s="1" t="str">
        <f t="shared" si="0"/>
        <v>Peru-The Americas2006</v>
      </c>
      <c r="E1898" s="7" t="s">
        <v>2753</v>
      </c>
      <c r="F1898" s="7" t="s">
        <v>2754</v>
      </c>
    </row>
    <row r="1899" ht="15.75" customHeight="1" spans="1:6">
      <c r="A1899" s="1" t="s">
        <v>226</v>
      </c>
      <c r="B1899" s="3" t="s">
        <v>75</v>
      </c>
      <c r="C1899" s="1" t="s">
        <v>86</v>
      </c>
      <c r="D1899" s="1" t="str">
        <f t="shared" si="0"/>
        <v>Peru-The Americas2011</v>
      </c>
      <c r="E1899" s="7" t="s">
        <v>2755</v>
      </c>
      <c r="F1899" s="7" t="s">
        <v>2756</v>
      </c>
    </row>
    <row r="1900" ht="15.75" customHeight="1" spans="1:6">
      <c r="A1900" s="1" t="s">
        <v>227</v>
      </c>
      <c r="B1900" s="3" t="s">
        <v>63</v>
      </c>
      <c r="C1900" s="1" t="s">
        <v>64</v>
      </c>
      <c r="D1900" s="1" t="str">
        <f t="shared" si="0"/>
        <v>Philippines-Asia2000</v>
      </c>
      <c r="E1900" s="6"/>
      <c r="F1900" s="6"/>
    </row>
    <row r="1901" ht="15.75" customHeight="1" spans="1:6">
      <c r="A1901" s="1" t="s">
        <v>227</v>
      </c>
      <c r="B1901" s="3" t="s">
        <v>65</v>
      </c>
      <c r="C1901" s="1" t="s">
        <v>64</v>
      </c>
      <c r="D1901" s="1" t="str">
        <f t="shared" si="0"/>
        <v>Philippines-Asia2001</v>
      </c>
      <c r="E1901" s="7" t="s">
        <v>2757</v>
      </c>
      <c r="F1901" s="6"/>
    </row>
    <row r="1902" ht="15.75" customHeight="1" spans="1:6">
      <c r="A1902" s="1" t="s">
        <v>227</v>
      </c>
      <c r="B1902" s="3" t="s">
        <v>66</v>
      </c>
      <c r="C1902" s="1" t="s">
        <v>64</v>
      </c>
      <c r="D1902" s="1" t="str">
        <f t="shared" si="0"/>
        <v>Philippines-Asia2002</v>
      </c>
      <c r="E1902" s="7" t="s">
        <v>2758</v>
      </c>
      <c r="F1902" s="7" t="s">
        <v>2759</v>
      </c>
    </row>
    <row r="1903" ht="15.75" customHeight="1" spans="1:6">
      <c r="A1903" s="1" t="s">
        <v>227</v>
      </c>
      <c r="B1903" s="3" t="s">
        <v>67</v>
      </c>
      <c r="C1903" s="1" t="s">
        <v>64</v>
      </c>
      <c r="D1903" s="1" t="str">
        <f t="shared" si="0"/>
        <v>Philippines-Asia2003</v>
      </c>
      <c r="E1903" s="7" t="s">
        <v>2760</v>
      </c>
      <c r="F1903" s="7" t="s">
        <v>2761</v>
      </c>
    </row>
    <row r="1904" ht="15.75" customHeight="1" spans="1:6">
      <c r="A1904" s="1" t="s">
        <v>227</v>
      </c>
      <c r="B1904" s="3" t="s">
        <v>68</v>
      </c>
      <c r="C1904" s="1" t="s">
        <v>64</v>
      </c>
      <c r="D1904" s="1" t="str">
        <f t="shared" si="0"/>
        <v>Philippines-Asia2004</v>
      </c>
      <c r="E1904" s="7" t="s">
        <v>2762</v>
      </c>
      <c r="F1904" s="7" t="s">
        <v>2763</v>
      </c>
    </row>
    <row r="1905" ht="15.75" customHeight="1" spans="1:6">
      <c r="A1905" s="1" t="s">
        <v>227</v>
      </c>
      <c r="B1905" s="3" t="s">
        <v>72</v>
      </c>
      <c r="C1905" s="1" t="s">
        <v>64</v>
      </c>
      <c r="D1905" s="1" t="str">
        <f t="shared" si="0"/>
        <v>Philippines-Asia2008</v>
      </c>
      <c r="E1905" s="7" t="s">
        <v>2764</v>
      </c>
      <c r="F1905" s="7" t="s">
        <v>2765</v>
      </c>
    </row>
    <row r="1906" ht="15.75" customHeight="1" spans="1:6">
      <c r="A1906" s="1" t="s">
        <v>227</v>
      </c>
      <c r="B1906" s="3" t="s">
        <v>76</v>
      </c>
      <c r="C1906" s="1" t="s">
        <v>64</v>
      </c>
      <c r="D1906" s="1" t="str">
        <f t="shared" si="0"/>
        <v>Philippines-Asia2012</v>
      </c>
      <c r="E1906" s="7" t="s">
        <v>2766</v>
      </c>
      <c r="F1906" s="7" t="s">
        <v>2767</v>
      </c>
    </row>
    <row r="1907" ht="15.75" customHeight="1" spans="1:6">
      <c r="A1907" s="1" t="s">
        <v>227</v>
      </c>
      <c r="B1907" s="3" t="s">
        <v>74</v>
      </c>
      <c r="C1907" s="1" t="s">
        <v>64</v>
      </c>
      <c r="D1907" s="1" t="str">
        <f t="shared" si="0"/>
        <v>Philippines-Asia2010</v>
      </c>
      <c r="E1907" s="7" t="s">
        <v>2768</v>
      </c>
      <c r="F1907" s="7" t="s">
        <v>2769</v>
      </c>
    </row>
    <row r="1908" ht="15.75" customHeight="1" spans="1:6">
      <c r="A1908" s="1" t="s">
        <v>227</v>
      </c>
      <c r="B1908" s="3" t="s">
        <v>71</v>
      </c>
      <c r="C1908" s="1" t="s">
        <v>64</v>
      </c>
      <c r="D1908" s="1" t="str">
        <f t="shared" si="0"/>
        <v>Philippines-Asia2007</v>
      </c>
      <c r="E1908" s="7" t="s">
        <v>2770</v>
      </c>
      <c r="F1908" s="7" t="s">
        <v>2771</v>
      </c>
    </row>
    <row r="1909" ht="15.75" customHeight="1" spans="1:6">
      <c r="A1909" s="1" t="s">
        <v>227</v>
      </c>
      <c r="B1909" s="3" t="s">
        <v>75</v>
      </c>
      <c r="C1909" s="1" t="s">
        <v>64</v>
      </c>
      <c r="D1909" s="1" t="str">
        <f t="shared" si="0"/>
        <v>Philippines-Asia2011</v>
      </c>
      <c r="E1909" s="7" t="s">
        <v>2772</v>
      </c>
      <c r="F1909" s="7" t="s">
        <v>2773</v>
      </c>
    </row>
    <row r="1910" ht="15.75" customHeight="1" spans="1:6">
      <c r="A1910" s="1" t="s">
        <v>227</v>
      </c>
      <c r="B1910" s="3" t="s">
        <v>71</v>
      </c>
      <c r="C1910" s="1" t="s">
        <v>64</v>
      </c>
      <c r="D1910" s="1" t="str">
        <f t="shared" si="0"/>
        <v>Philippines-Asia2007</v>
      </c>
      <c r="E1910" s="7" t="s">
        <v>2774</v>
      </c>
      <c r="F1910" s="7" t="s">
        <v>2775</v>
      </c>
    </row>
    <row r="1911" ht="15.75" customHeight="1" spans="1:6">
      <c r="A1911" s="1" t="s">
        <v>227</v>
      </c>
      <c r="B1911" s="3" t="s">
        <v>70</v>
      </c>
      <c r="C1911" s="1" t="s">
        <v>64</v>
      </c>
      <c r="D1911" s="1" t="str">
        <f t="shared" si="0"/>
        <v>Philippines-Asia2006</v>
      </c>
      <c r="E1911" s="7" t="s">
        <v>2776</v>
      </c>
      <c r="F1911" s="7" t="s">
        <v>2777</v>
      </c>
    </row>
    <row r="1912" ht="15.75" customHeight="1" spans="1:6">
      <c r="A1912" s="1" t="s">
        <v>227</v>
      </c>
      <c r="B1912" s="3" t="s">
        <v>75</v>
      </c>
      <c r="C1912" s="1" t="s">
        <v>64</v>
      </c>
      <c r="D1912" s="1" t="str">
        <f t="shared" si="0"/>
        <v>Philippines-Asia2011</v>
      </c>
      <c r="E1912" s="7" t="s">
        <v>2778</v>
      </c>
      <c r="F1912" s="7" t="s">
        <v>2779</v>
      </c>
    </row>
    <row r="1913" ht="15.75" customHeight="1" spans="1:6">
      <c r="A1913" s="1" t="s">
        <v>228</v>
      </c>
      <c r="B1913" s="3" t="s">
        <v>63</v>
      </c>
      <c r="C1913" s="1" t="s">
        <v>78</v>
      </c>
      <c r="D1913" s="1" t="str">
        <f t="shared" si="0"/>
        <v>Poland-Europe2000</v>
      </c>
      <c r="E1913" s="7" t="s">
        <v>2780</v>
      </c>
      <c r="F1913" s="6"/>
    </row>
    <row r="1914" ht="15.75" customHeight="1" spans="1:6">
      <c r="A1914" s="1" t="s">
        <v>228</v>
      </c>
      <c r="B1914" s="3" t="s">
        <v>65</v>
      </c>
      <c r="C1914" s="1" t="s">
        <v>78</v>
      </c>
      <c r="D1914" s="1" t="str">
        <f t="shared" si="0"/>
        <v>Poland-Europe2001</v>
      </c>
      <c r="E1914" s="7" t="s">
        <v>2781</v>
      </c>
      <c r="F1914" s="6"/>
    </row>
    <row r="1915" ht="15.75" customHeight="1" spans="1:6">
      <c r="A1915" s="1" t="s">
        <v>228</v>
      </c>
      <c r="B1915" s="3" t="s">
        <v>66</v>
      </c>
      <c r="C1915" s="1" t="s">
        <v>78</v>
      </c>
      <c r="D1915" s="1" t="str">
        <f t="shared" si="0"/>
        <v>Poland-Europe2002</v>
      </c>
      <c r="E1915" s="7" t="s">
        <v>2782</v>
      </c>
      <c r="F1915" s="7" t="s">
        <v>2783</v>
      </c>
    </row>
    <row r="1916" ht="15.75" customHeight="1" spans="1:6">
      <c r="A1916" s="1" t="s">
        <v>228</v>
      </c>
      <c r="B1916" s="3" t="s">
        <v>67</v>
      </c>
      <c r="C1916" s="1" t="s">
        <v>78</v>
      </c>
      <c r="D1916" s="1" t="str">
        <f t="shared" si="0"/>
        <v>Poland-Europe2003</v>
      </c>
      <c r="E1916" s="7" t="s">
        <v>2784</v>
      </c>
      <c r="F1916" s="7" t="s">
        <v>2785</v>
      </c>
    </row>
    <row r="1917" ht="15.75" customHeight="1" spans="1:6">
      <c r="A1917" s="1" t="s">
        <v>228</v>
      </c>
      <c r="B1917" s="3" t="s">
        <v>68</v>
      </c>
      <c r="C1917" s="1" t="s">
        <v>78</v>
      </c>
      <c r="D1917" s="1" t="str">
        <f t="shared" si="0"/>
        <v>Poland-Europe2004</v>
      </c>
      <c r="E1917" s="7" t="s">
        <v>2786</v>
      </c>
      <c r="F1917" s="7" t="s">
        <v>2787</v>
      </c>
    </row>
    <row r="1918" ht="15.75" customHeight="1" spans="1:6">
      <c r="A1918" s="1" t="s">
        <v>228</v>
      </c>
      <c r="B1918" s="3" t="s">
        <v>72</v>
      </c>
      <c r="C1918" s="1" t="s">
        <v>78</v>
      </c>
      <c r="D1918" s="1" t="str">
        <f t="shared" si="0"/>
        <v>Poland-Europe2008</v>
      </c>
      <c r="E1918" s="7" t="s">
        <v>2788</v>
      </c>
      <c r="F1918" s="7" t="s">
        <v>2789</v>
      </c>
    </row>
    <row r="1919" ht="15.75" customHeight="1" spans="1:6">
      <c r="A1919" s="1" t="s">
        <v>228</v>
      </c>
      <c r="B1919" s="3" t="s">
        <v>76</v>
      </c>
      <c r="C1919" s="1" t="s">
        <v>78</v>
      </c>
      <c r="D1919" s="1" t="str">
        <f t="shared" si="0"/>
        <v>Poland-Europe2012</v>
      </c>
      <c r="E1919" s="7" t="s">
        <v>2790</v>
      </c>
      <c r="F1919" s="7" t="s">
        <v>2791</v>
      </c>
    </row>
    <row r="1920" ht="15.75" customHeight="1" spans="1:6">
      <c r="A1920" s="1" t="s">
        <v>228</v>
      </c>
      <c r="B1920" s="3" t="s">
        <v>74</v>
      </c>
      <c r="C1920" s="1" t="s">
        <v>78</v>
      </c>
      <c r="D1920" s="1" t="str">
        <f t="shared" si="0"/>
        <v>Poland-Europe2010</v>
      </c>
      <c r="E1920" s="7" t="s">
        <v>2792</v>
      </c>
      <c r="F1920" s="7" t="s">
        <v>2793</v>
      </c>
    </row>
    <row r="1921" ht="15.75" customHeight="1" spans="1:6">
      <c r="A1921" s="1" t="s">
        <v>228</v>
      </c>
      <c r="B1921" s="3" t="s">
        <v>71</v>
      </c>
      <c r="C1921" s="1" t="s">
        <v>78</v>
      </c>
      <c r="D1921" s="1" t="str">
        <f t="shared" si="0"/>
        <v>Poland-Europe2007</v>
      </c>
      <c r="E1921" s="7" t="s">
        <v>2794</v>
      </c>
      <c r="F1921" s="7" t="s">
        <v>2795</v>
      </c>
    </row>
    <row r="1922" ht="15.75" customHeight="1" spans="1:6">
      <c r="A1922" s="1" t="s">
        <v>228</v>
      </c>
      <c r="B1922" s="3" t="s">
        <v>75</v>
      </c>
      <c r="C1922" s="1" t="s">
        <v>78</v>
      </c>
      <c r="D1922" s="1" t="str">
        <f t="shared" si="0"/>
        <v>Poland-Europe2011</v>
      </c>
      <c r="E1922" s="7" t="s">
        <v>2796</v>
      </c>
      <c r="F1922" s="7" t="s">
        <v>2797</v>
      </c>
    </row>
    <row r="1923" ht="15.75" customHeight="1" spans="1:6">
      <c r="A1923" s="1" t="s">
        <v>228</v>
      </c>
      <c r="B1923" s="3" t="s">
        <v>71</v>
      </c>
      <c r="C1923" s="1" t="s">
        <v>78</v>
      </c>
      <c r="D1923" s="1" t="str">
        <f t="shared" si="0"/>
        <v>Poland-Europe2007</v>
      </c>
      <c r="E1923" s="7" t="s">
        <v>2798</v>
      </c>
      <c r="F1923" s="7" t="s">
        <v>2799</v>
      </c>
    </row>
    <row r="1924" ht="15.75" customHeight="1" spans="1:6">
      <c r="A1924" s="1" t="s">
        <v>228</v>
      </c>
      <c r="B1924" s="3" t="s">
        <v>70</v>
      </c>
      <c r="C1924" s="1" t="s">
        <v>78</v>
      </c>
      <c r="D1924" s="1" t="str">
        <f t="shared" si="0"/>
        <v>Poland-Europe2006</v>
      </c>
      <c r="E1924" s="7" t="s">
        <v>2800</v>
      </c>
      <c r="F1924" s="7" t="s">
        <v>2801</v>
      </c>
    </row>
    <row r="1925" ht="15.75" customHeight="1" spans="1:6">
      <c r="A1925" s="1" t="s">
        <v>228</v>
      </c>
      <c r="B1925" s="3" t="s">
        <v>75</v>
      </c>
      <c r="C1925" s="1" t="s">
        <v>78</v>
      </c>
      <c r="D1925" s="1" t="str">
        <f t="shared" si="0"/>
        <v>Poland-Europe2011</v>
      </c>
      <c r="E1925" s="7" t="s">
        <v>2802</v>
      </c>
      <c r="F1925" s="7" t="s">
        <v>2803</v>
      </c>
    </row>
    <row r="1926" ht="15.75" customHeight="1" spans="1:6">
      <c r="A1926" s="1" t="s">
        <v>229</v>
      </c>
      <c r="B1926" s="3" t="s">
        <v>63</v>
      </c>
      <c r="C1926" s="1" t="s">
        <v>78</v>
      </c>
      <c r="D1926" s="1" t="str">
        <f t="shared" si="0"/>
        <v>Portugal-Europe2000</v>
      </c>
      <c r="E1926" s="7" t="s">
        <v>2804</v>
      </c>
      <c r="F1926" s="6"/>
    </row>
    <row r="1927" ht="15.75" customHeight="1" spans="1:6">
      <c r="A1927" s="1" t="s">
        <v>229</v>
      </c>
      <c r="B1927" s="3" t="s">
        <v>65</v>
      </c>
      <c r="C1927" s="1" t="s">
        <v>78</v>
      </c>
      <c r="D1927" s="1" t="str">
        <f t="shared" si="0"/>
        <v>Portugal-Europe2001</v>
      </c>
      <c r="E1927" s="7" t="s">
        <v>2805</v>
      </c>
      <c r="F1927" s="6"/>
    </row>
    <row r="1928" ht="15.75" customHeight="1" spans="1:6">
      <c r="A1928" s="1" t="s">
        <v>229</v>
      </c>
      <c r="B1928" s="3" t="s">
        <v>66</v>
      </c>
      <c r="C1928" s="1" t="s">
        <v>78</v>
      </c>
      <c r="D1928" s="1" t="str">
        <f t="shared" si="0"/>
        <v>Portugal-Europe2002</v>
      </c>
      <c r="E1928" s="7" t="s">
        <v>2806</v>
      </c>
      <c r="F1928" s="7" t="s">
        <v>2807</v>
      </c>
    </row>
    <row r="1929" ht="15.75" customHeight="1" spans="1:6">
      <c r="A1929" s="1" t="s">
        <v>229</v>
      </c>
      <c r="B1929" s="3" t="s">
        <v>67</v>
      </c>
      <c r="C1929" s="1" t="s">
        <v>78</v>
      </c>
      <c r="D1929" s="1" t="str">
        <f t="shared" si="0"/>
        <v>Portugal-Europe2003</v>
      </c>
      <c r="E1929" s="7" t="s">
        <v>2808</v>
      </c>
      <c r="F1929" s="7" t="s">
        <v>2809</v>
      </c>
    </row>
    <row r="1930" ht="15.75" customHeight="1" spans="1:6">
      <c r="A1930" s="1" t="s">
        <v>229</v>
      </c>
      <c r="B1930" s="3" t="s">
        <v>68</v>
      </c>
      <c r="C1930" s="1" t="s">
        <v>78</v>
      </c>
      <c r="D1930" s="1" t="str">
        <f t="shared" si="0"/>
        <v>Portugal-Europe2004</v>
      </c>
      <c r="E1930" s="7" t="s">
        <v>2810</v>
      </c>
      <c r="F1930" s="7" t="s">
        <v>2811</v>
      </c>
    </row>
    <row r="1931" ht="15.75" customHeight="1" spans="1:6">
      <c r="A1931" s="1" t="s">
        <v>229</v>
      </c>
      <c r="B1931" s="3" t="s">
        <v>72</v>
      </c>
      <c r="C1931" s="1" t="s">
        <v>78</v>
      </c>
      <c r="D1931" s="1" t="str">
        <f t="shared" si="0"/>
        <v>Portugal-Europe2008</v>
      </c>
      <c r="E1931" s="7" t="s">
        <v>2812</v>
      </c>
      <c r="F1931" s="7" t="s">
        <v>2813</v>
      </c>
    </row>
    <row r="1932" ht="15.75" customHeight="1" spans="1:6">
      <c r="A1932" s="1" t="s">
        <v>229</v>
      </c>
      <c r="B1932" s="3" t="s">
        <v>76</v>
      </c>
      <c r="C1932" s="1" t="s">
        <v>78</v>
      </c>
      <c r="D1932" s="1" t="str">
        <f t="shared" si="0"/>
        <v>Portugal-Europe2012</v>
      </c>
      <c r="E1932" s="7" t="s">
        <v>2814</v>
      </c>
      <c r="F1932" s="7" t="s">
        <v>2815</v>
      </c>
    </row>
    <row r="1933" ht="15.75" customHeight="1" spans="1:6">
      <c r="A1933" s="1" t="s">
        <v>229</v>
      </c>
      <c r="B1933" s="3" t="s">
        <v>74</v>
      </c>
      <c r="C1933" s="1" t="s">
        <v>78</v>
      </c>
      <c r="D1933" s="1" t="str">
        <f t="shared" si="0"/>
        <v>Portugal-Europe2010</v>
      </c>
      <c r="E1933" s="7" t="s">
        <v>2816</v>
      </c>
      <c r="F1933" s="7" t="s">
        <v>2817</v>
      </c>
    </row>
    <row r="1934" ht="15.75" customHeight="1" spans="1:6">
      <c r="A1934" s="1" t="s">
        <v>229</v>
      </c>
      <c r="B1934" s="3" t="s">
        <v>71</v>
      </c>
      <c r="C1934" s="1" t="s">
        <v>78</v>
      </c>
      <c r="D1934" s="1" t="str">
        <f t="shared" si="0"/>
        <v>Portugal-Europe2007</v>
      </c>
      <c r="E1934" s="7" t="s">
        <v>2818</v>
      </c>
      <c r="F1934" s="7" t="s">
        <v>2819</v>
      </c>
    </row>
    <row r="1935" ht="15.75" customHeight="1" spans="1:6">
      <c r="A1935" s="1" t="s">
        <v>229</v>
      </c>
      <c r="B1935" s="3" t="s">
        <v>75</v>
      </c>
      <c r="C1935" s="1" t="s">
        <v>78</v>
      </c>
      <c r="D1935" s="1" t="str">
        <f t="shared" si="0"/>
        <v>Portugal-Europe2011</v>
      </c>
      <c r="E1935" s="7" t="s">
        <v>2820</v>
      </c>
      <c r="F1935" s="7" t="s">
        <v>2821</v>
      </c>
    </row>
    <row r="1936" ht="15.75" customHeight="1" spans="1:6">
      <c r="A1936" s="1" t="s">
        <v>229</v>
      </c>
      <c r="B1936" s="3" t="s">
        <v>71</v>
      </c>
      <c r="C1936" s="1" t="s">
        <v>78</v>
      </c>
      <c r="D1936" s="1" t="str">
        <f t="shared" si="0"/>
        <v>Portugal-Europe2007</v>
      </c>
      <c r="E1936" s="7" t="s">
        <v>2822</v>
      </c>
      <c r="F1936" s="7" t="s">
        <v>2823</v>
      </c>
    </row>
    <row r="1937" ht="15.75" customHeight="1" spans="1:6">
      <c r="A1937" s="1" t="s">
        <v>229</v>
      </c>
      <c r="B1937" s="3" t="s">
        <v>70</v>
      </c>
      <c r="C1937" s="1" t="s">
        <v>78</v>
      </c>
      <c r="D1937" s="1" t="str">
        <f t="shared" si="0"/>
        <v>Portugal-Europe2006</v>
      </c>
      <c r="E1937" s="7" t="s">
        <v>2824</v>
      </c>
      <c r="F1937" s="7" t="s">
        <v>2825</v>
      </c>
    </row>
    <row r="1938" ht="15.75" customHeight="1" spans="1:6">
      <c r="A1938" s="1" t="s">
        <v>229</v>
      </c>
      <c r="B1938" s="3" t="s">
        <v>75</v>
      </c>
      <c r="C1938" s="1" t="s">
        <v>78</v>
      </c>
      <c r="D1938" s="1" t="str">
        <f t="shared" si="0"/>
        <v>Portugal-Europe2011</v>
      </c>
      <c r="E1938" s="7" t="s">
        <v>2826</v>
      </c>
      <c r="F1938" s="7" t="s">
        <v>2827</v>
      </c>
    </row>
    <row r="1939" ht="15.75" customHeight="1" spans="1:6">
      <c r="A1939" s="1" t="s">
        <v>230</v>
      </c>
      <c r="B1939" s="3" t="s">
        <v>63</v>
      </c>
      <c r="C1939" s="1" t="s">
        <v>86</v>
      </c>
      <c r="D1939" s="1" t="str">
        <f t="shared" si="0"/>
        <v>Puerto Rico-The Americas2000</v>
      </c>
      <c r="E1939" s="6"/>
      <c r="F1939" s="6"/>
    </row>
    <row r="1940" ht="15.75" customHeight="1" spans="1:6">
      <c r="A1940" s="1" t="s">
        <v>230</v>
      </c>
      <c r="B1940" s="3" t="s">
        <v>65</v>
      </c>
      <c r="C1940" s="1" t="s">
        <v>86</v>
      </c>
      <c r="D1940" s="1" t="str">
        <f t="shared" si="0"/>
        <v>Puerto Rico-The Americas2001</v>
      </c>
      <c r="E1940" s="6"/>
      <c r="F1940" s="6"/>
    </row>
    <row r="1941" ht="15.75" customHeight="1" spans="1:6">
      <c r="A1941" s="1" t="s">
        <v>230</v>
      </c>
      <c r="B1941" s="3" t="s">
        <v>66</v>
      </c>
      <c r="C1941" s="1" t="s">
        <v>86</v>
      </c>
      <c r="D1941" s="1" t="str">
        <f t="shared" si="0"/>
        <v>Puerto Rico-The Americas2002</v>
      </c>
      <c r="E1941" s="6"/>
      <c r="F1941" s="6"/>
    </row>
    <row r="1942" ht="15.75" customHeight="1" spans="1:6">
      <c r="A1942" s="1" t="s">
        <v>230</v>
      </c>
      <c r="B1942" s="3" t="s">
        <v>67</v>
      </c>
      <c r="C1942" s="1" t="s">
        <v>86</v>
      </c>
      <c r="D1942" s="1" t="str">
        <f t="shared" si="0"/>
        <v>Puerto Rico-The Americas2003</v>
      </c>
      <c r="E1942" s="6"/>
      <c r="F1942" s="6"/>
    </row>
    <row r="1943" ht="15.75" customHeight="1" spans="1:6">
      <c r="A1943" s="1" t="s">
        <v>230</v>
      </c>
      <c r="B1943" s="3" t="s">
        <v>68</v>
      </c>
      <c r="C1943" s="1" t="s">
        <v>86</v>
      </c>
      <c r="D1943" s="1" t="str">
        <f t="shared" si="0"/>
        <v>Puerto Rico-The Americas2004</v>
      </c>
      <c r="E1943" s="6"/>
      <c r="F1943" s="6"/>
    </row>
    <row r="1944" ht="15.75" customHeight="1" spans="1:6">
      <c r="A1944" s="1" t="s">
        <v>230</v>
      </c>
      <c r="B1944" s="3" t="s">
        <v>72</v>
      </c>
      <c r="C1944" s="1" t="s">
        <v>86</v>
      </c>
      <c r="D1944" s="1" t="str">
        <f t="shared" si="0"/>
        <v>Puerto Rico-The Americas2008</v>
      </c>
      <c r="E1944" s="6"/>
      <c r="F1944" s="6"/>
    </row>
    <row r="1945" ht="15.75" customHeight="1" spans="1:6">
      <c r="A1945" s="1" t="s">
        <v>230</v>
      </c>
      <c r="B1945" s="3" t="s">
        <v>76</v>
      </c>
      <c r="C1945" s="1" t="s">
        <v>86</v>
      </c>
      <c r="D1945" s="1" t="str">
        <f t="shared" si="0"/>
        <v>Puerto Rico-The Americas2012</v>
      </c>
      <c r="E1945" s="6"/>
      <c r="F1945" s="6"/>
    </row>
    <row r="1946" ht="15.75" customHeight="1" spans="1:6">
      <c r="A1946" s="1" t="s">
        <v>230</v>
      </c>
      <c r="B1946" s="3" t="s">
        <v>74</v>
      </c>
      <c r="C1946" s="1" t="s">
        <v>86</v>
      </c>
      <c r="D1946" s="1" t="str">
        <f t="shared" si="0"/>
        <v>Puerto Rico-The Americas2010</v>
      </c>
      <c r="E1946" s="6"/>
      <c r="F1946" s="6"/>
    </row>
    <row r="1947" ht="15.75" customHeight="1" spans="1:6">
      <c r="A1947" s="1" t="s">
        <v>230</v>
      </c>
      <c r="B1947" s="3" t="s">
        <v>71</v>
      </c>
      <c r="C1947" s="1" t="s">
        <v>86</v>
      </c>
      <c r="D1947" s="1" t="str">
        <f t="shared" si="0"/>
        <v>Puerto Rico-The Americas2007</v>
      </c>
      <c r="E1947" s="6"/>
      <c r="F1947" s="6"/>
    </row>
    <row r="1948" ht="15.75" customHeight="1" spans="1:6">
      <c r="A1948" s="1" t="s">
        <v>230</v>
      </c>
      <c r="B1948" s="3" t="s">
        <v>75</v>
      </c>
      <c r="C1948" s="1" t="s">
        <v>86</v>
      </c>
      <c r="D1948" s="1" t="str">
        <f t="shared" si="0"/>
        <v>Puerto Rico-The Americas2011</v>
      </c>
      <c r="E1948" s="6"/>
      <c r="F1948" s="6"/>
    </row>
    <row r="1949" ht="15.75" customHeight="1" spans="1:6">
      <c r="A1949" s="1" t="s">
        <v>230</v>
      </c>
      <c r="B1949" s="3" t="s">
        <v>71</v>
      </c>
      <c r="C1949" s="1" t="s">
        <v>86</v>
      </c>
      <c r="D1949" s="1" t="str">
        <f t="shared" si="0"/>
        <v>Puerto Rico-The Americas2007</v>
      </c>
      <c r="E1949" s="6"/>
      <c r="F1949" s="6"/>
    </row>
    <row r="1950" ht="15.75" customHeight="1" spans="1:6">
      <c r="A1950" s="1" t="s">
        <v>230</v>
      </c>
      <c r="B1950" s="3" t="s">
        <v>70</v>
      </c>
      <c r="C1950" s="1" t="s">
        <v>86</v>
      </c>
      <c r="D1950" s="1" t="str">
        <f t="shared" si="0"/>
        <v>Puerto Rico-The Americas2006</v>
      </c>
      <c r="E1950" s="6"/>
      <c r="F1950" s="6"/>
    </row>
    <row r="1951" ht="15.75" customHeight="1" spans="1:6">
      <c r="A1951" s="1" t="s">
        <v>230</v>
      </c>
      <c r="B1951" s="3" t="s">
        <v>75</v>
      </c>
      <c r="C1951" s="1" t="s">
        <v>86</v>
      </c>
      <c r="D1951" s="1" t="str">
        <f t="shared" si="0"/>
        <v>Puerto Rico-The Americas2011</v>
      </c>
      <c r="E1951" s="6"/>
      <c r="F1951" s="6"/>
    </row>
    <row r="1952" ht="15.75" customHeight="1" spans="1:6">
      <c r="A1952" s="1" t="s">
        <v>231</v>
      </c>
      <c r="B1952" s="3" t="s">
        <v>63</v>
      </c>
      <c r="C1952" s="1" t="s">
        <v>95</v>
      </c>
      <c r="D1952" s="1" t="str">
        <f t="shared" si="0"/>
        <v>Qatar-Middle East2000</v>
      </c>
      <c r="E1952" s="6"/>
      <c r="F1952" s="6"/>
    </row>
    <row r="1953" ht="15.75" customHeight="1" spans="1:6">
      <c r="A1953" s="1" t="s">
        <v>231</v>
      </c>
      <c r="B1953" s="3" t="s">
        <v>65</v>
      </c>
      <c r="C1953" s="1" t="s">
        <v>95</v>
      </c>
      <c r="D1953" s="1" t="str">
        <f t="shared" si="0"/>
        <v>Qatar-Middle East2001</v>
      </c>
      <c r="E1953" s="7" t="s">
        <v>2828</v>
      </c>
      <c r="F1953" s="6"/>
    </row>
    <row r="1954" ht="15.75" customHeight="1" spans="1:6">
      <c r="A1954" s="1" t="s">
        <v>231</v>
      </c>
      <c r="B1954" s="3" t="s">
        <v>66</v>
      </c>
      <c r="C1954" s="1" t="s">
        <v>95</v>
      </c>
      <c r="D1954" s="1" t="str">
        <f t="shared" si="0"/>
        <v>Qatar-Middle East2002</v>
      </c>
      <c r="E1954" s="7" t="s">
        <v>2829</v>
      </c>
      <c r="F1954" s="7" t="s">
        <v>2830</v>
      </c>
    </row>
    <row r="1955" ht="15.75" customHeight="1" spans="1:6">
      <c r="A1955" s="1" t="s">
        <v>231</v>
      </c>
      <c r="B1955" s="3" t="s">
        <v>67</v>
      </c>
      <c r="C1955" s="1" t="s">
        <v>95</v>
      </c>
      <c r="D1955" s="1" t="str">
        <f t="shared" si="0"/>
        <v>Qatar-Middle East2003</v>
      </c>
      <c r="E1955" s="7" t="s">
        <v>2831</v>
      </c>
      <c r="F1955" s="7" t="s">
        <v>2832</v>
      </c>
    </row>
    <row r="1956" ht="15.75" customHeight="1" spans="1:6">
      <c r="A1956" s="1" t="s">
        <v>231</v>
      </c>
      <c r="B1956" s="3" t="s">
        <v>68</v>
      </c>
      <c r="C1956" s="1" t="s">
        <v>95</v>
      </c>
      <c r="D1956" s="1" t="str">
        <f t="shared" si="0"/>
        <v>Qatar-Middle East2004</v>
      </c>
      <c r="E1956" s="7" t="s">
        <v>2833</v>
      </c>
      <c r="F1956" s="7" t="s">
        <v>2834</v>
      </c>
    </row>
    <row r="1957" ht="15.75" customHeight="1" spans="1:6">
      <c r="A1957" s="1" t="s">
        <v>231</v>
      </c>
      <c r="B1957" s="3" t="s">
        <v>72</v>
      </c>
      <c r="C1957" s="1" t="s">
        <v>95</v>
      </c>
      <c r="D1957" s="1" t="str">
        <f t="shared" si="0"/>
        <v>Qatar-Middle East2008</v>
      </c>
      <c r="E1957" s="7" t="s">
        <v>2835</v>
      </c>
      <c r="F1957" s="7" t="s">
        <v>2836</v>
      </c>
    </row>
    <row r="1958" ht="15.75" customHeight="1" spans="1:6">
      <c r="A1958" s="1" t="s">
        <v>231</v>
      </c>
      <c r="B1958" s="3" t="s">
        <v>76</v>
      </c>
      <c r="C1958" s="1" t="s">
        <v>95</v>
      </c>
      <c r="D1958" s="1" t="str">
        <f t="shared" si="0"/>
        <v>Qatar-Middle East2012</v>
      </c>
      <c r="E1958" s="7" t="s">
        <v>2837</v>
      </c>
      <c r="F1958" s="7" t="s">
        <v>2838</v>
      </c>
    </row>
    <row r="1959" ht="15.75" customHeight="1" spans="1:6">
      <c r="A1959" s="1" t="s">
        <v>231</v>
      </c>
      <c r="B1959" s="3" t="s">
        <v>74</v>
      </c>
      <c r="C1959" s="1" t="s">
        <v>95</v>
      </c>
      <c r="D1959" s="1" t="str">
        <f t="shared" si="0"/>
        <v>Qatar-Middle East2010</v>
      </c>
      <c r="E1959" s="7" t="s">
        <v>2839</v>
      </c>
      <c r="F1959" s="7" t="s">
        <v>2840</v>
      </c>
    </row>
    <row r="1960" ht="15.75" customHeight="1" spans="1:6">
      <c r="A1960" s="1" t="s">
        <v>231</v>
      </c>
      <c r="B1960" s="3" t="s">
        <v>71</v>
      </c>
      <c r="C1960" s="1" t="s">
        <v>95</v>
      </c>
      <c r="D1960" s="1" t="str">
        <f t="shared" si="0"/>
        <v>Qatar-Middle East2007</v>
      </c>
      <c r="E1960" s="7" t="s">
        <v>2841</v>
      </c>
      <c r="F1960" s="7" t="s">
        <v>2842</v>
      </c>
    </row>
    <row r="1961" ht="15.75" customHeight="1" spans="1:6">
      <c r="A1961" s="1" t="s">
        <v>231</v>
      </c>
      <c r="B1961" s="3" t="s">
        <v>75</v>
      </c>
      <c r="C1961" s="1" t="s">
        <v>95</v>
      </c>
      <c r="D1961" s="1" t="str">
        <f t="shared" si="0"/>
        <v>Qatar-Middle East2011</v>
      </c>
      <c r="E1961" s="7" t="s">
        <v>2843</v>
      </c>
      <c r="F1961" s="7" t="s">
        <v>2844</v>
      </c>
    </row>
    <row r="1962" ht="15.75" customHeight="1" spans="1:6">
      <c r="A1962" s="1" t="s">
        <v>231</v>
      </c>
      <c r="B1962" s="3" t="s">
        <v>71</v>
      </c>
      <c r="C1962" s="1" t="s">
        <v>95</v>
      </c>
      <c r="D1962" s="1" t="str">
        <f t="shared" si="0"/>
        <v>Qatar-Middle East2007</v>
      </c>
      <c r="E1962" s="7" t="s">
        <v>2845</v>
      </c>
      <c r="F1962" s="7" t="s">
        <v>2846</v>
      </c>
    </row>
    <row r="1963" ht="15.75" customHeight="1" spans="1:6">
      <c r="A1963" s="1" t="s">
        <v>231</v>
      </c>
      <c r="B1963" s="3" t="s">
        <v>71</v>
      </c>
      <c r="C1963" s="1" t="s">
        <v>95</v>
      </c>
      <c r="D1963" s="1" t="str">
        <f t="shared" si="0"/>
        <v>Qatar-Middle East2007</v>
      </c>
      <c r="E1963" s="7" t="s">
        <v>2847</v>
      </c>
      <c r="F1963" s="7" t="s">
        <v>2848</v>
      </c>
    </row>
    <row r="1964" ht="15.75" customHeight="1" spans="1:6">
      <c r="A1964" s="1" t="s">
        <v>231</v>
      </c>
      <c r="B1964" s="3" t="s">
        <v>75</v>
      </c>
      <c r="C1964" s="1" t="s">
        <v>95</v>
      </c>
      <c r="D1964" s="1" t="str">
        <f t="shared" si="0"/>
        <v>Qatar-Middle East2011</v>
      </c>
      <c r="E1964" s="7" t="s">
        <v>2849</v>
      </c>
      <c r="F1964" s="7" t="s">
        <v>2850</v>
      </c>
    </row>
    <row r="1965" ht="15.75" customHeight="1" spans="1:6">
      <c r="A1965" s="1" t="s">
        <v>232</v>
      </c>
      <c r="B1965" s="3" t="s">
        <v>63</v>
      </c>
      <c r="C1965" s="1" t="s">
        <v>78</v>
      </c>
      <c r="D1965" s="1" t="str">
        <f t="shared" si="0"/>
        <v>Romania-Europe2000</v>
      </c>
      <c r="E1965" s="6"/>
      <c r="F1965" s="6"/>
    </row>
    <row r="1966" ht="15.75" customHeight="1" spans="1:6">
      <c r="A1966" s="1" t="s">
        <v>232</v>
      </c>
      <c r="B1966" s="3" t="s">
        <v>65</v>
      </c>
      <c r="C1966" s="1" t="s">
        <v>78</v>
      </c>
      <c r="D1966" s="1" t="str">
        <f t="shared" si="0"/>
        <v>Romania-Europe2001</v>
      </c>
      <c r="E1966" s="7" t="s">
        <v>2851</v>
      </c>
      <c r="F1966" s="6"/>
    </row>
    <row r="1967" ht="15.75" customHeight="1" spans="1:6">
      <c r="A1967" s="1" t="s">
        <v>232</v>
      </c>
      <c r="B1967" s="3" t="s">
        <v>66</v>
      </c>
      <c r="C1967" s="1" t="s">
        <v>78</v>
      </c>
      <c r="D1967" s="1" t="str">
        <f t="shared" si="0"/>
        <v>Romania-Europe2002</v>
      </c>
      <c r="E1967" s="7" t="s">
        <v>2852</v>
      </c>
      <c r="F1967" s="7" t="s">
        <v>2853</v>
      </c>
    </row>
    <row r="1968" ht="15.75" customHeight="1" spans="1:6">
      <c r="A1968" s="1" t="s">
        <v>232</v>
      </c>
      <c r="B1968" s="3" t="s">
        <v>67</v>
      </c>
      <c r="C1968" s="1" t="s">
        <v>78</v>
      </c>
      <c r="D1968" s="1" t="str">
        <f t="shared" si="0"/>
        <v>Romania-Europe2003</v>
      </c>
      <c r="E1968" s="7" t="s">
        <v>2854</v>
      </c>
      <c r="F1968" s="7" t="s">
        <v>2855</v>
      </c>
    </row>
    <row r="1969" ht="15.75" customHeight="1" spans="1:6">
      <c r="A1969" s="1" t="s">
        <v>232</v>
      </c>
      <c r="B1969" s="3" t="s">
        <v>68</v>
      </c>
      <c r="C1969" s="1" t="s">
        <v>78</v>
      </c>
      <c r="D1969" s="1" t="str">
        <f t="shared" si="0"/>
        <v>Romania-Europe2004</v>
      </c>
      <c r="E1969" s="7" t="s">
        <v>2856</v>
      </c>
      <c r="F1969" s="7" t="s">
        <v>2857</v>
      </c>
    </row>
    <row r="1970" ht="15.75" customHeight="1" spans="1:6">
      <c r="A1970" s="1" t="s">
        <v>232</v>
      </c>
      <c r="B1970" s="3" t="s">
        <v>72</v>
      </c>
      <c r="C1970" s="1" t="s">
        <v>78</v>
      </c>
      <c r="D1970" s="1" t="str">
        <f t="shared" si="0"/>
        <v>Romania-Europe2008</v>
      </c>
      <c r="E1970" s="7" t="s">
        <v>2858</v>
      </c>
      <c r="F1970" s="7" t="s">
        <v>2859</v>
      </c>
    </row>
    <row r="1971" ht="15.75" customHeight="1" spans="1:6">
      <c r="A1971" s="1" t="s">
        <v>232</v>
      </c>
      <c r="B1971" s="3" t="s">
        <v>76</v>
      </c>
      <c r="C1971" s="1" t="s">
        <v>78</v>
      </c>
      <c r="D1971" s="1" t="str">
        <f t="shared" si="0"/>
        <v>Romania-Europe2012</v>
      </c>
      <c r="E1971" s="7" t="s">
        <v>2860</v>
      </c>
      <c r="F1971" s="7" t="s">
        <v>2861</v>
      </c>
    </row>
    <row r="1972" ht="15.75" customHeight="1" spans="1:6">
      <c r="A1972" s="1" t="s">
        <v>232</v>
      </c>
      <c r="B1972" s="3" t="s">
        <v>74</v>
      </c>
      <c r="C1972" s="1" t="s">
        <v>78</v>
      </c>
      <c r="D1972" s="1" t="str">
        <f t="shared" si="0"/>
        <v>Romania-Europe2010</v>
      </c>
      <c r="E1972" s="7" t="s">
        <v>2862</v>
      </c>
      <c r="F1972" s="7" t="s">
        <v>2863</v>
      </c>
    </row>
    <row r="1973" ht="15.75" customHeight="1" spans="1:6">
      <c r="A1973" s="1" t="s">
        <v>232</v>
      </c>
      <c r="B1973" s="3" t="s">
        <v>71</v>
      </c>
      <c r="C1973" s="1" t="s">
        <v>78</v>
      </c>
      <c r="D1973" s="1" t="str">
        <f t="shared" si="0"/>
        <v>Romania-Europe2007</v>
      </c>
      <c r="E1973" s="7" t="s">
        <v>2864</v>
      </c>
      <c r="F1973" s="7" t="s">
        <v>2865</v>
      </c>
    </row>
    <row r="1974" ht="15.75" customHeight="1" spans="1:6">
      <c r="A1974" s="1" t="s">
        <v>232</v>
      </c>
      <c r="B1974" s="3" t="s">
        <v>75</v>
      </c>
      <c r="C1974" s="1" t="s">
        <v>78</v>
      </c>
      <c r="D1974" s="1" t="str">
        <f t="shared" si="0"/>
        <v>Romania-Europe2011</v>
      </c>
      <c r="E1974" s="7" t="s">
        <v>2866</v>
      </c>
      <c r="F1974" s="7" t="s">
        <v>2867</v>
      </c>
    </row>
    <row r="1975" ht="15.75" customHeight="1" spans="1:6">
      <c r="A1975" s="1" t="s">
        <v>232</v>
      </c>
      <c r="B1975" s="3" t="s">
        <v>71</v>
      </c>
      <c r="C1975" s="1" t="s">
        <v>78</v>
      </c>
      <c r="D1975" s="1" t="str">
        <f t="shared" si="0"/>
        <v>Romania-Europe2007</v>
      </c>
      <c r="E1975" s="7" t="s">
        <v>2868</v>
      </c>
      <c r="F1975" s="7" t="s">
        <v>2869</v>
      </c>
    </row>
    <row r="1976" ht="15.75" customHeight="1" spans="1:6">
      <c r="A1976" s="1" t="s">
        <v>232</v>
      </c>
      <c r="B1976" s="3" t="s">
        <v>71</v>
      </c>
      <c r="C1976" s="1" t="s">
        <v>78</v>
      </c>
      <c r="D1976" s="1" t="str">
        <f t="shared" si="0"/>
        <v>Romania-Europe2007</v>
      </c>
      <c r="E1976" s="7" t="s">
        <v>2870</v>
      </c>
      <c r="F1976" s="7" t="s">
        <v>2871</v>
      </c>
    </row>
    <row r="1977" ht="15.75" customHeight="1" spans="1:6">
      <c r="A1977" s="1" t="s">
        <v>232</v>
      </c>
      <c r="B1977" s="3" t="s">
        <v>75</v>
      </c>
      <c r="C1977" s="1" t="s">
        <v>78</v>
      </c>
      <c r="D1977" s="1" t="str">
        <f t="shared" si="0"/>
        <v>Romania-Europe2011</v>
      </c>
      <c r="E1977" s="7" t="s">
        <v>2872</v>
      </c>
      <c r="F1977" s="7" t="s">
        <v>2873</v>
      </c>
    </row>
    <row r="1978" ht="15.75" customHeight="1" spans="1:6">
      <c r="A1978" s="1" t="s">
        <v>233</v>
      </c>
      <c r="B1978" s="3" t="s">
        <v>63</v>
      </c>
      <c r="C1978" s="1" t="s">
        <v>78</v>
      </c>
      <c r="D1978" s="1" t="str">
        <f t="shared" si="0"/>
        <v>Russia-Europe2000</v>
      </c>
      <c r="E1978" s="6"/>
      <c r="F1978" s="6"/>
    </row>
    <row r="1979" ht="15.75" customHeight="1" spans="1:6">
      <c r="A1979" s="1" t="s">
        <v>233</v>
      </c>
      <c r="B1979" s="3" t="s">
        <v>65</v>
      </c>
      <c r="C1979" s="1" t="s">
        <v>78</v>
      </c>
      <c r="D1979" s="1" t="str">
        <f t="shared" si="0"/>
        <v>Russia-Europe2001</v>
      </c>
      <c r="E1979" s="7" t="s">
        <v>2874</v>
      </c>
      <c r="F1979" s="6"/>
    </row>
    <row r="1980" ht="15.75" customHeight="1" spans="1:6">
      <c r="A1980" s="1" t="s">
        <v>233</v>
      </c>
      <c r="B1980" s="3" t="s">
        <v>66</v>
      </c>
      <c r="C1980" s="1" t="s">
        <v>78</v>
      </c>
      <c r="D1980" s="1" t="str">
        <f t="shared" si="0"/>
        <v>Russia-Europe2002</v>
      </c>
      <c r="E1980" s="7" t="s">
        <v>2875</v>
      </c>
      <c r="F1980" s="7" t="s">
        <v>2876</v>
      </c>
    </row>
    <row r="1981" ht="15.75" customHeight="1" spans="1:6">
      <c r="A1981" s="1" t="s">
        <v>233</v>
      </c>
      <c r="B1981" s="3" t="s">
        <v>67</v>
      </c>
      <c r="C1981" s="1" t="s">
        <v>78</v>
      </c>
      <c r="D1981" s="1" t="str">
        <f t="shared" si="0"/>
        <v>Russia-Europe2003</v>
      </c>
      <c r="E1981" s="7" t="s">
        <v>2877</v>
      </c>
      <c r="F1981" s="7" t="s">
        <v>2878</v>
      </c>
    </row>
    <row r="1982" ht="15.75" customHeight="1" spans="1:6">
      <c r="A1982" s="1" t="s">
        <v>233</v>
      </c>
      <c r="B1982" s="3" t="s">
        <v>68</v>
      </c>
      <c r="C1982" s="1" t="s">
        <v>78</v>
      </c>
      <c r="D1982" s="1" t="str">
        <f t="shared" si="0"/>
        <v>Russia-Europe2004</v>
      </c>
      <c r="E1982" s="7" t="s">
        <v>2879</v>
      </c>
      <c r="F1982" s="7" t="s">
        <v>2880</v>
      </c>
    </row>
    <row r="1983" ht="15.75" customHeight="1" spans="1:6">
      <c r="A1983" s="1" t="s">
        <v>233</v>
      </c>
      <c r="B1983" s="3" t="s">
        <v>72</v>
      </c>
      <c r="C1983" s="1" t="s">
        <v>78</v>
      </c>
      <c r="D1983" s="1" t="str">
        <f t="shared" si="0"/>
        <v>Russia-Europe2008</v>
      </c>
      <c r="E1983" s="7" t="s">
        <v>2881</v>
      </c>
      <c r="F1983" s="7" t="s">
        <v>2882</v>
      </c>
    </row>
    <row r="1984" ht="15.75" customHeight="1" spans="1:6">
      <c r="A1984" s="1" t="s">
        <v>233</v>
      </c>
      <c r="B1984" s="3" t="s">
        <v>76</v>
      </c>
      <c r="C1984" s="1" t="s">
        <v>78</v>
      </c>
      <c r="D1984" s="1" t="str">
        <f t="shared" si="0"/>
        <v>Russia-Europe2012</v>
      </c>
      <c r="E1984" s="7" t="s">
        <v>2883</v>
      </c>
      <c r="F1984" s="7" t="s">
        <v>2884</v>
      </c>
    </row>
    <row r="1985" ht="15.75" customHeight="1" spans="1:6">
      <c r="A1985" s="1" t="s">
        <v>233</v>
      </c>
      <c r="B1985" s="3" t="s">
        <v>74</v>
      </c>
      <c r="C1985" s="1" t="s">
        <v>78</v>
      </c>
      <c r="D1985" s="1" t="str">
        <f t="shared" si="0"/>
        <v>Russia-Europe2010</v>
      </c>
      <c r="E1985" s="7" t="s">
        <v>2885</v>
      </c>
      <c r="F1985" s="7" t="s">
        <v>2886</v>
      </c>
    </row>
    <row r="1986" ht="15.75" customHeight="1" spans="1:6">
      <c r="A1986" s="1" t="s">
        <v>233</v>
      </c>
      <c r="B1986" s="3" t="s">
        <v>71</v>
      </c>
      <c r="C1986" s="1" t="s">
        <v>78</v>
      </c>
      <c r="D1986" s="1" t="str">
        <f t="shared" si="0"/>
        <v>Russia-Europe2007</v>
      </c>
      <c r="E1986" s="7" t="s">
        <v>2887</v>
      </c>
      <c r="F1986" s="7" t="s">
        <v>2888</v>
      </c>
    </row>
    <row r="1987" ht="15.75" customHeight="1" spans="1:6">
      <c r="A1987" s="1" t="s">
        <v>233</v>
      </c>
      <c r="B1987" s="3" t="s">
        <v>75</v>
      </c>
      <c r="C1987" s="1" t="s">
        <v>78</v>
      </c>
      <c r="D1987" s="1" t="str">
        <f t="shared" si="0"/>
        <v>Russia-Europe2011</v>
      </c>
      <c r="E1987" s="7" t="s">
        <v>2889</v>
      </c>
      <c r="F1987" s="7" t="s">
        <v>2890</v>
      </c>
    </row>
    <row r="1988" ht="15.75" customHeight="1" spans="1:6">
      <c r="A1988" s="1" t="s">
        <v>233</v>
      </c>
      <c r="B1988" s="3" t="s">
        <v>71</v>
      </c>
      <c r="C1988" s="1" t="s">
        <v>78</v>
      </c>
      <c r="D1988" s="1" t="str">
        <f t="shared" si="0"/>
        <v>Russia-Europe2007</v>
      </c>
      <c r="E1988" s="7" t="s">
        <v>2891</v>
      </c>
      <c r="F1988" s="7" t="s">
        <v>2892</v>
      </c>
    </row>
    <row r="1989" ht="15.75" customHeight="1" spans="1:6">
      <c r="A1989" s="1" t="s">
        <v>233</v>
      </c>
      <c r="B1989" s="3" t="s">
        <v>71</v>
      </c>
      <c r="C1989" s="1" t="s">
        <v>78</v>
      </c>
      <c r="D1989" s="1" t="str">
        <f t="shared" si="0"/>
        <v>Russia-Europe2007</v>
      </c>
      <c r="E1989" s="7" t="s">
        <v>2893</v>
      </c>
      <c r="F1989" s="7" t="s">
        <v>2894</v>
      </c>
    </row>
    <row r="1990" ht="15.75" customHeight="1" spans="1:6">
      <c r="A1990" s="1" t="s">
        <v>233</v>
      </c>
      <c r="B1990" s="3" t="s">
        <v>75</v>
      </c>
      <c r="C1990" s="1" t="s">
        <v>78</v>
      </c>
      <c r="D1990" s="1" t="str">
        <f t="shared" si="0"/>
        <v>Russia-Europe2011</v>
      </c>
      <c r="E1990" s="7" t="s">
        <v>2895</v>
      </c>
      <c r="F1990" s="7" t="s">
        <v>2896</v>
      </c>
    </row>
    <row r="1991" ht="15.75" customHeight="1" spans="1:6">
      <c r="A1991" s="1" t="s">
        <v>234</v>
      </c>
      <c r="B1991" s="3" t="s">
        <v>63</v>
      </c>
      <c r="C1991" s="1" t="s">
        <v>80</v>
      </c>
      <c r="D1991" s="1" t="str">
        <f t="shared" si="0"/>
        <v>Rwanda-Africa2000</v>
      </c>
      <c r="E1991" s="6"/>
      <c r="F1991" s="6"/>
    </row>
    <row r="1992" ht="15.75" customHeight="1" spans="1:6">
      <c r="A1992" s="1" t="s">
        <v>234</v>
      </c>
      <c r="B1992" s="3" t="s">
        <v>65</v>
      </c>
      <c r="C1992" s="1" t="s">
        <v>80</v>
      </c>
      <c r="D1992" s="1" t="str">
        <f t="shared" si="0"/>
        <v>Rwanda-Africa2001</v>
      </c>
      <c r="E1992" s="6"/>
      <c r="F1992" s="6"/>
    </row>
    <row r="1993" ht="15.75" customHeight="1" spans="1:6">
      <c r="A1993" s="1" t="s">
        <v>234</v>
      </c>
      <c r="B1993" s="3" t="s">
        <v>66</v>
      </c>
      <c r="C1993" s="1" t="s">
        <v>80</v>
      </c>
      <c r="D1993" s="1" t="str">
        <f t="shared" si="0"/>
        <v>Rwanda-Africa2002</v>
      </c>
      <c r="E1993" s="6"/>
      <c r="F1993" s="7" t="s">
        <v>2258</v>
      </c>
    </row>
    <row r="1994" ht="15.75" customHeight="1" spans="1:6">
      <c r="A1994" s="1" t="s">
        <v>234</v>
      </c>
      <c r="B1994" s="3" t="s">
        <v>67</v>
      </c>
      <c r="C1994" s="1" t="s">
        <v>80</v>
      </c>
      <c r="D1994" s="1" t="str">
        <f t="shared" si="0"/>
        <v>Rwanda-Africa2003</v>
      </c>
      <c r="E1994" s="6"/>
      <c r="F1994" s="7" t="s">
        <v>346</v>
      </c>
    </row>
    <row r="1995" ht="15.75" customHeight="1" spans="1:6">
      <c r="A1995" s="1" t="s">
        <v>234</v>
      </c>
      <c r="B1995" s="3" t="s">
        <v>68</v>
      </c>
      <c r="C1995" s="1" t="s">
        <v>80</v>
      </c>
      <c r="D1995" s="1" t="str">
        <f t="shared" si="0"/>
        <v>Rwanda-Africa2004</v>
      </c>
      <c r="E1995" s="6"/>
      <c r="F1995" s="7" t="s">
        <v>2261</v>
      </c>
    </row>
    <row r="1996" ht="15.75" customHeight="1" spans="1:6">
      <c r="A1996" s="1" t="s">
        <v>234</v>
      </c>
      <c r="B1996" s="3" t="s">
        <v>72</v>
      </c>
      <c r="C1996" s="1" t="s">
        <v>80</v>
      </c>
      <c r="D1996" s="1" t="str">
        <f t="shared" si="0"/>
        <v>Rwanda-Africa2008</v>
      </c>
      <c r="E1996" s="6"/>
      <c r="F1996" s="7" t="s">
        <v>1571</v>
      </c>
    </row>
    <row r="1997" ht="15.75" customHeight="1" spans="1:6">
      <c r="A1997" s="1" t="s">
        <v>234</v>
      </c>
      <c r="B1997" s="3" t="s">
        <v>76</v>
      </c>
      <c r="C1997" s="1" t="s">
        <v>80</v>
      </c>
      <c r="D1997" s="1" t="str">
        <f t="shared" si="0"/>
        <v>Rwanda-Africa2012</v>
      </c>
      <c r="E1997" s="6"/>
      <c r="F1997" s="7" t="s">
        <v>2128</v>
      </c>
    </row>
    <row r="1998" ht="15.75" customHeight="1" spans="1:6">
      <c r="A1998" s="1" t="s">
        <v>234</v>
      </c>
      <c r="B1998" s="3" t="s">
        <v>74</v>
      </c>
      <c r="C1998" s="1" t="s">
        <v>80</v>
      </c>
      <c r="D1998" s="1" t="str">
        <f t="shared" si="0"/>
        <v>Rwanda-Africa2010</v>
      </c>
      <c r="E1998" s="6"/>
      <c r="F1998" s="7" t="s">
        <v>2128</v>
      </c>
    </row>
    <row r="1999" ht="15.75" customHeight="1" spans="1:6">
      <c r="A1999" s="1" t="s">
        <v>234</v>
      </c>
      <c r="B1999" s="3" t="s">
        <v>71</v>
      </c>
      <c r="C1999" s="1" t="s">
        <v>80</v>
      </c>
      <c r="D1999" s="1" t="str">
        <f t="shared" si="0"/>
        <v>Rwanda-Africa2007</v>
      </c>
      <c r="E1999" s="6"/>
      <c r="F1999" s="7" t="s">
        <v>646</v>
      </c>
    </row>
    <row r="2000" ht="15.75" customHeight="1" spans="1:6">
      <c r="A2000" s="1" t="s">
        <v>234</v>
      </c>
      <c r="B2000" s="3" t="s">
        <v>75</v>
      </c>
      <c r="C2000" s="1" t="s">
        <v>80</v>
      </c>
      <c r="D2000" s="1" t="str">
        <f t="shared" si="0"/>
        <v>Rwanda-Africa2011</v>
      </c>
      <c r="E2000" s="6"/>
      <c r="F2000" s="7" t="s">
        <v>2897</v>
      </c>
    </row>
    <row r="2001" ht="15.75" customHeight="1" spans="1:6">
      <c r="A2001" s="1" t="s">
        <v>234</v>
      </c>
      <c r="B2001" s="3" t="s">
        <v>71</v>
      </c>
      <c r="C2001" s="1" t="s">
        <v>80</v>
      </c>
      <c r="D2001" s="1" t="str">
        <f t="shared" si="0"/>
        <v>Rwanda-Africa2007</v>
      </c>
      <c r="E2001" s="6"/>
      <c r="F2001" s="7" t="s">
        <v>646</v>
      </c>
    </row>
    <row r="2002" ht="15.75" customHeight="1" spans="1:6">
      <c r="A2002" s="1" t="s">
        <v>234</v>
      </c>
      <c r="B2002" s="3" t="s">
        <v>71</v>
      </c>
      <c r="C2002" s="1" t="s">
        <v>80</v>
      </c>
      <c r="D2002" s="1" t="str">
        <f t="shared" si="0"/>
        <v>Rwanda-Africa2007</v>
      </c>
      <c r="E2002" s="6"/>
      <c r="F2002" s="7" t="s">
        <v>646</v>
      </c>
    </row>
    <row r="2003" ht="15.75" customHeight="1" spans="1:6">
      <c r="A2003" s="1" t="s">
        <v>234</v>
      </c>
      <c r="B2003" s="3" t="s">
        <v>75</v>
      </c>
      <c r="C2003" s="1" t="s">
        <v>80</v>
      </c>
      <c r="D2003" s="1" t="str">
        <f t="shared" si="0"/>
        <v>Rwanda-Africa2011</v>
      </c>
      <c r="E2003" s="6"/>
      <c r="F2003" s="7" t="s">
        <v>2898</v>
      </c>
    </row>
    <row r="2004" ht="15.75" customHeight="1" spans="1:6">
      <c r="A2004" s="1" t="s">
        <v>235</v>
      </c>
      <c r="B2004" s="3" t="s">
        <v>63</v>
      </c>
      <c r="C2004" s="1" t="s">
        <v>82</v>
      </c>
      <c r="D2004" s="1" t="str">
        <f t="shared" si="0"/>
        <v>Samoa-Oceania2000</v>
      </c>
      <c r="E2004" s="6"/>
      <c r="F2004" s="6"/>
    </row>
    <row r="2005" ht="15.75" customHeight="1" spans="1:6">
      <c r="A2005" s="1" t="s">
        <v>235</v>
      </c>
      <c r="B2005" s="3" t="s">
        <v>65</v>
      </c>
      <c r="C2005" s="1" t="s">
        <v>82</v>
      </c>
      <c r="D2005" s="1" t="str">
        <f t="shared" si="0"/>
        <v>Samoa-Oceania2001</v>
      </c>
      <c r="E2005" s="6"/>
      <c r="F2005" s="6"/>
    </row>
    <row r="2006" ht="15.75" customHeight="1" spans="1:6">
      <c r="A2006" s="1" t="s">
        <v>235</v>
      </c>
      <c r="B2006" s="3" t="s">
        <v>66</v>
      </c>
      <c r="C2006" s="1" t="s">
        <v>82</v>
      </c>
      <c r="D2006" s="1" t="str">
        <f t="shared" si="0"/>
        <v>Samoa-Oceania2002</v>
      </c>
      <c r="E2006" s="6"/>
      <c r="F2006" s="7" t="s">
        <v>640</v>
      </c>
    </row>
    <row r="2007" ht="15.75" customHeight="1" spans="1:6">
      <c r="A2007" s="1" t="s">
        <v>235</v>
      </c>
      <c r="B2007" s="3" t="s">
        <v>67</v>
      </c>
      <c r="C2007" s="1" t="s">
        <v>82</v>
      </c>
      <c r="D2007" s="1" t="str">
        <f t="shared" si="0"/>
        <v>Samoa-Oceania2003</v>
      </c>
      <c r="E2007" s="6"/>
      <c r="F2007" s="7" t="s">
        <v>640</v>
      </c>
    </row>
    <row r="2008" ht="15.75" customHeight="1" spans="1:6">
      <c r="A2008" s="1" t="s">
        <v>235</v>
      </c>
      <c r="B2008" s="3" t="s">
        <v>68</v>
      </c>
      <c r="C2008" s="1" t="s">
        <v>82</v>
      </c>
      <c r="D2008" s="1" t="str">
        <f t="shared" si="0"/>
        <v>Samoa-Oceania2004</v>
      </c>
      <c r="E2008" s="6"/>
      <c r="F2008" s="7" t="s">
        <v>640</v>
      </c>
    </row>
    <row r="2009" ht="15.75" customHeight="1" spans="1:6">
      <c r="A2009" s="1" t="s">
        <v>235</v>
      </c>
      <c r="B2009" s="3" t="s">
        <v>72</v>
      </c>
      <c r="C2009" s="1" t="s">
        <v>82</v>
      </c>
      <c r="D2009" s="1" t="str">
        <f t="shared" si="0"/>
        <v>Samoa-Oceania2008</v>
      </c>
      <c r="E2009" s="7" t="s">
        <v>2899</v>
      </c>
      <c r="F2009" s="7" t="s">
        <v>640</v>
      </c>
    </row>
    <row r="2010" ht="15.75" customHeight="1" spans="1:6">
      <c r="A2010" s="1" t="s">
        <v>235</v>
      </c>
      <c r="B2010" s="3" t="s">
        <v>76</v>
      </c>
      <c r="C2010" s="1" t="s">
        <v>82</v>
      </c>
      <c r="D2010" s="1" t="str">
        <f t="shared" si="0"/>
        <v>Samoa-Oceania2012</v>
      </c>
      <c r="E2010" s="7" t="s">
        <v>2900</v>
      </c>
      <c r="F2010" s="7" t="s">
        <v>2901</v>
      </c>
    </row>
    <row r="2011" ht="15.75" customHeight="1" spans="1:6">
      <c r="A2011" s="1" t="s">
        <v>235</v>
      </c>
      <c r="B2011" s="3" t="s">
        <v>74</v>
      </c>
      <c r="C2011" s="1" t="s">
        <v>82</v>
      </c>
      <c r="D2011" s="1" t="str">
        <f t="shared" si="0"/>
        <v>Samoa-Oceania2010</v>
      </c>
      <c r="E2011" s="7" t="s">
        <v>2900</v>
      </c>
      <c r="F2011" s="7" t="s">
        <v>2901</v>
      </c>
    </row>
    <row r="2012" ht="15.75" customHeight="1" spans="1:6">
      <c r="A2012" s="1" t="s">
        <v>235</v>
      </c>
      <c r="B2012" s="3" t="s">
        <v>71</v>
      </c>
      <c r="C2012" s="1" t="s">
        <v>82</v>
      </c>
      <c r="D2012" s="1" t="str">
        <f t="shared" si="0"/>
        <v>Samoa-Oceania2007</v>
      </c>
      <c r="E2012" s="7" t="s">
        <v>2902</v>
      </c>
      <c r="F2012" s="7" t="s">
        <v>833</v>
      </c>
    </row>
    <row r="2013" ht="15.75" customHeight="1" spans="1:6">
      <c r="A2013" s="1" t="s">
        <v>235</v>
      </c>
      <c r="B2013" s="3" t="s">
        <v>75</v>
      </c>
      <c r="C2013" s="1" t="s">
        <v>82</v>
      </c>
      <c r="D2013" s="1" t="str">
        <f t="shared" si="0"/>
        <v>Samoa-Oceania2011</v>
      </c>
      <c r="E2013" s="6"/>
      <c r="F2013" s="7" t="s">
        <v>1216</v>
      </c>
    </row>
    <row r="2014" ht="15.75" customHeight="1" spans="1:6">
      <c r="A2014" s="1" t="s">
        <v>235</v>
      </c>
      <c r="B2014" s="3" t="s">
        <v>71</v>
      </c>
      <c r="C2014" s="1" t="s">
        <v>82</v>
      </c>
      <c r="D2014" s="1" t="str">
        <f t="shared" si="0"/>
        <v>Samoa-Oceania2007</v>
      </c>
      <c r="E2014" s="6"/>
      <c r="F2014" s="7" t="s">
        <v>379</v>
      </c>
    </row>
    <row r="2015" ht="15.75" customHeight="1" spans="1:6">
      <c r="A2015" s="1" t="s">
        <v>235</v>
      </c>
      <c r="B2015" s="3" t="s">
        <v>71</v>
      </c>
      <c r="C2015" s="1" t="s">
        <v>82</v>
      </c>
      <c r="D2015" s="1" t="str">
        <f t="shared" si="0"/>
        <v>Samoa-Oceania2007</v>
      </c>
      <c r="E2015" s="6"/>
      <c r="F2015" s="7" t="s">
        <v>379</v>
      </c>
    </row>
    <row r="2016" ht="15.75" customHeight="1" spans="1:6">
      <c r="A2016" s="1" t="s">
        <v>235</v>
      </c>
      <c r="B2016" s="3" t="s">
        <v>75</v>
      </c>
      <c r="C2016" s="1" t="s">
        <v>82</v>
      </c>
      <c r="D2016" s="1" t="str">
        <f t="shared" si="0"/>
        <v>Samoa-Oceania2011</v>
      </c>
      <c r="E2016" s="6"/>
      <c r="F2016" s="7" t="s">
        <v>993</v>
      </c>
    </row>
    <row r="2017" ht="15.75" customHeight="1" spans="1:6">
      <c r="A2017" s="1" t="s">
        <v>236</v>
      </c>
      <c r="B2017" s="3" t="s">
        <v>63</v>
      </c>
      <c r="C2017" s="1" t="s">
        <v>78</v>
      </c>
      <c r="D2017" s="1" t="str">
        <f t="shared" si="0"/>
        <v>San Marino-Europe2000</v>
      </c>
      <c r="E2017" s="6"/>
      <c r="F2017" s="6"/>
    </row>
    <row r="2018" ht="15.75" customHeight="1" spans="1:6">
      <c r="A2018" s="1" t="s">
        <v>236</v>
      </c>
      <c r="B2018" s="3" t="s">
        <v>65</v>
      </c>
      <c r="C2018" s="1" t="s">
        <v>78</v>
      </c>
      <c r="D2018" s="1" t="str">
        <f t="shared" si="0"/>
        <v>San Marino-Europe2001</v>
      </c>
      <c r="E2018" s="6"/>
      <c r="F2018" s="6"/>
    </row>
    <row r="2019" ht="15.75" customHeight="1" spans="1:6">
      <c r="A2019" s="1" t="s">
        <v>236</v>
      </c>
      <c r="B2019" s="3" t="s">
        <v>66</v>
      </c>
      <c r="C2019" s="1" t="s">
        <v>78</v>
      </c>
      <c r="D2019" s="1" t="str">
        <f t="shared" si="0"/>
        <v>San Marino-Europe2002</v>
      </c>
      <c r="E2019" s="6"/>
      <c r="F2019" s="6"/>
    </row>
    <row r="2020" ht="15.75" customHeight="1" spans="1:6">
      <c r="A2020" s="1" t="s">
        <v>236</v>
      </c>
      <c r="B2020" s="3" t="s">
        <v>67</v>
      </c>
      <c r="C2020" s="1" t="s">
        <v>78</v>
      </c>
      <c r="D2020" s="1" t="str">
        <f t="shared" si="0"/>
        <v>San Marino-Europe2003</v>
      </c>
      <c r="E2020" s="6"/>
      <c r="F2020" s="6"/>
    </row>
    <row r="2021" ht="15.75" customHeight="1" spans="1:6">
      <c r="A2021" s="1" t="s">
        <v>236</v>
      </c>
      <c r="B2021" s="3" t="s">
        <v>68</v>
      </c>
      <c r="C2021" s="1" t="s">
        <v>78</v>
      </c>
      <c r="D2021" s="1" t="str">
        <f t="shared" si="0"/>
        <v>San Marino-Europe2004</v>
      </c>
      <c r="E2021" s="6"/>
      <c r="F2021" s="6"/>
    </row>
    <row r="2022" ht="15.75" customHeight="1" spans="1:6">
      <c r="A2022" s="1" t="s">
        <v>236</v>
      </c>
      <c r="B2022" s="3" t="s">
        <v>72</v>
      </c>
      <c r="C2022" s="1" t="s">
        <v>78</v>
      </c>
      <c r="D2022" s="1" t="str">
        <f t="shared" si="0"/>
        <v>San Marino-Europe2008</v>
      </c>
      <c r="E2022" s="6"/>
      <c r="F2022" s="6"/>
    </row>
    <row r="2023" ht="15.75" customHeight="1" spans="1:6">
      <c r="A2023" s="1" t="s">
        <v>236</v>
      </c>
      <c r="B2023" s="3" t="s">
        <v>76</v>
      </c>
      <c r="C2023" s="1" t="s">
        <v>78</v>
      </c>
      <c r="D2023" s="1" t="str">
        <f t="shared" si="0"/>
        <v>San Marino-Europe2012</v>
      </c>
      <c r="E2023" s="6"/>
      <c r="F2023" s="6"/>
    </row>
    <row r="2024" ht="15.75" customHeight="1" spans="1:6">
      <c r="A2024" s="1" t="s">
        <v>236</v>
      </c>
      <c r="B2024" s="3" t="s">
        <v>74</v>
      </c>
      <c r="C2024" s="1" t="s">
        <v>78</v>
      </c>
      <c r="D2024" s="1" t="str">
        <f t="shared" si="0"/>
        <v>San Marino-Europe2010</v>
      </c>
      <c r="E2024" s="6"/>
      <c r="F2024" s="6"/>
    </row>
    <row r="2025" ht="15.75" customHeight="1" spans="1:6">
      <c r="A2025" s="1" t="s">
        <v>236</v>
      </c>
      <c r="B2025" s="3" t="s">
        <v>71</v>
      </c>
      <c r="C2025" s="1" t="s">
        <v>78</v>
      </c>
      <c r="D2025" s="1" t="str">
        <f t="shared" si="0"/>
        <v>San Marino-Europe2007</v>
      </c>
      <c r="E2025" s="6"/>
      <c r="F2025" s="6"/>
    </row>
    <row r="2026" ht="15.75" customHeight="1" spans="1:6">
      <c r="A2026" s="1" t="s">
        <v>236</v>
      </c>
      <c r="B2026" s="3" t="s">
        <v>75</v>
      </c>
      <c r="C2026" s="1" t="s">
        <v>78</v>
      </c>
      <c r="D2026" s="1" t="str">
        <f t="shared" si="0"/>
        <v>San Marino-Europe2011</v>
      </c>
      <c r="E2026" s="6"/>
      <c r="F2026" s="6"/>
    </row>
    <row r="2027" ht="15.75" customHeight="1" spans="1:6">
      <c r="A2027" s="1" t="s">
        <v>236</v>
      </c>
      <c r="B2027" s="3" t="s">
        <v>71</v>
      </c>
      <c r="C2027" s="1" t="s">
        <v>78</v>
      </c>
      <c r="D2027" s="1" t="str">
        <f t="shared" si="0"/>
        <v>San Marino-Europe2007</v>
      </c>
      <c r="E2027" s="6"/>
      <c r="F2027" s="6"/>
    </row>
    <row r="2028" ht="15.75" customHeight="1" spans="1:6">
      <c r="A2028" s="1" t="s">
        <v>236</v>
      </c>
      <c r="B2028" s="3" t="s">
        <v>71</v>
      </c>
      <c r="C2028" s="1" t="s">
        <v>78</v>
      </c>
      <c r="D2028" s="1" t="str">
        <f t="shared" si="0"/>
        <v>San Marino-Europe2007</v>
      </c>
      <c r="E2028" s="6"/>
      <c r="F2028" s="6"/>
    </row>
    <row r="2029" ht="15.75" customHeight="1" spans="1:6">
      <c r="A2029" s="1" t="s">
        <v>236</v>
      </c>
      <c r="B2029" s="3" t="s">
        <v>75</v>
      </c>
      <c r="C2029" s="1" t="s">
        <v>78</v>
      </c>
      <c r="D2029" s="1" t="str">
        <f t="shared" si="0"/>
        <v>San Marino-Europe2011</v>
      </c>
      <c r="E2029" s="6"/>
      <c r="F2029" s="6"/>
    </row>
    <row r="2030" ht="15.75" customHeight="1" spans="1:6">
      <c r="A2030" s="1" t="s">
        <v>237</v>
      </c>
      <c r="B2030" s="3" t="s">
        <v>63</v>
      </c>
      <c r="C2030" s="1" t="s">
        <v>80</v>
      </c>
      <c r="D2030" s="1" t="str">
        <f t="shared" si="0"/>
        <v>Sao Tome and Principe-Africa2000</v>
      </c>
      <c r="E2030" s="6"/>
      <c r="F2030" s="6"/>
    </row>
    <row r="2031" ht="15.75" customHeight="1" spans="1:6">
      <c r="A2031" s="1" t="s">
        <v>237</v>
      </c>
      <c r="B2031" s="3" t="s">
        <v>65</v>
      </c>
      <c r="C2031" s="1" t="s">
        <v>80</v>
      </c>
      <c r="D2031" s="1" t="str">
        <f t="shared" si="0"/>
        <v>Sao Tome and Principe-Africa2001</v>
      </c>
      <c r="E2031" s="6"/>
      <c r="F2031" s="6"/>
    </row>
    <row r="2032" ht="15.75" customHeight="1" spans="1:6">
      <c r="A2032" s="1" t="s">
        <v>237</v>
      </c>
      <c r="B2032" s="3" t="s">
        <v>66</v>
      </c>
      <c r="C2032" s="1" t="s">
        <v>80</v>
      </c>
      <c r="D2032" s="1" t="str">
        <f t="shared" si="0"/>
        <v>Sao Tome and Principe-Africa2002</v>
      </c>
      <c r="E2032" s="6"/>
      <c r="F2032" s="7" t="s">
        <v>1002</v>
      </c>
    </row>
    <row r="2033" ht="15.75" customHeight="1" spans="1:6">
      <c r="A2033" s="1" t="s">
        <v>237</v>
      </c>
      <c r="B2033" s="3" t="s">
        <v>67</v>
      </c>
      <c r="C2033" s="1" t="s">
        <v>80</v>
      </c>
      <c r="D2033" s="1" t="str">
        <f t="shared" si="0"/>
        <v>Sao Tome and Principe-Africa2003</v>
      </c>
      <c r="E2033" s="6"/>
      <c r="F2033" s="7" t="s">
        <v>1003</v>
      </c>
    </row>
    <row r="2034" ht="15.75" customHeight="1" spans="1:6">
      <c r="A2034" s="1" t="s">
        <v>237</v>
      </c>
      <c r="B2034" s="3" t="s">
        <v>68</v>
      </c>
      <c r="C2034" s="1" t="s">
        <v>80</v>
      </c>
      <c r="D2034" s="1" t="str">
        <f t="shared" si="0"/>
        <v>Sao Tome and Principe-Africa2004</v>
      </c>
      <c r="E2034" s="6"/>
      <c r="F2034" s="7" t="s">
        <v>1005</v>
      </c>
    </row>
    <row r="2035" ht="15.75" customHeight="1" spans="1:6">
      <c r="A2035" s="1" t="s">
        <v>237</v>
      </c>
      <c r="B2035" s="3" t="s">
        <v>72</v>
      </c>
      <c r="C2035" s="1" t="s">
        <v>80</v>
      </c>
      <c r="D2035" s="1" t="str">
        <f t="shared" si="0"/>
        <v>Sao Tome and Principe-Africa2008</v>
      </c>
      <c r="E2035" s="7" t="s">
        <v>2021</v>
      </c>
      <c r="F2035" s="7" t="s">
        <v>1005</v>
      </c>
    </row>
    <row r="2036" ht="15.75" customHeight="1" spans="1:6">
      <c r="A2036" s="1" t="s">
        <v>237</v>
      </c>
      <c r="B2036" s="3" t="s">
        <v>76</v>
      </c>
      <c r="C2036" s="1" t="s">
        <v>80</v>
      </c>
      <c r="D2036" s="1" t="str">
        <f t="shared" si="0"/>
        <v>Sao Tome and Principe-Africa2012</v>
      </c>
      <c r="E2036" s="7" t="s">
        <v>2021</v>
      </c>
      <c r="F2036" s="7" t="s">
        <v>1005</v>
      </c>
    </row>
    <row r="2037" ht="15.75" customHeight="1" spans="1:6">
      <c r="A2037" s="1" t="s">
        <v>237</v>
      </c>
      <c r="B2037" s="3" t="s">
        <v>74</v>
      </c>
      <c r="C2037" s="1" t="s">
        <v>80</v>
      </c>
      <c r="D2037" s="1" t="str">
        <f t="shared" si="0"/>
        <v>Sao Tome and Principe-Africa2010</v>
      </c>
      <c r="E2037" s="7" t="s">
        <v>1215</v>
      </c>
      <c r="F2037" s="7" t="s">
        <v>2284</v>
      </c>
    </row>
    <row r="2038" ht="15.75" customHeight="1" spans="1:6">
      <c r="A2038" s="1" t="s">
        <v>237</v>
      </c>
      <c r="B2038" s="3" t="s">
        <v>71</v>
      </c>
      <c r="C2038" s="1" t="s">
        <v>80</v>
      </c>
      <c r="D2038" s="1" t="str">
        <f t="shared" si="0"/>
        <v>Sao Tome and Principe-Africa2007</v>
      </c>
      <c r="E2038" s="7" t="s">
        <v>2903</v>
      </c>
      <c r="F2038" s="7" t="s">
        <v>2904</v>
      </c>
    </row>
    <row r="2039" ht="15.75" customHeight="1" spans="1:6">
      <c r="A2039" s="1" t="s">
        <v>237</v>
      </c>
      <c r="B2039" s="3" t="s">
        <v>75</v>
      </c>
      <c r="C2039" s="1" t="s">
        <v>80</v>
      </c>
      <c r="D2039" s="1" t="str">
        <f t="shared" si="0"/>
        <v>Sao Tome and Principe-Africa2011</v>
      </c>
      <c r="E2039" s="6"/>
      <c r="F2039" s="7" t="s">
        <v>2905</v>
      </c>
    </row>
    <row r="2040" ht="15.75" customHeight="1" spans="1:6">
      <c r="A2040" s="1" t="s">
        <v>237</v>
      </c>
      <c r="B2040" s="3" t="s">
        <v>71</v>
      </c>
      <c r="C2040" s="1" t="s">
        <v>80</v>
      </c>
      <c r="D2040" s="1" t="str">
        <f t="shared" si="0"/>
        <v>Sao Tome and Principe-Africa2007</v>
      </c>
      <c r="E2040" s="6"/>
      <c r="F2040" s="7" t="s">
        <v>2906</v>
      </c>
    </row>
    <row r="2041" ht="15.75" customHeight="1" spans="1:6">
      <c r="A2041" s="1" t="s">
        <v>237</v>
      </c>
      <c r="B2041" s="3" t="s">
        <v>71</v>
      </c>
      <c r="C2041" s="1" t="s">
        <v>80</v>
      </c>
      <c r="D2041" s="1" t="str">
        <f t="shared" si="0"/>
        <v>Sao Tome and Principe-Africa2007</v>
      </c>
      <c r="E2041" s="6"/>
      <c r="F2041" s="7" t="s">
        <v>2017</v>
      </c>
    </row>
    <row r="2042" ht="15.75" customHeight="1" spans="1:6">
      <c r="A2042" s="1" t="s">
        <v>237</v>
      </c>
      <c r="B2042" s="3" t="s">
        <v>75</v>
      </c>
      <c r="C2042" s="1" t="s">
        <v>80</v>
      </c>
      <c r="D2042" s="1" t="str">
        <f t="shared" si="0"/>
        <v>Sao Tome and Principe-Africa2011</v>
      </c>
      <c r="E2042" s="6"/>
      <c r="F2042" s="7" t="s">
        <v>2907</v>
      </c>
    </row>
    <row r="2043" ht="15.75" customHeight="1" spans="1:6">
      <c r="A2043" s="1" t="s">
        <v>238</v>
      </c>
      <c r="B2043" s="3" t="s">
        <v>63</v>
      </c>
      <c r="C2043" s="1" t="s">
        <v>95</v>
      </c>
      <c r="D2043" s="1" t="str">
        <f t="shared" si="0"/>
        <v>Saudi Arabia-Middle East2000</v>
      </c>
      <c r="E2043" s="6"/>
      <c r="F2043" s="6"/>
    </row>
    <row r="2044" ht="15.75" customHeight="1" spans="1:6">
      <c r="A2044" s="1" t="s">
        <v>238</v>
      </c>
      <c r="B2044" s="3" t="s">
        <v>65</v>
      </c>
      <c r="C2044" s="1" t="s">
        <v>95</v>
      </c>
      <c r="D2044" s="1" t="str">
        <f t="shared" si="0"/>
        <v>Saudi Arabia-Middle East2001</v>
      </c>
      <c r="E2044" s="7" t="s">
        <v>2908</v>
      </c>
      <c r="F2044" s="6"/>
    </row>
    <row r="2045" ht="15.75" customHeight="1" spans="1:6">
      <c r="A2045" s="1" t="s">
        <v>238</v>
      </c>
      <c r="B2045" s="3" t="s">
        <v>66</v>
      </c>
      <c r="C2045" s="1" t="s">
        <v>95</v>
      </c>
      <c r="D2045" s="1" t="str">
        <f t="shared" si="0"/>
        <v>Saudi Arabia-Middle East2002</v>
      </c>
      <c r="E2045" s="7" t="s">
        <v>2909</v>
      </c>
      <c r="F2045" s="7" t="s">
        <v>2910</v>
      </c>
    </row>
    <row r="2046" ht="15.75" customHeight="1" spans="1:6">
      <c r="A2046" s="1" t="s">
        <v>238</v>
      </c>
      <c r="B2046" s="3" t="s">
        <v>67</v>
      </c>
      <c r="C2046" s="1" t="s">
        <v>95</v>
      </c>
      <c r="D2046" s="1" t="str">
        <f t="shared" si="0"/>
        <v>Saudi Arabia-Middle East2003</v>
      </c>
      <c r="E2046" s="7" t="s">
        <v>2911</v>
      </c>
      <c r="F2046" s="7" t="s">
        <v>2912</v>
      </c>
    </row>
    <row r="2047" ht="15.75" customHeight="1" spans="1:6">
      <c r="A2047" s="1" t="s">
        <v>238</v>
      </c>
      <c r="B2047" s="3" t="s">
        <v>68</v>
      </c>
      <c r="C2047" s="1" t="s">
        <v>95</v>
      </c>
      <c r="D2047" s="1" t="str">
        <f t="shared" si="0"/>
        <v>Saudi Arabia-Middle East2004</v>
      </c>
      <c r="E2047" s="7" t="s">
        <v>2913</v>
      </c>
      <c r="F2047" s="7" t="s">
        <v>2914</v>
      </c>
    </row>
    <row r="2048" ht="15.75" customHeight="1" spans="1:6">
      <c r="A2048" s="1" t="s">
        <v>238</v>
      </c>
      <c r="B2048" s="3" t="s">
        <v>72</v>
      </c>
      <c r="C2048" s="1" t="s">
        <v>95</v>
      </c>
      <c r="D2048" s="1" t="str">
        <f t="shared" si="0"/>
        <v>Saudi Arabia-Middle East2008</v>
      </c>
      <c r="E2048" s="7" t="s">
        <v>2915</v>
      </c>
      <c r="F2048" s="7" t="s">
        <v>2916</v>
      </c>
    </row>
    <row r="2049" ht="15.75" customHeight="1" spans="1:6">
      <c r="A2049" s="1" t="s">
        <v>238</v>
      </c>
      <c r="B2049" s="3" t="s">
        <v>76</v>
      </c>
      <c r="C2049" s="1" t="s">
        <v>95</v>
      </c>
      <c r="D2049" s="1" t="str">
        <f t="shared" si="0"/>
        <v>Saudi Arabia-Middle East2012</v>
      </c>
      <c r="E2049" s="7" t="s">
        <v>2917</v>
      </c>
      <c r="F2049" s="7" t="s">
        <v>2918</v>
      </c>
    </row>
    <row r="2050" ht="15.75" customHeight="1" spans="1:6">
      <c r="A2050" s="1" t="s">
        <v>238</v>
      </c>
      <c r="B2050" s="3" t="s">
        <v>74</v>
      </c>
      <c r="C2050" s="1" t="s">
        <v>95</v>
      </c>
      <c r="D2050" s="1" t="str">
        <f t="shared" si="0"/>
        <v>Saudi Arabia-Middle East2010</v>
      </c>
      <c r="E2050" s="7" t="s">
        <v>2919</v>
      </c>
      <c r="F2050" s="7" t="s">
        <v>2920</v>
      </c>
    </row>
    <row r="2051" ht="15.75" customHeight="1" spans="1:6">
      <c r="A2051" s="1" t="s">
        <v>238</v>
      </c>
      <c r="B2051" s="3" t="s">
        <v>71</v>
      </c>
      <c r="C2051" s="1" t="s">
        <v>95</v>
      </c>
      <c r="D2051" s="1" t="str">
        <f t="shared" si="0"/>
        <v>Saudi Arabia-Middle East2007</v>
      </c>
      <c r="E2051" s="7" t="s">
        <v>2921</v>
      </c>
      <c r="F2051" s="7" t="s">
        <v>2922</v>
      </c>
    </row>
    <row r="2052" ht="15.75" customHeight="1" spans="1:6">
      <c r="A2052" s="1" t="s">
        <v>238</v>
      </c>
      <c r="B2052" s="3" t="s">
        <v>75</v>
      </c>
      <c r="C2052" s="1" t="s">
        <v>95</v>
      </c>
      <c r="D2052" s="1" t="str">
        <f t="shared" si="0"/>
        <v>Saudi Arabia-Middle East2011</v>
      </c>
      <c r="E2052" s="7" t="s">
        <v>2923</v>
      </c>
      <c r="F2052" s="7" t="s">
        <v>2924</v>
      </c>
    </row>
    <row r="2053" ht="15.75" customHeight="1" spans="1:6">
      <c r="A2053" s="1" t="s">
        <v>238</v>
      </c>
      <c r="B2053" s="3" t="s">
        <v>71</v>
      </c>
      <c r="C2053" s="1" t="s">
        <v>95</v>
      </c>
      <c r="D2053" s="1" t="str">
        <f t="shared" si="0"/>
        <v>Saudi Arabia-Middle East2007</v>
      </c>
      <c r="E2053" s="7" t="s">
        <v>2925</v>
      </c>
      <c r="F2053" s="7" t="s">
        <v>2926</v>
      </c>
    </row>
    <row r="2054" ht="15.75" customHeight="1" spans="1:6">
      <c r="A2054" s="1" t="s">
        <v>238</v>
      </c>
      <c r="B2054" s="3" t="s">
        <v>71</v>
      </c>
      <c r="C2054" s="1" t="s">
        <v>95</v>
      </c>
      <c r="D2054" s="1" t="str">
        <f t="shared" si="0"/>
        <v>Saudi Arabia-Middle East2007</v>
      </c>
      <c r="E2054" s="7" t="s">
        <v>2927</v>
      </c>
      <c r="F2054" s="7" t="s">
        <v>2928</v>
      </c>
    </row>
    <row r="2055" ht="15.75" customHeight="1" spans="1:6">
      <c r="A2055" s="1" t="s">
        <v>238</v>
      </c>
      <c r="B2055" s="3" t="s">
        <v>75</v>
      </c>
      <c r="C2055" s="1" t="s">
        <v>95</v>
      </c>
      <c r="D2055" s="1" t="str">
        <f t="shared" si="0"/>
        <v>Saudi Arabia-Middle East2011</v>
      </c>
      <c r="E2055" s="7" t="s">
        <v>2929</v>
      </c>
      <c r="F2055" s="7" t="s">
        <v>2930</v>
      </c>
    </row>
    <row r="2056" ht="15.75" customHeight="1" spans="1:6">
      <c r="A2056" s="1" t="s">
        <v>239</v>
      </c>
      <c r="B2056" s="3" t="s">
        <v>63</v>
      </c>
      <c r="C2056" s="1" t="s">
        <v>80</v>
      </c>
      <c r="D2056" s="1" t="str">
        <f t="shared" si="0"/>
        <v>Senegal-Africa2000</v>
      </c>
      <c r="E2056" s="6"/>
      <c r="F2056" s="6"/>
    </row>
    <row r="2057" ht="15.75" customHeight="1" spans="1:6">
      <c r="A2057" s="1" t="s">
        <v>239</v>
      </c>
      <c r="B2057" s="3" t="s">
        <v>65</v>
      </c>
      <c r="C2057" s="1" t="s">
        <v>80</v>
      </c>
      <c r="D2057" s="1" t="str">
        <f t="shared" si="0"/>
        <v>Senegal-Africa2001</v>
      </c>
      <c r="E2057" s="7" t="s">
        <v>2931</v>
      </c>
      <c r="F2057" s="6"/>
    </row>
    <row r="2058" ht="15.75" customHeight="1" spans="1:6">
      <c r="A2058" s="1" t="s">
        <v>239</v>
      </c>
      <c r="B2058" s="3" t="s">
        <v>66</v>
      </c>
      <c r="C2058" s="1" t="s">
        <v>80</v>
      </c>
      <c r="D2058" s="1" t="str">
        <f t="shared" si="0"/>
        <v>Senegal-Africa2002</v>
      </c>
      <c r="E2058" s="7" t="s">
        <v>2330</v>
      </c>
      <c r="F2058" s="7" t="s">
        <v>2932</v>
      </c>
    </row>
    <row r="2059" ht="15.75" customHeight="1" spans="1:6">
      <c r="A2059" s="1" t="s">
        <v>239</v>
      </c>
      <c r="B2059" s="3" t="s">
        <v>67</v>
      </c>
      <c r="C2059" s="1" t="s">
        <v>80</v>
      </c>
      <c r="D2059" s="1" t="str">
        <f t="shared" si="0"/>
        <v>Senegal-Africa2003</v>
      </c>
      <c r="E2059" s="7" t="s">
        <v>2933</v>
      </c>
      <c r="F2059" s="7" t="s">
        <v>2934</v>
      </c>
    </row>
    <row r="2060" ht="15.75" customHeight="1" spans="1:6">
      <c r="A2060" s="1" t="s">
        <v>239</v>
      </c>
      <c r="B2060" s="3" t="s">
        <v>68</v>
      </c>
      <c r="C2060" s="1" t="s">
        <v>80</v>
      </c>
      <c r="D2060" s="1" t="str">
        <f t="shared" si="0"/>
        <v>Senegal-Africa2004</v>
      </c>
      <c r="E2060" s="7" t="s">
        <v>2935</v>
      </c>
      <c r="F2060" s="7" t="s">
        <v>2936</v>
      </c>
    </row>
    <row r="2061" ht="15.75" customHeight="1" spans="1:6">
      <c r="A2061" s="1" t="s">
        <v>239</v>
      </c>
      <c r="B2061" s="3" t="s">
        <v>72</v>
      </c>
      <c r="C2061" s="1" t="s">
        <v>80</v>
      </c>
      <c r="D2061" s="1" t="str">
        <f t="shared" si="0"/>
        <v>Senegal-Africa2008</v>
      </c>
      <c r="E2061" s="7" t="s">
        <v>848</v>
      </c>
      <c r="F2061" s="7" t="s">
        <v>2937</v>
      </c>
    </row>
    <row r="2062" ht="15.75" customHeight="1" spans="1:6">
      <c r="A2062" s="1" t="s">
        <v>239</v>
      </c>
      <c r="B2062" s="3" t="s">
        <v>76</v>
      </c>
      <c r="C2062" s="1" t="s">
        <v>80</v>
      </c>
      <c r="D2062" s="1" t="str">
        <f t="shared" si="0"/>
        <v>Senegal-Africa2012</v>
      </c>
      <c r="E2062" s="7" t="s">
        <v>2938</v>
      </c>
      <c r="F2062" s="7" t="s">
        <v>2715</v>
      </c>
    </row>
    <row r="2063" ht="15.75" customHeight="1" spans="1:6">
      <c r="A2063" s="1" t="s">
        <v>239</v>
      </c>
      <c r="B2063" s="3" t="s">
        <v>74</v>
      </c>
      <c r="C2063" s="1" t="s">
        <v>80</v>
      </c>
      <c r="D2063" s="1" t="str">
        <f t="shared" si="0"/>
        <v>Senegal-Africa2010</v>
      </c>
      <c r="E2063" s="7" t="s">
        <v>2939</v>
      </c>
      <c r="F2063" s="7" t="s">
        <v>2940</v>
      </c>
    </row>
    <row r="2064" ht="15.75" customHeight="1" spans="1:6">
      <c r="A2064" s="1" t="s">
        <v>239</v>
      </c>
      <c r="B2064" s="3" t="s">
        <v>71</v>
      </c>
      <c r="C2064" s="1" t="s">
        <v>80</v>
      </c>
      <c r="D2064" s="1" t="str">
        <f t="shared" si="0"/>
        <v>Senegal-Africa2007</v>
      </c>
      <c r="E2064" s="7" t="s">
        <v>2941</v>
      </c>
      <c r="F2064" s="7" t="s">
        <v>2942</v>
      </c>
    </row>
    <row r="2065" ht="15.75" customHeight="1" spans="1:6">
      <c r="A2065" s="1" t="s">
        <v>239</v>
      </c>
      <c r="B2065" s="3" t="s">
        <v>75</v>
      </c>
      <c r="C2065" s="1" t="s">
        <v>80</v>
      </c>
      <c r="D2065" s="1" t="str">
        <f t="shared" si="0"/>
        <v>Senegal-Africa2011</v>
      </c>
      <c r="E2065" s="7" t="s">
        <v>2943</v>
      </c>
      <c r="F2065" s="7" t="s">
        <v>2944</v>
      </c>
    </row>
    <row r="2066" ht="15.75" customHeight="1" spans="1:6">
      <c r="A2066" s="1" t="s">
        <v>239</v>
      </c>
      <c r="B2066" s="3" t="s">
        <v>71</v>
      </c>
      <c r="C2066" s="1" t="s">
        <v>80</v>
      </c>
      <c r="D2066" s="1" t="str">
        <f t="shared" si="0"/>
        <v>Senegal-Africa2007</v>
      </c>
      <c r="E2066" s="7" t="s">
        <v>2945</v>
      </c>
      <c r="F2066" s="7" t="s">
        <v>2333</v>
      </c>
    </row>
    <row r="2067" ht="15.75" customHeight="1" spans="1:6">
      <c r="A2067" s="1" t="s">
        <v>239</v>
      </c>
      <c r="B2067" s="3" t="s">
        <v>71</v>
      </c>
      <c r="C2067" s="1" t="s">
        <v>80</v>
      </c>
      <c r="D2067" s="1" t="str">
        <f t="shared" si="0"/>
        <v>Senegal-Africa2007</v>
      </c>
      <c r="E2067" s="7" t="s">
        <v>2946</v>
      </c>
      <c r="F2067" s="7" t="s">
        <v>2947</v>
      </c>
    </row>
    <row r="2068" ht="15.75" customHeight="1" spans="1:6">
      <c r="A2068" s="1" t="s">
        <v>239</v>
      </c>
      <c r="B2068" s="3" t="s">
        <v>75</v>
      </c>
      <c r="C2068" s="1" t="s">
        <v>80</v>
      </c>
      <c r="D2068" s="1" t="str">
        <f t="shared" si="0"/>
        <v>Senegal-Africa2011</v>
      </c>
      <c r="E2068" s="7" t="s">
        <v>659</v>
      </c>
      <c r="F2068" s="7" t="s">
        <v>2948</v>
      </c>
    </row>
    <row r="2069" ht="15.75" customHeight="1" spans="1:6">
      <c r="A2069" s="1" t="s">
        <v>240</v>
      </c>
      <c r="B2069" s="3" t="s">
        <v>63</v>
      </c>
      <c r="C2069" s="1" t="s">
        <v>78</v>
      </c>
      <c r="D2069" s="1" t="str">
        <f t="shared" si="0"/>
        <v>Serbia-Europe2000</v>
      </c>
      <c r="E2069" s="6"/>
      <c r="F2069" s="6"/>
    </row>
    <row r="2070" ht="15.75" customHeight="1" spans="1:6">
      <c r="A2070" s="1" t="s">
        <v>240</v>
      </c>
      <c r="B2070" s="3" t="s">
        <v>65</v>
      </c>
      <c r="C2070" s="1" t="s">
        <v>78</v>
      </c>
      <c r="D2070" s="1" t="str">
        <f t="shared" si="0"/>
        <v>Serbia-Europe2001</v>
      </c>
      <c r="E2070" s="7" t="s">
        <v>2949</v>
      </c>
      <c r="F2070" s="6"/>
    </row>
    <row r="2071" ht="15.75" customHeight="1" spans="1:6">
      <c r="A2071" s="1" t="s">
        <v>240</v>
      </c>
      <c r="B2071" s="3" t="s">
        <v>66</v>
      </c>
      <c r="C2071" s="1" t="s">
        <v>78</v>
      </c>
      <c r="D2071" s="1" t="str">
        <f t="shared" si="0"/>
        <v>Serbia-Europe2002</v>
      </c>
      <c r="E2071" s="7" t="s">
        <v>2950</v>
      </c>
      <c r="F2071" s="7" t="s">
        <v>2951</v>
      </c>
    </row>
    <row r="2072" ht="15.75" customHeight="1" spans="1:6">
      <c r="A2072" s="1" t="s">
        <v>240</v>
      </c>
      <c r="B2072" s="3" t="s">
        <v>67</v>
      </c>
      <c r="C2072" s="1" t="s">
        <v>78</v>
      </c>
      <c r="D2072" s="1" t="str">
        <f t="shared" si="0"/>
        <v>Serbia-Europe2003</v>
      </c>
      <c r="E2072" s="7" t="s">
        <v>2952</v>
      </c>
      <c r="F2072" s="7" t="s">
        <v>2953</v>
      </c>
    </row>
    <row r="2073" ht="15.75" customHeight="1" spans="1:6">
      <c r="A2073" s="1" t="s">
        <v>240</v>
      </c>
      <c r="B2073" s="3" t="s">
        <v>68</v>
      </c>
      <c r="C2073" s="1" t="s">
        <v>78</v>
      </c>
      <c r="D2073" s="1" t="str">
        <f t="shared" si="0"/>
        <v>Serbia-Europe2004</v>
      </c>
      <c r="E2073" s="7" t="s">
        <v>2954</v>
      </c>
      <c r="F2073" s="7" t="s">
        <v>2840</v>
      </c>
    </row>
    <row r="2074" ht="15.75" customHeight="1" spans="1:6">
      <c r="A2074" s="1" t="s">
        <v>240</v>
      </c>
      <c r="B2074" s="3" t="s">
        <v>72</v>
      </c>
      <c r="C2074" s="1" t="s">
        <v>78</v>
      </c>
      <c r="D2074" s="1" t="str">
        <f t="shared" si="0"/>
        <v>Serbia-Europe2008</v>
      </c>
      <c r="E2074" s="7" t="s">
        <v>2955</v>
      </c>
      <c r="F2074" s="7" t="s">
        <v>2956</v>
      </c>
    </row>
    <row r="2075" ht="15.75" customHeight="1" spans="1:6">
      <c r="A2075" s="1" t="s">
        <v>240</v>
      </c>
      <c r="B2075" s="3" t="s">
        <v>76</v>
      </c>
      <c r="C2075" s="1" t="s">
        <v>78</v>
      </c>
      <c r="D2075" s="1" t="str">
        <f t="shared" si="0"/>
        <v>Serbia-Europe2012</v>
      </c>
      <c r="E2075" s="7" t="s">
        <v>2957</v>
      </c>
      <c r="F2075" s="7" t="s">
        <v>2958</v>
      </c>
    </row>
    <row r="2076" ht="15.75" customHeight="1" spans="1:6">
      <c r="A2076" s="1" t="s">
        <v>240</v>
      </c>
      <c r="B2076" s="3" t="s">
        <v>74</v>
      </c>
      <c r="C2076" s="1" t="s">
        <v>78</v>
      </c>
      <c r="D2076" s="1" t="str">
        <f t="shared" si="0"/>
        <v>Serbia-Europe2010</v>
      </c>
      <c r="E2076" s="7" t="s">
        <v>2959</v>
      </c>
      <c r="F2076" s="6"/>
    </row>
    <row r="2077" ht="15.75" customHeight="1" spans="1:6">
      <c r="A2077" s="1" t="s">
        <v>240</v>
      </c>
      <c r="B2077" s="3" t="s">
        <v>71</v>
      </c>
      <c r="C2077" s="1" t="s">
        <v>78</v>
      </c>
      <c r="D2077" s="1" t="str">
        <f t="shared" si="0"/>
        <v>Serbia-Europe2007</v>
      </c>
      <c r="E2077" s="7" t="s">
        <v>2960</v>
      </c>
      <c r="F2077" s="6"/>
    </row>
    <row r="2078" ht="15.75" customHeight="1" spans="1:6">
      <c r="A2078" s="1" t="s">
        <v>240</v>
      </c>
      <c r="B2078" s="3" t="s">
        <v>75</v>
      </c>
      <c r="C2078" s="1" t="s">
        <v>78</v>
      </c>
      <c r="D2078" s="1" t="str">
        <f t="shared" si="0"/>
        <v>Serbia-Europe2011</v>
      </c>
      <c r="E2078" s="7" t="s">
        <v>2961</v>
      </c>
      <c r="F2078" s="6"/>
    </row>
    <row r="2079" ht="15.75" customHeight="1" spans="1:6">
      <c r="A2079" s="1" t="s">
        <v>240</v>
      </c>
      <c r="B2079" s="3" t="s">
        <v>72</v>
      </c>
      <c r="C2079" s="1" t="s">
        <v>78</v>
      </c>
      <c r="D2079" s="1" t="str">
        <f t="shared" si="0"/>
        <v>Serbia-Europe2008</v>
      </c>
      <c r="E2079" s="7" t="s">
        <v>2962</v>
      </c>
      <c r="F2079" s="6"/>
    </row>
    <row r="2080" ht="15.75" customHeight="1" spans="1:6">
      <c r="A2080" s="1" t="s">
        <v>240</v>
      </c>
      <c r="B2080" s="3" t="s">
        <v>71</v>
      </c>
      <c r="C2080" s="1" t="s">
        <v>78</v>
      </c>
      <c r="D2080" s="1" t="str">
        <f t="shared" si="0"/>
        <v>Serbia-Europe2007</v>
      </c>
      <c r="E2080" s="7" t="s">
        <v>2963</v>
      </c>
      <c r="F2080" s="6"/>
    </row>
    <row r="2081" ht="15.75" customHeight="1" spans="1:6">
      <c r="A2081" s="1" t="s">
        <v>240</v>
      </c>
      <c r="B2081" s="3" t="s">
        <v>75</v>
      </c>
      <c r="C2081" s="1" t="s">
        <v>78</v>
      </c>
      <c r="D2081" s="1" t="str">
        <f t="shared" si="0"/>
        <v>Serbia-Europe2011</v>
      </c>
      <c r="E2081" s="7" t="s">
        <v>2964</v>
      </c>
      <c r="F2081" s="6"/>
    </row>
    <row r="2082" ht="15.75" customHeight="1" spans="1:6">
      <c r="A2082" s="1" t="s">
        <v>241</v>
      </c>
      <c r="B2082" s="3" t="s">
        <v>63</v>
      </c>
      <c r="C2082" s="1" t="s">
        <v>80</v>
      </c>
      <c r="D2082" s="1" t="str">
        <f t="shared" si="0"/>
        <v>Seychelles-Africa2000</v>
      </c>
      <c r="E2082" s="6"/>
      <c r="F2082" s="6"/>
    </row>
    <row r="2083" ht="15.75" customHeight="1" spans="1:6">
      <c r="A2083" s="1" t="s">
        <v>241</v>
      </c>
      <c r="B2083" s="3" t="s">
        <v>65</v>
      </c>
      <c r="C2083" s="1" t="s">
        <v>80</v>
      </c>
      <c r="D2083" s="1" t="str">
        <f t="shared" si="0"/>
        <v>Seychelles-Africa2001</v>
      </c>
      <c r="E2083" s="6"/>
      <c r="F2083" s="6"/>
    </row>
    <row r="2084" ht="15.75" customHeight="1" spans="1:6">
      <c r="A2084" s="1" t="s">
        <v>241</v>
      </c>
      <c r="B2084" s="3" t="s">
        <v>66</v>
      </c>
      <c r="C2084" s="1" t="s">
        <v>80</v>
      </c>
      <c r="D2084" s="1" t="str">
        <f t="shared" si="0"/>
        <v>Seychelles-Africa2002</v>
      </c>
      <c r="E2084" s="6"/>
      <c r="F2084" s="7" t="s">
        <v>2965</v>
      </c>
    </row>
    <row r="2085" ht="15.75" customHeight="1" spans="1:6">
      <c r="A2085" s="1" t="s">
        <v>241</v>
      </c>
      <c r="B2085" s="3" t="s">
        <v>67</v>
      </c>
      <c r="C2085" s="1" t="s">
        <v>80</v>
      </c>
      <c r="D2085" s="1" t="str">
        <f t="shared" si="0"/>
        <v>Seychelles-Africa2003</v>
      </c>
      <c r="E2085" s="6"/>
      <c r="F2085" s="7" t="s">
        <v>2966</v>
      </c>
    </row>
    <row r="2086" ht="15.75" customHeight="1" spans="1:6">
      <c r="A2086" s="1" t="s">
        <v>241</v>
      </c>
      <c r="B2086" s="3" t="s">
        <v>68</v>
      </c>
      <c r="C2086" s="1" t="s">
        <v>80</v>
      </c>
      <c r="D2086" s="1" t="str">
        <f t="shared" si="0"/>
        <v>Seychelles-Africa2004</v>
      </c>
      <c r="E2086" s="6"/>
      <c r="F2086" s="7" t="s">
        <v>1023</v>
      </c>
    </row>
    <row r="2087" ht="15.75" customHeight="1" spans="1:6">
      <c r="A2087" s="1" t="s">
        <v>241</v>
      </c>
      <c r="B2087" s="3" t="s">
        <v>72</v>
      </c>
      <c r="C2087" s="1" t="s">
        <v>80</v>
      </c>
      <c r="D2087" s="1" t="str">
        <f t="shared" si="0"/>
        <v>Seychelles-Africa2008</v>
      </c>
      <c r="E2087" s="7" t="s">
        <v>1581</v>
      </c>
      <c r="F2087" s="7" t="s">
        <v>2967</v>
      </c>
    </row>
    <row r="2088" ht="15.75" customHeight="1" spans="1:6">
      <c r="A2088" s="1" t="s">
        <v>241</v>
      </c>
      <c r="B2088" s="3" t="s">
        <v>76</v>
      </c>
      <c r="C2088" s="1" t="s">
        <v>80</v>
      </c>
      <c r="D2088" s="1" t="str">
        <f t="shared" si="0"/>
        <v>Seychelles-Africa2012</v>
      </c>
      <c r="E2088" s="7" t="s">
        <v>2968</v>
      </c>
      <c r="F2088" s="7" t="s">
        <v>1327</v>
      </c>
    </row>
    <row r="2089" ht="15.75" customHeight="1" spans="1:6">
      <c r="A2089" s="1" t="s">
        <v>241</v>
      </c>
      <c r="B2089" s="3" t="s">
        <v>74</v>
      </c>
      <c r="C2089" s="1" t="s">
        <v>80</v>
      </c>
      <c r="D2089" s="1" t="str">
        <f t="shared" si="0"/>
        <v>Seychelles-Africa2010</v>
      </c>
      <c r="E2089" s="7" t="s">
        <v>2969</v>
      </c>
      <c r="F2089" s="7" t="s">
        <v>1323</v>
      </c>
    </row>
    <row r="2090" ht="15.75" customHeight="1" spans="1:6">
      <c r="A2090" s="1" t="s">
        <v>241</v>
      </c>
      <c r="B2090" s="3" t="s">
        <v>71</v>
      </c>
      <c r="C2090" s="1" t="s">
        <v>80</v>
      </c>
      <c r="D2090" s="1" t="str">
        <f t="shared" si="0"/>
        <v>Seychelles-Africa2007</v>
      </c>
      <c r="E2090" s="7" t="s">
        <v>2970</v>
      </c>
      <c r="F2090" s="7" t="s">
        <v>1327</v>
      </c>
    </row>
    <row r="2091" ht="15.75" customHeight="1" spans="1:6">
      <c r="A2091" s="1" t="s">
        <v>241</v>
      </c>
      <c r="B2091" s="3" t="s">
        <v>75</v>
      </c>
      <c r="C2091" s="1" t="s">
        <v>80</v>
      </c>
      <c r="D2091" s="1" t="str">
        <f t="shared" si="0"/>
        <v>Seychelles-Africa2011</v>
      </c>
      <c r="E2091" s="6"/>
      <c r="F2091" s="7" t="s">
        <v>1571</v>
      </c>
    </row>
    <row r="2092" ht="15.75" customHeight="1" spans="1:6">
      <c r="A2092" s="1" t="s">
        <v>241</v>
      </c>
      <c r="B2092" s="3" t="s">
        <v>72</v>
      </c>
      <c r="C2092" s="1" t="s">
        <v>80</v>
      </c>
      <c r="D2092" s="1" t="str">
        <f t="shared" si="0"/>
        <v>Seychelles-Africa2008</v>
      </c>
      <c r="E2092" s="6"/>
      <c r="F2092" s="7" t="s">
        <v>2261</v>
      </c>
    </row>
    <row r="2093" ht="15.75" customHeight="1" spans="1:6">
      <c r="A2093" s="1" t="s">
        <v>241</v>
      </c>
      <c r="B2093" s="3" t="s">
        <v>71</v>
      </c>
      <c r="C2093" s="1" t="s">
        <v>80</v>
      </c>
      <c r="D2093" s="1" t="str">
        <f t="shared" si="0"/>
        <v>Seychelles-Africa2007</v>
      </c>
      <c r="E2093" s="6"/>
      <c r="F2093" s="7" t="s">
        <v>2971</v>
      </c>
    </row>
    <row r="2094" ht="15.75" customHeight="1" spans="1:6">
      <c r="A2094" s="1" t="s">
        <v>241</v>
      </c>
      <c r="B2094" s="3" t="s">
        <v>75</v>
      </c>
      <c r="C2094" s="1" t="s">
        <v>80</v>
      </c>
      <c r="D2094" s="1" t="str">
        <f t="shared" si="0"/>
        <v>Seychelles-Africa2011</v>
      </c>
      <c r="E2094" s="6"/>
      <c r="F2094" s="7" t="s">
        <v>347</v>
      </c>
    </row>
    <row r="2095" ht="15.75" customHeight="1" spans="1:6">
      <c r="A2095" s="1" t="s">
        <v>242</v>
      </c>
      <c r="B2095" s="3" t="s">
        <v>63</v>
      </c>
      <c r="C2095" s="1" t="s">
        <v>80</v>
      </c>
      <c r="D2095" s="1" t="str">
        <f t="shared" si="0"/>
        <v>Sierra Leone-Africa2000</v>
      </c>
      <c r="E2095" s="6"/>
      <c r="F2095" s="6"/>
    </row>
    <row r="2096" ht="15.75" customHeight="1" spans="1:6">
      <c r="A2096" s="1" t="s">
        <v>242</v>
      </c>
      <c r="B2096" s="3" t="s">
        <v>65</v>
      </c>
      <c r="C2096" s="1" t="s">
        <v>80</v>
      </c>
      <c r="D2096" s="1" t="str">
        <f t="shared" si="0"/>
        <v>Sierra Leone-Africa2001</v>
      </c>
      <c r="E2096" s="6"/>
      <c r="F2096" s="6"/>
    </row>
    <row r="2097" ht="15.75" customHeight="1" spans="1:6">
      <c r="A2097" s="1" t="s">
        <v>242</v>
      </c>
      <c r="B2097" s="3" t="s">
        <v>66</v>
      </c>
      <c r="C2097" s="1" t="s">
        <v>80</v>
      </c>
      <c r="D2097" s="1" t="str">
        <f t="shared" si="0"/>
        <v>Sierra Leone-Africa2002</v>
      </c>
      <c r="E2097" s="6"/>
      <c r="F2097" s="7" t="s">
        <v>646</v>
      </c>
    </row>
    <row r="2098" ht="15.75" customHeight="1" spans="1:6">
      <c r="A2098" s="1" t="s">
        <v>242</v>
      </c>
      <c r="B2098" s="3" t="s">
        <v>67</v>
      </c>
      <c r="C2098" s="1" t="s">
        <v>80</v>
      </c>
      <c r="D2098" s="1" t="str">
        <f t="shared" si="0"/>
        <v>Sierra Leone-Africa2003</v>
      </c>
      <c r="E2098" s="6"/>
      <c r="F2098" s="7" t="s">
        <v>2967</v>
      </c>
    </row>
    <row r="2099" ht="15.75" customHeight="1" spans="1:6">
      <c r="A2099" s="1" t="s">
        <v>242</v>
      </c>
      <c r="B2099" s="3" t="s">
        <v>68</v>
      </c>
      <c r="C2099" s="1" t="s">
        <v>80</v>
      </c>
      <c r="D2099" s="1" t="str">
        <f t="shared" si="0"/>
        <v>Sierra Leone-Africa2004</v>
      </c>
      <c r="E2099" s="6"/>
      <c r="F2099" s="7" t="s">
        <v>522</v>
      </c>
    </row>
    <row r="2100" ht="15.75" customHeight="1" spans="1:6">
      <c r="A2100" s="1" t="s">
        <v>242</v>
      </c>
      <c r="B2100" s="3" t="s">
        <v>72</v>
      </c>
      <c r="C2100" s="1" t="s">
        <v>80</v>
      </c>
      <c r="D2100" s="1" t="str">
        <f t="shared" si="0"/>
        <v>Sierra Leone-Africa2008</v>
      </c>
      <c r="E2100" s="6"/>
      <c r="F2100" s="7" t="s">
        <v>1570</v>
      </c>
    </row>
    <row r="2101" ht="15.75" customHeight="1" spans="1:6">
      <c r="A2101" s="1" t="s">
        <v>242</v>
      </c>
      <c r="B2101" s="3" t="s">
        <v>76</v>
      </c>
      <c r="C2101" s="1" t="s">
        <v>80</v>
      </c>
      <c r="D2101" s="1" t="str">
        <f t="shared" si="0"/>
        <v>Sierra Leone-Africa2012</v>
      </c>
      <c r="E2101" s="6"/>
      <c r="F2101" s="7" t="s">
        <v>294</v>
      </c>
    </row>
    <row r="2102" ht="15.75" customHeight="1" spans="1:6">
      <c r="A2102" s="1" t="s">
        <v>242</v>
      </c>
      <c r="B2102" s="3" t="s">
        <v>74</v>
      </c>
      <c r="C2102" s="1" t="s">
        <v>80</v>
      </c>
      <c r="D2102" s="1" t="str">
        <f t="shared" si="0"/>
        <v>Sierra Leone-Africa2010</v>
      </c>
      <c r="E2102" s="6"/>
      <c r="F2102" s="7" t="s">
        <v>345</v>
      </c>
    </row>
    <row r="2103" ht="15.75" customHeight="1" spans="1:6">
      <c r="A2103" s="1" t="s">
        <v>242</v>
      </c>
      <c r="B2103" s="3" t="s">
        <v>71</v>
      </c>
      <c r="C2103" s="1" t="s">
        <v>80</v>
      </c>
      <c r="D2103" s="1" t="str">
        <f t="shared" si="0"/>
        <v>Sierra Leone-Africa2007</v>
      </c>
      <c r="E2103" s="6"/>
      <c r="F2103" s="7" t="s">
        <v>2971</v>
      </c>
    </row>
    <row r="2104" ht="15.75" customHeight="1" spans="1:6">
      <c r="A2104" s="1" t="s">
        <v>242</v>
      </c>
      <c r="B2104" s="3" t="s">
        <v>75</v>
      </c>
      <c r="C2104" s="1" t="s">
        <v>80</v>
      </c>
      <c r="D2104" s="1" t="str">
        <f t="shared" si="0"/>
        <v>Sierra Leone-Africa2011</v>
      </c>
      <c r="E2104" s="6"/>
      <c r="F2104" s="7" t="s">
        <v>2967</v>
      </c>
    </row>
    <row r="2105" ht="15.75" customHeight="1" spans="1:6">
      <c r="A2105" s="1" t="s">
        <v>242</v>
      </c>
      <c r="B2105" s="3" t="s">
        <v>72</v>
      </c>
      <c r="C2105" s="1" t="s">
        <v>80</v>
      </c>
      <c r="D2105" s="1" t="str">
        <f t="shared" si="0"/>
        <v>Sierra Leone-Africa2008</v>
      </c>
      <c r="E2105" s="6"/>
      <c r="F2105" s="7" t="s">
        <v>1333</v>
      </c>
    </row>
    <row r="2106" ht="15.75" customHeight="1" spans="1:6">
      <c r="A2106" s="1" t="s">
        <v>242</v>
      </c>
      <c r="B2106" s="3" t="s">
        <v>71</v>
      </c>
      <c r="C2106" s="1" t="s">
        <v>80</v>
      </c>
      <c r="D2106" s="1" t="str">
        <f t="shared" si="0"/>
        <v>Sierra Leone-Africa2007</v>
      </c>
      <c r="E2106" s="6"/>
      <c r="F2106" s="7" t="s">
        <v>2259</v>
      </c>
    </row>
    <row r="2107" ht="15.75" customHeight="1" spans="1:6">
      <c r="A2107" s="1" t="s">
        <v>242</v>
      </c>
      <c r="B2107" s="3" t="s">
        <v>75</v>
      </c>
      <c r="C2107" s="1" t="s">
        <v>80</v>
      </c>
      <c r="D2107" s="1" t="str">
        <f t="shared" si="0"/>
        <v>Sierra Leone-Africa2011</v>
      </c>
      <c r="E2107" s="6"/>
      <c r="F2107" s="7" t="s">
        <v>380</v>
      </c>
    </row>
    <row r="2108" ht="15.75" customHeight="1" spans="1:6">
      <c r="A2108" s="1" t="s">
        <v>243</v>
      </c>
      <c r="B2108" s="3" t="s">
        <v>63</v>
      </c>
      <c r="C2108" s="1" t="s">
        <v>64</v>
      </c>
      <c r="D2108" s="1" t="str">
        <f t="shared" si="0"/>
        <v>Singapore-Asia2000</v>
      </c>
      <c r="E2108" s="6"/>
      <c r="F2108" s="6"/>
    </row>
    <row r="2109" ht="15.75" customHeight="1" spans="1:6">
      <c r="A2109" s="1" t="s">
        <v>243</v>
      </c>
      <c r="B2109" s="3" t="s">
        <v>65</v>
      </c>
      <c r="C2109" s="1" t="s">
        <v>64</v>
      </c>
      <c r="D2109" s="1" t="str">
        <f t="shared" si="0"/>
        <v>Singapore-Asia2001</v>
      </c>
      <c r="E2109" s="7" t="s">
        <v>2972</v>
      </c>
      <c r="F2109" s="6"/>
    </row>
    <row r="2110" ht="15.75" customHeight="1" spans="1:6">
      <c r="A2110" s="1" t="s">
        <v>243</v>
      </c>
      <c r="B2110" s="3" t="s">
        <v>66</v>
      </c>
      <c r="C2110" s="1" t="s">
        <v>64</v>
      </c>
      <c r="D2110" s="1" t="str">
        <f t="shared" si="0"/>
        <v>Singapore-Asia2002</v>
      </c>
      <c r="E2110" s="7" t="s">
        <v>2973</v>
      </c>
      <c r="F2110" s="7" t="s">
        <v>2974</v>
      </c>
    </row>
    <row r="2111" ht="15.75" customHeight="1" spans="1:6">
      <c r="A2111" s="1" t="s">
        <v>243</v>
      </c>
      <c r="B2111" s="3" t="s">
        <v>67</v>
      </c>
      <c r="C2111" s="1" t="s">
        <v>64</v>
      </c>
      <c r="D2111" s="1" t="str">
        <f t="shared" si="0"/>
        <v>Singapore-Asia2003</v>
      </c>
      <c r="E2111" s="7" t="s">
        <v>2975</v>
      </c>
      <c r="F2111" s="7" t="s">
        <v>2976</v>
      </c>
    </row>
    <row r="2112" ht="15.75" customHeight="1" spans="1:6">
      <c r="A2112" s="1" t="s">
        <v>243</v>
      </c>
      <c r="B2112" s="3" t="s">
        <v>68</v>
      </c>
      <c r="C2112" s="1" t="s">
        <v>64</v>
      </c>
      <c r="D2112" s="1" t="str">
        <f t="shared" si="0"/>
        <v>Singapore-Asia2004</v>
      </c>
      <c r="E2112" s="7" t="s">
        <v>2977</v>
      </c>
      <c r="F2112" s="7" t="s">
        <v>2978</v>
      </c>
    </row>
    <row r="2113" ht="15.75" customHeight="1" spans="1:6">
      <c r="A2113" s="1" t="s">
        <v>243</v>
      </c>
      <c r="B2113" s="3" t="s">
        <v>72</v>
      </c>
      <c r="C2113" s="1" t="s">
        <v>64</v>
      </c>
      <c r="D2113" s="1" t="str">
        <f t="shared" si="0"/>
        <v>Singapore-Asia2008</v>
      </c>
      <c r="E2113" s="7" t="s">
        <v>2979</v>
      </c>
      <c r="F2113" s="7" t="s">
        <v>2980</v>
      </c>
    </row>
    <row r="2114" ht="15.75" customHeight="1" spans="1:6">
      <c r="A2114" s="1" t="s">
        <v>243</v>
      </c>
      <c r="B2114" s="3" t="s">
        <v>76</v>
      </c>
      <c r="C2114" s="1" t="s">
        <v>64</v>
      </c>
      <c r="D2114" s="1" t="str">
        <f t="shared" si="0"/>
        <v>Singapore-Asia2012</v>
      </c>
      <c r="E2114" s="7" t="s">
        <v>2981</v>
      </c>
      <c r="F2114" s="7" t="s">
        <v>2982</v>
      </c>
    </row>
    <row r="2115" ht="15.75" customHeight="1" spans="1:6">
      <c r="A2115" s="1" t="s">
        <v>243</v>
      </c>
      <c r="B2115" s="3" t="s">
        <v>74</v>
      </c>
      <c r="C2115" s="1" t="s">
        <v>64</v>
      </c>
      <c r="D2115" s="1" t="str">
        <f t="shared" si="0"/>
        <v>Singapore-Asia2010</v>
      </c>
      <c r="E2115" s="7" t="s">
        <v>2983</v>
      </c>
      <c r="F2115" s="7" t="s">
        <v>2984</v>
      </c>
    </row>
    <row r="2116" ht="15.75" customHeight="1" spans="1:6">
      <c r="A2116" s="1" t="s">
        <v>243</v>
      </c>
      <c r="B2116" s="3" t="s">
        <v>71</v>
      </c>
      <c r="C2116" s="1" t="s">
        <v>64</v>
      </c>
      <c r="D2116" s="1" t="str">
        <f t="shared" si="0"/>
        <v>Singapore-Asia2007</v>
      </c>
      <c r="E2116" s="7" t="s">
        <v>2985</v>
      </c>
      <c r="F2116" s="7" t="s">
        <v>2986</v>
      </c>
    </row>
    <row r="2117" ht="15.75" customHeight="1" spans="1:6">
      <c r="A2117" s="1" t="s">
        <v>243</v>
      </c>
      <c r="B2117" s="3" t="s">
        <v>75</v>
      </c>
      <c r="C2117" s="1" t="s">
        <v>64</v>
      </c>
      <c r="D2117" s="1" t="str">
        <f t="shared" si="0"/>
        <v>Singapore-Asia2011</v>
      </c>
      <c r="E2117" s="7" t="s">
        <v>2987</v>
      </c>
      <c r="F2117" s="7" t="s">
        <v>2988</v>
      </c>
    </row>
    <row r="2118" ht="15.75" customHeight="1" spans="1:6">
      <c r="A2118" s="1" t="s">
        <v>243</v>
      </c>
      <c r="B2118" s="3" t="s">
        <v>72</v>
      </c>
      <c r="C2118" s="1" t="s">
        <v>64</v>
      </c>
      <c r="D2118" s="1" t="str">
        <f t="shared" si="0"/>
        <v>Singapore-Asia2008</v>
      </c>
      <c r="E2118" s="7" t="s">
        <v>2989</v>
      </c>
      <c r="F2118" s="7" t="s">
        <v>2990</v>
      </c>
    </row>
    <row r="2119" ht="15.75" customHeight="1" spans="1:6">
      <c r="A2119" s="1" t="s">
        <v>243</v>
      </c>
      <c r="B2119" s="3" t="s">
        <v>71</v>
      </c>
      <c r="C2119" s="1" t="s">
        <v>64</v>
      </c>
      <c r="D2119" s="1" t="str">
        <f t="shared" si="0"/>
        <v>Singapore-Asia2007</v>
      </c>
      <c r="E2119" s="7" t="s">
        <v>2991</v>
      </c>
      <c r="F2119" s="7" t="s">
        <v>2384</v>
      </c>
    </row>
    <row r="2120" ht="15.75" customHeight="1" spans="1:6">
      <c r="A2120" s="1" t="s">
        <v>243</v>
      </c>
      <c r="B2120" s="3" t="s">
        <v>75</v>
      </c>
      <c r="C2120" s="1" t="s">
        <v>64</v>
      </c>
      <c r="D2120" s="1" t="str">
        <f t="shared" si="0"/>
        <v>Singapore-Asia2011</v>
      </c>
      <c r="E2120" s="7" t="s">
        <v>2992</v>
      </c>
      <c r="F2120" s="7" t="s">
        <v>2993</v>
      </c>
    </row>
    <row r="2121" ht="15.75" customHeight="1" spans="1:6">
      <c r="A2121" s="1" t="s">
        <v>244</v>
      </c>
      <c r="B2121" s="3" t="s">
        <v>63</v>
      </c>
      <c r="C2121" s="1" t="s">
        <v>86</v>
      </c>
      <c r="D2121" s="1" t="str">
        <f t="shared" si="0"/>
        <v>Sint Maarten (Dutch part)-The Americas2000</v>
      </c>
      <c r="E2121" s="6"/>
      <c r="F2121" s="6"/>
    </row>
    <row r="2122" ht="15.75" customHeight="1" spans="1:6">
      <c r="A2122" s="1" t="s">
        <v>244</v>
      </c>
      <c r="B2122" s="3" t="s">
        <v>65</v>
      </c>
      <c r="C2122" s="1" t="s">
        <v>86</v>
      </c>
      <c r="D2122" s="1" t="str">
        <f t="shared" si="0"/>
        <v>Sint Maarten (Dutch part)-The Americas2001</v>
      </c>
      <c r="E2122" s="6"/>
      <c r="F2122" s="6"/>
    </row>
    <row r="2123" ht="15.75" customHeight="1" spans="1:6">
      <c r="A2123" s="1" t="s">
        <v>244</v>
      </c>
      <c r="B2123" s="3" t="s">
        <v>66</v>
      </c>
      <c r="C2123" s="1" t="s">
        <v>86</v>
      </c>
      <c r="D2123" s="1" t="str">
        <f t="shared" si="0"/>
        <v>Sint Maarten (Dutch part)-The Americas2002</v>
      </c>
      <c r="E2123" s="6"/>
      <c r="F2123" s="6"/>
    </row>
    <row r="2124" ht="15.75" customHeight="1" spans="1:6">
      <c r="A2124" s="1" t="s">
        <v>244</v>
      </c>
      <c r="B2124" s="3" t="s">
        <v>67</v>
      </c>
      <c r="C2124" s="1" t="s">
        <v>86</v>
      </c>
      <c r="D2124" s="1" t="str">
        <f t="shared" si="0"/>
        <v>Sint Maarten (Dutch part)-The Americas2003</v>
      </c>
      <c r="E2124" s="6"/>
      <c r="F2124" s="6"/>
    </row>
    <row r="2125" ht="15.75" customHeight="1" spans="1:6">
      <c r="A2125" s="1" t="s">
        <v>244</v>
      </c>
      <c r="B2125" s="3" t="s">
        <v>68</v>
      </c>
      <c r="C2125" s="1" t="s">
        <v>86</v>
      </c>
      <c r="D2125" s="1" t="str">
        <f t="shared" si="0"/>
        <v>Sint Maarten (Dutch part)-The Americas2004</v>
      </c>
      <c r="E2125" s="6"/>
      <c r="F2125" s="6"/>
    </row>
    <row r="2126" ht="15.75" customHeight="1" spans="1:6">
      <c r="A2126" s="1" t="s">
        <v>244</v>
      </c>
      <c r="B2126" s="3" t="s">
        <v>72</v>
      </c>
      <c r="C2126" s="1" t="s">
        <v>86</v>
      </c>
      <c r="D2126" s="1" t="str">
        <f t="shared" si="0"/>
        <v>Sint Maarten (Dutch part)-The Americas2008</v>
      </c>
      <c r="E2126" s="6"/>
      <c r="F2126" s="6"/>
    </row>
    <row r="2127" ht="15.75" customHeight="1" spans="1:6">
      <c r="A2127" s="1" t="s">
        <v>244</v>
      </c>
      <c r="B2127" s="3" t="s">
        <v>76</v>
      </c>
      <c r="C2127" s="1" t="s">
        <v>86</v>
      </c>
      <c r="D2127" s="1" t="str">
        <f t="shared" si="0"/>
        <v>Sint Maarten (Dutch part)-The Americas2012</v>
      </c>
      <c r="E2127" s="6"/>
      <c r="F2127" s="6"/>
    </row>
    <row r="2128" ht="15.75" customHeight="1" spans="1:6">
      <c r="A2128" s="1" t="s">
        <v>244</v>
      </c>
      <c r="B2128" s="3" t="s">
        <v>74</v>
      </c>
      <c r="C2128" s="1" t="s">
        <v>86</v>
      </c>
      <c r="D2128" s="1" t="str">
        <f t="shared" si="0"/>
        <v>Sint Maarten (Dutch part)-The Americas2010</v>
      </c>
      <c r="E2128" s="6"/>
      <c r="F2128" s="6"/>
    </row>
    <row r="2129" ht="15.75" customHeight="1" spans="1:6">
      <c r="A2129" s="1" t="s">
        <v>244</v>
      </c>
      <c r="B2129" s="3" t="s">
        <v>71</v>
      </c>
      <c r="C2129" s="1" t="s">
        <v>86</v>
      </c>
      <c r="D2129" s="1" t="str">
        <f t="shared" si="0"/>
        <v>Sint Maarten (Dutch part)-The Americas2007</v>
      </c>
      <c r="E2129" s="6"/>
      <c r="F2129" s="6"/>
    </row>
    <row r="2130" ht="15.75" customHeight="1" spans="1:6">
      <c r="A2130" s="1" t="s">
        <v>244</v>
      </c>
      <c r="B2130" s="3" t="s">
        <v>75</v>
      </c>
      <c r="C2130" s="1" t="s">
        <v>86</v>
      </c>
      <c r="D2130" s="1" t="str">
        <f t="shared" si="0"/>
        <v>Sint Maarten (Dutch part)-The Americas2011</v>
      </c>
      <c r="E2130" s="6"/>
      <c r="F2130" s="6"/>
    </row>
    <row r="2131" ht="15.75" customHeight="1" spans="1:6">
      <c r="A2131" s="1" t="s">
        <v>244</v>
      </c>
      <c r="B2131" s="3" t="s">
        <v>72</v>
      </c>
      <c r="C2131" s="1" t="s">
        <v>86</v>
      </c>
      <c r="D2131" s="1" t="str">
        <f t="shared" si="0"/>
        <v>Sint Maarten (Dutch part)-The Americas2008</v>
      </c>
      <c r="E2131" s="6"/>
      <c r="F2131" s="6"/>
    </row>
    <row r="2132" ht="15.75" customHeight="1" spans="1:6">
      <c r="A2132" s="1" t="s">
        <v>244</v>
      </c>
      <c r="B2132" s="3" t="s">
        <v>71</v>
      </c>
      <c r="C2132" s="1" t="s">
        <v>86</v>
      </c>
      <c r="D2132" s="1" t="str">
        <f t="shared" si="0"/>
        <v>Sint Maarten (Dutch part)-The Americas2007</v>
      </c>
      <c r="E2132" s="6"/>
      <c r="F2132" s="6"/>
    </row>
    <row r="2133" ht="15.75" customHeight="1" spans="1:6">
      <c r="A2133" s="1" t="s">
        <v>244</v>
      </c>
      <c r="B2133" s="3" t="s">
        <v>76</v>
      </c>
      <c r="C2133" s="1" t="s">
        <v>86</v>
      </c>
      <c r="D2133" s="1" t="str">
        <f t="shared" si="0"/>
        <v>Sint Maarten (Dutch part)-The Americas2012</v>
      </c>
      <c r="E2133" s="6"/>
      <c r="F2133" s="6"/>
    </row>
    <row r="2134" ht="15.75" customHeight="1" spans="1:6">
      <c r="A2134" s="1" t="s">
        <v>245</v>
      </c>
      <c r="B2134" s="3" t="s">
        <v>63</v>
      </c>
      <c r="C2134" s="1" t="s">
        <v>78</v>
      </c>
      <c r="D2134" s="1" t="str">
        <f t="shared" si="0"/>
        <v>Slovakia-Europe2000</v>
      </c>
      <c r="E2134" s="7" t="s">
        <v>2994</v>
      </c>
      <c r="F2134" s="6"/>
    </row>
    <row r="2135" ht="15.75" customHeight="1" spans="1:6">
      <c r="A2135" s="1" t="s">
        <v>245</v>
      </c>
      <c r="B2135" s="3" t="s">
        <v>65</v>
      </c>
      <c r="C2135" s="1" t="s">
        <v>78</v>
      </c>
      <c r="D2135" s="1" t="str">
        <f t="shared" si="0"/>
        <v>Slovakia-Europe2001</v>
      </c>
      <c r="E2135" s="7" t="s">
        <v>2995</v>
      </c>
      <c r="F2135" s="6"/>
    </row>
    <row r="2136" ht="15.75" customHeight="1" spans="1:6">
      <c r="A2136" s="1" t="s">
        <v>245</v>
      </c>
      <c r="B2136" s="3" t="s">
        <v>66</v>
      </c>
      <c r="C2136" s="1" t="s">
        <v>78</v>
      </c>
      <c r="D2136" s="1" t="str">
        <f t="shared" si="0"/>
        <v>Slovakia-Europe2002</v>
      </c>
      <c r="E2136" s="7" t="s">
        <v>2996</v>
      </c>
      <c r="F2136" s="7" t="s">
        <v>2997</v>
      </c>
    </row>
    <row r="2137" ht="15.75" customHeight="1" spans="1:6">
      <c r="A2137" s="1" t="s">
        <v>245</v>
      </c>
      <c r="B2137" s="3" t="s">
        <v>67</v>
      </c>
      <c r="C2137" s="1" t="s">
        <v>78</v>
      </c>
      <c r="D2137" s="1" t="str">
        <f t="shared" si="0"/>
        <v>Slovakia-Europe2003</v>
      </c>
      <c r="E2137" s="7" t="s">
        <v>2998</v>
      </c>
      <c r="F2137" s="7" t="s">
        <v>2999</v>
      </c>
    </row>
    <row r="2138" ht="15.75" customHeight="1" spans="1:6">
      <c r="A2138" s="1" t="s">
        <v>245</v>
      </c>
      <c r="B2138" s="3" t="s">
        <v>68</v>
      </c>
      <c r="C2138" s="1" t="s">
        <v>78</v>
      </c>
      <c r="D2138" s="1" t="str">
        <f t="shared" si="0"/>
        <v>Slovakia-Europe2004</v>
      </c>
      <c r="E2138" s="7" t="s">
        <v>3000</v>
      </c>
      <c r="F2138" s="7" t="s">
        <v>3001</v>
      </c>
    </row>
    <row r="2139" ht="15.75" customHeight="1" spans="1:6">
      <c r="A2139" s="1" t="s">
        <v>245</v>
      </c>
      <c r="B2139" s="3" t="s">
        <v>72</v>
      </c>
      <c r="C2139" s="1" t="s">
        <v>78</v>
      </c>
      <c r="D2139" s="1" t="str">
        <f t="shared" si="0"/>
        <v>Slovakia-Europe2008</v>
      </c>
      <c r="E2139" s="7" t="s">
        <v>3002</v>
      </c>
      <c r="F2139" s="7" t="s">
        <v>3003</v>
      </c>
    </row>
    <row r="2140" ht="15.75" customHeight="1" spans="1:6">
      <c r="A2140" s="1" t="s">
        <v>245</v>
      </c>
      <c r="B2140" s="3" t="s">
        <v>76</v>
      </c>
      <c r="C2140" s="1" t="s">
        <v>78</v>
      </c>
      <c r="D2140" s="1" t="str">
        <f t="shared" si="0"/>
        <v>Slovakia-Europe2012</v>
      </c>
      <c r="E2140" s="7" t="s">
        <v>3004</v>
      </c>
      <c r="F2140" s="7" t="s">
        <v>3005</v>
      </c>
    </row>
    <row r="2141" ht="15.75" customHeight="1" spans="1:6">
      <c r="A2141" s="1" t="s">
        <v>245</v>
      </c>
      <c r="B2141" s="3" t="s">
        <v>74</v>
      </c>
      <c r="C2141" s="1" t="s">
        <v>78</v>
      </c>
      <c r="D2141" s="1" t="str">
        <f t="shared" si="0"/>
        <v>Slovakia-Europe2010</v>
      </c>
      <c r="E2141" s="7" t="s">
        <v>3006</v>
      </c>
      <c r="F2141" s="7" t="s">
        <v>3007</v>
      </c>
    </row>
    <row r="2142" ht="15.75" customHeight="1" spans="1:6">
      <c r="A2142" s="1" t="s">
        <v>245</v>
      </c>
      <c r="B2142" s="3" t="s">
        <v>71</v>
      </c>
      <c r="C2142" s="1" t="s">
        <v>78</v>
      </c>
      <c r="D2142" s="1" t="str">
        <f t="shared" si="0"/>
        <v>Slovakia-Europe2007</v>
      </c>
      <c r="E2142" s="7" t="s">
        <v>3008</v>
      </c>
      <c r="F2142" s="7" t="s">
        <v>3009</v>
      </c>
    </row>
    <row r="2143" ht="15.75" customHeight="1" spans="1:6">
      <c r="A2143" s="1" t="s">
        <v>245</v>
      </c>
      <c r="B2143" s="3" t="s">
        <v>75</v>
      </c>
      <c r="C2143" s="1" t="s">
        <v>78</v>
      </c>
      <c r="D2143" s="1" t="str">
        <f t="shared" si="0"/>
        <v>Slovakia-Europe2011</v>
      </c>
      <c r="E2143" s="7" t="s">
        <v>3010</v>
      </c>
      <c r="F2143" s="7" t="s">
        <v>3011</v>
      </c>
    </row>
    <row r="2144" ht="15.75" customHeight="1" spans="1:6">
      <c r="A2144" s="1" t="s">
        <v>245</v>
      </c>
      <c r="B2144" s="3" t="s">
        <v>72</v>
      </c>
      <c r="C2144" s="1" t="s">
        <v>78</v>
      </c>
      <c r="D2144" s="1" t="str">
        <f t="shared" si="0"/>
        <v>Slovakia-Europe2008</v>
      </c>
      <c r="E2144" s="7" t="s">
        <v>3012</v>
      </c>
      <c r="F2144" s="7" t="s">
        <v>3013</v>
      </c>
    </row>
    <row r="2145" ht="15.75" customHeight="1" spans="1:6">
      <c r="A2145" s="1" t="s">
        <v>245</v>
      </c>
      <c r="B2145" s="3" t="s">
        <v>71</v>
      </c>
      <c r="C2145" s="1" t="s">
        <v>78</v>
      </c>
      <c r="D2145" s="1" t="str">
        <f t="shared" si="0"/>
        <v>Slovakia-Europe2007</v>
      </c>
      <c r="E2145" s="7" t="s">
        <v>3014</v>
      </c>
      <c r="F2145" s="7" t="s">
        <v>3015</v>
      </c>
    </row>
    <row r="2146" ht="15.75" customHeight="1" spans="1:6">
      <c r="A2146" s="1" t="s">
        <v>245</v>
      </c>
      <c r="B2146" s="3" t="s">
        <v>76</v>
      </c>
      <c r="C2146" s="1" t="s">
        <v>78</v>
      </c>
      <c r="D2146" s="1" t="str">
        <f t="shared" si="0"/>
        <v>Slovakia-Europe2012</v>
      </c>
      <c r="E2146" s="7" t="s">
        <v>3016</v>
      </c>
      <c r="F2146" s="7" t="s">
        <v>3017</v>
      </c>
    </row>
    <row r="2147" ht="15.75" customHeight="1" spans="1:6">
      <c r="A2147" s="1" t="s">
        <v>246</v>
      </c>
      <c r="B2147" s="3" t="s">
        <v>63</v>
      </c>
      <c r="C2147" s="1" t="s">
        <v>78</v>
      </c>
      <c r="D2147" s="1" t="str">
        <f t="shared" si="0"/>
        <v>Slovenia-Europe2000</v>
      </c>
      <c r="E2147" s="7" t="s">
        <v>3018</v>
      </c>
      <c r="F2147" s="6"/>
    </row>
    <row r="2148" ht="15.75" customHeight="1" spans="1:6">
      <c r="A2148" s="1" t="s">
        <v>246</v>
      </c>
      <c r="B2148" s="3" t="s">
        <v>65</v>
      </c>
      <c r="C2148" s="1" t="s">
        <v>78</v>
      </c>
      <c r="D2148" s="1" t="str">
        <f t="shared" si="0"/>
        <v>Slovenia-Europe2001</v>
      </c>
      <c r="E2148" s="7" t="s">
        <v>3019</v>
      </c>
      <c r="F2148" s="6"/>
    </row>
    <row r="2149" ht="15.75" customHeight="1" spans="1:6">
      <c r="A2149" s="1" t="s">
        <v>246</v>
      </c>
      <c r="B2149" s="3" t="s">
        <v>66</v>
      </c>
      <c r="C2149" s="1" t="s">
        <v>78</v>
      </c>
      <c r="D2149" s="1" t="str">
        <f t="shared" si="0"/>
        <v>Slovenia-Europe2002</v>
      </c>
      <c r="E2149" s="7" t="s">
        <v>3020</v>
      </c>
      <c r="F2149" s="7" t="s">
        <v>3021</v>
      </c>
    </row>
    <row r="2150" ht="15.75" customHeight="1" spans="1:6">
      <c r="A2150" s="1" t="s">
        <v>246</v>
      </c>
      <c r="B2150" s="3" t="s">
        <v>67</v>
      </c>
      <c r="C2150" s="1" t="s">
        <v>78</v>
      </c>
      <c r="D2150" s="1" t="str">
        <f t="shared" si="0"/>
        <v>Slovenia-Europe2003</v>
      </c>
      <c r="E2150" s="7" t="s">
        <v>3022</v>
      </c>
      <c r="F2150" s="7" t="s">
        <v>3023</v>
      </c>
    </row>
    <row r="2151" ht="15.75" customHeight="1" spans="1:6">
      <c r="A2151" s="1" t="s">
        <v>246</v>
      </c>
      <c r="B2151" s="3" t="s">
        <v>68</v>
      </c>
      <c r="C2151" s="1" t="s">
        <v>78</v>
      </c>
      <c r="D2151" s="1" t="str">
        <f t="shared" si="0"/>
        <v>Slovenia-Europe2004</v>
      </c>
      <c r="E2151" s="7" t="s">
        <v>3024</v>
      </c>
      <c r="F2151" s="7" t="s">
        <v>3025</v>
      </c>
    </row>
    <row r="2152" ht="15.75" customHeight="1" spans="1:6">
      <c r="A2152" s="1" t="s">
        <v>246</v>
      </c>
      <c r="B2152" s="3" t="s">
        <v>72</v>
      </c>
      <c r="C2152" s="1" t="s">
        <v>78</v>
      </c>
      <c r="D2152" s="1" t="str">
        <f t="shared" si="0"/>
        <v>Slovenia-Europe2008</v>
      </c>
      <c r="E2152" s="7" t="s">
        <v>3026</v>
      </c>
      <c r="F2152" s="7" t="s">
        <v>3027</v>
      </c>
    </row>
    <row r="2153" ht="15.75" customHeight="1" spans="1:6">
      <c r="A2153" s="1" t="s">
        <v>246</v>
      </c>
      <c r="B2153" s="3" t="s">
        <v>76</v>
      </c>
      <c r="C2153" s="1" t="s">
        <v>78</v>
      </c>
      <c r="D2153" s="1" t="str">
        <f t="shared" si="0"/>
        <v>Slovenia-Europe2012</v>
      </c>
      <c r="E2153" s="7" t="s">
        <v>3026</v>
      </c>
      <c r="F2153" s="7" t="s">
        <v>2115</v>
      </c>
    </row>
    <row r="2154" ht="15.75" customHeight="1" spans="1:6">
      <c r="A2154" s="1" t="s">
        <v>246</v>
      </c>
      <c r="B2154" s="3" t="s">
        <v>74</v>
      </c>
      <c r="C2154" s="1" t="s">
        <v>78</v>
      </c>
      <c r="D2154" s="1" t="str">
        <f t="shared" si="0"/>
        <v>Slovenia-Europe2010</v>
      </c>
      <c r="E2154" s="7" t="s">
        <v>3028</v>
      </c>
      <c r="F2154" s="7" t="s">
        <v>3029</v>
      </c>
    </row>
    <row r="2155" ht="15.75" customHeight="1" spans="1:6">
      <c r="A2155" s="1" t="s">
        <v>246</v>
      </c>
      <c r="B2155" s="3" t="s">
        <v>71</v>
      </c>
      <c r="C2155" s="1" t="s">
        <v>78</v>
      </c>
      <c r="D2155" s="1" t="str">
        <f t="shared" si="0"/>
        <v>Slovenia-Europe2007</v>
      </c>
      <c r="E2155" s="7" t="s">
        <v>2176</v>
      </c>
      <c r="F2155" s="7" t="s">
        <v>3030</v>
      </c>
    </row>
    <row r="2156" ht="15.75" customHeight="1" spans="1:6">
      <c r="A2156" s="1" t="s">
        <v>246</v>
      </c>
      <c r="B2156" s="3" t="s">
        <v>75</v>
      </c>
      <c r="C2156" s="1" t="s">
        <v>78</v>
      </c>
      <c r="D2156" s="1" t="str">
        <f t="shared" si="0"/>
        <v>Slovenia-Europe2011</v>
      </c>
      <c r="E2156" s="7" t="s">
        <v>3031</v>
      </c>
      <c r="F2156" s="7" t="s">
        <v>3032</v>
      </c>
    </row>
    <row r="2157" ht="15.75" customHeight="1" spans="1:6">
      <c r="A2157" s="1" t="s">
        <v>246</v>
      </c>
      <c r="B2157" s="3" t="s">
        <v>72</v>
      </c>
      <c r="C2157" s="1" t="s">
        <v>78</v>
      </c>
      <c r="D2157" s="1" t="str">
        <f t="shared" si="0"/>
        <v>Slovenia-Europe2008</v>
      </c>
      <c r="E2157" s="7" t="s">
        <v>3033</v>
      </c>
      <c r="F2157" s="7" t="s">
        <v>3034</v>
      </c>
    </row>
    <row r="2158" ht="15.75" customHeight="1" spans="1:6">
      <c r="A2158" s="1" t="s">
        <v>246</v>
      </c>
      <c r="B2158" s="3" t="s">
        <v>71</v>
      </c>
      <c r="C2158" s="1" t="s">
        <v>78</v>
      </c>
      <c r="D2158" s="1" t="str">
        <f t="shared" si="0"/>
        <v>Slovenia-Europe2007</v>
      </c>
      <c r="E2158" s="7" t="s">
        <v>3035</v>
      </c>
      <c r="F2158" s="7" t="s">
        <v>3036</v>
      </c>
    </row>
    <row r="2159" ht="15.75" customHeight="1" spans="1:6">
      <c r="A2159" s="1" t="s">
        <v>246</v>
      </c>
      <c r="B2159" s="3" t="s">
        <v>76</v>
      </c>
      <c r="C2159" s="1" t="s">
        <v>78</v>
      </c>
      <c r="D2159" s="1" t="str">
        <f t="shared" si="0"/>
        <v>Slovenia-Europe2012</v>
      </c>
      <c r="E2159" s="7" t="s">
        <v>3037</v>
      </c>
      <c r="F2159" s="7" t="s">
        <v>3038</v>
      </c>
    </row>
    <row r="2160" ht="15.75" customHeight="1" spans="1:6">
      <c r="A2160" s="1" t="s">
        <v>247</v>
      </c>
      <c r="B2160" s="3" t="s">
        <v>63</v>
      </c>
      <c r="C2160" s="1" t="s">
        <v>82</v>
      </c>
      <c r="D2160" s="1" t="str">
        <f t="shared" si="0"/>
        <v>Solomon Islands-Oceania2000</v>
      </c>
      <c r="E2160" s="6"/>
      <c r="F2160" s="6"/>
    </row>
    <row r="2161" ht="15.75" customHeight="1" spans="1:6">
      <c r="A2161" s="1" t="s">
        <v>247</v>
      </c>
      <c r="B2161" s="3" t="s">
        <v>65</v>
      </c>
      <c r="C2161" s="1" t="s">
        <v>82</v>
      </c>
      <c r="D2161" s="1" t="str">
        <f t="shared" si="0"/>
        <v>Solomon Islands-Oceania2001</v>
      </c>
      <c r="E2161" s="6"/>
      <c r="F2161" s="6"/>
    </row>
    <row r="2162" ht="15.75" customHeight="1" spans="1:6">
      <c r="A2162" s="1" t="s">
        <v>247</v>
      </c>
      <c r="B2162" s="3" t="s">
        <v>66</v>
      </c>
      <c r="C2162" s="1" t="s">
        <v>82</v>
      </c>
      <c r="D2162" s="1" t="str">
        <f t="shared" si="0"/>
        <v>Solomon Islands-Oceania2002</v>
      </c>
      <c r="E2162" s="6"/>
      <c r="F2162" s="7" t="s">
        <v>1617</v>
      </c>
    </row>
    <row r="2163" ht="15.75" customHeight="1" spans="1:6">
      <c r="A2163" s="1" t="s">
        <v>247</v>
      </c>
      <c r="B2163" s="3" t="s">
        <v>67</v>
      </c>
      <c r="C2163" s="1" t="s">
        <v>82</v>
      </c>
      <c r="D2163" s="1" t="str">
        <f t="shared" si="0"/>
        <v>Solomon Islands-Oceania2003</v>
      </c>
      <c r="E2163" s="6"/>
      <c r="F2163" s="7" t="s">
        <v>834</v>
      </c>
    </row>
    <row r="2164" ht="15.75" customHeight="1" spans="1:6">
      <c r="A2164" s="1" t="s">
        <v>247</v>
      </c>
      <c r="B2164" s="3" t="s">
        <v>68</v>
      </c>
      <c r="C2164" s="1" t="s">
        <v>82</v>
      </c>
      <c r="D2164" s="1" t="str">
        <f t="shared" si="0"/>
        <v>Solomon Islands-Oceania2004</v>
      </c>
      <c r="E2164" s="6"/>
      <c r="F2164" s="7" t="s">
        <v>834</v>
      </c>
    </row>
    <row r="2165" ht="15.75" customHeight="1" spans="1:6">
      <c r="A2165" s="1" t="s">
        <v>247</v>
      </c>
      <c r="B2165" s="3" t="s">
        <v>72</v>
      </c>
      <c r="C2165" s="1" t="s">
        <v>82</v>
      </c>
      <c r="D2165" s="1" t="str">
        <f t="shared" si="0"/>
        <v>Solomon Islands-Oceania2008</v>
      </c>
      <c r="E2165" s="7" t="s">
        <v>3039</v>
      </c>
      <c r="F2165" s="7" t="s">
        <v>834</v>
      </c>
    </row>
    <row r="2166" ht="15.75" customHeight="1" spans="1:6">
      <c r="A2166" s="1" t="s">
        <v>247</v>
      </c>
      <c r="B2166" s="3" t="s">
        <v>76</v>
      </c>
      <c r="C2166" s="1" t="s">
        <v>82</v>
      </c>
      <c r="D2166" s="1" t="str">
        <f t="shared" si="0"/>
        <v>Solomon Islands-Oceania2012</v>
      </c>
      <c r="E2166" s="7" t="s">
        <v>2906</v>
      </c>
      <c r="F2166" s="7" t="s">
        <v>678</v>
      </c>
    </row>
    <row r="2167" ht="15.75" customHeight="1" spans="1:6">
      <c r="A2167" s="1" t="s">
        <v>247</v>
      </c>
      <c r="B2167" s="3" t="s">
        <v>74</v>
      </c>
      <c r="C2167" s="1" t="s">
        <v>82</v>
      </c>
      <c r="D2167" s="1" t="str">
        <f t="shared" si="0"/>
        <v>Solomon Islands-Oceania2010</v>
      </c>
      <c r="E2167" s="7" t="s">
        <v>2899</v>
      </c>
      <c r="F2167" s="7" t="s">
        <v>678</v>
      </c>
    </row>
    <row r="2168" ht="15.75" customHeight="1" spans="1:6">
      <c r="A2168" s="1" t="s">
        <v>247</v>
      </c>
      <c r="B2168" s="3" t="s">
        <v>71</v>
      </c>
      <c r="C2168" s="1" t="s">
        <v>82</v>
      </c>
      <c r="D2168" s="1" t="str">
        <f t="shared" si="0"/>
        <v>Solomon Islands-Oceania2007</v>
      </c>
      <c r="E2168" s="7" t="s">
        <v>2899</v>
      </c>
      <c r="F2168" s="7" t="s">
        <v>678</v>
      </c>
    </row>
    <row r="2169" ht="15.75" customHeight="1" spans="1:6">
      <c r="A2169" s="1" t="s">
        <v>247</v>
      </c>
      <c r="B2169" s="3" t="s">
        <v>75</v>
      </c>
      <c r="C2169" s="1" t="s">
        <v>82</v>
      </c>
      <c r="D2169" s="1" t="str">
        <f t="shared" si="0"/>
        <v>Solomon Islands-Oceania2011</v>
      </c>
      <c r="E2169" s="6"/>
      <c r="F2169" s="7" t="s">
        <v>678</v>
      </c>
    </row>
    <row r="2170" ht="15.75" customHeight="1" spans="1:6">
      <c r="A2170" s="1" t="s">
        <v>247</v>
      </c>
      <c r="B2170" s="3" t="s">
        <v>72</v>
      </c>
      <c r="C2170" s="1" t="s">
        <v>82</v>
      </c>
      <c r="D2170" s="1" t="str">
        <f t="shared" si="0"/>
        <v>Solomon Islands-Oceania2008</v>
      </c>
      <c r="E2170" s="6"/>
      <c r="F2170" s="7" t="s">
        <v>639</v>
      </c>
    </row>
    <row r="2171" ht="15.75" customHeight="1" spans="1:6">
      <c r="A2171" s="1" t="s">
        <v>247</v>
      </c>
      <c r="B2171" s="3" t="s">
        <v>71</v>
      </c>
      <c r="C2171" s="1" t="s">
        <v>82</v>
      </c>
      <c r="D2171" s="1" t="str">
        <f t="shared" si="0"/>
        <v>Solomon Islands-Oceania2007</v>
      </c>
      <c r="E2171" s="6"/>
      <c r="F2171" s="7" t="s">
        <v>639</v>
      </c>
    </row>
    <row r="2172" ht="15.75" customHeight="1" spans="1:6">
      <c r="A2172" s="1" t="s">
        <v>247</v>
      </c>
      <c r="B2172" s="3" t="s">
        <v>76</v>
      </c>
      <c r="C2172" s="1" t="s">
        <v>82</v>
      </c>
      <c r="D2172" s="1" t="str">
        <f t="shared" si="0"/>
        <v>Solomon Islands-Oceania2012</v>
      </c>
      <c r="E2172" s="6"/>
      <c r="F2172" s="7" t="s">
        <v>835</v>
      </c>
    </row>
    <row r="2173" ht="15.75" customHeight="1" spans="1:6">
      <c r="A2173" s="1" t="s">
        <v>248</v>
      </c>
      <c r="B2173" s="3" t="s">
        <v>63</v>
      </c>
      <c r="C2173" s="1" t="s">
        <v>80</v>
      </c>
      <c r="D2173" s="1" t="str">
        <f t="shared" si="0"/>
        <v>Somalia-Africa2000</v>
      </c>
      <c r="E2173" s="6"/>
      <c r="F2173" s="6"/>
    </row>
    <row r="2174" ht="15.75" customHeight="1" spans="1:6">
      <c r="A2174" s="1" t="s">
        <v>248</v>
      </c>
      <c r="B2174" s="3" t="s">
        <v>65</v>
      </c>
      <c r="C2174" s="1" t="s">
        <v>80</v>
      </c>
      <c r="D2174" s="1" t="str">
        <f t="shared" si="0"/>
        <v>Somalia-Africa2001</v>
      </c>
      <c r="E2174" s="6"/>
      <c r="F2174" s="6"/>
    </row>
    <row r="2175" ht="15.75" customHeight="1" spans="1:6">
      <c r="A2175" s="1" t="s">
        <v>248</v>
      </c>
      <c r="B2175" s="3" t="s">
        <v>66</v>
      </c>
      <c r="C2175" s="1" t="s">
        <v>80</v>
      </c>
      <c r="D2175" s="1" t="str">
        <f t="shared" si="0"/>
        <v>Somalia-Africa2002</v>
      </c>
      <c r="E2175" s="6"/>
      <c r="F2175" s="7" t="s">
        <v>1333</v>
      </c>
    </row>
    <row r="2176" ht="15.75" customHeight="1" spans="1:6">
      <c r="A2176" s="1" t="s">
        <v>248</v>
      </c>
      <c r="B2176" s="3" t="s">
        <v>67</v>
      </c>
      <c r="C2176" s="1" t="s">
        <v>80</v>
      </c>
      <c r="D2176" s="1" t="str">
        <f t="shared" si="0"/>
        <v>Somalia-Africa2003</v>
      </c>
      <c r="E2176" s="6"/>
      <c r="F2176" s="7" t="s">
        <v>2258</v>
      </c>
    </row>
    <row r="2177" ht="15.75" customHeight="1" spans="1:6">
      <c r="A2177" s="1" t="s">
        <v>248</v>
      </c>
      <c r="B2177" s="3" t="s">
        <v>68</v>
      </c>
      <c r="C2177" s="1" t="s">
        <v>80</v>
      </c>
      <c r="D2177" s="1" t="str">
        <f t="shared" si="0"/>
        <v>Somalia-Africa2004</v>
      </c>
      <c r="E2177" s="6"/>
      <c r="F2177" s="7" t="s">
        <v>1333</v>
      </c>
    </row>
    <row r="2178" ht="15.75" customHeight="1" spans="1:6">
      <c r="A2178" s="1" t="s">
        <v>248</v>
      </c>
      <c r="B2178" s="3" t="s">
        <v>72</v>
      </c>
      <c r="C2178" s="1" t="s">
        <v>80</v>
      </c>
      <c r="D2178" s="1" t="str">
        <f t="shared" si="0"/>
        <v>Somalia-Africa2008</v>
      </c>
      <c r="E2178" s="6"/>
      <c r="F2178" s="7" t="s">
        <v>1331</v>
      </c>
    </row>
    <row r="2179" ht="15.75" customHeight="1" spans="1:6">
      <c r="A2179" s="1" t="s">
        <v>248</v>
      </c>
      <c r="B2179" s="3" t="s">
        <v>76</v>
      </c>
      <c r="C2179" s="1" t="s">
        <v>80</v>
      </c>
      <c r="D2179" s="1" t="str">
        <f t="shared" si="0"/>
        <v>Somalia-Africa2012</v>
      </c>
      <c r="E2179" s="6"/>
      <c r="F2179" s="7" t="s">
        <v>346</v>
      </c>
    </row>
    <row r="2180" ht="15.75" customHeight="1" spans="1:6">
      <c r="A2180" s="1" t="s">
        <v>248</v>
      </c>
      <c r="B2180" s="3" t="s">
        <v>74</v>
      </c>
      <c r="C2180" s="1" t="s">
        <v>80</v>
      </c>
      <c r="D2180" s="1" t="str">
        <f t="shared" si="0"/>
        <v>Somalia-Africa2010</v>
      </c>
      <c r="E2180" s="6"/>
      <c r="F2180" s="7" t="s">
        <v>1322</v>
      </c>
    </row>
    <row r="2181" ht="15.75" customHeight="1" spans="1:6">
      <c r="A2181" s="1" t="s">
        <v>248</v>
      </c>
      <c r="B2181" s="3" t="s">
        <v>71</v>
      </c>
      <c r="C2181" s="1" t="s">
        <v>80</v>
      </c>
      <c r="D2181" s="1" t="str">
        <f t="shared" si="0"/>
        <v>Somalia-Africa2007</v>
      </c>
      <c r="E2181" s="6"/>
      <c r="F2181" s="7" t="s">
        <v>346</v>
      </c>
    </row>
    <row r="2182" ht="15.75" customHeight="1" spans="1:6">
      <c r="A2182" s="1" t="s">
        <v>248</v>
      </c>
      <c r="B2182" s="3" t="s">
        <v>75</v>
      </c>
      <c r="C2182" s="1" t="s">
        <v>80</v>
      </c>
      <c r="D2182" s="1" t="str">
        <f t="shared" si="0"/>
        <v>Somalia-Africa2011</v>
      </c>
      <c r="E2182" s="6"/>
      <c r="F2182" s="7" t="s">
        <v>346</v>
      </c>
    </row>
    <row r="2183" ht="15.75" customHeight="1" spans="1:6">
      <c r="A2183" s="1" t="s">
        <v>248</v>
      </c>
      <c r="B2183" s="3" t="s">
        <v>72</v>
      </c>
      <c r="C2183" s="1" t="s">
        <v>80</v>
      </c>
      <c r="D2183" s="1" t="str">
        <f t="shared" si="0"/>
        <v>Somalia-Africa2008</v>
      </c>
      <c r="E2183" s="6"/>
      <c r="F2183" s="7" t="s">
        <v>3040</v>
      </c>
    </row>
    <row r="2184" ht="15.75" customHeight="1" spans="1:6">
      <c r="A2184" s="1" t="s">
        <v>248</v>
      </c>
      <c r="B2184" s="3" t="s">
        <v>71</v>
      </c>
      <c r="C2184" s="1" t="s">
        <v>80</v>
      </c>
      <c r="D2184" s="1" t="str">
        <f t="shared" si="0"/>
        <v>Somalia-Africa2007</v>
      </c>
      <c r="E2184" s="6"/>
      <c r="F2184" s="7" t="s">
        <v>2132</v>
      </c>
    </row>
    <row r="2185" ht="15.75" customHeight="1" spans="1:6">
      <c r="A2185" s="1" t="s">
        <v>248</v>
      </c>
      <c r="B2185" s="3" t="s">
        <v>76</v>
      </c>
      <c r="C2185" s="1" t="s">
        <v>80</v>
      </c>
      <c r="D2185" s="1" t="str">
        <f t="shared" si="0"/>
        <v>Somalia-Africa2012</v>
      </c>
      <c r="E2185" s="6"/>
      <c r="F2185" s="7" t="s">
        <v>343</v>
      </c>
    </row>
    <row r="2186" ht="15.75" customHeight="1" spans="1:6">
      <c r="A2186" s="1" t="s">
        <v>249</v>
      </c>
      <c r="B2186" s="3" t="s">
        <v>63</v>
      </c>
      <c r="C2186" s="1" t="s">
        <v>80</v>
      </c>
      <c r="D2186" s="1" t="str">
        <f t="shared" si="0"/>
        <v>South Africa-Africa2000</v>
      </c>
      <c r="E2186" s="6"/>
      <c r="F2186" s="6"/>
    </row>
    <row r="2187" ht="15.75" customHeight="1" spans="1:6">
      <c r="A2187" s="1" t="s">
        <v>249</v>
      </c>
      <c r="B2187" s="3" t="s">
        <v>65</v>
      </c>
      <c r="C2187" s="1" t="s">
        <v>80</v>
      </c>
      <c r="D2187" s="1" t="str">
        <f t="shared" si="0"/>
        <v>South Africa-Africa2001</v>
      </c>
      <c r="E2187" s="7" t="s">
        <v>3041</v>
      </c>
      <c r="F2187" s="6"/>
    </row>
    <row r="2188" ht="15.75" customHeight="1" spans="1:6">
      <c r="A2188" s="1" t="s">
        <v>249</v>
      </c>
      <c r="B2188" s="3" t="s">
        <v>66</v>
      </c>
      <c r="C2188" s="1" t="s">
        <v>80</v>
      </c>
      <c r="D2188" s="1" t="str">
        <f t="shared" si="0"/>
        <v>South Africa-Africa2002</v>
      </c>
      <c r="E2188" s="7" t="s">
        <v>3042</v>
      </c>
      <c r="F2188" s="7" t="s">
        <v>3043</v>
      </c>
    </row>
    <row r="2189" ht="15.75" customHeight="1" spans="1:6">
      <c r="A2189" s="1" t="s">
        <v>249</v>
      </c>
      <c r="B2189" s="3" t="s">
        <v>67</v>
      </c>
      <c r="C2189" s="1" t="s">
        <v>80</v>
      </c>
      <c r="D2189" s="1" t="str">
        <f t="shared" si="0"/>
        <v>South Africa-Africa2003</v>
      </c>
      <c r="E2189" s="7" t="s">
        <v>3044</v>
      </c>
      <c r="F2189" s="7" t="s">
        <v>3045</v>
      </c>
    </row>
    <row r="2190" ht="15.75" customHeight="1" spans="1:6">
      <c r="A2190" s="1" t="s">
        <v>249</v>
      </c>
      <c r="B2190" s="3" t="s">
        <v>68</v>
      </c>
      <c r="C2190" s="1" t="s">
        <v>80</v>
      </c>
      <c r="D2190" s="1" t="str">
        <f t="shared" si="0"/>
        <v>South Africa-Africa2004</v>
      </c>
      <c r="E2190" s="7" t="s">
        <v>3046</v>
      </c>
      <c r="F2190" s="7" t="s">
        <v>3047</v>
      </c>
    </row>
    <row r="2191" ht="15.75" customHeight="1" spans="1:6">
      <c r="A2191" s="1" t="s">
        <v>249</v>
      </c>
      <c r="B2191" s="3" t="s">
        <v>72</v>
      </c>
      <c r="C2191" s="1" t="s">
        <v>80</v>
      </c>
      <c r="D2191" s="1" t="str">
        <f t="shared" si="0"/>
        <v>South Africa-Africa2008</v>
      </c>
      <c r="E2191" s="7" t="s">
        <v>3048</v>
      </c>
      <c r="F2191" s="7" t="s">
        <v>3049</v>
      </c>
    </row>
    <row r="2192" ht="15.75" customHeight="1" spans="1:6">
      <c r="A2192" s="1" t="s">
        <v>249</v>
      </c>
      <c r="B2192" s="3" t="s">
        <v>76</v>
      </c>
      <c r="C2192" s="1" t="s">
        <v>80</v>
      </c>
      <c r="D2192" s="1" t="str">
        <f t="shared" si="0"/>
        <v>South Africa-Africa2012</v>
      </c>
      <c r="E2192" s="7" t="s">
        <v>3050</v>
      </c>
      <c r="F2192" s="7" t="s">
        <v>3051</v>
      </c>
    </row>
    <row r="2193" ht="15.75" customHeight="1" spans="1:6">
      <c r="A2193" s="1" t="s">
        <v>249</v>
      </c>
      <c r="B2193" s="3" t="s">
        <v>74</v>
      </c>
      <c r="C2193" s="1" t="s">
        <v>80</v>
      </c>
      <c r="D2193" s="1" t="str">
        <f t="shared" si="0"/>
        <v>South Africa-Africa2010</v>
      </c>
      <c r="E2193" s="7" t="s">
        <v>3052</v>
      </c>
      <c r="F2193" s="7" t="s">
        <v>3053</v>
      </c>
    </row>
    <row r="2194" ht="15.75" customHeight="1" spans="1:6">
      <c r="A2194" s="1" t="s">
        <v>249</v>
      </c>
      <c r="B2194" s="3" t="s">
        <v>71</v>
      </c>
      <c r="C2194" s="1" t="s">
        <v>80</v>
      </c>
      <c r="D2194" s="1" t="str">
        <f t="shared" si="0"/>
        <v>South Africa-Africa2007</v>
      </c>
      <c r="E2194" s="7" t="s">
        <v>3054</v>
      </c>
      <c r="F2194" s="7" t="s">
        <v>3055</v>
      </c>
    </row>
    <row r="2195" ht="15.75" customHeight="1" spans="1:6">
      <c r="A2195" s="1" t="s">
        <v>249</v>
      </c>
      <c r="B2195" s="3" t="s">
        <v>75</v>
      </c>
      <c r="C2195" s="1" t="s">
        <v>80</v>
      </c>
      <c r="D2195" s="1" t="str">
        <f t="shared" si="0"/>
        <v>South Africa-Africa2011</v>
      </c>
      <c r="E2195" s="7" t="s">
        <v>3056</v>
      </c>
      <c r="F2195" s="7" t="s">
        <v>3057</v>
      </c>
    </row>
    <row r="2196" ht="15.75" customHeight="1" spans="1:6">
      <c r="A2196" s="1" t="s">
        <v>249</v>
      </c>
      <c r="B2196" s="3" t="s">
        <v>72</v>
      </c>
      <c r="C2196" s="1" t="s">
        <v>80</v>
      </c>
      <c r="D2196" s="1" t="str">
        <f t="shared" si="0"/>
        <v>South Africa-Africa2008</v>
      </c>
      <c r="E2196" s="7" t="s">
        <v>3058</v>
      </c>
      <c r="F2196" s="7" t="s">
        <v>3059</v>
      </c>
    </row>
    <row r="2197" ht="15.75" customHeight="1" spans="1:6">
      <c r="A2197" s="1" t="s">
        <v>249</v>
      </c>
      <c r="B2197" s="3" t="s">
        <v>71</v>
      </c>
      <c r="C2197" s="1" t="s">
        <v>80</v>
      </c>
      <c r="D2197" s="1" t="str">
        <f t="shared" si="0"/>
        <v>South Africa-Africa2007</v>
      </c>
      <c r="E2197" s="7" t="s">
        <v>3060</v>
      </c>
      <c r="F2197" s="7" t="s">
        <v>3061</v>
      </c>
    </row>
    <row r="2198" ht="15.75" customHeight="1" spans="1:6">
      <c r="A2198" s="1" t="s">
        <v>249</v>
      </c>
      <c r="B2198" s="3" t="s">
        <v>76</v>
      </c>
      <c r="C2198" s="1" t="s">
        <v>80</v>
      </c>
      <c r="D2198" s="1" t="str">
        <f t="shared" si="0"/>
        <v>South Africa-Africa2012</v>
      </c>
      <c r="E2198" s="7" t="s">
        <v>3062</v>
      </c>
      <c r="F2198" s="7" t="s">
        <v>3063</v>
      </c>
    </row>
    <row r="2199" ht="15.75" customHeight="1" spans="1:6">
      <c r="A2199" s="1" t="s">
        <v>250</v>
      </c>
      <c r="B2199" s="3" t="s">
        <v>63</v>
      </c>
      <c r="C2199" s="1" t="s">
        <v>64</v>
      </c>
      <c r="D2199" s="1" t="str">
        <f t="shared" si="0"/>
        <v>South Korea-Asia2000</v>
      </c>
      <c r="E2199" s="7" t="s">
        <v>3064</v>
      </c>
      <c r="F2199" s="6"/>
    </row>
    <row r="2200" ht="15.75" customHeight="1" spans="1:6">
      <c r="A2200" s="1" t="s">
        <v>250</v>
      </c>
      <c r="B2200" s="3" t="s">
        <v>65</v>
      </c>
      <c r="C2200" s="1" t="s">
        <v>64</v>
      </c>
      <c r="D2200" s="1" t="str">
        <f t="shared" si="0"/>
        <v>South Korea-Asia2001</v>
      </c>
      <c r="E2200" s="7" t="s">
        <v>3065</v>
      </c>
      <c r="F2200" s="6"/>
    </row>
    <row r="2201" ht="15.75" customHeight="1" spans="1:6">
      <c r="A2201" s="1" t="s">
        <v>250</v>
      </c>
      <c r="B2201" s="3" t="s">
        <v>66</v>
      </c>
      <c r="C2201" s="1" t="s">
        <v>64</v>
      </c>
      <c r="D2201" s="1" t="str">
        <f t="shared" si="0"/>
        <v>South Korea-Asia2002</v>
      </c>
      <c r="E2201" s="7" t="s">
        <v>3066</v>
      </c>
      <c r="F2201" s="7" t="s">
        <v>3067</v>
      </c>
    </row>
    <row r="2202" ht="15.75" customHeight="1" spans="1:6">
      <c r="A2202" s="1" t="s">
        <v>250</v>
      </c>
      <c r="B2202" s="3" t="s">
        <v>67</v>
      </c>
      <c r="C2202" s="1" t="s">
        <v>64</v>
      </c>
      <c r="D2202" s="1" t="str">
        <f t="shared" si="0"/>
        <v>South Korea-Asia2003</v>
      </c>
      <c r="E2202" s="7" t="s">
        <v>3068</v>
      </c>
      <c r="F2202" s="7" t="s">
        <v>3069</v>
      </c>
    </row>
    <row r="2203" ht="15.75" customHeight="1" spans="1:6">
      <c r="A2203" s="1" t="s">
        <v>250</v>
      </c>
      <c r="B2203" s="3" t="s">
        <v>68</v>
      </c>
      <c r="C2203" s="1" t="s">
        <v>64</v>
      </c>
      <c r="D2203" s="1" t="str">
        <f t="shared" si="0"/>
        <v>South Korea-Asia2004</v>
      </c>
      <c r="E2203" s="7" t="s">
        <v>3070</v>
      </c>
      <c r="F2203" s="7" t="s">
        <v>3071</v>
      </c>
    </row>
    <row r="2204" ht="15.75" customHeight="1" spans="1:6">
      <c r="A2204" s="1" t="s">
        <v>250</v>
      </c>
      <c r="B2204" s="3" t="s">
        <v>72</v>
      </c>
      <c r="C2204" s="1" t="s">
        <v>64</v>
      </c>
      <c r="D2204" s="1" t="str">
        <f t="shared" si="0"/>
        <v>South Korea-Asia2008</v>
      </c>
      <c r="E2204" s="7" t="s">
        <v>3072</v>
      </c>
      <c r="F2204" s="7" t="s">
        <v>3073</v>
      </c>
    </row>
    <row r="2205" ht="15.75" customHeight="1" spans="1:6">
      <c r="A2205" s="1" t="s">
        <v>250</v>
      </c>
      <c r="B2205" s="3" t="s">
        <v>76</v>
      </c>
      <c r="C2205" s="1" t="s">
        <v>64</v>
      </c>
      <c r="D2205" s="1" t="str">
        <f t="shared" si="0"/>
        <v>South Korea-Asia2012</v>
      </c>
      <c r="E2205" s="7" t="s">
        <v>3074</v>
      </c>
      <c r="F2205" s="7" t="s">
        <v>3075</v>
      </c>
    </row>
    <row r="2206" ht="15.75" customHeight="1" spans="1:6">
      <c r="A2206" s="1" t="s">
        <v>250</v>
      </c>
      <c r="B2206" s="3" t="s">
        <v>74</v>
      </c>
      <c r="C2206" s="1" t="s">
        <v>64</v>
      </c>
      <c r="D2206" s="1" t="str">
        <f t="shared" si="0"/>
        <v>South Korea-Asia2010</v>
      </c>
      <c r="E2206" s="7" t="s">
        <v>3076</v>
      </c>
      <c r="F2206" s="7" t="s">
        <v>3077</v>
      </c>
    </row>
    <row r="2207" ht="15.75" customHeight="1" spans="1:6">
      <c r="A2207" s="1" t="s">
        <v>250</v>
      </c>
      <c r="B2207" s="3" t="s">
        <v>71</v>
      </c>
      <c r="C2207" s="1" t="s">
        <v>64</v>
      </c>
      <c r="D2207" s="1" t="str">
        <f t="shared" si="0"/>
        <v>South Korea-Asia2007</v>
      </c>
      <c r="E2207" s="7" t="s">
        <v>3078</v>
      </c>
      <c r="F2207" s="7" t="s">
        <v>3079</v>
      </c>
    </row>
    <row r="2208" ht="15.75" customHeight="1" spans="1:6">
      <c r="A2208" s="1" t="s">
        <v>250</v>
      </c>
      <c r="B2208" s="3" t="s">
        <v>76</v>
      </c>
      <c r="C2208" s="1" t="s">
        <v>64</v>
      </c>
      <c r="D2208" s="1" t="str">
        <f t="shared" si="0"/>
        <v>South Korea-Asia2012</v>
      </c>
      <c r="E2208" s="7" t="s">
        <v>3080</v>
      </c>
      <c r="F2208" s="7" t="s">
        <v>3081</v>
      </c>
    </row>
    <row r="2209" ht="15.75" customHeight="1" spans="1:6">
      <c r="A2209" s="1" t="s">
        <v>250</v>
      </c>
      <c r="B2209" s="3" t="s">
        <v>72</v>
      </c>
      <c r="C2209" s="1" t="s">
        <v>64</v>
      </c>
      <c r="D2209" s="1" t="str">
        <f t="shared" si="0"/>
        <v>South Korea-Asia2008</v>
      </c>
      <c r="E2209" s="7" t="s">
        <v>3082</v>
      </c>
      <c r="F2209" s="7" t="s">
        <v>3083</v>
      </c>
    </row>
    <row r="2210" ht="15.75" customHeight="1" spans="1:6">
      <c r="A2210" s="1" t="s">
        <v>250</v>
      </c>
      <c r="B2210" s="3" t="s">
        <v>71</v>
      </c>
      <c r="C2210" s="1" t="s">
        <v>64</v>
      </c>
      <c r="D2210" s="1" t="str">
        <f t="shared" si="0"/>
        <v>South Korea-Asia2007</v>
      </c>
      <c r="E2210" s="7" t="s">
        <v>3084</v>
      </c>
      <c r="F2210" s="7" t="s">
        <v>3085</v>
      </c>
    </row>
    <row r="2211" ht="15.75" customHeight="1" spans="1:6">
      <c r="A2211" s="1" t="s">
        <v>250</v>
      </c>
      <c r="B2211" s="3" t="s">
        <v>76</v>
      </c>
      <c r="C2211" s="1" t="s">
        <v>64</v>
      </c>
      <c r="D2211" s="1" t="str">
        <f t="shared" si="0"/>
        <v>South Korea-Asia2012</v>
      </c>
      <c r="E2211" s="7" t="s">
        <v>3086</v>
      </c>
      <c r="F2211" s="7" t="s">
        <v>3087</v>
      </c>
    </row>
    <row r="2212" ht="15.75" customHeight="1" spans="1:6">
      <c r="A2212" s="1" t="s">
        <v>251</v>
      </c>
      <c r="B2212" s="3" t="s">
        <v>63</v>
      </c>
      <c r="C2212" s="1" t="s">
        <v>80</v>
      </c>
      <c r="D2212" s="1" t="str">
        <f t="shared" si="0"/>
        <v>South Sudan-Africa2000</v>
      </c>
      <c r="E2212" s="6"/>
      <c r="F2212" s="6"/>
    </row>
    <row r="2213" ht="15.75" customHeight="1" spans="1:6">
      <c r="A2213" s="1" t="s">
        <v>251</v>
      </c>
      <c r="B2213" s="3" t="s">
        <v>65</v>
      </c>
      <c r="C2213" s="1" t="s">
        <v>80</v>
      </c>
      <c r="D2213" s="1" t="str">
        <f t="shared" si="0"/>
        <v>South Sudan-Africa2001</v>
      </c>
      <c r="E2213" s="6"/>
      <c r="F2213" s="6"/>
    </row>
    <row r="2214" ht="15.75" customHeight="1" spans="1:6">
      <c r="A2214" s="1" t="s">
        <v>251</v>
      </c>
      <c r="B2214" s="3" t="s">
        <v>66</v>
      </c>
      <c r="C2214" s="1" t="s">
        <v>80</v>
      </c>
      <c r="D2214" s="1" t="str">
        <f t="shared" si="0"/>
        <v>South Sudan-Africa2002</v>
      </c>
      <c r="E2214" s="6"/>
      <c r="F2214" s="6"/>
    </row>
    <row r="2215" ht="15.75" customHeight="1" spans="1:6">
      <c r="A2215" s="1" t="s">
        <v>251</v>
      </c>
      <c r="B2215" s="3" t="s">
        <v>67</v>
      </c>
      <c r="C2215" s="1" t="s">
        <v>80</v>
      </c>
      <c r="D2215" s="1" t="str">
        <f t="shared" si="0"/>
        <v>South Sudan-Africa2003</v>
      </c>
      <c r="E2215" s="6"/>
      <c r="F2215" s="6"/>
    </row>
    <row r="2216" ht="15.75" customHeight="1" spans="1:6">
      <c r="A2216" s="1" t="s">
        <v>251</v>
      </c>
      <c r="B2216" s="3" t="s">
        <v>68</v>
      </c>
      <c r="C2216" s="1" t="s">
        <v>80</v>
      </c>
      <c r="D2216" s="1" t="str">
        <f t="shared" si="0"/>
        <v>South Sudan-Africa2004</v>
      </c>
      <c r="E2216" s="6"/>
      <c r="F2216" s="6"/>
    </row>
    <row r="2217" ht="15.75" customHeight="1" spans="1:6">
      <c r="A2217" s="1" t="s">
        <v>251</v>
      </c>
      <c r="B2217" s="3" t="s">
        <v>72</v>
      </c>
      <c r="C2217" s="1" t="s">
        <v>80</v>
      </c>
      <c r="D2217" s="1" t="str">
        <f t="shared" si="0"/>
        <v>South Sudan-Africa2008</v>
      </c>
      <c r="E2217" s="6"/>
      <c r="F2217" s="6"/>
    </row>
    <row r="2218" ht="15.75" customHeight="1" spans="1:6">
      <c r="A2218" s="1" t="s">
        <v>251</v>
      </c>
      <c r="B2218" s="3" t="s">
        <v>76</v>
      </c>
      <c r="C2218" s="1" t="s">
        <v>80</v>
      </c>
      <c r="D2218" s="1" t="str">
        <f t="shared" si="0"/>
        <v>South Sudan-Africa2012</v>
      </c>
      <c r="E2218" s="6"/>
      <c r="F2218" s="6"/>
    </row>
    <row r="2219" ht="15.75" customHeight="1" spans="1:6">
      <c r="A2219" s="1" t="s">
        <v>251</v>
      </c>
      <c r="B2219" s="3" t="s">
        <v>74</v>
      </c>
      <c r="C2219" s="1" t="s">
        <v>80</v>
      </c>
      <c r="D2219" s="1" t="str">
        <f t="shared" si="0"/>
        <v>South Sudan-Africa2010</v>
      </c>
      <c r="E2219" s="6"/>
      <c r="F2219" s="6"/>
    </row>
    <row r="2220" ht="15.75" customHeight="1" spans="1:6">
      <c r="A2220" s="1" t="s">
        <v>251</v>
      </c>
      <c r="B2220" s="3" t="s">
        <v>71</v>
      </c>
      <c r="C2220" s="1" t="s">
        <v>80</v>
      </c>
      <c r="D2220" s="1" t="str">
        <f t="shared" si="0"/>
        <v>South Sudan-Africa2007</v>
      </c>
      <c r="E2220" s="6"/>
      <c r="F2220" s="6"/>
    </row>
    <row r="2221" ht="15.75" customHeight="1" spans="1:6">
      <c r="A2221" s="1" t="s">
        <v>251</v>
      </c>
      <c r="B2221" s="3" t="s">
        <v>76</v>
      </c>
      <c r="C2221" s="1" t="s">
        <v>80</v>
      </c>
      <c r="D2221" s="1" t="str">
        <f t="shared" si="0"/>
        <v>South Sudan-Africa2012</v>
      </c>
      <c r="E2221" s="6"/>
      <c r="F2221" s="6"/>
    </row>
    <row r="2222" ht="15.75" customHeight="1" spans="1:6">
      <c r="A2222" s="1" t="s">
        <v>251</v>
      </c>
      <c r="B2222" s="3" t="s">
        <v>72</v>
      </c>
      <c r="C2222" s="1" t="s">
        <v>80</v>
      </c>
      <c r="D2222" s="1" t="str">
        <f t="shared" si="0"/>
        <v>South Sudan-Africa2008</v>
      </c>
      <c r="E2222" s="6"/>
      <c r="F2222" s="6"/>
    </row>
    <row r="2223" ht="15.75" customHeight="1" spans="1:6">
      <c r="A2223" s="1" t="s">
        <v>251</v>
      </c>
      <c r="B2223" s="3" t="s">
        <v>71</v>
      </c>
      <c r="C2223" s="1" t="s">
        <v>80</v>
      </c>
      <c r="D2223" s="1" t="str">
        <f t="shared" si="0"/>
        <v>South Sudan-Africa2007</v>
      </c>
      <c r="E2223" s="6"/>
      <c r="F2223" s="6"/>
    </row>
    <row r="2224" ht="15.75" customHeight="1" spans="1:6">
      <c r="A2224" s="1" t="s">
        <v>251</v>
      </c>
      <c r="B2224" s="3" t="s">
        <v>76</v>
      </c>
      <c r="C2224" s="1" t="s">
        <v>80</v>
      </c>
      <c r="D2224" s="1" t="str">
        <f t="shared" si="0"/>
        <v>South Sudan-Africa2012</v>
      </c>
      <c r="E2224" s="6"/>
      <c r="F2224" s="6"/>
    </row>
    <row r="2225" ht="15.75" customHeight="1" spans="1:6">
      <c r="A2225" s="1" t="s">
        <v>252</v>
      </c>
      <c r="B2225" s="3" t="s">
        <v>63</v>
      </c>
      <c r="C2225" s="1" t="s">
        <v>78</v>
      </c>
      <c r="D2225" s="1" t="str">
        <f t="shared" si="0"/>
        <v>Spain-Europe2000</v>
      </c>
      <c r="E2225" s="7" t="s">
        <v>3088</v>
      </c>
      <c r="F2225" s="6"/>
    </row>
    <row r="2226" ht="15.75" customHeight="1" spans="1:6">
      <c r="A2226" s="1" t="s">
        <v>252</v>
      </c>
      <c r="B2226" s="3" t="s">
        <v>65</v>
      </c>
      <c r="C2226" s="1" t="s">
        <v>78</v>
      </c>
      <c r="D2226" s="1" t="str">
        <f t="shared" si="0"/>
        <v>Spain-Europe2001</v>
      </c>
      <c r="E2226" s="7" t="s">
        <v>3089</v>
      </c>
      <c r="F2226" s="6"/>
    </row>
    <row r="2227" ht="15.75" customHeight="1" spans="1:6">
      <c r="A2227" s="1" t="s">
        <v>252</v>
      </c>
      <c r="B2227" s="3" t="s">
        <v>66</v>
      </c>
      <c r="C2227" s="1" t="s">
        <v>78</v>
      </c>
      <c r="D2227" s="1" t="str">
        <f t="shared" si="0"/>
        <v>Spain-Europe2002</v>
      </c>
      <c r="E2227" s="7" t="s">
        <v>3090</v>
      </c>
      <c r="F2227" s="7" t="s">
        <v>3091</v>
      </c>
    </row>
    <row r="2228" ht="15.75" customHeight="1" spans="1:6">
      <c r="A2228" s="1" t="s">
        <v>252</v>
      </c>
      <c r="B2228" s="3" t="s">
        <v>67</v>
      </c>
      <c r="C2228" s="1" t="s">
        <v>78</v>
      </c>
      <c r="D2228" s="1" t="str">
        <f t="shared" si="0"/>
        <v>Spain-Europe2003</v>
      </c>
      <c r="E2228" s="7" t="s">
        <v>3092</v>
      </c>
      <c r="F2228" s="7" t="s">
        <v>3093</v>
      </c>
    </row>
    <row r="2229" ht="15.75" customHeight="1" spans="1:6">
      <c r="A2229" s="1" t="s">
        <v>252</v>
      </c>
      <c r="B2229" s="3" t="s">
        <v>68</v>
      </c>
      <c r="C2229" s="1" t="s">
        <v>78</v>
      </c>
      <c r="D2229" s="1" t="str">
        <f t="shared" si="0"/>
        <v>Spain-Europe2004</v>
      </c>
      <c r="E2229" s="7" t="s">
        <v>3094</v>
      </c>
      <c r="F2229" s="7" t="s">
        <v>3095</v>
      </c>
    </row>
    <row r="2230" ht="15.75" customHeight="1" spans="1:6">
      <c r="A2230" s="1" t="s">
        <v>252</v>
      </c>
      <c r="B2230" s="3" t="s">
        <v>72</v>
      </c>
      <c r="C2230" s="1" t="s">
        <v>78</v>
      </c>
      <c r="D2230" s="1" t="str">
        <f t="shared" si="0"/>
        <v>Spain-Europe2008</v>
      </c>
      <c r="E2230" s="7" t="s">
        <v>3096</v>
      </c>
      <c r="F2230" s="7" t="s">
        <v>3097</v>
      </c>
    </row>
    <row r="2231" ht="15.75" customHeight="1" spans="1:6">
      <c r="A2231" s="1" t="s">
        <v>252</v>
      </c>
      <c r="B2231" s="3" t="s">
        <v>76</v>
      </c>
      <c r="C2231" s="1" t="s">
        <v>78</v>
      </c>
      <c r="D2231" s="1" t="str">
        <f t="shared" si="0"/>
        <v>Spain-Europe2012</v>
      </c>
      <c r="E2231" s="7" t="s">
        <v>3098</v>
      </c>
      <c r="F2231" s="7" t="s">
        <v>3099</v>
      </c>
    </row>
    <row r="2232" ht="15.75" customHeight="1" spans="1:6">
      <c r="A2232" s="1" t="s">
        <v>252</v>
      </c>
      <c r="B2232" s="3" t="s">
        <v>74</v>
      </c>
      <c r="C2232" s="1" t="s">
        <v>78</v>
      </c>
      <c r="D2232" s="1" t="str">
        <f t="shared" si="0"/>
        <v>Spain-Europe2010</v>
      </c>
      <c r="E2232" s="7" t="s">
        <v>3100</v>
      </c>
      <c r="F2232" s="7" t="s">
        <v>3101</v>
      </c>
    </row>
    <row r="2233" ht="15.75" customHeight="1" spans="1:6">
      <c r="A2233" s="1" t="s">
        <v>252</v>
      </c>
      <c r="B2233" s="3" t="s">
        <v>71</v>
      </c>
      <c r="C2233" s="1" t="s">
        <v>78</v>
      </c>
      <c r="D2233" s="1" t="str">
        <f t="shared" si="0"/>
        <v>Spain-Europe2007</v>
      </c>
      <c r="E2233" s="7" t="s">
        <v>3102</v>
      </c>
      <c r="F2233" s="7" t="s">
        <v>3103</v>
      </c>
    </row>
    <row r="2234" ht="15.75" customHeight="1" spans="1:6">
      <c r="A2234" s="1" t="s">
        <v>252</v>
      </c>
      <c r="B2234" s="3" t="s">
        <v>76</v>
      </c>
      <c r="C2234" s="1" t="s">
        <v>78</v>
      </c>
      <c r="D2234" s="1" t="str">
        <f t="shared" si="0"/>
        <v>Spain-Europe2012</v>
      </c>
      <c r="E2234" s="7" t="s">
        <v>3104</v>
      </c>
      <c r="F2234" s="7" t="s">
        <v>3105</v>
      </c>
    </row>
    <row r="2235" ht="15.75" customHeight="1" spans="1:6">
      <c r="A2235" s="1" t="s">
        <v>252</v>
      </c>
      <c r="B2235" s="3" t="s">
        <v>72</v>
      </c>
      <c r="C2235" s="1" t="s">
        <v>78</v>
      </c>
      <c r="D2235" s="1" t="str">
        <f t="shared" si="0"/>
        <v>Spain-Europe2008</v>
      </c>
      <c r="E2235" s="7" t="s">
        <v>3106</v>
      </c>
      <c r="F2235" s="7" t="s">
        <v>3107</v>
      </c>
    </row>
    <row r="2236" ht="15.75" customHeight="1" spans="1:6">
      <c r="A2236" s="1" t="s">
        <v>252</v>
      </c>
      <c r="B2236" s="3" t="s">
        <v>71</v>
      </c>
      <c r="C2236" s="1" t="s">
        <v>78</v>
      </c>
      <c r="D2236" s="1" t="str">
        <f t="shared" si="0"/>
        <v>Spain-Europe2007</v>
      </c>
      <c r="E2236" s="7" t="s">
        <v>3108</v>
      </c>
      <c r="F2236" s="7" t="s">
        <v>3109</v>
      </c>
    </row>
    <row r="2237" ht="15.75" customHeight="1" spans="1:6">
      <c r="A2237" s="1" t="s">
        <v>252</v>
      </c>
      <c r="B2237" s="3" t="s">
        <v>76</v>
      </c>
      <c r="C2237" s="1" t="s">
        <v>78</v>
      </c>
      <c r="D2237" s="1" t="str">
        <f t="shared" si="0"/>
        <v>Spain-Europe2012</v>
      </c>
      <c r="E2237" s="7" t="s">
        <v>3110</v>
      </c>
      <c r="F2237" s="7" t="s">
        <v>3111</v>
      </c>
    </row>
    <row r="2238" ht="15.75" customHeight="1" spans="1:6">
      <c r="A2238" s="1" t="s">
        <v>253</v>
      </c>
      <c r="B2238" s="3" t="s">
        <v>63</v>
      </c>
      <c r="C2238" s="1" t="s">
        <v>64</v>
      </c>
      <c r="D2238" s="1" t="str">
        <f t="shared" si="0"/>
        <v>Sri Lanka-Asia2000</v>
      </c>
      <c r="E2238" s="6"/>
      <c r="F2238" s="6"/>
    </row>
    <row r="2239" ht="15.75" customHeight="1" spans="1:6">
      <c r="A2239" s="1" t="s">
        <v>253</v>
      </c>
      <c r="B2239" s="3" t="s">
        <v>65</v>
      </c>
      <c r="C2239" s="1" t="s">
        <v>64</v>
      </c>
      <c r="D2239" s="1" t="str">
        <f t="shared" si="0"/>
        <v>Sri Lanka-Asia2001</v>
      </c>
      <c r="E2239" s="7" t="s">
        <v>3112</v>
      </c>
      <c r="F2239" s="6"/>
    </row>
    <row r="2240" ht="15.75" customHeight="1" spans="1:6">
      <c r="A2240" s="1" t="s">
        <v>253</v>
      </c>
      <c r="B2240" s="3" t="s">
        <v>66</v>
      </c>
      <c r="C2240" s="1" t="s">
        <v>64</v>
      </c>
      <c r="D2240" s="1" t="str">
        <f t="shared" si="0"/>
        <v>Sri Lanka-Asia2002</v>
      </c>
      <c r="E2240" s="7" t="s">
        <v>3113</v>
      </c>
      <c r="F2240" s="7" t="s">
        <v>3114</v>
      </c>
    </row>
    <row r="2241" ht="15.75" customHeight="1" spans="1:6">
      <c r="A2241" s="1" t="s">
        <v>253</v>
      </c>
      <c r="B2241" s="3" t="s">
        <v>67</v>
      </c>
      <c r="C2241" s="1" t="s">
        <v>64</v>
      </c>
      <c r="D2241" s="1" t="str">
        <f t="shared" si="0"/>
        <v>Sri Lanka-Asia2003</v>
      </c>
      <c r="E2241" s="7" t="s">
        <v>3115</v>
      </c>
      <c r="F2241" s="7" t="s">
        <v>3116</v>
      </c>
    </row>
    <row r="2242" ht="15.75" customHeight="1" spans="1:6">
      <c r="A2242" s="1" t="s">
        <v>253</v>
      </c>
      <c r="B2242" s="3" t="s">
        <v>69</v>
      </c>
      <c r="C2242" s="1" t="s">
        <v>64</v>
      </c>
      <c r="D2242" s="1" t="str">
        <f t="shared" si="0"/>
        <v>Sri Lanka-Asia2005</v>
      </c>
      <c r="E2242" s="7" t="s">
        <v>3117</v>
      </c>
      <c r="F2242" s="7" t="s">
        <v>3118</v>
      </c>
    </row>
    <row r="2243" ht="15.75" customHeight="1" spans="1:6">
      <c r="A2243" s="1" t="s">
        <v>253</v>
      </c>
      <c r="B2243" s="3" t="s">
        <v>72</v>
      </c>
      <c r="C2243" s="1" t="s">
        <v>64</v>
      </c>
      <c r="D2243" s="1" t="str">
        <f t="shared" si="0"/>
        <v>Sri Lanka-Asia2008</v>
      </c>
      <c r="E2243" s="7" t="s">
        <v>3119</v>
      </c>
      <c r="F2243" s="7" t="s">
        <v>3120</v>
      </c>
    </row>
    <row r="2244" ht="15.75" customHeight="1" spans="1:6">
      <c r="A2244" s="1" t="s">
        <v>253</v>
      </c>
      <c r="B2244" s="3" t="s">
        <v>76</v>
      </c>
      <c r="C2244" s="1" t="s">
        <v>64</v>
      </c>
      <c r="D2244" s="1" t="str">
        <f t="shared" si="0"/>
        <v>Sri Lanka-Asia2012</v>
      </c>
      <c r="E2244" s="7" t="s">
        <v>3121</v>
      </c>
      <c r="F2244" s="7" t="s">
        <v>3122</v>
      </c>
    </row>
    <row r="2245" ht="15.75" customHeight="1" spans="1:6">
      <c r="A2245" s="1" t="s">
        <v>253</v>
      </c>
      <c r="B2245" s="3" t="s">
        <v>74</v>
      </c>
      <c r="C2245" s="1" t="s">
        <v>64</v>
      </c>
      <c r="D2245" s="1" t="str">
        <f t="shared" si="0"/>
        <v>Sri Lanka-Asia2010</v>
      </c>
      <c r="E2245" s="7" t="s">
        <v>3123</v>
      </c>
      <c r="F2245" s="7" t="s">
        <v>3124</v>
      </c>
    </row>
    <row r="2246" ht="15.75" customHeight="1" spans="1:6">
      <c r="A2246" s="1" t="s">
        <v>253</v>
      </c>
      <c r="B2246" s="3" t="s">
        <v>71</v>
      </c>
      <c r="C2246" s="1" t="s">
        <v>64</v>
      </c>
      <c r="D2246" s="1" t="str">
        <f t="shared" si="0"/>
        <v>Sri Lanka-Asia2007</v>
      </c>
      <c r="E2246" s="7" t="s">
        <v>3125</v>
      </c>
      <c r="F2246" s="7" t="s">
        <v>3126</v>
      </c>
    </row>
    <row r="2247" ht="15.75" customHeight="1" spans="1:6">
      <c r="A2247" s="1" t="s">
        <v>253</v>
      </c>
      <c r="B2247" s="3" t="s">
        <v>76</v>
      </c>
      <c r="C2247" s="1" t="s">
        <v>64</v>
      </c>
      <c r="D2247" s="1" t="str">
        <f t="shared" si="0"/>
        <v>Sri Lanka-Asia2012</v>
      </c>
      <c r="E2247" s="7" t="s">
        <v>3127</v>
      </c>
      <c r="F2247" s="7" t="s">
        <v>3128</v>
      </c>
    </row>
    <row r="2248" ht="15.75" customHeight="1" spans="1:6">
      <c r="A2248" s="1" t="s">
        <v>253</v>
      </c>
      <c r="B2248" s="3" t="s">
        <v>72</v>
      </c>
      <c r="C2248" s="1" t="s">
        <v>64</v>
      </c>
      <c r="D2248" s="1" t="str">
        <f t="shared" si="0"/>
        <v>Sri Lanka-Asia2008</v>
      </c>
      <c r="E2248" s="7" t="s">
        <v>3129</v>
      </c>
      <c r="F2248" s="7" t="s">
        <v>3130</v>
      </c>
    </row>
    <row r="2249" ht="15.75" customHeight="1" spans="1:6">
      <c r="A2249" s="1" t="s">
        <v>253</v>
      </c>
      <c r="B2249" s="3" t="s">
        <v>71</v>
      </c>
      <c r="C2249" s="1" t="s">
        <v>64</v>
      </c>
      <c r="D2249" s="1" t="str">
        <f t="shared" si="0"/>
        <v>Sri Lanka-Asia2007</v>
      </c>
      <c r="E2249" s="7" t="s">
        <v>3131</v>
      </c>
      <c r="F2249" s="7" t="s">
        <v>3132</v>
      </c>
    </row>
    <row r="2250" ht="15.75" customHeight="1" spans="1:6">
      <c r="A2250" s="1" t="s">
        <v>253</v>
      </c>
      <c r="B2250" s="3" t="s">
        <v>76</v>
      </c>
      <c r="C2250" s="1" t="s">
        <v>64</v>
      </c>
      <c r="D2250" s="1" t="str">
        <f t="shared" si="0"/>
        <v>Sri Lanka-Asia2012</v>
      </c>
      <c r="E2250" s="7" t="s">
        <v>3133</v>
      </c>
      <c r="F2250" s="7" t="s">
        <v>3134</v>
      </c>
    </row>
    <row r="2251" ht="15.75" customHeight="1" spans="1:6">
      <c r="A2251" s="1" t="s">
        <v>254</v>
      </c>
      <c r="B2251" s="3" t="s">
        <v>63</v>
      </c>
      <c r="C2251" s="1" t="s">
        <v>86</v>
      </c>
      <c r="D2251" s="1" t="str">
        <f t="shared" si="0"/>
        <v>St. Kitts and Nevis-The Americas2000</v>
      </c>
      <c r="E2251" s="6"/>
      <c r="F2251" s="6"/>
    </row>
    <row r="2252" ht="15.75" customHeight="1" spans="1:6">
      <c r="A2252" s="1" t="s">
        <v>254</v>
      </c>
      <c r="B2252" s="3" t="s">
        <v>65</v>
      </c>
      <c r="C2252" s="1" t="s">
        <v>86</v>
      </c>
      <c r="D2252" s="1" t="str">
        <f t="shared" si="0"/>
        <v>St. Kitts and Nevis-The Americas2001</v>
      </c>
      <c r="E2252" s="6"/>
      <c r="F2252" s="6"/>
    </row>
    <row r="2253" ht="15.75" customHeight="1" spans="1:6">
      <c r="A2253" s="1" t="s">
        <v>254</v>
      </c>
      <c r="B2253" s="3" t="s">
        <v>66</v>
      </c>
      <c r="C2253" s="1" t="s">
        <v>86</v>
      </c>
      <c r="D2253" s="1" t="str">
        <f t="shared" si="0"/>
        <v>St. Kitts and Nevis-The Americas2002</v>
      </c>
      <c r="E2253" s="6"/>
      <c r="F2253" s="7" t="s">
        <v>830</v>
      </c>
    </row>
    <row r="2254" ht="15.75" customHeight="1" spans="1:6">
      <c r="A2254" s="1" t="s">
        <v>254</v>
      </c>
      <c r="B2254" s="3" t="s">
        <v>67</v>
      </c>
      <c r="C2254" s="1" t="s">
        <v>86</v>
      </c>
      <c r="D2254" s="1" t="str">
        <f t="shared" si="0"/>
        <v>St. Kitts and Nevis-The Americas2003</v>
      </c>
      <c r="E2254" s="6"/>
      <c r="F2254" s="7" t="s">
        <v>1575</v>
      </c>
    </row>
    <row r="2255" ht="15.75" customHeight="1" spans="1:6">
      <c r="A2255" s="1" t="s">
        <v>254</v>
      </c>
      <c r="B2255" s="3" t="s">
        <v>69</v>
      </c>
      <c r="C2255" s="1" t="s">
        <v>86</v>
      </c>
      <c r="D2255" s="1" t="str">
        <f t="shared" si="0"/>
        <v>St. Kitts and Nevis-The Americas2005</v>
      </c>
      <c r="E2255" s="6"/>
      <c r="F2255" s="7" t="s">
        <v>830</v>
      </c>
    </row>
    <row r="2256" ht="15.75" customHeight="1" spans="1:6">
      <c r="A2256" s="1" t="s">
        <v>254</v>
      </c>
      <c r="B2256" s="3" t="s">
        <v>72</v>
      </c>
      <c r="C2256" s="1" t="s">
        <v>86</v>
      </c>
      <c r="D2256" s="1" t="str">
        <f t="shared" si="0"/>
        <v>St. Kitts and Nevis-The Americas2008</v>
      </c>
      <c r="E2256" s="7" t="s">
        <v>3135</v>
      </c>
      <c r="F2256" s="7" t="s">
        <v>830</v>
      </c>
    </row>
    <row r="2257" ht="15.75" customHeight="1" spans="1:6">
      <c r="A2257" s="1" t="s">
        <v>254</v>
      </c>
      <c r="B2257" s="3" t="s">
        <v>76</v>
      </c>
      <c r="C2257" s="1" t="s">
        <v>86</v>
      </c>
      <c r="D2257" s="1" t="str">
        <f t="shared" si="0"/>
        <v>St. Kitts and Nevis-The Americas2012</v>
      </c>
      <c r="E2257" s="7" t="s">
        <v>1579</v>
      </c>
      <c r="F2257" s="7" t="s">
        <v>915</v>
      </c>
    </row>
    <row r="2258" ht="15.75" customHeight="1" spans="1:6">
      <c r="A2258" s="1" t="s">
        <v>254</v>
      </c>
      <c r="B2258" s="3" t="s">
        <v>74</v>
      </c>
      <c r="C2258" s="1" t="s">
        <v>86</v>
      </c>
      <c r="D2258" s="1" t="str">
        <f t="shared" si="0"/>
        <v>St. Kitts and Nevis-The Americas2010</v>
      </c>
      <c r="E2258" s="7" t="s">
        <v>1579</v>
      </c>
      <c r="F2258" s="7" t="s">
        <v>915</v>
      </c>
    </row>
    <row r="2259" ht="15.75" customHeight="1" spans="1:6">
      <c r="A2259" s="1" t="s">
        <v>254</v>
      </c>
      <c r="B2259" s="3" t="s">
        <v>71</v>
      </c>
      <c r="C2259" s="1" t="s">
        <v>86</v>
      </c>
      <c r="D2259" s="1" t="str">
        <f t="shared" si="0"/>
        <v>St. Kitts and Nevis-The Americas2007</v>
      </c>
      <c r="E2259" s="7" t="s">
        <v>3136</v>
      </c>
      <c r="F2259" s="7" t="s">
        <v>916</v>
      </c>
    </row>
    <row r="2260" ht="15.75" customHeight="1" spans="1:6">
      <c r="A2260" s="1" t="s">
        <v>254</v>
      </c>
      <c r="B2260" s="3" t="s">
        <v>76</v>
      </c>
      <c r="C2260" s="1" t="s">
        <v>86</v>
      </c>
      <c r="D2260" s="1" t="str">
        <f t="shared" si="0"/>
        <v>St. Kitts and Nevis-The Americas2012</v>
      </c>
      <c r="E2260" s="6"/>
      <c r="F2260" s="7" t="s">
        <v>836</v>
      </c>
    </row>
    <row r="2261" ht="15.75" customHeight="1" spans="1:6">
      <c r="A2261" s="1" t="s">
        <v>254</v>
      </c>
      <c r="B2261" s="3" t="s">
        <v>72</v>
      </c>
      <c r="C2261" s="1" t="s">
        <v>86</v>
      </c>
      <c r="D2261" s="1" t="str">
        <f t="shared" si="0"/>
        <v>St. Kitts and Nevis-The Americas2008</v>
      </c>
      <c r="E2261" s="6"/>
      <c r="F2261" s="7" t="s">
        <v>834</v>
      </c>
    </row>
    <row r="2262" ht="15.75" customHeight="1" spans="1:6">
      <c r="A2262" s="1" t="s">
        <v>254</v>
      </c>
      <c r="B2262" s="3" t="s">
        <v>71</v>
      </c>
      <c r="C2262" s="1" t="s">
        <v>86</v>
      </c>
      <c r="D2262" s="1" t="str">
        <f t="shared" si="0"/>
        <v>St. Kitts and Nevis-The Americas2007</v>
      </c>
      <c r="E2262" s="6"/>
      <c r="F2262" s="7" t="s">
        <v>3137</v>
      </c>
    </row>
    <row r="2263" ht="15.75" customHeight="1" spans="1:6">
      <c r="A2263" s="1" t="s">
        <v>254</v>
      </c>
      <c r="B2263" s="3" t="s">
        <v>76</v>
      </c>
      <c r="C2263" s="1" t="s">
        <v>86</v>
      </c>
      <c r="D2263" s="1" t="str">
        <f t="shared" si="0"/>
        <v>St. Kitts and Nevis-The Americas2012</v>
      </c>
      <c r="E2263" s="6"/>
      <c r="F2263" s="7" t="s">
        <v>1001</v>
      </c>
    </row>
    <row r="2264" ht="15.75" customHeight="1" spans="1:6">
      <c r="A2264" s="1" t="s">
        <v>255</v>
      </c>
      <c r="B2264" s="3" t="s">
        <v>63</v>
      </c>
      <c r="C2264" s="1" t="s">
        <v>86</v>
      </c>
      <c r="D2264" s="1" t="str">
        <f t="shared" si="0"/>
        <v>St. Lucia-The Americas2000</v>
      </c>
      <c r="E2264" s="6"/>
      <c r="F2264" s="6"/>
    </row>
    <row r="2265" ht="15.75" customHeight="1" spans="1:6">
      <c r="A2265" s="1" t="s">
        <v>255</v>
      </c>
      <c r="B2265" s="3" t="s">
        <v>65</v>
      </c>
      <c r="C2265" s="1" t="s">
        <v>86</v>
      </c>
      <c r="D2265" s="1" t="str">
        <f t="shared" si="0"/>
        <v>St. Lucia-The Americas2001</v>
      </c>
      <c r="E2265" s="6"/>
      <c r="F2265" s="6"/>
    </row>
    <row r="2266" ht="15.75" customHeight="1" spans="1:6">
      <c r="A2266" s="1" t="s">
        <v>255</v>
      </c>
      <c r="B2266" s="3" t="s">
        <v>66</v>
      </c>
      <c r="C2266" s="1" t="s">
        <v>86</v>
      </c>
      <c r="D2266" s="1" t="str">
        <f t="shared" si="0"/>
        <v>St. Lucia-The Americas2002</v>
      </c>
      <c r="E2266" s="6"/>
      <c r="F2266" s="7" t="s">
        <v>1212</v>
      </c>
    </row>
    <row r="2267" ht="15.75" customHeight="1" spans="1:6">
      <c r="A2267" s="1" t="s">
        <v>255</v>
      </c>
      <c r="B2267" s="3" t="s">
        <v>67</v>
      </c>
      <c r="C2267" s="1" t="s">
        <v>86</v>
      </c>
      <c r="D2267" s="1" t="str">
        <f t="shared" si="0"/>
        <v>St. Lucia-The Americas2003</v>
      </c>
      <c r="E2267" s="6"/>
      <c r="F2267" s="7" t="s">
        <v>1211</v>
      </c>
    </row>
    <row r="2268" ht="15.75" customHeight="1" spans="1:6">
      <c r="A2268" s="1" t="s">
        <v>255</v>
      </c>
      <c r="B2268" s="3" t="s">
        <v>69</v>
      </c>
      <c r="C2268" s="1" t="s">
        <v>86</v>
      </c>
      <c r="D2268" s="1" t="str">
        <f t="shared" si="0"/>
        <v>St. Lucia-The Americas2005</v>
      </c>
      <c r="E2268" s="6"/>
      <c r="F2268" s="7" t="s">
        <v>641</v>
      </c>
    </row>
    <row r="2269" ht="15.75" customHeight="1" spans="1:6">
      <c r="A2269" s="1" t="s">
        <v>255</v>
      </c>
      <c r="B2269" s="3" t="s">
        <v>72</v>
      </c>
      <c r="C2269" s="1" t="s">
        <v>86</v>
      </c>
      <c r="D2269" s="1" t="str">
        <f t="shared" si="0"/>
        <v>St. Lucia-The Americas2008</v>
      </c>
      <c r="E2269" s="7" t="s">
        <v>1214</v>
      </c>
      <c r="F2269" s="7" t="s">
        <v>1211</v>
      </c>
    </row>
    <row r="2270" ht="15.75" customHeight="1" spans="1:6">
      <c r="A2270" s="1" t="s">
        <v>255</v>
      </c>
      <c r="B2270" s="3" t="s">
        <v>76</v>
      </c>
      <c r="C2270" s="1" t="s">
        <v>86</v>
      </c>
      <c r="D2270" s="1" t="str">
        <f t="shared" si="0"/>
        <v>St. Lucia-The Americas2012</v>
      </c>
      <c r="E2270" s="7" t="s">
        <v>3138</v>
      </c>
      <c r="F2270" s="7" t="s">
        <v>3139</v>
      </c>
    </row>
    <row r="2271" ht="15.75" customHeight="1" spans="1:6">
      <c r="A2271" s="1" t="s">
        <v>255</v>
      </c>
      <c r="B2271" s="3" t="s">
        <v>74</v>
      </c>
      <c r="C2271" s="1" t="s">
        <v>86</v>
      </c>
      <c r="D2271" s="1" t="str">
        <f t="shared" si="0"/>
        <v>St. Lucia-The Americas2010</v>
      </c>
      <c r="E2271" s="7" t="s">
        <v>3140</v>
      </c>
      <c r="F2271" s="7" t="s">
        <v>3139</v>
      </c>
    </row>
    <row r="2272" ht="15.75" customHeight="1" spans="1:6">
      <c r="A2272" s="1" t="s">
        <v>255</v>
      </c>
      <c r="B2272" s="3" t="s">
        <v>71</v>
      </c>
      <c r="C2272" s="1" t="s">
        <v>86</v>
      </c>
      <c r="D2272" s="1" t="str">
        <f t="shared" si="0"/>
        <v>St. Lucia-The Americas2007</v>
      </c>
      <c r="E2272" s="7" t="s">
        <v>3141</v>
      </c>
      <c r="F2272" s="7" t="s">
        <v>3142</v>
      </c>
    </row>
    <row r="2273" ht="15.75" customHeight="1" spans="1:6">
      <c r="A2273" s="1" t="s">
        <v>255</v>
      </c>
      <c r="B2273" s="3" t="s">
        <v>76</v>
      </c>
      <c r="C2273" s="1" t="s">
        <v>86</v>
      </c>
      <c r="D2273" s="1" t="str">
        <f t="shared" si="0"/>
        <v>St. Lucia-The Americas2012</v>
      </c>
      <c r="E2273" s="6"/>
      <c r="F2273" s="7" t="s">
        <v>296</v>
      </c>
    </row>
    <row r="2274" ht="15.75" customHeight="1" spans="1:6">
      <c r="A2274" s="1" t="s">
        <v>255</v>
      </c>
      <c r="B2274" s="3" t="s">
        <v>73</v>
      </c>
      <c r="C2274" s="1" t="s">
        <v>86</v>
      </c>
      <c r="D2274" s="1" t="str">
        <f t="shared" si="0"/>
        <v>St. Lucia-The Americas2009</v>
      </c>
      <c r="E2274" s="6"/>
      <c r="F2274" s="7" t="s">
        <v>3143</v>
      </c>
    </row>
    <row r="2275" ht="15.75" customHeight="1" spans="1:6">
      <c r="A2275" s="1" t="s">
        <v>255</v>
      </c>
      <c r="B2275" s="3" t="s">
        <v>71</v>
      </c>
      <c r="C2275" s="1" t="s">
        <v>86</v>
      </c>
      <c r="D2275" s="1" t="str">
        <f t="shared" si="0"/>
        <v>St. Lucia-The Americas2007</v>
      </c>
      <c r="E2275" s="6"/>
      <c r="F2275" s="7" t="s">
        <v>386</v>
      </c>
    </row>
    <row r="2276" ht="15.75" customHeight="1" spans="1:6">
      <c r="A2276" s="1" t="s">
        <v>255</v>
      </c>
      <c r="B2276" s="3" t="s">
        <v>76</v>
      </c>
      <c r="C2276" s="1" t="s">
        <v>86</v>
      </c>
      <c r="D2276" s="1" t="str">
        <f t="shared" si="0"/>
        <v>St. Lucia-The Americas2012</v>
      </c>
      <c r="E2276" s="6"/>
      <c r="F2276" s="7" t="s">
        <v>3144</v>
      </c>
    </row>
    <row r="2277" ht="15.75" customHeight="1" spans="1:6">
      <c r="A2277" s="1" t="s">
        <v>256</v>
      </c>
      <c r="B2277" s="3" t="s">
        <v>63</v>
      </c>
      <c r="C2277" s="1" t="s">
        <v>86</v>
      </c>
      <c r="D2277" s="1" t="str">
        <f t="shared" si="0"/>
        <v>St. Martin (French part)-The Americas2000</v>
      </c>
      <c r="E2277" s="6"/>
      <c r="F2277" s="6"/>
    </row>
    <row r="2278" ht="15.75" customHeight="1" spans="1:6">
      <c r="A2278" s="1" t="s">
        <v>256</v>
      </c>
      <c r="B2278" s="3" t="s">
        <v>65</v>
      </c>
      <c r="C2278" s="1" t="s">
        <v>86</v>
      </c>
      <c r="D2278" s="1" t="str">
        <f t="shared" si="0"/>
        <v>St. Martin (French part)-The Americas2001</v>
      </c>
      <c r="E2278" s="6"/>
      <c r="F2278" s="6"/>
    </row>
    <row r="2279" ht="15.75" customHeight="1" spans="1:6">
      <c r="A2279" s="1" t="s">
        <v>256</v>
      </c>
      <c r="B2279" s="3" t="s">
        <v>66</v>
      </c>
      <c r="C2279" s="1" t="s">
        <v>86</v>
      </c>
      <c r="D2279" s="1" t="str">
        <f t="shared" si="0"/>
        <v>St. Martin (French part)-The Americas2002</v>
      </c>
      <c r="E2279" s="6"/>
      <c r="F2279" s="6"/>
    </row>
    <row r="2280" ht="15.75" customHeight="1" spans="1:6">
      <c r="A2280" s="1" t="s">
        <v>256</v>
      </c>
      <c r="B2280" s="3" t="s">
        <v>67</v>
      </c>
      <c r="C2280" s="1" t="s">
        <v>86</v>
      </c>
      <c r="D2280" s="1" t="str">
        <f t="shared" si="0"/>
        <v>St. Martin (French part)-The Americas2003</v>
      </c>
      <c r="E2280" s="6"/>
      <c r="F2280" s="6"/>
    </row>
    <row r="2281" ht="15.75" customHeight="1" spans="1:6">
      <c r="A2281" s="1" t="s">
        <v>256</v>
      </c>
      <c r="B2281" s="3" t="s">
        <v>69</v>
      </c>
      <c r="C2281" s="1" t="s">
        <v>86</v>
      </c>
      <c r="D2281" s="1" t="str">
        <f t="shared" si="0"/>
        <v>St. Martin (French part)-The Americas2005</v>
      </c>
      <c r="E2281" s="6"/>
      <c r="F2281" s="6"/>
    </row>
    <row r="2282" ht="15.75" customHeight="1" spans="1:6">
      <c r="A2282" s="1" t="s">
        <v>256</v>
      </c>
      <c r="B2282" s="3" t="s">
        <v>72</v>
      </c>
      <c r="C2282" s="1" t="s">
        <v>86</v>
      </c>
      <c r="D2282" s="1" t="str">
        <f t="shared" si="0"/>
        <v>St. Martin (French part)-The Americas2008</v>
      </c>
      <c r="E2282" s="6"/>
      <c r="F2282" s="6"/>
    </row>
    <row r="2283" ht="15.75" customHeight="1" spans="1:6">
      <c r="A2283" s="1" t="s">
        <v>256</v>
      </c>
      <c r="B2283" s="3" t="s">
        <v>76</v>
      </c>
      <c r="C2283" s="1" t="s">
        <v>86</v>
      </c>
      <c r="D2283" s="1" t="str">
        <f t="shared" si="0"/>
        <v>St. Martin (French part)-The Americas2012</v>
      </c>
      <c r="E2283" s="6"/>
      <c r="F2283" s="6"/>
    </row>
    <row r="2284" ht="15.75" customHeight="1" spans="1:6">
      <c r="A2284" s="1" t="s">
        <v>256</v>
      </c>
      <c r="B2284" s="3" t="s">
        <v>74</v>
      </c>
      <c r="C2284" s="1" t="s">
        <v>86</v>
      </c>
      <c r="D2284" s="1" t="str">
        <f t="shared" si="0"/>
        <v>St. Martin (French part)-The Americas2010</v>
      </c>
      <c r="E2284" s="6"/>
      <c r="F2284" s="6"/>
    </row>
    <row r="2285" ht="15.75" customHeight="1" spans="1:6">
      <c r="A2285" s="1" t="s">
        <v>256</v>
      </c>
      <c r="B2285" s="3" t="s">
        <v>71</v>
      </c>
      <c r="C2285" s="1" t="s">
        <v>86</v>
      </c>
      <c r="D2285" s="1" t="str">
        <f t="shared" si="0"/>
        <v>St. Martin (French part)-The Americas2007</v>
      </c>
      <c r="E2285" s="6"/>
      <c r="F2285" s="6"/>
    </row>
    <row r="2286" ht="15.75" customHeight="1" spans="1:6">
      <c r="A2286" s="1" t="s">
        <v>256</v>
      </c>
      <c r="B2286" s="3" t="s">
        <v>76</v>
      </c>
      <c r="C2286" s="1" t="s">
        <v>86</v>
      </c>
      <c r="D2286" s="1" t="str">
        <f t="shared" si="0"/>
        <v>St. Martin (French part)-The Americas2012</v>
      </c>
      <c r="E2286" s="6"/>
      <c r="F2286" s="6"/>
    </row>
    <row r="2287" ht="15.75" customHeight="1" spans="1:6">
      <c r="A2287" s="1" t="s">
        <v>256</v>
      </c>
      <c r="B2287" s="3" t="s">
        <v>73</v>
      </c>
      <c r="C2287" s="1" t="s">
        <v>86</v>
      </c>
      <c r="D2287" s="1" t="str">
        <f t="shared" si="0"/>
        <v>St. Martin (French part)-The Americas2009</v>
      </c>
      <c r="E2287" s="6"/>
      <c r="F2287" s="6"/>
    </row>
    <row r="2288" ht="15.75" customHeight="1" spans="1:6">
      <c r="A2288" s="1" t="s">
        <v>256</v>
      </c>
      <c r="B2288" s="3" t="s">
        <v>71</v>
      </c>
      <c r="C2288" s="1" t="s">
        <v>86</v>
      </c>
      <c r="D2288" s="1" t="str">
        <f t="shared" si="0"/>
        <v>St. Martin (French part)-The Americas2007</v>
      </c>
      <c r="E2288" s="6"/>
      <c r="F2288" s="6"/>
    </row>
    <row r="2289" ht="15.75" customHeight="1" spans="1:6">
      <c r="A2289" s="1" t="s">
        <v>256</v>
      </c>
      <c r="B2289" s="3" t="s">
        <v>76</v>
      </c>
      <c r="C2289" s="1" t="s">
        <v>86</v>
      </c>
      <c r="D2289" s="1" t="str">
        <f t="shared" si="0"/>
        <v>St. Martin (French part)-The Americas2012</v>
      </c>
      <c r="E2289" s="6"/>
      <c r="F2289" s="6"/>
    </row>
    <row r="2290" ht="15.75" customHeight="1" spans="1:6">
      <c r="A2290" s="1" t="s">
        <v>257</v>
      </c>
      <c r="B2290" s="3" t="s">
        <v>63</v>
      </c>
      <c r="C2290" s="1" t="s">
        <v>86</v>
      </c>
      <c r="D2290" s="1" t="str">
        <f t="shared" si="0"/>
        <v>St. Vincent and the Grenadines-The Americas2000</v>
      </c>
      <c r="E2290" s="6"/>
      <c r="F2290" s="6"/>
    </row>
    <row r="2291" ht="15.75" customHeight="1" spans="1:6">
      <c r="A2291" s="1" t="s">
        <v>257</v>
      </c>
      <c r="B2291" s="3" t="s">
        <v>65</v>
      </c>
      <c r="C2291" s="1" t="s">
        <v>86</v>
      </c>
      <c r="D2291" s="1" t="str">
        <f t="shared" si="0"/>
        <v>St. Vincent and the Grenadines-The Americas2001</v>
      </c>
      <c r="E2291" s="6"/>
      <c r="F2291" s="6"/>
    </row>
    <row r="2292" ht="15.75" customHeight="1" spans="1:6">
      <c r="A2292" s="1" t="s">
        <v>257</v>
      </c>
      <c r="B2292" s="3" t="s">
        <v>66</v>
      </c>
      <c r="C2292" s="1" t="s">
        <v>86</v>
      </c>
      <c r="D2292" s="1" t="str">
        <f t="shared" si="0"/>
        <v>St. Vincent and the Grenadines-The Americas2002</v>
      </c>
      <c r="E2292" s="6"/>
      <c r="F2292" s="7" t="s">
        <v>3145</v>
      </c>
    </row>
    <row r="2293" ht="15.75" customHeight="1" spans="1:6">
      <c r="A2293" s="1" t="s">
        <v>257</v>
      </c>
      <c r="B2293" s="3" t="s">
        <v>67</v>
      </c>
      <c r="C2293" s="1" t="s">
        <v>86</v>
      </c>
      <c r="D2293" s="1" t="str">
        <f t="shared" si="0"/>
        <v>St. Vincent and the Grenadines-The Americas2003</v>
      </c>
      <c r="E2293" s="6"/>
      <c r="F2293" s="7" t="s">
        <v>1617</v>
      </c>
    </row>
    <row r="2294" ht="15.75" customHeight="1" spans="1:6">
      <c r="A2294" s="1" t="s">
        <v>257</v>
      </c>
      <c r="B2294" s="3" t="s">
        <v>69</v>
      </c>
      <c r="C2294" s="1" t="s">
        <v>86</v>
      </c>
      <c r="D2294" s="1" t="str">
        <f t="shared" si="0"/>
        <v>St. Vincent and the Grenadines-The Americas2005</v>
      </c>
      <c r="E2294" s="6"/>
      <c r="F2294" s="7" t="s">
        <v>1617</v>
      </c>
    </row>
    <row r="2295" ht="15.75" customHeight="1" spans="1:6">
      <c r="A2295" s="1" t="s">
        <v>257</v>
      </c>
      <c r="B2295" s="3" t="s">
        <v>72</v>
      </c>
      <c r="C2295" s="1" t="s">
        <v>86</v>
      </c>
      <c r="D2295" s="1" t="str">
        <f t="shared" si="0"/>
        <v>St. Vincent and the Grenadines-The Americas2008</v>
      </c>
      <c r="E2295" s="7" t="s">
        <v>2019</v>
      </c>
      <c r="F2295" s="7" t="s">
        <v>1617</v>
      </c>
    </row>
    <row r="2296" ht="15.75" customHeight="1" spans="1:6">
      <c r="A2296" s="1" t="s">
        <v>257</v>
      </c>
      <c r="B2296" s="3" t="s">
        <v>76</v>
      </c>
      <c r="C2296" s="1" t="s">
        <v>86</v>
      </c>
      <c r="D2296" s="1" t="str">
        <f t="shared" si="0"/>
        <v>St. Vincent and the Grenadines-The Americas2012</v>
      </c>
      <c r="E2296" s="7" t="s">
        <v>2019</v>
      </c>
      <c r="F2296" s="7" t="s">
        <v>1617</v>
      </c>
    </row>
    <row r="2297" ht="15.75" customHeight="1" spans="1:6">
      <c r="A2297" s="1" t="s">
        <v>257</v>
      </c>
      <c r="B2297" s="3" t="s">
        <v>74</v>
      </c>
      <c r="C2297" s="1" t="s">
        <v>86</v>
      </c>
      <c r="D2297" s="1" t="str">
        <f t="shared" si="0"/>
        <v>St. Vincent and the Grenadines-The Americas2010</v>
      </c>
      <c r="E2297" s="7" t="s">
        <v>3146</v>
      </c>
      <c r="F2297" s="7" t="s">
        <v>834</v>
      </c>
    </row>
    <row r="2298" ht="15.75" customHeight="1" spans="1:6">
      <c r="A2298" s="1" t="s">
        <v>257</v>
      </c>
      <c r="B2298" s="3" t="s">
        <v>71</v>
      </c>
      <c r="C2298" s="1" t="s">
        <v>86</v>
      </c>
      <c r="D2298" s="1" t="str">
        <f t="shared" si="0"/>
        <v>St. Vincent and the Grenadines-The Americas2007</v>
      </c>
      <c r="E2298" s="7" t="s">
        <v>2905</v>
      </c>
      <c r="F2298" s="7" t="s">
        <v>1582</v>
      </c>
    </row>
    <row r="2299" ht="15.75" customHeight="1" spans="1:6">
      <c r="A2299" s="1" t="s">
        <v>257</v>
      </c>
      <c r="B2299" s="3" t="s">
        <v>76</v>
      </c>
      <c r="C2299" s="1" t="s">
        <v>86</v>
      </c>
      <c r="D2299" s="1" t="str">
        <f t="shared" si="0"/>
        <v>St. Vincent and the Grenadines-The Americas2012</v>
      </c>
      <c r="E2299" s="6"/>
      <c r="F2299" s="7" t="s">
        <v>1582</v>
      </c>
    </row>
    <row r="2300" ht="15.75" customHeight="1" spans="1:6">
      <c r="A2300" s="1" t="s">
        <v>257</v>
      </c>
      <c r="B2300" s="3" t="s">
        <v>73</v>
      </c>
      <c r="C2300" s="1" t="s">
        <v>86</v>
      </c>
      <c r="D2300" s="1" t="str">
        <f t="shared" si="0"/>
        <v>St. Vincent and the Grenadines-The Americas2009</v>
      </c>
      <c r="E2300" s="6"/>
      <c r="F2300" s="7" t="s">
        <v>832</v>
      </c>
    </row>
    <row r="2301" ht="15.75" customHeight="1" spans="1:6">
      <c r="A2301" s="1" t="s">
        <v>257</v>
      </c>
      <c r="B2301" s="3" t="s">
        <v>71</v>
      </c>
      <c r="C2301" s="1" t="s">
        <v>86</v>
      </c>
      <c r="D2301" s="1" t="str">
        <f t="shared" si="0"/>
        <v>St. Vincent and the Grenadines-The Americas2007</v>
      </c>
      <c r="E2301" s="6"/>
      <c r="F2301" s="7" t="s">
        <v>678</v>
      </c>
    </row>
    <row r="2302" ht="15.75" customHeight="1" spans="1:6">
      <c r="A2302" s="1" t="s">
        <v>257</v>
      </c>
      <c r="B2302" s="3" t="s">
        <v>76</v>
      </c>
      <c r="C2302" s="1" t="s">
        <v>86</v>
      </c>
      <c r="D2302" s="1" t="str">
        <f t="shared" si="0"/>
        <v>St. Vincent and the Grenadines-The Americas2012</v>
      </c>
      <c r="E2302" s="6"/>
      <c r="F2302" s="7" t="s">
        <v>2901</v>
      </c>
    </row>
    <row r="2303" ht="15.75" customHeight="1" spans="1:6">
      <c r="A2303" s="1" t="s">
        <v>258</v>
      </c>
      <c r="B2303" s="3" t="s">
        <v>63</v>
      </c>
      <c r="C2303" s="1" t="s">
        <v>80</v>
      </c>
      <c r="D2303" s="1" t="str">
        <f t="shared" si="0"/>
        <v>Sudan-Africa2000</v>
      </c>
      <c r="E2303" s="6"/>
      <c r="F2303" s="6"/>
    </row>
    <row r="2304" ht="15.75" customHeight="1" spans="1:6">
      <c r="A2304" s="1" t="s">
        <v>258</v>
      </c>
      <c r="B2304" s="3" t="s">
        <v>65</v>
      </c>
      <c r="C2304" s="1" t="s">
        <v>80</v>
      </c>
      <c r="D2304" s="1" t="str">
        <f t="shared" si="0"/>
        <v>Sudan-Africa2001</v>
      </c>
      <c r="E2304" s="7" t="s">
        <v>3147</v>
      </c>
      <c r="F2304" s="6"/>
    </row>
    <row r="2305" ht="15.75" customHeight="1" spans="1:6">
      <c r="A2305" s="1" t="s">
        <v>258</v>
      </c>
      <c r="B2305" s="3" t="s">
        <v>66</v>
      </c>
      <c r="C2305" s="1" t="s">
        <v>80</v>
      </c>
      <c r="D2305" s="1" t="str">
        <f t="shared" si="0"/>
        <v>Sudan-Africa2002</v>
      </c>
      <c r="E2305" s="7" t="s">
        <v>3148</v>
      </c>
      <c r="F2305" s="7" t="s">
        <v>3149</v>
      </c>
    </row>
    <row r="2306" ht="15.75" customHeight="1" spans="1:6">
      <c r="A2306" s="1" t="s">
        <v>258</v>
      </c>
      <c r="B2306" s="3" t="s">
        <v>67</v>
      </c>
      <c r="C2306" s="1" t="s">
        <v>80</v>
      </c>
      <c r="D2306" s="1" t="str">
        <f t="shared" si="0"/>
        <v>Sudan-Africa2003</v>
      </c>
      <c r="E2306" s="7" t="s">
        <v>3150</v>
      </c>
      <c r="F2306" s="7" t="s">
        <v>2420</v>
      </c>
    </row>
    <row r="2307" ht="15.75" customHeight="1" spans="1:6">
      <c r="A2307" s="1" t="s">
        <v>258</v>
      </c>
      <c r="B2307" s="3" t="s">
        <v>69</v>
      </c>
      <c r="C2307" s="1" t="s">
        <v>80</v>
      </c>
      <c r="D2307" s="1" t="str">
        <f t="shared" si="0"/>
        <v>Sudan-Africa2005</v>
      </c>
      <c r="E2307" s="7" t="s">
        <v>3151</v>
      </c>
      <c r="F2307" s="7" t="s">
        <v>3152</v>
      </c>
    </row>
    <row r="2308" ht="15.75" customHeight="1" spans="1:6">
      <c r="A2308" s="1" t="s">
        <v>258</v>
      </c>
      <c r="B2308" s="3" t="s">
        <v>73</v>
      </c>
      <c r="C2308" s="1" t="s">
        <v>80</v>
      </c>
      <c r="D2308" s="1" t="str">
        <f t="shared" si="0"/>
        <v>Sudan-Africa2009</v>
      </c>
      <c r="E2308" s="7" t="s">
        <v>3153</v>
      </c>
      <c r="F2308" s="7" t="s">
        <v>3154</v>
      </c>
    </row>
    <row r="2309" ht="15.75" customHeight="1" spans="1:6">
      <c r="A2309" s="1" t="s">
        <v>258</v>
      </c>
      <c r="B2309" s="3" t="s">
        <v>76</v>
      </c>
      <c r="C2309" s="1" t="s">
        <v>80</v>
      </c>
      <c r="D2309" s="1" t="str">
        <f t="shared" si="0"/>
        <v>Sudan-Africa2012</v>
      </c>
      <c r="E2309" s="7" t="s">
        <v>3155</v>
      </c>
      <c r="F2309" s="7" t="s">
        <v>3156</v>
      </c>
    </row>
    <row r="2310" ht="15.75" customHeight="1" spans="1:6">
      <c r="A2310" s="1" t="s">
        <v>258</v>
      </c>
      <c r="B2310" s="3" t="s">
        <v>74</v>
      </c>
      <c r="C2310" s="1" t="s">
        <v>80</v>
      </c>
      <c r="D2310" s="1" t="str">
        <f t="shared" si="0"/>
        <v>Sudan-Africa2010</v>
      </c>
      <c r="E2310" s="7" t="s">
        <v>3157</v>
      </c>
      <c r="F2310" s="7" t="s">
        <v>3158</v>
      </c>
    </row>
    <row r="2311" ht="15.75" customHeight="1" spans="1:6">
      <c r="A2311" s="1" t="s">
        <v>258</v>
      </c>
      <c r="B2311" s="3" t="s">
        <v>71</v>
      </c>
      <c r="C2311" s="1" t="s">
        <v>80</v>
      </c>
      <c r="D2311" s="1" t="str">
        <f t="shared" si="0"/>
        <v>Sudan-Africa2007</v>
      </c>
      <c r="E2311" s="7" t="s">
        <v>2005</v>
      </c>
      <c r="F2311" s="7" t="s">
        <v>3159</v>
      </c>
    </row>
    <row r="2312" ht="15.75" customHeight="1" spans="1:6">
      <c r="A2312" s="1" t="s">
        <v>258</v>
      </c>
      <c r="B2312" s="3" t="s">
        <v>76</v>
      </c>
      <c r="C2312" s="1" t="s">
        <v>80</v>
      </c>
      <c r="D2312" s="1" t="str">
        <f t="shared" si="0"/>
        <v>Sudan-Africa2012</v>
      </c>
      <c r="E2312" s="7" t="s">
        <v>3160</v>
      </c>
      <c r="F2312" s="7" t="s">
        <v>3161</v>
      </c>
    </row>
    <row r="2313" ht="15.75" customHeight="1" spans="1:6">
      <c r="A2313" s="1" t="s">
        <v>258</v>
      </c>
      <c r="B2313" s="3" t="s">
        <v>73</v>
      </c>
      <c r="C2313" s="1" t="s">
        <v>80</v>
      </c>
      <c r="D2313" s="1" t="str">
        <f t="shared" si="0"/>
        <v>Sudan-Africa2009</v>
      </c>
      <c r="E2313" s="7" t="s">
        <v>3162</v>
      </c>
      <c r="F2313" s="7" t="s">
        <v>3163</v>
      </c>
    </row>
    <row r="2314" ht="15.75" customHeight="1" spans="1:6">
      <c r="A2314" s="1" t="s">
        <v>258</v>
      </c>
      <c r="B2314" s="3" t="s">
        <v>71</v>
      </c>
      <c r="C2314" s="1" t="s">
        <v>80</v>
      </c>
      <c r="D2314" s="1" t="str">
        <f t="shared" si="0"/>
        <v>Sudan-Africa2007</v>
      </c>
      <c r="E2314" s="7" t="s">
        <v>3164</v>
      </c>
      <c r="F2314" s="7" t="s">
        <v>1364</v>
      </c>
    </row>
    <row r="2315" ht="15.75" customHeight="1" spans="1:6">
      <c r="A2315" s="1" t="s">
        <v>258</v>
      </c>
      <c r="B2315" s="3" t="s">
        <v>76</v>
      </c>
      <c r="C2315" s="1" t="s">
        <v>80</v>
      </c>
      <c r="D2315" s="1" t="str">
        <f t="shared" si="0"/>
        <v>Sudan-Africa2012</v>
      </c>
      <c r="E2315" s="7" t="s">
        <v>3165</v>
      </c>
      <c r="F2315" s="7" t="s">
        <v>3166</v>
      </c>
    </row>
    <row r="2316" ht="15.75" customHeight="1" spans="1:6">
      <c r="A2316" s="1" t="s">
        <v>259</v>
      </c>
      <c r="B2316" s="3" t="s">
        <v>63</v>
      </c>
      <c r="C2316" s="1" t="s">
        <v>86</v>
      </c>
      <c r="D2316" s="1" t="str">
        <f t="shared" si="0"/>
        <v>Suriname-The Americas2000</v>
      </c>
      <c r="E2316" s="6"/>
      <c r="F2316" s="6"/>
    </row>
    <row r="2317" ht="15.75" customHeight="1" spans="1:6">
      <c r="A2317" s="1" t="s">
        <v>259</v>
      </c>
      <c r="B2317" s="3" t="s">
        <v>65</v>
      </c>
      <c r="C2317" s="1" t="s">
        <v>86</v>
      </c>
      <c r="D2317" s="1" t="str">
        <f t="shared" si="0"/>
        <v>Suriname-The Americas2001</v>
      </c>
      <c r="E2317" s="6"/>
      <c r="F2317" s="6"/>
    </row>
    <row r="2318" ht="15.75" customHeight="1" spans="1:6">
      <c r="A2318" s="1" t="s">
        <v>259</v>
      </c>
      <c r="B2318" s="3" t="s">
        <v>66</v>
      </c>
      <c r="C2318" s="1" t="s">
        <v>86</v>
      </c>
      <c r="D2318" s="1" t="str">
        <f t="shared" si="0"/>
        <v>Suriname-The Americas2002</v>
      </c>
      <c r="E2318" s="6"/>
      <c r="F2318" s="7" t="s">
        <v>2377</v>
      </c>
    </row>
    <row r="2319" ht="15.75" customHeight="1" spans="1:6">
      <c r="A2319" s="1" t="s">
        <v>259</v>
      </c>
      <c r="B2319" s="3" t="s">
        <v>67</v>
      </c>
      <c r="C2319" s="1" t="s">
        <v>86</v>
      </c>
      <c r="D2319" s="1" t="str">
        <f t="shared" si="0"/>
        <v>Suriname-The Americas2003</v>
      </c>
      <c r="E2319" s="6"/>
      <c r="F2319" s="7" t="s">
        <v>3167</v>
      </c>
    </row>
    <row r="2320" ht="15.75" customHeight="1" spans="1:6">
      <c r="A2320" s="1" t="s">
        <v>259</v>
      </c>
      <c r="B2320" s="3" t="s">
        <v>69</v>
      </c>
      <c r="C2320" s="1" t="s">
        <v>86</v>
      </c>
      <c r="D2320" s="1" t="str">
        <f t="shared" si="0"/>
        <v>Suriname-The Americas2005</v>
      </c>
      <c r="E2320" s="6"/>
      <c r="F2320" s="7" t="s">
        <v>3168</v>
      </c>
    </row>
    <row r="2321" ht="15.75" customHeight="1" spans="1:6">
      <c r="A2321" s="1" t="s">
        <v>259</v>
      </c>
      <c r="B2321" s="3" t="s">
        <v>73</v>
      </c>
      <c r="C2321" s="1" t="s">
        <v>86</v>
      </c>
      <c r="D2321" s="1" t="str">
        <f t="shared" si="0"/>
        <v>Suriname-The Americas2009</v>
      </c>
      <c r="E2321" s="7" t="s">
        <v>3169</v>
      </c>
      <c r="F2321" s="7" t="s">
        <v>3168</v>
      </c>
    </row>
    <row r="2322" ht="15.75" customHeight="1" spans="1:6">
      <c r="A2322" s="1" t="s">
        <v>259</v>
      </c>
      <c r="B2322" s="3" t="s">
        <v>76</v>
      </c>
      <c r="C2322" s="1" t="s">
        <v>86</v>
      </c>
      <c r="D2322" s="1" t="str">
        <f t="shared" si="0"/>
        <v>Suriname-The Americas2012</v>
      </c>
      <c r="E2322" s="7" t="s">
        <v>3169</v>
      </c>
      <c r="F2322" s="7" t="s">
        <v>3168</v>
      </c>
    </row>
    <row r="2323" ht="15.75" customHeight="1" spans="1:6">
      <c r="A2323" s="1" t="s">
        <v>259</v>
      </c>
      <c r="B2323" s="3" t="s">
        <v>74</v>
      </c>
      <c r="C2323" s="1" t="s">
        <v>86</v>
      </c>
      <c r="D2323" s="1" t="str">
        <f t="shared" si="0"/>
        <v>Suriname-The Americas2010</v>
      </c>
      <c r="E2323" s="7" t="s">
        <v>520</v>
      </c>
      <c r="F2323" s="7" t="s">
        <v>854</v>
      </c>
    </row>
    <row r="2324" ht="15.75" customHeight="1" spans="1:6">
      <c r="A2324" s="1" t="s">
        <v>259</v>
      </c>
      <c r="B2324" s="3" t="s">
        <v>71</v>
      </c>
      <c r="C2324" s="1" t="s">
        <v>86</v>
      </c>
      <c r="D2324" s="1" t="str">
        <f t="shared" si="0"/>
        <v>Suriname-The Americas2007</v>
      </c>
      <c r="E2324" s="7" t="s">
        <v>522</v>
      </c>
      <c r="F2324" s="7" t="s">
        <v>3170</v>
      </c>
    </row>
    <row r="2325" ht="15.75" customHeight="1" spans="1:6">
      <c r="A2325" s="1" t="s">
        <v>259</v>
      </c>
      <c r="B2325" s="3" t="s">
        <v>76</v>
      </c>
      <c r="C2325" s="1" t="s">
        <v>86</v>
      </c>
      <c r="D2325" s="1" t="str">
        <f t="shared" si="0"/>
        <v>Suriname-The Americas2012</v>
      </c>
      <c r="E2325" s="6"/>
      <c r="F2325" s="7" t="s">
        <v>3171</v>
      </c>
    </row>
    <row r="2326" ht="15.75" customHeight="1" spans="1:6">
      <c r="A2326" s="1" t="s">
        <v>259</v>
      </c>
      <c r="B2326" s="3" t="s">
        <v>73</v>
      </c>
      <c r="C2326" s="1" t="s">
        <v>86</v>
      </c>
      <c r="D2326" s="1" t="str">
        <f t="shared" si="0"/>
        <v>Suriname-The Americas2009</v>
      </c>
      <c r="E2326" s="6"/>
      <c r="F2326" s="7" t="s">
        <v>857</v>
      </c>
    </row>
    <row r="2327" ht="15.75" customHeight="1" spans="1:6">
      <c r="A2327" s="1" t="s">
        <v>259</v>
      </c>
      <c r="B2327" s="3" t="s">
        <v>71</v>
      </c>
      <c r="C2327" s="1" t="s">
        <v>86</v>
      </c>
      <c r="D2327" s="1" t="str">
        <f t="shared" si="0"/>
        <v>Suriname-The Americas2007</v>
      </c>
      <c r="E2327" s="6"/>
      <c r="F2327" s="7" t="s">
        <v>3172</v>
      </c>
    </row>
    <row r="2328" ht="15.75" customHeight="1" spans="1:6">
      <c r="A2328" s="1" t="s">
        <v>259</v>
      </c>
      <c r="B2328" s="3" t="s">
        <v>76</v>
      </c>
      <c r="C2328" s="1" t="s">
        <v>86</v>
      </c>
      <c r="D2328" s="1" t="str">
        <f t="shared" si="0"/>
        <v>Suriname-The Americas2012</v>
      </c>
      <c r="E2328" s="6"/>
      <c r="F2328" s="7" t="s">
        <v>3173</v>
      </c>
    </row>
    <row r="2329" ht="15.75" customHeight="1" spans="1:6">
      <c r="A2329" s="1" t="s">
        <v>260</v>
      </c>
      <c r="B2329" s="3" t="s">
        <v>63</v>
      </c>
      <c r="C2329" s="1" t="s">
        <v>80</v>
      </c>
      <c r="D2329" s="1" t="str">
        <f t="shared" si="0"/>
        <v>Swaziland-Africa2000</v>
      </c>
      <c r="E2329" s="6"/>
      <c r="F2329" s="6"/>
    </row>
    <row r="2330" ht="15.75" customHeight="1" spans="1:6">
      <c r="A2330" s="1" t="s">
        <v>260</v>
      </c>
      <c r="B2330" s="3" t="s">
        <v>65</v>
      </c>
      <c r="C2330" s="1" t="s">
        <v>80</v>
      </c>
      <c r="D2330" s="1" t="str">
        <f t="shared" si="0"/>
        <v>Swaziland-Africa2001</v>
      </c>
      <c r="E2330" s="6"/>
      <c r="F2330" s="6"/>
    </row>
    <row r="2331" ht="15.75" customHeight="1" spans="1:6">
      <c r="A2331" s="1" t="s">
        <v>260</v>
      </c>
      <c r="B2331" s="3" t="s">
        <v>66</v>
      </c>
      <c r="C2331" s="1" t="s">
        <v>80</v>
      </c>
      <c r="D2331" s="1" t="str">
        <f t="shared" si="0"/>
        <v>Swaziland-Africa2002</v>
      </c>
      <c r="E2331" s="6"/>
      <c r="F2331" s="7" t="s">
        <v>3174</v>
      </c>
    </row>
    <row r="2332" ht="15.75" customHeight="1" spans="1:6">
      <c r="A2332" s="1" t="s">
        <v>260</v>
      </c>
      <c r="B2332" s="3" t="s">
        <v>67</v>
      </c>
      <c r="C2332" s="1" t="s">
        <v>80</v>
      </c>
      <c r="D2332" s="1" t="str">
        <f t="shared" si="0"/>
        <v>Swaziland-Africa2003</v>
      </c>
      <c r="E2332" s="6"/>
      <c r="F2332" s="7" t="s">
        <v>3174</v>
      </c>
    </row>
    <row r="2333" ht="15.75" customHeight="1" spans="1:6">
      <c r="A2333" s="1" t="s">
        <v>260</v>
      </c>
      <c r="B2333" s="3" t="s">
        <v>69</v>
      </c>
      <c r="C2333" s="1" t="s">
        <v>80</v>
      </c>
      <c r="D2333" s="1" t="str">
        <f t="shared" si="0"/>
        <v>Swaziland-Africa2005</v>
      </c>
      <c r="E2333" s="6"/>
      <c r="F2333" s="7" t="s">
        <v>3175</v>
      </c>
    </row>
    <row r="2334" ht="15.75" customHeight="1" spans="1:6">
      <c r="A2334" s="1" t="s">
        <v>260</v>
      </c>
      <c r="B2334" s="3" t="s">
        <v>73</v>
      </c>
      <c r="C2334" s="1" t="s">
        <v>80</v>
      </c>
      <c r="D2334" s="1" t="str">
        <f t="shared" si="0"/>
        <v>Swaziland-Africa2009</v>
      </c>
      <c r="E2334" s="7" t="s">
        <v>3176</v>
      </c>
      <c r="F2334" s="7" t="s">
        <v>3177</v>
      </c>
    </row>
    <row r="2335" ht="15.75" customHeight="1" spans="1:6">
      <c r="A2335" s="1" t="s">
        <v>260</v>
      </c>
      <c r="B2335" s="3" t="s">
        <v>76</v>
      </c>
      <c r="C2335" s="1" t="s">
        <v>80</v>
      </c>
      <c r="D2335" s="1" t="str">
        <f t="shared" si="0"/>
        <v>Swaziland-Africa2012</v>
      </c>
      <c r="E2335" s="7" t="s">
        <v>3178</v>
      </c>
      <c r="F2335" s="7" t="s">
        <v>293</v>
      </c>
    </row>
    <row r="2336" ht="15.75" customHeight="1" spans="1:6">
      <c r="A2336" s="1" t="s">
        <v>260</v>
      </c>
      <c r="B2336" s="3" t="s">
        <v>75</v>
      </c>
      <c r="C2336" s="1" t="s">
        <v>80</v>
      </c>
      <c r="D2336" s="1" t="str">
        <f t="shared" si="0"/>
        <v>Swaziland-Africa2011</v>
      </c>
      <c r="E2336" s="7" t="s">
        <v>3179</v>
      </c>
      <c r="F2336" s="7" t="s">
        <v>2298</v>
      </c>
    </row>
    <row r="2337" ht="15.75" customHeight="1" spans="1:6">
      <c r="A2337" s="1" t="s">
        <v>260</v>
      </c>
      <c r="B2337" s="3" t="s">
        <v>71</v>
      </c>
      <c r="C2337" s="1" t="s">
        <v>80</v>
      </c>
      <c r="D2337" s="1" t="str">
        <f t="shared" si="0"/>
        <v>Swaziland-Africa2007</v>
      </c>
      <c r="E2337" s="7" t="s">
        <v>3178</v>
      </c>
      <c r="F2337" s="7" t="s">
        <v>2201</v>
      </c>
    </row>
    <row r="2338" ht="15.75" customHeight="1" spans="1:6">
      <c r="A2338" s="1" t="s">
        <v>260</v>
      </c>
      <c r="B2338" s="3" t="s">
        <v>76</v>
      </c>
      <c r="C2338" s="1" t="s">
        <v>80</v>
      </c>
      <c r="D2338" s="1" t="str">
        <f t="shared" si="0"/>
        <v>Swaziland-Africa2012</v>
      </c>
      <c r="E2338" s="6"/>
      <c r="F2338" s="7" t="s">
        <v>829</v>
      </c>
    </row>
    <row r="2339" ht="15.75" customHeight="1" spans="1:6">
      <c r="A2339" s="1" t="s">
        <v>260</v>
      </c>
      <c r="B2339" s="3" t="s">
        <v>73</v>
      </c>
      <c r="C2339" s="1" t="s">
        <v>80</v>
      </c>
      <c r="D2339" s="1" t="str">
        <f t="shared" si="0"/>
        <v>Swaziland-Africa2009</v>
      </c>
      <c r="E2339" s="6"/>
      <c r="F2339" s="7" t="s">
        <v>824</v>
      </c>
    </row>
    <row r="2340" ht="15.75" customHeight="1" spans="1:6">
      <c r="A2340" s="1" t="s">
        <v>260</v>
      </c>
      <c r="B2340" s="3" t="s">
        <v>71</v>
      </c>
      <c r="C2340" s="1" t="s">
        <v>80</v>
      </c>
      <c r="D2340" s="1" t="str">
        <f t="shared" si="0"/>
        <v>Swaziland-Africa2007</v>
      </c>
      <c r="E2340" s="6"/>
      <c r="F2340" s="7" t="s">
        <v>3180</v>
      </c>
    </row>
    <row r="2341" ht="15.75" customHeight="1" spans="1:6">
      <c r="A2341" s="1" t="s">
        <v>260</v>
      </c>
      <c r="B2341" s="3" t="s">
        <v>76</v>
      </c>
      <c r="C2341" s="1" t="s">
        <v>80</v>
      </c>
      <c r="D2341" s="1" t="str">
        <f t="shared" si="0"/>
        <v>Swaziland-Africa2012</v>
      </c>
      <c r="E2341" s="6"/>
      <c r="F2341" s="7" t="s">
        <v>588</v>
      </c>
    </row>
    <row r="2342" ht="15.75" customHeight="1" spans="1:6">
      <c r="A2342" s="1" t="s">
        <v>261</v>
      </c>
      <c r="B2342" s="3" t="s">
        <v>63</v>
      </c>
      <c r="C2342" s="1" t="s">
        <v>78</v>
      </c>
      <c r="D2342" s="1" t="str">
        <f t="shared" si="0"/>
        <v>Sweden-Europe2000</v>
      </c>
      <c r="E2342" s="7" t="s">
        <v>3181</v>
      </c>
      <c r="F2342" s="6"/>
    </row>
    <row r="2343" ht="15.75" customHeight="1" spans="1:6">
      <c r="A2343" s="1" t="s">
        <v>261</v>
      </c>
      <c r="B2343" s="3" t="s">
        <v>65</v>
      </c>
      <c r="C2343" s="1" t="s">
        <v>78</v>
      </c>
      <c r="D2343" s="1" t="str">
        <f t="shared" si="0"/>
        <v>Sweden-Europe2001</v>
      </c>
      <c r="E2343" s="7" t="s">
        <v>3182</v>
      </c>
      <c r="F2343" s="6"/>
    </row>
    <row r="2344" ht="15.75" customHeight="1" spans="1:6">
      <c r="A2344" s="1" t="s">
        <v>261</v>
      </c>
      <c r="B2344" s="3" t="s">
        <v>66</v>
      </c>
      <c r="C2344" s="1" t="s">
        <v>78</v>
      </c>
      <c r="D2344" s="1" t="str">
        <f t="shared" si="0"/>
        <v>Sweden-Europe2002</v>
      </c>
      <c r="E2344" s="7" t="s">
        <v>3183</v>
      </c>
      <c r="F2344" s="7" t="s">
        <v>3184</v>
      </c>
    </row>
    <row r="2345" ht="15.75" customHeight="1" spans="1:6">
      <c r="A2345" s="1" t="s">
        <v>261</v>
      </c>
      <c r="B2345" s="3" t="s">
        <v>67</v>
      </c>
      <c r="C2345" s="1" t="s">
        <v>78</v>
      </c>
      <c r="D2345" s="1" t="str">
        <f t="shared" si="0"/>
        <v>Sweden-Europe2003</v>
      </c>
      <c r="E2345" s="7" t="s">
        <v>3185</v>
      </c>
      <c r="F2345" s="7" t="s">
        <v>3186</v>
      </c>
    </row>
    <row r="2346" ht="15.75" customHeight="1" spans="1:6">
      <c r="A2346" s="1" t="s">
        <v>261</v>
      </c>
      <c r="B2346" s="3" t="s">
        <v>69</v>
      </c>
      <c r="C2346" s="1" t="s">
        <v>78</v>
      </c>
      <c r="D2346" s="1" t="str">
        <f t="shared" si="0"/>
        <v>Sweden-Europe2005</v>
      </c>
      <c r="E2346" s="7" t="s">
        <v>3187</v>
      </c>
      <c r="F2346" s="7" t="s">
        <v>3188</v>
      </c>
    </row>
    <row r="2347" ht="15.75" customHeight="1" spans="1:6">
      <c r="A2347" s="1" t="s">
        <v>261</v>
      </c>
      <c r="B2347" s="3" t="s">
        <v>73</v>
      </c>
      <c r="C2347" s="1" t="s">
        <v>78</v>
      </c>
      <c r="D2347" s="1" t="str">
        <f t="shared" si="0"/>
        <v>Sweden-Europe2009</v>
      </c>
      <c r="E2347" s="7" t="s">
        <v>3189</v>
      </c>
      <c r="F2347" s="7" t="s">
        <v>3190</v>
      </c>
    </row>
    <row r="2348" ht="15.75" customHeight="1" spans="1:6">
      <c r="A2348" s="1" t="s">
        <v>261</v>
      </c>
      <c r="B2348" s="3" t="s">
        <v>76</v>
      </c>
      <c r="C2348" s="1" t="s">
        <v>78</v>
      </c>
      <c r="D2348" s="1" t="str">
        <f t="shared" si="0"/>
        <v>Sweden-Europe2012</v>
      </c>
      <c r="E2348" s="7" t="s">
        <v>3191</v>
      </c>
      <c r="F2348" s="7" t="s">
        <v>3192</v>
      </c>
    </row>
    <row r="2349" ht="15.75" customHeight="1" spans="1:6">
      <c r="A2349" s="1" t="s">
        <v>261</v>
      </c>
      <c r="B2349" s="3" t="s">
        <v>75</v>
      </c>
      <c r="C2349" s="1" t="s">
        <v>78</v>
      </c>
      <c r="D2349" s="1" t="str">
        <f t="shared" si="0"/>
        <v>Sweden-Europe2011</v>
      </c>
      <c r="E2349" s="7" t="s">
        <v>3193</v>
      </c>
      <c r="F2349" s="7" t="s">
        <v>3194</v>
      </c>
    </row>
    <row r="2350" ht="15.75" customHeight="1" spans="1:6">
      <c r="A2350" s="1" t="s">
        <v>261</v>
      </c>
      <c r="B2350" s="3" t="s">
        <v>71</v>
      </c>
      <c r="C2350" s="1" t="s">
        <v>78</v>
      </c>
      <c r="D2350" s="1" t="str">
        <f t="shared" si="0"/>
        <v>Sweden-Europe2007</v>
      </c>
      <c r="E2350" s="7" t="s">
        <v>3195</v>
      </c>
      <c r="F2350" s="7" t="s">
        <v>3196</v>
      </c>
    </row>
    <row r="2351" ht="15.75" customHeight="1" spans="1:6">
      <c r="A2351" s="1" t="s">
        <v>261</v>
      </c>
      <c r="B2351" s="3" t="s">
        <v>76</v>
      </c>
      <c r="C2351" s="1" t="s">
        <v>78</v>
      </c>
      <c r="D2351" s="1" t="str">
        <f t="shared" si="0"/>
        <v>Sweden-Europe2012</v>
      </c>
      <c r="E2351" s="7" t="s">
        <v>3197</v>
      </c>
      <c r="F2351" s="7" t="s">
        <v>3198</v>
      </c>
    </row>
    <row r="2352" ht="15.75" customHeight="1" spans="1:6">
      <c r="A2352" s="1" t="s">
        <v>261</v>
      </c>
      <c r="B2352" s="3" t="s">
        <v>73</v>
      </c>
      <c r="C2352" s="1" t="s">
        <v>78</v>
      </c>
      <c r="D2352" s="1" t="str">
        <f t="shared" si="0"/>
        <v>Sweden-Europe2009</v>
      </c>
      <c r="E2352" s="7" t="s">
        <v>3199</v>
      </c>
      <c r="F2352" s="7" t="s">
        <v>3200</v>
      </c>
    </row>
    <row r="2353" ht="15.75" customHeight="1" spans="1:6">
      <c r="A2353" s="1" t="s">
        <v>261</v>
      </c>
      <c r="B2353" s="3" t="s">
        <v>71</v>
      </c>
      <c r="C2353" s="1" t="s">
        <v>78</v>
      </c>
      <c r="D2353" s="1" t="str">
        <f t="shared" si="0"/>
        <v>Sweden-Europe2007</v>
      </c>
      <c r="E2353" s="7" t="s">
        <v>3201</v>
      </c>
      <c r="F2353" s="7" t="s">
        <v>3202</v>
      </c>
    </row>
    <row r="2354" ht="15.75" customHeight="1" spans="1:6">
      <c r="A2354" s="1" t="s">
        <v>261</v>
      </c>
      <c r="B2354" s="3" t="s">
        <v>76</v>
      </c>
      <c r="C2354" s="1" t="s">
        <v>78</v>
      </c>
      <c r="D2354" s="1" t="str">
        <f t="shared" si="0"/>
        <v>Sweden-Europe2012</v>
      </c>
      <c r="E2354" s="7" t="s">
        <v>3203</v>
      </c>
      <c r="F2354" s="7" t="s">
        <v>3204</v>
      </c>
    </row>
    <row r="2355" ht="15.75" customHeight="1" spans="1:6">
      <c r="A2355" s="1" t="s">
        <v>262</v>
      </c>
      <c r="B2355" s="3" t="s">
        <v>63</v>
      </c>
      <c r="C2355" s="1" t="s">
        <v>78</v>
      </c>
      <c r="D2355" s="1" t="str">
        <f t="shared" si="0"/>
        <v>Switzerland-Europe2000</v>
      </c>
      <c r="E2355" s="7" t="s">
        <v>3205</v>
      </c>
      <c r="F2355" s="6"/>
    </row>
    <row r="2356" ht="15.75" customHeight="1" spans="1:6">
      <c r="A2356" s="1" t="s">
        <v>262</v>
      </c>
      <c r="B2356" s="3" t="s">
        <v>65</v>
      </c>
      <c r="C2356" s="1" t="s">
        <v>78</v>
      </c>
      <c r="D2356" s="1" t="str">
        <f t="shared" si="0"/>
        <v>Switzerland-Europe2001</v>
      </c>
      <c r="E2356" s="7" t="s">
        <v>3206</v>
      </c>
      <c r="F2356" s="6"/>
    </row>
    <row r="2357" ht="15.75" customHeight="1" spans="1:6">
      <c r="A2357" s="1" t="s">
        <v>262</v>
      </c>
      <c r="B2357" s="3" t="s">
        <v>66</v>
      </c>
      <c r="C2357" s="1" t="s">
        <v>78</v>
      </c>
      <c r="D2357" s="1" t="str">
        <f t="shared" si="0"/>
        <v>Switzerland-Europe2002</v>
      </c>
      <c r="E2357" s="7" t="s">
        <v>3207</v>
      </c>
      <c r="F2357" s="7" t="s">
        <v>3208</v>
      </c>
    </row>
    <row r="2358" ht="15.75" customHeight="1" spans="1:6">
      <c r="A2358" s="1" t="s">
        <v>262</v>
      </c>
      <c r="B2358" s="3" t="s">
        <v>67</v>
      </c>
      <c r="C2358" s="1" t="s">
        <v>78</v>
      </c>
      <c r="D2358" s="1" t="str">
        <f t="shared" si="0"/>
        <v>Switzerland-Europe2003</v>
      </c>
      <c r="E2358" s="7" t="s">
        <v>3209</v>
      </c>
      <c r="F2358" s="7" t="s">
        <v>3210</v>
      </c>
    </row>
    <row r="2359" ht="15.75" customHeight="1" spans="1:6">
      <c r="A2359" s="1" t="s">
        <v>262</v>
      </c>
      <c r="B2359" s="3" t="s">
        <v>69</v>
      </c>
      <c r="C2359" s="1" t="s">
        <v>78</v>
      </c>
      <c r="D2359" s="1" t="str">
        <f t="shared" si="0"/>
        <v>Switzerland-Europe2005</v>
      </c>
      <c r="E2359" s="7" t="s">
        <v>3211</v>
      </c>
      <c r="F2359" s="7" t="s">
        <v>3212</v>
      </c>
    </row>
    <row r="2360" ht="15.75" customHeight="1" spans="1:6">
      <c r="A2360" s="1" t="s">
        <v>262</v>
      </c>
      <c r="B2360" s="3" t="s">
        <v>73</v>
      </c>
      <c r="C2360" s="1" t="s">
        <v>78</v>
      </c>
      <c r="D2360" s="1" t="str">
        <f t="shared" si="0"/>
        <v>Switzerland-Europe2009</v>
      </c>
      <c r="E2360" s="7" t="s">
        <v>3213</v>
      </c>
      <c r="F2360" s="7" t="s">
        <v>3214</v>
      </c>
    </row>
    <row r="2361" ht="15.75" customHeight="1" spans="1:6">
      <c r="A2361" s="1" t="s">
        <v>262</v>
      </c>
      <c r="B2361" s="3" t="s">
        <v>76</v>
      </c>
      <c r="C2361" s="1" t="s">
        <v>78</v>
      </c>
      <c r="D2361" s="1" t="str">
        <f t="shared" si="0"/>
        <v>Switzerland-Europe2012</v>
      </c>
      <c r="E2361" s="7" t="s">
        <v>3215</v>
      </c>
      <c r="F2361" s="7" t="s">
        <v>3216</v>
      </c>
    </row>
    <row r="2362" ht="15.75" customHeight="1" spans="1:6">
      <c r="A2362" s="1" t="s">
        <v>262</v>
      </c>
      <c r="B2362" s="3" t="s">
        <v>75</v>
      </c>
      <c r="C2362" s="1" t="s">
        <v>78</v>
      </c>
      <c r="D2362" s="1" t="str">
        <f t="shared" si="0"/>
        <v>Switzerland-Europe2011</v>
      </c>
      <c r="E2362" s="7" t="s">
        <v>3217</v>
      </c>
      <c r="F2362" s="7" t="s">
        <v>3218</v>
      </c>
    </row>
    <row r="2363" ht="15.75" customHeight="1" spans="1:6">
      <c r="A2363" s="1" t="s">
        <v>262</v>
      </c>
      <c r="B2363" s="3" t="s">
        <v>71</v>
      </c>
      <c r="C2363" s="1" t="s">
        <v>78</v>
      </c>
      <c r="D2363" s="1" t="str">
        <f t="shared" si="0"/>
        <v>Switzerland-Europe2007</v>
      </c>
      <c r="E2363" s="7" t="s">
        <v>3219</v>
      </c>
      <c r="F2363" s="7" t="s">
        <v>3212</v>
      </c>
    </row>
    <row r="2364" ht="15.75" customHeight="1" spans="1:6">
      <c r="A2364" s="1" t="s">
        <v>262</v>
      </c>
      <c r="B2364" s="3" t="s">
        <v>76</v>
      </c>
      <c r="C2364" s="1" t="s">
        <v>78</v>
      </c>
      <c r="D2364" s="1" t="str">
        <f t="shared" si="0"/>
        <v>Switzerland-Europe2012</v>
      </c>
      <c r="E2364" s="7" t="s">
        <v>3220</v>
      </c>
      <c r="F2364" s="7" t="s">
        <v>3221</v>
      </c>
    </row>
    <row r="2365" ht="15.75" customHeight="1" spans="1:6">
      <c r="A2365" s="1" t="s">
        <v>262</v>
      </c>
      <c r="B2365" s="3" t="s">
        <v>73</v>
      </c>
      <c r="C2365" s="1" t="s">
        <v>78</v>
      </c>
      <c r="D2365" s="1" t="str">
        <f t="shared" si="0"/>
        <v>Switzerland-Europe2009</v>
      </c>
      <c r="E2365" s="7" t="s">
        <v>3222</v>
      </c>
      <c r="F2365" s="7" t="s">
        <v>3223</v>
      </c>
    </row>
    <row r="2366" ht="15.75" customHeight="1" spans="1:6">
      <c r="A2366" s="1" t="s">
        <v>262</v>
      </c>
      <c r="B2366" s="3" t="s">
        <v>71</v>
      </c>
      <c r="C2366" s="1" t="s">
        <v>78</v>
      </c>
      <c r="D2366" s="1" t="str">
        <f t="shared" si="0"/>
        <v>Switzerland-Europe2007</v>
      </c>
      <c r="E2366" s="7" t="s">
        <v>3224</v>
      </c>
      <c r="F2366" s="7" t="s">
        <v>3225</v>
      </c>
    </row>
    <row r="2367" ht="15.75" customHeight="1" spans="1:6">
      <c r="A2367" s="1" t="s">
        <v>262</v>
      </c>
      <c r="B2367" s="3" t="s">
        <v>76</v>
      </c>
      <c r="C2367" s="1" t="s">
        <v>78</v>
      </c>
      <c r="D2367" s="1" t="str">
        <f t="shared" si="0"/>
        <v>Switzerland-Europe2012</v>
      </c>
      <c r="E2367" s="7" t="s">
        <v>1128</v>
      </c>
      <c r="F2367" s="7" t="s">
        <v>3226</v>
      </c>
    </row>
    <row r="2368" ht="15.75" customHeight="1" spans="1:6">
      <c r="A2368" s="1" t="s">
        <v>263</v>
      </c>
      <c r="B2368" s="3" t="s">
        <v>63</v>
      </c>
      <c r="C2368" s="1" t="s">
        <v>95</v>
      </c>
      <c r="D2368" s="1" t="str">
        <f t="shared" si="0"/>
        <v>Syria-Middle East2000</v>
      </c>
      <c r="E2368" s="6"/>
      <c r="F2368" s="6"/>
    </row>
    <row r="2369" ht="15.75" customHeight="1" spans="1:6">
      <c r="A2369" s="1" t="s">
        <v>263</v>
      </c>
      <c r="B2369" s="3" t="s">
        <v>65</v>
      </c>
      <c r="C2369" s="1" t="s">
        <v>95</v>
      </c>
      <c r="D2369" s="1" t="str">
        <f t="shared" si="0"/>
        <v>Syria-Middle East2001</v>
      </c>
      <c r="E2369" s="7" t="s">
        <v>3227</v>
      </c>
      <c r="F2369" s="6"/>
    </row>
    <row r="2370" ht="15.75" customHeight="1" spans="1:6">
      <c r="A2370" s="1" t="s">
        <v>263</v>
      </c>
      <c r="B2370" s="3" t="s">
        <v>66</v>
      </c>
      <c r="C2370" s="1" t="s">
        <v>95</v>
      </c>
      <c r="D2370" s="1" t="str">
        <f t="shared" si="0"/>
        <v>Syria-Middle East2002</v>
      </c>
      <c r="E2370" s="7" t="s">
        <v>3228</v>
      </c>
      <c r="F2370" s="7" t="s">
        <v>3229</v>
      </c>
    </row>
    <row r="2371" ht="15.75" customHeight="1" spans="1:6">
      <c r="A2371" s="1" t="s">
        <v>263</v>
      </c>
      <c r="B2371" s="3" t="s">
        <v>67</v>
      </c>
      <c r="C2371" s="1" t="s">
        <v>95</v>
      </c>
      <c r="D2371" s="1" t="str">
        <f t="shared" si="0"/>
        <v>Syria-Middle East2003</v>
      </c>
      <c r="E2371" s="7" t="s">
        <v>3230</v>
      </c>
      <c r="F2371" s="7" t="s">
        <v>3231</v>
      </c>
    </row>
    <row r="2372" ht="15.75" customHeight="1" spans="1:6">
      <c r="A2372" s="1" t="s">
        <v>263</v>
      </c>
      <c r="B2372" s="3" t="s">
        <v>69</v>
      </c>
      <c r="C2372" s="1" t="s">
        <v>95</v>
      </c>
      <c r="D2372" s="1" t="str">
        <f t="shared" si="0"/>
        <v>Syria-Middle East2005</v>
      </c>
      <c r="E2372" s="7" t="s">
        <v>3232</v>
      </c>
      <c r="F2372" s="7" t="s">
        <v>3233</v>
      </c>
    </row>
    <row r="2373" ht="15.75" customHeight="1" spans="1:6">
      <c r="A2373" s="1" t="s">
        <v>263</v>
      </c>
      <c r="B2373" s="3" t="s">
        <v>73</v>
      </c>
      <c r="C2373" s="1" t="s">
        <v>95</v>
      </c>
      <c r="D2373" s="1" t="str">
        <f t="shared" si="0"/>
        <v>Syria-Middle East2009</v>
      </c>
      <c r="E2373" s="7" t="s">
        <v>3234</v>
      </c>
      <c r="F2373" s="7" t="s">
        <v>3235</v>
      </c>
    </row>
    <row r="2374" ht="15.75" customHeight="1" spans="1:6">
      <c r="A2374" s="1" t="s">
        <v>263</v>
      </c>
      <c r="B2374" s="3" t="s">
        <v>69</v>
      </c>
      <c r="C2374" s="1" t="s">
        <v>95</v>
      </c>
      <c r="D2374" s="1" t="str">
        <f t="shared" si="0"/>
        <v>Syria-Middle East2005</v>
      </c>
      <c r="E2374" s="7" t="s">
        <v>3236</v>
      </c>
      <c r="F2374" s="7" t="s">
        <v>3237</v>
      </c>
    </row>
    <row r="2375" ht="15.75" customHeight="1" spans="1:6">
      <c r="A2375" s="1" t="s">
        <v>263</v>
      </c>
      <c r="B2375" s="3" t="s">
        <v>75</v>
      </c>
      <c r="C2375" s="1" t="s">
        <v>95</v>
      </c>
      <c r="D2375" s="1" t="str">
        <f t="shared" si="0"/>
        <v>Syria-Middle East2011</v>
      </c>
      <c r="E2375" s="7" t="s">
        <v>3238</v>
      </c>
      <c r="F2375" s="7" t="s">
        <v>3239</v>
      </c>
    </row>
    <row r="2376" ht="15.75" customHeight="1" spans="1:6">
      <c r="A2376" s="1" t="s">
        <v>263</v>
      </c>
      <c r="B2376" s="3" t="s">
        <v>71</v>
      </c>
      <c r="C2376" s="1" t="s">
        <v>95</v>
      </c>
      <c r="D2376" s="1" t="str">
        <f t="shared" si="0"/>
        <v>Syria-Middle East2007</v>
      </c>
      <c r="E2376" s="7" t="s">
        <v>3240</v>
      </c>
      <c r="F2376" s="7" t="s">
        <v>3241</v>
      </c>
    </row>
    <row r="2377" ht="15.75" customHeight="1" spans="1:6">
      <c r="A2377" s="1" t="s">
        <v>263</v>
      </c>
      <c r="B2377" s="3" t="s">
        <v>76</v>
      </c>
      <c r="C2377" s="1" t="s">
        <v>95</v>
      </c>
      <c r="D2377" s="1" t="str">
        <f t="shared" si="0"/>
        <v>Syria-Middle East2012</v>
      </c>
      <c r="E2377" s="7" t="s">
        <v>3242</v>
      </c>
      <c r="F2377" s="7" t="s">
        <v>3243</v>
      </c>
    </row>
    <row r="2378" ht="15.75" customHeight="1" spans="1:6">
      <c r="A2378" s="1" t="s">
        <v>263</v>
      </c>
      <c r="B2378" s="3" t="s">
        <v>73</v>
      </c>
      <c r="C2378" s="1" t="s">
        <v>95</v>
      </c>
      <c r="D2378" s="1" t="str">
        <f t="shared" si="0"/>
        <v>Syria-Middle East2009</v>
      </c>
      <c r="E2378" s="7" t="s">
        <v>2998</v>
      </c>
      <c r="F2378" s="7" t="s">
        <v>3244</v>
      </c>
    </row>
    <row r="2379" ht="15.75" customHeight="1" spans="1:6">
      <c r="A2379" s="1" t="s">
        <v>263</v>
      </c>
      <c r="B2379" s="3" t="s">
        <v>71</v>
      </c>
      <c r="C2379" s="1" t="s">
        <v>95</v>
      </c>
      <c r="D2379" s="1" t="str">
        <f t="shared" si="0"/>
        <v>Syria-Middle East2007</v>
      </c>
      <c r="E2379" s="7" t="s">
        <v>3245</v>
      </c>
      <c r="F2379" s="7" t="s">
        <v>3246</v>
      </c>
    </row>
    <row r="2380" ht="15.75" customHeight="1" spans="1:6">
      <c r="A2380" s="1" t="s">
        <v>263</v>
      </c>
      <c r="B2380" s="3" t="s">
        <v>76</v>
      </c>
      <c r="C2380" s="1" t="s">
        <v>95</v>
      </c>
      <c r="D2380" s="1" t="str">
        <f t="shared" si="0"/>
        <v>Syria-Middle East2012</v>
      </c>
      <c r="E2380" s="7" t="s">
        <v>3247</v>
      </c>
      <c r="F2380" s="7" t="s">
        <v>3248</v>
      </c>
    </row>
    <row r="2381" ht="15.75" customHeight="1" spans="1:6">
      <c r="A2381" s="1" t="s">
        <v>264</v>
      </c>
      <c r="B2381" s="3" t="s">
        <v>63</v>
      </c>
      <c r="C2381" s="1" t="s">
        <v>64</v>
      </c>
      <c r="D2381" s="1" t="str">
        <f t="shared" si="0"/>
        <v>Tajikistan-Asia2000</v>
      </c>
      <c r="E2381" s="6"/>
      <c r="F2381" s="6"/>
    </row>
    <row r="2382" ht="15.75" customHeight="1" spans="1:6">
      <c r="A2382" s="1" t="s">
        <v>264</v>
      </c>
      <c r="B2382" s="3" t="s">
        <v>65</v>
      </c>
      <c r="C2382" s="1" t="s">
        <v>64</v>
      </c>
      <c r="D2382" s="1" t="str">
        <f t="shared" si="0"/>
        <v>Tajikistan-Asia2001</v>
      </c>
      <c r="E2382" s="7" t="s">
        <v>3249</v>
      </c>
      <c r="F2382" s="6"/>
    </row>
    <row r="2383" ht="15.75" customHeight="1" spans="1:6">
      <c r="A2383" s="1" t="s">
        <v>264</v>
      </c>
      <c r="B2383" s="3" t="s">
        <v>66</v>
      </c>
      <c r="C2383" s="1" t="s">
        <v>64</v>
      </c>
      <c r="D2383" s="1" t="str">
        <f t="shared" si="0"/>
        <v>Tajikistan-Asia2002</v>
      </c>
      <c r="E2383" s="7" t="s">
        <v>3250</v>
      </c>
      <c r="F2383" s="7" t="s">
        <v>3251</v>
      </c>
    </row>
    <row r="2384" ht="15.75" customHeight="1" spans="1:6">
      <c r="A2384" s="1" t="s">
        <v>264</v>
      </c>
      <c r="B2384" s="3" t="s">
        <v>67</v>
      </c>
      <c r="C2384" s="1" t="s">
        <v>64</v>
      </c>
      <c r="D2384" s="1" t="str">
        <f t="shared" si="0"/>
        <v>Tajikistan-Asia2003</v>
      </c>
      <c r="E2384" s="7" t="s">
        <v>3252</v>
      </c>
      <c r="F2384" s="7" t="s">
        <v>3253</v>
      </c>
    </row>
    <row r="2385" ht="15.75" customHeight="1" spans="1:6">
      <c r="A2385" s="1" t="s">
        <v>264</v>
      </c>
      <c r="B2385" s="3" t="s">
        <v>69</v>
      </c>
      <c r="C2385" s="1" t="s">
        <v>64</v>
      </c>
      <c r="D2385" s="1" t="str">
        <f t="shared" si="0"/>
        <v>Tajikistan-Asia2005</v>
      </c>
      <c r="E2385" s="7" t="s">
        <v>3254</v>
      </c>
      <c r="F2385" s="7" t="s">
        <v>3255</v>
      </c>
    </row>
    <row r="2386" ht="15.75" customHeight="1" spans="1:6">
      <c r="A2386" s="1" t="s">
        <v>264</v>
      </c>
      <c r="B2386" s="3" t="s">
        <v>73</v>
      </c>
      <c r="C2386" s="1" t="s">
        <v>64</v>
      </c>
      <c r="D2386" s="1" t="str">
        <f t="shared" si="0"/>
        <v>Tajikistan-Asia2009</v>
      </c>
      <c r="E2386" s="7" t="s">
        <v>3256</v>
      </c>
      <c r="F2386" s="7" t="s">
        <v>317</v>
      </c>
    </row>
    <row r="2387" ht="15.75" customHeight="1" spans="1:6">
      <c r="A2387" s="1" t="s">
        <v>264</v>
      </c>
      <c r="B2387" s="3" t="s">
        <v>69</v>
      </c>
      <c r="C2387" s="1" t="s">
        <v>64</v>
      </c>
      <c r="D2387" s="1" t="str">
        <f t="shared" si="0"/>
        <v>Tajikistan-Asia2005</v>
      </c>
      <c r="E2387" s="7" t="s">
        <v>3257</v>
      </c>
      <c r="F2387" s="7" t="s">
        <v>3258</v>
      </c>
    </row>
    <row r="2388" ht="15.75" customHeight="1" spans="1:6">
      <c r="A2388" s="1" t="s">
        <v>264</v>
      </c>
      <c r="B2388" s="3" t="s">
        <v>75</v>
      </c>
      <c r="C2388" s="1" t="s">
        <v>64</v>
      </c>
      <c r="D2388" s="1" t="str">
        <f t="shared" si="0"/>
        <v>Tajikistan-Asia2011</v>
      </c>
      <c r="E2388" s="7" t="s">
        <v>3259</v>
      </c>
      <c r="F2388" s="7" t="s">
        <v>3260</v>
      </c>
    </row>
    <row r="2389" ht="15.75" customHeight="1" spans="1:6">
      <c r="A2389" s="1" t="s">
        <v>264</v>
      </c>
      <c r="B2389" s="3" t="s">
        <v>71</v>
      </c>
      <c r="C2389" s="1" t="s">
        <v>64</v>
      </c>
      <c r="D2389" s="1" t="str">
        <f t="shared" si="0"/>
        <v>Tajikistan-Asia2007</v>
      </c>
      <c r="E2389" s="7" t="s">
        <v>3261</v>
      </c>
      <c r="F2389" s="7" t="s">
        <v>3262</v>
      </c>
    </row>
    <row r="2390" ht="15.75" customHeight="1" spans="1:6">
      <c r="A2390" s="1" t="s">
        <v>264</v>
      </c>
      <c r="B2390" s="3" t="s">
        <v>76</v>
      </c>
      <c r="C2390" s="1" t="s">
        <v>64</v>
      </c>
      <c r="D2390" s="1" t="str">
        <f t="shared" si="0"/>
        <v>Tajikistan-Asia2012</v>
      </c>
      <c r="E2390" s="7" t="s">
        <v>3263</v>
      </c>
      <c r="F2390" s="7" t="s">
        <v>1640</v>
      </c>
    </row>
    <row r="2391" ht="15.75" customHeight="1" spans="1:6">
      <c r="A2391" s="1" t="s">
        <v>264</v>
      </c>
      <c r="B2391" s="3" t="s">
        <v>73</v>
      </c>
      <c r="C2391" s="1" t="s">
        <v>64</v>
      </c>
      <c r="D2391" s="1" t="str">
        <f t="shared" si="0"/>
        <v>Tajikistan-Asia2009</v>
      </c>
      <c r="E2391" s="7" t="s">
        <v>3264</v>
      </c>
      <c r="F2391" s="7" t="s">
        <v>3265</v>
      </c>
    </row>
    <row r="2392" ht="15.75" customHeight="1" spans="1:6">
      <c r="A2392" s="1" t="s">
        <v>264</v>
      </c>
      <c r="B2392" s="3" t="s">
        <v>71</v>
      </c>
      <c r="C2392" s="1" t="s">
        <v>64</v>
      </c>
      <c r="D2392" s="1" t="str">
        <f t="shared" si="0"/>
        <v>Tajikistan-Asia2007</v>
      </c>
      <c r="E2392" s="7" t="s">
        <v>3266</v>
      </c>
      <c r="F2392" s="7" t="s">
        <v>3170</v>
      </c>
    </row>
    <row r="2393" ht="15.75" customHeight="1" spans="1:6">
      <c r="A2393" s="1" t="s">
        <v>264</v>
      </c>
      <c r="B2393" s="3" t="s">
        <v>76</v>
      </c>
      <c r="C2393" s="1" t="s">
        <v>64</v>
      </c>
      <c r="D2393" s="1" t="str">
        <f t="shared" si="0"/>
        <v>Tajikistan-Asia2012</v>
      </c>
      <c r="E2393" s="7" t="s">
        <v>3267</v>
      </c>
      <c r="F2393" s="7" t="s">
        <v>440</v>
      </c>
    </row>
    <row r="2394" ht="15.75" customHeight="1" spans="1:6">
      <c r="A2394" s="1" t="s">
        <v>265</v>
      </c>
      <c r="B2394" s="3" t="s">
        <v>63</v>
      </c>
      <c r="C2394" s="1" t="s">
        <v>80</v>
      </c>
      <c r="D2394" s="1" t="str">
        <f t="shared" si="0"/>
        <v>Tanzania-Africa2000</v>
      </c>
      <c r="E2394" s="6"/>
      <c r="F2394" s="6"/>
    </row>
    <row r="2395" ht="15.75" customHeight="1" spans="1:6">
      <c r="A2395" s="1" t="s">
        <v>265</v>
      </c>
      <c r="B2395" s="3" t="s">
        <v>65</v>
      </c>
      <c r="C2395" s="1" t="s">
        <v>80</v>
      </c>
      <c r="D2395" s="1" t="str">
        <f t="shared" si="0"/>
        <v>Tanzania-Africa2001</v>
      </c>
      <c r="E2395" s="7" t="s">
        <v>3268</v>
      </c>
      <c r="F2395" s="6"/>
    </row>
    <row r="2396" ht="15.75" customHeight="1" spans="1:6">
      <c r="A2396" s="1" t="s">
        <v>265</v>
      </c>
      <c r="B2396" s="3" t="s">
        <v>66</v>
      </c>
      <c r="C2396" s="1" t="s">
        <v>80</v>
      </c>
      <c r="D2396" s="1" t="str">
        <f t="shared" si="0"/>
        <v>Tanzania-Africa2002</v>
      </c>
      <c r="E2396" s="7" t="s">
        <v>3269</v>
      </c>
      <c r="F2396" s="7" t="s">
        <v>1157</v>
      </c>
    </row>
    <row r="2397" ht="15.75" customHeight="1" spans="1:6">
      <c r="A2397" s="1" t="s">
        <v>265</v>
      </c>
      <c r="B2397" s="3" t="s">
        <v>67</v>
      </c>
      <c r="C2397" s="1" t="s">
        <v>80</v>
      </c>
      <c r="D2397" s="1" t="str">
        <f t="shared" si="0"/>
        <v>Tanzania-Africa2003</v>
      </c>
      <c r="E2397" s="7" t="s">
        <v>3270</v>
      </c>
      <c r="F2397" s="7" t="s">
        <v>3271</v>
      </c>
    </row>
    <row r="2398" ht="15.75" customHeight="1" spans="1:6">
      <c r="A2398" s="1" t="s">
        <v>265</v>
      </c>
      <c r="B2398" s="3" t="s">
        <v>69</v>
      </c>
      <c r="C2398" s="1" t="s">
        <v>80</v>
      </c>
      <c r="D2398" s="1" t="str">
        <f t="shared" si="0"/>
        <v>Tanzania-Africa2005</v>
      </c>
      <c r="E2398" s="7" t="s">
        <v>3272</v>
      </c>
      <c r="F2398" s="7" t="s">
        <v>3273</v>
      </c>
    </row>
    <row r="2399" ht="15.75" customHeight="1" spans="1:6">
      <c r="A2399" s="1" t="s">
        <v>265</v>
      </c>
      <c r="B2399" s="3" t="s">
        <v>73</v>
      </c>
      <c r="C2399" s="1" t="s">
        <v>80</v>
      </c>
      <c r="D2399" s="1" t="str">
        <f t="shared" si="0"/>
        <v>Tanzania-Africa2009</v>
      </c>
      <c r="E2399" s="7" t="s">
        <v>3274</v>
      </c>
      <c r="F2399" s="7" t="s">
        <v>1488</v>
      </c>
    </row>
    <row r="2400" ht="15.75" customHeight="1" spans="1:6">
      <c r="A2400" s="1" t="s">
        <v>265</v>
      </c>
      <c r="B2400" s="3" t="s">
        <v>69</v>
      </c>
      <c r="C2400" s="1" t="s">
        <v>80</v>
      </c>
      <c r="D2400" s="1" t="str">
        <f t="shared" si="0"/>
        <v>Tanzania-Africa2005</v>
      </c>
      <c r="E2400" s="7" t="s">
        <v>3275</v>
      </c>
      <c r="F2400" s="7" t="s">
        <v>3276</v>
      </c>
    </row>
    <row r="2401" ht="15.75" customHeight="1" spans="1:6">
      <c r="A2401" s="1" t="s">
        <v>265</v>
      </c>
      <c r="B2401" s="3" t="s">
        <v>75</v>
      </c>
      <c r="C2401" s="1" t="s">
        <v>80</v>
      </c>
      <c r="D2401" s="1" t="str">
        <f t="shared" si="0"/>
        <v>Tanzania-Africa2011</v>
      </c>
      <c r="E2401" s="7" t="s">
        <v>3277</v>
      </c>
      <c r="F2401" s="7" t="s">
        <v>3278</v>
      </c>
    </row>
    <row r="2402" ht="15.75" customHeight="1" spans="1:6">
      <c r="A2402" s="1" t="s">
        <v>265</v>
      </c>
      <c r="B2402" s="3" t="s">
        <v>72</v>
      </c>
      <c r="C2402" s="1" t="s">
        <v>80</v>
      </c>
      <c r="D2402" s="1" t="str">
        <f t="shared" si="0"/>
        <v>Tanzania-Africa2008</v>
      </c>
      <c r="E2402" s="7" t="s">
        <v>3279</v>
      </c>
      <c r="F2402" s="7" t="s">
        <v>415</v>
      </c>
    </row>
    <row r="2403" ht="15.75" customHeight="1" spans="1:6">
      <c r="A2403" s="1" t="s">
        <v>265</v>
      </c>
      <c r="B2403" s="3" t="s">
        <v>76</v>
      </c>
      <c r="C2403" s="1" t="s">
        <v>80</v>
      </c>
      <c r="D2403" s="1" t="str">
        <f t="shared" si="0"/>
        <v>Tanzania-Africa2012</v>
      </c>
      <c r="E2403" s="7" t="s">
        <v>3280</v>
      </c>
      <c r="F2403" s="7" t="s">
        <v>3281</v>
      </c>
    </row>
    <row r="2404" ht="15.75" customHeight="1" spans="1:6">
      <c r="A2404" s="1" t="s">
        <v>265</v>
      </c>
      <c r="B2404" s="3" t="s">
        <v>73</v>
      </c>
      <c r="C2404" s="1" t="s">
        <v>80</v>
      </c>
      <c r="D2404" s="1" t="str">
        <f t="shared" si="0"/>
        <v>Tanzania-Africa2009</v>
      </c>
      <c r="E2404" s="7" t="s">
        <v>3282</v>
      </c>
      <c r="F2404" s="7" t="s">
        <v>3283</v>
      </c>
    </row>
    <row r="2405" ht="15.75" customHeight="1" spans="1:6">
      <c r="A2405" s="1" t="s">
        <v>265</v>
      </c>
      <c r="B2405" s="3" t="s">
        <v>71</v>
      </c>
      <c r="C2405" s="1" t="s">
        <v>80</v>
      </c>
      <c r="D2405" s="1" t="str">
        <f t="shared" si="0"/>
        <v>Tanzania-Africa2007</v>
      </c>
      <c r="E2405" s="7" t="s">
        <v>3284</v>
      </c>
      <c r="F2405" s="7" t="s">
        <v>3285</v>
      </c>
    </row>
    <row r="2406" ht="15.75" customHeight="1" spans="1:6">
      <c r="A2406" s="1" t="s">
        <v>265</v>
      </c>
      <c r="B2406" s="3" t="s">
        <v>76</v>
      </c>
      <c r="C2406" s="1" t="s">
        <v>80</v>
      </c>
      <c r="D2406" s="1" t="str">
        <f t="shared" si="0"/>
        <v>Tanzania-Africa2012</v>
      </c>
      <c r="E2406" s="7" t="s">
        <v>3286</v>
      </c>
      <c r="F2406" s="7" t="s">
        <v>3287</v>
      </c>
    </row>
    <row r="2407" ht="15.75" customHeight="1" spans="1:6">
      <c r="A2407" s="1" t="s">
        <v>266</v>
      </c>
      <c r="B2407" s="3" t="s">
        <v>63</v>
      </c>
      <c r="C2407" s="1" t="s">
        <v>64</v>
      </c>
      <c r="D2407" s="1" t="str">
        <f t="shared" si="0"/>
        <v>Thailand-Asia2000</v>
      </c>
      <c r="E2407" s="6"/>
      <c r="F2407" s="6"/>
    </row>
    <row r="2408" ht="15.75" customHeight="1" spans="1:6">
      <c r="A2408" s="1" t="s">
        <v>266</v>
      </c>
      <c r="B2408" s="3" t="s">
        <v>65</v>
      </c>
      <c r="C2408" s="1" t="s">
        <v>64</v>
      </c>
      <c r="D2408" s="1" t="str">
        <f t="shared" si="0"/>
        <v>Thailand-Asia2001</v>
      </c>
      <c r="E2408" s="7" t="s">
        <v>3288</v>
      </c>
      <c r="F2408" s="6"/>
    </row>
    <row r="2409" ht="15.75" customHeight="1" spans="1:6">
      <c r="A2409" s="1" t="s">
        <v>266</v>
      </c>
      <c r="B2409" s="3" t="s">
        <v>66</v>
      </c>
      <c r="C2409" s="1" t="s">
        <v>64</v>
      </c>
      <c r="D2409" s="1" t="str">
        <f t="shared" si="0"/>
        <v>Thailand-Asia2002</v>
      </c>
      <c r="E2409" s="7" t="s">
        <v>3289</v>
      </c>
      <c r="F2409" s="7" t="s">
        <v>3290</v>
      </c>
    </row>
    <row r="2410" ht="15.75" customHeight="1" spans="1:6">
      <c r="A2410" s="1" t="s">
        <v>266</v>
      </c>
      <c r="B2410" s="3" t="s">
        <v>67</v>
      </c>
      <c r="C2410" s="1" t="s">
        <v>64</v>
      </c>
      <c r="D2410" s="1" t="str">
        <f t="shared" si="0"/>
        <v>Thailand-Asia2003</v>
      </c>
      <c r="E2410" s="7" t="s">
        <v>3291</v>
      </c>
      <c r="F2410" s="7" t="s">
        <v>3292</v>
      </c>
    </row>
    <row r="2411" ht="15.75" customHeight="1" spans="1:6">
      <c r="A2411" s="1" t="s">
        <v>266</v>
      </c>
      <c r="B2411" s="3" t="s">
        <v>69</v>
      </c>
      <c r="C2411" s="1" t="s">
        <v>64</v>
      </c>
      <c r="D2411" s="1" t="str">
        <f t="shared" si="0"/>
        <v>Thailand-Asia2005</v>
      </c>
      <c r="E2411" s="7" t="s">
        <v>3293</v>
      </c>
      <c r="F2411" s="7" t="s">
        <v>3294</v>
      </c>
    </row>
    <row r="2412" ht="15.75" customHeight="1" spans="1:6">
      <c r="A2412" s="1" t="s">
        <v>266</v>
      </c>
      <c r="B2412" s="3" t="s">
        <v>73</v>
      </c>
      <c r="C2412" s="1" t="s">
        <v>64</v>
      </c>
      <c r="D2412" s="1" t="str">
        <f t="shared" si="0"/>
        <v>Thailand-Asia2009</v>
      </c>
      <c r="E2412" s="7" t="s">
        <v>3295</v>
      </c>
      <c r="F2412" s="7" t="s">
        <v>3296</v>
      </c>
    </row>
    <row r="2413" ht="15.75" customHeight="1" spans="1:6">
      <c r="A2413" s="1" t="s">
        <v>266</v>
      </c>
      <c r="B2413" s="3" t="s">
        <v>69</v>
      </c>
      <c r="C2413" s="1" t="s">
        <v>64</v>
      </c>
      <c r="D2413" s="1" t="str">
        <f t="shared" si="0"/>
        <v>Thailand-Asia2005</v>
      </c>
      <c r="E2413" s="7" t="s">
        <v>3297</v>
      </c>
      <c r="F2413" s="7" t="s">
        <v>3298</v>
      </c>
    </row>
    <row r="2414" ht="15.75" customHeight="1" spans="1:6">
      <c r="A2414" s="1" t="s">
        <v>266</v>
      </c>
      <c r="B2414" s="3" t="s">
        <v>75</v>
      </c>
      <c r="C2414" s="1" t="s">
        <v>64</v>
      </c>
      <c r="D2414" s="1" t="str">
        <f t="shared" si="0"/>
        <v>Thailand-Asia2011</v>
      </c>
      <c r="E2414" s="7" t="s">
        <v>3299</v>
      </c>
      <c r="F2414" s="7" t="s">
        <v>3300</v>
      </c>
    </row>
    <row r="2415" ht="15.75" customHeight="1" spans="1:6">
      <c r="A2415" s="1" t="s">
        <v>266</v>
      </c>
      <c r="B2415" s="3" t="s">
        <v>72</v>
      </c>
      <c r="C2415" s="1" t="s">
        <v>64</v>
      </c>
      <c r="D2415" s="1" t="str">
        <f t="shared" si="0"/>
        <v>Thailand-Asia2008</v>
      </c>
      <c r="E2415" s="7" t="s">
        <v>3301</v>
      </c>
      <c r="F2415" s="7" t="s">
        <v>3302</v>
      </c>
    </row>
    <row r="2416" ht="15.75" customHeight="1" spans="1:6">
      <c r="A2416" s="1" t="s">
        <v>266</v>
      </c>
      <c r="B2416" s="3" t="s">
        <v>76</v>
      </c>
      <c r="C2416" s="1" t="s">
        <v>64</v>
      </c>
      <c r="D2416" s="1" t="str">
        <f t="shared" si="0"/>
        <v>Thailand-Asia2012</v>
      </c>
      <c r="E2416" s="7" t="s">
        <v>3303</v>
      </c>
      <c r="F2416" s="7" t="s">
        <v>3304</v>
      </c>
    </row>
    <row r="2417" ht="15.75" customHeight="1" spans="1:6">
      <c r="A2417" s="1" t="s">
        <v>266</v>
      </c>
      <c r="B2417" s="3" t="s">
        <v>73</v>
      </c>
      <c r="C2417" s="1" t="s">
        <v>64</v>
      </c>
      <c r="D2417" s="1" t="str">
        <f t="shared" si="0"/>
        <v>Thailand-Asia2009</v>
      </c>
      <c r="E2417" s="7" t="s">
        <v>3305</v>
      </c>
      <c r="F2417" s="7" t="s">
        <v>3306</v>
      </c>
    </row>
    <row r="2418" ht="15.75" customHeight="1" spans="1:6">
      <c r="A2418" s="1" t="s">
        <v>266</v>
      </c>
      <c r="B2418" s="3" t="s">
        <v>71</v>
      </c>
      <c r="C2418" s="1" t="s">
        <v>64</v>
      </c>
      <c r="D2418" s="1" t="str">
        <f t="shared" si="0"/>
        <v>Thailand-Asia2007</v>
      </c>
      <c r="E2418" s="7" t="s">
        <v>3307</v>
      </c>
      <c r="F2418" s="7" t="s">
        <v>3308</v>
      </c>
    </row>
    <row r="2419" ht="15.75" customHeight="1" spans="1:6">
      <c r="A2419" s="1" t="s">
        <v>266</v>
      </c>
      <c r="B2419" s="3" t="s">
        <v>76</v>
      </c>
      <c r="C2419" s="1" t="s">
        <v>64</v>
      </c>
      <c r="D2419" s="1" t="str">
        <f t="shared" si="0"/>
        <v>Thailand-Asia2012</v>
      </c>
      <c r="E2419" s="7" t="s">
        <v>3309</v>
      </c>
      <c r="F2419" s="7" t="s">
        <v>3310</v>
      </c>
    </row>
    <row r="2420" ht="15.75" customHeight="1" spans="1:6">
      <c r="A2420" s="1" t="s">
        <v>267</v>
      </c>
      <c r="B2420" s="3" t="s">
        <v>63</v>
      </c>
      <c r="C2420" s="1" t="s">
        <v>64</v>
      </c>
      <c r="D2420" s="1" t="str">
        <f t="shared" si="0"/>
        <v>Timor-Leste-Asia2000</v>
      </c>
      <c r="E2420" s="6"/>
      <c r="F2420" s="6"/>
    </row>
    <row r="2421" ht="15.75" customHeight="1" spans="1:6">
      <c r="A2421" s="1" t="s">
        <v>267</v>
      </c>
      <c r="B2421" s="3" t="s">
        <v>65</v>
      </c>
      <c r="C2421" s="1" t="s">
        <v>64</v>
      </c>
      <c r="D2421" s="1" t="str">
        <f t="shared" si="0"/>
        <v>Timor-Leste-Asia2001</v>
      </c>
      <c r="E2421" s="6"/>
      <c r="F2421" s="6"/>
    </row>
    <row r="2422" ht="15.75" customHeight="1" spans="1:6">
      <c r="A2422" s="1" t="s">
        <v>267</v>
      </c>
      <c r="B2422" s="3" t="s">
        <v>66</v>
      </c>
      <c r="C2422" s="1" t="s">
        <v>64</v>
      </c>
      <c r="D2422" s="1" t="str">
        <f t="shared" si="0"/>
        <v>Timor-Leste-Asia2002</v>
      </c>
      <c r="E2422" s="6"/>
      <c r="F2422" s="7" t="s">
        <v>3137</v>
      </c>
    </row>
    <row r="2423" ht="15.75" customHeight="1" spans="1:6">
      <c r="A2423" s="1" t="s">
        <v>267</v>
      </c>
      <c r="B2423" s="3" t="s">
        <v>67</v>
      </c>
      <c r="C2423" s="1" t="s">
        <v>64</v>
      </c>
      <c r="D2423" s="1" t="str">
        <f t="shared" si="0"/>
        <v>Timor-Leste-Asia2003</v>
      </c>
      <c r="E2423" s="6"/>
      <c r="F2423" s="7" t="s">
        <v>3137</v>
      </c>
    </row>
    <row r="2424" ht="15.75" customHeight="1" spans="1:6">
      <c r="A2424" s="1" t="s">
        <v>267</v>
      </c>
      <c r="B2424" s="3" t="s">
        <v>69</v>
      </c>
      <c r="C2424" s="1" t="s">
        <v>64</v>
      </c>
      <c r="D2424" s="1" t="str">
        <f t="shared" si="0"/>
        <v>Timor-Leste-Asia2005</v>
      </c>
      <c r="E2424" s="6"/>
      <c r="F2424" s="7" t="s">
        <v>831</v>
      </c>
    </row>
    <row r="2425" ht="15.75" customHeight="1" spans="1:6">
      <c r="A2425" s="1" t="s">
        <v>267</v>
      </c>
      <c r="B2425" s="3" t="s">
        <v>73</v>
      </c>
      <c r="C2425" s="1" t="s">
        <v>64</v>
      </c>
      <c r="D2425" s="1" t="str">
        <f t="shared" si="0"/>
        <v>Timor-Leste-Asia2009</v>
      </c>
      <c r="E2425" s="7" t="s">
        <v>3311</v>
      </c>
      <c r="F2425" s="7" t="s">
        <v>3137</v>
      </c>
    </row>
    <row r="2426" ht="15.75" customHeight="1" spans="1:6">
      <c r="A2426" s="1" t="s">
        <v>267</v>
      </c>
      <c r="B2426" s="3" t="s">
        <v>69</v>
      </c>
      <c r="C2426" s="1" t="s">
        <v>64</v>
      </c>
      <c r="D2426" s="1" t="str">
        <f t="shared" si="0"/>
        <v>Timor-Leste-Asia2005</v>
      </c>
      <c r="E2426" s="7" t="s">
        <v>2906</v>
      </c>
      <c r="F2426" s="7" t="s">
        <v>678</v>
      </c>
    </row>
    <row r="2427" ht="15.75" customHeight="1" spans="1:6">
      <c r="A2427" s="1" t="s">
        <v>267</v>
      </c>
      <c r="B2427" s="3" t="s">
        <v>75</v>
      </c>
      <c r="C2427" s="1" t="s">
        <v>64</v>
      </c>
      <c r="D2427" s="1" t="str">
        <f t="shared" si="0"/>
        <v>Timor-Leste-Asia2011</v>
      </c>
      <c r="E2427" s="7" t="s">
        <v>2899</v>
      </c>
      <c r="F2427" s="7" t="s">
        <v>922</v>
      </c>
    </row>
    <row r="2428" ht="15.75" customHeight="1" spans="1:6">
      <c r="A2428" s="1" t="s">
        <v>267</v>
      </c>
      <c r="B2428" s="3" t="s">
        <v>72</v>
      </c>
      <c r="C2428" s="1" t="s">
        <v>64</v>
      </c>
      <c r="D2428" s="1" t="str">
        <f t="shared" si="0"/>
        <v>Timor-Leste-Asia2008</v>
      </c>
      <c r="E2428" s="7" t="s">
        <v>2899</v>
      </c>
      <c r="F2428" s="7" t="s">
        <v>922</v>
      </c>
    </row>
    <row r="2429" ht="15.75" customHeight="1" spans="1:6">
      <c r="A2429" s="1" t="s">
        <v>267</v>
      </c>
      <c r="B2429" s="3" t="s">
        <v>76</v>
      </c>
      <c r="C2429" s="1" t="s">
        <v>64</v>
      </c>
      <c r="D2429" s="1" t="str">
        <f t="shared" si="0"/>
        <v>Timor-Leste-Asia2012</v>
      </c>
      <c r="E2429" s="6"/>
      <c r="F2429" s="7" t="s">
        <v>640</v>
      </c>
    </row>
    <row r="2430" ht="15.75" customHeight="1" spans="1:6">
      <c r="A2430" s="1" t="s">
        <v>267</v>
      </c>
      <c r="B2430" s="3" t="s">
        <v>73</v>
      </c>
      <c r="C2430" s="1" t="s">
        <v>64</v>
      </c>
      <c r="D2430" s="1" t="str">
        <f t="shared" si="0"/>
        <v>Timor-Leste-Asia2009</v>
      </c>
      <c r="E2430" s="6"/>
      <c r="F2430" s="7" t="s">
        <v>640</v>
      </c>
    </row>
    <row r="2431" ht="15.75" customHeight="1" spans="1:6">
      <c r="A2431" s="1" t="s">
        <v>267</v>
      </c>
      <c r="B2431" s="3" t="s">
        <v>71</v>
      </c>
      <c r="C2431" s="1" t="s">
        <v>64</v>
      </c>
      <c r="D2431" s="1" t="str">
        <f t="shared" si="0"/>
        <v>Timor-Leste-Asia2007</v>
      </c>
      <c r="E2431" s="6"/>
      <c r="F2431" s="6"/>
    </row>
    <row r="2432" ht="15.75" customHeight="1" spans="1:6">
      <c r="A2432" s="1" t="s">
        <v>267</v>
      </c>
      <c r="B2432" s="3" t="s">
        <v>76</v>
      </c>
      <c r="C2432" s="1" t="s">
        <v>64</v>
      </c>
      <c r="D2432" s="1" t="str">
        <f t="shared" si="0"/>
        <v>Timor-Leste-Asia2012</v>
      </c>
      <c r="E2432" s="6"/>
      <c r="F2432" s="6"/>
    </row>
    <row r="2433" ht="15.75" customHeight="1" spans="1:6">
      <c r="A2433" s="1" t="s">
        <v>268</v>
      </c>
      <c r="B2433" s="3" t="s">
        <v>63</v>
      </c>
      <c r="C2433" s="1" t="s">
        <v>80</v>
      </c>
      <c r="D2433" s="1" t="str">
        <f t="shared" si="0"/>
        <v>Togo-Africa2000</v>
      </c>
      <c r="E2433" s="6"/>
      <c r="F2433" s="6"/>
    </row>
    <row r="2434" ht="15.75" customHeight="1" spans="1:6">
      <c r="A2434" s="1" t="s">
        <v>268</v>
      </c>
      <c r="B2434" s="3" t="s">
        <v>65</v>
      </c>
      <c r="C2434" s="1" t="s">
        <v>80</v>
      </c>
      <c r="D2434" s="1" t="str">
        <f t="shared" si="0"/>
        <v>Togo-Africa2001</v>
      </c>
      <c r="E2434" s="7" t="s">
        <v>3312</v>
      </c>
      <c r="F2434" s="6"/>
    </row>
    <row r="2435" ht="15.75" customHeight="1" spans="1:6">
      <c r="A2435" s="1" t="s">
        <v>268</v>
      </c>
      <c r="B2435" s="3" t="s">
        <v>66</v>
      </c>
      <c r="C2435" s="1" t="s">
        <v>80</v>
      </c>
      <c r="D2435" s="1" t="str">
        <f t="shared" si="0"/>
        <v>Togo-Africa2002</v>
      </c>
      <c r="E2435" s="7" t="s">
        <v>3313</v>
      </c>
      <c r="F2435" s="7" t="s">
        <v>3314</v>
      </c>
    </row>
    <row r="2436" ht="15.75" customHeight="1" spans="1:6">
      <c r="A2436" s="1" t="s">
        <v>268</v>
      </c>
      <c r="B2436" s="3" t="s">
        <v>67</v>
      </c>
      <c r="C2436" s="1" t="s">
        <v>80</v>
      </c>
      <c r="D2436" s="1" t="str">
        <f t="shared" si="0"/>
        <v>Togo-Africa2003</v>
      </c>
      <c r="E2436" s="7" t="s">
        <v>3315</v>
      </c>
      <c r="F2436" s="7" t="s">
        <v>574</v>
      </c>
    </row>
    <row r="2437" ht="15.75" customHeight="1" spans="1:6">
      <c r="A2437" s="1" t="s">
        <v>268</v>
      </c>
      <c r="B2437" s="3" t="s">
        <v>69</v>
      </c>
      <c r="C2437" s="1" t="s">
        <v>80</v>
      </c>
      <c r="D2437" s="1" t="str">
        <f t="shared" si="0"/>
        <v>Togo-Africa2005</v>
      </c>
      <c r="E2437" s="7" t="s">
        <v>3262</v>
      </c>
      <c r="F2437" s="7" t="s">
        <v>1017</v>
      </c>
    </row>
    <row r="2438" ht="15.75" customHeight="1" spans="1:6">
      <c r="A2438" s="1" t="s">
        <v>268</v>
      </c>
      <c r="B2438" s="3" t="s">
        <v>73</v>
      </c>
      <c r="C2438" s="1" t="s">
        <v>80</v>
      </c>
      <c r="D2438" s="1" t="str">
        <f t="shared" si="0"/>
        <v>Togo-Africa2009</v>
      </c>
      <c r="E2438" s="7" t="s">
        <v>3316</v>
      </c>
      <c r="F2438" s="7" t="s">
        <v>3317</v>
      </c>
    </row>
    <row r="2439" ht="15.75" customHeight="1" spans="1:6">
      <c r="A2439" s="1" t="s">
        <v>268</v>
      </c>
      <c r="B2439" s="3" t="s">
        <v>69</v>
      </c>
      <c r="C2439" s="1" t="s">
        <v>80</v>
      </c>
      <c r="D2439" s="1" t="str">
        <f t="shared" si="0"/>
        <v>Togo-Africa2005</v>
      </c>
      <c r="E2439" s="7" t="s">
        <v>1137</v>
      </c>
      <c r="F2439" s="7" t="s">
        <v>587</v>
      </c>
    </row>
    <row r="2440" ht="15.75" customHeight="1" spans="1:6">
      <c r="A2440" s="1" t="s">
        <v>268</v>
      </c>
      <c r="B2440" s="3" t="s">
        <v>75</v>
      </c>
      <c r="C2440" s="1" t="s">
        <v>80</v>
      </c>
      <c r="D2440" s="1" t="str">
        <f t="shared" si="0"/>
        <v>Togo-Africa2011</v>
      </c>
      <c r="E2440" s="7" t="s">
        <v>3318</v>
      </c>
      <c r="F2440" s="7" t="s">
        <v>292</v>
      </c>
    </row>
    <row r="2441" ht="15.75" customHeight="1" spans="1:6">
      <c r="A2441" s="1" t="s">
        <v>268</v>
      </c>
      <c r="B2441" s="3" t="s">
        <v>72</v>
      </c>
      <c r="C2441" s="1" t="s">
        <v>80</v>
      </c>
      <c r="D2441" s="1" t="str">
        <f t="shared" si="0"/>
        <v>Togo-Africa2008</v>
      </c>
      <c r="E2441" s="7" t="s">
        <v>3319</v>
      </c>
      <c r="F2441" s="7" t="s">
        <v>3320</v>
      </c>
    </row>
    <row r="2442" ht="15.75" customHeight="1" spans="1:6">
      <c r="A2442" s="1" t="s">
        <v>268</v>
      </c>
      <c r="B2442" s="3" t="s">
        <v>76</v>
      </c>
      <c r="C2442" s="1" t="s">
        <v>80</v>
      </c>
      <c r="D2442" s="1" t="str">
        <f t="shared" si="0"/>
        <v>Togo-Africa2012</v>
      </c>
      <c r="E2442" s="7" t="s">
        <v>3321</v>
      </c>
      <c r="F2442" s="7" t="s">
        <v>1469</v>
      </c>
    </row>
    <row r="2443" ht="15.75" customHeight="1" spans="1:6">
      <c r="A2443" s="1" t="s">
        <v>268</v>
      </c>
      <c r="B2443" s="3" t="s">
        <v>73</v>
      </c>
      <c r="C2443" s="1" t="s">
        <v>80</v>
      </c>
      <c r="D2443" s="1" t="str">
        <f t="shared" si="0"/>
        <v>Togo-Africa2009</v>
      </c>
      <c r="E2443" s="7" t="s">
        <v>3322</v>
      </c>
      <c r="F2443" s="7" t="s">
        <v>3323</v>
      </c>
    </row>
    <row r="2444" ht="15.75" customHeight="1" spans="1:6">
      <c r="A2444" s="1" t="s">
        <v>268</v>
      </c>
      <c r="B2444" s="3" t="s">
        <v>71</v>
      </c>
      <c r="C2444" s="1" t="s">
        <v>80</v>
      </c>
      <c r="D2444" s="1" t="str">
        <f t="shared" si="0"/>
        <v>Togo-Africa2007</v>
      </c>
      <c r="E2444" s="7" t="s">
        <v>3324</v>
      </c>
      <c r="F2444" s="7" t="s">
        <v>3325</v>
      </c>
    </row>
    <row r="2445" ht="15.75" customHeight="1" spans="1:6">
      <c r="A2445" s="1" t="s">
        <v>268</v>
      </c>
      <c r="B2445" s="3" t="s">
        <v>76</v>
      </c>
      <c r="C2445" s="1" t="s">
        <v>80</v>
      </c>
      <c r="D2445" s="1" t="str">
        <f t="shared" si="0"/>
        <v>Togo-Africa2012</v>
      </c>
      <c r="E2445" s="7" t="s">
        <v>3326</v>
      </c>
      <c r="F2445" s="7" t="s">
        <v>3327</v>
      </c>
    </row>
    <row r="2446" ht="15.75" customHeight="1" spans="1:6">
      <c r="A2446" s="1" t="s">
        <v>269</v>
      </c>
      <c r="B2446" s="3" t="s">
        <v>63</v>
      </c>
      <c r="C2446" s="1" t="s">
        <v>82</v>
      </c>
      <c r="D2446" s="1" t="str">
        <f t="shared" si="0"/>
        <v>Tonga-Oceania2000</v>
      </c>
      <c r="E2446" s="6"/>
      <c r="F2446" s="6"/>
    </row>
    <row r="2447" ht="15.75" customHeight="1" spans="1:6">
      <c r="A2447" s="1" t="s">
        <v>269</v>
      </c>
      <c r="B2447" s="3" t="s">
        <v>65</v>
      </c>
      <c r="C2447" s="1" t="s">
        <v>82</v>
      </c>
      <c r="D2447" s="1" t="str">
        <f t="shared" si="0"/>
        <v>Tonga-Oceania2001</v>
      </c>
      <c r="E2447" s="6"/>
      <c r="F2447" s="6"/>
    </row>
    <row r="2448" ht="15.75" customHeight="1" spans="1:6">
      <c r="A2448" s="1" t="s">
        <v>269</v>
      </c>
      <c r="B2448" s="3" t="s">
        <v>66</v>
      </c>
      <c r="C2448" s="1" t="s">
        <v>82</v>
      </c>
      <c r="D2448" s="1" t="str">
        <f t="shared" si="0"/>
        <v>Tonga-Oceania2002</v>
      </c>
      <c r="E2448" s="6"/>
      <c r="F2448" s="7" t="s">
        <v>2901</v>
      </c>
    </row>
    <row r="2449" ht="15.75" customHeight="1" spans="1:6">
      <c r="A2449" s="1" t="s">
        <v>269</v>
      </c>
      <c r="B2449" s="3" t="s">
        <v>67</v>
      </c>
      <c r="C2449" s="1" t="s">
        <v>82</v>
      </c>
      <c r="D2449" s="1" t="str">
        <f t="shared" si="0"/>
        <v>Tonga-Oceania2003</v>
      </c>
      <c r="E2449" s="6"/>
      <c r="F2449" s="7" t="s">
        <v>639</v>
      </c>
    </row>
    <row r="2450" ht="15.75" customHeight="1" spans="1:6">
      <c r="A2450" s="1" t="s">
        <v>269</v>
      </c>
      <c r="B2450" s="3" t="s">
        <v>69</v>
      </c>
      <c r="C2450" s="1" t="s">
        <v>82</v>
      </c>
      <c r="D2450" s="1" t="str">
        <f t="shared" si="0"/>
        <v>Tonga-Oceania2005</v>
      </c>
      <c r="E2450" s="6"/>
      <c r="F2450" s="7" t="s">
        <v>640</v>
      </c>
    </row>
    <row r="2451" ht="15.75" customHeight="1" spans="1:6">
      <c r="A2451" s="1" t="s">
        <v>269</v>
      </c>
      <c r="B2451" s="3" t="s">
        <v>73</v>
      </c>
      <c r="C2451" s="1" t="s">
        <v>82</v>
      </c>
      <c r="D2451" s="1" t="str">
        <f t="shared" si="0"/>
        <v>Tonga-Oceania2009</v>
      </c>
      <c r="E2451" s="7" t="s">
        <v>2899</v>
      </c>
      <c r="F2451" s="7" t="s">
        <v>833</v>
      </c>
    </row>
    <row r="2452" ht="15.75" customHeight="1" spans="1:6">
      <c r="A2452" s="1" t="s">
        <v>269</v>
      </c>
      <c r="B2452" s="3" t="s">
        <v>69</v>
      </c>
      <c r="C2452" s="1" t="s">
        <v>82</v>
      </c>
      <c r="D2452" s="1" t="str">
        <f t="shared" si="0"/>
        <v>Tonga-Oceania2005</v>
      </c>
      <c r="E2452" s="7" t="s">
        <v>2900</v>
      </c>
      <c r="F2452" s="7" t="s">
        <v>922</v>
      </c>
    </row>
    <row r="2453" ht="15.75" customHeight="1" spans="1:6">
      <c r="A2453" s="1" t="s">
        <v>269</v>
      </c>
      <c r="B2453" s="3" t="s">
        <v>75</v>
      </c>
      <c r="C2453" s="1" t="s">
        <v>82</v>
      </c>
      <c r="D2453" s="1" t="str">
        <f t="shared" si="0"/>
        <v>Tonga-Oceania2011</v>
      </c>
      <c r="E2453" s="7" t="s">
        <v>2900</v>
      </c>
      <c r="F2453" s="7" t="s">
        <v>2901</v>
      </c>
    </row>
    <row r="2454" ht="15.75" customHeight="1" spans="1:6">
      <c r="A2454" s="1" t="s">
        <v>269</v>
      </c>
      <c r="B2454" s="3" t="s">
        <v>72</v>
      </c>
      <c r="C2454" s="1" t="s">
        <v>82</v>
      </c>
      <c r="D2454" s="1" t="str">
        <f t="shared" si="0"/>
        <v>Tonga-Oceania2008</v>
      </c>
      <c r="E2454" s="7" t="s">
        <v>2900</v>
      </c>
      <c r="F2454" s="7" t="s">
        <v>639</v>
      </c>
    </row>
    <row r="2455" ht="15.75" customHeight="1" spans="1:6">
      <c r="A2455" s="1" t="s">
        <v>269</v>
      </c>
      <c r="B2455" s="3" t="s">
        <v>76</v>
      </c>
      <c r="C2455" s="1" t="s">
        <v>82</v>
      </c>
      <c r="D2455" s="1" t="str">
        <f t="shared" si="0"/>
        <v>Tonga-Oceania2012</v>
      </c>
      <c r="E2455" s="6"/>
      <c r="F2455" s="7" t="s">
        <v>922</v>
      </c>
    </row>
    <row r="2456" ht="15.75" customHeight="1" spans="1:6">
      <c r="A2456" s="1" t="s">
        <v>269</v>
      </c>
      <c r="B2456" s="3" t="s">
        <v>73</v>
      </c>
      <c r="C2456" s="1" t="s">
        <v>82</v>
      </c>
      <c r="D2456" s="1" t="str">
        <f t="shared" si="0"/>
        <v>Tonga-Oceania2009</v>
      </c>
      <c r="E2456" s="6"/>
      <c r="F2456" s="7" t="s">
        <v>1618</v>
      </c>
    </row>
    <row r="2457" ht="15.75" customHeight="1" spans="1:6">
      <c r="A2457" s="1" t="s">
        <v>269</v>
      </c>
      <c r="B2457" s="3" t="s">
        <v>71</v>
      </c>
      <c r="C2457" s="1" t="s">
        <v>82</v>
      </c>
      <c r="D2457" s="1" t="str">
        <f t="shared" si="0"/>
        <v>Tonga-Oceania2007</v>
      </c>
      <c r="E2457" s="6"/>
      <c r="F2457" s="7" t="s">
        <v>379</v>
      </c>
    </row>
    <row r="2458" ht="15.75" customHeight="1" spans="1:6">
      <c r="A2458" s="1" t="s">
        <v>269</v>
      </c>
      <c r="B2458" s="3" t="s">
        <v>76</v>
      </c>
      <c r="C2458" s="1" t="s">
        <v>82</v>
      </c>
      <c r="D2458" s="1" t="str">
        <f t="shared" si="0"/>
        <v>Tonga-Oceania2012</v>
      </c>
      <c r="E2458" s="6"/>
      <c r="F2458" s="7" t="s">
        <v>996</v>
      </c>
    </row>
    <row r="2459" ht="15.75" customHeight="1" spans="1:6">
      <c r="A2459" s="1" t="s">
        <v>270</v>
      </c>
      <c r="B2459" s="3" t="s">
        <v>63</v>
      </c>
      <c r="C2459" s="1" t="s">
        <v>86</v>
      </c>
      <c r="D2459" s="1" t="str">
        <f t="shared" si="0"/>
        <v>Trinidad and Tobago-The Americas2000</v>
      </c>
      <c r="E2459" s="6"/>
      <c r="F2459" s="6"/>
    </row>
    <row r="2460" ht="15.75" customHeight="1" spans="1:6">
      <c r="A2460" s="1" t="s">
        <v>270</v>
      </c>
      <c r="B2460" s="3" t="s">
        <v>65</v>
      </c>
      <c r="C2460" s="1" t="s">
        <v>86</v>
      </c>
      <c r="D2460" s="1" t="str">
        <f t="shared" si="0"/>
        <v>Trinidad and Tobago-The Americas2001</v>
      </c>
      <c r="E2460" s="7" t="s">
        <v>3328</v>
      </c>
      <c r="F2460" s="6"/>
    </row>
    <row r="2461" ht="15.75" customHeight="1" spans="1:6">
      <c r="A2461" s="1" t="s">
        <v>270</v>
      </c>
      <c r="B2461" s="3" t="s">
        <v>66</v>
      </c>
      <c r="C2461" s="1" t="s">
        <v>86</v>
      </c>
      <c r="D2461" s="1" t="str">
        <f t="shared" si="0"/>
        <v>Trinidad and Tobago-The Americas2002</v>
      </c>
      <c r="E2461" s="7" t="s">
        <v>3329</v>
      </c>
      <c r="F2461" s="7" t="s">
        <v>3330</v>
      </c>
    </row>
    <row r="2462" ht="15.75" customHeight="1" spans="1:6">
      <c r="A2462" s="1" t="s">
        <v>270</v>
      </c>
      <c r="B2462" s="3" t="s">
        <v>67</v>
      </c>
      <c r="C2462" s="1" t="s">
        <v>86</v>
      </c>
      <c r="D2462" s="1" t="str">
        <f t="shared" si="0"/>
        <v>Trinidad and Tobago-The Americas2003</v>
      </c>
      <c r="E2462" s="7" t="s">
        <v>3331</v>
      </c>
      <c r="F2462" s="7" t="s">
        <v>3332</v>
      </c>
    </row>
    <row r="2463" ht="15.75" customHeight="1" spans="1:6">
      <c r="A2463" s="1" t="s">
        <v>270</v>
      </c>
      <c r="B2463" s="3" t="s">
        <v>69</v>
      </c>
      <c r="C2463" s="1" t="s">
        <v>86</v>
      </c>
      <c r="D2463" s="1" t="str">
        <f t="shared" si="0"/>
        <v>Trinidad and Tobago-The Americas2005</v>
      </c>
      <c r="E2463" s="7" t="s">
        <v>3333</v>
      </c>
      <c r="F2463" s="7" t="s">
        <v>3334</v>
      </c>
    </row>
    <row r="2464" ht="15.75" customHeight="1" spans="1:6">
      <c r="A2464" s="1" t="s">
        <v>270</v>
      </c>
      <c r="B2464" s="3" t="s">
        <v>73</v>
      </c>
      <c r="C2464" s="1" t="s">
        <v>86</v>
      </c>
      <c r="D2464" s="1" t="str">
        <f t="shared" si="0"/>
        <v>Trinidad and Tobago-The Americas2009</v>
      </c>
      <c r="E2464" s="7" t="s">
        <v>3335</v>
      </c>
      <c r="F2464" s="7" t="s">
        <v>3336</v>
      </c>
    </row>
    <row r="2465" ht="15.75" customHeight="1" spans="1:6">
      <c r="A2465" s="1" t="s">
        <v>270</v>
      </c>
      <c r="B2465" s="3" t="s">
        <v>69</v>
      </c>
      <c r="C2465" s="1" t="s">
        <v>86</v>
      </c>
      <c r="D2465" s="1" t="str">
        <f t="shared" si="0"/>
        <v>Trinidad and Tobago-The Americas2005</v>
      </c>
      <c r="E2465" s="7" t="s">
        <v>3337</v>
      </c>
      <c r="F2465" s="7" t="s">
        <v>3338</v>
      </c>
    </row>
    <row r="2466" ht="15.75" customHeight="1" spans="1:6">
      <c r="A2466" s="1" t="s">
        <v>270</v>
      </c>
      <c r="B2466" s="3" t="s">
        <v>75</v>
      </c>
      <c r="C2466" s="1" t="s">
        <v>86</v>
      </c>
      <c r="D2466" s="1" t="str">
        <f t="shared" si="0"/>
        <v>Trinidad and Tobago-The Americas2011</v>
      </c>
      <c r="E2466" s="7" t="s">
        <v>3339</v>
      </c>
      <c r="F2466" s="7" t="s">
        <v>3340</v>
      </c>
    </row>
    <row r="2467" ht="15.75" customHeight="1" spans="1:6">
      <c r="A2467" s="1" t="s">
        <v>270</v>
      </c>
      <c r="B2467" s="3" t="s">
        <v>72</v>
      </c>
      <c r="C2467" s="1" t="s">
        <v>86</v>
      </c>
      <c r="D2467" s="1" t="str">
        <f t="shared" si="0"/>
        <v>Trinidad and Tobago-The Americas2008</v>
      </c>
      <c r="E2467" s="7" t="s">
        <v>3341</v>
      </c>
      <c r="F2467" s="7" t="s">
        <v>3342</v>
      </c>
    </row>
    <row r="2468" ht="15.75" customHeight="1" spans="1:6">
      <c r="A2468" s="1" t="s">
        <v>270</v>
      </c>
      <c r="B2468" s="3" t="s">
        <v>76</v>
      </c>
      <c r="C2468" s="1" t="s">
        <v>86</v>
      </c>
      <c r="D2468" s="1" t="str">
        <f t="shared" si="0"/>
        <v>Trinidad and Tobago-The Americas2012</v>
      </c>
      <c r="E2468" s="7" t="s">
        <v>3343</v>
      </c>
      <c r="F2468" s="7" t="s">
        <v>3344</v>
      </c>
    </row>
    <row r="2469" ht="15.75" customHeight="1" spans="1:6">
      <c r="A2469" s="1" t="s">
        <v>270</v>
      </c>
      <c r="B2469" s="3" t="s">
        <v>74</v>
      </c>
      <c r="C2469" s="1" t="s">
        <v>86</v>
      </c>
      <c r="D2469" s="1" t="str">
        <f t="shared" si="0"/>
        <v>Trinidad and Tobago-The Americas2010</v>
      </c>
      <c r="E2469" s="7" t="s">
        <v>3345</v>
      </c>
      <c r="F2469" s="7" t="s">
        <v>3346</v>
      </c>
    </row>
    <row r="2470" ht="15.75" customHeight="1" spans="1:6">
      <c r="A2470" s="1" t="s">
        <v>270</v>
      </c>
      <c r="B2470" s="3" t="s">
        <v>71</v>
      </c>
      <c r="C2470" s="1" t="s">
        <v>86</v>
      </c>
      <c r="D2470" s="1" t="str">
        <f t="shared" si="0"/>
        <v>Trinidad and Tobago-The Americas2007</v>
      </c>
      <c r="E2470" s="7" t="s">
        <v>3347</v>
      </c>
      <c r="F2470" s="7" t="s">
        <v>3348</v>
      </c>
    </row>
    <row r="2471" ht="15.75" customHeight="1" spans="1:6">
      <c r="A2471" s="1" t="s">
        <v>270</v>
      </c>
      <c r="B2471" s="3" t="s">
        <v>76</v>
      </c>
      <c r="C2471" s="1" t="s">
        <v>86</v>
      </c>
      <c r="D2471" s="1" t="str">
        <f t="shared" si="0"/>
        <v>Trinidad and Tobago-The Americas2012</v>
      </c>
      <c r="E2471" s="7" t="s">
        <v>3349</v>
      </c>
      <c r="F2471" s="7" t="s">
        <v>3350</v>
      </c>
    </row>
    <row r="2472" ht="15.75" customHeight="1" spans="1:6">
      <c r="A2472" s="1" t="s">
        <v>271</v>
      </c>
      <c r="B2472" s="3" t="s">
        <v>63</v>
      </c>
      <c r="C2472" s="1" t="s">
        <v>80</v>
      </c>
      <c r="D2472" s="1" t="str">
        <f t="shared" si="0"/>
        <v>Tunisia-Africa2000</v>
      </c>
      <c r="E2472" s="6"/>
      <c r="F2472" s="6"/>
    </row>
    <row r="2473" ht="15.75" customHeight="1" spans="1:6">
      <c r="A2473" s="1" t="s">
        <v>271</v>
      </c>
      <c r="B2473" s="3" t="s">
        <v>65</v>
      </c>
      <c r="C2473" s="1" t="s">
        <v>80</v>
      </c>
      <c r="D2473" s="1" t="str">
        <f t="shared" si="0"/>
        <v>Tunisia-Africa2001</v>
      </c>
      <c r="E2473" s="7" t="s">
        <v>3351</v>
      </c>
      <c r="F2473" s="6"/>
    </row>
    <row r="2474" ht="15.75" customHeight="1" spans="1:6">
      <c r="A2474" s="1" t="s">
        <v>271</v>
      </c>
      <c r="B2474" s="3" t="s">
        <v>66</v>
      </c>
      <c r="C2474" s="1" t="s">
        <v>80</v>
      </c>
      <c r="D2474" s="1" t="str">
        <f t="shared" si="0"/>
        <v>Tunisia-Africa2002</v>
      </c>
      <c r="E2474" s="7" t="s">
        <v>3352</v>
      </c>
      <c r="F2474" s="7" t="s">
        <v>3353</v>
      </c>
    </row>
    <row r="2475" ht="15.75" customHeight="1" spans="1:6">
      <c r="A2475" s="1" t="s">
        <v>271</v>
      </c>
      <c r="B2475" s="3" t="s">
        <v>67</v>
      </c>
      <c r="C2475" s="1" t="s">
        <v>80</v>
      </c>
      <c r="D2475" s="1" t="str">
        <f t="shared" si="0"/>
        <v>Tunisia-Africa2003</v>
      </c>
      <c r="E2475" s="7" t="s">
        <v>3354</v>
      </c>
      <c r="F2475" s="7" t="s">
        <v>3355</v>
      </c>
    </row>
    <row r="2476" ht="15.75" customHeight="1" spans="1:6">
      <c r="A2476" s="1" t="s">
        <v>271</v>
      </c>
      <c r="B2476" s="3" t="s">
        <v>69</v>
      </c>
      <c r="C2476" s="1" t="s">
        <v>80</v>
      </c>
      <c r="D2476" s="1" t="str">
        <f t="shared" si="0"/>
        <v>Tunisia-Africa2005</v>
      </c>
      <c r="E2476" s="7" t="s">
        <v>3356</v>
      </c>
      <c r="F2476" s="7" t="s">
        <v>3357</v>
      </c>
    </row>
    <row r="2477" ht="15.75" customHeight="1" spans="1:6">
      <c r="A2477" s="1" t="s">
        <v>271</v>
      </c>
      <c r="B2477" s="3" t="s">
        <v>73</v>
      </c>
      <c r="C2477" s="1" t="s">
        <v>80</v>
      </c>
      <c r="D2477" s="1" t="str">
        <f t="shared" si="0"/>
        <v>Tunisia-Africa2009</v>
      </c>
      <c r="E2477" s="7" t="s">
        <v>3358</v>
      </c>
      <c r="F2477" s="7" t="s">
        <v>3359</v>
      </c>
    </row>
    <row r="2478" ht="15.75" customHeight="1" spans="1:6">
      <c r="A2478" s="1" t="s">
        <v>271</v>
      </c>
      <c r="B2478" s="3" t="s">
        <v>69</v>
      </c>
      <c r="C2478" s="1" t="s">
        <v>80</v>
      </c>
      <c r="D2478" s="1" t="str">
        <f t="shared" si="0"/>
        <v>Tunisia-Africa2005</v>
      </c>
      <c r="E2478" s="7" t="s">
        <v>3360</v>
      </c>
      <c r="F2478" s="7" t="s">
        <v>3361</v>
      </c>
    </row>
    <row r="2479" ht="15.75" customHeight="1" spans="1:6">
      <c r="A2479" s="1" t="s">
        <v>271</v>
      </c>
      <c r="B2479" s="3" t="s">
        <v>75</v>
      </c>
      <c r="C2479" s="1" t="s">
        <v>80</v>
      </c>
      <c r="D2479" s="1" t="str">
        <f t="shared" si="0"/>
        <v>Tunisia-Africa2011</v>
      </c>
      <c r="E2479" s="7" t="s">
        <v>3362</v>
      </c>
      <c r="F2479" s="7" t="s">
        <v>3363</v>
      </c>
    </row>
    <row r="2480" ht="15.75" customHeight="1" spans="1:6">
      <c r="A2480" s="1" t="s">
        <v>271</v>
      </c>
      <c r="B2480" s="3" t="s">
        <v>72</v>
      </c>
      <c r="C2480" s="1" t="s">
        <v>80</v>
      </c>
      <c r="D2480" s="1" t="str">
        <f t="shared" si="0"/>
        <v>Tunisia-Africa2008</v>
      </c>
      <c r="E2480" s="7" t="s">
        <v>3364</v>
      </c>
      <c r="F2480" s="7" t="s">
        <v>3365</v>
      </c>
    </row>
    <row r="2481" ht="15.75" customHeight="1" spans="1:6">
      <c r="A2481" s="1" t="s">
        <v>271</v>
      </c>
      <c r="B2481" s="3" t="s">
        <v>76</v>
      </c>
      <c r="C2481" s="1" t="s">
        <v>80</v>
      </c>
      <c r="D2481" s="1" t="str">
        <f t="shared" si="0"/>
        <v>Tunisia-Africa2012</v>
      </c>
      <c r="E2481" s="7" t="s">
        <v>3366</v>
      </c>
      <c r="F2481" s="7" t="s">
        <v>3367</v>
      </c>
    </row>
    <row r="2482" ht="15.75" customHeight="1" spans="1:6">
      <c r="A2482" s="1" t="s">
        <v>271</v>
      </c>
      <c r="B2482" s="3" t="s">
        <v>74</v>
      </c>
      <c r="C2482" s="1" t="s">
        <v>80</v>
      </c>
      <c r="D2482" s="1" t="str">
        <f t="shared" si="0"/>
        <v>Tunisia-Africa2010</v>
      </c>
      <c r="E2482" s="7" t="s">
        <v>3368</v>
      </c>
      <c r="F2482" s="7" t="s">
        <v>3369</v>
      </c>
    </row>
    <row r="2483" ht="15.75" customHeight="1" spans="1:6">
      <c r="A2483" s="1" t="s">
        <v>271</v>
      </c>
      <c r="B2483" s="3" t="s">
        <v>71</v>
      </c>
      <c r="C2483" s="1" t="s">
        <v>80</v>
      </c>
      <c r="D2483" s="1" t="str">
        <f t="shared" si="0"/>
        <v>Tunisia-Africa2007</v>
      </c>
      <c r="E2483" s="7" t="s">
        <v>3370</v>
      </c>
      <c r="F2483" s="7" t="s">
        <v>3371</v>
      </c>
    </row>
    <row r="2484" ht="15.75" customHeight="1" spans="1:6">
      <c r="A2484" s="1" t="s">
        <v>271</v>
      </c>
      <c r="B2484" s="3" t="s">
        <v>76</v>
      </c>
      <c r="C2484" s="1" t="s">
        <v>80</v>
      </c>
      <c r="D2484" s="1" t="str">
        <f t="shared" si="0"/>
        <v>Tunisia-Africa2012</v>
      </c>
      <c r="E2484" s="7" t="s">
        <v>3372</v>
      </c>
      <c r="F2484" s="7" t="s">
        <v>3373</v>
      </c>
    </row>
    <row r="2485" ht="15.75" customHeight="1" spans="1:6">
      <c r="A2485" s="1" t="s">
        <v>272</v>
      </c>
      <c r="B2485" s="3" t="s">
        <v>63</v>
      </c>
      <c r="C2485" s="1" t="s">
        <v>78</v>
      </c>
      <c r="D2485" s="1" t="str">
        <f t="shared" si="0"/>
        <v>Turkey-Europe2000</v>
      </c>
      <c r="E2485" s="7" t="s">
        <v>3374</v>
      </c>
      <c r="F2485" s="6"/>
    </row>
    <row r="2486" ht="15.75" customHeight="1" spans="1:6">
      <c r="A2486" s="1" t="s">
        <v>272</v>
      </c>
      <c r="B2486" s="3" t="s">
        <v>65</v>
      </c>
      <c r="C2486" s="1" t="s">
        <v>78</v>
      </c>
      <c r="D2486" s="1" t="str">
        <f t="shared" si="0"/>
        <v>Turkey-Europe2001</v>
      </c>
      <c r="E2486" s="7" t="s">
        <v>3375</v>
      </c>
      <c r="F2486" s="6"/>
    </row>
    <row r="2487" ht="15.75" customHeight="1" spans="1:6">
      <c r="A2487" s="1" t="s">
        <v>272</v>
      </c>
      <c r="B2487" s="3" t="s">
        <v>66</v>
      </c>
      <c r="C2487" s="1" t="s">
        <v>78</v>
      </c>
      <c r="D2487" s="1" t="str">
        <f t="shared" si="0"/>
        <v>Turkey-Europe2002</v>
      </c>
      <c r="E2487" s="7" t="s">
        <v>3376</v>
      </c>
      <c r="F2487" s="7" t="s">
        <v>3377</v>
      </c>
    </row>
    <row r="2488" ht="15.75" customHeight="1" spans="1:6">
      <c r="A2488" s="1" t="s">
        <v>272</v>
      </c>
      <c r="B2488" s="3" t="s">
        <v>67</v>
      </c>
      <c r="C2488" s="1" t="s">
        <v>78</v>
      </c>
      <c r="D2488" s="1" t="str">
        <f t="shared" si="0"/>
        <v>Turkey-Europe2003</v>
      </c>
      <c r="E2488" s="7" t="s">
        <v>3378</v>
      </c>
      <c r="F2488" s="7" t="s">
        <v>3379</v>
      </c>
    </row>
    <row r="2489" ht="15.75" customHeight="1" spans="1:6">
      <c r="A2489" s="1" t="s">
        <v>272</v>
      </c>
      <c r="B2489" s="3" t="s">
        <v>69</v>
      </c>
      <c r="C2489" s="1" t="s">
        <v>78</v>
      </c>
      <c r="D2489" s="1" t="str">
        <f t="shared" si="0"/>
        <v>Turkey-Europe2005</v>
      </c>
      <c r="E2489" s="7" t="s">
        <v>3380</v>
      </c>
      <c r="F2489" s="7" t="s">
        <v>3381</v>
      </c>
    </row>
    <row r="2490" ht="15.75" customHeight="1" spans="1:6">
      <c r="A2490" s="1" t="s">
        <v>272</v>
      </c>
      <c r="B2490" s="3" t="s">
        <v>73</v>
      </c>
      <c r="C2490" s="1" t="s">
        <v>78</v>
      </c>
      <c r="D2490" s="1" t="str">
        <f t="shared" si="0"/>
        <v>Turkey-Europe2009</v>
      </c>
      <c r="E2490" s="7" t="s">
        <v>3382</v>
      </c>
      <c r="F2490" s="7" t="s">
        <v>3383</v>
      </c>
    </row>
    <row r="2491" ht="15.75" customHeight="1" spans="1:6">
      <c r="A2491" s="1" t="s">
        <v>272</v>
      </c>
      <c r="B2491" s="3" t="s">
        <v>69</v>
      </c>
      <c r="C2491" s="1" t="s">
        <v>78</v>
      </c>
      <c r="D2491" s="1" t="str">
        <f t="shared" si="0"/>
        <v>Turkey-Europe2005</v>
      </c>
      <c r="E2491" s="7" t="s">
        <v>3384</v>
      </c>
      <c r="F2491" s="7" t="s">
        <v>3385</v>
      </c>
    </row>
    <row r="2492" ht="15.75" customHeight="1" spans="1:6">
      <c r="A2492" s="1" t="s">
        <v>272</v>
      </c>
      <c r="B2492" s="3" t="s">
        <v>75</v>
      </c>
      <c r="C2492" s="1" t="s">
        <v>78</v>
      </c>
      <c r="D2492" s="1" t="str">
        <f t="shared" si="0"/>
        <v>Turkey-Europe2011</v>
      </c>
      <c r="E2492" s="7" t="s">
        <v>3386</v>
      </c>
      <c r="F2492" s="7" t="s">
        <v>3387</v>
      </c>
    </row>
    <row r="2493" ht="15.75" customHeight="1" spans="1:6">
      <c r="A2493" s="1" t="s">
        <v>272</v>
      </c>
      <c r="B2493" s="3" t="s">
        <v>72</v>
      </c>
      <c r="C2493" s="1" t="s">
        <v>78</v>
      </c>
      <c r="D2493" s="1" t="str">
        <f t="shared" si="0"/>
        <v>Turkey-Europe2008</v>
      </c>
      <c r="E2493" s="7" t="s">
        <v>3388</v>
      </c>
      <c r="F2493" s="7" t="s">
        <v>3389</v>
      </c>
    </row>
    <row r="2494" ht="15.75" customHeight="1" spans="1:6">
      <c r="A2494" s="1" t="s">
        <v>272</v>
      </c>
      <c r="B2494" s="3" t="s">
        <v>76</v>
      </c>
      <c r="C2494" s="1" t="s">
        <v>78</v>
      </c>
      <c r="D2494" s="1" t="str">
        <f t="shared" si="0"/>
        <v>Turkey-Europe2012</v>
      </c>
      <c r="E2494" s="7" t="s">
        <v>3390</v>
      </c>
      <c r="F2494" s="7" t="s">
        <v>3391</v>
      </c>
    </row>
    <row r="2495" ht="15.75" customHeight="1" spans="1:6">
      <c r="A2495" s="1" t="s">
        <v>272</v>
      </c>
      <c r="B2495" s="3" t="s">
        <v>74</v>
      </c>
      <c r="C2495" s="1" t="s">
        <v>78</v>
      </c>
      <c r="D2495" s="1" t="str">
        <f t="shared" si="0"/>
        <v>Turkey-Europe2010</v>
      </c>
      <c r="E2495" s="7" t="s">
        <v>3392</v>
      </c>
      <c r="F2495" s="7" t="s">
        <v>3393</v>
      </c>
    </row>
    <row r="2496" ht="15.75" customHeight="1" spans="1:6">
      <c r="A2496" s="1" t="s">
        <v>272</v>
      </c>
      <c r="B2496" s="3" t="s">
        <v>71</v>
      </c>
      <c r="C2496" s="1" t="s">
        <v>78</v>
      </c>
      <c r="D2496" s="1" t="str">
        <f t="shared" si="0"/>
        <v>Turkey-Europe2007</v>
      </c>
      <c r="E2496" s="7" t="s">
        <v>3394</v>
      </c>
      <c r="F2496" s="7" t="s">
        <v>3395</v>
      </c>
    </row>
    <row r="2497" ht="15.75" customHeight="1" spans="1:6">
      <c r="A2497" s="1" t="s">
        <v>272</v>
      </c>
      <c r="B2497" s="3" t="s">
        <v>76</v>
      </c>
      <c r="C2497" s="1" t="s">
        <v>78</v>
      </c>
      <c r="D2497" s="1" t="str">
        <f t="shared" si="0"/>
        <v>Turkey-Europe2012</v>
      </c>
      <c r="E2497" s="7" t="s">
        <v>3396</v>
      </c>
      <c r="F2497" s="7" t="s">
        <v>3397</v>
      </c>
    </row>
    <row r="2498" ht="15.75" customHeight="1" spans="1:6">
      <c r="A2498" s="1" t="s">
        <v>273</v>
      </c>
      <c r="B2498" s="3" t="s">
        <v>63</v>
      </c>
      <c r="C2498" s="1" t="s">
        <v>64</v>
      </c>
      <c r="D2498" s="1" t="str">
        <f t="shared" si="0"/>
        <v>Turkmenistan-Asia2000</v>
      </c>
      <c r="E2498" s="6"/>
      <c r="F2498" s="6"/>
    </row>
    <row r="2499" ht="15.75" customHeight="1" spans="1:6">
      <c r="A2499" s="1" t="s">
        <v>273</v>
      </c>
      <c r="B2499" s="3" t="s">
        <v>65</v>
      </c>
      <c r="C2499" s="1" t="s">
        <v>64</v>
      </c>
      <c r="D2499" s="1" t="str">
        <f t="shared" si="0"/>
        <v>Turkmenistan-Asia2001</v>
      </c>
      <c r="E2499" s="7" t="s">
        <v>3398</v>
      </c>
      <c r="F2499" s="6"/>
    </row>
    <row r="2500" ht="15.75" customHeight="1" spans="1:6">
      <c r="A2500" s="1" t="s">
        <v>273</v>
      </c>
      <c r="B2500" s="3" t="s">
        <v>66</v>
      </c>
      <c r="C2500" s="1" t="s">
        <v>64</v>
      </c>
      <c r="D2500" s="1" t="str">
        <f t="shared" si="0"/>
        <v>Turkmenistan-Asia2002</v>
      </c>
      <c r="E2500" s="7" t="s">
        <v>3399</v>
      </c>
      <c r="F2500" s="7" t="s">
        <v>3400</v>
      </c>
    </row>
    <row r="2501" ht="15.75" customHeight="1" spans="1:6">
      <c r="A2501" s="1" t="s">
        <v>273</v>
      </c>
      <c r="B2501" s="3" t="s">
        <v>67</v>
      </c>
      <c r="C2501" s="1" t="s">
        <v>64</v>
      </c>
      <c r="D2501" s="1" t="str">
        <f t="shared" si="0"/>
        <v>Turkmenistan-Asia2003</v>
      </c>
      <c r="E2501" s="7" t="s">
        <v>3401</v>
      </c>
      <c r="F2501" s="7" t="s">
        <v>3402</v>
      </c>
    </row>
    <row r="2502" ht="15.75" customHeight="1" spans="1:6">
      <c r="A2502" s="1" t="s">
        <v>273</v>
      </c>
      <c r="B2502" s="3" t="s">
        <v>69</v>
      </c>
      <c r="C2502" s="1" t="s">
        <v>64</v>
      </c>
      <c r="D2502" s="1" t="str">
        <f t="shared" si="0"/>
        <v>Turkmenistan-Asia2005</v>
      </c>
      <c r="E2502" s="7" t="s">
        <v>3403</v>
      </c>
      <c r="F2502" s="7" t="s">
        <v>3404</v>
      </c>
    </row>
    <row r="2503" ht="15.75" customHeight="1" spans="1:6">
      <c r="A2503" s="1" t="s">
        <v>273</v>
      </c>
      <c r="B2503" s="3" t="s">
        <v>73</v>
      </c>
      <c r="C2503" s="1" t="s">
        <v>64</v>
      </c>
      <c r="D2503" s="1" t="str">
        <f t="shared" si="0"/>
        <v>Turkmenistan-Asia2009</v>
      </c>
      <c r="E2503" s="7" t="s">
        <v>3405</v>
      </c>
      <c r="F2503" s="7" t="s">
        <v>3406</v>
      </c>
    </row>
    <row r="2504" ht="15.75" customHeight="1" spans="1:6">
      <c r="A2504" s="1" t="s">
        <v>273</v>
      </c>
      <c r="B2504" s="3" t="s">
        <v>69</v>
      </c>
      <c r="C2504" s="1" t="s">
        <v>64</v>
      </c>
      <c r="D2504" s="1" t="str">
        <f t="shared" si="0"/>
        <v>Turkmenistan-Asia2005</v>
      </c>
      <c r="E2504" s="7" t="s">
        <v>3407</v>
      </c>
      <c r="F2504" s="7" t="s">
        <v>3408</v>
      </c>
    </row>
    <row r="2505" ht="15.75" customHeight="1" spans="1:6">
      <c r="A2505" s="1" t="s">
        <v>273</v>
      </c>
      <c r="B2505" s="3" t="s">
        <v>75</v>
      </c>
      <c r="C2505" s="1" t="s">
        <v>64</v>
      </c>
      <c r="D2505" s="1" t="str">
        <f t="shared" si="0"/>
        <v>Turkmenistan-Asia2011</v>
      </c>
      <c r="E2505" s="7" t="s">
        <v>3409</v>
      </c>
      <c r="F2505" s="7" t="s">
        <v>3410</v>
      </c>
    </row>
    <row r="2506" ht="15.75" customHeight="1" spans="1:6">
      <c r="A2506" s="1" t="s">
        <v>273</v>
      </c>
      <c r="B2506" s="3" t="s">
        <v>72</v>
      </c>
      <c r="C2506" s="1" t="s">
        <v>64</v>
      </c>
      <c r="D2506" s="1" t="str">
        <f t="shared" si="0"/>
        <v>Turkmenistan-Asia2008</v>
      </c>
      <c r="E2506" s="7" t="s">
        <v>3411</v>
      </c>
      <c r="F2506" s="7" t="s">
        <v>1846</v>
      </c>
    </row>
    <row r="2507" ht="15.75" customHeight="1" spans="1:6">
      <c r="A2507" s="1" t="s">
        <v>273</v>
      </c>
      <c r="B2507" s="3" t="s">
        <v>76</v>
      </c>
      <c r="C2507" s="1" t="s">
        <v>64</v>
      </c>
      <c r="D2507" s="1" t="str">
        <f t="shared" si="0"/>
        <v>Turkmenistan-Asia2012</v>
      </c>
      <c r="E2507" s="7" t="s">
        <v>3412</v>
      </c>
      <c r="F2507" s="7" t="s">
        <v>3413</v>
      </c>
    </row>
    <row r="2508" ht="15.75" customHeight="1" spans="1:6">
      <c r="A2508" s="1" t="s">
        <v>273</v>
      </c>
      <c r="B2508" s="3" t="s">
        <v>74</v>
      </c>
      <c r="C2508" s="1" t="s">
        <v>64</v>
      </c>
      <c r="D2508" s="1" t="str">
        <f t="shared" si="0"/>
        <v>Turkmenistan-Asia2010</v>
      </c>
      <c r="E2508" s="7" t="s">
        <v>3414</v>
      </c>
      <c r="F2508" s="7" t="s">
        <v>3415</v>
      </c>
    </row>
    <row r="2509" ht="15.75" customHeight="1" spans="1:6">
      <c r="A2509" s="1" t="s">
        <v>273</v>
      </c>
      <c r="B2509" s="3" t="s">
        <v>71</v>
      </c>
      <c r="C2509" s="1" t="s">
        <v>64</v>
      </c>
      <c r="D2509" s="1" t="str">
        <f t="shared" si="0"/>
        <v>Turkmenistan-Asia2007</v>
      </c>
      <c r="E2509" s="7" t="s">
        <v>3416</v>
      </c>
      <c r="F2509" s="7" t="s">
        <v>3417</v>
      </c>
    </row>
    <row r="2510" ht="15.75" customHeight="1" spans="1:6">
      <c r="A2510" s="1" t="s">
        <v>273</v>
      </c>
      <c r="B2510" s="3" t="s">
        <v>76</v>
      </c>
      <c r="C2510" s="1" t="s">
        <v>64</v>
      </c>
      <c r="D2510" s="1" t="str">
        <f t="shared" si="0"/>
        <v>Turkmenistan-Asia2012</v>
      </c>
      <c r="E2510" s="7" t="s">
        <v>3418</v>
      </c>
      <c r="F2510" s="7" t="s">
        <v>3419</v>
      </c>
    </row>
    <row r="2511" ht="15.75" customHeight="1" spans="1:6">
      <c r="A2511" s="1" t="s">
        <v>274</v>
      </c>
      <c r="B2511" s="3" t="s">
        <v>63</v>
      </c>
      <c r="C2511" s="1" t="s">
        <v>86</v>
      </c>
      <c r="D2511" s="1" t="str">
        <f t="shared" si="0"/>
        <v>Turks and Caicos Islands-The Americas2000</v>
      </c>
      <c r="E2511" s="6"/>
      <c r="F2511" s="6"/>
    </row>
    <row r="2512" ht="15.75" customHeight="1" spans="1:6">
      <c r="A2512" s="1" t="s">
        <v>274</v>
      </c>
      <c r="B2512" s="3" t="s">
        <v>65</v>
      </c>
      <c r="C2512" s="1" t="s">
        <v>86</v>
      </c>
      <c r="D2512" s="1" t="str">
        <f t="shared" si="0"/>
        <v>Turks and Caicos Islands-The Americas2001</v>
      </c>
      <c r="E2512" s="6"/>
      <c r="F2512" s="6"/>
    </row>
    <row r="2513" ht="15.75" customHeight="1" spans="1:6">
      <c r="A2513" s="1" t="s">
        <v>274</v>
      </c>
      <c r="B2513" s="3" t="s">
        <v>66</v>
      </c>
      <c r="C2513" s="1" t="s">
        <v>86</v>
      </c>
      <c r="D2513" s="1" t="str">
        <f t="shared" si="0"/>
        <v>Turks and Caicos Islands-The Americas2002</v>
      </c>
      <c r="E2513" s="6"/>
      <c r="F2513" s="7" t="s">
        <v>640</v>
      </c>
    </row>
    <row r="2514" ht="15.75" customHeight="1" spans="1:6">
      <c r="A2514" s="1" t="s">
        <v>274</v>
      </c>
      <c r="B2514" s="3" t="s">
        <v>67</v>
      </c>
      <c r="C2514" s="1" t="s">
        <v>86</v>
      </c>
      <c r="D2514" s="1" t="str">
        <f t="shared" si="0"/>
        <v>Turks and Caicos Islands-The Americas2003</v>
      </c>
      <c r="E2514" s="6"/>
      <c r="F2514" s="7" t="s">
        <v>640</v>
      </c>
    </row>
    <row r="2515" ht="15.75" customHeight="1" spans="1:6">
      <c r="A2515" s="1" t="s">
        <v>274</v>
      </c>
      <c r="B2515" s="3" t="s">
        <v>69</v>
      </c>
      <c r="C2515" s="1" t="s">
        <v>86</v>
      </c>
      <c r="D2515" s="1" t="str">
        <f t="shared" si="0"/>
        <v>Turks and Caicos Islands-The Americas2005</v>
      </c>
      <c r="E2515" s="6"/>
      <c r="F2515" s="7" t="s">
        <v>2901</v>
      </c>
    </row>
    <row r="2516" ht="15.75" customHeight="1" spans="1:6">
      <c r="A2516" s="1" t="s">
        <v>274</v>
      </c>
      <c r="B2516" s="3" t="s">
        <v>73</v>
      </c>
      <c r="C2516" s="1" t="s">
        <v>86</v>
      </c>
      <c r="D2516" s="1" t="str">
        <f t="shared" si="0"/>
        <v>Turks and Caicos Islands-The Americas2009</v>
      </c>
      <c r="E2516" s="6"/>
      <c r="F2516" s="7" t="s">
        <v>2901</v>
      </c>
    </row>
    <row r="2517" ht="15.75" customHeight="1" spans="1:6">
      <c r="A2517" s="1" t="s">
        <v>274</v>
      </c>
      <c r="B2517" s="3" t="s">
        <v>69</v>
      </c>
      <c r="C2517" s="1" t="s">
        <v>86</v>
      </c>
      <c r="D2517" s="1" t="str">
        <f t="shared" si="0"/>
        <v>Turks and Caicos Islands-The Americas2005</v>
      </c>
      <c r="E2517" s="6"/>
      <c r="F2517" s="7" t="s">
        <v>379</v>
      </c>
    </row>
    <row r="2518" ht="15.75" customHeight="1" spans="1:6">
      <c r="A2518" s="1" t="s">
        <v>274</v>
      </c>
      <c r="B2518" s="3" t="s">
        <v>75</v>
      </c>
      <c r="C2518" s="1" t="s">
        <v>86</v>
      </c>
      <c r="D2518" s="1" t="str">
        <f t="shared" si="0"/>
        <v>Turks and Caicos Islands-The Americas2011</v>
      </c>
      <c r="E2518" s="6"/>
      <c r="F2518" s="7" t="s">
        <v>996</v>
      </c>
    </row>
    <row r="2519" ht="15.75" customHeight="1" spans="1:6">
      <c r="A2519" s="1" t="s">
        <v>274</v>
      </c>
      <c r="B2519" s="3" t="s">
        <v>72</v>
      </c>
      <c r="C2519" s="1" t="s">
        <v>86</v>
      </c>
      <c r="D2519" s="1" t="str">
        <f t="shared" si="0"/>
        <v>Turks and Caicos Islands-The Americas2008</v>
      </c>
      <c r="E2519" s="6"/>
      <c r="F2519" s="7" t="s">
        <v>1001</v>
      </c>
    </row>
    <row r="2520" ht="15.75" customHeight="1" spans="1:6">
      <c r="A2520" s="1" t="s">
        <v>274</v>
      </c>
      <c r="B2520" s="3" t="s">
        <v>76</v>
      </c>
      <c r="C2520" s="1" t="s">
        <v>86</v>
      </c>
      <c r="D2520" s="1" t="str">
        <f t="shared" si="0"/>
        <v>Turks and Caicos Islands-The Americas2012</v>
      </c>
      <c r="E2520" s="6"/>
      <c r="F2520" s="7" t="s">
        <v>1001</v>
      </c>
    </row>
    <row r="2521" ht="15.75" customHeight="1" spans="1:6">
      <c r="A2521" s="1" t="s">
        <v>274</v>
      </c>
      <c r="B2521" s="3" t="s">
        <v>74</v>
      </c>
      <c r="C2521" s="1" t="s">
        <v>86</v>
      </c>
      <c r="D2521" s="1" t="str">
        <f t="shared" si="0"/>
        <v>Turks and Caicos Islands-The Americas2010</v>
      </c>
      <c r="E2521" s="6"/>
      <c r="F2521" s="7" t="s">
        <v>1002</v>
      </c>
    </row>
    <row r="2522" ht="15.75" customHeight="1" spans="1:6">
      <c r="A2522" s="1" t="s">
        <v>274</v>
      </c>
      <c r="B2522" s="3" t="s">
        <v>71</v>
      </c>
      <c r="C2522" s="1" t="s">
        <v>86</v>
      </c>
      <c r="D2522" s="1" t="str">
        <f t="shared" si="0"/>
        <v>Turks and Caicos Islands-The Americas2007</v>
      </c>
      <c r="E2522" s="6"/>
      <c r="F2522" s="7" t="s">
        <v>3420</v>
      </c>
    </row>
    <row r="2523" ht="15.75" customHeight="1" spans="1:6">
      <c r="A2523" s="1" t="s">
        <v>274</v>
      </c>
      <c r="B2523" s="3" t="s">
        <v>76</v>
      </c>
      <c r="C2523" s="1" t="s">
        <v>86</v>
      </c>
      <c r="D2523" s="1" t="str">
        <f t="shared" si="0"/>
        <v>Turks and Caicos Islands-The Americas2012</v>
      </c>
      <c r="E2523" s="6"/>
      <c r="F2523" s="7" t="s">
        <v>3420</v>
      </c>
    </row>
    <row r="2524" ht="15.75" customHeight="1" spans="1:6">
      <c r="A2524" s="1" t="s">
        <v>275</v>
      </c>
      <c r="B2524" s="3" t="s">
        <v>63</v>
      </c>
      <c r="C2524" s="1" t="s">
        <v>80</v>
      </c>
      <c r="D2524" s="1" t="str">
        <f t="shared" si="0"/>
        <v>Uganda-Africa2000</v>
      </c>
      <c r="E2524" s="6"/>
      <c r="F2524" s="6"/>
    </row>
    <row r="2525" ht="15.75" customHeight="1" spans="1:6">
      <c r="A2525" s="1" t="s">
        <v>275</v>
      </c>
      <c r="B2525" s="3" t="s">
        <v>65</v>
      </c>
      <c r="C2525" s="1" t="s">
        <v>80</v>
      </c>
      <c r="D2525" s="1" t="str">
        <f t="shared" si="0"/>
        <v>Uganda-Africa2001</v>
      </c>
      <c r="E2525" s="6"/>
      <c r="F2525" s="6"/>
    </row>
    <row r="2526" ht="15.75" customHeight="1" spans="1:6">
      <c r="A2526" s="1" t="s">
        <v>275</v>
      </c>
      <c r="B2526" s="3" t="s">
        <v>66</v>
      </c>
      <c r="C2526" s="1" t="s">
        <v>80</v>
      </c>
      <c r="D2526" s="1" t="str">
        <f t="shared" si="0"/>
        <v>Uganda-Africa2002</v>
      </c>
      <c r="E2526" s="6"/>
      <c r="F2526" s="7" t="s">
        <v>3421</v>
      </c>
    </row>
    <row r="2527" ht="15.75" customHeight="1" spans="1:6">
      <c r="A2527" s="1" t="s">
        <v>275</v>
      </c>
      <c r="B2527" s="3" t="s">
        <v>67</v>
      </c>
      <c r="C2527" s="1" t="s">
        <v>80</v>
      </c>
      <c r="D2527" s="1" t="str">
        <f t="shared" si="0"/>
        <v>Uganda-Africa2003</v>
      </c>
      <c r="E2527" s="6"/>
      <c r="F2527" s="7" t="s">
        <v>3422</v>
      </c>
    </row>
    <row r="2528" ht="15.75" customHeight="1" spans="1:6">
      <c r="A2528" s="1" t="s">
        <v>275</v>
      </c>
      <c r="B2528" s="3" t="s">
        <v>69</v>
      </c>
      <c r="C2528" s="1" t="s">
        <v>80</v>
      </c>
      <c r="D2528" s="1" t="str">
        <f t="shared" si="0"/>
        <v>Uganda-Africa2005</v>
      </c>
      <c r="E2528" s="6"/>
      <c r="F2528" s="7" t="s">
        <v>3423</v>
      </c>
    </row>
    <row r="2529" ht="15.75" customHeight="1" spans="1:6">
      <c r="A2529" s="1" t="s">
        <v>275</v>
      </c>
      <c r="B2529" s="3" t="s">
        <v>73</v>
      </c>
      <c r="C2529" s="1" t="s">
        <v>80</v>
      </c>
      <c r="D2529" s="1" t="str">
        <f t="shared" si="0"/>
        <v>Uganda-Africa2009</v>
      </c>
      <c r="E2529" s="6"/>
      <c r="F2529" s="7" t="s">
        <v>3285</v>
      </c>
    </row>
    <row r="2530" ht="15.75" customHeight="1" spans="1:6">
      <c r="A2530" s="1" t="s">
        <v>275</v>
      </c>
      <c r="B2530" s="3" t="s">
        <v>69</v>
      </c>
      <c r="C2530" s="1" t="s">
        <v>80</v>
      </c>
      <c r="D2530" s="1" t="str">
        <f t="shared" si="0"/>
        <v>Uganda-Africa2005</v>
      </c>
      <c r="E2530" s="6"/>
      <c r="F2530" s="7" t="s">
        <v>3258</v>
      </c>
    </row>
    <row r="2531" ht="15.75" customHeight="1" spans="1:6">
      <c r="A2531" s="1" t="s">
        <v>275</v>
      </c>
      <c r="B2531" s="3" t="s">
        <v>75</v>
      </c>
      <c r="C2531" s="1" t="s">
        <v>80</v>
      </c>
      <c r="D2531" s="1" t="str">
        <f t="shared" si="0"/>
        <v>Uganda-Africa2011</v>
      </c>
      <c r="E2531" s="6"/>
      <c r="F2531" s="7" t="s">
        <v>3424</v>
      </c>
    </row>
    <row r="2532" ht="15.75" customHeight="1" spans="1:6">
      <c r="A2532" s="1" t="s">
        <v>275</v>
      </c>
      <c r="B2532" s="3" t="s">
        <v>72</v>
      </c>
      <c r="C2532" s="1" t="s">
        <v>80</v>
      </c>
      <c r="D2532" s="1" t="str">
        <f t="shared" si="0"/>
        <v>Uganda-Africa2008</v>
      </c>
      <c r="E2532" s="6"/>
      <c r="F2532" s="7" t="s">
        <v>3425</v>
      </c>
    </row>
    <row r="2533" ht="15.75" customHeight="1" spans="1:6">
      <c r="A2533" s="1" t="s">
        <v>275</v>
      </c>
      <c r="B2533" s="3" t="s">
        <v>76</v>
      </c>
      <c r="C2533" s="1" t="s">
        <v>80</v>
      </c>
      <c r="D2533" s="1" t="str">
        <f t="shared" si="0"/>
        <v>Uganda-Africa2012</v>
      </c>
      <c r="E2533" s="6"/>
      <c r="F2533" s="7" t="s">
        <v>3426</v>
      </c>
    </row>
    <row r="2534" ht="15.75" customHeight="1" spans="1:6">
      <c r="A2534" s="1" t="s">
        <v>275</v>
      </c>
      <c r="B2534" s="3" t="s">
        <v>74</v>
      </c>
      <c r="C2534" s="1" t="s">
        <v>80</v>
      </c>
      <c r="D2534" s="1" t="str">
        <f t="shared" si="0"/>
        <v>Uganda-Africa2010</v>
      </c>
      <c r="E2534" s="6"/>
      <c r="F2534" s="7" t="s">
        <v>527</v>
      </c>
    </row>
    <row r="2535" ht="15.75" customHeight="1" spans="1:6">
      <c r="A2535" s="1" t="s">
        <v>275</v>
      </c>
      <c r="B2535" s="3" t="s">
        <v>72</v>
      </c>
      <c r="C2535" s="1" t="s">
        <v>80</v>
      </c>
      <c r="D2535" s="1" t="str">
        <f t="shared" si="0"/>
        <v>Uganda-Africa2008</v>
      </c>
      <c r="E2535" s="6"/>
      <c r="F2535" s="7" t="s">
        <v>3427</v>
      </c>
    </row>
    <row r="2536" ht="15.75" customHeight="1" spans="1:6">
      <c r="A2536" s="1" t="s">
        <v>275</v>
      </c>
      <c r="B2536" s="3" t="s">
        <v>76</v>
      </c>
      <c r="C2536" s="1" t="s">
        <v>80</v>
      </c>
      <c r="D2536" s="1" t="str">
        <f t="shared" si="0"/>
        <v>Uganda-Africa2012</v>
      </c>
      <c r="E2536" s="6"/>
      <c r="F2536" s="7" t="s">
        <v>3428</v>
      </c>
    </row>
    <row r="2537" ht="15.75" customHeight="1" spans="1:6">
      <c r="A2537" s="1" t="s">
        <v>276</v>
      </c>
      <c r="B2537" s="3" t="s">
        <v>63</v>
      </c>
      <c r="C2537" s="1" t="s">
        <v>78</v>
      </c>
      <c r="D2537" s="1" t="str">
        <f t="shared" si="0"/>
        <v>Ukraine-Europe2000</v>
      </c>
      <c r="E2537" s="6"/>
      <c r="F2537" s="6"/>
    </row>
    <row r="2538" ht="15.75" customHeight="1" spans="1:6">
      <c r="A2538" s="1" t="s">
        <v>276</v>
      </c>
      <c r="B2538" s="3" t="s">
        <v>65</v>
      </c>
      <c r="C2538" s="1" t="s">
        <v>78</v>
      </c>
      <c r="D2538" s="1" t="str">
        <f t="shared" si="0"/>
        <v>Ukraine-Europe2001</v>
      </c>
      <c r="E2538" s="7" t="s">
        <v>3429</v>
      </c>
      <c r="F2538" s="6"/>
    </row>
    <row r="2539" ht="15.75" customHeight="1" spans="1:6">
      <c r="A2539" s="1" t="s">
        <v>276</v>
      </c>
      <c r="B2539" s="3" t="s">
        <v>66</v>
      </c>
      <c r="C2539" s="1" t="s">
        <v>78</v>
      </c>
      <c r="D2539" s="1" t="str">
        <f t="shared" si="0"/>
        <v>Ukraine-Europe2002</v>
      </c>
      <c r="E2539" s="7" t="s">
        <v>3430</v>
      </c>
      <c r="F2539" s="7" t="s">
        <v>3431</v>
      </c>
    </row>
    <row r="2540" ht="15.75" customHeight="1" spans="1:6">
      <c r="A2540" s="1" t="s">
        <v>276</v>
      </c>
      <c r="B2540" s="3" t="s">
        <v>67</v>
      </c>
      <c r="C2540" s="1" t="s">
        <v>78</v>
      </c>
      <c r="D2540" s="1" t="str">
        <f t="shared" si="0"/>
        <v>Ukraine-Europe2003</v>
      </c>
      <c r="E2540" s="7" t="s">
        <v>3432</v>
      </c>
      <c r="F2540" s="7" t="s">
        <v>3433</v>
      </c>
    </row>
    <row r="2541" ht="15.75" customHeight="1" spans="1:6">
      <c r="A2541" s="1" t="s">
        <v>276</v>
      </c>
      <c r="B2541" s="3" t="s">
        <v>69</v>
      </c>
      <c r="C2541" s="1" t="s">
        <v>78</v>
      </c>
      <c r="D2541" s="1" t="str">
        <f t="shared" si="0"/>
        <v>Ukraine-Europe2005</v>
      </c>
      <c r="E2541" s="7" t="s">
        <v>3434</v>
      </c>
      <c r="F2541" s="7" t="s">
        <v>3435</v>
      </c>
    </row>
    <row r="2542" ht="15.75" customHeight="1" spans="1:6">
      <c r="A2542" s="1" t="s">
        <v>276</v>
      </c>
      <c r="B2542" s="3" t="s">
        <v>73</v>
      </c>
      <c r="C2542" s="1" t="s">
        <v>78</v>
      </c>
      <c r="D2542" s="1" t="str">
        <f t="shared" si="0"/>
        <v>Ukraine-Europe2009</v>
      </c>
      <c r="E2542" s="7" t="s">
        <v>3436</v>
      </c>
      <c r="F2542" s="7" t="s">
        <v>3437</v>
      </c>
    </row>
    <row r="2543" ht="15.75" customHeight="1" spans="1:6">
      <c r="A2543" s="1" t="s">
        <v>276</v>
      </c>
      <c r="B2543" s="3" t="s">
        <v>69</v>
      </c>
      <c r="C2543" s="1" t="s">
        <v>78</v>
      </c>
      <c r="D2543" s="1" t="str">
        <f t="shared" si="0"/>
        <v>Ukraine-Europe2005</v>
      </c>
      <c r="E2543" s="7" t="s">
        <v>3438</v>
      </c>
      <c r="F2543" s="7" t="s">
        <v>3439</v>
      </c>
    </row>
    <row r="2544" ht="15.75" customHeight="1" spans="1:6">
      <c r="A2544" s="1" t="s">
        <v>276</v>
      </c>
      <c r="B2544" s="3" t="s">
        <v>75</v>
      </c>
      <c r="C2544" s="1" t="s">
        <v>78</v>
      </c>
      <c r="D2544" s="1" t="str">
        <f t="shared" si="0"/>
        <v>Ukraine-Europe2011</v>
      </c>
      <c r="E2544" s="7" t="s">
        <v>3440</v>
      </c>
      <c r="F2544" s="7" t="s">
        <v>3441</v>
      </c>
    </row>
    <row r="2545" ht="15.75" customHeight="1" spans="1:6">
      <c r="A2545" s="1" t="s">
        <v>276</v>
      </c>
      <c r="B2545" s="3" t="s">
        <v>72</v>
      </c>
      <c r="C2545" s="1" t="s">
        <v>78</v>
      </c>
      <c r="D2545" s="1" t="str">
        <f t="shared" si="0"/>
        <v>Ukraine-Europe2008</v>
      </c>
      <c r="E2545" s="7" t="s">
        <v>3442</v>
      </c>
      <c r="F2545" s="7" t="s">
        <v>3443</v>
      </c>
    </row>
    <row r="2546" ht="15.75" customHeight="1" spans="1:6">
      <c r="A2546" s="1" t="s">
        <v>276</v>
      </c>
      <c r="B2546" s="3" t="s">
        <v>76</v>
      </c>
      <c r="C2546" s="1" t="s">
        <v>78</v>
      </c>
      <c r="D2546" s="1" t="str">
        <f t="shared" si="0"/>
        <v>Ukraine-Europe2012</v>
      </c>
      <c r="E2546" s="7" t="s">
        <v>3444</v>
      </c>
      <c r="F2546" s="7" t="s">
        <v>3445</v>
      </c>
    </row>
    <row r="2547" ht="15.75" customHeight="1" spans="1:6">
      <c r="A2547" s="1" t="s">
        <v>276</v>
      </c>
      <c r="B2547" s="3" t="s">
        <v>74</v>
      </c>
      <c r="C2547" s="1" t="s">
        <v>78</v>
      </c>
      <c r="D2547" s="1" t="str">
        <f t="shared" si="0"/>
        <v>Ukraine-Europe2010</v>
      </c>
      <c r="E2547" s="7" t="s">
        <v>3446</v>
      </c>
      <c r="F2547" s="7" t="s">
        <v>3447</v>
      </c>
    </row>
    <row r="2548" ht="15.75" customHeight="1" spans="1:6">
      <c r="A2548" s="1" t="s">
        <v>276</v>
      </c>
      <c r="B2548" s="3" t="s">
        <v>72</v>
      </c>
      <c r="C2548" s="1" t="s">
        <v>78</v>
      </c>
      <c r="D2548" s="1" t="str">
        <f t="shared" si="0"/>
        <v>Ukraine-Europe2008</v>
      </c>
      <c r="E2548" s="7" t="s">
        <v>3448</v>
      </c>
      <c r="F2548" s="7" t="s">
        <v>3449</v>
      </c>
    </row>
    <row r="2549" ht="15.75" customHeight="1" spans="1:6">
      <c r="A2549" s="1" t="s">
        <v>276</v>
      </c>
      <c r="B2549" s="3" t="s">
        <v>76</v>
      </c>
      <c r="C2549" s="1" t="s">
        <v>78</v>
      </c>
      <c r="D2549" s="1" t="str">
        <f t="shared" si="0"/>
        <v>Ukraine-Europe2012</v>
      </c>
      <c r="E2549" s="7" t="s">
        <v>3450</v>
      </c>
      <c r="F2549" s="7" t="s">
        <v>3451</v>
      </c>
    </row>
    <row r="2550" ht="15.75" customHeight="1" spans="1:6">
      <c r="A2550" s="1" t="s">
        <v>277</v>
      </c>
      <c r="B2550" s="3" t="s">
        <v>63</v>
      </c>
      <c r="C2550" s="1" t="s">
        <v>95</v>
      </c>
      <c r="D2550" s="1" t="str">
        <f t="shared" si="0"/>
        <v>United Arab Emirates-Middle East2000</v>
      </c>
      <c r="E2550" s="6"/>
      <c r="F2550" s="6"/>
    </row>
    <row r="2551" ht="15.75" customHeight="1" spans="1:6">
      <c r="A2551" s="1" t="s">
        <v>277</v>
      </c>
      <c r="B2551" s="3" t="s">
        <v>65</v>
      </c>
      <c r="C2551" s="1" t="s">
        <v>95</v>
      </c>
      <c r="D2551" s="1" t="str">
        <f t="shared" si="0"/>
        <v>United Arab Emirates-Middle East2001</v>
      </c>
      <c r="E2551" s="7" t="s">
        <v>3452</v>
      </c>
      <c r="F2551" s="6"/>
    </row>
    <row r="2552" ht="15.75" customHeight="1" spans="1:6">
      <c r="A2552" s="1" t="s">
        <v>277</v>
      </c>
      <c r="B2552" s="3" t="s">
        <v>66</v>
      </c>
      <c r="C2552" s="1" t="s">
        <v>95</v>
      </c>
      <c r="D2552" s="1" t="str">
        <f t="shared" si="0"/>
        <v>United Arab Emirates-Middle East2002</v>
      </c>
      <c r="E2552" s="7" t="s">
        <v>3453</v>
      </c>
      <c r="F2552" s="7" t="s">
        <v>3454</v>
      </c>
    </row>
    <row r="2553" ht="15.75" customHeight="1" spans="1:6">
      <c r="A2553" s="1" t="s">
        <v>277</v>
      </c>
      <c r="B2553" s="3" t="s">
        <v>67</v>
      </c>
      <c r="C2553" s="1" t="s">
        <v>95</v>
      </c>
      <c r="D2553" s="1" t="str">
        <f t="shared" si="0"/>
        <v>United Arab Emirates-Middle East2003</v>
      </c>
      <c r="E2553" s="7" t="s">
        <v>3455</v>
      </c>
      <c r="F2553" s="7" t="s">
        <v>3456</v>
      </c>
    </row>
    <row r="2554" ht="15.75" customHeight="1" spans="1:6">
      <c r="A2554" s="1" t="s">
        <v>277</v>
      </c>
      <c r="B2554" s="3" t="s">
        <v>69</v>
      </c>
      <c r="C2554" s="1" t="s">
        <v>95</v>
      </c>
      <c r="D2554" s="1" t="str">
        <f t="shared" si="0"/>
        <v>United Arab Emirates-Middle East2005</v>
      </c>
      <c r="E2554" s="7" t="s">
        <v>3457</v>
      </c>
      <c r="F2554" s="7" t="s">
        <v>3458</v>
      </c>
    </row>
    <row r="2555" ht="15.75" customHeight="1" spans="1:6">
      <c r="A2555" s="1" t="s">
        <v>277</v>
      </c>
      <c r="B2555" s="3" t="s">
        <v>73</v>
      </c>
      <c r="C2555" s="1" t="s">
        <v>95</v>
      </c>
      <c r="D2555" s="1" t="str">
        <f t="shared" si="0"/>
        <v>United Arab Emirates-Middle East2009</v>
      </c>
      <c r="E2555" s="7" t="s">
        <v>3459</v>
      </c>
      <c r="F2555" s="7" t="s">
        <v>3460</v>
      </c>
    </row>
    <row r="2556" ht="15.75" customHeight="1" spans="1:6">
      <c r="A2556" s="1" t="s">
        <v>277</v>
      </c>
      <c r="B2556" s="3" t="s">
        <v>69</v>
      </c>
      <c r="C2556" s="1" t="s">
        <v>95</v>
      </c>
      <c r="D2556" s="1" t="str">
        <f t="shared" si="0"/>
        <v>United Arab Emirates-Middle East2005</v>
      </c>
      <c r="E2556" s="7" t="s">
        <v>3461</v>
      </c>
      <c r="F2556" s="7" t="s">
        <v>3462</v>
      </c>
    </row>
    <row r="2557" ht="15.75" customHeight="1" spans="1:6">
      <c r="A2557" s="1" t="s">
        <v>277</v>
      </c>
      <c r="B2557" s="3" t="s">
        <v>75</v>
      </c>
      <c r="C2557" s="1" t="s">
        <v>95</v>
      </c>
      <c r="D2557" s="1" t="str">
        <f t="shared" si="0"/>
        <v>United Arab Emirates-Middle East2011</v>
      </c>
      <c r="E2557" s="7" t="s">
        <v>3463</v>
      </c>
      <c r="F2557" s="7" t="s">
        <v>3464</v>
      </c>
    </row>
    <row r="2558" ht="15.75" customHeight="1" spans="1:6">
      <c r="A2558" s="1" t="s">
        <v>277</v>
      </c>
      <c r="B2558" s="3" t="s">
        <v>72</v>
      </c>
      <c r="C2558" s="1" t="s">
        <v>95</v>
      </c>
      <c r="D2558" s="1" t="str">
        <f t="shared" si="0"/>
        <v>United Arab Emirates-Middle East2008</v>
      </c>
      <c r="E2558" s="7" t="s">
        <v>3465</v>
      </c>
      <c r="F2558" s="7" t="s">
        <v>3466</v>
      </c>
    </row>
    <row r="2559" ht="15.75" customHeight="1" spans="1:6">
      <c r="A2559" s="1" t="s">
        <v>277</v>
      </c>
      <c r="B2559" s="3" t="s">
        <v>76</v>
      </c>
      <c r="C2559" s="1" t="s">
        <v>95</v>
      </c>
      <c r="D2559" s="1" t="str">
        <f t="shared" si="0"/>
        <v>United Arab Emirates-Middle East2012</v>
      </c>
      <c r="E2559" s="7" t="s">
        <v>3467</v>
      </c>
      <c r="F2559" s="7" t="s">
        <v>3468</v>
      </c>
    </row>
    <row r="2560" ht="15.75" customHeight="1" spans="1:6">
      <c r="A2560" s="1" t="s">
        <v>277</v>
      </c>
      <c r="B2560" s="3" t="s">
        <v>74</v>
      </c>
      <c r="C2560" s="1" t="s">
        <v>95</v>
      </c>
      <c r="D2560" s="1" t="str">
        <f t="shared" si="0"/>
        <v>United Arab Emirates-Middle East2010</v>
      </c>
      <c r="E2560" s="7" t="s">
        <v>3469</v>
      </c>
      <c r="F2560" s="7" t="s">
        <v>3470</v>
      </c>
    </row>
    <row r="2561" ht="15.75" customHeight="1" spans="1:6">
      <c r="A2561" s="1" t="s">
        <v>277</v>
      </c>
      <c r="B2561" s="3" t="s">
        <v>72</v>
      </c>
      <c r="C2561" s="1" t="s">
        <v>95</v>
      </c>
      <c r="D2561" s="1" t="str">
        <f t="shared" si="0"/>
        <v>United Arab Emirates-Middle East2008</v>
      </c>
      <c r="E2561" s="7" t="s">
        <v>3471</v>
      </c>
      <c r="F2561" s="7" t="s">
        <v>3472</v>
      </c>
    </row>
    <row r="2562" ht="15.75" customHeight="1" spans="1:6">
      <c r="A2562" s="1" t="s">
        <v>277</v>
      </c>
      <c r="B2562" s="3" t="s">
        <v>76</v>
      </c>
      <c r="C2562" s="1" t="s">
        <v>95</v>
      </c>
      <c r="D2562" s="1" t="str">
        <f t="shared" si="0"/>
        <v>United Arab Emirates-Middle East2012</v>
      </c>
      <c r="E2562" s="7" t="s">
        <v>3473</v>
      </c>
      <c r="F2562" s="7" t="s">
        <v>3474</v>
      </c>
    </row>
    <row r="2563" ht="15.75" customHeight="1" spans="1:6">
      <c r="A2563" s="1" t="s">
        <v>278</v>
      </c>
      <c r="B2563" s="3" t="s">
        <v>63</v>
      </c>
      <c r="C2563" s="1" t="s">
        <v>78</v>
      </c>
      <c r="D2563" s="1" t="str">
        <f t="shared" si="0"/>
        <v>United Kingdom-Europe2000</v>
      </c>
      <c r="E2563" s="7" t="s">
        <v>3475</v>
      </c>
      <c r="F2563" s="6"/>
    </row>
    <row r="2564" ht="15.75" customHeight="1" spans="1:6">
      <c r="A2564" s="1" t="s">
        <v>278</v>
      </c>
      <c r="B2564" s="3" t="s">
        <v>65</v>
      </c>
      <c r="C2564" s="1" t="s">
        <v>78</v>
      </c>
      <c r="D2564" s="1" t="str">
        <f t="shared" si="0"/>
        <v>United Kingdom-Europe2001</v>
      </c>
      <c r="E2564" s="7" t="s">
        <v>3476</v>
      </c>
      <c r="F2564" s="6"/>
    </row>
    <row r="2565" ht="15.75" customHeight="1" spans="1:6">
      <c r="A2565" s="1" t="s">
        <v>278</v>
      </c>
      <c r="B2565" s="3" t="s">
        <v>66</v>
      </c>
      <c r="C2565" s="1" t="s">
        <v>78</v>
      </c>
      <c r="D2565" s="1" t="str">
        <f t="shared" si="0"/>
        <v>United Kingdom-Europe2002</v>
      </c>
      <c r="E2565" s="7" t="s">
        <v>3477</v>
      </c>
      <c r="F2565" s="7" t="s">
        <v>3478</v>
      </c>
    </row>
    <row r="2566" ht="15.75" customHeight="1" spans="1:6">
      <c r="A2566" s="1" t="s">
        <v>278</v>
      </c>
      <c r="B2566" s="3" t="s">
        <v>67</v>
      </c>
      <c r="C2566" s="1" t="s">
        <v>78</v>
      </c>
      <c r="D2566" s="1" t="str">
        <f t="shared" si="0"/>
        <v>United Kingdom-Europe2003</v>
      </c>
      <c r="E2566" s="7" t="s">
        <v>3479</v>
      </c>
      <c r="F2566" s="7" t="s">
        <v>3480</v>
      </c>
    </row>
    <row r="2567" ht="15.75" customHeight="1" spans="1:6">
      <c r="A2567" s="1" t="s">
        <v>278</v>
      </c>
      <c r="B2567" s="3" t="s">
        <v>69</v>
      </c>
      <c r="C2567" s="1" t="s">
        <v>78</v>
      </c>
      <c r="D2567" s="1" t="str">
        <f t="shared" si="0"/>
        <v>United Kingdom-Europe2005</v>
      </c>
      <c r="E2567" s="7" t="s">
        <v>3481</v>
      </c>
      <c r="F2567" s="7" t="s">
        <v>3482</v>
      </c>
    </row>
    <row r="2568" ht="15.75" customHeight="1" spans="1:6">
      <c r="A2568" s="1" t="s">
        <v>278</v>
      </c>
      <c r="B2568" s="3" t="s">
        <v>73</v>
      </c>
      <c r="C2568" s="1" t="s">
        <v>78</v>
      </c>
      <c r="D2568" s="1" t="str">
        <f t="shared" si="0"/>
        <v>United Kingdom-Europe2009</v>
      </c>
      <c r="E2568" s="7" t="s">
        <v>3483</v>
      </c>
      <c r="F2568" s="7" t="s">
        <v>3484</v>
      </c>
    </row>
    <row r="2569" ht="15.75" customHeight="1" spans="1:6">
      <c r="A2569" s="1" t="s">
        <v>278</v>
      </c>
      <c r="B2569" s="3" t="s">
        <v>69</v>
      </c>
      <c r="C2569" s="1" t="s">
        <v>78</v>
      </c>
      <c r="D2569" s="1" t="str">
        <f t="shared" si="0"/>
        <v>United Kingdom-Europe2005</v>
      </c>
      <c r="E2569" s="7" t="s">
        <v>3485</v>
      </c>
      <c r="F2569" s="7" t="s">
        <v>3486</v>
      </c>
    </row>
    <row r="2570" ht="15.75" customHeight="1" spans="1:6">
      <c r="A2570" s="1" t="s">
        <v>278</v>
      </c>
      <c r="B2570" s="3" t="s">
        <v>75</v>
      </c>
      <c r="C2570" s="1" t="s">
        <v>78</v>
      </c>
      <c r="D2570" s="1" t="str">
        <f t="shared" si="0"/>
        <v>United Kingdom-Europe2011</v>
      </c>
      <c r="E2570" s="7" t="s">
        <v>3487</v>
      </c>
      <c r="F2570" s="7" t="s">
        <v>3488</v>
      </c>
    </row>
    <row r="2571" ht="15.75" customHeight="1" spans="1:6">
      <c r="A2571" s="1" t="s">
        <v>278</v>
      </c>
      <c r="B2571" s="3" t="s">
        <v>72</v>
      </c>
      <c r="C2571" s="1" t="s">
        <v>78</v>
      </c>
      <c r="D2571" s="1" t="str">
        <f t="shared" si="0"/>
        <v>United Kingdom-Europe2008</v>
      </c>
      <c r="E2571" s="7" t="s">
        <v>3489</v>
      </c>
      <c r="F2571" s="7" t="s">
        <v>3490</v>
      </c>
    </row>
    <row r="2572" ht="15.75" customHeight="1" spans="1:6">
      <c r="A2572" s="1" t="s">
        <v>278</v>
      </c>
      <c r="B2572" s="3" t="s">
        <v>76</v>
      </c>
      <c r="C2572" s="1" t="s">
        <v>78</v>
      </c>
      <c r="D2572" s="1" t="str">
        <f t="shared" si="0"/>
        <v>United Kingdom-Europe2012</v>
      </c>
      <c r="E2572" s="7" t="s">
        <v>3491</v>
      </c>
      <c r="F2572" s="7" t="s">
        <v>3492</v>
      </c>
    </row>
    <row r="2573" ht="15.75" customHeight="1" spans="1:6">
      <c r="A2573" s="1" t="s">
        <v>278</v>
      </c>
      <c r="B2573" s="3" t="s">
        <v>74</v>
      </c>
      <c r="C2573" s="1" t="s">
        <v>78</v>
      </c>
      <c r="D2573" s="1" t="str">
        <f t="shared" si="0"/>
        <v>United Kingdom-Europe2010</v>
      </c>
      <c r="E2573" s="7" t="s">
        <v>3493</v>
      </c>
      <c r="F2573" s="7" t="s">
        <v>3494</v>
      </c>
    </row>
    <row r="2574" ht="15.75" customHeight="1" spans="1:6">
      <c r="A2574" s="1" t="s">
        <v>278</v>
      </c>
      <c r="B2574" s="3" t="s">
        <v>72</v>
      </c>
      <c r="C2574" s="1" t="s">
        <v>78</v>
      </c>
      <c r="D2574" s="1" t="str">
        <f t="shared" si="0"/>
        <v>United Kingdom-Europe2008</v>
      </c>
      <c r="E2574" s="7" t="s">
        <v>3495</v>
      </c>
      <c r="F2574" s="7" t="s">
        <v>3496</v>
      </c>
    </row>
    <row r="2575" ht="15.75" customHeight="1" spans="1:6">
      <c r="A2575" s="1" t="s">
        <v>278</v>
      </c>
      <c r="B2575" s="3" t="s">
        <v>76</v>
      </c>
      <c r="C2575" s="1" t="s">
        <v>78</v>
      </c>
      <c r="D2575" s="1" t="str">
        <f t="shared" si="0"/>
        <v>United Kingdom-Europe2012</v>
      </c>
      <c r="E2575" s="7" t="s">
        <v>3497</v>
      </c>
      <c r="F2575" s="7" t="s">
        <v>3498</v>
      </c>
    </row>
    <row r="2576" ht="15.75" customHeight="1" spans="1:6">
      <c r="A2576" s="1" t="s">
        <v>279</v>
      </c>
      <c r="B2576" s="3" t="s">
        <v>63</v>
      </c>
      <c r="C2576" s="1" t="s">
        <v>86</v>
      </c>
      <c r="D2576" s="1" t="str">
        <f t="shared" si="0"/>
        <v>United States-The Americas2000</v>
      </c>
      <c r="E2576" s="7" t="s">
        <v>3499</v>
      </c>
      <c r="F2576" s="6"/>
    </row>
    <row r="2577" ht="15.75" customHeight="1" spans="1:6">
      <c r="A2577" s="1" t="s">
        <v>279</v>
      </c>
      <c r="B2577" s="3" t="s">
        <v>65</v>
      </c>
      <c r="C2577" s="1" t="s">
        <v>86</v>
      </c>
      <c r="D2577" s="1" t="str">
        <f t="shared" si="0"/>
        <v>United States-The Americas2001</v>
      </c>
      <c r="E2577" s="7" t="s">
        <v>3500</v>
      </c>
      <c r="F2577" s="6"/>
    </row>
    <row r="2578" ht="15.75" customHeight="1" spans="1:6">
      <c r="A2578" s="1" t="s">
        <v>279</v>
      </c>
      <c r="B2578" s="3" t="s">
        <v>66</v>
      </c>
      <c r="C2578" s="1" t="s">
        <v>86</v>
      </c>
      <c r="D2578" s="1" t="str">
        <f t="shared" si="0"/>
        <v>United States-The Americas2002</v>
      </c>
      <c r="E2578" s="7" t="s">
        <v>3501</v>
      </c>
      <c r="F2578" s="7" t="s">
        <v>3502</v>
      </c>
    </row>
    <row r="2579" ht="15.75" customHeight="1" spans="1:6">
      <c r="A2579" s="1" t="s">
        <v>279</v>
      </c>
      <c r="B2579" s="3" t="s">
        <v>67</v>
      </c>
      <c r="C2579" s="1" t="s">
        <v>86</v>
      </c>
      <c r="D2579" s="1" t="str">
        <f t="shared" si="0"/>
        <v>United States-The Americas2003</v>
      </c>
      <c r="E2579" s="7" t="s">
        <v>3503</v>
      </c>
      <c r="F2579" s="7" t="s">
        <v>3504</v>
      </c>
    </row>
    <row r="2580" ht="15.75" customHeight="1" spans="1:6">
      <c r="A2580" s="1" t="s">
        <v>279</v>
      </c>
      <c r="B2580" s="3" t="s">
        <v>69</v>
      </c>
      <c r="C2580" s="1" t="s">
        <v>86</v>
      </c>
      <c r="D2580" s="1" t="str">
        <f t="shared" si="0"/>
        <v>United States-The Americas2005</v>
      </c>
      <c r="E2580" s="7" t="s">
        <v>3505</v>
      </c>
      <c r="F2580" s="7" t="s">
        <v>3506</v>
      </c>
    </row>
    <row r="2581" ht="15.75" customHeight="1" spans="1:6">
      <c r="A2581" s="1" t="s">
        <v>279</v>
      </c>
      <c r="B2581" s="3" t="s">
        <v>73</v>
      </c>
      <c r="C2581" s="1" t="s">
        <v>86</v>
      </c>
      <c r="D2581" s="1" t="str">
        <f t="shared" si="0"/>
        <v>United States-The Americas2009</v>
      </c>
      <c r="E2581" s="7" t="s">
        <v>3507</v>
      </c>
      <c r="F2581" s="7" t="s">
        <v>3508</v>
      </c>
    </row>
    <row r="2582" ht="15.75" customHeight="1" spans="1:6">
      <c r="A2582" s="1" t="s">
        <v>279</v>
      </c>
      <c r="B2582" s="3" t="s">
        <v>69</v>
      </c>
      <c r="C2582" s="1" t="s">
        <v>86</v>
      </c>
      <c r="D2582" s="1" t="str">
        <f t="shared" si="0"/>
        <v>United States-The Americas2005</v>
      </c>
      <c r="E2582" s="7" t="s">
        <v>3509</v>
      </c>
      <c r="F2582" s="7" t="s">
        <v>3510</v>
      </c>
    </row>
    <row r="2583" ht="15.75" customHeight="1" spans="1:6">
      <c r="A2583" s="1" t="s">
        <v>279</v>
      </c>
      <c r="B2583" s="3" t="s">
        <v>75</v>
      </c>
      <c r="C2583" s="1" t="s">
        <v>86</v>
      </c>
      <c r="D2583" s="1" t="str">
        <f t="shared" si="0"/>
        <v>United States-The Americas2011</v>
      </c>
      <c r="E2583" s="7" t="s">
        <v>3511</v>
      </c>
      <c r="F2583" s="7" t="s">
        <v>3512</v>
      </c>
    </row>
    <row r="2584" ht="15.75" customHeight="1" spans="1:6">
      <c r="A2584" s="1" t="s">
        <v>279</v>
      </c>
      <c r="B2584" s="3" t="s">
        <v>72</v>
      </c>
      <c r="C2584" s="1" t="s">
        <v>86</v>
      </c>
      <c r="D2584" s="1" t="str">
        <f t="shared" si="0"/>
        <v>United States-The Americas2008</v>
      </c>
      <c r="E2584" s="7" t="s">
        <v>3513</v>
      </c>
      <c r="F2584" s="7" t="s">
        <v>3514</v>
      </c>
    </row>
    <row r="2585" ht="15.75" customHeight="1" spans="1:6">
      <c r="A2585" s="1" t="s">
        <v>279</v>
      </c>
      <c r="B2585" s="3" t="s">
        <v>76</v>
      </c>
      <c r="C2585" s="1" t="s">
        <v>86</v>
      </c>
      <c r="D2585" s="1" t="str">
        <f t="shared" si="0"/>
        <v>United States-The Americas2012</v>
      </c>
      <c r="E2585" s="7" t="s">
        <v>3515</v>
      </c>
      <c r="F2585" s="7" t="s">
        <v>3516</v>
      </c>
    </row>
    <row r="2586" ht="15.75" customHeight="1" spans="1:6">
      <c r="A2586" s="1" t="s">
        <v>279</v>
      </c>
      <c r="B2586" s="3" t="s">
        <v>74</v>
      </c>
      <c r="C2586" s="1" t="s">
        <v>86</v>
      </c>
      <c r="D2586" s="1" t="str">
        <f t="shared" si="0"/>
        <v>United States-The Americas2010</v>
      </c>
      <c r="E2586" s="7" t="s">
        <v>3517</v>
      </c>
      <c r="F2586" s="7" t="s">
        <v>3518</v>
      </c>
    </row>
    <row r="2587" ht="15.75" customHeight="1" spans="1:6">
      <c r="A2587" s="1" t="s">
        <v>279</v>
      </c>
      <c r="B2587" s="3" t="s">
        <v>72</v>
      </c>
      <c r="C2587" s="1" t="s">
        <v>86</v>
      </c>
      <c r="D2587" s="1" t="str">
        <f t="shared" si="0"/>
        <v>United States-The Americas2008</v>
      </c>
      <c r="E2587" s="7" t="s">
        <v>3519</v>
      </c>
      <c r="F2587" s="7" t="s">
        <v>3520</v>
      </c>
    </row>
    <row r="2588" ht="15.75" customHeight="1" spans="1:6">
      <c r="A2588" s="1" t="s">
        <v>279</v>
      </c>
      <c r="B2588" s="3" t="s">
        <v>76</v>
      </c>
      <c r="C2588" s="1" t="s">
        <v>86</v>
      </c>
      <c r="D2588" s="1" t="str">
        <f t="shared" si="0"/>
        <v>United States-The Americas2012</v>
      </c>
      <c r="E2588" s="7" t="s">
        <v>3521</v>
      </c>
      <c r="F2588" s="7" t="s">
        <v>3522</v>
      </c>
    </row>
    <row r="2589" ht="15.75" customHeight="1" spans="1:6">
      <c r="A2589" s="1" t="s">
        <v>280</v>
      </c>
      <c r="B2589" s="3" t="s">
        <v>63</v>
      </c>
      <c r="C2589" s="1" t="s">
        <v>86</v>
      </c>
      <c r="D2589" s="1" t="str">
        <f t="shared" si="0"/>
        <v>Uruguay-The Americas2000</v>
      </c>
      <c r="E2589" s="6"/>
      <c r="F2589" s="6"/>
    </row>
    <row r="2590" ht="15.75" customHeight="1" spans="1:6">
      <c r="A2590" s="1" t="s">
        <v>280</v>
      </c>
      <c r="B2590" s="3" t="s">
        <v>65</v>
      </c>
      <c r="C2590" s="1" t="s">
        <v>86</v>
      </c>
      <c r="D2590" s="1" t="str">
        <f t="shared" si="0"/>
        <v>Uruguay-The Americas2001</v>
      </c>
      <c r="E2590" s="7" t="s">
        <v>3523</v>
      </c>
      <c r="F2590" s="6"/>
    </row>
    <row r="2591" ht="15.75" customHeight="1" spans="1:6">
      <c r="A2591" s="1" t="s">
        <v>280</v>
      </c>
      <c r="B2591" s="3" t="s">
        <v>66</v>
      </c>
      <c r="C2591" s="1" t="s">
        <v>86</v>
      </c>
      <c r="D2591" s="1" t="str">
        <f t="shared" si="0"/>
        <v>Uruguay-The Americas2002</v>
      </c>
      <c r="E2591" s="7" t="s">
        <v>3524</v>
      </c>
      <c r="F2591" s="7" t="s">
        <v>3525</v>
      </c>
    </row>
    <row r="2592" ht="15.75" customHeight="1" spans="1:6">
      <c r="A2592" s="1" t="s">
        <v>280</v>
      </c>
      <c r="B2592" s="3" t="s">
        <v>67</v>
      </c>
      <c r="C2592" s="1" t="s">
        <v>86</v>
      </c>
      <c r="D2592" s="1" t="str">
        <f t="shared" si="0"/>
        <v>Uruguay-The Americas2003</v>
      </c>
      <c r="E2592" s="7" t="s">
        <v>3526</v>
      </c>
      <c r="F2592" s="7" t="s">
        <v>3527</v>
      </c>
    </row>
    <row r="2593" ht="15.75" customHeight="1" spans="1:6">
      <c r="A2593" s="1" t="s">
        <v>280</v>
      </c>
      <c r="B2593" s="3" t="s">
        <v>69</v>
      </c>
      <c r="C2593" s="1" t="s">
        <v>86</v>
      </c>
      <c r="D2593" s="1" t="str">
        <f t="shared" si="0"/>
        <v>Uruguay-The Americas2005</v>
      </c>
      <c r="E2593" s="7" t="s">
        <v>3528</v>
      </c>
      <c r="F2593" s="7" t="s">
        <v>3529</v>
      </c>
    </row>
    <row r="2594" ht="15.75" customHeight="1" spans="1:6">
      <c r="A2594" s="1" t="s">
        <v>280</v>
      </c>
      <c r="B2594" s="3" t="s">
        <v>73</v>
      </c>
      <c r="C2594" s="1" t="s">
        <v>86</v>
      </c>
      <c r="D2594" s="1" t="str">
        <f t="shared" si="0"/>
        <v>Uruguay-The Americas2009</v>
      </c>
      <c r="E2594" s="7" t="s">
        <v>3530</v>
      </c>
      <c r="F2594" s="7" t="s">
        <v>3531</v>
      </c>
    </row>
    <row r="2595" ht="15.75" customHeight="1" spans="1:6">
      <c r="A2595" s="1" t="s">
        <v>280</v>
      </c>
      <c r="B2595" s="3" t="s">
        <v>69</v>
      </c>
      <c r="C2595" s="1" t="s">
        <v>86</v>
      </c>
      <c r="D2595" s="1" t="str">
        <f t="shared" si="0"/>
        <v>Uruguay-The Americas2005</v>
      </c>
      <c r="E2595" s="7" t="s">
        <v>2446</v>
      </c>
      <c r="F2595" s="7" t="s">
        <v>3532</v>
      </c>
    </row>
    <row r="2596" ht="15.75" customHeight="1" spans="1:6">
      <c r="A2596" s="1" t="s">
        <v>280</v>
      </c>
      <c r="B2596" s="3" t="s">
        <v>75</v>
      </c>
      <c r="C2596" s="1" t="s">
        <v>86</v>
      </c>
      <c r="D2596" s="1" t="str">
        <f t="shared" si="0"/>
        <v>Uruguay-The Americas2011</v>
      </c>
      <c r="E2596" s="7" t="s">
        <v>3533</v>
      </c>
      <c r="F2596" s="7" t="s">
        <v>3534</v>
      </c>
    </row>
    <row r="2597" ht="15.75" customHeight="1" spans="1:6">
      <c r="A2597" s="1" t="s">
        <v>280</v>
      </c>
      <c r="B2597" s="3" t="s">
        <v>72</v>
      </c>
      <c r="C2597" s="1" t="s">
        <v>86</v>
      </c>
      <c r="D2597" s="1" t="str">
        <f t="shared" si="0"/>
        <v>Uruguay-The Americas2008</v>
      </c>
      <c r="E2597" s="7" t="s">
        <v>1498</v>
      </c>
      <c r="F2597" s="7" t="s">
        <v>3535</v>
      </c>
    </row>
    <row r="2598" ht="15.75" customHeight="1" spans="1:6">
      <c r="A2598" s="1" t="s">
        <v>280</v>
      </c>
      <c r="B2598" s="3" t="s">
        <v>76</v>
      </c>
      <c r="C2598" s="1" t="s">
        <v>86</v>
      </c>
      <c r="D2598" s="1" t="str">
        <f t="shared" si="0"/>
        <v>Uruguay-The Americas2012</v>
      </c>
      <c r="E2598" s="7" t="s">
        <v>3536</v>
      </c>
      <c r="F2598" s="7" t="s">
        <v>3537</v>
      </c>
    </row>
    <row r="2599" ht="15.75" customHeight="1" spans="1:6">
      <c r="A2599" s="1" t="s">
        <v>280</v>
      </c>
      <c r="B2599" s="3" t="s">
        <v>74</v>
      </c>
      <c r="C2599" s="1" t="s">
        <v>86</v>
      </c>
      <c r="D2599" s="1" t="str">
        <f t="shared" si="0"/>
        <v>Uruguay-The Americas2010</v>
      </c>
      <c r="E2599" s="7" t="s">
        <v>3538</v>
      </c>
      <c r="F2599" s="7" t="s">
        <v>1306</v>
      </c>
    </row>
    <row r="2600" ht="15.75" customHeight="1" spans="1:6">
      <c r="A2600" s="1" t="s">
        <v>280</v>
      </c>
      <c r="B2600" s="3" t="s">
        <v>72</v>
      </c>
      <c r="C2600" s="1" t="s">
        <v>86</v>
      </c>
      <c r="D2600" s="1" t="str">
        <f t="shared" si="0"/>
        <v>Uruguay-The Americas2008</v>
      </c>
      <c r="E2600" s="7" t="s">
        <v>3539</v>
      </c>
      <c r="F2600" s="7" t="s">
        <v>3540</v>
      </c>
    </row>
    <row r="2601" ht="15.75" customHeight="1" spans="1:6">
      <c r="A2601" s="1" t="s">
        <v>280</v>
      </c>
      <c r="B2601" s="3" t="s">
        <v>76</v>
      </c>
      <c r="C2601" s="1" t="s">
        <v>86</v>
      </c>
      <c r="D2601" s="1" t="str">
        <f t="shared" si="0"/>
        <v>Uruguay-The Americas2012</v>
      </c>
      <c r="E2601" s="7" t="s">
        <v>3541</v>
      </c>
      <c r="F2601" s="7" t="s">
        <v>3542</v>
      </c>
    </row>
    <row r="2602" ht="15.75" customHeight="1" spans="1:6">
      <c r="A2602" s="1" t="s">
        <v>281</v>
      </c>
      <c r="B2602" s="3" t="s">
        <v>63</v>
      </c>
      <c r="C2602" s="1" t="s">
        <v>64</v>
      </c>
      <c r="D2602" s="1" t="str">
        <f t="shared" si="0"/>
        <v>Uzbekistan-Asia2000</v>
      </c>
      <c r="E2602" s="6"/>
      <c r="F2602" s="6"/>
    </row>
    <row r="2603" ht="15.75" customHeight="1" spans="1:6">
      <c r="A2603" s="1" t="s">
        <v>281</v>
      </c>
      <c r="B2603" s="3" t="s">
        <v>65</v>
      </c>
      <c r="C2603" s="1" t="s">
        <v>64</v>
      </c>
      <c r="D2603" s="1" t="str">
        <f t="shared" si="0"/>
        <v>Uzbekistan-Asia2001</v>
      </c>
      <c r="E2603" s="7" t="s">
        <v>3543</v>
      </c>
      <c r="F2603" s="6"/>
    </row>
    <row r="2604" ht="15.75" customHeight="1" spans="1:6">
      <c r="A2604" s="1" t="s">
        <v>281</v>
      </c>
      <c r="B2604" s="3" t="s">
        <v>66</v>
      </c>
      <c r="C2604" s="1" t="s">
        <v>64</v>
      </c>
      <c r="D2604" s="1" t="str">
        <f t="shared" si="0"/>
        <v>Uzbekistan-Asia2002</v>
      </c>
      <c r="E2604" s="7" t="s">
        <v>3544</v>
      </c>
      <c r="F2604" s="7" t="s">
        <v>3545</v>
      </c>
    </row>
    <row r="2605" ht="15.75" customHeight="1" spans="1:6">
      <c r="A2605" s="1" t="s">
        <v>281</v>
      </c>
      <c r="B2605" s="3" t="s">
        <v>67</v>
      </c>
      <c r="C2605" s="1" t="s">
        <v>64</v>
      </c>
      <c r="D2605" s="1" t="str">
        <f t="shared" si="0"/>
        <v>Uzbekistan-Asia2003</v>
      </c>
      <c r="E2605" s="7" t="s">
        <v>3546</v>
      </c>
      <c r="F2605" s="7" t="s">
        <v>3547</v>
      </c>
    </row>
    <row r="2606" ht="15.75" customHeight="1" spans="1:6">
      <c r="A2606" s="1" t="s">
        <v>281</v>
      </c>
      <c r="B2606" s="3" t="s">
        <v>69</v>
      </c>
      <c r="C2606" s="1" t="s">
        <v>64</v>
      </c>
      <c r="D2606" s="1" t="str">
        <f t="shared" si="0"/>
        <v>Uzbekistan-Asia2005</v>
      </c>
      <c r="E2606" s="7" t="s">
        <v>3548</v>
      </c>
      <c r="F2606" s="7" t="s">
        <v>3549</v>
      </c>
    </row>
    <row r="2607" ht="15.75" customHeight="1" spans="1:6">
      <c r="A2607" s="1" t="s">
        <v>281</v>
      </c>
      <c r="B2607" s="3" t="s">
        <v>73</v>
      </c>
      <c r="C2607" s="1" t="s">
        <v>64</v>
      </c>
      <c r="D2607" s="1" t="str">
        <f t="shared" si="0"/>
        <v>Uzbekistan-Asia2009</v>
      </c>
      <c r="E2607" s="7" t="s">
        <v>3550</v>
      </c>
      <c r="F2607" s="7" t="s">
        <v>3551</v>
      </c>
    </row>
    <row r="2608" ht="15.75" customHeight="1" spans="1:6">
      <c r="A2608" s="1" t="s">
        <v>281</v>
      </c>
      <c r="B2608" s="3" t="s">
        <v>69</v>
      </c>
      <c r="C2608" s="1" t="s">
        <v>64</v>
      </c>
      <c r="D2608" s="1" t="str">
        <f t="shared" si="0"/>
        <v>Uzbekistan-Asia2005</v>
      </c>
      <c r="E2608" s="7" t="s">
        <v>3552</v>
      </c>
      <c r="F2608" s="7" t="s">
        <v>3553</v>
      </c>
    </row>
    <row r="2609" ht="15.75" customHeight="1" spans="1:6">
      <c r="A2609" s="1" t="s">
        <v>281</v>
      </c>
      <c r="B2609" s="3" t="s">
        <v>75</v>
      </c>
      <c r="C2609" s="1" t="s">
        <v>64</v>
      </c>
      <c r="D2609" s="1" t="str">
        <f t="shared" si="0"/>
        <v>Uzbekistan-Asia2011</v>
      </c>
      <c r="E2609" s="7" t="s">
        <v>3554</v>
      </c>
      <c r="F2609" s="7" t="s">
        <v>3555</v>
      </c>
    </row>
    <row r="2610" ht="15.75" customHeight="1" spans="1:6">
      <c r="A2610" s="1" t="s">
        <v>281</v>
      </c>
      <c r="B2610" s="3" t="s">
        <v>72</v>
      </c>
      <c r="C2610" s="1" t="s">
        <v>64</v>
      </c>
      <c r="D2610" s="1" t="str">
        <f t="shared" si="0"/>
        <v>Uzbekistan-Asia2008</v>
      </c>
      <c r="E2610" s="7" t="s">
        <v>3556</v>
      </c>
      <c r="F2610" s="7" t="s">
        <v>3557</v>
      </c>
    </row>
    <row r="2611" ht="15.75" customHeight="1" spans="1:6">
      <c r="A2611" s="1" t="s">
        <v>281</v>
      </c>
      <c r="B2611" s="3" t="s">
        <v>76</v>
      </c>
      <c r="C2611" s="1" t="s">
        <v>64</v>
      </c>
      <c r="D2611" s="1" t="str">
        <f t="shared" si="0"/>
        <v>Uzbekistan-Asia2012</v>
      </c>
      <c r="E2611" s="7" t="s">
        <v>3558</v>
      </c>
      <c r="F2611" s="7" t="s">
        <v>3559</v>
      </c>
    </row>
    <row r="2612" ht="15.75" customHeight="1" spans="1:6">
      <c r="A2612" s="1" t="s">
        <v>281</v>
      </c>
      <c r="B2612" s="3" t="s">
        <v>74</v>
      </c>
      <c r="C2612" s="1" t="s">
        <v>64</v>
      </c>
      <c r="D2612" s="1" t="str">
        <f t="shared" si="0"/>
        <v>Uzbekistan-Asia2010</v>
      </c>
      <c r="E2612" s="7" t="s">
        <v>3560</v>
      </c>
      <c r="F2612" s="7" t="s">
        <v>3561</v>
      </c>
    </row>
    <row r="2613" ht="15.75" customHeight="1" spans="1:6">
      <c r="A2613" s="1" t="s">
        <v>281</v>
      </c>
      <c r="B2613" s="3" t="s">
        <v>72</v>
      </c>
      <c r="C2613" s="1" t="s">
        <v>64</v>
      </c>
      <c r="D2613" s="1" t="str">
        <f t="shared" si="0"/>
        <v>Uzbekistan-Asia2008</v>
      </c>
      <c r="E2613" s="7" t="s">
        <v>3562</v>
      </c>
      <c r="F2613" s="7" t="s">
        <v>3563</v>
      </c>
    </row>
    <row r="2614" ht="15.75" customHeight="1" spans="1:6">
      <c r="A2614" s="1" t="s">
        <v>281</v>
      </c>
      <c r="B2614" s="3" t="s">
        <v>76</v>
      </c>
      <c r="C2614" s="1" t="s">
        <v>64</v>
      </c>
      <c r="D2614" s="1" t="str">
        <f t="shared" si="0"/>
        <v>Uzbekistan-Asia2012</v>
      </c>
      <c r="E2614" s="7" t="s">
        <v>3564</v>
      </c>
      <c r="F2614" s="7" t="s">
        <v>3565</v>
      </c>
    </row>
    <row r="2615" ht="15.75" customHeight="1" spans="1:6">
      <c r="A2615" s="1" t="s">
        <v>282</v>
      </c>
      <c r="B2615" s="3" t="s">
        <v>63</v>
      </c>
      <c r="C2615" s="1" t="s">
        <v>82</v>
      </c>
      <c r="D2615" s="1" t="str">
        <f t="shared" si="0"/>
        <v>Vanuatu-Oceania2000</v>
      </c>
      <c r="E2615" s="6"/>
      <c r="F2615" s="6"/>
    </row>
    <row r="2616" ht="15.75" customHeight="1" spans="1:6">
      <c r="A2616" s="1" t="s">
        <v>282</v>
      </c>
      <c r="B2616" s="3" t="s">
        <v>65</v>
      </c>
      <c r="C2616" s="1" t="s">
        <v>82</v>
      </c>
      <c r="D2616" s="1" t="str">
        <f t="shared" si="0"/>
        <v>Vanuatu-Oceania2001</v>
      </c>
      <c r="E2616" s="6"/>
      <c r="F2616" s="6"/>
    </row>
    <row r="2617" ht="15.75" customHeight="1" spans="1:6">
      <c r="A2617" s="1" t="s">
        <v>282</v>
      </c>
      <c r="B2617" s="3" t="s">
        <v>66</v>
      </c>
      <c r="C2617" s="1" t="s">
        <v>82</v>
      </c>
      <c r="D2617" s="1" t="str">
        <f t="shared" si="0"/>
        <v>Vanuatu-Oceania2002</v>
      </c>
      <c r="E2617" s="6"/>
      <c r="F2617" s="7" t="s">
        <v>2328</v>
      </c>
    </row>
    <row r="2618" ht="15.75" customHeight="1" spans="1:6">
      <c r="A2618" s="1" t="s">
        <v>282</v>
      </c>
      <c r="B2618" s="3" t="s">
        <v>67</v>
      </c>
      <c r="C2618" s="1" t="s">
        <v>82</v>
      </c>
      <c r="D2618" s="1" t="str">
        <f t="shared" si="0"/>
        <v>Vanuatu-Oceania2003</v>
      </c>
      <c r="E2618" s="6"/>
      <c r="F2618" s="7" t="s">
        <v>2328</v>
      </c>
    </row>
    <row r="2619" ht="15.75" customHeight="1" spans="1:6">
      <c r="A2619" s="1" t="s">
        <v>282</v>
      </c>
      <c r="B2619" s="3" t="s">
        <v>69</v>
      </c>
      <c r="C2619" s="1" t="s">
        <v>82</v>
      </c>
      <c r="D2619" s="1" t="str">
        <f t="shared" si="0"/>
        <v>Vanuatu-Oceania2005</v>
      </c>
      <c r="E2619" s="6"/>
      <c r="F2619" s="7" t="s">
        <v>1003</v>
      </c>
    </row>
    <row r="2620" ht="15.75" customHeight="1" spans="1:6">
      <c r="A2620" s="1" t="s">
        <v>282</v>
      </c>
      <c r="B2620" s="3" t="s">
        <v>73</v>
      </c>
      <c r="C2620" s="1" t="s">
        <v>82</v>
      </c>
      <c r="D2620" s="1" t="str">
        <f t="shared" si="0"/>
        <v>Vanuatu-Oceania2009</v>
      </c>
      <c r="E2620" s="7" t="s">
        <v>3566</v>
      </c>
      <c r="F2620" s="7" t="s">
        <v>1613</v>
      </c>
    </row>
    <row r="2621" ht="15.75" customHeight="1" spans="1:6">
      <c r="A2621" s="1" t="s">
        <v>282</v>
      </c>
      <c r="B2621" s="3" t="s">
        <v>69</v>
      </c>
      <c r="C2621" s="1" t="s">
        <v>82</v>
      </c>
      <c r="D2621" s="1" t="str">
        <f t="shared" si="0"/>
        <v>Vanuatu-Oceania2005</v>
      </c>
      <c r="E2621" s="7" t="s">
        <v>3567</v>
      </c>
      <c r="F2621" s="7" t="s">
        <v>2907</v>
      </c>
    </row>
    <row r="2622" ht="15.75" customHeight="1" spans="1:6">
      <c r="A2622" s="1" t="s">
        <v>282</v>
      </c>
      <c r="B2622" s="3" t="s">
        <v>75</v>
      </c>
      <c r="C2622" s="1" t="s">
        <v>82</v>
      </c>
      <c r="D2622" s="1" t="str">
        <f t="shared" si="0"/>
        <v>Vanuatu-Oceania2011</v>
      </c>
      <c r="E2622" s="7" t="s">
        <v>2282</v>
      </c>
      <c r="F2622" s="7" t="s">
        <v>2015</v>
      </c>
    </row>
    <row r="2623" ht="15.75" customHeight="1" spans="1:6">
      <c r="A2623" s="1" t="s">
        <v>282</v>
      </c>
      <c r="B2623" s="3" t="s">
        <v>72</v>
      </c>
      <c r="C2623" s="1" t="s">
        <v>82</v>
      </c>
      <c r="D2623" s="1" t="str">
        <f t="shared" si="0"/>
        <v>Vanuatu-Oceania2008</v>
      </c>
      <c r="E2623" s="7" t="s">
        <v>2282</v>
      </c>
      <c r="F2623" s="7" t="s">
        <v>2015</v>
      </c>
    </row>
    <row r="2624" ht="15.75" customHeight="1" spans="1:6">
      <c r="A2624" s="1" t="s">
        <v>282</v>
      </c>
      <c r="B2624" s="3" t="s">
        <v>76</v>
      </c>
      <c r="C2624" s="1" t="s">
        <v>82</v>
      </c>
      <c r="D2624" s="1" t="str">
        <f t="shared" si="0"/>
        <v>Vanuatu-Oceania2012</v>
      </c>
      <c r="E2624" s="6"/>
      <c r="F2624" s="7" t="s">
        <v>1455</v>
      </c>
    </row>
    <row r="2625" ht="15.75" customHeight="1" spans="1:6">
      <c r="A2625" s="1" t="s">
        <v>282</v>
      </c>
      <c r="B2625" s="3" t="s">
        <v>74</v>
      </c>
      <c r="C2625" s="1" t="s">
        <v>82</v>
      </c>
      <c r="D2625" s="1" t="str">
        <f t="shared" si="0"/>
        <v>Vanuatu-Oceania2010</v>
      </c>
      <c r="E2625" s="6"/>
      <c r="F2625" s="7" t="s">
        <v>1005</v>
      </c>
    </row>
    <row r="2626" ht="15.75" customHeight="1" spans="1:6">
      <c r="A2626" s="1" t="s">
        <v>282</v>
      </c>
      <c r="B2626" s="3" t="s">
        <v>72</v>
      </c>
      <c r="C2626" s="1" t="s">
        <v>82</v>
      </c>
      <c r="D2626" s="1" t="str">
        <f t="shared" si="0"/>
        <v>Vanuatu-Oceania2008</v>
      </c>
      <c r="E2626" s="6"/>
      <c r="F2626" s="7" t="s">
        <v>1004</v>
      </c>
    </row>
    <row r="2627" ht="15.75" customHeight="1" spans="1:6">
      <c r="A2627" s="1" t="s">
        <v>282</v>
      </c>
      <c r="B2627" s="3" t="s">
        <v>76</v>
      </c>
      <c r="C2627" s="1" t="s">
        <v>82</v>
      </c>
      <c r="D2627" s="1" t="str">
        <f t="shared" si="0"/>
        <v>Vanuatu-Oceania2012</v>
      </c>
      <c r="E2627" s="6"/>
      <c r="F2627" s="7" t="s">
        <v>1455</v>
      </c>
    </row>
    <row r="2628" ht="15.75" customHeight="1" spans="1:6">
      <c r="A2628" s="1" t="s">
        <v>283</v>
      </c>
      <c r="B2628" s="3" t="s">
        <v>63</v>
      </c>
      <c r="C2628" s="1" t="s">
        <v>86</v>
      </c>
      <c r="D2628" s="1" t="str">
        <f t="shared" si="0"/>
        <v>Venezuela-The Americas2000</v>
      </c>
      <c r="E2628" s="6"/>
      <c r="F2628" s="6"/>
    </row>
    <row r="2629" ht="15.75" customHeight="1" spans="1:6">
      <c r="A2629" s="1" t="s">
        <v>283</v>
      </c>
      <c r="B2629" s="3" t="s">
        <v>65</v>
      </c>
      <c r="C2629" s="1" t="s">
        <v>86</v>
      </c>
      <c r="D2629" s="1" t="str">
        <f t="shared" si="0"/>
        <v>Venezuela-The Americas2001</v>
      </c>
      <c r="E2629" s="7" t="s">
        <v>3568</v>
      </c>
      <c r="F2629" s="6"/>
    </row>
    <row r="2630" ht="15.75" customHeight="1" spans="1:6">
      <c r="A2630" s="1" t="s">
        <v>283</v>
      </c>
      <c r="B2630" s="3" t="s">
        <v>66</v>
      </c>
      <c r="C2630" s="1" t="s">
        <v>86</v>
      </c>
      <c r="D2630" s="1" t="str">
        <f t="shared" si="0"/>
        <v>Venezuela-The Americas2002</v>
      </c>
      <c r="E2630" s="7" t="s">
        <v>3569</v>
      </c>
      <c r="F2630" s="7" t="s">
        <v>3570</v>
      </c>
    </row>
    <row r="2631" ht="15.75" customHeight="1" spans="1:6">
      <c r="A2631" s="1" t="s">
        <v>283</v>
      </c>
      <c r="B2631" s="3" t="s">
        <v>67</v>
      </c>
      <c r="C2631" s="1" t="s">
        <v>86</v>
      </c>
      <c r="D2631" s="1" t="str">
        <f t="shared" si="0"/>
        <v>Venezuela-The Americas2003</v>
      </c>
      <c r="E2631" s="7" t="s">
        <v>3571</v>
      </c>
      <c r="F2631" s="7" t="s">
        <v>3572</v>
      </c>
    </row>
    <row r="2632" ht="15.75" customHeight="1" spans="1:6">
      <c r="A2632" s="1" t="s">
        <v>283</v>
      </c>
      <c r="B2632" s="3" t="s">
        <v>69</v>
      </c>
      <c r="C2632" s="1" t="s">
        <v>86</v>
      </c>
      <c r="D2632" s="1" t="str">
        <f t="shared" si="0"/>
        <v>Venezuela-The Americas2005</v>
      </c>
      <c r="E2632" s="7" t="s">
        <v>3571</v>
      </c>
      <c r="F2632" s="7" t="s">
        <v>3573</v>
      </c>
    </row>
    <row r="2633" ht="15.75" customHeight="1" spans="1:6">
      <c r="A2633" s="1" t="s">
        <v>283</v>
      </c>
      <c r="B2633" s="3" t="s">
        <v>73</v>
      </c>
      <c r="C2633" s="1" t="s">
        <v>86</v>
      </c>
      <c r="D2633" s="1" t="str">
        <f t="shared" si="0"/>
        <v>Venezuela-The Americas2009</v>
      </c>
      <c r="E2633" s="7" t="s">
        <v>3574</v>
      </c>
      <c r="F2633" s="7" t="s">
        <v>3575</v>
      </c>
    </row>
    <row r="2634" ht="15.75" customHeight="1" spans="1:6">
      <c r="A2634" s="1" t="s">
        <v>283</v>
      </c>
      <c r="B2634" s="3" t="s">
        <v>69</v>
      </c>
      <c r="C2634" s="1" t="s">
        <v>86</v>
      </c>
      <c r="D2634" s="1" t="str">
        <f t="shared" si="0"/>
        <v>Venezuela-The Americas2005</v>
      </c>
      <c r="E2634" s="7" t="s">
        <v>3576</v>
      </c>
      <c r="F2634" s="7" t="s">
        <v>3577</v>
      </c>
    </row>
    <row r="2635" ht="15.75" customHeight="1" spans="1:6">
      <c r="A2635" s="1" t="s">
        <v>283</v>
      </c>
      <c r="B2635" s="3" t="s">
        <v>75</v>
      </c>
      <c r="C2635" s="1" t="s">
        <v>86</v>
      </c>
      <c r="D2635" s="1" t="str">
        <f t="shared" si="0"/>
        <v>Venezuela-The Americas2011</v>
      </c>
      <c r="E2635" s="7" t="s">
        <v>3578</v>
      </c>
      <c r="F2635" s="7" t="s">
        <v>3579</v>
      </c>
    </row>
    <row r="2636" ht="15.75" customHeight="1" spans="1:6">
      <c r="A2636" s="1" t="s">
        <v>283</v>
      </c>
      <c r="B2636" s="3" t="s">
        <v>72</v>
      </c>
      <c r="C2636" s="1" t="s">
        <v>86</v>
      </c>
      <c r="D2636" s="1" t="str">
        <f t="shared" si="0"/>
        <v>Venezuela-The Americas2008</v>
      </c>
      <c r="E2636" s="7" t="s">
        <v>3580</v>
      </c>
      <c r="F2636" s="7" t="s">
        <v>3581</v>
      </c>
    </row>
    <row r="2637" ht="15.75" customHeight="1" spans="1:6">
      <c r="A2637" s="1" t="s">
        <v>283</v>
      </c>
      <c r="B2637" s="3" t="s">
        <v>76</v>
      </c>
      <c r="C2637" s="1" t="s">
        <v>86</v>
      </c>
      <c r="D2637" s="1" t="str">
        <f t="shared" si="0"/>
        <v>Venezuela-The Americas2012</v>
      </c>
      <c r="E2637" s="7" t="s">
        <v>3582</v>
      </c>
      <c r="F2637" s="7" t="s">
        <v>3583</v>
      </c>
    </row>
    <row r="2638" ht="15.75" customHeight="1" spans="1:6">
      <c r="A2638" s="1" t="s">
        <v>283</v>
      </c>
      <c r="B2638" s="3" t="s">
        <v>74</v>
      </c>
      <c r="C2638" s="1" t="s">
        <v>86</v>
      </c>
      <c r="D2638" s="1" t="str">
        <f t="shared" si="0"/>
        <v>Venezuela-The Americas2010</v>
      </c>
      <c r="E2638" s="7" t="s">
        <v>3584</v>
      </c>
      <c r="F2638" s="7" t="s">
        <v>3585</v>
      </c>
    </row>
    <row r="2639" ht="15.75" customHeight="1" spans="1:6">
      <c r="A2639" s="1" t="s">
        <v>283</v>
      </c>
      <c r="B2639" s="3" t="s">
        <v>72</v>
      </c>
      <c r="C2639" s="1" t="s">
        <v>86</v>
      </c>
      <c r="D2639" s="1" t="str">
        <f t="shared" si="0"/>
        <v>Venezuela-The Americas2008</v>
      </c>
      <c r="E2639" s="7" t="s">
        <v>3586</v>
      </c>
      <c r="F2639" s="7" t="s">
        <v>3587</v>
      </c>
    </row>
    <row r="2640" ht="15.75" customHeight="1" spans="1:6">
      <c r="A2640" s="1" t="s">
        <v>283</v>
      </c>
      <c r="B2640" s="3" t="s">
        <v>76</v>
      </c>
      <c r="C2640" s="1" t="s">
        <v>86</v>
      </c>
      <c r="D2640" s="1" t="str">
        <f t="shared" si="0"/>
        <v>Venezuela-The Americas2012</v>
      </c>
      <c r="E2640" s="7" t="s">
        <v>1419</v>
      </c>
      <c r="F2640" s="7" t="s">
        <v>3588</v>
      </c>
    </row>
    <row r="2641" ht="15.75" customHeight="1" spans="1:6">
      <c r="A2641" s="1" t="s">
        <v>284</v>
      </c>
      <c r="B2641" s="3" t="s">
        <v>63</v>
      </c>
      <c r="C2641" s="1" t="s">
        <v>64</v>
      </c>
      <c r="D2641" s="1" t="str">
        <f t="shared" si="0"/>
        <v>Vietnam-Asia2000</v>
      </c>
      <c r="E2641" s="6"/>
      <c r="F2641" s="6"/>
    </row>
    <row r="2642" ht="15.75" customHeight="1" spans="1:6">
      <c r="A2642" s="1" t="s">
        <v>284</v>
      </c>
      <c r="B2642" s="3" t="s">
        <v>65</v>
      </c>
      <c r="C2642" s="1" t="s">
        <v>64</v>
      </c>
      <c r="D2642" s="1" t="str">
        <f t="shared" si="0"/>
        <v>Vietnam-Asia2001</v>
      </c>
      <c r="E2642" s="7" t="s">
        <v>3589</v>
      </c>
      <c r="F2642" s="6"/>
    </row>
    <row r="2643" ht="15.75" customHeight="1" spans="1:6">
      <c r="A2643" s="1" t="s">
        <v>284</v>
      </c>
      <c r="B2643" s="3" t="s">
        <v>66</v>
      </c>
      <c r="C2643" s="1" t="s">
        <v>64</v>
      </c>
      <c r="D2643" s="1" t="str">
        <f t="shared" si="0"/>
        <v>Vietnam-Asia2002</v>
      </c>
      <c r="E2643" s="7" t="s">
        <v>3590</v>
      </c>
      <c r="F2643" s="7" t="s">
        <v>3591</v>
      </c>
    </row>
    <row r="2644" ht="15.75" customHeight="1" spans="1:6">
      <c r="A2644" s="1" t="s">
        <v>284</v>
      </c>
      <c r="B2644" s="3" t="s">
        <v>67</v>
      </c>
      <c r="C2644" s="1" t="s">
        <v>64</v>
      </c>
      <c r="D2644" s="1" t="str">
        <f t="shared" si="0"/>
        <v>Vietnam-Asia2003</v>
      </c>
      <c r="E2644" s="7" t="s">
        <v>3592</v>
      </c>
      <c r="F2644" s="7" t="s">
        <v>3593</v>
      </c>
    </row>
    <row r="2645" ht="15.75" customHeight="1" spans="1:6">
      <c r="A2645" s="1" t="s">
        <v>284</v>
      </c>
      <c r="B2645" s="3" t="s">
        <v>69</v>
      </c>
      <c r="C2645" s="1" t="s">
        <v>64</v>
      </c>
      <c r="D2645" s="1" t="str">
        <f t="shared" si="0"/>
        <v>Vietnam-Asia2005</v>
      </c>
      <c r="E2645" s="7" t="s">
        <v>3594</v>
      </c>
      <c r="F2645" s="7" t="s">
        <v>3595</v>
      </c>
    </row>
    <row r="2646" ht="15.75" customHeight="1" spans="1:6">
      <c r="A2646" s="1" t="s">
        <v>284</v>
      </c>
      <c r="B2646" s="3" t="s">
        <v>73</v>
      </c>
      <c r="C2646" s="1" t="s">
        <v>64</v>
      </c>
      <c r="D2646" s="1" t="str">
        <f t="shared" si="0"/>
        <v>Vietnam-Asia2009</v>
      </c>
      <c r="E2646" s="7" t="s">
        <v>3596</v>
      </c>
      <c r="F2646" s="7" t="s">
        <v>3597</v>
      </c>
    </row>
    <row r="2647" ht="15.75" customHeight="1" spans="1:6">
      <c r="A2647" s="1" t="s">
        <v>284</v>
      </c>
      <c r="B2647" s="3" t="s">
        <v>69</v>
      </c>
      <c r="C2647" s="1" t="s">
        <v>64</v>
      </c>
      <c r="D2647" s="1" t="str">
        <f t="shared" si="0"/>
        <v>Vietnam-Asia2005</v>
      </c>
      <c r="E2647" s="7" t="s">
        <v>3598</v>
      </c>
      <c r="F2647" s="7" t="s">
        <v>3599</v>
      </c>
    </row>
    <row r="2648" ht="15.75" customHeight="1" spans="1:6">
      <c r="A2648" s="1" t="s">
        <v>284</v>
      </c>
      <c r="B2648" s="3" t="s">
        <v>75</v>
      </c>
      <c r="C2648" s="1" t="s">
        <v>64</v>
      </c>
      <c r="D2648" s="1" t="str">
        <f t="shared" si="0"/>
        <v>Vietnam-Asia2011</v>
      </c>
      <c r="E2648" s="7" t="s">
        <v>3600</v>
      </c>
      <c r="F2648" s="7" t="s">
        <v>3601</v>
      </c>
    </row>
    <row r="2649" ht="15.75" customHeight="1" spans="1:6">
      <c r="A2649" s="1" t="s">
        <v>284</v>
      </c>
      <c r="B2649" s="3" t="s">
        <v>72</v>
      </c>
      <c r="C2649" s="1" t="s">
        <v>64</v>
      </c>
      <c r="D2649" s="1" t="str">
        <f t="shared" si="0"/>
        <v>Vietnam-Asia2008</v>
      </c>
      <c r="E2649" s="7" t="s">
        <v>3602</v>
      </c>
      <c r="F2649" s="7" t="s">
        <v>3603</v>
      </c>
    </row>
    <row r="2650" ht="15.75" customHeight="1" spans="1:6">
      <c r="A2650" s="1" t="s">
        <v>284</v>
      </c>
      <c r="B2650" s="3" t="s">
        <v>76</v>
      </c>
      <c r="C2650" s="1" t="s">
        <v>64</v>
      </c>
      <c r="D2650" s="1" t="str">
        <f t="shared" si="0"/>
        <v>Vietnam-Asia2012</v>
      </c>
      <c r="E2650" s="7" t="s">
        <v>3604</v>
      </c>
      <c r="F2650" s="7" t="s">
        <v>3605</v>
      </c>
    </row>
    <row r="2651" ht="15.75" customHeight="1" spans="1:6">
      <c r="A2651" s="1" t="s">
        <v>284</v>
      </c>
      <c r="B2651" s="3" t="s">
        <v>74</v>
      </c>
      <c r="C2651" s="1" t="s">
        <v>64</v>
      </c>
      <c r="D2651" s="1" t="str">
        <f t="shared" si="0"/>
        <v>Vietnam-Asia2010</v>
      </c>
      <c r="E2651" s="7" t="s">
        <v>3606</v>
      </c>
      <c r="F2651" s="7" t="s">
        <v>3607</v>
      </c>
    </row>
    <row r="2652" ht="15.75" customHeight="1" spans="1:6">
      <c r="A2652" s="1" t="s">
        <v>284</v>
      </c>
      <c r="B2652" s="3" t="s">
        <v>72</v>
      </c>
      <c r="C2652" s="1" t="s">
        <v>64</v>
      </c>
      <c r="D2652" s="1" t="str">
        <f t="shared" si="0"/>
        <v>Vietnam-Asia2008</v>
      </c>
      <c r="E2652" s="7" t="s">
        <v>3608</v>
      </c>
      <c r="F2652" s="7" t="s">
        <v>3609</v>
      </c>
    </row>
    <row r="2653" ht="15.75" customHeight="1" spans="1:6">
      <c r="A2653" s="1" t="s">
        <v>284</v>
      </c>
      <c r="B2653" s="3" t="s">
        <v>76</v>
      </c>
      <c r="C2653" s="1" t="s">
        <v>64</v>
      </c>
      <c r="D2653" s="1" t="str">
        <f t="shared" si="0"/>
        <v>Vietnam-Asia2012</v>
      </c>
      <c r="E2653" s="7" t="s">
        <v>3610</v>
      </c>
      <c r="F2653" s="7" t="s">
        <v>3611</v>
      </c>
    </row>
    <row r="2654" ht="15.75" customHeight="1" spans="1:6">
      <c r="A2654" s="1" t="s">
        <v>285</v>
      </c>
      <c r="B2654" s="3" t="s">
        <v>63</v>
      </c>
      <c r="C2654" s="1" t="s">
        <v>95</v>
      </c>
      <c r="D2654" s="1" t="str">
        <f t="shared" si="0"/>
        <v>Yemen-Middle East2000</v>
      </c>
      <c r="E2654" s="6"/>
      <c r="F2654" s="6"/>
    </row>
    <row r="2655" ht="15.75" customHeight="1" spans="1:6">
      <c r="A2655" s="1" t="s">
        <v>285</v>
      </c>
      <c r="B2655" s="3" t="s">
        <v>65</v>
      </c>
      <c r="C2655" s="1" t="s">
        <v>95</v>
      </c>
      <c r="D2655" s="1" t="str">
        <f t="shared" si="0"/>
        <v>Yemen-Middle East2001</v>
      </c>
      <c r="E2655" s="7" t="s">
        <v>3612</v>
      </c>
      <c r="F2655" s="6"/>
    </row>
    <row r="2656" ht="15.75" customHeight="1" spans="1:6">
      <c r="A2656" s="1" t="s">
        <v>285</v>
      </c>
      <c r="B2656" s="3" t="s">
        <v>66</v>
      </c>
      <c r="C2656" s="1" t="s">
        <v>95</v>
      </c>
      <c r="D2656" s="1" t="str">
        <f t="shared" si="0"/>
        <v>Yemen-Middle East2002</v>
      </c>
      <c r="E2656" s="7" t="s">
        <v>3613</v>
      </c>
      <c r="F2656" s="7" t="s">
        <v>3614</v>
      </c>
    </row>
    <row r="2657" ht="15.75" customHeight="1" spans="1:6">
      <c r="A2657" s="1" t="s">
        <v>285</v>
      </c>
      <c r="B2657" s="3" t="s">
        <v>67</v>
      </c>
      <c r="C2657" s="1" t="s">
        <v>95</v>
      </c>
      <c r="D2657" s="1" t="str">
        <f t="shared" si="0"/>
        <v>Yemen-Middle East2003</v>
      </c>
      <c r="E2657" s="7" t="s">
        <v>3615</v>
      </c>
      <c r="F2657" s="7" t="s">
        <v>3616</v>
      </c>
    </row>
    <row r="2658" ht="15.75" customHeight="1" spans="1:6">
      <c r="A2658" s="1" t="s">
        <v>285</v>
      </c>
      <c r="B2658" s="3" t="s">
        <v>69</v>
      </c>
      <c r="C2658" s="1" t="s">
        <v>95</v>
      </c>
      <c r="D2658" s="1" t="str">
        <f t="shared" si="0"/>
        <v>Yemen-Middle East2005</v>
      </c>
      <c r="E2658" s="7" t="s">
        <v>3617</v>
      </c>
      <c r="F2658" s="7" t="s">
        <v>3618</v>
      </c>
    </row>
    <row r="2659" ht="15.75" customHeight="1" spans="1:6">
      <c r="A2659" s="1" t="s">
        <v>285</v>
      </c>
      <c r="B2659" s="3" t="s">
        <v>73</v>
      </c>
      <c r="C2659" s="1" t="s">
        <v>95</v>
      </c>
      <c r="D2659" s="1" t="str">
        <f t="shared" si="0"/>
        <v>Yemen-Middle East2009</v>
      </c>
      <c r="E2659" s="7" t="s">
        <v>3619</v>
      </c>
      <c r="F2659" s="7" t="s">
        <v>3620</v>
      </c>
    </row>
    <row r="2660" ht="15.75" customHeight="1" spans="1:6">
      <c r="A2660" s="1" t="s">
        <v>285</v>
      </c>
      <c r="B2660" s="3" t="s">
        <v>69</v>
      </c>
      <c r="C2660" s="1" t="s">
        <v>95</v>
      </c>
      <c r="D2660" s="1" t="str">
        <f t="shared" si="0"/>
        <v>Yemen-Middle East2005</v>
      </c>
      <c r="E2660" s="7" t="s">
        <v>3621</v>
      </c>
      <c r="F2660" s="7" t="s">
        <v>3622</v>
      </c>
    </row>
    <row r="2661" ht="15.75" customHeight="1" spans="1:6">
      <c r="A2661" s="1" t="s">
        <v>285</v>
      </c>
      <c r="B2661" s="3" t="s">
        <v>75</v>
      </c>
      <c r="C2661" s="1" t="s">
        <v>95</v>
      </c>
      <c r="D2661" s="1" t="str">
        <f t="shared" si="0"/>
        <v>Yemen-Middle East2011</v>
      </c>
      <c r="E2661" s="7" t="s">
        <v>3623</v>
      </c>
      <c r="F2661" s="7" t="s">
        <v>3624</v>
      </c>
    </row>
    <row r="2662" ht="15.75" customHeight="1" spans="1:6">
      <c r="A2662" s="1" t="s">
        <v>285</v>
      </c>
      <c r="B2662" s="3" t="s">
        <v>72</v>
      </c>
      <c r="C2662" s="1" t="s">
        <v>95</v>
      </c>
      <c r="D2662" s="1" t="str">
        <f t="shared" si="0"/>
        <v>Yemen-Middle East2008</v>
      </c>
      <c r="E2662" s="7" t="s">
        <v>3625</v>
      </c>
      <c r="F2662" s="7" t="s">
        <v>3626</v>
      </c>
    </row>
    <row r="2663" ht="15.75" customHeight="1" spans="1:6">
      <c r="A2663" s="1" t="s">
        <v>285</v>
      </c>
      <c r="B2663" s="3" t="s">
        <v>76</v>
      </c>
      <c r="C2663" s="1" t="s">
        <v>95</v>
      </c>
      <c r="D2663" s="1" t="str">
        <f t="shared" si="0"/>
        <v>Yemen-Middle East2012</v>
      </c>
      <c r="E2663" s="7" t="s">
        <v>3627</v>
      </c>
      <c r="F2663" s="7" t="s">
        <v>3628</v>
      </c>
    </row>
    <row r="2664" ht="15.75" customHeight="1" spans="1:6">
      <c r="A2664" s="1" t="s">
        <v>285</v>
      </c>
      <c r="B2664" s="3" t="s">
        <v>75</v>
      </c>
      <c r="C2664" s="1" t="s">
        <v>95</v>
      </c>
      <c r="D2664" s="1" t="str">
        <f t="shared" si="0"/>
        <v>Yemen-Middle East2011</v>
      </c>
      <c r="E2664" s="7" t="s">
        <v>3629</v>
      </c>
      <c r="F2664" s="7" t="s">
        <v>3630</v>
      </c>
    </row>
    <row r="2665" ht="15.75" customHeight="1" spans="1:6">
      <c r="A2665" s="1" t="s">
        <v>285</v>
      </c>
      <c r="B2665" s="3" t="s">
        <v>72</v>
      </c>
      <c r="C2665" s="1" t="s">
        <v>95</v>
      </c>
      <c r="D2665" s="1" t="str">
        <f t="shared" si="0"/>
        <v>Yemen-Middle East2008</v>
      </c>
      <c r="E2665" s="7" t="s">
        <v>3631</v>
      </c>
      <c r="F2665" s="7" t="s">
        <v>3632</v>
      </c>
    </row>
    <row r="2666" ht="15.75" customHeight="1" spans="1:6">
      <c r="A2666" s="1" t="s">
        <v>285</v>
      </c>
      <c r="B2666" s="3" t="s">
        <v>76</v>
      </c>
      <c r="C2666" s="1" t="s">
        <v>95</v>
      </c>
      <c r="D2666" s="1" t="str">
        <f t="shared" si="0"/>
        <v>Yemen-Middle East2012</v>
      </c>
      <c r="E2666" s="7" t="s">
        <v>3633</v>
      </c>
      <c r="F2666" s="7" t="s">
        <v>3634</v>
      </c>
    </row>
    <row r="2667" ht="15.75" customHeight="1" spans="1:6">
      <c r="A2667" s="1" t="s">
        <v>286</v>
      </c>
      <c r="B2667" s="3" t="s">
        <v>63</v>
      </c>
      <c r="C2667" s="1" t="s">
        <v>80</v>
      </c>
      <c r="D2667" s="1" t="str">
        <f t="shared" si="0"/>
        <v>Zambia-Africa2000</v>
      </c>
      <c r="E2667" s="6"/>
      <c r="F2667" s="6"/>
    </row>
    <row r="2668" ht="15.75" customHeight="1" spans="1:6">
      <c r="A2668" s="1" t="s">
        <v>286</v>
      </c>
      <c r="B2668" s="3" t="s">
        <v>65</v>
      </c>
      <c r="C2668" s="1" t="s">
        <v>80</v>
      </c>
      <c r="D2668" s="1" t="str">
        <f t="shared" si="0"/>
        <v>Zambia-Africa2001</v>
      </c>
      <c r="E2668" s="7" t="s">
        <v>3635</v>
      </c>
      <c r="F2668" s="6"/>
    </row>
    <row r="2669" ht="15.75" customHeight="1" spans="1:6">
      <c r="A2669" s="1" t="s">
        <v>286</v>
      </c>
      <c r="B2669" s="3" t="s">
        <v>66</v>
      </c>
      <c r="C2669" s="1" t="s">
        <v>80</v>
      </c>
      <c r="D2669" s="1" t="str">
        <f t="shared" si="0"/>
        <v>Zambia-Africa2002</v>
      </c>
      <c r="E2669" s="7" t="s">
        <v>3636</v>
      </c>
      <c r="F2669" s="7" t="s">
        <v>1634</v>
      </c>
    </row>
    <row r="2670" ht="15.75" customHeight="1" spans="1:6">
      <c r="A2670" s="1" t="s">
        <v>286</v>
      </c>
      <c r="B2670" s="3" t="s">
        <v>67</v>
      </c>
      <c r="C2670" s="1" t="s">
        <v>80</v>
      </c>
      <c r="D2670" s="1" t="str">
        <f t="shared" si="0"/>
        <v>Zambia-Africa2003</v>
      </c>
      <c r="E2670" s="7" t="s">
        <v>3637</v>
      </c>
      <c r="F2670" s="7" t="s">
        <v>3638</v>
      </c>
    </row>
    <row r="2671" ht="15.75" customHeight="1" spans="1:6">
      <c r="A2671" s="1" t="s">
        <v>286</v>
      </c>
      <c r="B2671" s="3" t="s">
        <v>69</v>
      </c>
      <c r="C2671" s="1" t="s">
        <v>80</v>
      </c>
      <c r="D2671" s="1" t="str">
        <f t="shared" si="0"/>
        <v>Zambia-Africa2005</v>
      </c>
      <c r="E2671" s="7" t="s">
        <v>3639</v>
      </c>
      <c r="F2671" s="7" t="s">
        <v>3640</v>
      </c>
    </row>
    <row r="2672" ht="15.75" customHeight="1" spans="1:6">
      <c r="A2672" s="1" t="s">
        <v>286</v>
      </c>
      <c r="B2672" s="3" t="s">
        <v>73</v>
      </c>
      <c r="C2672" s="1" t="s">
        <v>80</v>
      </c>
      <c r="D2672" s="1" t="str">
        <f t="shared" si="0"/>
        <v>Zambia-Africa2009</v>
      </c>
      <c r="E2672" s="7" t="s">
        <v>3641</v>
      </c>
      <c r="F2672" s="7" t="s">
        <v>3642</v>
      </c>
    </row>
    <row r="2673" ht="15.75" customHeight="1" spans="1:6">
      <c r="A2673" s="1" t="s">
        <v>286</v>
      </c>
      <c r="B2673" s="3" t="s">
        <v>69</v>
      </c>
      <c r="C2673" s="1" t="s">
        <v>80</v>
      </c>
      <c r="D2673" s="1" t="str">
        <f t="shared" si="0"/>
        <v>Zambia-Africa2005</v>
      </c>
      <c r="E2673" s="7" t="s">
        <v>3643</v>
      </c>
      <c r="F2673" s="7" t="s">
        <v>1040</v>
      </c>
    </row>
    <row r="2674" ht="15.75" customHeight="1" spans="1:6">
      <c r="A2674" s="1" t="s">
        <v>286</v>
      </c>
      <c r="B2674" s="3" t="s">
        <v>75</v>
      </c>
      <c r="C2674" s="1" t="s">
        <v>80</v>
      </c>
      <c r="D2674" s="1" t="str">
        <f t="shared" si="0"/>
        <v>Zambia-Africa2011</v>
      </c>
      <c r="E2674" s="7" t="s">
        <v>3644</v>
      </c>
      <c r="F2674" s="7" t="s">
        <v>437</v>
      </c>
    </row>
    <row r="2675" ht="15.75" customHeight="1" spans="1:6">
      <c r="A2675" s="1" t="s">
        <v>286</v>
      </c>
      <c r="B2675" s="3" t="s">
        <v>72</v>
      </c>
      <c r="C2675" s="1" t="s">
        <v>80</v>
      </c>
      <c r="D2675" s="1" t="str">
        <f t="shared" si="0"/>
        <v>Zambia-Africa2008</v>
      </c>
      <c r="E2675" s="7" t="s">
        <v>3645</v>
      </c>
      <c r="F2675" s="7" t="s">
        <v>3646</v>
      </c>
    </row>
    <row r="2676" ht="15.75" customHeight="1" spans="1:6">
      <c r="A2676" s="1" t="s">
        <v>286</v>
      </c>
      <c r="B2676" s="3" t="s">
        <v>76</v>
      </c>
      <c r="C2676" s="1" t="s">
        <v>80</v>
      </c>
      <c r="D2676" s="1" t="str">
        <f t="shared" si="0"/>
        <v>Zambia-Africa2012</v>
      </c>
      <c r="E2676" s="7" t="s">
        <v>3647</v>
      </c>
      <c r="F2676" s="7" t="s">
        <v>1735</v>
      </c>
    </row>
    <row r="2677" ht="15.75" customHeight="1" spans="1:6">
      <c r="A2677" s="1" t="s">
        <v>286</v>
      </c>
      <c r="B2677" s="3" t="s">
        <v>75</v>
      </c>
      <c r="C2677" s="1" t="s">
        <v>80</v>
      </c>
      <c r="D2677" s="1" t="str">
        <f t="shared" si="0"/>
        <v>Zambia-Africa2011</v>
      </c>
      <c r="E2677" s="7" t="s">
        <v>3648</v>
      </c>
      <c r="F2677" s="7" t="s">
        <v>3649</v>
      </c>
    </row>
    <row r="2678" ht="15.75" customHeight="1" spans="1:6">
      <c r="A2678" s="1" t="s">
        <v>286</v>
      </c>
      <c r="B2678" s="3" t="s">
        <v>72</v>
      </c>
      <c r="C2678" s="1" t="s">
        <v>80</v>
      </c>
      <c r="D2678" s="1" t="str">
        <f t="shared" si="0"/>
        <v>Zambia-Africa2008</v>
      </c>
      <c r="E2678" s="7" t="s">
        <v>3650</v>
      </c>
      <c r="F2678" s="7" t="s">
        <v>744</v>
      </c>
    </row>
    <row r="2679" ht="15.75" customHeight="1" spans="1:6">
      <c r="A2679" s="1" t="s">
        <v>286</v>
      </c>
      <c r="B2679" s="3" t="s">
        <v>76</v>
      </c>
      <c r="C2679" s="1" t="s">
        <v>80</v>
      </c>
      <c r="D2679" s="1" t="str">
        <f t="shared" si="0"/>
        <v>Zambia-Africa2012</v>
      </c>
      <c r="E2679" s="7" t="s">
        <v>3651</v>
      </c>
      <c r="F2679" s="7" t="s">
        <v>3652</v>
      </c>
    </row>
    <row r="2680" ht="15.75" customHeight="1" spans="1:6">
      <c r="A2680" s="1" t="s">
        <v>287</v>
      </c>
      <c r="B2680" s="3" t="s">
        <v>63</v>
      </c>
      <c r="C2680" s="1" t="s">
        <v>80</v>
      </c>
      <c r="D2680" s="1" t="str">
        <f t="shared" si="0"/>
        <v>Zimbabwe-Africa2000</v>
      </c>
      <c r="E2680" s="6"/>
      <c r="F2680" s="6"/>
    </row>
    <row r="2681" ht="15.75" customHeight="1" spans="1:6">
      <c r="A2681" s="1" t="s">
        <v>287</v>
      </c>
      <c r="B2681" s="3" t="s">
        <v>65</v>
      </c>
      <c r="C2681" s="1" t="s">
        <v>80</v>
      </c>
      <c r="D2681" s="1" t="str">
        <f t="shared" si="0"/>
        <v>Zimbabwe-Africa2001</v>
      </c>
      <c r="E2681" s="7" t="s">
        <v>3653</v>
      </c>
      <c r="F2681" s="6"/>
    </row>
    <row r="2682" ht="15.75" customHeight="1" spans="1:6">
      <c r="A2682" s="1" t="s">
        <v>287</v>
      </c>
      <c r="B2682" s="3" t="s">
        <v>66</v>
      </c>
      <c r="C2682" s="1" t="s">
        <v>80</v>
      </c>
      <c r="D2682" s="1" t="str">
        <f t="shared" si="0"/>
        <v>Zimbabwe-Africa2002</v>
      </c>
      <c r="E2682" s="7" t="s">
        <v>3654</v>
      </c>
      <c r="F2682" s="7" t="s">
        <v>3655</v>
      </c>
    </row>
    <row r="2683" ht="15.75" customHeight="1" spans="1:6">
      <c r="A2683" s="1" t="s">
        <v>287</v>
      </c>
      <c r="B2683" s="3" t="s">
        <v>67</v>
      </c>
      <c r="C2683" s="1" t="s">
        <v>80</v>
      </c>
      <c r="D2683" s="1" t="str">
        <f t="shared" si="0"/>
        <v>Zimbabwe-Africa2003</v>
      </c>
      <c r="E2683" s="7" t="s">
        <v>3656</v>
      </c>
      <c r="F2683" s="7" t="s">
        <v>3657</v>
      </c>
    </row>
    <row r="2684" ht="15.75" customHeight="1" spans="1:6">
      <c r="A2684" s="1" t="s">
        <v>287</v>
      </c>
      <c r="B2684" s="3" t="s">
        <v>69</v>
      </c>
      <c r="C2684" s="1" t="s">
        <v>80</v>
      </c>
      <c r="D2684" s="1" t="str">
        <f t="shared" si="0"/>
        <v>Zimbabwe-Africa2005</v>
      </c>
      <c r="E2684" s="7" t="s">
        <v>3658</v>
      </c>
      <c r="F2684" s="7" t="s">
        <v>3659</v>
      </c>
    </row>
    <row r="2685" ht="15.75" customHeight="1" spans="1:6">
      <c r="A2685" s="1" t="s">
        <v>287</v>
      </c>
      <c r="B2685" s="3" t="s">
        <v>73</v>
      </c>
      <c r="C2685" s="1" t="s">
        <v>80</v>
      </c>
      <c r="D2685" s="1" t="str">
        <f t="shared" si="0"/>
        <v>Zimbabwe-Africa2009</v>
      </c>
      <c r="E2685" s="7" t="s">
        <v>3660</v>
      </c>
      <c r="F2685" s="7" t="s">
        <v>3661</v>
      </c>
    </row>
    <row r="2686" ht="15.75" customHeight="1" spans="1:6">
      <c r="A2686" s="1" t="s">
        <v>287</v>
      </c>
      <c r="B2686" s="3" t="s">
        <v>69</v>
      </c>
      <c r="C2686" s="1" t="s">
        <v>80</v>
      </c>
      <c r="D2686" s="1" t="str">
        <f t="shared" si="0"/>
        <v>Zimbabwe-Africa2005</v>
      </c>
      <c r="E2686" s="7" t="s">
        <v>3662</v>
      </c>
      <c r="F2686" s="7" t="s">
        <v>3663</v>
      </c>
    </row>
    <row r="2687" ht="15.75" customHeight="1" spans="1:6">
      <c r="A2687" s="1" t="s">
        <v>287</v>
      </c>
      <c r="B2687" s="3" t="s">
        <v>75</v>
      </c>
      <c r="C2687" s="1" t="s">
        <v>80</v>
      </c>
      <c r="D2687" s="1" t="str">
        <f t="shared" si="0"/>
        <v>Zimbabwe-Africa2011</v>
      </c>
      <c r="E2687" s="7" t="s">
        <v>3664</v>
      </c>
      <c r="F2687" s="7" t="s">
        <v>3665</v>
      </c>
    </row>
    <row r="2688" ht="15.75" customHeight="1" spans="1:6">
      <c r="A2688" s="1" t="s">
        <v>287</v>
      </c>
      <c r="B2688" s="3" t="s">
        <v>72</v>
      </c>
      <c r="C2688" s="1" t="s">
        <v>80</v>
      </c>
      <c r="D2688" s="1" t="str">
        <f t="shared" si="0"/>
        <v>Zimbabwe-Africa2008</v>
      </c>
      <c r="E2688" s="7" t="s">
        <v>3666</v>
      </c>
      <c r="F2688" s="7" t="s">
        <v>3667</v>
      </c>
    </row>
    <row r="2689" ht="15.75" customHeight="1" spans="1:6">
      <c r="A2689" s="1" t="s">
        <v>287</v>
      </c>
      <c r="B2689" s="3" t="s">
        <v>76</v>
      </c>
      <c r="C2689" s="1" t="s">
        <v>80</v>
      </c>
      <c r="D2689" s="1" t="str">
        <f t="shared" si="0"/>
        <v>Zimbabwe-Africa2012</v>
      </c>
      <c r="E2689" s="7" t="s">
        <v>3668</v>
      </c>
      <c r="F2689" s="7" t="s">
        <v>1603</v>
      </c>
    </row>
    <row r="2690" ht="15.75" customHeight="1" spans="1:6">
      <c r="A2690" s="1" t="s">
        <v>287</v>
      </c>
      <c r="B2690" s="3" t="s">
        <v>75</v>
      </c>
      <c r="C2690" s="1" t="s">
        <v>80</v>
      </c>
      <c r="D2690" s="1" t="str">
        <f t="shared" si="0"/>
        <v>Zimbabwe-Africa2011</v>
      </c>
      <c r="E2690" s="7" t="s">
        <v>3669</v>
      </c>
      <c r="F2690" s="7" t="s">
        <v>3670</v>
      </c>
    </row>
    <row r="2691" ht="15.75" customHeight="1" spans="1:6">
      <c r="A2691" s="1" t="s">
        <v>287</v>
      </c>
      <c r="B2691" s="3" t="s">
        <v>72</v>
      </c>
      <c r="C2691" s="1" t="s">
        <v>80</v>
      </c>
      <c r="D2691" s="1" t="str">
        <f t="shared" si="0"/>
        <v>Zimbabwe-Africa2008</v>
      </c>
      <c r="E2691" s="7" t="s">
        <v>3671</v>
      </c>
      <c r="F2691" s="7" t="s">
        <v>3672</v>
      </c>
    </row>
    <row r="2692" ht="15.75" customHeight="1" spans="1:6">
      <c r="A2692" s="1" t="s">
        <v>287</v>
      </c>
      <c r="B2692" s="3" t="s">
        <v>76</v>
      </c>
      <c r="C2692" s="1" t="s">
        <v>80</v>
      </c>
      <c r="D2692" s="1" t="str">
        <f t="shared" si="0"/>
        <v>Zimbabwe-Africa2012</v>
      </c>
      <c r="E2692" s="7" t="s">
        <v>3673</v>
      </c>
      <c r="F2692" s="7" t="s">
        <v>3674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F2692"/>
  <sheetViews>
    <sheetView workbookViewId="0">
      <selection activeCell="A1" sqref="A1"/>
    </sheetView>
  </sheetViews>
  <sheetFormatPr defaultColWidth="12.6296296296296" defaultRowHeight="15" customHeight="1" outlineLevelCol="5"/>
  <cols>
    <col min="1" max="1" width="24.75" customWidth="1"/>
    <col min="2" max="2" width="9.5" customWidth="1"/>
    <col min="3" max="3" width="11" customWidth="1"/>
    <col min="4" max="4" width="18.3796296296296" customWidth="1"/>
    <col min="5" max="5" width="13.5" customWidth="1"/>
    <col min="6" max="6" width="14.8796296296296" customWidth="1"/>
  </cols>
  <sheetData>
    <row r="1" ht="15.75" customHeight="1" spans="1:6">
      <c r="A1" s="1" t="s">
        <v>5</v>
      </c>
      <c r="B1" s="2" t="s">
        <v>61</v>
      </c>
      <c r="C1" s="1" t="s">
        <v>4</v>
      </c>
      <c r="D1" s="1" t="s">
        <v>58</v>
      </c>
      <c r="E1" s="1" t="s">
        <v>41</v>
      </c>
      <c r="F1" s="1" t="s">
        <v>43</v>
      </c>
    </row>
    <row r="2" ht="15.75" customHeight="1" spans="1:6">
      <c r="A2" s="1" t="s">
        <v>62</v>
      </c>
      <c r="B2" s="3" t="s">
        <v>63</v>
      </c>
      <c r="C2" s="1" t="s">
        <v>64</v>
      </c>
      <c r="D2" s="4" t="str">
        <f t="shared" ref="D2:D2692" si="0">CONCATENATE(A2,B2)</f>
        <v>Afghanistan-Asia2000</v>
      </c>
      <c r="E2" s="1"/>
      <c r="F2" s="1"/>
    </row>
    <row r="3" ht="15.75" customHeight="1" spans="1:6">
      <c r="A3" s="1" t="s">
        <v>62</v>
      </c>
      <c r="B3" s="3" t="s">
        <v>65</v>
      </c>
      <c r="C3" s="1" t="s">
        <v>64</v>
      </c>
      <c r="D3" s="4" t="str">
        <f t="shared" si="0"/>
        <v>Afghanistan-Asia2001</v>
      </c>
      <c r="E3" s="1"/>
      <c r="F3" s="1"/>
    </row>
    <row r="4" ht="15.75" customHeight="1" spans="1:6">
      <c r="A4" s="1" t="s">
        <v>62</v>
      </c>
      <c r="B4" s="3" t="s">
        <v>66</v>
      </c>
      <c r="C4" s="1" t="s">
        <v>64</v>
      </c>
      <c r="D4" s="4" t="str">
        <f t="shared" si="0"/>
        <v>Afghanistan-Asia2002</v>
      </c>
      <c r="E4" s="1"/>
      <c r="F4" s="1"/>
    </row>
    <row r="5" ht="15.75" customHeight="1" spans="1:6">
      <c r="A5" s="1" t="s">
        <v>62</v>
      </c>
      <c r="B5" s="3" t="s">
        <v>67</v>
      </c>
      <c r="C5" s="1" t="s">
        <v>64</v>
      </c>
      <c r="D5" s="4" t="str">
        <f t="shared" si="0"/>
        <v>Afghanistan-Asia2003</v>
      </c>
      <c r="E5" s="1"/>
      <c r="F5" s="1"/>
    </row>
    <row r="6" ht="15.75" customHeight="1" spans="1:6">
      <c r="A6" s="1" t="s">
        <v>62</v>
      </c>
      <c r="B6" s="3" t="s">
        <v>68</v>
      </c>
      <c r="C6" s="1" t="s">
        <v>64</v>
      </c>
      <c r="D6" s="4" t="str">
        <f t="shared" si="0"/>
        <v>Afghanistan-Asia2004</v>
      </c>
      <c r="E6" s="1"/>
      <c r="F6" s="1"/>
    </row>
    <row r="7" ht="15.75" customHeight="1" spans="1:6">
      <c r="A7" s="1" t="s">
        <v>62</v>
      </c>
      <c r="B7" s="3" t="s">
        <v>69</v>
      </c>
      <c r="C7" s="1" t="s">
        <v>64</v>
      </c>
      <c r="D7" s="4" t="str">
        <f t="shared" si="0"/>
        <v>Afghanistan-Asia2005</v>
      </c>
      <c r="E7" s="1"/>
      <c r="F7" s="1"/>
    </row>
    <row r="8" ht="15.75" customHeight="1" spans="1:6">
      <c r="A8" s="1" t="s">
        <v>62</v>
      </c>
      <c r="B8" s="3" t="s">
        <v>70</v>
      </c>
      <c r="C8" s="1" t="s">
        <v>64</v>
      </c>
      <c r="D8" s="4" t="str">
        <f t="shared" si="0"/>
        <v>Afghanistan-Asia2006</v>
      </c>
      <c r="E8" s="1"/>
      <c r="F8" s="1"/>
    </row>
    <row r="9" ht="15.75" customHeight="1" spans="1:6">
      <c r="A9" s="1" t="s">
        <v>62</v>
      </c>
      <c r="B9" s="3" t="s">
        <v>71</v>
      </c>
      <c r="C9" s="1" t="s">
        <v>64</v>
      </c>
      <c r="D9" s="4" t="str">
        <f t="shared" si="0"/>
        <v>Afghanistan-Asia2007</v>
      </c>
      <c r="E9" s="1"/>
      <c r="F9" s="1"/>
    </row>
    <row r="10" ht="15.75" customHeight="1" spans="1:6">
      <c r="A10" s="1" t="s">
        <v>62</v>
      </c>
      <c r="B10" s="3" t="s">
        <v>72</v>
      </c>
      <c r="C10" s="1" t="s">
        <v>64</v>
      </c>
      <c r="D10" s="4" t="str">
        <f t="shared" si="0"/>
        <v>Afghanistan-Asia2008</v>
      </c>
      <c r="E10" s="4">
        <v>43000000</v>
      </c>
      <c r="F10" s="4">
        <v>58000000</v>
      </c>
    </row>
    <row r="11" ht="15.75" customHeight="1" spans="1:6">
      <c r="A11" s="1" t="s">
        <v>62</v>
      </c>
      <c r="B11" s="3" t="s">
        <v>73</v>
      </c>
      <c r="C11" s="1" t="s">
        <v>64</v>
      </c>
      <c r="D11" s="4" t="str">
        <f t="shared" si="0"/>
        <v>Afghanistan-Asia2009</v>
      </c>
      <c r="E11" s="4">
        <v>96000000</v>
      </c>
      <c r="F11" s="4">
        <v>61000000</v>
      </c>
    </row>
    <row r="12" ht="15.75" customHeight="1" spans="1:6">
      <c r="A12" s="1" t="s">
        <v>62</v>
      </c>
      <c r="B12" s="3" t="s">
        <v>74</v>
      </c>
      <c r="C12" s="1" t="s">
        <v>64</v>
      </c>
      <c r="D12" s="4" t="str">
        <f t="shared" si="0"/>
        <v>Afghanistan-Asia2010</v>
      </c>
      <c r="E12" s="4">
        <v>138000000</v>
      </c>
      <c r="F12" s="4">
        <v>86000000</v>
      </c>
    </row>
    <row r="13" ht="15.75" customHeight="1" spans="1:6">
      <c r="A13" s="1" t="s">
        <v>62</v>
      </c>
      <c r="B13" s="3" t="s">
        <v>75</v>
      </c>
      <c r="C13" s="1" t="s">
        <v>64</v>
      </c>
      <c r="D13" s="4" t="str">
        <f t="shared" si="0"/>
        <v>Afghanistan-Asia2011</v>
      </c>
      <c r="E13" s="4">
        <v>137000000</v>
      </c>
      <c r="F13" s="4">
        <v>127000000</v>
      </c>
    </row>
    <row r="14" ht="15.75" customHeight="1" spans="1:6">
      <c r="A14" s="1" t="s">
        <v>62</v>
      </c>
      <c r="B14" s="3" t="s">
        <v>76</v>
      </c>
      <c r="C14" s="1" t="s">
        <v>64</v>
      </c>
      <c r="D14" s="4" t="str">
        <f t="shared" si="0"/>
        <v>Afghanistan-Asia2012</v>
      </c>
      <c r="E14" s="4">
        <v>116000000</v>
      </c>
      <c r="F14" s="4">
        <v>80000000</v>
      </c>
    </row>
    <row r="15" ht="15.75" customHeight="1" spans="1:6">
      <c r="A15" s="1" t="s">
        <v>77</v>
      </c>
      <c r="B15" s="3" t="s">
        <v>63</v>
      </c>
      <c r="C15" s="1" t="s">
        <v>78</v>
      </c>
      <c r="D15" s="4" t="str">
        <f t="shared" si="0"/>
        <v>Albania-Europe2000</v>
      </c>
      <c r="E15" s="4">
        <v>398000000</v>
      </c>
      <c r="F15" s="4">
        <v>290000000</v>
      </c>
    </row>
    <row r="16" ht="15.75" customHeight="1" spans="1:6">
      <c r="A16" s="1" t="s">
        <v>77</v>
      </c>
      <c r="B16" s="3" t="s">
        <v>65</v>
      </c>
      <c r="C16" s="1" t="s">
        <v>78</v>
      </c>
      <c r="D16" s="4" t="str">
        <f t="shared" si="0"/>
        <v>Albania-Europe2001</v>
      </c>
      <c r="E16" s="4">
        <v>451000000</v>
      </c>
      <c r="F16" s="4">
        <v>269000000</v>
      </c>
    </row>
    <row r="17" ht="15.75" customHeight="1" spans="1:6">
      <c r="A17" s="1" t="s">
        <v>77</v>
      </c>
      <c r="B17" s="3" t="s">
        <v>66</v>
      </c>
      <c r="C17" s="1" t="s">
        <v>78</v>
      </c>
      <c r="D17" s="4" t="str">
        <f t="shared" si="0"/>
        <v>Albania-Europe2002</v>
      </c>
      <c r="E17" s="4">
        <v>492000000</v>
      </c>
      <c r="F17" s="4">
        <v>386000000</v>
      </c>
    </row>
    <row r="18" ht="15.75" customHeight="1" spans="1:6">
      <c r="A18" s="1" t="s">
        <v>77</v>
      </c>
      <c r="B18" s="3" t="s">
        <v>67</v>
      </c>
      <c r="C18" s="1" t="s">
        <v>78</v>
      </c>
      <c r="D18" s="4" t="str">
        <f t="shared" si="0"/>
        <v>Albania-Europe2003</v>
      </c>
      <c r="E18" s="4">
        <v>537000000</v>
      </c>
      <c r="F18" s="4">
        <v>507000000</v>
      </c>
    </row>
    <row r="19" ht="15.75" customHeight="1" spans="1:6">
      <c r="A19" s="1" t="s">
        <v>77</v>
      </c>
      <c r="B19" s="3" t="s">
        <v>68</v>
      </c>
      <c r="C19" s="1" t="s">
        <v>78</v>
      </c>
      <c r="D19" s="4" t="str">
        <f t="shared" si="0"/>
        <v>Albania-Europe2004</v>
      </c>
      <c r="E19" s="4">
        <v>756000000</v>
      </c>
      <c r="F19" s="4">
        <v>669000000</v>
      </c>
    </row>
    <row r="20" ht="15.75" customHeight="1" spans="1:6">
      <c r="A20" s="1" t="s">
        <v>77</v>
      </c>
      <c r="B20" s="3" t="s">
        <v>69</v>
      </c>
      <c r="C20" s="1" t="s">
        <v>78</v>
      </c>
      <c r="D20" s="4" t="str">
        <f t="shared" si="0"/>
        <v>Albania-Europe2005</v>
      </c>
      <c r="E20" s="4">
        <v>880000000</v>
      </c>
      <c r="F20" s="4">
        <v>808000000</v>
      </c>
    </row>
    <row r="21" ht="15.75" customHeight="1" spans="1:6">
      <c r="A21" s="1" t="s">
        <v>77</v>
      </c>
      <c r="B21" s="3" t="s">
        <v>70</v>
      </c>
      <c r="C21" s="1" t="s">
        <v>78</v>
      </c>
      <c r="D21" s="4" t="str">
        <f t="shared" si="0"/>
        <v>Albania-Europe2006</v>
      </c>
      <c r="E21" s="4">
        <v>1057000000</v>
      </c>
      <c r="F21" s="4">
        <v>989000000</v>
      </c>
    </row>
    <row r="22" ht="15.75" customHeight="1" spans="1:6">
      <c r="A22" s="1" t="s">
        <v>77</v>
      </c>
      <c r="B22" s="3" t="s">
        <v>71</v>
      </c>
      <c r="C22" s="1" t="s">
        <v>78</v>
      </c>
      <c r="D22" s="4" t="str">
        <f t="shared" si="0"/>
        <v>Albania-Europe2007</v>
      </c>
      <c r="E22" s="4">
        <v>1479000000</v>
      </c>
      <c r="F22" s="4">
        <v>1331000000</v>
      </c>
    </row>
    <row r="23" ht="15.75" customHeight="1" spans="1:6">
      <c r="A23" s="1" t="s">
        <v>77</v>
      </c>
      <c r="B23" s="3" t="s">
        <v>72</v>
      </c>
      <c r="C23" s="1" t="s">
        <v>78</v>
      </c>
      <c r="D23" s="4" t="str">
        <f t="shared" si="0"/>
        <v>Albania-Europe2008</v>
      </c>
      <c r="E23" s="4">
        <v>1848000000</v>
      </c>
      <c r="F23" s="4">
        <v>1644000000</v>
      </c>
    </row>
    <row r="24" ht="15.75" customHeight="1" spans="1:6">
      <c r="A24" s="1" t="s">
        <v>77</v>
      </c>
      <c r="B24" s="3" t="s">
        <v>73</v>
      </c>
      <c r="C24" s="1" t="s">
        <v>78</v>
      </c>
      <c r="D24" s="4" t="str">
        <f t="shared" si="0"/>
        <v>Albania-Europe2009</v>
      </c>
      <c r="E24" s="4">
        <v>2014000000</v>
      </c>
      <c r="F24" s="4">
        <v>1693000000</v>
      </c>
    </row>
    <row r="25" ht="15.75" customHeight="1" spans="1:6">
      <c r="A25" s="1" t="s">
        <v>77</v>
      </c>
      <c r="B25" s="3" t="s">
        <v>74</v>
      </c>
      <c r="C25" s="1" t="s">
        <v>78</v>
      </c>
      <c r="D25" s="4" t="str">
        <f t="shared" si="0"/>
        <v>Albania-Europe2010</v>
      </c>
      <c r="E25" s="4">
        <v>1780000000</v>
      </c>
      <c r="F25" s="4">
        <v>1454000000</v>
      </c>
    </row>
    <row r="26" ht="15.75" customHeight="1" spans="1:6">
      <c r="A26" s="1" t="s">
        <v>77</v>
      </c>
      <c r="B26" s="3" t="s">
        <v>75</v>
      </c>
      <c r="C26" s="1" t="s">
        <v>78</v>
      </c>
      <c r="D26" s="4" t="str">
        <f t="shared" si="0"/>
        <v>Albania-Europe2011</v>
      </c>
      <c r="E26" s="4">
        <v>1833000000</v>
      </c>
      <c r="F26" s="4">
        <v>1678000000</v>
      </c>
    </row>
    <row r="27" ht="15.75" customHeight="1" spans="1:6">
      <c r="A27" s="1" t="s">
        <v>77</v>
      </c>
      <c r="B27" s="3" t="s">
        <v>76</v>
      </c>
      <c r="C27" s="1" t="s">
        <v>78</v>
      </c>
      <c r="D27" s="4" t="str">
        <f t="shared" si="0"/>
        <v>Albania-Europe2012</v>
      </c>
      <c r="E27" s="4">
        <v>1623000000</v>
      </c>
      <c r="F27" s="4">
        <v>1374000000</v>
      </c>
    </row>
    <row r="28" ht="15.75" customHeight="1" spans="1:6">
      <c r="A28" s="1" t="s">
        <v>79</v>
      </c>
      <c r="B28" s="3" t="s">
        <v>63</v>
      </c>
      <c r="C28" s="1" t="s">
        <v>80</v>
      </c>
      <c r="D28" s="4" t="str">
        <f t="shared" si="0"/>
        <v>Algeria-Africa2000</v>
      </c>
      <c r="E28" s="4">
        <v>102000000</v>
      </c>
      <c r="F28" s="4">
        <v>193000000</v>
      </c>
    </row>
    <row r="29" ht="15.75" customHeight="1" spans="1:6">
      <c r="A29" s="1" t="s">
        <v>79</v>
      </c>
      <c r="B29" s="3" t="s">
        <v>65</v>
      </c>
      <c r="C29" s="1" t="s">
        <v>80</v>
      </c>
      <c r="D29" s="4" t="str">
        <f t="shared" si="0"/>
        <v>Algeria-Africa2001</v>
      </c>
      <c r="E29" s="4">
        <v>100000000</v>
      </c>
      <c r="F29" s="4">
        <v>194000000</v>
      </c>
    </row>
    <row r="30" ht="15.75" customHeight="1" spans="1:6">
      <c r="A30" s="1" t="s">
        <v>79</v>
      </c>
      <c r="B30" s="3" t="s">
        <v>66</v>
      </c>
      <c r="C30" s="1" t="s">
        <v>80</v>
      </c>
      <c r="D30" s="4" t="str">
        <f t="shared" si="0"/>
        <v>Algeria-Africa2002</v>
      </c>
      <c r="E30" s="4">
        <v>111000000</v>
      </c>
      <c r="F30" s="4">
        <v>248000000</v>
      </c>
    </row>
    <row r="31" ht="15.75" customHeight="1" spans="1:6">
      <c r="A31" s="1" t="s">
        <v>79</v>
      </c>
      <c r="B31" s="3" t="s">
        <v>67</v>
      </c>
      <c r="C31" s="1" t="s">
        <v>80</v>
      </c>
      <c r="D31" s="4" t="str">
        <f t="shared" si="0"/>
        <v>Algeria-Africa2003</v>
      </c>
      <c r="E31" s="4">
        <v>112000000</v>
      </c>
      <c r="F31" s="4">
        <v>255000000</v>
      </c>
    </row>
    <row r="32" ht="15.75" customHeight="1" spans="1:6">
      <c r="A32" s="1" t="s">
        <v>79</v>
      </c>
      <c r="B32" s="3" t="s">
        <v>68</v>
      </c>
      <c r="C32" s="1" t="s">
        <v>80</v>
      </c>
      <c r="D32" s="4" t="str">
        <f t="shared" si="0"/>
        <v>Algeria-Africa2004</v>
      </c>
      <c r="E32" s="4">
        <v>178000000</v>
      </c>
      <c r="F32" s="4">
        <v>341000000</v>
      </c>
    </row>
    <row r="33" ht="15.75" customHeight="1" spans="1:6">
      <c r="A33" s="1" t="s">
        <v>79</v>
      </c>
      <c r="B33" s="3" t="s">
        <v>69</v>
      </c>
      <c r="C33" s="1" t="s">
        <v>80</v>
      </c>
      <c r="D33" s="4" t="str">
        <f t="shared" si="0"/>
        <v>Algeria-Africa2005</v>
      </c>
      <c r="E33" s="4">
        <v>477000000</v>
      </c>
      <c r="F33" s="4">
        <v>660000000</v>
      </c>
    </row>
    <row r="34" ht="15.75" customHeight="1" spans="1:6">
      <c r="A34" s="1" t="s">
        <v>79</v>
      </c>
      <c r="B34" s="3" t="s">
        <v>70</v>
      </c>
      <c r="C34" s="1" t="s">
        <v>80</v>
      </c>
      <c r="D34" s="4" t="str">
        <f t="shared" si="0"/>
        <v>Algeria-Africa2006</v>
      </c>
      <c r="E34" s="4">
        <v>393000000</v>
      </c>
      <c r="F34" s="4">
        <v>414000000</v>
      </c>
    </row>
    <row r="35" ht="15.75" customHeight="1" spans="1:6">
      <c r="A35" s="1" t="s">
        <v>79</v>
      </c>
      <c r="B35" s="3" t="s">
        <v>71</v>
      </c>
      <c r="C35" s="1" t="s">
        <v>80</v>
      </c>
      <c r="D35" s="4" t="str">
        <f t="shared" si="0"/>
        <v>Algeria-Africa2007</v>
      </c>
      <c r="E35" s="4">
        <v>332000000</v>
      </c>
      <c r="F35" s="4">
        <v>504000000</v>
      </c>
    </row>
    <row r="36" ht="15.75" customHeight="1" spans="1:6">
      <c r="A36" s="1" t="s">
        <v>79</v>
      </c>
      <c r="B36" s="3" t="s">
        <v>72</v>
      </c>
      <c r="C36" s="1" t="s">
        <v>80</v>
      </c>
      <c r="D36" s="4" t="str">
        <f t="shared" si="0"/>
        <v>Algeria-Africa2008</v>
      </c>
      <c r="E36" s="4">
        <v>474000000</v>
      </c>
      <c r="F36" s="4">
        <v>617000000</v>
      </c>
    </row>
    <row r="37" ht="15.75" customHeight="1" spans="1:6">
      <c r="A37" s="1" t="s">
        <v>79</v>
      </c>
      <c r="B37" s="3" t="s">
        <v>73</v>
      </c>
      <c r="C37" s="1" t="s">
        <v>80</v>
      </c>
      <c r="D37" s="4" t="str">
        <f t="shared" si="0"/>
        <v>Algeria-Africa2009</v>
      </c>
      <c r="E37" s="4">
        <v>381000000</v>
      </c>
      <c r="F37" s="4">
        <v>574000000</v>
      </c>
    </row>
    <row r="38" ht="15.75" customHeight="1" spans="1:6">
      <c r="A38" s="1" t="s">
        <v>79</v>
      </c>
      <c r="B38" s="3" t="s">
        <v>74</v>
      </c>
      <c r="C38" s="1" t="s">
        <v>80</v>
      </c>
      <c r="D38" s="4" t="str">
        <f t="shared" si="0"/>
        <v>Algeria-Africa2010</v>
      </c>
      <c r="E38" s="4">
        <v>323000000</v>
      </c>
      <c r="F38" s="4">
        <v>737000000</v>
      </c>
    </row>
    <row r="39" ht="15.75" customHeight="1" spans="1:6">
      <c r="A39" s="1" t="s">
        <v>79</v>
      </c>
      <c r="B39" s="3" t="s">
        <v>75</v>
      </c>
      <c r="C39" s="1" t="s">
        <v>80</v>
      </c>
      <c r="D39" s="4" t="str">
        <f t="shared" si="0"/>
        <v>Algeria-Africa2011</v>
      </c>
      <c r="E39" s="4">
        <v>300000000</v>
      </c>
      <c r="F39" s="4">
        <v>571000000</v>
      </c>
    </row>
    <row r="40" ht="15.75" customHeight="1" spans="1:6">
      <c r="A40" s="1" t="s">
        <v>79</v>
      </c>
      <c r="B40" s="3" t="s">
        <v>76</v>
      </c>
      <c r="C40" s="1" t="s">
        <v>80</v>
      </c>
      <c r="D40" s="4" t="str">
        <f t="shared" si="0"/>
        <v>Algeria-Africa2012</v>
      </c>
      <c r="E40" s="4">
        <v>295000000</v>
      </c>
      <c r="F40" s="4">
        <v>559000000</v>
      </c>
    </row>
    <row r="41" ht="15.75" customHeight="1" spans="1:6">
      <c r="A41" s="1" t="s">
        <v>81</v>
      </c>
      <c r="B41" s="3" t="s">
        <v>63</v>
      </c>
      <c r="C41" s="1" t="s">
        <v>82</v>
      </c>
      <c r="D41" s="4" t="str">
        <f t="shared" si="0"/>
        <v>American Samoa-Oceania2000</v>
      </c>
      <c r="E41" s="1"/>
      <c r="F41" s="1"/>
    </row>
    <row r="42" ht="15.75" customHeight="1" spans="1:6">
      <c r="A42" s="1" t="s">
        <v>81</v>
      </c>
      <c r="B42" s="3" t="s">
        <v>65</v>
      </c>
      <c r="C42" s="1" t="s">
        <v>82</v>
      </c>
      <c r="D42" s="4" t="str">
        <f t="shared" si="0"/>
        <v>American Samoa-Oceania2001</v>
      </c>
      <c r="E42" s="1"/>
      <c r="F42" s="1"/>
    </row>
    <row r="43" ht="15.75" customHeight="1" spans="1:6">
      <c r="A43" s="1" t="s">
        <v>81</v>
      </c>
      <c r="B43" s="3" t="s">
        <v>66</v>
      </c>
      <c r="C43" s="1" t="s">
        <v>82</v>
      </c>
      <c r="D43" s="4" t="str">
        <f t="shared" si="0"/>
        <v>American Samoa-Oceania2002</v>
      </c>
      <c r="E43" s="1"/>
      <c r="F43" s="1"/>
    </row>
    <row r="44" ht="15.75" customHeight="1" spans="1:6">
      <c r="A44" s="1" t="s">
        <v>81</v>
      </c>
      <c r="B44" s="3" t="s">
        <v>67</v>
      </c>
      <c r="C44" s="1" t="s">
        <v>82</v>
      </c>
      <c r="D44" s="4" t="str">
        <f t="shared" si="0"/>
        <v>American Samoa-Oceania2003</v>
      </c>
      <c r="E44" s="1"/>
      <c r="F44" s="1"/>
    </row>
    <row r="45" ht="15.75" customHeight="1" spans="1:6">
      <c r="A45" s="1" t="s">
        <v>81</v>
      </c>
      <c r="B45" s="3" t="s">
        <v>68</v>
      </c>
      <c r="C45" s="1" t="s">
        <v>82</v>
      </c>
      <c r="D45" s="4" t="str">
        <f t="shared" si="0"/>
        <v>American Samoa-Oceania2004</v>
      </c>
      <c r="E45" s="1"/>
      <c r="F45" s="1"/>
    </row>
    <row r="46" ht="15.75" customHeight="1" spans="1:6">
      <c r="A46" s="1" t="s">
        <v>81</v>
      </c>
      <c r="B46" s="3" t="s">
        <v>69</v>
      </c>
      <c r="C46" s="1" t="s">
        <v>82</v>
      </c>
      <c r="D46" s="4" t="str">
        <f t="shared" si="0"/>
        <v>American Samoa-Oceania2005</v>
      </c>
      <c r="E46" s="1"/>
      <c r="F46" s="1"/>
    </row>
    <row r="47" ht="15.75" customHeight="1" spans="1:6">
      <c r="A47" s="1" t="s">
        <v>81</v>
      </c>
      <c r="B47" s="3" t="s">
        <v>70</v>
      </c>
      <c r="C47" s="1" t="s">
        <v>82</v>
      </c>
      <c r="D47" s="4" t="str">
        <f t="shared" si="0"/>
        <v>American Samoa-Oceania2006</v>
      </c>
      <c r="E47" s="1"/>
      <c r="F47" s="1"/>
    </row>
    <row r="48" ht="15.75" customHeight="1" spans="1:6">
      <c r="A48" s="1" t="s">
        <v>81</v>
      </c>
      <c r="B48" s="3" t="s">
        <v>71</v>
      </c>
      <c r="C48" s="1" t="s">
        <v>82</v>
      </c>
      <c r="D48" s="4" t="str">
        <f t="shared" si="0"/>
        <v>American Samoa-Oceania2007</v>
      </c>
      <c r="E48" s="1"/>
      <c r="F48" s="1"/>
    </row>
    <row r="49" ht="15.75" customHeight="1" spans="1:6">
      <c r="A49" s="1" t="s">
        <v>81</v>
      </c>
      <c r="B49" s="3" t="s">
        <v>72</v>
      </c>
      <c r="C49" s="1" t="s">
        <v>82</v>
      </c>
      <c r="D49" s="4" t="str">
        <f t="shared" si="0"/>
        <v>American Samoa-Oceania2008</v>
      </c>
      <c r="E49" s="1"/>
      <c r="F49" s="1"/>
    </row>
    <row r="50" ht="15.75" customHeight="1" spans="1:6">
      <c r="A50" s="1" t="s">
        <v>81</v>
      </c>
      <c r="B50" s="3" t="s">
        <v>73</v>
      </c>
      <c r="C50" s="1" t="s">
        <v>82</v>
      </c>
      <c r="D50" s="4" t="str">
        <f t="shared" si="0"/>
        <v>American Samoa-Oceania2009</v>
      </c>
      <c r="E50" s="1"/>
      <c r="F50" s="1"/>
    </row>
    <row r="51" ht="15.75" customHeight="1" spans="1:6">
      <c r="A51" s="1" t="s">
        <v>81</v>
      </c>
      <c r="B51" s="3" t="s">
        <v>74</v>
      </c>
      <c r="C51" s="1" t="s">
        <v>82</v>
      </c>
      <c r="D51" s="4" t="str">
        <f t="shared" si="0"/>
        <v>American Samoa-Oceania2010</v>
      </c>
      <c r="E51" s="1"/>
      <c r="F51" s="1"/>
    </row>
    <row r="52" ht="15.75" customHeight="1" spans="1:6">
      <c r="A52" s="1" t="s">
        <v>81</v>
      </c>
      <c r="B52" s="3" t="s">
        <v>75</v>
      </c>
      <c r="C52" s="1" t="s">
        <v>82</v>
      </c>
      <c r="D52" s="4" t="str">
        <f t="shared" si="0"/>
        <v>American Samoa-Oceania2011</v>
      </c>
      <c r="E52" s="1"/>
      <c r="F52" s="1"/>
    </row>
    <row r="53" ht="15.75" customHeight="1" spans="1:6">
      <c r="A53" s="1" t="s">
        <v>81</v>
      </c>
      <c r="B53" s="3" t="s">
        <v>76</v>
      </c>
      <c r="C53" s="1" t="s">
        <v>82</v>
      </c>
      <c r="D53" s="4" t="str">
        <f t="shared" si="0"/>
        <v>American Samoa-Oceania2012</v>
      </c>
      <c r="E53" s="1"/>
      <c r="F53" s="1"/>
    </row>
    <row r="54" ht="15.75" customHeight="1" spans="1:6">
      <c r="A54" s="1" t="s">
        <v>83</v>
      </c>
      <c r="B54" s="3" t="s">
        <v>63</v>
      </c>
      <c r="C54" s="1" t="s">
        <v>78</v>
      </c>
      <c r="D54" s="4" t="str">
        <f t="shared" si="0"/>
        <v>Andorra-Europe2000</v>
      </c>
      <c r="E54" s="1"/>
      <c r="F54" s="1"/>
    </row>
    <row r="55" ht="15.75" customHeight="1" spans="1:6">
      <c r="A55" s="1" t="s">
        <v>83</v>
      </c>
      <c r="B55" s="3" t="s">
        <v>65</v>
      </c>
      <c r="C55" s="1" t="s">
        <v>78</v>
      </c>
      <c r="D55" s="4" t="str">
        <f t="shared" si="0"/>
        <v>Andorra-Europe2001</v>
      </c>
      <c r="E55" s="1"/>
      <c r="F55" s="1"/>
    </row>
    <row r="56" ht="15.75" customHeight="1" spans="1:6">
      <c r="A56" s="1" t="s">
        <v>83</v>
      </c>
      <c r="B56" s="3" t="s">
        <v>66</v>
      </c>
      <c r="C56" s="1" t="s">
        <v>78</v>
      </c>
      <c r="D56" s="4" t="str">
        <f t="shared" si="0"/>
        <v>Andorra-Europe2002</v>
      </c>
      <c r="E56" s="1"/>
      <c r="F56" s="1"/>
    </row>
    <row r="57" ht="15.75" customHeight="1" spans="1:6">
      <c r="A57" s="1" t="s">
        <v>83</v>
      </c>
      <c r="B57" s="3" t="s">
        <v>67</v>
      </c>
      <c r="C57" s="1" t="s">
        <v>78</v>
      </c>
      <c r="D57" s="4" t="str">
        <f t="shared" si="0"/>
        <v>Andorra-Europe2003</v>
      </c>
      <c r="E57" s="1"/>
      <c r="F57" s="1"/>
    </row>
    <row r="58" ht="15.75" customHeight="1" spans="1:6">
      <c r="A58" s="1" t="s">
        <v>83</v>
      </c>
      <c r="B58" s="3" t="s">
        <v>68</v>
      </c>
      <c r="C58" s="1" t="s">
        <v>78</v>
      </c>
      <c r="D58" s="4" t="str">
        <f t="shared" si="0"/>
        <v>Andorra-Europe2004</v>
      </c>
      <c r="E58" s="1"/>
      <c r="F58" s="1"/>
    </row>
    <row r="59" ht="15.75" customHeight="1" spans="1:6">
      <c r="A59" s="1" t="s">
        <v>83</v>
      </c>
      <c r="B59" s="3" t="s">
        <v>69</v>
      </c>
      <c r="C59" s="1" t="s">
        <v>78</v>
      </c>
      <c r="D59" s="4" t="str">
        <f t="shared" si="0"/>
        <v>Andorra-Europe2005</v>
      </c>
      <c r="E59" s="1"/>
      <c r="F59" s="1"/>
    </row>
    <row r="60" ht="15.75" customHeight="1" spans="1:6">
      <c r="A60" s="1" t="s">
        <v>83</v>
      </c>
      <c r="B60" s="3" t="s">
        <v>70</v>
      </c>
      <c r="C60" s="1" t="s">
        <v>78</v>
      </c>
      <c r="D60" s="4" t="str">
        <f t="shared" si="0"/>
        <v>Andorra-Europe2006</v>
      </c>
      <c r="E60" s="1"/>
      <c r="F60" s="1"/>
    </row>
    <row r="61" ht="15.75" customHeight="1" spans="1:6">
      <c r="A61" s="1" t="s">
        <v>83</v>
      </c>
      <c r="B61" s="3" t="s">
        <v>71</v>
      </c>
      <c r="C61" s="1" t="s">
        <v>78</v>
      </c>
      <c r="D61" s="4" t="str">
        <f t="shared" si="0"/>
        <v>Andorra-Europe2007</v>
      </c>
      <c r="E61" s="1"/>
      <c r="F61" s="1"/>
    </row>
    <row r="62" ht="15.75" customHeight="1" spans="1:6">
      <c r="A62" s="1" t="s">
        <v>83</v>
      </c>
      <c r="B62" s="3" t="s">
        <v>72</v>
      </c>
      <c r="C62" s="1" t="s">
        <v>78</v>
      </c>
      <c r="D62" s="4" t="str">
        <f t="shared" si="0"/>
        <v>Andorra-Europe2008</v>
      </c>
      <c r="E62" s="1"/>
      <c r="F62" s="1"/>
    </row>
    <row r="63" ht="15.75" customHeight="1" spans="1:6">
      <c r="A63" s="1" t="s">
        <v>83</v>
      </c>
      <c r="B63" s="3" t="s">
        <v>73</v>
      </c>
      <c r="C63" s="1" t="s">
        <v>78</v>
      </c>
      <c r="D63" s="4" t="str">
        <f t="shared" si="0"/>
        <v>Andorra-Europe2009</v>
      </c>
      <c r="E63" s="1"/>
      <c r="F63" s="1"/>
    </row>
    <row r="64" ht="15.75" customHeight="1" spans="1:6">
      <c r="A64" s="1" t="s">
        <v>83</v>
      </c>
      <c r="B64" s="3" t="s">
        <v>74</v>
      </c>
      <c r="C64" s="1" t="s">
        <v>78</v>
      </c>
      <c r="D64" s="4" t="str">
        <f t="shared" si="0"/>
        <v>Andorra-Europe2010</v>
      </c>
      <c r="E64" s="1"/>
      <c r="F64" s="1"/>
    </row>
    <row r="65" ht="15.75" customHeight="1" spans="1:6">
      <c r="A65" s="1" t="s">
        <v>83</v>
      </c>
      <c r="B65" s="3" t="s">
        <v>75</v>
      </c>
      <c r="C65" s="1" t="s">
        <v>78</v>
      </c>
      <c r="D65" s="4" t="str">
        <f t="shared" si="0"/>
        <v>Andorra-Europe2011</v>
      </c>
      <c r="E65" s="1"/>
      <c r="F65" s="1"/>
    </row>
    <row r="66" ht="15.75" customHeight="1" spans="1:6">
      <c r="A66" s="1" t="s">
        <v>83</v>
      </c>
      <c r="B66" s="3" t="s">
        <v>76</v>
      </c>
      <c r="C66" s="1" t="s">
        <v>78</v>
      </c>
      <c r="D66" s="4" t="str">
        <f t="shared" si="0"/>
        <v>Andorra-Europe2012</v>
      </c>
      <c r="E66" s="1"/>
      <c r="F66" s="1"/>
    </row>
    <row r="67" ht="15.75" customHeight="1" spans="1:6">
      <c r="A67" s="1" t="s">
        <v>84</v>
      </c>
      <c r="B67" s="3" t="s">
        <v>63</v>
      </c>
      <c r="C67" s="1" t="s">
        <v>80</v>
      </c>
      <c r="D67" s="4" t="str">
        <f t="shared" si="0"/>
        <v>Angola-Africa2000</v>
      </c>
      <c r="E67" s="4">
        <v>34000000</v>
      </c>
      <c r="F67" s="4">
        <v>146000000</v>
      </c>
    </row>
    <row r="68" ht="15.75" customHeight="1" spans="1:6">
      <c r="A68" s="1" t="s">
        <v>84</v>
      </c>
      <c r="B68" s="3" t="s">
        <v>65</v>
      </c>
      <c r="C68" s="1" t="s">
        <v>80</v>
      </c>
      <c r="D68" s="4" t="str">
        <f t="shared" si="0"/>
        <v>Angola-Africa2001</v>
      </c>
      <c r="E68" s="4">
        <v>35000000</v>
      </c>
      <c r="F68" s="4">
        <v>80000000</v>
      </c>
    </row>
    <row r="69" ht="15.75" customHeight="1" spans="1:6">
      <c r="A69" s="1" t="s">
        <v>84</v>
      </c>
      <c r="B69" s="3" t="s">
        <v>66</v>
      </c>
      <c r="C69" s="1" t="s">
        <v>80</v>
      </c>
      <c r="D69" s="4" t="str">
        <f t="shared" si="0"/>
        <v>Angola-Africa2002</v>
      </c>
      <c r="E69" s="4">
        <v>51000000</v>
      </c>
      <c r="F69" s="4">
        <v>52000000</v>
      </c>
    </row>
    <row r="70" ht="15.75" customHeight="1" spans="1:6">
      <c r="A70" s="1" t="s">
        <v>84</v>
      </c>
      <c r="B70" s="3" t="s">
        <v>67</v>
      </c>
      <c r="C70" s="1" t="s">
        <v>80</v>
      </c>
      <c r="D70" s="4" t="str">
        <f t="shared" si="0"/>
        <v>Angola-Africa2003</v>
      </c>
      <c r="E70" s="4">
        <v>63000000</v>
      </c>
      <c r="F70" s="4">
        <v>49000000</v>
      </c>
    </row>
    <row r="71" ht="15.75" customHeight="1" spans="1:6">
      <c r="A71" s="1" t="s">
        <v>84</v>
      </c>
      <c r="B71" s="3" t="s">
        <v>68</v>
      </c>
      <c r="C71" s="1" t="s">
        <v>80</v>
      </c>
      <c r="D71" s="4" t="str">
        <f t="shared" si="0"/>
        <v>Angola-Africa2004</v>
      </c>
      <c r="E71" s="4">
        <v>82000000</v>
      </c>
      <c r="F71" s="4">
        <v>86000000</v>
      </c>
    </row>
    <row r="72" ht="15.75" customHeight="1" spans="1:6">
      <c r="A72" s="1" t="s">
        <v>84</v>
      </c>
      <c r="B72" s="3" t="s">
        <v>69</v>
      </c>
      <c r="C72" s="1" t="s">
        <v>80</v>
      </c>
      <c r="D72" s="4" t="str">
        <f t="shared" si="0"/>
        <v>Angola-Africa2005</v>
      </c>
      <c r="E72" s="4">
        <v>103000000</v>
      </c>
      <c r="F72" s="4">
        <v>135000000</v>
      </c>
    </row>
    <row r="73" ht="15.75" customHeight="1" spans="1:6">
      <c r="A73" s="1" t="s">
        <v>84</v>
      </c>
      <c r="B73" s="3" t="s">
        <v>70</v>
      </c>
      <c r="C73" s="1" t="s">
        <v>80</v>
      </c>
      <c r="D73" s="4" t="str">
        <f t="shared" si="0"/>
        <v>Angola-Africa2006</v>
      </c>
      <c r="E73" s="4">
        <v>91000000</v>
      </c>
      <c r="F73" s="4">
        <v>393000000</v>
      </c>
    </row>
    <row r="74" ht="15.75" customHeight="1" spans="1:6">
      <c r="A74" s="1" t="s">
        <v>84</v>
      </c>
      <c r="B74" s="3" t="s">
        <v>71</v>
      </c>
      <c r="C74" s="1" t="s">
        <v>80</v>
      </c>
      <c r="D74" s="4" t="str">
        <f t="shared" si="0"/>
        <v>Angola-Africa2007</v>
      </c>
      <c r="E74" s="4">
        <v>236000000</v>
      </c>
      <c r="F74" s="4">
        <v>473000000</v>
      </c>
    </row>
    <row r="75" ht="15.75" customHeight="1" spans="1:6">
      <c r="A75" s="1" t="s">
        <v>84</v>
      </c>
      <c r="B75" s="3" t="s">
        <v>72</v>
      </c>
      <c r="C75" s="1" t="s">
        <v>80</v>
      </c>
      <c r="D75" s="4" t="str">
        <f t="shared" si="0"/>
        <v>Angola-Africa2008</v>
      </c>
      <c r="E75" s="4">
        <v>293000000</v>
      </c>
      <c r="F75" s="4">
        <v>447000000</v>
      </c>
    </row>
    <row r="76" ht="15.75" customHeight="1" spans="1:6">
      <c r="A76" s="1" t="s">
        <v>84</v>
      </c>
      <c r="B76" s="3" t="s">
        <v>73</v>
      </c>
      <c r="C76" s="1" t="s">
        <v>80</v>
      </c>
      <c r="D76" s="4" t="str">
        <f t="shared" si="0"/>
        <v>Angola-Africa2009</v>
      </c>
      <c r="E76" s="4">
        <v>554000000</v>
      </c>
      <c r="F76" s="4">
        <v>270000000</v>
      </c>
    </row>
    <row r="77" ht="15.75" customHeight="1" spans="1:6">
      <c r="A77" s="1" t="s">
        <v>84</v>
      </c>
      <c r="B77" s="3" t="s">
        <v>74</v>
      </c>
      <c r="C77" s="1" t="s">
        <v>80</v>
      </c>
      <c r="D77" s="4" t="str">
        <f t="shared" si="0"/>
        <v>Angola-Africa2010</v>
      </c>
      <c r="E77" s="4">
        <v>726000000</v>
      </c>
      <c r="F77" s="4">
        <v>275000000</v>
      </c>
    </row>
    <row r="78" ht="15.75" customHeight="1" spans="1:6">
      <c r="A78" s="1" t="s">
        <v>84</v>
      </c>
      <c r="B78" s="3" t="s">
        <v>75</v>
      </c>
      <c r="C78" s="1" t="s">
        <v>80</v>
      </c>
      <c r="D78" s="4" t="str">
        <f t="shared" si="0"/>
        <v>Angola-Africa2011</v>
      </c>
      <c r="E78" s="4">
        <v>653000000</v>
      </c>
      <c r="F78" s="4">
        <v>323000000</v>
      </c>
    </row>
    <row r="79" ht="15.75" customHeight="1" spans="1:6">
      <c r="A79" s="1" t="s">
        <v>84</v>
      </c>
      <c r="B79" s="3" t="s">
        <v>76</v>
      </c>
      <c r="C79" s="1" t="s">
        <v>80</v>
      </c>
      <c r="D79" s="4" t="str">
        <f t="shared" si="0"/>
        <v>Angola-Africa2012</v>
      </c>
      <c r="E79" s="4">
        <v>711000000</v>
      </c>
      <c r="F79" s="4">
        <v>292000000</v>
      </c>
    </row>
    <row r="80" ht="15.75" customHeight="1" spans="1:6">
      <c r="A80" s="1" t="s">
        <v>85</v>
      </c>
      <c r="B80" s="3" t="s">
        <v>63</v>
      </c>
      <c r="C80" s="1" t="s">
        <v>86</v>
      </c>
      <c r="D80" s="4" t="str">
        <f t="shared" si="0"/>
        <v>Antigua and Barbuda-The Americas2000</v>
      </c>
      <c r="E80" s="4">
        <v>291000000</v>
      </c>
      <c r="F80" s="4">
        <v>31000000</v>
      </c>
    </row>
    <row r="81" ht="15.75" customHeight="1" spans="1:6">
      <c r="A81" s="1" t="s">
        <v>85</v>
      </c>
      <c r="B81" s="3" t="s">
        <v>65</v>
      </c>
      <c r="C81" s="1" t="s">
        <v>86</v>
      </c>
      <c r="D81" s="4" t="str">
        <f t="shared" si="0"/>
        <v>Antigua and Barbuda-The Americas2001</v>
      </c>
      <c r="E81" s="4">
        <v>272000000</v>
      </c>
      <c r="F81" s="4">
        <v>32000000</v>
      </c>
    </row>
    <row r="82" ht="15.75" customHeight="1" spans="1:6">
      <c r="A82" s="1" t="s">
        <v>85</v>
      </c>
      <c r="B82" s="3" t="s">
        <v>66</v>
      </c>
      <c r="C82" s="1" t="s">
        <v>86</v>
      </c>
      <c r="D82" s="4" t="str">
        <f t="shared" si="0"/>
        <v>Antigua and Barbuda-The Americas2002</v>
      </c>
      <c r="E82" s="4">
        <v>274000000</v>
      </c>
      <c r="F82" s="4">
        <v>33000000</v>
      </c>
    </row>
    <row r="83" ht="15.75" customHeight="1" spans="1:6">
      <c r="A83" s="1" t="s">
        <v>85</v>
      </c>
      <c r="B83" s="3" t="s">
        <v>67</v>
      </c>
      <c r="C83" s="1" t="s">
        <v>86</v>
      </c>
      <c r="D83" s="4" t="str">
        <f t="shared" si="0"/>
        <v>Antigua and Barbuda-The Americas2003</v>
      </c>
      <c r="E83" s="4">
        <v>300000000</v>
      </c>
      <c r="F83" s="4">
        <v>35000000</v>
      </c>
    </row>
    <row r="84" ht="15.75" customHeight="1" spans="1:6">
      <c r="A84" s="1" t="s">
        <v>85</v>
      </c>
      <c r="B84" s="3" t="s">
        <v>68</v>
      </c>
      <c r="C84" s="1" t="s">
        <v>86</v>
      </c>
      <c r="D84" s="4" t="str">
        <f t="shared" si="0"/>
        <v>Antigua and Barbuda-The Americas2004</v>
      </c>
      <c r="E84" s="4">
        <v>337000000</v>
      </c>
      <c r="F84" s="4">
        <v>38000000</v>
      </c>
    </row>
    <row r="85" ht="15.75" customHeight="1" spans="1:6">
      <c r="A85" s="1" t="s">
        <v>85</v>
      </c>
      <c r="B85" s="3" t="s">
        <v>69</v>
      </c>
      <c r="C85" s="1" t="s">
        <v>86</v>
      </c>
      <c r="D85" s="4" t="str">
        <f t="shared" si="0"/>
        <v>Antigua and Barbuda-The Americas2005</v>
      </c>
      <c r="E85" s="4">
        <v>309000000</v>
      </c>
      <c r="F85" s="4">
        <v>40000000</v>
      </c>
    </row>
    <row r="86" ht="15.75" customHeight="1" spans="1:6">
      <c r="A86" s="1" t="s">
        <v>85</v>
      </c>
      <c r="B86" s="3" t="s">
        <v>70</v>
      </c>
      <c r="C86" s="1" t="s">
        <v>86</v>
      </c>
      <c r="D86" s="4" t="str">
        <f t="shared" si="0"/>
        <v>Antigua and Barbuda-The Americas2006</v>
      </c>
      <c r="E86" s="4">
        <v>327000000</v>
      </c>
      <c r="F86" s="4">
        <v>45000000</v>
      </c>
    </row>
    <row r="87" ht="15.75" customHeight="1" spans="1:6">
      <c r="A87" s="1" t="s">
        <v>85</v>
      </c>
      <c r="B87" s="3" t="s">
        <v>71</v>
      </c>
      <c r="C87" s="1" t="s">
        <v>86</v>
      </c>
      <c r="D87" s="4" t="str">
        <f t="shared" si="0"/>
        <v>Antigua and Barbuda-The Americas2007</v>
      </c>
      <c r="E87" s="4">
        <v>338000000</v>
      </c>
      <c r="F87" s="4">
        <v>52000000</v>
      </c>
    </row>
    <row r="88" ht="15.75" customHeight="1" spans="1:6">
      <c r="A88" s="1" t="s">
        <v>85</v>
      </c>
      <c r="B88" s="3" t="s">
        <v>72</v>
      </c>
      <c r="C88" s="1" t="s">
        <v>86</v>
      </c>
      <c r="D88" s="4" t="str">
        <f t="shared" si="0"/>
        <v>Antigua and Barbuda-The Americas2008</v>
      </c>
      <c r="E88" s="4">
        <v>334000000</v>
      </c>
      <c r="F88" s="4">
        <v>58000000</v>
      </c>
    </row>
    <row r="89" ht="15.75" customHeight="1" spans="1:6">
      <c r="A89" s="1" t="s">
        <v>85</v>
      </c>
      <c r="B89" s="3" t="s">
        <v>73</v>
      </c>
      <c r="C89" s="1" t="s">
        <v>86</v>
      </c>
      <c r="D89" s="4" t="str">
        <f t="shared" si="0"/>
        <v>Antigua and Barbuda-The Americas2009</v>
      </c>
      <c r="E89" s="4">
        <v>305000000</v>
      </c>
      <c r="F89" s="4">
        <v>54000000</v>
      </c>
    </row>
    <row r="90" ht="15.75" customHeight="1" spans="1:6">
      <c r="A90" s="1" t="s">
        <v>85</v>
      </c>
      <c r="B90" s="3" t="s">
        <v>74</v>
      </c>
      <c r="C90" s="1" t="s">
        <v>86</v>
      </c>
      <c r="D90" s="4" t="str">
        <f t="shared" si="0"/>
        <v>Antigua and Barbuda-The Americas2010</v>
      </c>
      <c r="E90" s="4">
        <v>298000000</v>
      </c>
      <c r="F90" s="4">
        <v>52000000</v>
      </c>
    </row>
    <row r="91" ht="15.75" customHeight="1" spans="1:6">
      <c r="A91" s="1" t="s">
        <v>85</v>
      </c>
      <c r="B91" s="3" t="s">
        <v>75</v>
      </c>
      <c r="C91" s="1" t="s">
        <v>86</v>
      </c>
      <c r="D91" s="4" t="str">
        <f t="shared" si="0"/>
        <v>Antigua and Barbuda-The Americas2011</v>
      </c>
      <c r="E91" s="4">
        <v>312000000</v>
      </c>
      <c r="F91" s="4">
        <v>50000000</v>
      </c>
    </row>
    <row r="92" ht="15.75" customHeight="1" spans="1:6">
      <c r="A92" s="1" t="s">
        <v>85</v>
      </c>
      <c r="B92" s="3" t="s">
        <v>76</v>
      </c>
      <c r="C92" s="1" t="s">
        <v>86</v>
      </c>
      <c r="D92" s="4" t="str">
        <f t="shared" si="0"/>
        <v>Antigua and Barbuda-The Americas2012</v>
      </c>
      <c r="E92" s="1"/>
      <c r="F92" s="1"/>
    </row>
    <row r="93" ht="15.75" customHeight="1" spans="1:6">
      <c r="A93" s="1" t="s">
        <v>87</v>
      </c>
      <c r="B93" s="3" t="s">
        <v>63</v>
      </c>
      <c r="C93" s="1" t="s">
        <v>86</v>
      </c>
      <c r="D93" s="4" t="str">
        <f t="shared" si="0"/>
        <v>Argentina-The Americas2000</v>
      </c>
      <c r="E93" s="4">
        <v>3195000000</v>
      </c>
      <c r="F93" s="4">
        <v>5460000000</v>
      </c>
    </row>
    <row r="94" ht="15.75" customHeight="1" spans="1:6">
      <c r="A94" s="1" t="s">
        <v>87</v>
      </c>
      <c r="B94" s="3" t="s">
        <v>65</v>
      </c>
      <c r="C94" s="1" t="s">
        <v>86</v>
      </c>
      <c r="D94" s="4" t="str">
        <f t="shared" si="0"/>
        <v>Argentina-The Americas2001</v>
      </c>
      <c r="E94" s="4">
        <v>2756000000</v>
      </c>
      <c r="F94" s="4">
        <v>4888000000</v>
      </c>
    </row>
    <row r="95" ht="15.75" customHeight="1" spans="1:6">
      <c r="A95" s="1" t="s">
        <v>87</v>
      </c>
      <c r="B95" s="3" t="s">
        <v>66</v>
      </c>
      <c r="C95" s="1" t="s">
        <v>86</v>
      </c>
      <c r="D95" s="4" t="str">
        <f t="shared" si="0"/>
        <v>Argentina-The Americas2002</v>
      </c>
      <c r="E95" s="4">
        <v>1716000000</v>
      </c>
      <c r="F95" s="4">
        <v>2744000000</v>
      </c>
    </row>
    <row r="96" ht="15.75" customHeight="1" spans="1:6">
      <c r="A96" s="1" t="s">
        <v>87</v>
      </c>
      <c r="B96" s="3" t="s">
        <v>67</v>
      </c>
      <c r="C96" s="1" t="s">
        <v>86</v>
      </c>
      <c r="D96" s="4" t="str">
        <f t="shared" si="0"/>
        <v>Argentina-The Americas2003</v>
      </c>
      <c r="E96" s="4">
        <v>2306000000</v>
      </c>
      <c r="F96" s="4">
        <v>2997000000</v>
      </c>
    </row>
    <row r="97" ht="15.75" customHeight="1" spans="1:6">
      <c r="A97" s="1" t="s">
        <v>87</v>
      </c>
      <c r="B97" s="3" t="s">
        <v>68</v>
      </c>
      <c r="C97" s="1" t="s">
        <v>86</v>
      </c>
      <c r="D97" s="4" t="str">
        <f t="shared" si="0"/>
        <v>Argentina-The Americas2004</v>
      </c>
      <c r="E97" s="4">
        <v>2660000000</v>
      </c>
      <c r="F97" s="4">
        <v>3208000000</v>
      </c>
    </row>
    <row r="98" ht="15.75" customHeight="1" spans="1:6">
      <c r="A98" s="1" t="s">
        <v>87</v>
      </c>
      <c r="B98" s="3" t="s">
        <v>69</v>
      </c>
      <c r="C98" s="1" t="s">
        <v>86</v>
      </c>
      <c r="D98" s="4" t="str">
        <f t="shared" si="0"/>
        <v>Argentina-The Americas2005</v>
      </c>
      <c r="E98" s="4">
        <v>3209000000</v>
      </c>
      <c r="F98" s="4">
        <v>3554000000</v>
      </c>
    </row>
    <row r="99" ht="15.75" customHeight="1" spans="1:6">
      <c r="A99" s="1" t="s">
        <v>87</v>
      </c>
      <c r="B99" s="3" t="s">
        <v>70</v>
      </c>
      <c r="C99" s="1" t="s">
        <v>86</v>
      </c>
      <c r="D99" s="4" t="str">
        <f t="shared" si="0"/>
        <v>Argentina-The Americas2006</v>
      </c>
      <c r="E99" s="4">
        <v>3899000000</v>
      </c>
      <c r="F99" s="4">
        <v>4038000000</v>
      </c>
    </row>
    <row r="100" ht="15.75" customHeight="1" spans="1:6">
      <c r="A100" s="1" t="s">
        <v>87</v>
      </c>
      <c r="B100" s="3" t="s">
        <v>71</v>
      </c>
      <c r="C100" s="1" t="s">
        <v>86</v>
      </c>
      <c r="D100" s="4" t="str">
        <f t="shared" si="0"/>
        <v>Argentina-The Americas2007</v>
      </c>
      <c r="E100" s="4">
        <v>4984000000</v>
      </c>
      <c r="F100" s="4">
        <v>5063000000</v>
      </c>
    </row>
    <row r="101" ht="15.75" customHeight="1" spans="1:6">
      <c r="A101" s="1" t="s">
        <v>87</v>
      </c>
      <c r="B101" s="3" t="s">
        <v>72</v>
      </c>
      <c r="C101" s="1" t="s">
        <v>86</v>
      </c>
      <c r="D101" s="4" t="str">
        <f t="shared" si="0"/>
        <v>Argentina-The Americas2008</v>
      </c>
      <c r="E101" s="4">
        <v>5295000000</v>
      </c>
      <c r="F101" s="4">
        <v>5962000000</v>
      </c>
    </row>
    <row r="102" ht="15.75" customHeight="1" spans="1:6">
      <c r="A102" s="1" t="s">
        <v>87</v>
      </c>
      <c r="B102" s="3" t="s">
        <v>73</v>
      </c>
      <c r="C102" s="1" t="s">
        <v>86</v>
      </c>
      <c r="D102" s="4" t="str">
        <f t="shared" si="0"/>
        <v>Argentina-The Americas2009</v>
      </c>
      <c r="E102" s="4">
        <v>4476000000</v>
      </c>
      <c r="F102" s="4">
        <v>5766000000</v>
      </c>
    </row>
    <row r="103" ht="15.75" customHeight="1" spans="1:6">
      <c r="A103" s="1" t="s">
        <v>87</v>
      </c>
      <c r="B103" s="3" t="s">
        <v>74</v>
      </c>
      <c r="C103" s="1" t="s">
        <v>86</v>
      </c>
      <c r="D103" s="4" t="str">
        <f t="shared" si="0"/>
        <v>Argentina-The Americas2010</v>
      </c>
      <c r="E103" s="4">
        <v>5629000000</v>
      </c>
      <c r="F103" s="4">
        <v>6375000000</v>
      </c>
    </row>
    <row r="104" ht="15.75" customHeight="1" spans="1:6">
      <c r="A104" s="1" t="s">
        <v>87</v>
      </c>
      <c r="B104" s="3" t="s">
        <v>75</v>
      </c>
      <c r="C104" s="1" t="s">
        <v>86</v>
      </c>
      <c r="D104" s="4" t="str">
        <f t="shared" si="0"/>
        <v>Argentina-The Americas2011</v>
      </c>
      <c r="E104" s="4">
        <v>6060000000</v>
      </c>
      <c r="F104" s="4">
        <v>7477000000</v>
      </c>
    </row>
    <row r="105" ht="15.75" customHeight="1" spans="1:6">
      <c r="A105" s="1" t="s">
        <v>87</v>
      </c>
      <c r="B105" s="3" t="s">
        <v>76</v>
      </c>
      <c r="C105" s="1" t="s">
        <v>86</v>
      </c>
      <c r="D105" s="4" t="str">
        <f t="shared" si="0"/>
        <v>Argentina-The Americas2012</v>
      </c>
      <c r="E105" s="4">
        <v>5655000000</v>
      </c>
      <c r="F105" s="4">
        <v>8213000000</v>
      </c>
    </row>
    <row r="106" ht="15.75" customHeight="1" spans="1:6">
      <c r="A106" s="1" t="s">
        <v>88</v>
      </c>
      <c r="B106" s="3" t="s">
        <v>63</v>
      </c>
      <c r="C106" s="1" t="s">
        <v>64</v>
      </c>
      <c r="D106" s="4" t="str">
        <f t="shared" si="0"/>
        <v>Armenia-Asia2000</v>
      </c>
      <c r="E106" s="4">
        <v>52000000</v>
      </c>
      <c r="F106" s="4">
        <v>56000000</v>
      </c>
    </row>
    <row r="107" ht="15.75" customHeight="1" spans="1:6">
      <c r="A107" s="1" t="s">
        <v>88</v>
      </c>
      <c r="B107" s="3" t="s">
        <v>65</v>
      </c>
      <c r="C107" s="1" t="s">
        <v>64</v>
      </c>
      <c r="D107" s="4" t="str">
        <f t="shared" si="0"/>
        <v>Armenia-Asia2001</v>
      </c>
      <c r="E107" s="4">
        <v>81000000</v>
      </c>
      <c r="F107" s="4">
        <v>59000000</v>
      </c>
    </row>
    <row r="108" ht="15.75" customHeight="1" spans="1:6">
      <c r="A108" s="1" t="s">
        <v>88</v>
      </c>
      <c r="B108" s="3" t="s">
        <v>66</v>
      </c>
      <c r="C108" s="1" t="s">
        <v>64</v>
      </c>
      <c r="D108" s="4" t="str">
        <f t="shared" si="0"/>
        <v>Armenia-Asia2002</v>
      </c>
      <c r="E108" s="4">
        <v>81000000</v>
      </c>
      <c r="F108" s="4">
        <v>85000000</v>
      </c>
    </row>
    <row r="109" ht="15.75" customHeight="1" spans="1:6">
      <c r="A109" s="1" t="s">
        <v>88</v>
      </c>
      <c r="B109" s="3" t="s">
        <v>67</v>
      </c>
      <c r="C109" s="1" t="s">
        <v>64</v>
      </c>
      <c r="D109" s="4" t="str">
        <f t="shared" si="0"/>
        <v>Armenia-Asia2003</v>
      </c>
      <c r="E109" s="4">
        <v>90000000</v>
      </c>
      <c r="F109" s="4">
        <v>97000000</v>
      </c>
    </row>
    <row r="110" ht="15.75" customHeight="1" spans="1:6">
      <c r="A110" s="1" t="s">
        <v>88</v>
      </c>
      <c r="B110" s="3" t="s">
        <v>68</v>
      </c>
      <c r="C110" s="1" t="s">
        <v>64</v>
      </c>
      <c r="D110" s="4" t="str">
        <f t="shared" si="0"/>
        <v>Armenia-Asia2004</v>
      </c>
      <c r="E110" s="4">
        <v>188000000</v>
      </c>
      <c r="F110" s="4">
        <v>216000000</v>
      </c>
    </row>
    <row r="111" ht="15.75" customHeight="1" spans="1:6">
      <c r="A111" s="1" t="s">
        <v>88</v>
      </c>
      <c r="B111" s="3" t="s">
        <v>69</v>
      </c>
      <c r="C111" s="1" t="s">
        <v>64</v>
      </c>
      <c r="D111" s="4" t="str">
        <f t="shared" si="0"/>
        <v>Armenia-Asia2005</v>
      </c>
      <c r="E111" s="4">
        <v>240000000</v>
      </c>
      <c r="F111" s="4">
        <v>284000000</v>
      </c>
    </row>
    <row r="112" ht="15.75" customHeight="1" spans="1:6">
      <c r="A112" s="1" t="s">
        <v>88</v>
      </c>
      <c r="B112" s="3" t="s">
        <v>70</v>
      </c>
      <c r="C112" s="1" t="s">
        <v>64</v>
      </c>
      <c r="D112" s="4" t="str">
        <f t="shared" si="0"/>
        <v>Armenia-Asia2006</v>
      </c>
      <c r="E112" s="4">
        <v>307000000</v>
      </c>
      <c r="F112" s="4">
        <v>321000000</v>
      </c>
    </row>
    <row r="113" ht="15.75" customHeight="1" spans="1:6">
      <c r="A113" s="1" t="s">
        <v>88</v>
      </c>
      <c r="B113" s="3" t="s">
        <v>71</v>
      </c>
      <c r="C113" s="1" t="s">
        <v>64</v>
      </c>
      <c r="D113" s="4" t="str">
        <f t="shared" si="0"/>
        <v>Armenia-Asia2007</v>
      </c>
      <c r="E113" s="4">
        <v>343000000</v>
      </c>
      <c r="F113" s="4">
        <v>345000000</v>
      </c>
    </row>
    <row r="114" ht="15.75" customHeight="1" spans="1:6">
      <c r="A114" s="1" t="s">
        <v>88</v>
      </c>
      <c r="B114" s="3" t="s">
        <v>72</v>
      </c>
      <c r="C114" s="1" t="s">
        <v>64</v>
      </c>
      <c r="D114" s="4" t="str">
        <f t="shared" si="0"/>
        <v>Armenia-Asia2008</v>
      </c>
      <c r="E114" s="4">
        <v>377000000</v>
      </c>
      <c r="F114" s="4">
        <v>383000000</v>
      </c>
    </row>
    <row r="115" ht="15.75" customHeight="1" spans="1:6">
      <c r="A115" s="1" t="s">
        <v>88</v>
      </c>
      <c r="B115" s="3" t="s">
        <v>73</v>
      </c>
      <c r="C115" s="1" t="s">
        <v>64</v>
      </c>
      <c r="D115" s="4" t="str">
        <f t="shared" si="0"/>
        <v>Armenia-Asia2009</v>
      </c>
      <c r="E115" s="4">
        <v>374000000</v>
      </c>
      <c r="F115" s="4">
        <v>379000000</v>
      </c>
    </row>
    <row r="116" ht="15.75" customHeight="1" spans="1:6">
      <c r="A116" s="1" t="s">
        <v>88</v>
      </c>
      <c r="B116" s="3" t="s">
        <v>74</v>
      </c>
      <c r="C116" s="1" t="s">
        <v>64</v>
      </c>
      <c r="D116" s="4" t="str">
        <f t="shared" si="0"/>
        <v>Armenia-Asia2010</v>
      </c>
      <c r="E116" s="4">
        <v>456000000</v>
      </c>
      <c r="F116" s="4">
        <v>466000000</v>
      </c>
    </row>
    <row r="117" ht="15.75" customHeight="1" spans="1:6">
      <c r="A117" s="1" t="s">
        <v>88</v>
      </c>
      <c r="B117" s="3" t="s">
        <v>75</v>
      </c>
      <c r="C117" s="1" t="s">
        <v>64</v>
      </c>
      <c r="D117" s="4" t="str">
        <f t="shared" si="0"/>
        <v>Armenia-Asia2011</v>
      </c>
      <c r="E117" s="4">
        <v>486000000</v>
      </c>
      <c r="F117" s="4">
        <v>546000000</v>
      </c>
    </row>
    <row r="118" ht="15.75" customHeight="1" spans="1:6">
      <c r="A118" s="1" t="s">
        <v>88</v>
      </c>
      <c r="B118" s="3" t="s">
        <v>76</v>
      </c>
      <c r="C118" s="1" t="s">
        <v>64</v>
      </c>
      <c r="D118" s="4" t="str">
        <f t="shared" si="0"/>
        <v>Armenia-Asia2012</v>
      </c>
      <c r="E118" s="4">
        <v>487000000</v>
      </c>
      <c r="F118" s="4">
        <v>556000000</v>
      </c>
    </row>
    <row r="119" ht="15.75" customHeight="1" spans="1:6">
      <c r="A119" s="1" t="s">
        <v>89</v>
      </c>
      <c r="B119" s="3" t="s">
        <v>63</v>
      </c>
      <c r="C119" s="1" t="s">
        <v>86</v>
      </c>
      <c r="D119" s="4" t="str">
        <f t="shared" si="0"/>
        <v>Aruba-The Americas2000</v>
      </c>
      <c r="E119" s="4">
        <v>850000000</v>
      </c>
      <c r="F119" s="4">
        <v>163000000</v>
      </c>
    </row>
    <row r="120" ht="15.75" customHeight="1" spans="1:6">
      <c r="A120" s="1" t="s">
        <v>89</v>
      </c>
      <c r="B120" s="3" t="s">
        <v>65</v>
      </c>
      <c r="C120" s="1" t="s">
        <v>86</v>
      </c>
      <c r="D120" s="4" t="str">
        <f t="shared" si="0"/>
        <v>Aruba-The Americas2001</v>
      </c>
      <c r="E120" s="4">
        <v>825000000</v>
      </c>
      <c r="F120" s="4">
        <v>156000000</v>
      </c>
    </row>
    <row r="121" ht="15.75" customHeight="1" spans="1:6">
      <c r="A121" s="1" t="s">
        <v>89</v>
      </c>
      <c r="B121" s="3" t="s">
        <v>66</v>
      </c>
      <c r="C121" s="1" t="s">
        <v>86</v>
      </c>
      <c r="D121" s="4" t="str">
        <f t="shared" si="0"/>
        <v>Aruba-The Americas2002</v>
      </c>
      <c r="E121" s="4">
        <v>835000000</v>
      </c>
      <c r="F121" s="4">
        <v>172000000</v>
      </c>
    </row>
    <row r="122" ht="15.75" customHeight="1" spans="1:6">
      <c r="A122" s="1" t="s">
        <v>89</v>
      </c>
      <c r="B122" s="3" t="s">
        <v>67</v>
      </c>
      <c r="C122" s="1" t="s">
        <v>86</v>
      </c>
      <c r="D122" s="4" t="str">
        <f t="shared" si="0"/>
        <v>Aruba-The Americas2003</v>
      </c>
      <c r="E122" s="4">
        <v>858000000</v>
      </c>
      <c r="F122" s="4">
        <v>213000000</v>
      </c>
    </row>
    <row r="123" ht="15.75" customHeight="1" spans="1:6">
      <c r="A123" s="1" t="s">
        <v>89</v>
      </c>
      <c r="B123" s="3" t="s">
        <v>68</v>
      </c>
      <c r="C123" s="1" t="s">
        <v>86</v>
      </c>
      <c r="D123" s="4" t="str">
        <f t="shared" si="0"/>
        <v>Aruba-The Americas2004</v>
      </c>
      <c r="E123" s="4">
        <v>1056000000</v>
      </c>
      <c r="F123" s="4">
        <v>248000000</v>
      </c>
    </row>
    <row r="124" ht="15.75" customHeight="1" spans="1:6">
      <c r="A124" s="1" t="s">
        <v>89</v>
      </c>
      <c r="B124" s="3" t="s">
        <v>69</v>
      </c>
      <c r="C124" s="1" t="s">
        <v>86</v>
      </c>
      <c r="D124" s="4" t="str">
        <f t="shared" si="0"/>
        <v>Aruba-The Americas2005</v>
      </c>
      <c r="E124" s="4">
        <v>1097000000</v>
      </c>
      <c r="F124" s="4">
        <v>250000000</v>
      </c>
    </row>
    <row r="125" ht="15.75" customHeight="1" spans="1:6">
      <c r="A125" s="1" t="s">
        <v>89</v>
      </c>
      <c r="B125" s="3" t="s">
        <v>70</v>
      </c>
      <c r="C125" s="1" t="s">
        <v>86</v>
      </c>
      <c r="D125" s="4" t="str">
        <f t="shared" si="0"/>
        <v>Aruba-The Americas2006</v>
      </c>
      <c r="E125" s="4">
        <v>1064000000</v>
      </c>
      <c r="F125" s="4">
        <v>241000000</v>
      </c>
    </row>
    <row r="126" ht="15.75" customHeight="1" spans="1:6">
      <c r="A126" s="1" t="s">
        <v>89</v>
      </c>
      <c r="B126" s="3" t="s">
        <v>71</v>
      </c>
      <c r="C126" s="1" t="s">
        <v>86</v>
      </c>
      <c r="D126" s="4" t="str">
        <f t="shared" si="0"/>
        <v>Aruba-The Americas2007</v>
      </c>
      <c r="E126" s="4">
        <v>1213000000</v>
      </c>
      <c r="F126" s="4">
        <v>270000000</v>
      </c>
    </row>
    <row r="127" ht="15.75" customHeight="1" spans="1:6">
      <c r="A127" s="1" t="s">
        <v>89</v>
      </c>
      <c r="B127" s="3" t="s">
        <v>72</v>
      </c>
      <c r="C127" s="1" t="s">
        <v>86</v>
      </c>
      <c r="D127" s="4" t="str">
        <f t="shared" si="0"/>
        <v>Aruba-The Americas2008</v>
      </c>
      <c r="E127" s="4">
        <v>1353000000</v>
      </c>
      <c r="F127" s="4">
        <v>273000000</v>
      </c>
    </row>
    <row r="128" ht="15.75" customHeight="1" spans="1:6">
      <c r="A128" s="1" t="s">
        <v>89</v>
      </c>
      <c r="B128" s="3" t="s">
        <v>73</v>
      </c>
      <c r="C128" s="1" t="s">
        <v>86</v>
      </c>
      <c r="D128" s="4" t="str">
        <f t="shared" si="0"/>
        <v>Aruba-The Americas2009</v>
      </c>
      <c r="E128" s="4">
        <v>1224000000</v>
      </c>
      <c r="F128" s="4">
        <v>265000000</v>
      </c>
    </row>
    <row r="129" ht="15.75" customHeight="1" spans="1:6">
      <c r="A129" s="1" t="s">
        <v>89</v>
      </c>
      <c r="B129" s="3" t="s">
        <v>74</v>
      </c>
      <c r="C129" s="1" t="s">
        <v>86</v>
      </c>
      <c r="D129" s="4" t="str">
        <f t="shared" si="0"/>
        <v>Aruba-The Americas2010</v>
      </c>
      <c r="E129" s="4">
        <v>1256000000</v>
      </c>
      <c r="F129" s="4">
        <v>264000000</v>
      </c>
    </row>
    <row r="130" ht="15.75" customHeight="1" spans="1:6">
      <c r="A130" s="1" t="s">
        <v>89</v>
      </c>
      <c r="B130" s="3" t="s">
        <v>75</v>
      </c>
      <c r="C130" s="1" t="s">
        <v>86</v>
      </c>
      <c r="D130" s="4" t="str">
        <f t="shared" si="0"/>
        <v>Aruba-The Americas2011</v>
      </c>
      <c r="E130" s="4">
        <v>1360000000</v>
      </c>
      <c r="F130" s="4">
        <v>289000000</v>
      </c>
    </row>
    <row r="131" ht="15.75" customHeight="1" spans="1:6">
      <c r="A131" s="1" t="s">
        <v>89</v>
      </c>
      <c r="B131" s="3" t="s">
        <v>76</v>
      </c>
      <c r="C131" s="1" t="s">
        <v>86</v>
      </c>
      <c r="D131" s="4" t="str">
        <f t="shared" si="0"/>
        <v>Aruba-The Americas2012</v>
      </c>
      <c r="E131" s="4">
        <v>1414000000</v>
      </c>
      <c r="F131" s="4">
        <v>296000000</v>
      </c>
    </row>
    <row r="132" ht="15.75" customHeight="1" spans="1:6">
      <c r="A132" s="1" t="s">
        <v>90</v>
      </c>
      <c r="B132" s="3" t="s">
        <v>63</v>
      </c>
      <c r="C132" s="1" t="s">
        <v>82</v>
      </c>
      <c r="D132" s="4" t="str">
        <f t="shared" si="0"/>
        <v>Australia-Oceania2000</v>
      </c>
      <c r="E132" s="4">
        <v>13016000000</v>
      </c>
      <c r="F132" s="4">
        <v>8780000000</v>
      </c>
    </row>
    <row r="133" ht="15.75" customHeight="1" spans="1:6">
      <c r="A133" s="1" t="s">
        <v>90</v>
      </c>
      <c r="B133" s="3" t="s">
        <v>65</v>
      </c>
      <c r="C133" s="1" t="s">
        <v>82</v>
      </c>
      <c r="D133" s="4" t="str">
        <f t="shared" si="0"/>
        <v>Australia-Oceania2001</v>
      </c>
      <c r="E133" s="4">
        <v>12804000000</v>
      </c>
      <c r="F133" s="4">
        <v>8053000000</v>
      </c>
    </row>
    <row r="134" ht="15.75" customHeight="1" spans="1:6">
      <c r="A134" s="1" t="s">
        <v>90</v>
      </c>
      <c r="B134" s="3" t="s">
        <v>66</v>
      </c>
      <c r="C134" s="1" t="s">
        <v>82</v>
      </c>
      <c r="D134" s="4" t="str">
        <f t="shared" si="0"/>
        <v>Australia-Oceania2002</v>
      </c>
      <c r="E134" s="4">
        <v>13624000000</v>
      </c>
      <c r="F134" s="4">
        <v>8494000000</v>
      </c>
    </row>
    <row r="135" ht="15.75" customHeight="1" spans="1:6">
      <c r="A135" s="1" t="s">
        <v>90</v>
      </c>
      <c r="B135" s="3" t="s">
        <v>67</v>
      </c>
      <c r="C135" s="1" t="s">
        <v>82</v>
      </c>
      <c r="D135" s="4" t="str">
        <f t="shared" si="0"/>
        <v>Australia-Oceania2003</v>
      </c>
      <c r="E135" s="4">
        <v>16647000000</v>
      </c>
      <c r="F135" s="4">
        <v>10135000000</v>
      </c>
    </row>
    <row r="136" ht="15.75" customHeight="1" spans="1:6">
      <c r="A136" s="1" t="s">
        <v>90</v>
      </c>
      <c r="B136" s="3" t="s">
        <v>68</v>
      </c>
      <c r="C136" s="1" t="s">
        <v>82</v>
      </c>
      <c r="D136" s="4" t="str">
        <f t="shared" si="0"/>
        <v>Australia-Oceania2004</v>
      </c>
      <c r="E136" s="4">
        <v>20453000000</v>
      </c>
      <c r="F136" s="4">
        <v>14224000000</v>
      </c>
    </row>
    <row r="137" ht="15.75" customHeight="1" spans="1:6">
      <c r="A137" s="1" t="s">
        <v>90</v>
      </c>
      <c r="B137" s="3" t="s">
        <v>69</v>
      </c>
      <c r="C137" s="1" t="s">
        <v>82</v>
      </c>
      <c r="D137" s="4" t="str">
        <f t="shared" si="0"/>
        <v>Australia-Oceania2005</v>
      </c>
      <c r="E137" s="4">
        <v>19820000000</v>
      </c>
      <c r="F137" s="4">
        <v>15656000000</v>
      </c>
    </row>
    <row r="138" ht="15.75" customHeight="1" spans="1:6">
      <c r="A138" s="1" t="s">
        <v>90</v>
      </c>
      <c r="B138" s="3" t="s">
        <v>70</v>
      </c>
      <c r="C138" s="1" t="s">
        <v>82</v>
      </c>
      <c r="D138" s="4" t="str">
        <f t="shared" si="0"/>
        <v>Australia-Oceania2006</v>
      </c>
      <c r="E138" s="4">
        <v>20726000000</v>
      </c>
      <c r="F138" s="4">
        <v>16446000000</v>
      </c>
    </row>
    <row r="139" ht="15.75" customHeight="1" spans="1:6">
      <c r="A139" s="1" t="s">
        <v>90</v>
      </c>
      <c r="B139" s="3" t="s">
        <v>71</v>
      </c>
      <c r="C139" s="1" t="s">
        <v>82</v>
      </c>
      <c r="D139" s="4" t="str">
        <f t="shared" si="0"/>
        <v>Australia-Oceania2007</v>
      </c>
      <c r="E139" s="4">
        <v>25624000000</v>
      </c>
      <c r="F139" s="4">
        <v>20429000000</v>
      </c>
    </row>
    <row r="140" ht="15.75" customHeight="1" spans="1:6">
      <c r="A140" s="1" t="s">
        <v>90</v>
      </c>
      <c r="B140" s="3" t="s">
        <v>72</v>
      </c>
      <c r="C140" s="1" t="s">
        <v>82</v>
      </c>
      <c r="D140" s="4" t="str">
        <f t="shared" si="0"/>
        <v>Australia-Oceania2008</v>
      </c>
      <c r="E140" s="4">
        <v>28306000000</v>
      </c>
      <c r="F140" s="4">
        <v>24689000000</v>
      </c>
    </row>
    <row r="141" ht="15.75" customHeight="1" spans="1:6">
      <c r="A141" s="1" t="s">
        <v>90</v>
      </c>
      <c r="B141" s="3" t="s">
        <v>73</v>
      </c>
      <c r="C141" s="1" t="s">
        <v>82</v>
      </c>
      <c r="D141" s="4" t="str">
        <f t="shared" si="0"/>
        <v>Australia-Oceania2009</v>
      </c>
      <c r="E141" s="4">
        <v>28022000000</v>
      </c>
      <c r="F141" s="4">
        <v>21891000000</v>
      </c>
    </row>
    <row r="142" ht="15.75" customHeight="1" spans="1:6">
      <c r="A142" s="1" t="s">
        <v>90</v>
      </c>
      <c r="B142" s="3" t="s">
        <v>74</v>
      </c>
      <c r="C142" s="1" t="s">
        <v>82</v>
      </c>
      <c r="D142" s="4" t="str">
        <f t="shared" si="0"/>
        <v>Australia-Oceania2010</v>
      </c>
      <c r="E142" s="4">
        <v>32336000000</v>
      </c>
      <c r="F142" s="4">
        <v>27534000000</v>
      </c>
    </row>
    <row r="143" ht="15.75" customHeight="1" spans="1:6">
      <c r="A143" s="1" t="s">
        <v>90</v>
      </c>
      <c r="B143" s="3" t="s">
        <v>75</v>
      </c>
      <c r="C143" s="1" t="s">
        <v>82</v>
      </c>
      <c r="D143" s="4" t="str">
        <f t="shared" si="0"/>
        <v>Australia-Oceania2011</v>
      </c>
      <c r="E143" s="4">
        <v>34207000000</v>
      </c>
      <c r="F143" s="4">
        <v>33328000000</v>
      </c>
    </row>
    <row r="144" ht="15.75" customHeight="1" spans="1:6">
      <c r="A144" s="1" t="s">
        <v>90</v>
      </c>
      <c r="B144" s="3" t="s">
        <v>76</v>
      </c>
      <c r="C144" s="1" t="s">
        <v>82</v>
      </c>
      <c r="D144" s="4" t="str">
        <f t="shared" si="0"/>
        <v>Australia-Oceania2012</v>
      </c>
      <c r="E144" s="4">
        <v>34130000000</v>
      </c>
      <c r="F144" s="4">
        <v>34704000000</v>
      </c>
    </row>
    <row r="145" ht="15.75" customHeight="1" spans="1:6">
      <c r="A145" s="1" t="s">
        <v>91</v>
      </c>
      <c r="B145" s="3" t="s">
        <v>63</v>
      </c>
      <c r="C145" s="1" t="s">
        <v>78</v>
      </c>
      <c r="D145" s="4" t="str">
        <f t="shared" si="0"/>
        <v>Austria-Europe2000</v>
      </c>
      <c r="E145" s="4">
        <v>11382000000</v>
      </c>
      <c r="F145" s="4">
        <v>7001000000</v>
      </c>
    </row>
    <row r="146" ht="15.75" customHeight="1" spans="1:6">
      <c r="A146" s="1" t="s">
        <v>91</v>
      </c>
      <c r="B146" s="3" t="s">
        <v>65</v>
      </c>
      <c r="C146" s="1" t="s">
        <v>78</v>
      </c>
      <c r="D146" s="4" t="str">
        <f t="shared" si="0"/>
        <v>Austria-Europe2001</v>
      </c>
      <c r="E146" s="4">
        <v>11511000000</v>
      </c>
      <c r="F146" s="4">
        <v>7408000000</v>
      </c>
    </row>
    <row r="147" ht="15.75" customHeight="1" spans="1:6">
      <c r="A147" s="1" t="s">
        <v>91</v>
      </c>
      <c r="B147" s="3" t="s">
        <v>66</v>
      </c>
      <c r="C147" s="1" t="s">
        <v>78</v>
      </c>
      <c r="D147" s="4" t="str">
        <f t="shared" si="0"/>
        <v>Austria-Europe2002</v>
      </c>
      <c r="E147" s="4">
        <v>12334000000</v>
      </c>
      <c r="F147" s="4">
        <v>7743000000</v>
      </c>
    </row>
    <row r="148" ht="15.75" customHeight="1" spans="1:6">
      <c r="A148" s="1" t="s">
        <v>91</v>
      </c>
      <c r="B148" s="3" t="s">
        <v>67</v>
      </c>
      <c r="C148" s="1" t="s">
        <v>78</v>
      </c>
      <c r="D148" s="4" t="str">
        <f t="shared" si="0"/>
        <v>Austria-Europe2003</v>
      </c>
      <c r="E148" s="4">
        <v>15128000000</v>
      </c>
      <c r="F148" s="4">
        <v>9761000000</v>
      </c>
    </row>
    <row r="149" ht="15.75" customHeight="1" spans="1:6">
      <c r="A149" s="1" t="s">
        <v>91</v>
      </c>
      <c r="B149" s="3" t="s">
        <v>68</v>
      </c>
      <c r="C149" s="1" t="s">
        <v>78</v>
      </c>
      <c r="D149" s="4" t="str">
        <f t="shared" si="0"/>
        <v>Austria-Europe2004</v>
      </c>
      <c r="E149" s="4">
        <v>17251000000</v>
      </c>
      <c r="F149" s="4">
        <v>10812000000</v>
      </c>
    </row>
    <row r="150" ht="15.75" customHeight="1" spans="1:6">
      <c r="A150" s="1" t="s">
        <v>91</v>
      </c>
      <c r="B150" s="3" t="s">
        <v>69</v>
      </c>
      <c r="C150" s="1" t="s">
        <v>78</v>
      </c>
      <c r="D150" s="4" t="str">
        <f t="shared" si="0"/>
        <v>Austria-Europe2005</v>
      </c>
      <c r="E150" s="4">
        <v>18471000000</v>
      </c>
      <c r="F150" s="4">
        <v>11077000000</v>
      </c>
    </row>
    <row r="151" ht="15.75" customHeight="1" spans="1:6">
      <c r="A151" s="1" t="s">
        <v>91</v>
      </c>
      <c r="B151" s="3" t="s">
        <v>70</v>
      </c>
      <c r="C151" s="1" t="s">
        <v>78</v>
      </c>
      <c r="D151" s="4" t="str">
        <f t="shared" si="0"/>
        <v>Austria-Europe2006</v>
      </c>
      <c r="E151" s="4">
        <v>18886000000</v>
      </c>
      <c r="F151" s="4">
        <v>11721000000</v>
      </c>
    </row>
    <row r="152" ht="15.75" customHeight="1" spans="1:6">
      <c r="A152" s="1" t="s">
        <v>91</v>
      </c>
      <c r="B152" s="3" t="s">
        <v>71</v>
      </c>
      <c r="C152" s="1" t="s">
        <v>78</v>
      </c>
      <c r="D152" s="4" t="str">
        <f t="shared" si="0"/>
        <v>Austria-Europe2007</v>
      </c>
      <c r="E152" s="4">
        <v>21088000000</v>
      </c>
      <c r="F152" s="4">
        <v>12825000000</v>
      </c>
    </row>
    <row r="153" ht="15.75" customHeight="1" spans="1:6">
      <c r="A153" s="1" t="s">
        <v>91</v>
      </c>
      <c r="B153" s="3" t="s">
        <v>72</v>
      </c>
      <c r="C153" s="1" t="s">
        <v>78</v>
      </c>
      <c r="D153" s="4" t="str">
        <f t="shared" si="0"/>
        <v>Austria-Europe2008</v>
      </c>
      <c r="E153" s="4">
        <v>24346000000</v>
      </c>
      <c r="F153" s="4">
        <v>13993000000</v>
      </c>
    </row>
    <row r="154" ht="15.75" customHeight="1" spans="1:6">
      <c r="A154" s="1" t="s">
        <v>91</v>
      </c>
      <c r="B154" s="3" t="s">
        <v>73</v>
      </c>
      <c r="C154" s="1" t="s">
        <v>78</v>
      </c>
      <c r="D154" s="4" t="str">
        <f t="shared" si="0"/>
        <v>Austria-Europe2009</v>
      </c>
      <c r="E154" s="4">
        <v>21220000000</v>
      </c>
      <c r="F154" s="4">
        <v>12767000000</v>
      </c>
    </row>
    <row r="155" ht="15.75" customHeight="1" spans="1:6">
      <c r="A155" s="1" t="s">
        <v>91</v>
      </c>
      <c r="B155" s="3" t="s">
        <v>74</v>
      </c>
      <c r="C155" s="1" t="s">
        <v>78</v>
      </c>
      <c r="D155" s="4" t="str">
        <f t="shared" si="0"/>
        <v>Austria-Europe2010</v>
      </c>
      <c r="E155" s="4">
        <v>20980000000</v>
      </c>
      <c r="F155" s="4">
        <v>12213000000</v>
      </c>
    </row>
    <row r="156" ht="15.75" customHeight="1" spans="1:6">
      <c r="A156" s="1" t="s">
        <v>91</v>
      </c>
      <c r="B156" s="3" t="s">
        <v>75</v>
      </c>
      <c r="C156" s="1" t="s">
        <v>78</v>
      </c>
      <c r="D156" s="4" t="str">
        <f t="shared" si="0"/>
        <v>Austria-Europe2011</v>
      </c>
      <c r="E156" s="4">
        <v>22453000000</v>
      </c>
      <c r="F156" s="4">
        <v>12920000000</v>
      </c>
    </row>
    <row r="157" ht="15.75" customHeight="1" spans="1:6">
      <c r="A157" s="1" t="s">
        <v>91</v>
      </c>
      <c r="B157" s="3" t="s">
        <v>76</v>
      </c>
      <c r="C157" s="1" t="s">
        <v>78</v>
      </c>
      <c r="D157" s="4" t="str">
        <f t="shared" si="0"/>
        <v>Austria-Europe2012</v>
      </c>
      <c r="E157" s="4">
        <v>21446000000</v>
      </c>
      <c r="F157" s="4">
        <v>12352000000</v>
      </c>
    </row>
    <row r="158" ht="15.75" customHeight="1" spans="1:6">
      <c r="A158" s="1" t="s">
        <v>92</v>
      </c>
      <c r="B158" s="3" t="s">
        <v>63</v>
      </c>
      <c r="C158" s="1" t="s">
        <v>64</v>
      </c>
      <c r="D158" s="4" t="str">
        <f t="shared" si="0"/>
        <v>Azerbaijan-Asia2000</v>
      </c>
      <c r="E158" s="4">
        <v>68000000</v>
      </c>
      <c r="F158" s="4">
        <v>138000000</v>
      </c>
    </row>
    <row r="159" ht="15.75" customHeight="1" spans="1:6">
      <c r="A159" s="1" t="s">
        <v>92</v>
      </c>
      <c r="B159" s="3" t="s">
        <v>65</v>
      </c>
      <c r="C159" s="1" t="s">
        <v>64</v>
      </c>
      <c r="D159" s="4" t="str">
        <f t="shared" si="0"/>
        <v>Azerbaijan-Asia2001</v>
      </c>
      <c r="E159" s="4">
        <v>57000000</v>
      </c>
      <c r="F159" s="4">
        <v>119000000</v>
      </c>
    </row>
    <row r="160" ht="15.75" customHeight="1" spans="1:6">
      <c r="A160" s="1" t="s">
        <v>92</v>
      </c>
      <c r="B160" s="3" t="s">
        <v>66</v>
      </c>
      <c r="C160" s="1" t="s">
        <v>64</v>
      </c>
      <c r="D160" s="4" t="str">
        <f t="shared" si="0"/>
        <v>Azerbaijan-Asia2002</v>
      </c>
      <c r="E160" s="4">
        <v>63000000</v>
      </c>
      <c r="F160" s="4">
        <v>110000000</v>
      </c>
    </row>
    <row r="161" ht="15.75" customHeight="1" spans="1:6">
      <c r="A161" s="1" t="s">
        <v>92</v>
      </c>
      <c r="B161" s="3" t="s">
        <v>67</v>
      </c>
      <c r="C161" s="1" t="s">
        <v>64</v>
      </c>
      <c r="D161" s="4" t="str">
        <f t="shared" si="0"/>
        <v>Azerbaijan-Asia2003</v>
      </c>
      <c r="E161" s="4">
        <v>70000000</v>
      </c>
      <c r="F161" s="4">
        <v>120000000</v>
      </c>
    </row>
    <row r="162" ht="15.75" customHeight="1" spans="1:6">
      <c r="A162" s="1" t="s">
        <v>92</v>
      </c>
      <c r="B162" s="3" t="s">
        <v>68</v>
      </c>
      <c r="C162" s="1" t="s">
        <v>64</v>
      </c>
      <c r="D162" s="4" t="str">
        <f t="shared" si="0"/>
        <v>Azerbaijan-Asia2004</v>
      </c>
      <c r="E162" s="4">
        <v>79000000</v>
      </c>
      <c r="F162" s="4">
        <v>140000000</v>
      </c>
    </row>
    <row r="163" ht="15.75" customHeight="1" spans="1:6">
      <c r="A163" s="1" t="s">
        <v>92</v>
      </c>
      <c r="B163" s="3" t="s">
        <v>69</v>
      </c>
      <c r="C163" s="1" t="s">
        <v>64</v>
      </c>
      <c r="D163" s="4" t="str">
        <f t="shared" si="0"/>
        <v>Azerbaijan-Asia2005</v>
      </c>
      <c r="E163" s="4">
        <v>100000000</v>
      </c>
      <c r="F163" s="4">
        <v>188000000</v>
      </c>
    </row>
    <row r="164" ht="15.75" customHeight="1" spans="1:6">
      <c r="A164" s="1" t="s">
        <v>92</v>
      </c>
      <c r="B164" s="3" t="s">
        <v>70</v>
      </c>
      <c r="C164" s="1" t="s">
        <v>64</v>
      </c>
      <c r="D164" s="4" t="str">
        <f t="shared" si="0"/>
        <v>Azerbaijan-Asia2006</v>
      </c>
      <c r="E164" s="4">
        <v>201000000</v>
      </c>
      <c r="F164" s="4">
        <v>256000000</v>
      </c>
    </row>
    <row r="165" ht="15.75" customHeight="1" spans="1:6">
      <c r="A165" s="1" t="s">
        <v>92</v>
      </c>
      <c r="B165" s="3" t="s">
        <v>71</v>
      </c>
      <c r="C165" s="1" t="s">
        <v>64</v>
      </c>
      <c r="D165" s="4" t="str">
        <f t="shared" si="0"/>
        <v>Azerbaijan-Asia2007</v>
      </c>
      <c r="E165" s="4">
        <v>317000000</v>
      </c>
      <c r="F165" s="4">
        <v>381000000</v>
      </c>
    </row>
    <row r="166" ht="15.75" customHeight="1" spans="1:6">
      <c r="A166" s="1" t="s">
        <v>92</v>
      </c>
      <c r="B166" s="3" t="s">
        <v>72</v>
      </c>
      <c r="C166" s="1" t="s">
        <v>64</v>
      </c>
      <c r="D166" s="4" t="str">
        <f t="shared" si="0"/>
        <v>Azerbaijan-Asia2008</v>
      </c>
      <c r="E166" s="4">
        <v>382000000</v>
      </c>
      <c r="F166" s="4">
        <v>456000000</v>
      </c>
    </row>
    <row r="167" ht="15.75" customHeight="1" spans="1:6">
      <c r="A167" s="1" t="s">
        <v>92</v>
      </c>
      <c r="B167" s="3" t="s">
        <v>73</v>
      </c>
      <c r="C167" s="1" t="s">
        <v>64</v>
      </c>
      <c r="D167" s="4" t="str">
        <f t="shared" si="0"/>
        <v>Azerbaijan-Asia2009</v>
      </c>
      <c r="E167" s="4">
        <v>545000000</v>
      </c>
      <c r="F167" s="4">
        <v>488000000</v>
      </c>
    </row>
    <row r="168" ht="15.75" customHeight="1" spans="1:6">
      <c r="A168" s="1" t="s">
        <v>92</v>
      </c>
      <c r="B168" s="3" t="s">
        <v>74</v>
      </c>
      <c r="C168" s="1" t="s">
        <v>64</v>
      </c>
      <c r="D168" s="4" t="str">
        <f t="shared" si="0"/>
        <v>Azerbaijan-Asia2010</v>
      </c>
      <c r="E168" s="4">
        <v>792000000</v>
      </c>
      <c r="F168" s="4">
        <v>856000000</v>
      </c>
    </row>
    <row r="169" ht="15.75" customHeight="1" spans="1:6">
      <c r="A169" s="1" t="s">
        <v>92</v>
      </c>
      <c r="B169" s="3" t="s">
        <v>75</v>
      </c>
      <c r="C169" s="1" t="s">
        <v>64</v>
      </c>
      <c r="D169" s="4" t="str">
        <f t="shared" si="0"/>
        <v>Azerbaijan-Asia2011</v>
      </c>
      <c r="E169" s="4">
        <v>1500000000</v>
      </c>
      <c r="F169" s="4">
        <v>1778000000</v>
      </c>
    </row>
    <row r="170" ht="15.75" customHeight="1" spans="1:6">
      <c r="A170" s="1" t="s">
        <v>92</v>
      </c>
      <c r="B170" s="3" t="s">
        <v>76</v>
      </c>
      <c r="C170" s="1" t="s">
        <v>64</v>
      </c>
      <c r="D170" s="4" t="str">
        <f t="shared" si="0"/>
        <v>Azerbaijan-Asia2012</v>
      </c>
      <c r="E170" s="4">
        <v>2634000000</v>
      </c>
      <c r="F170" s="4">
        <v>2616000000</v>
      </c>
    </row>
    <row r="171" ht="15.75" customHeight="1" spans="1:6">
      <c r="A171" s="1" t="s">
        <v>93</v>
      </c>
      <c r="B171" s="3" t="s">
        <v>63</v>
      </c>
      <c r="C171" s="1" t="s">
        <v>86</v>
      </c>
      <c r="D171" s="4" t="str">
        <f t="shared" si="0"/>
        <v>Bahamas, The-The Americas2000</v>
      </c>
      <c r="E171" s="4">
        <v>1753000000</v>
      </c>
      <c r="F171" s="4">
        <v>348000000</v>
      </c>
    </row>
    <row r="172" ht="15.75" customHeight="1" spans="1:6">
      <c r="A172" s="1" t="s">
        <v>93</v>
      </c>
      <c r="B172" s="3" t="s">
        <v>65</v>
      </c>
      <c r="C172" s="1" t="s">
        <v>86</v>
      </c>
      <c r="D172" s="4" t="str">
        <f t="shared" si="0"/>
        <v>Bahamas, The-The Americas2001</v>
      </c>
      <c r="E172" s="4">
        <v>1665000000</v>
      </c>
      <c r="F172" s="4">
        <v>342000000</v>
      </c>
    </row>
    <row r="173" ht="15.75" customHeight="1" spans="1:6">
      <c r="A173" s="1" t="s">
        <v>93</v>
      </c>
      <c r="B173" s="3" t="s">
        <v>66</v>
      </c>
      <c r="C173" s="1" t="s">
        <v>86</v>
      </c>
      <c r="D173" s="4" t="str">
        <f t="shared" si="0"/>
        <v>Bahamas, The-The Americas2002</v>
      </c>
      <c r="E173" s="4">
        <v>1773000000</v>
      </c>
      <c r="F173" s="4">
        <v>338000000</v>
      </c>
    </row>
    <row r="174" ht="15.75" customHeight="1" spans="1:6">
      <c r="A174" s="1" t="s">
        <v>93</v>
      </c>
      <c r="B174" s="3" t="s">
        <v>67</v>
      </c>
      <c r="C174" s="1" t="s">
        <v>86</v>
      </c>
      <c r="D174" s="4" t="str">
        <f t="shared" si="0"/>
        <v>Bahamas, The-The Americas2003</v>
      </c>
      <c r="E174" s="4">
        <v>1770000000</v>
      </c>
      <c r="F174" s="4">
        <v>404000000</v>
      </c>
    </row>
    <row r="175" ht="15.75" customHeight="1" spans="1:6">
      <c r="A175" s="1" t="s">
        <v>93</v>
      </c>
      <c r="B175" s="3" t="s">
        <v>68</v>
      </c>
      <c r="C175" s="1" t="s">
        <v>86</v>
      </c>
      <c r="D175" s="4" t="str">
        <f t="shared" si="0"/>
        <v>Bahamas, The-The Americas2004</v>
      </c>
      <c r="E175" s="4">
        <v>1897000000</v>
      </c>
      <c r="F175" s="4">
        <v>469000000</v>
      </c>
    </row>
    <row r="176" ht="15.75" customHeight="1" spans="1:6">
      <c r="A176" s="1" t="s">
        <v>93</v>
      </c>
      <c r="B176" s="3" t="s">
        <v>69</v>
      </c>
      <c r="C176" s="1" t="s">
        <v>86</v>
      </c>
      <c r="D176" s="4" t="str">
        <f t="shared" si="0"/>
        <v>Bahamas, The-The Americas2005</v>
      </c>
      <c r="E176" s="4">
        <v>2081000000</v>
      </c>
      <c r="F176" s="4">
        <v>528000000</v>
      </c>
    </row>
    <row r="177" ht="15.75" customHeight="1" spans="1:6">
      <c r="A177" s="1" t="s">
        <v>93</v>
      </c>
      <c r="B177" s="3" t="s">
        <v>70</v>
      </c>
      <c r="C177" s="1" t="s">
        <v>86</v>
      </c>
      <c r="D177" s="4" t="str">
        <f t="shared" si="0"/>
        <v>Bahamas, The-The Americas2006</v>
      </c>
      <c r="E177" s="4">
        <v>2066000000</v>
      </c>
      <c r="F177" s="4">
        <v>541000000</v>
      </c>
    </row>
    <row r="178" ht="15.75" customHeight="1" spans="1:6">
      <c r="A178" s="1" t="s">
        <v>93</v>
      </c>
      <c r="B178" s="3" t="s">
        <v>71</v>
      </c>
      <c r="C178" s="1" t="s">
        <v>86</v>
      </c>
      <c r="D178" s="4" t="str">
        <f t="shared" si="0"/>
        <v>Bahamas, The-The Americas2007</v>
      </c>
      <c r="E178" s="4">
        <v>2198000000</v>
      </c>
      <c r="F178" s="4">
        <v>538000000</v>
      </c>
    </row>
    <row r="179" ht="15.75" customHeight="1" spans="1:6">
      <c r="A179" s="1" t="s">
        <v>93</v>
      </c>
      <c r="B179" s="3" t="s">
        <v>72</v>
      </c>
      <c r="C179" s="1" t="s">
        <v>86</v>
      </c>
      <c r="D179" s="4" t="str">
        <f t="shared" si="0"/>
        <v>Bahamas, The-The Americas2008</v>
      </c>
      <c r="E179" s="4">
        <v>2155000000</v>
      </c>
      <c r="F179" s="4">
        <v>460000000</v>
      </c>
    </row>
    <row r="180" ht="15.75" customHeight="1" spans="1:6">
      <c r="A180" s="1" t="s">
        <v>93</v>
      </c>
      <c r="B180" s="3" t="s">
        <v>73</v>
      </c>
      <c r="C180" s="1" t="s">
        <v>86</v>
      </c>
      <c r="D180" s="4" t="str">
        <f t="shared" si="0"/>
        <v>Bahamas, The-The Americas2009</v>
      </c>
      <c r="E180" s="4">
        <v>2025000000</v>
      </c>
      <c r="F180" s="4">
        <v>386000000</v>
      </c>
    </row>
    <row r="181" ht="15.75" customHeight="1" spans="1:6">
      <c r="A181" s="1" t="s">
        <v>93</v>
      </c>
      <c r="B181" s="3" t="s">
        <v>74</v>
      </c>
      <c r="C181" s="1" t="s">
        <v>86</v>
      </c>
      <c r="D181" s="4" t="str">
        <f t="shared" si="0"/>
        <v>Bahamas, The-The Americas2010</v>
      </c>
      <c r="E181" s="4">
        <v>2159000000</v>
      </c>
      <c r="F181" s="4">
        <v>369000000</v>
      </c>
    </row>
    <row r="182" ht="15.75" customHeight="1" spans="1:6">
      <c r="A182" s="1" t="s">
        <v>93</v>
      </c>
      <c r="B182" s="3" t="s">
        <v>75</v>
      </c>
      <c r="C182" s="1" t="s">
        <v>86</v>
      </c>
      <c r="D182" s="4" t="str">
        <f t="shared" si="0"/>
        <v>Bahamas, The-The Americas2011</v>
      </c>
      <c r="E182" s="4">
        <v>2223000000</v>
      </c>
      <c r="F182" s="4">
        <v>347000000</v>
      </c>
    </row>
    <row r="183" ht="15.75" customHeight="1" spans="1:6">
      <c r="A183" s="1" t="s">
        <v>93</v>
      </c>
      <c r="B183" s="3" t="s">
        <v>76</v>
      </c>
      <c r="C183" s="1" t="s">
        <v>86</v>
      </c>
      <c r="D183" s="4" t="str">
        <f t="shared" si="0"/>
        <v>Bahamas, The-The Americas2012</v>
      </c>
      <c r="E183" s="4">
        <v>2415000000</v>
      </c>
      <c r="F183" s="4">
        <v>384000000</v>
      </c>
    </row>
    <row r="184" ht="15.75" customHeight="1" spans="1:6">
      <c r="A184" s="1" t="s">
        <v>94</v>
      </c>
      <c r="B184" s="3" t="s">
        <v>63</v>
      </c>
      <c r="C184" s="1" t="s">
        <v>95</v>
      </c>
      <c r="D184" s="4" t="str">
        <f t="shared" si="0"/>
        <v>Bahrain-Middle East2000</v>
      </c>
      <c r="E184" s="4">
        <v>854000000</v>
      </c>
      <c r="F184" s="4">
        <v>425000000</v>
      </c>
    </row>
    <row r="185" ht="15.75" customHeight="1" spans="1:6">
      <c r="A185" s="1" t="s">
        <v>94</v>
      </c>
      <c r="B185" s="3" t="s">
        <v>65</v>
      </c>
      <c r="C185" s="1" t="s">
        <v>95</v>
      </c>
      <c r="D185" s="4" t="str">
        <f t="shared" si="0"/>
        <v>Bahrain-Middle East2001</v>
      </c>
      <c r="E185" s="4">
        <v>886000000</v>
      </c>
      <c r="F185" s="4">
        <v>423000000</v>
      </c>
    </row>
    <row r="186" ht="15.75" customHeight="1" spans="1:6">
      <c r="A186" s="1" t="s">
        <v>94</v>
      </c>
      <c r="B186" s="3" t="s">
        <v>66</v>
      </c>
      <c r="C186" s="1" t="s">
        <v>95</v>
      </c>
      <c r="D186" s="4" t="str">
        <f t="shared" si="0"/>
        <v>Bahrain-Middle East2002</v>
      </c>
      <c r="E186" s="4">
        <v>985000000</v>
      </c>
      <c r="F186" s="4">
        <v>550000000</v>
      </c>
    </row>
    <row r="187" ht="15.75" customHeight="1" spans="1:6">
      <c r="A187" s="1" t="s">
        <v>94</v>
      </c>
      <c r="B187" s="3" t="s">
        <v>67</v>
      </c>
      <c r="C187" s="1" t="s">
        <v>95</v>
      </c>
      <c r="D187" s="4" t="str">
        <f t="shared" si="0"/>
        <v>Bahrain-Middle East2003</v>
      </c>
      <c r="E187" s="4">
        <v>1206000000</v>
      </c>
      <c r="F187" s="4">
        <v>492000000</v>
      </c>
    </row>
    <row r="188" ht="15.75" customHeight="1" spans="1:6">
      <c r="A188" s="1" t="s">
        <v>94</v>
      </c>
      <c r="B188" s="3" t="s">
        <v>68</v>
      </c>
      <c r="C188" s="1" t="s">
        <v>95</v>
      </c>
      <c r="D188" s="4" t="str">
        <f t="shared" si="0"/>
        <v>Bahrain-Middle East2004</v>
      </c>
      <c r="E188" s="4">
        <v>1504000000</v>
      </c>
      <c r="F188" s="4">
        <v>528000000</v>
      </c>
    </row>
    <row r="189" ht="15.75" customHeight="1" spans="1:6">
      <c r="A189" s="1" t="s">
        <v>94</v>
      </c>
      <c r="B189" s="3" t="s">
        <v>69</v>
      </c>
      <c r="C189" s="1" t="s">
        <v>95</v>
      </c>
      <c r="D189" s="4" t="str">
        <f t="shared" si="0"/>
        <v>Bahrain-Middle East2005</v>
      </c>
      <c r="E189" s="4">
        <v>1603000000</v>
      </c>
      <c r="F189" s="4">
        <v>574000000</v>
      </c>
    </row>
    <row r="190" ht="15.75" customHeight="1" spans="1:6">
      <c r="A190" s="1" t="s">
        <v>94</v>
      </c>
      <c r="B190" s="3" t="s">
        <v>70</v>
      </c>
      <c r="C190" s="1" t="s">
        <v>95</v>
      </c>
      <c r="D190" s="4" t="str">
        <f t="shared" si="0"/>
        <v>Bahrain-Middle East2006</v>
      </c>
      <c r="E190" s="4">
        <v>1786000000</v>
      </c>
      <c r="F190" s="4">
        <v>639000000</v>
      </c>
    </row>
    <row r="191" ht="15.75" customHeight="1" spans="1:6">
      <c r="A191" s="1" t="s">
        <v>94</v>
      </c>
      <c r="B191" s="3" t="s">
        <v>71</v>
      </c>
      <c r="C191" s="1" t="s">
        <v>95</v>
      </c>
      <c r="D191" s="4" t="str">
        <f t="shared" si="0"/>
        <v>Bahrain-Middle East2007</v>
      </c>
      <c r="E191" s="4">
        <v>1854000000</v>
      </c>
      <c r="F191" s="4">
        <v>671000000</v>
      </c>
    </row>
    <row r="192" ht="15.75" customHeight="1" spans="1:6">
      <c r="A192" s="1" t="s">
        <v>94</v>
      </c>
      <c r="B192" s="3" t="s">
        <v>72</v>
      </c>
      <c r="C192" s="1" t="s">
        <v>95</v>
      </c>
      <c r="D192" s="4" t="str">
        <f t="shared" si="0"/>
        <v>Bahrain-Middle East2008</v>
      </c>
      <c r="E192" s="4">
        <v>1927000000</v>
      </c>
      <c r="F192" s="4">
        <v>704000000</v>
      </c>
    </row>
    <row r="193" ht="15.75" customHeight="1" spans="1:6">
      <c r="A193" s="1" t="s">
        <v>94</v>
      </c>
      <c r="B193" s="3" t="s">
        <v>73</v>
      </c>
      <c r="C193" s="1" t="s">
        <v>95</v>
      </c>
      <c r="D193" s="4" t="str">
        <f t="shared" si="0"/>
        <v>Bahrain-Middle East2009</v>
      </c>
      <c r="E193" s="4">
        <v>1873000000</v>
      </c>
      <c r="F193" s="4">
        <v>597000000</v>
      </c>
    </row>
    <row r="194" ht="15.75" customHeight="1" spans="1:6">
      <c r="A194" s="1" t="s">
        <v>94</v>
      </c>
      <c r="B194" s="3" t="s">
        <v>74</v>
      </c>
      <c r="C194" s="1" t="s">
        <v>95</v>
      </c>
      <c r="D194" s="4" t="str">
        <f t="shared" si="0"/>
        <v>Bahrain-Middle East2010</v>
      </c>
      <c r="E194" s="4">
        <v>2163000000</v>
      </c>
      <c r="F194" s="4">
        <v>684000000</v>
      </c>
    </row>
    <row r="195" ht="15.75" customHeight="1" spans="1:6">
      <c r="A195" s="1" t="s">
        <v>94</v>
      </c>
      <c r="B195" s="3" t="s">
        <v>75</v>
      </c>
      <c r="C195" s="1" t="s">
        <v>95</v>
      </c>
      <c r="D195" s="4" t="str">
        <f t="shared" si="0"/>
        <v>Bahrain-Middle East2011</v>
      </c>
      <c r="E195" s="4">
        <v>1766000000</v>
      </c>
      <c r="F195" s="4">
        <v>899000000</v>
      </c>
    </row>
    <row r="196" ht="15.75" customHeight="1" spans="1:6">
      <c r="A196" s="1" t="s">
        <v>94</v>
      </c>
      <c r="B196" s="3" t="s">
        <v>76</v>
      </c>
      <c r="C196" s="1" t="s">
        <v>95</v>
      </c>
      <c r="D196" s="4" t="str">
        <f t="shared" si="0"/>
        <v>Bahrain-Middle East2012</v>
      </c>
      <c r="E196" s="4">
        <v>1742000000</v>
      </c>
      <c r="F196" s="4">
        <v>889000000</v>
      </c>
    </row>
    <row r="197" ht="15.75" customHeight="1" spans="1:6">
      <c r="A197" s="1" t="s">
        <v>96</v>
      </c>
      <c r="B197" s="3" t="s">
        <v>63</v>
      </c>
      <c r="C197" s="1" t="s">
        <v>64</v>
      </c>
      <c r="D197" s="4" t="str">
        <f t="shared" si="0"/>
        <v>Bangladesh-Asia2000</v>
      </c>
      <c r="E197" s="4">
        <v>50000000</v>
      </c>
      <c r="F197" s="4">
        <v>471000000</v>
      </c>
    </row>
    <row r="198" ht="15.75" customHeight="1" spans="1:6">
      <c r="A198" s="1" t="s">
        <v>96</v>
      </c>
      <c r="B198" s="3" t="s">
        <v>65</v>
      </c>
      <c r="C198" s="1" t="s">
        <v>64</v>
      </c>
      <c r="D198" s="4" t="str">
        <f t="shared" si="0"/>
        <v>Bangladesh-Asia2001</v>
      </c>
      <c r="E198" s="4">
        <v>48000000</v>
      </c>
      <c r="F198" s="4">
        <v>341000000</v>
      </c>
    </row>
    <row r="199" ht="15.75" customHeight="1" spans="1:6">
      <c r="A199" s="1" t="s">
        <v>96</v>
      </c>
      <c r="B199" s="3" t="s">
        <v>66</v>
      </c>
      <c r="C199" s="1" t="s">
        <v>64</v>
      </c>
      <c r="D199" s="4" t="str">
        <f t="shared" si="0"/>
        <v>Bangladesh-Asia2002</v>
      </c>
      <c r="E199" s="4">
        <v>59000000</v>
      </c>
      <c r="F199" s="4">
        <v>309000000</v>
      </c>
    </row>
    <row r="200" ht="15.75" customHeight="1" spans="1:6">
      <c r="A200" s="1" t="s">
        <v>96</v>
      </c>
      <c r="B200" s="3" t="s">
        <v>67</v>
      </c>
      <c r="C200" s="1" t="s">
        <v>64</v>
      </c>
      <c r="D200" s="4" t="str">
        <f t="shared" si="0"/>
        <v>Bangladesh-Asia2003</v>
      </c>
      <c r="E200" s="4">
        <v>59000000</v>
      </c>
      <c r="F200" s="4">
        <v>389000000</v>
      </c>
    </row>
    <row r="201" ht="15.75" customHeight="1" spans="1:6">
      <c r="A201" s="1" t="s">
        <v>96</v>
      </c>
      <c r="B201" s="3" t="s">
        <v>68</v>
      </c>
      <c r="C201" s="1" t="s">
        <v>64</v>
      </c>
      <c r="D201" s="4" t="str">
        <f t="shared" si="0"/>
        <v>Bangladesh-Asia2004</v>
      </c>
      <c r="E201" s="4">
        <v>76000000</v>
      </c>
      <c r="F201" s="4">
        <v>442000000</v>
      </c>
    </row>
    <row r="202" ht="15.75" customHeight="1" spans="1:6">
      <c r="A202" s="1" t="s">
        <v>96</v>
      </c>
      <c r="B202" s="3" t="s">
        <v>69</v>
      </c>
      <c r="C202" s="1" t="s">
        <v>64</v>
      </c>
      <c r="D202" s="4" t="str">
        <f t="shared" si="0"/>
        <v>Bangladesh-Asia2005</v>
      </c>
      <c r="E202" s="4">
        <v>79000000</v>
      </c>
      <c r="F202" s="4">
        <v>375000000</v>
      </c>
    </row>
    <row r="203" ht="15.75" customHeight="1" spans="1:6">
      <c r="A203" s="1" t="s">
        <v>96</v>
      </c>
      <c r="B203" s="3" t="s">
        <v>70</v>
      </c>
      <c r="C203" s="1" t="s">
        <v>64</v>
      </c>
      <c r="D203" s="4" t="str">
        <f t="shared" si="0"/>
        <v>Bangladesh-Asia2006</v>
      </c>
      <c r="E203" s="4">
        <v>80000000</v>
      </c>
      <c r="F203" s="4">
        <v>444000000</v>
      </c>
    </row>
    <row r="204" ht="15.75" customHeight="1" spans="1:6">
      <c r="A204" s="1" t="s">
        <v>96</v>
      </c>
      <c r="B204" s="3" t="s">
        <v>71</v>
      </c>
      <c r="C204" s="1" t="s">
        <v>64</v>
      </c>
      <c r="D204" s="4" t="str">
        <f t="shared" si="0"/>
        <v>Bangladesh-Asia2007</v>
      </c>
      <c r="E204" s="4">
        <v>76000000</v>
      </c>
      <c r="F204" s="4">
        <v>530000000</v>
      </c>
    </row>
    <row r="205" ht="15.75" customHeight="1" spans="1:6">
      <c r="A205" s="1" t="s">
        <v>96</v>
      </c>
      <c r="B205" s="3" t="s">
        <v>72</v>
      </c>
      <c r="C205" s="1" t="s">
        <v>64</v>
      </c>
      <c r="D205" s="4" t="str">
        <f t="shared" si="0"/>
        <v>Bangladesh-Asia2008</v>
      </c>
      <c r="E205" s="4">
        <v>75000000</v>
      </c>
      <c r="F205" s="4">
        <v>735000000</v>
      </c>
    </row>
    <row r="206" ht="15.75" customHeight="1" spans="1:6">
      <c r="A206" s="1" t="s">
        <v>96</v>
      </c>
      <c r="B206" s="3" t="s">
        <v>73</v>
      </c>
      <c r="C206" s="1" t="s">
        <v>64</v>
      </c>
      <c r="D206" s="4" t="str">
        <f t="shared" si="0"/>
        <v>Bangladesh-Asia2009</v>
      </c>
      <c r="E206" s="4">
        <v>77000000</v>
      </c>
      <c r="F206" s="4">
        <v>651000000</v>
      </c>
    </row>
    <row r="207" ht="15.75" customHeight="1" spans="1:6">
      <c r="A207" s="1" t="s">
        <v>96</v>
      </c>
      <c r="B207" s="3" t="s">
        <v>74</v>
      </c>
      <c r="C207" s="1" t="s">
        <v>64</v>
      </c>
      <c r="D207" s="4" t="str">
        <f t="shared" si="0"/>
        <v>Bangladesh-Asia2010</v>
      </c>
      <c r="E207" s="4">
        <v>103000000</v>
      </c>
      <c r="F207" s="4">
        <v>835000000</v>
      </c>
    </row>
    <row r="208" ht="15.75" customHeight="1" spans="1:6">
      <c r="A208" s="1" t="s">
        <v>96</v>
      </c>
      <c r="B208" s="3" t="s">
        <v>75</v>
      </c>
      <c r="C208" s="1" t="s">
        <v>64</v>
      </c>
      <c r="D208" s="4" t="str">
        <f t="shared" si="0"/>
        <v>Bangladesh-Asia2011</v>
      </c>
      <c r="E208" s="4">
        <v>97000000</v>
      </c>
      <c r="F208" s="4">
        <v>819000000</v>
      </c>
    </row>
    <row r="209" ht="15.75" customHeight="1" spans="1:6">
      <c r="A209" s="1" t="s">
        <v>96</v>
      </c>
      <c r="B209" s="3" t="s">
        <v>76</v>
      </c>
      <c r="C209" s="1" t="s">
        <v>64</v>
      </c>
      <c r="D209" s="4" t="str">
        <f t="shared" si="0"/>
        <v>Bangladesh-Asia2012</v>
      </c>
      <c r="E209" s="4">
        <v>110000000</v>
      </c>
      <c r="F209" s="4">
        <v>829000000</v>
      </c>
    </row>
    <row r="210" ht="15.75" customHeight="1" spans="1:6">
      <c r="A210" s="1" t="s">
        <v>97</v>
      </c>
      <c r="B210" s="3" t="s">
        <v>63</v>
      </c>
      <c r="C210" s="1" t="s">
        <v>86</v>
      </c>
      <c r="D210" s="4" t="str">
        <f t="shared" si="0"/>
        <v>Barbados-The Americas2000</v>
      </c>
      <c r="E210" s="4">
        <v>733000000</v>
      </c>
      <c r="F210" s="4">
        <v>141000000</v>
      </c>
    </row>
    <row r="211" ht="15.75" customHeight="1" spans="1:6">
      <c r="A211" s="1" t="s">
        <v>97</v>
      </c>
      <c r="B211" s="3" t="s">
        <v>65</v>
      </c>
      <c r="C211" s="1" t="s">
        <v>86</v>
      </c>
      <c r="D211" s="4" t="str">
        <f t="shared" si="0"/>
        <v>Barbados-The Americas2001</v>
      </c>
      <c r="E211" s="4">
        <v>706000000</v>
      </c>
      <c r="F211" s="4">
        <v>149000000</v>
      </c>
    </row>
    <row r="212" ht="15.75" customHeight="1" spans="1:6">
      <c r="A212" s="1" t="s">
        <v>97</v>
      </c>
      <c r="B212" s="3" t="s">
        <v>66</v>
      </c>
      <c r="C212" s="1" t="s">
        <v>86</v>
      </c>
      <c r="D212" s="4" t="str">
        <f t="shared" si="0"/>
        <v>Barbados-The Americas2002</v>
      </c>
      <c r="E212" s="4">
        <v>666000000</v>
      </c>
      <c r="F212" s="4">
        <v>146000000</v>
      </c>
    </row>
    <row r="213" ht="15.75" customHeight="1" spans="1:6">
      <c r="A213" s="1" t="s">
        <v>97</v>
      </c>
      <c r="B213" s="3" t="s">
        <v>67</v>
      </c>
      <c r="C213" s="1" t="s">
        <v>86</v>
      </c>
      <c r="D213" s="4" t="str">
        <f t="shared" si="0"/>
        <v>Barbados-The Americas2003</v>
      </c>
      <c r="E213" s="4">
        <v>767000000</v>
      </c>
      <c r="F213" s="4">
        <v>153000000</v>
      </c>
    </row>
    <row r="214" ht="15.75" customHeight="1" spans="1:6">
      <c r="A214" s="1" t="s">
        <v>97</v>
      </c>
      <c r="B214" s="3" t="s">
        <v>68</v>
      </c>
      <c r="C214" s="1" t="s">
        <v>86</v>
      </c>
      <c r="D214" s="4" t="str">
        <f t="shared" si="0"/>
        <v>Barbados-The Americas2004</v>
      </c>
      <c r="E214" s="4">
        <v>784000000</v>
      </c>
      <c r="F214" s="4">
        <v>163000000</v>
      </c>
    </row>
    <row r="215" ht="15.75" customHeight="1" spans="1:6">
      <c r="A215" s="1" t="s">
        <v>97</v>
      </c>
      <c r="B215" s="3" t="s">
        <v>69</v>
      </c>
      <c r="C215" s="1" t="s">
        <v>86</v>
      </c>
      <c r="D215" s="4" t="str">
        <f t="shared" si="0"/>
        <v>Barbados-The Americas2005</v>
      </c>
      <c r="E215" s="4">
        <v>1081000000</v>
      </c>
      <c r="F215" s="4">
        <v>274000000</v>
      </c>
    </row>
    <row r="216" ht="15.75" customHeight="1" spans="1:6">
      <c r="A216" s="1" t="s">
        <v>97</v>
      </c>
      <c r="B216" s="3" t="s">
        <v>70</v>
      </c>
      <c r="C216" s="1" t="s">
        <v>86</v>
      </c>
      <c r="D216" s="4" t="str">
        <f t="shared" si="0"/>
        <v>Barbados-The Americas2006</v>
      </c>
      <c r="E216" s="4">
        <v>1235000000</v>
      </c>
      <c r="F216" s="4">
        <v>284000000</v>
      </c>
    </row>
    <row r="217" ht="15.75" customHeight="1" spans="1:6">
      <c r="A217" s="1" t="s">
        <v>97</v>
      </c>
      <c r="B217" s="3" t="s">
        <v>71</v>
      </c>
      <c r="C217" s="1" t="s">
        <v>86</v>
      </c>
      <c r="D217" s="4" t="str">
        <f t="shared" si="0"/>
        <v>Barbados-The Americas2007</v>
      </c>
      <c r="E217" s="4">
        <v>1224000000</v>
      </c>
      <c r="F217" s="4">
        <v>290000000</v>
      </c>
    </row>
    <row r="218" ht="15.75" customHeight="1" spans="1:6">
      <c r="A218" s="1" t="s">
        <v>97</v>
      </c>
      <c r="B218" s="3" t="s">
        <v>72</v>
      </c>
      <c r="C218" s="1" t="s">
        <v>86</v>
      </c>
      <c r="D218" s="4" t="str">
        <f t="shared" si="0"/>
        <v>Barbados-The Americas2008</v>
      </c>
      <c r="E218" s="4">
        <v>1244000000</v>
      </c>
      <c r="F218" s="4">
        <v>279000000</v>
      </c>
    </row>
    <row r="219" ht="15.75" customHeight="1" spans="1:6">
      <c r="A219" s="1" t="s">
        <v>97</v>
      </c>
      <c r="B219" s="3" t="s">
        <v>73</v>
      </c>
      <c r="C219" s="1" t="s">
        <v>86</v>
      </c>
      <c r="D219" s="4" t="str">
        <f t="shared" si="0"/>
        <v>Barbados-The Americas2009</v>
      </c>
      <c r="E219" s="4">
        <v>1122000000</v>
      </c>
      <c r="F219" s="4">
        <v>293000000</v>
      </c>
    </row>
    <row r="220" ht="15.75" customHeight="1" spans="1:6">
      <c r="A220" s="1" t="s">
        <v>97</v>
      </c>
      <c r="B220" s="3" t="s">
        <v>74</v>
      </c>
      <c r="C220" s="1" t="s">
        <v>86</v>
      </c>
      <c r="D220" s="4" t="str">
        <f t="shared" si="0"/>
        <v>Barbados-The Americas2010</v>
      </c>
      <c r="E220" s="4">
        <v>1074000000</v>
      </c>
      <c r="F220" s="4">
        <v>351000000</v>
      </c>
    </row>
    <row r="221" ht="15.75" customHeight="1" spans="1:6">
      <c r="A221" s="1" t="s">
        <v>97</v>
      </c>
      <c r="B221" s="3" t="s">
        <v>75</v>
      </c>
      <c r="C221" s="1" t="s">
        <v>86</v>
      </c>
      <c r="D221" s="4" t="str">
        <f t="shared" si="0"/>
        <v>Barbados-The Americas2011</v>
      </c>
      <c r="E221" s="1"/>
      <c r="F221" s="1"/>
    </row>
    <row r="222" ht="15.75" customHeight="1" spans="1:6">
      <c r="A222" s="1" t="s">
        <v>97</v>
      </c>
      <c r="B222" s="3" t="s">
        <v>76</v>
      </c>
      <c r="C222" s="1" t="s">
        <v>86</v>
      </c>
      <c r="D222" s="4" t="str">
        <f t="shared" si="0"/>
        <v>Barbados-The Americas2012</v>
      </c>
      <c r="E222" s="1"/>
      <c r="F222" s="1"/>
    </row>
    <row r="223" ht="15.75" customHeight="1" spans="1:6">
      <c r="A223" s="1" t="s">
        <v>98</v>
      </c>
      <c r="B223" s="3" t="s">
        <v>63</v>
      </c>
      <c r="C223" s="1" t="s">
        <v>78</v>
      </c>
      <c r="D223" s="4" t="str">
        <f t="shared" si="0"/>
        <v>Belarus-Europe2000</v>
      </c>
      <c r="E223" s="4">
        <v>188000000</v>
      </c>
      <c r="F223" s="4">
        <v>247000000</v>
      </c>
    </row>
    <row r="224" ht="15.75" customHeight="1" spans="1:6">
      <c r="A224" s="1" t="s">
        <v>98</v>
      </c>
      <c r="B224" s="3" t="s">
        <v>65</v>
      </c>
      <c r="C224" s="1" t="s">
        <v>78</v>
      </c>
      <c r="D224" s="4" t="str">
        <f t="shared" si="0"/>
        <v>Belarus-Europe2001</v>
      </c>
      <c r="E224" s="4">
        <v>272000000</v>
      </c>
      <c r="F224" s="4">
        <v>486000000</v>
      </c>
    </row>
    <row r="225" ht="15.75" customHeight="1" spans="1:6">
      <c r="A225" s="1" t="s">
        <v>98</v>
      </c>
      <c r="B225" s="3" t="s">
        <v>66</v>
      </c>
      <c r="C225" s="1" t="s">
        <v>78</v>
      </c>
      <c r="D225" s="4" t="str">
        <f t="shared" si="0"/>
        <v>Belarus-Europe2002</v>
      </c>
      <c r="E225" s="4">
        <v>295000000</v>
      </c>
      <c r="F225" s="4">
        <v>527000000</v>
      </c>
    </row>
    <row r="226" ht="15.75" customHeight="1" spans="1:6">
      <c r="A226" s="1" t="s">
        <v>98</v>
      </c>
      <c r="B226" s="3" t="s">
        <v>67</v>
      </c>
      <c r="C226" s="1" t="s">
        <v>78</v>
      </c>
      <c r="D226" s="4" t="str">
        <f t="shared" si="0"/>
        <v>Belarus-Europe2003</v>
      </c>
      <c r="E226" s="4">
        <v>339000000</v>
      </c>
      <c r="F226" s="4">
        <v>436000000</v>
      </c>
    </row>
    <row r="227" ht="15.75" customHeight="1" spans="1:6">
      <c r="A227" s="1" t="s">
        <v>98</v>
      </c>
      <c r="B227" s="3" t="s">
        <v>68</v>
      </c>
      <c r="C227" s="1" t="s">
        <v>78</v>
      </c>
      <c r="D227" s="4" t="str">
        <f t="shared" si="0"/>
        <v>Belarus-Europe2004</v>
      </c>
      <c r="E227" s="4">
        <v>362000000</v>
      </c>
      <c r="F227" s="4">
        <v>500000000</v>
      </c>
    </row>
    <row r="228" ht="15.75" customHeight="1" spans="1:6">
      <c r="A228" s="1" t="s">
        <v>98</v>
      </c>
      <c r="B228" s="3" t="s">
        <v>69</v>
      </c>
      <c r="C228" s="1" t="s">
        <v>78</v>
      </c>
      <c r="D228" s="4" t="str">
        <f t="shared" si="0"/>
        <v>Belarus-Europe2005</v>
      </c>
      <c r="E228" s="4">
        <v>346000000</v>
      </c>
      <c r="F228" s="4">
        <v>516000000</v>
      </c>
    </row>
    <row r="229" ht="15.75" customHeight="1" spans="1:6">
      <c r="A229" s="1" t="s">
        <v>98</v>
      </c>
      <c r="B229" s="3" t="s">
        <v>70</v>
      </c>
      <c r="C229" s="1" t="s">
        <v>78</v>
      </c>
      <c r="D229" s="4" t="str">
        <f t="shared" si="0"/>
        <v>Belarus-Europe2006</v>
      </c>
      <c r="E229" s="4">
        <v>401000000</v>
      </c>
      <c r="F229" s="4">
        <v>675000000</v>
      </c>
    </row>
    <row r="230" ht="15.75" customHeight="1" spans="1:6">
      <c r="A230" s="1" t="s">
        <v>98</v>
      </c>
      <c r="B230" s="3" t="s">
        <v>71</v>
      </c>
      <c r="C230" s="1" t="s">
        <v>78</v>
      </c>
      <c r="D230" s="4" t="str">
        <f t="shared" si="0"/>
        <v>Belarus-Europe2007</v>
      </c>
      <c r="E230" s="4">
        <v>479000000</v>
      </c>
      <c r="F230" s="4">
        <v>724000000</v>
      </c>
    </row>
    <row r="231" ht="15.75" customHeight="1" spans="1:6">
      <c r="A231" s="1" t="s">
        <v>98</v>
      </c>
      <c r="B231" s="3" t="s">
        <v>72</v>
      </c>
      <c r="C231" s="1" t="s">
        <v>78</v>
      </c>
      <c r="D231" s="4" t="str">
        <f t="shared" si="0"/>
        <v>Belarus-Europe2008</v>
      </c>
      <c r="E231" s="4">
        <v>585000000</v>
      </c>
      <c r="F231" s="4">
        <v>860000000</v>
      </c>
    </row>
    <row r="232" ht="15.75" customHeight="1" spans="1:6">
      <c r="A232" s="1" t="s">
        <v>98</v>
      </c>
      <c r="B232" s="3" t="s">
        <v>73</v>
      </c>
      <c r="C232" s="1" t="s">
        <v>78</v>
      </c>
      <c r="D232" s="4" t="str">
        <f t="shared" si="0"/>
        <v>Belarus-Europe2009</v>
      </c>
      <c r="E232" s="4">
        <v>563000000</v>
      </c>
      <c r="F232" s="4">
        <v>752000000</v>
      </c>
    </row>
    <row r="233" ht="15.75" customHeight="1" spans="1:6">
      <c r="A233" s="1" t="s">
        <v>98</v>
      </c>
      <c r="B233" s="3" t="s">
        <v>74</v>
      </c>
      <c r="C233" s="1" t="s">
        <v>78</v>
      </c>
      <c r="D233" s="4" t="str">
        <f t="shared" si="0"/>
        <v>Belarus-Europe2010</v>
      </c>
      <c r="E233" s="4">
        <v>665000000</v>
      </c>
      <c r="F233" s="4">
        <v>748000000</v>
      </c>
    </row>
    <row r="234" ht="15.75" customHeight="1" spans="1:6">
      <c r="A234" s="1" t="s">
        <v>98</v>
      </c>
      <c r="B234" s="3" t="s">
        <v>75</v>
      </c>
      <c r="C234" s="1" t="s">
        <v>78</v>
      </c>
      <c r="D234" s="4" t="str">
        <f t="shared" si="0"/>
        <v>Belarus-Europe2011</v>
      </c>
      <c r="E234" s="4">
        <v>747000000</v>
      </c>
      <c r="F234" s="4">
        <v>729000000</v>
      </c>
    </row>
    <row r="235" ht="15.75" customHeight="1" spans="1:6">
      <c r="A235" s="1" t="s">
        <v>98</v>
      </c>
      <c r="B235" s="3" t="s">
        <v>76</v>
      </c>
      <c r="C235" s="1" t="s">
        <v>78</v>
      </c>
      <c r="D235" s="4" t="str">
        <f t="shared" si="0"/>
        <v>Belarus-Europe2012</v>
      </c>
      <c r="E235" s="4">
        <v>986000000</v>
      </c>
      <c r="F235" s="4">
        <v>781000000</v>
      </c>
    </row>
    <row r="236" ht="15.75" customHeight="1" spans="1:6">
      <c r="A236" s="1" t="s">
        <v>99</v>
      </c>
      <c r="B236" s="3" t="s">
        <v>63</v>
      </c>
      <c r="C236" s="1" t="s">
        <v>78</v>
      </c>
      <c r="D236" s="4" t="str">
        <f t="shared" si="0"/>
        <v>Belgium-Europe2000</v>
      </c>
      <c r="E236" s="4">
        <v>6592000000</v>
      </c>
      <c r="F236" s="4">
        <v>9429000000</v>
      </c>
    </row>
    <row r="237" ht="15.75" customHeight="1" spans="1:6">
      <c r="A237" s="1" t="s">
        <v>99</v>
      </c>
      <c r="B237" s="3" t="s">
        <v>65</v>
      </c>
      <c r="C237" s="1" t="s">
        <v>78</v>
      </c>
      <c r="D237" s="4" t="str">
        <f t="shared" si="0"/>
        <v>Belgium-Europe2001</v>
      </c>
      <c r="E237" s="4">
        <v>8304000000</v>
      </c>
      <c r="F237" s="4">
        <v>10878000000</v>
      </c>
    </row>
    <row r="238" ht="15.75" customHeight="1" spans="1:6">
      <c r="A238" s="1" t="s">
        <v>99</v>
      </c>
      <c r="B238" s="3" t="s">
        <v>66</v>
      </c>
      <c r="C238" s="1" t="s">
        <v>78</v>
      </c>
      <c r="D238" s="4" t="str">
        <f t="shared" si="0"/>
        <v>Belgium-Europe2002</v>
      </c>
      <c r="E238" s="4">
        <v>7598000000</v>
      </c>
      <c r="F238" s="4">
        <v>11270000000</v>
      </c>
    </row>
    <row r="239" ht="15.75" customHeight="1" spans="1:6">
      <c r="A239" s="1" t="s">
        <v>99</v>
      </c>
      <c r="B239" s="3" t="s">
        <v>67</v>
      </c>
      <c r="C239" s="1" t="s">
        <v>78</v>
      </c>
      <c r="D239" s="4" t="str">
        <f t="shared" si="0"/>
        <v>Belgium-Europe2003</v>
      </c>
      <c r="E239" s="4">
        <v>8848000000</v>
      </c>
      <c r="F239" s="4">
        <v>13402000000</v>
      </c>
    </row>
    <row r="240" ht="15.75" customHeight="1" spans="1:6">
      <c r="A240" s="1" t="s">
        <v>99</v>
      </c>
      <c r="B240" s="3" t="s">
        <v>68</v>
      </c>
      <c r="C240" s="1" t="s">
        <v>78</v>
      </c>
      <c r="D240" s="4" t="str">
        <f t="shared" si="0"/>
        <v>Belgium-Europe2004</v>
      </c>
      <c r="E240" s="4">
        <v>10089000000</v>
      </c>
      <c r="F240" s="4">
        <v>15456000000</v>
      </c>
    </row>
    <row r="241" ht="15.75" customHeight="1" spans="1:6">
      <c r="A241" s="1" t="s">
        <v>99</v>
      </c>
      <c r="B241" s="3" t="s">
        <v>69</v>
      </c>
      <c r="C241" s="1" t="s">
        <v>78</v>
      </c>
      <c r="D241" s="4" t="str">
        <f t="shared" si="0"/>
        <v>Belgium-Europe2005</v>
      </c>
      <c r="E241" s="4">
        <v>10881000000</v>
      </c>
      <c r="F241" s="4">
        <v>16771000000</v>
      </c>
    </row>
    <row r="242" ht="15.75" customHeight="1" spans="1:6">
      <c r="A242" s="1" t="s">
        <v>99</v>
      </c>
      <c r="B242" s="3" t="s">
        <v>70</v>
      </c>
      <c r="C242" s="1" t="s">
        <v>78</v>
      </c>
      <c r="D242" s="4" t="str">
        <f t="shared" si="0"/>
        <v>Belgium-Europe2006</v>
      </c>
      <c r="E242" s="4">
        <v>11625000000</v>
      </c>
      <c r="F242" s="4">
        <v>17891000000</v>
      </c>
    </row>
    <row r="243" ht="15.75" customHeight="1" spans="1:6">
      <c r="A243" s="1" t="s">
        <v>99</v>
      </c>
      <c r="B243" s="3" t="s">
        <v>71</v>
      </c>
      <c r="C243" s="1" t="s">
        <v>78</v>
      </c>
      <c r="D243" s="4" t="str">
        <f t="shared" si="0"/>
        <v>Belgium-Europe2007</v>
      </c>
      <c r="E243" s="4">
        <v>12371000000</v>
      </c>
      <c r="F243" s="4">
        <v>19215000000</v>
      </c>
    </row>
    <row r="244" ht="15.75" customHeight="1" spans="1:6">
      <c r="A244" s="1" t="s">
        <v>99</v>
      </c>
      <c r="B244" s="3" t="s">
        <v>72</v>
      </c>
      <c r="C244" s="1" t="s">
        <v>78</v>
      </c>
      <c r="D244" s="4" t="str">
        <f t="shared" si="0"/>
        <v>Belgium-Europe2008</v>
      </c>
      <c r="E244" s="4">
        <v>13106000000</v>
      </c>
      <c r="F244" s="4">
        <v>21445000000</v>
      </c>
    </row>
    <row r="245" ht="15.75" customHeight="1" spans="1:6">
      <c r="A245" s="1" t="s">
        <v>99</v>
      </c>
      <c r="B245" s="3" t="s">
        <v>73</v>
      </c>
      <c r="C245" s="1" t="s">
        <v>78</v>
      </c>
      <c r="D245" s="4" t="str">
        <f t="shared" si="0"/>
        <v>Belgium-Europe2009</v>
      </c>
      <c r="E245" s="4">
        <v>11500000000</v>
      </c>
      <c r="F245" s="4">
        <v>22292000000</v>
      </c>
    </row>
    <row r="246" ht="15.75" customHeight="1" spans="1:6">
      <c r="A246" s="1" t="s">
        <v>99</v>
      </c>
      <c r="B246" s="3" t="s">
        <v>74</v>
      </c>
      <c r="C246" s="1" t="s">
        <v>78</v>
      </c>
      <c r="D246" s="4" t="str">
        <f t="shared" si="0"/>
        <v>Belgium-Europe2010</v>
      </c>
      <c r="E246" s="4">
        <v>11624000000</v>
      </c>
      <c r="F246" s="4">
        <v>20876000000</v>
      </c>
    </row>
    <row r="247" ht="15.75" customHeight="1" spans="1:6">
      <c r="A247" s="1" t="s">
        <v>99</v>
      </c>
      <c r="B247" s="3" t="s">
        <v>75</v>
      </c>
      <c r="C247" s="1" t="s">
        <v>78</v>
      </c>
      <c r="D247" s="4" t="str">
        <f t="shared" si="0"/>
        <v>Belgium-Europe2011</v>
      </c>
      <c r="E247" s="4">
        <v>13008000000</v>
      </c>
      <c r="F247" s="4">
        <v>24215000000</v>
      </c>
    </row>
    <row r="248" ht="15.75" customHeight="1" spans="1:6">
      <c r="A248" s="1" t="s">
        <v>99</v>
      </c>
      <c r="B248" s="3" t="s">
        <v>76</v>
      </c>
      <c r="C248" s="1" t="s">
        <v>78</v>
      </c>
      <c r="D248" s="4" t="str">
        <f t="shared" si="0"/>
        <v>Belgium-Europe2012</v>
      </c>
      <c r="E248" s="4">
        <v>12659000000</v>
      </c>
      <c r="F248" s="4">
        <v>23784000000</v>
      </c>
    </row>
    <row r="249" ht="15.75" customHeight="1" spans="1:6">
      <c r="A249" s="1" t="s">
        <v>100</v>
      </c>
      <c r="B249" s="3" t="s">
        <v>63</v>
      </c>
      <c r="C249" s="1" t="s">
        <v>86</v>
      </c>
      <c r="D249" s="4" t="str">
        <f t="shared" si="0"/>
        <v>Belize-The Americas2000</v>
      </c>
      <c r="E249" s="4">
        <v>111000000</v>
      </c>
      <c r="F249" s="4">
        <v>44000000</v>
      </c>
    </row>
    <row r="250" ht="15.75" customHeight="1" spans="1:6">
      <c r="A250" s="1" t="s">
        <v>100</v>
      </c>
      <c r="B250" s="3" t="s">
        <v>65</v>
      </c>
      <c r="C250" s="1" t="s">
        <v>86</v>
      </c>
      <c r="D250" s="4" t="str">
        <f t="shared" si="0"/>
        <v>Belize-The Americas2001</v>
      </c>
      <c r="E250" s="4">
        <v>111000000</v>
      </c>
      <c r="F250" s="4">
        <v>45000000</v>
      </c>
    </row>
    <row r="251" ht="15.75" customHeight="1" spans="1:6">
      <c r="A251" s="1" t="s">
        <v>100</v>
      </c>
      <c r="B251" s="3" t="s">
        <v>66</v>
      </c>
      <c r="C251" s="1" t="s">
        <v>86</v>
      </c>
      <c r="D251" s="4" t="str">
        <f t="shared" si="0"/>
        <v>Belize-The Americas2002</v>
      </c>
      <c r="E251" s="4">
        <v>121000000</v>
      </c>
      <c r="F251" s="4">
        <v>48000000</v>
      </c>
    </row>
    <row r="252" ht="15.75" customHeight="1" spans="1:6">
      <c r="A252" s="1" t="s">
        <v>100</v>
      </c>
      <c r="B252" s="3" t="s">
        <v>67</v>
      </c>
      <c r="C252" s="1" t="s">
        <v>86</v>
      </c>
      <c r="D252" s="4" t="str">
        <f t="shared" si="0"/>
        <v>Belize-The Americas2003</v>
      </c>
      <c r="E252" s="4">
        <v>150000000</v>
      </c>
      <c r="F252" s="4">
        <v>50000000</v>
      </c>
    </row>
    <row r="253" ht="15.75" customHeight="1" spans="1:6">
      <c r="A253" s="1" t="s">
        <v>100</v>
      </c>
      <c r="B253" s="3" t="s">
        <v>68</v>
      </c>
      <c r="C253" s="1" t="s">
        <v>86</v>
      </c>
      <c r="D253" s="4" t="str">
        <f t="shared" si="0"/>
        <v>Belize-The Americas2004</v>
      </c>
      <c r="E253" s="4">
        <v>168000000</v>
      </c>
      <c r="F253" s="4">
        <v>47000000</v>
      </c>
    </row>
    <row r="254" ht="15.75" customHeight="1" spans="1:6">
      <c r="A254" s="1" t="s">
        <v>100</v>
      </c>
      <c r="B254" s="3" t="s">
        <v>69</v>
      </c>
      <c r="C254" s="1" t="s">
        <v>86</v>
      </c>
      <c r="D254" s="4" t="str">
        <f t="shared" si="0"/>
        <v>Belize-The Americas2005</v>
      </c>
      <c r="E254" s="4">
        <v>214000000</v>
      </c>
      <c r="F254" s="4">
        <v>45000000</v>
      </c>
    </row>
    <row r="255" ht="15.75" customHeight="1" spans="1:6">
      <c r="A255" s="1" t="s">
        <v>100</v>
      </c>
      <c r="B255" s="3" t="s">
        <v>70</v>
      </c>
      <c r="C255" s="1" t="s">
        <v>86</v>
      </c>
      <c r="D255" s="4" t="str">
        <f t="shared" si="0"/>
        <v>Belize-The Americas2006</v>
      </c>
      <c r="E255" s="4">
        <v>260000000</v>
      </c>
      <c r="F255" s="4">
        <v>43000000</v>
      </c>
    </row>
    <row r="256" ht="15.75" customHeight="1" spans="1:6">
      <c r="A256" s="1" t="s">
        <v>100</v>
      </c>
      <c r="B256" s="3" t="s">
        <v>71</v>
      </c>
      <c r="C256" s="1" t="s">
        <v>86</v>
      </c>
      <c r="D256" s="4" t="str">
        <f t="shared" si="0"/>
        <v>Belize-The Americas2007</v>
      </c>
      <c r="E256" s="4">
        <v>289000000</v>
      </c>
      <c r="F256" s="4">
        <v>46000000</v>
      </c>
    </row>
    <row r="257" ht="15.75" customHeight="1" spans="1:6">
      <c r="A257" s="1" t="s">
        <v>100</v>
      </c>
      <c r="B257" s="3" t="s">
        <v>72</v>
      </c>
      <c r="C257" s="1" t="s">
        <v>86</v>
      </c>
      <c r="D257" s="4" t="str">
        <f t="shared" si="0"/>
        <v>Belize-The Americas2008</v>
      </c>
      <c r="E257" s="4">
        <v>278000000</v>
      </c>
      <c r="F257" s="4">
        <v>44000000</v>
      </c>
    </row>
    <row r="258" ht="15.75" customHeight="1" spans="1:6">
      <c r="A258" s="1" t="s">
        <v>100</v>
      </c>
      <c r="B258" s="3" t="s">
        <v>73</v>
      </c>
      <c r="C258" s="1" t="s">
        <v>86</v>
      </c>
      <c r="D258" s="4" t="str">
        <f t="shared" si="0"/>
        <v>Belize-The Americas2009</v>
      </c>
      <c r="E258" s="4">
        <v>256000000</v>
      </c>
      <c r="F258" s="4">
        <v>43000000</v>
      </c>
    </row>
    <row r="259" ht="15.75" customHeight="1" spans="1:6">
      <c r="A259" s="1" t="s">
        <v>100</v>
      </c>
      <c r="B259" s="3" t="s">
        <v>74</v>
      </c>
      <c r="C259" s="1" t="s">
        <v>86</v>
      </c>
      <c r="D259" s="4" t="str">
        <f t="shared" si="0"/>
        <v>Belize-The Americas2010</v>
      </c>
      <c r="E259" s="4">
        <v>264000000</v>
      </c>
      <c r="F259" s="4">
        <v>39000000</v>
      </c>
    </row>
    <row r="260" ht="15.75" customHeight="1" spans="1:6">
      <c r="A260" s="1" t="s">
        <v>100</v>
      </c>
      <c r="B260" s="3" t="s">
        <v>75</v>
      </c>
      <c r="C260" s="1" t="s">
        <v>86</v>
      </c>
      <c r="D260" s="4" t="str">
        <f t="shared" si="0"/>
        <v>Belize-The Americas2011</v>
      </c>
      <c r="E260" s="4">
        <v>248000000</v>
      </c>
      <c r="F260" s="4">
        <v>37000000</v>
      </c>
    </row>
    <row r="261" ht="15.75" customHeight="1" spans="1:6">
      <c r="A261" s="1" t="s">
        <v>100</v>
      </c>
      <c r="B261" s="3" t="s">
        <v>76</v>
      </c>
      <c r="C261" s="1" t="s">
        <v>86</v>
      </c>
      <c r="D261" s="4" t="str">
        <f t="shared" si="0"/>
        <v>Belize-The Americas2012</v>
      </c>
      <c r="E261" s="4">
        <v>299000000</v>
      </c>
      <c r="F261" s="4">
        <v>40000000</v>
      </c>
    </row>
    <row r="262" ht="15.75" customHeight="1" spans="1:6">
      <c r="A262" s="1" t="s">
        <v>101</v>
      </c>
      <c r="B262" s="3" t="s">
        <v>63</v>
      </c>
      <c r="C262" s="1" t="s">
        <v>80</v>
      </c>
      <c r="D262" s="4" t="str">
        <f t="shared" si="0"/>
        <v>Benin-Africa2000</v>
      </c>
      <c r="E262" s="4">
        <v>77000000</v>
      </c>
      <c r="F262" s="4">
        <v>50000000</v>
      </c>
    </row>
    <row r="263" ht="15.75" customHeight="1" spans="1:6">
      <c r="A263" s="1" t="s">
        <v>101</v>
      </c>
      <c r="B263" s="3" t="s">
        <v>65</v>
      </c>
      <c r="C263" s="1" t="s">
        <v>80</v>
      </c>
      <c r="D263" s="4" t="str">
        <f t="shared" si="0"/>
        <v>Benin-Africa2001</v>
      </c>
      <c r="E263" s="4">
        <v>86000000</v>
      </c>
      <c r="F263" s="4">
        <v>48000000</v>
      </c>
    </row>
    <row r="264" ht="15.75" customHeight="1" spans="1:6">
      <c r="A264" s="1" t="s">
        <v>101</v>
      </c>
      <c r="B264" s="3" t="s">
        <v>66</v>
      </c>
      <c r="C264" s="1" t="s">
        <v>80</v>
      </c>
      <c r="D264" s="4" t="str">
        <f t="shared" si="0"/>
        <v>Benin-Africa2002</v>
      </c>
      <c r="E264" s="4">
        <v>95000000</v>
      </c>
      <c r="F264" s="4">
        <v>49000000</v>
      </c>
    </row>
    <row r="265" ht="15.75" customHeight="1" spans="1:6">
      <c r="A265" s="1" t="s">
        <v>101</v>
      </c>
      <c r="B265" s="3" t="s">
        <v>67</v>
      </c>
      <c r="C265" s="1" t="s">
        <v>80</v>
      </c>
      <c r="D265" s="4" t="str">
        <f t="shared" si="0"/>
        <v>Benin-Africa2003</v>
      </c>
      <c r="E265" s="4">
        <v>108000000</v>
      </c>
      <c r="F265" s="4">
        <v>53000000</v>
      </c>
    </row>
    <row r="266" ht="15.75" customHeight="1" spans="1:6">
      <c r="A266" s="1" t="s">
        <v>101</v>
      </c>
      <c r="B266" s="3" t="s">
        <v>68</v>
      </c>
      <c r="C266" s="1" t="s">
        <v>80</v>
      </c>
      <c r="D266" s="4" t="str">
        <f t="shared" si="0"/>
        <v>Benin-Africa2004</v>
      </c>
      <c r="E266" s="4">
        <v>121000000</v>
      </c>
      <c r="F266" s="4">
        <v>59000000</v>
      </c>
    </row>
    <row r="267" ht="15.75" customHeight="1" spans="1:6">
      <c r="A267" s="1" t="s">
        <v>101</v>
      </c>
      <c r="B267" s="3" t="s">
        <v>69</v>
      </c>
      <c r="C267" s="1" t="s">
        <v>80</v>
      </c>
      <c r="D267" s="4" t="str">
        <f t="shared" si="0"/>
        <v>Benin-Africa2005</v>
      </c>
      <c r="E267" s="4">
        <v>108000000</v>
      </c>
      <c r="F267" s="4">
        <v>58000000</v>
      </c>
    </row>
    <row r="268" ht="15.75" customHeight="1" spans="1:6">
      <c r="A268" s="1" t="s">
        <v>101</v>
      </c>
      <c r="B268" s="3" t="s">
        <v>70</v>
      </c>
      <c r="C268" s="1" t="s">
        <v>80</v>
      </c>
      <c r="D268" s="4" t="str">
        <f t="shared" si="0"/>
        <v>Benin-Africa2006</v>
      </c>
      <c r="E268" s="4">
        <v>122000000</v>
      </c>
      <c r="F268" s="4">
        <v>71000000</v>
      </c>
    </row>
    <row r="269" ht="15.75" customHeight="1" spans="1:6">
      <c r="A269" s="1" t="s">
        <v>101</v>
      </c>
      <c r="B269" s="3" t="s">
        <v>71</v>
      </c>
      <c r="C269" s="1" t="s">
        <v>80</v>
      </c>
      <c r="D269" s="4" t="str">
        <f t="shared" si="0"/>
        <v>Benin-Africa2007</v>
      </c>
      <c r="E269" s="4">
        <v>206000000</v>
      </c>
      <c r="F269" s="4">
        <v>107000000</v>
      </c>
    </row>
    <row r="270" ht="15.75" customHeight="1" spans="1:6">
      <c r="A270" s="1" t="s">
        <v>101</v>
      </c>
      <c r="B270" s="3" t="s">
        <v>72</v>
      </c>
      <c r="C270" s="1" t="s">
        <v>80</v>
      </c>
      <c r="D270" s="4" t="str">
        <f t="shared" si="0"/>
        <v>Benin-Africa2008</v>
      </c>
      <c r="E270" s="4">
        <v>236000000</v>
      </c>
      <c r="F270" s="4">
        <v>102000000</v>
      </c>
    </row>
    <row r="271" ht="15.75" customHeight="1" spans="1:6">
      <c r="A271" s="1" t="s">
        <v>101</v>
      </c>
      <c r="B271" s="3" t="s">
        <v>73</v>
      </c>
      <c r="C271" s="1" t="s">
        <v>80</v>
      </c>
      <c r="D271" s="4" t="str">
        <f t="shared" si="0"/>
        <v>Benin-Africa2009</v>
      </c>
      <c r="E271" s="4">
        <v>131000000</v>
      </c>
      <c r="F271" s="4">
        <v>88000000</v>
      </c>
    </row>
    <row r="272" ht="15.75" customHeight="1" spans="1:6">
      <c r="A272" s="1" t="s">
        <v>101</v>
      </c>
      <c r="B272" s="3" t="s">
        <v>74</v>
      </c>
      <c r="C272" s="1" t="s">
        <v>80</v>
      </c>
      <c r="D272" s="4" t="str">
        <f t="shared" si="0"/>
        <v>Benin-Africa2010</v>
      </c>
      <c r="E272" s="4">
        <v>149000000</v>
      </c>
      <c r="F272" s="4">
        <v>91000000</v>
      </c>
    </row>
    <row r="273" ht="15.75" customHeight="1" spans="1:6">
      <c r="A273" s="1" t="s">
        <v>101</v>
      </c>
      <c r="B273" s="3" t="s">
        <v>75</v>
      </c>
      <c r="C273" s="1" t="s">
        <v>80</v>
      </c>
      <c r="D273" s="4" t="str">
        <f t="shared" si="0"/>
        <v>Benin-Africa2011</v>
      </c>
      <c r="E273" s="4">
        <v>188000000</v>
      </c>
      <c r="F273" s="1"/>
    </row>
    <row r="274" ht="15.75" customHeight="1" spans="1:6">
      <c r="A274" s="1" t="s">
        <v>101</v>
      </c>
      <c r="B274" s="3" t="s">
        <v>76</v>
      </c>
      <c r="C274" s="1" t="s">
        <v>80</v>
      </c>
      <c r="D274" s="4" t="str">
        <f t="shared" si="0"/>
        <v>Benin-Africa2012</v>
      </c>
      <c r="E274" s="4">
        <v>192000000</v>
      </c>
      <c r="F274" s="1"/>
    </row>
    <row r="275" ht="15.75" customHeight="1" spans="1:6">
      <c r="A275" s="1" t="s">
        <v>102</v>
      </c>
      <c r="B275" s="3" t="s">
        <v>63</v>
      </c>
      <c r="C275" s="1" t="s">
        <v>86</v>
      </c>
      <c r="D275" s="4" t="str">
        <f t="shared" si="0"/>
        <v>Bermuda-The Americas2000</v>
      </c>
      <c r="E275" s="4">
        <v>431000000</v>
      </c>
      <c r="F275" s="1"/>
    </row>
    <row r="276" ht="15.75" customHeight="1" spans="1:6">
      <c r="A276" s="1" t="s">
        <v>102</v>
      </c>
      <c r="B276" s="3" t="s">
        <v>65</v>
      </c>
      <c r="C276" s="1" t="s">
        <v>86</v>
      </c>
      <c r="D276" s="4" t="str">
        <f t="shared" si="0"/>
        <v>Bermuda-The Americas2001</v>
      </c>
      <c r="E276" s="4">
        <v>351000000</v>
      </c>
      <c r="F276" s="1"/>
    </row>
    <row r="277" ht="15.75" customHeight="1" spans="1:6">
      <c r="A277" s="1" t="s">
        <v>102</v>
      </c>
      <c r="B277" s="3" t="s">
        <v>66</v>
      </c>
      <c r="C277" s="1" t="s">
        <v>86</v>
      </c>
      <c r="D277" s="4" t="str">
        <f t="shared" si="0"/>
        <v>Bermuda-The Americas2002</v>
      </c>
      <c r="E277" s="4">
        <v>378000000</v>
      </c>
      <c r="F277" s="4">
        <v>243000000</v>
      </c>
    </row>
    <row r="278" ht="15.75" customHeight="1" spans="1:6">
      <c r="A278" s="1" t="s">
        <v>102</v>
      </c>
      <c r="B278" s="3" t="s">
        <v>67</v>
      </c>
      <c r="C278" s="1" t="s">
        <v>86</v>
      </c>
      <c r="D278" s="4" t="str">
        <f t="shared" si="0"/>
        <v>Bermuda-The Americas2003</v>
      </c>
      <c r="E278" s="4">
        <v>348000000</v>
      </c>
      <c r="F278" s="4">
        <v>248000000</v>
      </c>
    </row>
    <row r="279" ht="15.75" customHeight="1" spans="1:6">
      <c r="A279" s="1" t="s">
        <v>102</v>
      </c>
      <c r="B279" s="3" t="s">
        <v>68</v>
      </c>
      <c r="C279" s="1" t="s">
        <v>86</v>
      </c>
      <c r="D279" s="4" t="str">
        <f t="shared" si="0"/>
        <v>Bermuda-The Americas2004</v>
      </c>
      <c r="E279" s="4">
        <v>426000000</v>
      </c>
      <c r="F279" s="4">
        <v>217000000</v>
      </c>
    </row>
    <row r="280" ht="15.75" customHeight="1" spans="1:6">
      <c r="A280" s="1" t="s">
        <v>102</v>
      </c>
      <c r="B280" s="3" t="s">
        <v>69</v>
      </c>
      <c r="C280" s="1" t="s">
        <v>86</v>
      </c>
      <c r="D280" s="4" t="str">
        <f t="shared" si="0"/>
        <v>Bermuda-The Americas2005</v>
      </c>
      <c r="E280" s="4">
        <v>429000000</v>
      </c>
      <c r="F280" s="4">
        <v>239000000</v>
      </c>
    </row>
    <row r="281" ht="15.75" customHeight="1" spans="1:6">
      <c r="A281" s="1" t="s">
        <v>102</v>
      </c>
      <c r="B281" s="3" t="s">
        <v>70</v>
      </c>
      <c r="C281" s="1" t="s">
        <v>86</v>
      </c>
      <c r="D281" s="4" t="str">
        <f t="shared" si="0"/>
        <v>Bermuda-The Americas2006</v>
      </c>
      <c r="E281" s="4">
        <v>495000000</v>
      </c>
      <c r="F281" s="4">
        <v>394000000</v>
      </c>
    </row>
    <row r="282" ht="15.75" customHeight="1" spans="1:6">
      <c r="A282" s="1" t="s">
        <v>102</v>
      </c>
      <c r="B282" s="3" t="s">
        <v>71</v>
      </c>
      <c r="C282" s="1" t="s">
        <v>86</v>
      </c>
      <c r="D282" s="4" t="str">
        <f t="shared" si="0"/>
        <v>Bermuda-The Americas2007</v>
      </c>
      <c r="E282" s="4">
        <v>569000000</v>
      </c>
      <c r="F282" s="4">
        <v>453000000</v>
      </c>
    </row>
    <row r="283" ht="15.75" customHeight="1" spans="1:6">
      <c r="A283" s="1" t="s">
        <v>102</v>
      </c>
      <c r="B283" s="3" t="s">
        <v>72</v>
      </c>
      <c r="C283" s="1" t="s">
        <v>86</v>
      </c>
      <c r="D283" s="4" t="str">
        <f t="shared" si="0"/>
        <v>Bermuda-The Americas2008</v>
      </c>
      <c r="E283" s="4">
        <v>431000000</v>
      </c>
      <c r="F283" s="4">
        <v>459000000</v>
      </c>
    </row>
    <row r="284" ht="15.75" customHeight="1" spans="1:6">
      <c r="A284" s="1" t="s">
        <v>102</v>
      </c>
      <c r="B284" s="3" t="s">
        <v>73</v>
      </c>
      <c r="C284" s="1" t="s">
        <v>86</v>
      </c>
      <c r="D284" s="4" t="str">
        <f t="shared" si="0"/>
        <v>Bermuda-The Americas2009</v>
      </c>
      <c r="E284" s="4">
        <v>366000000</v>
      </c>
      <c r="F284" s="4">
        <v>407000000</v>
      </c>
    </row>
    <row r="285" ht="15.75" customHeight="1" spans="1:6">
      <c r="A285" s="1" t="s">
        <v>102</v>
      </c>
      <c r="B285" s="3" t="s">
        <v>74</v>
      </c>
      <c r="C285" s="1" t="s">
        <v>86</v>
      </c>
      <c r="D285" s="4" t="str">
        <f t="shared" si="0"/>
        <v>Bermuda-The Americas2010</v>
      </c>
      <c r="E285" s="4">
        <v>442000000</v>
      </c>
      <c r="F285" s="4">
        <v>417000000</v>
      </c>
    </row>
    <row r="286" ht="15.75" customHeight="1" spans="1:6">
      <c r="A286" s="1" t="s">
        <v>102</v>
      </c>
      <c r="B286" s="3" t="s">
        <v>75</v>
      </c>
      <c r="C286" s="1" t="s">
        <v>86</v>
      </c>
      <c r="D286" s="4" t="str">
        <f t="shared" si="0"/>
        <v>Bermuda-The Americas2011</v>
      </c>
      <c r="E286" s="4">
        <v>472000000</v>
      </c>
      <c r="F286" s="4">
        <v>413000000</v>
      </c>
    </row>
    <row r="287" ht="15.75" customHeight="1" spans="1:6">
      <c r="A287" s="1" t="s">
        <v>102</v>
      </c>
      <c r="B287" s="3" t="s">
        <v>76</v>
      </c>
      <c r="C287" s="1" t="s">
        <v>86</v>
      </c>
      <c r="D287" s="4" t="str">
        <f t="shared" si="0"/>
        <v>Bermuda-The Americas2012</v>
      </c>
      <c r="E287" s="4">
        <v>461000000</v>
      </c>
      <c r="F287" s="4">
        <v>411000000</v>
      </c>
    </row>
    <row r="288" ht="15.75" customHeight="1" spans="1:6">
      <c r="A288" s="1" t="s">
        <v>103</v>
      </c>
      <c r="B288" s="3" t="s">
        <v>63</v>
      </c>
      <c r="C288" s="1" t="s">
        <v>64</v>
      </c>
      <c r="D288" s="4" t="str">
        <f t="shared" si="0"/>
        <v>Bhutan-Asia2000</v>
      </c>
      <c r="E288" s="4">
        <v>10000000</v>
      </c>
      <c r="F288" s="1"/>
    </row>
    <row r="289" ht="15.75" customHeight="1" spans="1:6">
      <c r="A289" s="1" t="s">
        <v>103</v>
      </c>
      <c r="B289" s="3" t="s">
        <v>65</v>
      </c>
      <c r="C289" s="1" t="s">
        <v>64</v>
      </c>
      <c r="D289" s="4" t="str">
        <f t="shared" si="0"/>
        <v>Bhutan-Asia2001</v>
      </c>
      <c r="E289" s="4">
        <v>9000000</v>
      </c>
      <c r="F289" s="1"/>
    </row>
    <row r="290" ht="15.75" customHeight="1" spans="1:6">
      <c r="A290" s="1" t="s">
        <v>103</v>
      </c>
      <c r="B290" s="3" t="s">
        <v>66</v>
      </c>
      <c r="C290" s="1" t="s">
        <v>64</v>
      </c>
      <c r="D290" s="4" t="str">
        <f t="shared" si="0"/>
        <v>Bhutan-Asia2002</v>
      </c>
      <c r="E290" s="4">
        <v>8000000</v>
      </c>
      <c r="F290" s="1"/>
    </row>
    <row r="291" ht="15.75" customHeight="1" spans="1:6">
      <c r="A291" s="1" t="s">
        <v>103</v>
      </c>
      <c r="B291" s="3" t="s">
        <v>67</v>
      </c>
      <c r="C291" s="1" t="s">
        <v>64</v>
      </c>
      <c r="D291" s="4" t="str">
        <f t="shared" si="0"/>
        <v>Bhutan-Asia2003</v>
      </c>
      <c r="E291" s="4">
        <v>8000000</v>
      </c>
      <c r="F291" s="1"/>
    </row>
    <row r="292" ht="15.75" customHeight="1" spans="1:6">
      <c r="A292" s="1" t="s">
        <v>103</v>
      </c>
      <c r="B292" s="3" t="s">
        <v>68</v>
      </c>
      <c r="C292" s="1" t="s">
        <v>64</v>
      </c>
      <c r="D292" s="4" t="str">
        <f t="shared" si="0"/>
        <v>Bhutan-Asia2004</v>
      </c>
      <c r="E292" s="4">
        <v>13000000</v>
      </c>
      <c r="F292" s="1"/>
    </row>
    <row r="293" ht="15.75" customHeight="1" spans="1:6">
      <c r="A293" s="1" t="s">
        <v>103</v>
      </c>
      <c r="B293" s="3" t="s">
        <v>69</v>
      </c>
      <c r="C293" s="1" t="s">
        <v>64</v>
      </c>
      <c r="D293" s="4" t="str">
        <f t="shared" si="0"/>
        <v>Bhutan-Asia2005</v>
      </c>
      <c r="E293" s="4">
        <v>19000000</v>
      </c>
      <c r="F293" s="1"/>
    </row>
    <row r="294" ht="15.75" customHeight="1" spans="1:6">
      <c r="A294" s="1" t="s">
        <v>103</v>
      </c>
      <c r="B294" s="3" t="s">
        <v>70</v>
      </c>
      <c r="C294" s="1" t="s">
        <v>64</v>
      </c>
      <c r="D294" s="4" t="str">
        <f t="shared" si="0"/>
        <v>Bhutan-Asia2006</v>
      </c>
      <c r="E294" s="4">
        <v>36000000</v>
      </c>
      <c r="F294" s="4">
        <v>22000000</v>
      </c>
    </row>
    <row r="295" ht="15.75" customHeight="1" spans="1:6">
      <c r="A295" s="1" t="s">
        <v>103</v>
      </c>
      <c r="B295" s="3" t="s">
        <v>71</v>
      </c>
      <c r="C295" s="1" t="s">
        <v>64</v>
      </c>
      <c r="D295" s="4" t="str">
        <f t="shared" si="0"/>
        <v>Bhutan-Asia2007</v>
      </c>
      <c r="E295" s="4">
        <v>47000000</v>
      </c>
      <c r="F295" s="4">
        <v>26000000</v>
      </c>
    </row>
    <row r="296" ht="15.75" customHeight="1" spans="1:6">
      <c r="A296" s="1" t="s">
        <v>103</v>
      </c>
      <c r="B296" s="3" t="s">
        <v>72</v>
      </c>
      <c r="C296" s="1" t="s">
        <v>64</v>
      </c>
      <c r="D296" s="4" t="str">
        <f t="shared" si="0"/>
        <v>Bhutan-Asia2008</v>
      </c>
      <c r="E296" s="4">
        <v>46000000</v>
      </c>
      <c r="F296" s="4">
        <v>66000000</v>
      </c>
    </row>
    <row r="297" ht="15.75" customHeight="1" spans="1:6">
      <c r="A297" s="1" t="s">
        <v>103</v>
      </c>
      <c r="B297" s="3" t="s">
        <v>73</v>
      </c>
      <c r="C297" s="1" t="s">
        <v>64</v>
      </c>
      <c r="D297" s="4" t="str">
        <f t="shared" si="0"/>
        <v>Bhutan-Asia2009</v>
      </c>
      <c r="E297" s="4">
        <v>51000000</v>
      </c>
      <c r="F297" s="4">
        <v>34000000</v>
      </c>
    </row>
    <row r="298" ht="15.75" customHeight="1" spans="1:6">
      <c r="A298" s="1" t="s">
        <v>103</v>
      </c>
      <c r="B298" s="3" t="s">
        <v>74</v>
      </c>
      <c r="C298" s="1" t="s">
        <v>64</v>
      </c>
      <c r="D298" s="4" t="str">
        <f t="shared" si="0"/>
        <v>Bhutan-Asia2010</v>
      </c>
      <c r="E298" s="4">
        <v>64000000</v>
      </c>
      <c r="F298" s="4">
        <v>43000000</v>
      </c>
    </row>
    <row r="299" ht="15.75" customHeight="1" spans="1:6">
      <c r="A299" s="1" t="s">
        <v>103</v>
      </c>
      <c r="B299" s="3" t="s">
        <v>75</v>
      </c>
      <c r="C299" s="1" t="s">
        <v>64</v>
      </c>
      <c r="D299" s="4" t="str">
        <f t="shared" si="0"/>
        <v>Bhutan-Asia2011</v>
      </c>
      <c r="E299" s="4">
        <v>76000000</v>
      </c>
      <c r="F299" s="4">
        <v>58000000</v>
      </c>
    </row>
    <row r="300" ht="15.75" customHeight="1" spans="1:6">
      <c r="A300" s="1" t="s">
        <v>103</v>
      </c>
      <c r="B300" s="3" t="s">
        <v>76</v>
      </c>
      <c r="C300" s="1" t="s">
        <v>64</v>
      </c>
      <c r="D300" s="4" t="str">
        <f t="shared" si="0"/>
        <v>Bhutan-Asia2012</v>
      </c>
      <c r="E300" s="4">
        <v>94000000</v>
      </c>
      <c r="F300" s="4">
        <v>71000000</v>
      </c>
    </row>
    <row r="301" ht="15.75" customHeight="1" spans="1:6">
      <c r="A301" s="1" t="s">
        <v>104</v>
      </c>
      <c r="B301" s="3" t="s">
        <v>63</v>
      </c>
      <c r="C301" s="1" t="s">
        <v>86</v>
      </c>
      <c r="D301" s="4" t="str">
        <f t="shared" si="0"/>
        <v>Bolivia-The Americas2000</v>
      </c>
      <c r="E301" s="4">
        <v>101000000</v>
      </c>
      <c r="F301" s="4">
        <v>116000000</v>
      </c>
    </row>
    <row r="302" ht="15.75" customHeight="1" spans="1:6">
      <c r="A302" s="1" t="s">
        <v>104</v>
      </c>
      <c r="B302" s="3" t="s">
        <v>65</v>
      </c>
      <c r="C302" s="1" t="s">
        <v>86</v>
      </c>
      <c r="D302" s="4" t="str">
        <f t="shared" si="0"/>
        <v>Bolivia-The Americas2001</v>
      </c>
      <c r="E302" s="4">
        <v>119000000</v>
      </c>
      <c r="F302" s="4">
        <v>114000000</v>
      </c>
    </row>
    <row r="303" ht="15.75" customHeight="1" spans="1:6">
      <c r="A303" s="1" t="s">
        <v>104</v>
      </c>
      <c r="B303" s="3" t="s">
        <v>66</v>
      </c>
      <c r="C303" s="1" t="s">
        <v>86</v>
      </c>
      <c r="D303" s="4" t="str">
        <f t="shared" si="0"/>
        <v>Bolivia-The Americas2002</v>
      </c>
      <c r="E303" s="4">
        <v>143000000</v>
      </c>
      <c r="F303" s="4">
        <v>114000000</v>
      </c>
    </row>
    <row r="304" ht="15.75" customHeight="1" spans="1:6">
      <c r="A304" s="1" t="s">
        <v>104</v>
      </c>
      <c r="B304" s="3" t="s">
        <v>67</v>
      </c>
      <c r="C304" s="1" t="s">
        <v>86</v>
      </c>
      <c r="D304" s="4" t="str">
        <f t="shared" si="0"/>
        <v>Bolivia-The Americas2003</v>
      </c>
      <c r="E304" s="4">
        <v>243000000</v>
      </c>
      <c r="F304" s="4">
        <v>197000000</v>
      </c>
    </row>
    <row r="305" ht="15.75" customHeight="1" spans="1:6">
      <c r="A305" s="1" t="s">
        <v>104</v>
      </c>
      <c r="B305" s="3" t="s">
        <v>68</v>
      </c>
      <c r="C305" s="1" t="s">
        <v>86</v>
      </c>
      <c r="D305" s="4" t="str">
        <f t="shared" si="0"/>
        <v>Bolivia-The Americas2004</v>
      </c>
      <c r="E305" s="4">
        <v>283000000</v>
      </c>
      <c r="F305" s="4">
        <v>232000000</v>
      </c>
    </row>
    <row r="306" ht="15.75" customHeight="1" spans="1:6">
      <c r="A306" s="1" t="s">
        <v>104</v>
      </c>
      <c r="B306" s="3" t="s">
        <v>69</v>
      </c>
      <c r="C306" s="1" t="s">
        <v>86</v>
      </c>
      <c r="D306" s="4" t="str">
        <f t="shared" si="0"/>
        <v>Bolivia-The Americas2005</v>
      </c>
      <c r="E306" s="4">
        <v>345000000</v>
      </c>
      <c r="F306" s="4">
        <v>257000000</v>
      </c>
    </row>
    <row r="307" ht="15.75" customHeight="1" spans="1:6">
      <c r="A307" s="1" t="s">
        <v>104</v>
      </c>
      <c r="B307" s="3" t="s">
        <v>70</v>
      </c>
      <c r="C307" s="1" t="s">
        <v>86</v>
      </c>
      <c r="D307" s="4" t="str">
        <f t="shared" si="0"/>
        <v>Bolivia-The Americas2006</v>
      </c>
      <c r="E307" s="4">
        <v>330000000</v>
      </c>
      <c r="F307" s="4">
        <v>360000000</v>
      </c>
    </row>
    <row r="308" ht="15.75" customHeight="1" spans="1:6">
      <c r="A308" s="1" t="s">
        <v>104</v>
      </c>
      <c r="B308" s="3" t="s">
        <v>71</v>
      </c>
      <c r="C308" s="1" t="s">
        <v>86</v>
      </c>
      <c r="D308" s="4" t="str">
        <f t="shared" si="0"/>
        <v>Bolivia-The Americas2007</v>
      </c>
      <c r="E308" s="4">
        <v>326000000</v>
      </c>
      <c r="F308" s="4">
        <v>385000000</v>
      </c>
    </row>
    <row r="309" ht="15.75" customHeight="1" spans="1:6">
      <c r="A309" s="1" t="s">
        <v>104</v>
      </c>
      <c r="B309" s="3" t="s">
        <v>72</v>
      </c>
      <c r="C309" s="1" t="s">
        <v>86</v>
      </c>
      <c r="D309" s="4" t="str">
        <f t="shared" si="0"/>
        <v>Bolivia-The Americas2008</v>
      </c>
      <c r="E309" s="4">
        <v>302000000</v>
      </c>
      <c r="F309" s="4">
        <v>381000000</v>
      </c>
    </row>
    <row r="310" ht="15.75" customHeight="1" spans="1:6">
      <c r="A310" s="1" t="s">
        <v>104</v>
      </c>
      <c r="B310" s="3" t="s">
        <v>73</v>
      </c>
      <c r="C310" s="1" t="s">
        <v>86</v>
      </c>
      <c r="D310" s="4" t="str">
        <f t="shared" si="0"/>
        <v>Bolivia-The Americas2009</v>
      </c>
      <c r="E310" s="4">
        <v>306000000</v>
      </c>
      <c r="F310" s="4">
        <v>388000000</v>
      </c>
    </row>
    <row r="311" ht="15.75" customHeight="1" spans="1:6">
      <c r="A311" s="1" t="s">
        <v>104</v>
      </c>
      <c r="B311" s="3" t="s">
        <v>74</v>
      </c>
      <c r="C311" s="1" t="s">
        <v>86</v>
      </c>
      <c r="D311" s="4" t="str">
        <f t="shared" si="0"/>
        <v>Bolivia-The Americas2010</v>
      </c>
      <c r="E311" s="4">
        <v>339000000</v>
      </c>
      <c r="F311" s="4">
        <v>421000000</v>
      </c>
    </row>
    <row r="312" ht="15.75" customHeight="1" spans="1:6">
      <c r="A312" s="1" t="s">
        <v>104</v>
      </c>
      <c r="B312" s="3" t="s">
        <v>75</v>
      </c>
      <c r="C312" s="1" t="s">
        <v>86</v>
      </c>
      <c r="D312" s="4" t="str">
        <f t="shared" si="0"/>
        <v>Bolivia-The Americas2011</v>
      </c>
      <c r="E312" s="4">
        <v>499000000</v>
      </c>
      <c r="F312" s="4">
        <v>410000000</v>
      </c>
    </row>
    <row r="313" ht="15.75" customHeight="1" spans="1:6">
      <c r="A313" s="1" t="s">
        <v>104</v>
      </c>
      <c r="B313" s="3" t="s">
        <v>76</v>
      </c>
      <c r="C313" s="1" t="s">
        <v>86</v>
      </c>
      <c r="D313" s="4" t="str">
        <f t="shared" si="0"/>
        <v>Bolivia-The Americas2012</v>
      </c>
      <c r="E313" s="4">
        <v>581000000</v>
      </c>
      <c r="F313" s="4">
        <v>559000000</v>
      </c>
    </row>
    <row r="314" ht="15.75" customHeight="1" spans="1:6">
      <c r="A314" s="1" t="s">
        <v>105</v>
      </c>
      <c r="B314" s="3" t="s">
        <v>63</v>
      </c>
      <c r="C314" s="1" t="s">
        <v>78</v>
      </c>
      <c r="D314" s="4" t="str">
        <f t="shared" si="0"/>
        <v>Bosnia and Herzegovina-Europe2000</v>
      </c>
      <c r="E314" s="4">
        <v>246000000</v>
      </c>
      <c r="F314" s="4">
        <v>92000000</v>
      </c>
    </row>
    <row r="315" ht="15.75" customHeight="1" spans="1:6">
      <c r="A315" s="1" t="s">
        <v>105</v>
      </c>
      <c r="B315" s="3" t="s">
        <v>65</v>
      </c>
      <c r="C315" s="1" t="s">
        <v>78</v>
      </c>
      <c r="D315" s="4" t="str">
        <f t="shared" si="0"/>
        <v>Bosnia and Herzegovina-Europe2001</v>
      </c>
      <c r="E315" s="4">
        <v>279000000</v>
      </c>
      <c r="F315" s="4">
        <v>96000000</v>
      </c>
    </row>
    <row r="316" ht="15.75" customHeight="1" spans="1:6">
      <c r="A316" s="1" t="s">
        <v>105</v>
      </c>
      <c r="B316" s="3" t="s">
        <v>66</v>
      </c>
      <c r="C316" s="1" t="s">
        <v>78</v>
      </c>
      <c r="D316" s="4" t="str">
        <f t="shared" si="0"/>
        <v>Bosnia and Herzegovina-Europe2002</v>
      </c>
      <c r="E316" s="4">
        <v>307000000</v>
      </c>
      <c r="F316" s="4">
        <v>112000000</v>
      </c>
    </row>
    <row r="317" ht="15.75" customHeight="1" spans="1:6">
      <c r="A317" s="1" t="s">
        <v>105</v>
      </c>
      <c r="B317" s="3" t="s">
        <v>67</v>
      </c>
      <c r="C317" s="1" t="s">
        <v>78</v>
      </c>
      <c r="D317" s="4" t="str">
        <f t="shared" si="0"/>
        <v>Bosnia and Herzegovina-Europe2003</v>
      </c>
      <c r="E317" s="4">
        <v>404000000</v>
      </c>
      <c r="F317" s="4">
        <v>145000000</v>
      </c>
    </row>
    <row r="318" ht="15.75" customHeight="1" spans="1:6">
      <c r="A318" s="1" t="s">
        <v>105</v>
      </c>
      <c r="B318" s="3" t="s">
        <v>68</v>
      </c>
      <c r="C318" s="1" t="s">
        <v>78</v>
      </c>
      <c r="D318" s="4" t="str">
        <f t="shared" si="0"/>
        <v>Bosnia and Herzegovina-Europe2004</v>
      </c>
      <c r="E318" s="4">
        <v>507000000</v>
      </c>
      <c r="F318" s="4">
        <v>162000000</v>
      </c>
    </row>
    <row r="319" ht="15.75" customHeight="1" spans="1:6">
      <c r="A319" s="1" t="s">
        <v>105</v>
      </c>
      <c r="B319" s="3" t="s">
        <v>69</v>
      </c>
      <c r="C319" s="1" t="s">
        <v>78</v>
      </c>
      <c r="D319" s="4" t="str">
        <f t="shared" si="0"/>
        <v>Bosnia and Herzegovina-Europe2005</v>
      </c>
      <c r="E319" s="4">
        <v>557000000</v>
      </c>
      <c r="F319" s="4">
        <v>158000000</v>
      </c>
    </row>
    <row r="320" ht="15.75" customHeight="1" spans="1:6">
      <c r="A320" s="1" t="s">
        <v>105</v>
      </c>
      <c r="B320" s="3" t="s">
        <v>70</v>
      </c>
      <c r="C320" s="1" t="s">
        <v>78</v>
      </c>
      <c r="D320" s="4" t="str">
        <f t="shared" si="0"/>
        <v>Bosnia and Herzegovina-Europe2006</v>
      </c>
      <c r="E320" s="4">
        <v>658000000</v>
      </c>
      <c r="F320" s="4">
        <v>210000000</v>
      </c>
    </row>
    <row r="321" ht="15.75" customHeight="1" spans="1:6">
      <c r="A321" s="1" t="s">
        <v>105</v>
      </c>
      <c r="B321" s="3" t="s">
        <v>71</v>
      </c>
      <c r="C321" s="1" t="s">
        <v>78</v>
      </c>
      <c r="D321" s="4" t="str">
        <f t="shared" si="0"/>
        <v>Bosnia and Herzegovina-Europe2007</v>
      </c>
      <c r="E321" s="4">
        <v>804000000</v>
      </c>
      <c r="F321" s="4">
        <v>264000000</v>
      </c>
    </row>
    <row r="322" ht="15.75" customHeight="1" spans="1:6">
      <c r="A322" s="1" t="s">
        <v>105</v>
      </c>
      <c r="B322" s="3" t="s">
        <v>72</v>
      </c>
      <c r="C322" s="1" t="s">
        <v>78</v>
      </c>
      <c r="D322" s="4" t="str">
        <f t="shared" si="0"/>
        <v>Bosnia and Herzegovina-Europe2008</v>
      </c>
      <c r="E322" s="4">
        <v>913000000</v>
      </c>
      <c r="F322" s="4">
        <v>345000000</v>
      </c>
    </row>
    <row r="323" ht="15.75" customHeight="1" spans="1:6">
      <c r="A323" s="1" t="s">
        <v>105</v>
      </c>
      <c r="B323" s="3" t="s">
        <v>73</v>
      </c>
      <c r="C323" s="1" t="s">
        <v>78</v>
      </c>
      <c r="D323" s="4" t="str">
        <f t="shared" si="0"/>
        <v>Bosnia and Herzegovina-Europe2009</v>
      </c>
      <c r="E323" s="4">
        <v>753000000</v>
      </c>
      <c r="F323" s="4">
        <v>285000000</v>
      </c>
    </row>
    <row r="324" ht="15.75" customHeight="1" spans="1:6">
      <c r="A324" s="1" t="s">
        <v>105</v>
      </c>
      <c r="B324" s="3" t="s">
        <v>74</v>
      </c>
      <c r="C324" s="1" t="s">
        <v>78</v>
      </c>
      <c r="D324" s="4" t="str">
        <f t="shared" si="0"/>
        <v>Bosnia and Herzegovina-Europe2010</v>
      </c>
      <c r="E324" s="4">
        <v>662000000</v>
      </c>
      <c r="F324" s="4">
        <v>247000000</v>
      </c>
    </row>
    <row r="325" ht="15.75" customHeight="1" spans="1:6">
      <c r="A325" s="1" t="s">
        <v>105</v>
      </c>
      <c r="B325" s="3" t="s">
        <v>75</v>
      </c>
      <c r="C325" s="1" t="s">
        <v>78</v>
      </c>
      <c r="D325" s="4" t="str">
        <f t="shared" si="0"/>
        <v>Bosnia and Herzegovina-Europe2011</v>
      </c>
      <c r="E325" s="4">
        <v>734000000</v>
      </c>
      <c r="F325" s="4">
        <v>238000000</v>
      </c>
    </row>
    <row r="326" ht="15.75" customHeight="1" spans="1:6">
      <c r="A326" s="1" t="s">
        <v>105</v>
      </c>
      <c r="B326" s="3" t="s">
        <v>76</v>
      </c>
      <c r="C326" s="1" t="s">
        <v>78</v>
      </c>
      <c r="D326" s="4" t="str">
        <f t="shared" si="0"/>
        <v>Bosnia and Herzegovina-Europe2012</v>
      </c>
      <c r="E326" s="4">
        <v>665000000</v>
      </c>
      <c r="F326" s="4">
        <v>194000000</v>
      </c>
    </row>
    <row r="327" ht="15.75" customHeight="1" spans="1:6">
      <c r="A327" s="1" t="s">
        <v>106</v>
      </c>
      <c r="B327" s="3" t="s">
        <v>63</v>
      </c>
      <c r="C327" s="1" t="s">
        <v>80</v>
      </c>
      <c r="D327" s="4" t="str">
        <f t="shared" si="0"/>
        <v>Botswana-Africa2000</v>
      </c>
      <c r="E327" s="4">
        <v>227000000</v>
      </c>
      <c r="F327" s="4">
        <v>209000000</v>
      </c>
    </row>
    <row r="328" ht="15.75" customHeight="1" spans="1:6">
      <c r="A328" s="1" t="s">
        <v>106</v>
      </c>
      <c r="B328" s="3" t="s">
        <v>65</v>
      </c>
      <c r="C328" s="1" t="s">
        <v>80</v>
      </c>
      <c r="D328" s="4" t="str">
        <f t="shared" si="0"/>
        <v>Botswana-Africa2001</v>
      </c>
      <c r="E328" s="4">
        <v>235000000</v>
      </c>
      <c r="F328" s="4">
        <v>215000000</v>
      </c>
    </row>
    <row r="329" ht="15.75" customHeight="1" spans="1:6">
      <c r="A329" s="1" t="s">
        <v>106</v>
      </c>
      <c r="B329" s="3" t="s">
        <v>66</v>
      </c>
      <c r="C329" s="1" t="s">
        <v>80</v>
      </c>
      <c r="D329" s="4" t="str">
        <f t="shared" si="0"/>
        <v>Botswana-Africa2002</v>
      </c>
      <c r="E329" s="4">
        <v>324000000</v>
      </c>
      <c r="F329" s="4">
        <v>197000000</v>
      </c>
    </row>
    <row r="330" ht="15.75" customHeight="1" spans="1:6">
      <c r="A330" s="1" t="s">
        <v>106</v>
      </c>
      <c r="B330" s="3" t="s">
        <v>67</v>
      </c>
      <c r="C330" s="1" t="s">
        <v>80</v>
      </c>
      <c r="D330" s="4" t="str">
        <f t="shared" si="0"/>
        <v>Botswana-Africa2003</v>
      </c>
      <c r="E330" s="4">
        <v>459000000</v>
      </c>
      <c r="F330" s="4">
        <v>235000000</v>
      </c>
    </row>
    <row r="331" ht="15.75" customHeight="1" spans="1:6">
      <c r="A331" s="1" t="s">
        <v>106</v>
      </c>
      <c r="B331" s="3" t="s">
        <v>68</v>
      </c>
      <c r="C331" s="1" t="s">
        <v>80</v>
      </c>
      <c r="D331" s="4" t="str">
        <f t="shared" si="0"/>
        <v>Botswana-Africa2004</v>
      </c>
      <c r="E331" s="4">
        <v>582000000</v>
      </c>
      <c r="F331" s="4">
        <v>280000000</v>
      </c>
    </row>
    <row r="332" ht="15.75" customHeight="1" spans="1:6">
      <c r="A332" s="1" t="s">
        <v>106</v>
      </c>
      <c r="B332" s="3" t="s">
        <v>69</v>
      </c>
      <c r="C332" s="1" t="s">
        <v>80</v>
      </c>
      <c r="D332" s="4" t="str">
        <f t="shared" si="0"/>
        <v>Botswana-Africa2005</v>
      </c>
      <c r="E332" s="4">
        <v>563000000</v>
      </c>
      <c r="F332" s="4">
        <v>301000000</v>
      </c>
    </row>
    <row r="333" ht="15.75" customHeight="1" spans="1:6">
      <c r="A333" s="1" t="s">
        <v>106</v>
      </c>
      <c r="B333" s="3" t="s">
        <v>70</v>
      </c>
      <c r="C333" s="1" t="s">
        <v>80</v>
      </c>
      <c r="D333" s="4" t="str">
        <f t="shared" si="0"/>
        <v>Botswana-Africa2006</v>
      </c>
      <c r="E333" s="4">
        <v>539000000</v>
      </c>
      <c r="F333" s="4">
        <v>285000000</v>
      </c>
    </row>
    <row r="334" ht="15.75" customHeight="1" spans="1:6">
      <c r="A334" s="1" t="s">
        <v>106</v>
      </c>
      <c r="B334" s="3" t="s">
        <v>71</v>
      </c>
      <c r="C334" s="1" t="s">
        <v>80</v>
      </c>
      <c r="D334" s="4" t="str">
        <f t="shared" si="0"/>
        <v>Botswana-Africa2007</v>
      </c>
      <c r="E334" s="4">
        <v>548000000</v>
      </c>
      <c r="F334" s="4">
        <v>284000000</v>
      </c>
    </row>
    <row r="335" ht="15.75" customHeight="1" spans="1:6">
      <c r="A335" s="1" t="s">
        <v>106</v>
      </c>
      <c r="B335" s="3" t="s">
        <v>72</v>
      </c>
      <c r="C335" s="1" t="s">
        <v>80</v>
      </c>
      <c r="D335" s="4" t="str">
        <f t="shared" si="0"/>
        <v>Botswana-Africa2008</v>
      </c>
      <c r="E335" s="4">
        <v>59000000</v>
      </c>
      <c r="F335" s="4">
        <v>54000000</v>
      </c>
    </row>
    <row r="336" ht="15.75" customHeight="1" spans="1:6">
      <c r="A336" s="1" t="s">
        <v>106</v>
      </c>
      <c r="B336" s="3" t="s">
        <v>73</v>
      </c>
      <c r="C336" s="1" t="s">
        <v>80</v>
      </c>
      <c r="D336" s="4" t="str">
        <f t="shared" si="0"/>
        <v>Botswana-Africa2009</v>
      </c>
      <c r="E336" s="4">
        <v>53000000</v>
      </c>
      <c r="F336" s="4">
        <v>80000000</v>
      </c>
    </row>
    <row r="337" ht="15.75" customHeight="1" spans="1:6">
      <c r="A337" s="1" t="s">
        <v>106</v>
      </c>
      <c r="B337" s="3" t="s">
        <v>74</v>
      </c>
      <c r="C337" s="1" t="s">
        <v>80</v>
      </c>
      <c r="D337" s="4" t="str">
        <f t="shared" si="0"/>
        <v>Botswana-Africa2010</v>
      </c>
      <c r="E337" s="4">
        <v>80000000</v>
      </c>
      <c r="F337" s="4">
        <v>89000000</v>
      </c>
    </row>
    <row r="338" ht="15.75" customHeight="1" spans="1:6">
      <c r="A338" s="1" t="s">
        <v>106</v>
      </c>
      <c r="B338" s="3" t="s">
        <v>75</v>
      </c>
      <c r="C338" s="1" t="s">
        <v>80</v>
      </c>
      <c r="D338" s="4" t="str">
        <f t="shared" si="0"/>
        <v>Botswana-Africa2011</v>
      </c>
      <c r="E338" s="4">
        <v>36000000</v>
      </c>
      <c r="F338" s="4">
        <v>82000000</v>
      </c>
    </row>
    <row r="339" ht="15.75" customHeight="1" spans="1:6">
      <c r="A339" s="1" t="s">
        <v>106</v>
      </c>
      <c r="B339" s="3" t="s">
        <v>76</v>
      </c>
      <c r="C339" s="1" t="s">
        <v>80</v>
      </c>
      <c r="D339" s="4" t="str">
        <f t="shared" si="0"/>
        <v>Botswana-Africa2012</v>
      </c>
      <c r="E339" s="4">
        <v>30000000</v>
      </c>
      <c r="F339" s="4">
        <v>100000000</v>
      </c>
    </row>
    <row r="340" ht="15.75" customHeight="1" spans="1:6">
      <c r="A340" s="1" t="s">
        <v>107</v>
      </c>
      <c r="B340" s="3" t="s">
        <v>63</v>
      </c>
      <c r="C340" s="1" t="s">
        <v>86</v>
      </c>
      <c r="D340" s="4" t="str">
        <f t="shared" si="0"/>
        <v>Brazil-The Americas2000</v>
      </c>
      <c r="E340" s="4">
        <v>1969000000</v>
      </c>
      <c r="F340" s="4">
        <v>4548000000</v>
      </c>
    </row>
    <row r="341" ht="15.75" customHeight="1" spans="1:6">
      <c r="A341" s="1" t="s">
        <v>107</v>
      </c>
      <c r="B341" s="3" t="s">
        <v>65</v>
      </c>
      <c r="C341" s="1" t="s">
        <v>86</v>
      </c>
      <c r="D341" s="4" t="str">
        <f t="shared" si="0"/>
        <v>Brazil-The Americas2001</v>
      </c>
      <c r="E341" s="4">
        <v>1844000000</v>
      </c>
      <c r="F341" s="4">
        <v>3765000000</v>
      </c>
    </row>
    <row r="342" ht="15.75" customHeight="1" spans="1:6">
      <c r="A342" s="1" t="s">
        <v>107</v>
      </c>
      <c r="B342" s="3" t="s">
        <v>66</v>
      </c>
      <c r="C342" s="1" t="s">
        <v>86</v>
      </c>
      <c r="D342" s="4" t="str">
        <f t="shared" si="0"/>
        <v>Brazil-The Americas2002</v>
      </c>
      <c r="E342" s="4">
        <v>2142000000</v>
      </c>
      <c r="F342" s="4">
        <v>2929000000</v>
      </c>
    </row>
    <row r="343" ht="15.75" customHeight="1" spans="1:6">
      <c r="A343" s="1" t="s">
        <v>107</v>
      </c>
      <c r="B343" s="3" t="s">
        <v>67</v>
      </c>
      <c r="C343" s="1" t="s">
        <v>86</v>
      </c>
      <c r="D343" s="4" t="str">
        <f t="shared" si="0"/>
        <v>Brazil-The Americas2003</v>
      </c>
      <c r="E343" s="4">
        <v>2673000000</v>
      </c>
      <c r="F343" s="4">
        <v>2874000000</v>
      </c>
    </row>
    <row r="344" ht="15.75" customHeight="1" spans="1:6">
      <c r="A344" s="1" t="s">
        <v>107</v>
      </c>
      <c r="B344" s="3" t="s">
        <v>68</v>
      </c>
      <c r="C344" s="1" t="s">
        <v>86</v>
      </c>
      <c r="D344" s="4" t="str">
        <f t="shared" si="0"/>
        <v>Brazil-The Americas2004</v>
      </c>
      <c r="E344" s="4">
        <v>3389000000</v>
      </c>
      <c r="F344" s="4">
        <v>3752000000</v>
      </c>
    </row>
    <row r="345" ht="15.75" customHeight="1" spans="1:6">
      <c r="A345" s="1" t="s">
        <v>107</v>
      </c>
      <c r="B345" s="3" t="s">
        <v>69</v>
      </c>
      <c r="C345" s="1" t="s">
        <v>86</v>
      </c>
      <c r="D345" s="4" t="str">
        <f t="shared" si="0"/>
        <v>Brazil-The Americas2005</v>
      </c>
      <c r="E345" s="4">
        <v>4168000000</v>
      </c>
      <c r="F345" s="4">
        <v>5905000000</v>
      </c>
    </row>
    <row r="346" ht="15.75" customHeight="1" spans="1:6">
      <c r="A346" s="1" t="s">
        <v>107</v>
      </c>
      <c r="B346" s="3" t="s">
        <v>70</v>
      </c>
      <c r="C346" s="1" t="s">
        <v>86</v>
      </c>
      <c r="D346" s="4" t="str">
        <f t="shared" si="0"/>
        <v>Brazil-The Americas2006</v>
      </c>
      <c r="E346" s="4">
        <v>4577000000</v>
      </c>
      <c r="F346" s="4">
        <v>7501000000</v>
      </c>
    </row>
    <row r="347" ht="15.75" customHeight="1" spans="1:6">
      <c r="A347" s="1" t="s">
        <v>107</v>
      </c>
      <c r="B347" s="3" t="s">
        <v>71</v>
      </c>
      <c r="C347" s="1" t="s">
        <v>86</v>
      </c>
      <c r="D347" s="4" t="str">
        <f t="shared" si="0"/>
        <v>Brazil-The Americas2007</v>
      </c>
      <c r="E347" s="4">
        <v>5284000000</v>
      </c>
      <c r="F347" s="4">
        <v>10434000000</v>
      </c>
    </row>
    <row r="348" ht="15.75" customHeight="1" spans="1:6">
      <c r="A348" s="1" t="s">
        <v>107</v>
      </c>
      <c r="B348" s="3" t="s">
        <v>72</v>
      </c>
      <c r="C348" s="1" t="s">
        <v>86</v>
      </c>
      <c r="D348" s="4" t="str">
        <f t="shared" si="0"/>
        <v>Brazil-The Americas2008</v>
      </c>
      <c r="E348" s="4">
        <v>6109000000</v>
      </c>
      <c r="F348" s="4">
        <v>13269000000</v>
      </c>
    </row>
    <row r="349" ht="15.75" customHeight="1" spans="1:6">
      <c r="A349" s="1" t="s">
        <v>107</v>
      </c>
      <c r="B349" s="3" t="s">
        <v>73</v>
      </c>
      <c r="C349" s="1" t="s">
        <v>86</v>
      </c>
      <c r="D349" s="4" t="str">
        <f t="shared" si="0"/>
        <v>Brazil-The Americas2009</v>
      </c>
      <c r="E349" s="4">
        <v>5635000000</v>
      </c>
      <c r="F349" s="4">
        <v>12897000000</v>
      </c>
    </row>
    <row r="350" ht="15.75" customHeight="1" spans="1:6">
      <c r="A350" s="1" t="s">
        <v>107</v>
      </c>
      <c r="B350" s="3" t="s">
        <v>74</v>
      </c>
      <c r="C350" s="1" t="s">
        <v>86</v>
      </c>
      <c r="D350" s="4" t="str">
        <f t="shared" si="0"/>
        <v>Brazil-The Americas2010</v>
      </c>
      <c r="E350" s="4">
        <v>6180000000</v>
      </c>
      <c r="F350" s="4">
        <v>19340000000</v>
      </c>
    </row>
    <row r="351" ht="15.75" customHeight="1" spans="1:6">
      <c r="A351" s="1" t="s">
        <v>107</v>
      </c>
      <c r="B351" s="3" t="s">
        <v>75</v>
      </c>
      <c r="C351" s="1" t="s">
        <v>86</v>
      </c>
      <c r="D351" s="4" t="str">
        <f t="shared" si="0"/>
        <v>Brazil-The Americas2011</v>
      </c>
      <c r="E351" s="4">
        <v>6830000000</v>
      </c>
      <c r="F351" s="4">
        <v>25070000000</v>
      </c>
    </row>
    <row r="352" ht="15.75" customHeight="1" spans="1:6">
      <c r="A352" s="1" t="s">
        <v>107</v>
      </c>
      <c r="B352" s="3" t="s">
        <v>76</v>
      </c>
      <c r="C352" s="1" t="s">
        <v>86</v>
      </c>
      <c r="D352" s="4" t="str">
        <f t="shared" si="0"/>
        <v>Brazil-The Americas2012</v>
      </c>
      <c r="E352" s="4">
        <v>6890000000</v>
      </c>
      <c r="F352" s="4">
        <v>26202000000</v>
      </c>
    </row>
    <row r="353" ht="15.75" customHeight="1" spans="1:6">
      <c r="A353" s="1" t="s">
        <v>108</v>
      </c>
      <c r="B353" s="3" t="s">
        <v>63</v>
      </c>
      <c r="C353" s="1" t="s">
        <v>64</v>
      </c>
      <c r="D353" s="4" t="str">
        <f t="shared" si="0"/>
        <v>Brunei-Asia2000</v>
      </c>
      <c r="E353" s="1"/>
      <c r="F353" s="1"/>
    </row>
    <row r="354" ht="15.75" customHeight="1" spans="1:6">
      <c r="A354" s="1" t="s">
        <v>108</v>
      </c>
      <c r="B354" s="3" t="s">
        <v>65</v>
      </c>
      <c r="C354" s="1" t="s">
        <v>64</v>
      </c>
      <c r="D354" s="4" t="str">
        <f t="shared" si="0"/>
        <v>Brunei-Asia2001</v>
      </c>
      <c r="E354" s="4">
        <v>155000000</v>
      </c>
      <c r="F354" s="4">
        <v>456000000</v>
      </c>
    </row>
    <row r="355" ht="15.75" customHeight="1" spans="1:6">
      <c r="A355" s="1" t="s">
        <v>108</v>
      </c>
      <c r="B355" s="3" t="s">
        <v>66</v>
      </c>
      <c r="C355" s="1" t="s">
        <v>64</v>
      </c>
      <c r="D355" s="4" t="str">
        <f t="shared" si="0"/>
        <v>Brunei-Asia2002</v>
      </c>
      <c r="E355" s="4">
        <v>113000000</v>
      </c>
      <c r="F355" s="4">
        <v>398000000</v>
      </c>
    </row>
    <row r="356" ht="15.75" customHeight="1" spans="1:6">
      <c r="A356" s="1" t="s">
        <v>108</v>
      </c>
      <c r="B356" s="3" t="s">
        <v>67</v>
      </c>
      <c r="C356" s="1" t="s">
        <v>64</v>
      </c>
      <c r="D356" s="4" t="str">
        <f t="shared" si="0"/>
        <v>Brunei-Asia2003</v>
      </c>
      <c r="E356" s="4">
        <v>124000000</v>
      </c>
      <c r="F356" s="4">
        <v>469000000</v>
      </c>
    </row>
    <row r="357" ht="15.75" customHeight="1" spans="1:6">
      <c r="A357" s="1" t="s">
        <v>108</v>
      </c>
      <c r="B357" s="3" t="s">
        <v>68</v>
      </c>
      <c r="C357" s="1" t="s">
        <v>64</v>
      </c>
      <c r="D357" s="4" t="str">
        <f t="shared" si="0"/>
        <v>Brunei-Asia2004</v>
      </c>
      <c r="E357" s="4">
        <v>181000000</v>
      </c>
      <c r="F357" s="4">
        <v>382000000</v>
      </c>
    </row>
    <row r="358" ht="15.75" customHeight="1" spans="1:6">
      <c r="A358" s="1" t="s">
        <v>108</v>
      </c>
      <c r="B358" s="3" t="s">
        <v>69</v>
      </c>
      <c r="C358" s="1" t="s">
        <v>64</v>
      </c>
      <c r="D358" s="4" t="str">
        <f t="shared" si="0"/>
        <v>Brunei-Asia2005</v>
      </c>
      <c r="E358" s="4">
        <v>191000000</v>
      </c>
      <c r="F358" s="4">
        <v>374000000</v>
      </c>
    </row>
    <row r="359" ht="15.75" customHeight="1" spans="1:6">
      <c r="A359" s="1" t="s">
        <v>108</v>
      </c>
      <c r="B359" s="3" t="s">
        <v>70</v>
      </c>
      <c r="C359" s="1" t="s">
        <v>64</v>
      </c>
      <c r="D359" s="4" t="str">
        <f t="shared" si="0"/>
        <v>Brunei-Asia2006</v>
      </c>
      <c r="E359" s="4">
        <v>224000000</v>
      </c>
      <c r="F359" s="4">
        <v>408000000</v>
      </c>
    </row>
    <row r="360" ht="15.75" customHeight="1" spans="1:6">
      <c r="A360" s="1" t="s">
        <v>108</v>
      </c>
      <c r="B360" s="3" t="s">
        <v>71</v>
      </c>
      <c r="C360" s="1" t="s">
        <v>64</v>
      </c>
      <c r="D360" s="4" t="str">
        <f t="shared" si="0"/>
        <v>Brunei-Asia2007</v>
      </c>
      <c r="E360" s="4">
        <v>233000000</v>
      </c>
      <c r="F360" s="4">
        <v>430000000</v>
      </c>
    </row>
    <row r="361" ht="15.75" customHeight="1" spans="1:6">
      <c r="A361" s="1" t="s">
        <v>108</v>
      </c>
      <c r="B361" s="3" t="s">
        <v>72</v>
      </c>
      <c r="C361" s="1" t="s">
        <v>64</v>
      </c>
      <c r="D361" s="4" t="str">
        <f t="shared" si="0"/>
        <v>Brunei-Asia2008</v>
      </c>
      <c r="E361" s="4">
        <v>242000000</v>
      </c>
      <c r="F361" s="4">
        <v>459000000</v>
      </c>
    </row>
    <row r="362" ht="15.75" customHeight="1" spans="1:6">
      <c r="A362" s="1" t="s">
        <v>108</v>
      </c>
      <c r="B362" s="3" t="s">
        <v>73</v>
      </c>
      <c r="C362" s="1" t="s">
        <v>64</v>
      </c>
      <c r="D362" s="4" t="str">
        <f t="shared" si="0"/>
        <v>Brunei-Asia2009</v>
      </c>
      <c r="E362" s="4">
        <v>254000000</v>
      </c>
      <c r="F362" s="4">
        <v>477000000</v>
      </c>
    </row>
    <row r="363" ht="15.75" customHeight="1" spans="1:6">
      <c r="A363" s="1" t="s">
        <v>108</v>
      </c>
      <c r="B363" s="3" t="s">
        <v>74</v>
      </c>
      <c r="C363" s="1" t="s">
        <v>64</v>
      </c>
      <c r="D363" s="4" t="str">
        <f t="shared" si="0"/>
        <v>Brunei-Asia2010</v>
      </c>
      <c r="E363" s="1"/>
      <c r="F363" s="1"/>
    </row>
    <row r="364" ht="15.75" customHeight="1" spans="1:6">
      <c r="A364" s="1" t="s">
        <v>108</v>
      </c>
      <c r="B364" s="3" t="s">
        <v>75</v>
      </c>
      <c r="C364" s="1" t="s">
        <v>64</v>
      </c>
      <c r="D364" s="4" t="str">
        <f t="shared" si="0"/>
        <v>Brunei-Asia2011</v>
      </c>
      <c r="E364" s="1"/>
      <c r="F364" s="1"/>
    </row>
    <row r="365" ht="15.75" customHeight="1" spans="1:6">
      <c r="A365" s="1" t="s">
        <v>108</v>
      </c>
      <c r="B365" s="3" t="s">
        <v>76</v>
      </c>
      <c r="C365" s="1" t="s">
        <v>64</v>
      </c>
      <c r="D365" s="4" t="str">
        <f t="shared" si="0"/>
        <v>Brunei-Asia2012</v>
      </c>
      <c r="E365" s="1"/>
      <c r="F365" s="1"/>
    </row>
    <row r="366" ht="15.75" customHeight="1" spans="1:6">
      <c r="A366" s="1" t="s">
        <v>109</v>
      </c>
      <c r="B366" s="3" t="s">
        <v>63</v>
      </c>
      <c r="C366" s="1" t="s">
        <v>78</v>
      </c>
      <c r="D366" s="4" t="str">
        <f t="shared" si="0"/>
        <v>Bulgaria-Europe2000</v>
      </c>
      <c r="E366" s="4">
        <v>1364000000</v>
      </c>
      <c r="F366" s="4">
        <v>764000000</v>
      </c>
    </row>
    <row r="367" ht="15.75" customHeight="1" spans="1:6">
      <c r="A367" s="1" t="s">
        <v>109</v>
      </c>
      <c r="B367" s="3" t="s">
        <v>65</v>
      </c>
      <c r="C367" s="1" t="s">
        <v>78</v>
      </c>
      <c r="D367" s="4" t="str">
        <f t="shared" si="0"/>
        <v>Bulgaria-Europe2001</v>
      </c>
      <c r="E367" s="4">
        <v>1262000000</v>
      </c>
      <c r="F367" s="4">
        <v>836000000</v>
      </c>
    </row>
    <row r="368" ht="15.75" customHeight="1" spans="1:6">
      <c r="A368" s="1" t="s">
        <v>109</v>
      </c>
      <c r="B368" s="3" t="s">
        <v>66</v>
      </c>
      <c r="C368" s="1" t="s">
        <v>78</v>
      </c>
      <c r="D368" s="4" t="str">
        <f t="shared" si="0"/>
        <v>Bulgaria-Europe2002</v>
      </c>
      <c r="E368" s="4">
        <v>1392000000</v>
      </c>
      <c r="F368" s="4">
        <v>1018000000</v>
      </c>
    </row>
    <row r="369" ht="15.75" customHeight="1" spans="1:6">
      <c r="A369" s="1" t="s">
        <v>109</v>
      </c>
      <c r="B369" s="3" t="s">
        <v>67</v>
      </c>
      <c r="C369" s="1" t="s">
        <v>78</v>
      </c>
      <c r="D369" s="4" t="str">
        <f t="shared" si="0"/>
        <v>Bulgaria-Europe2003</v>
      </c>
      <c r="E369" s="4">
        <v>2051000000</v>
      </c>
      <c r="F369" s="4">
        <v>1467000000</v>
      </c>
    </row>
    <row r="370" ht="15.75" customHeight="1" spans="1:6">
      <c r="A370" s="1" t="s">
        <v>109</v>
      </c>
      <c r="B370" s="3" t="s">
        <v>68</v>
      </c>
      <c r="C370" s="1" t="s">
        <v>78</v>
      </c>
      <c r="D370" s="4" t="str">
        <f t="shared" si="0"/>
        <v>Bulgaria-Europe2004</v>
      </c>
      <c r="E370" s="4">
        <v>2796000000</v>
      </c>
      <c r="F370" s="4">
        <v>1935000000</v>
      </c>
    </row>
    <row r="371" ht="15.75" customHeight="1" spans="1:6">
      <c r="A371" s="1" t="s">
        <v>109</v>
      </c>
      <c r="B371" s="3" t="s">
        <v>69</v>
      </c>
      <c r="C371" s="1" t="s">
        <v>78</v>
      </c>
      <c r="D371" s="4" t="str">
        <f t="shared" si="0"/>
        <v>Bulgaria-Europe2005</v>
      </c>
      <c r="E371" s="4">
        <v>3063000000</v>
      </c>
      <c r="F371" s="4">
        <v>1858000000</v>
      </c>
    </row>
    <row r="372" ht="15.75" customHeight="1" spans="1:6">
      <c r="A372" s="1" t="s">
        <v>109</v>
      </c>
      <c r="B372" s="3" t="s">
        <v>70</v>
      </c>
      <c r="C372" s="1" t="s">
        <v>78</v>
      </c>
      <c r="D372" s="4" t="str">
        <f t="shared" si="0"/>
        <v>Bulgaria-Europe2006</v>
      </c>
      <c r="E372" s="4">
        <v>3317000000</v>
      </c>
      <c r="F372" s="4">
        <v>2099000000</v>
      </c>
    </row>
    <row r="373" ht="15.75" customHeight="1" spans="1:6">
      <c r="A373" s="1" t="s">
        <v>109</v>
      </c>
      <c r="B373" s="3" t="s">
        <v>71</v>
      </c>
      <c r="C373" s="1" t="s">
        <v>78</v>
      </c>
      <c r="D373" s="4" t="str">
        <f t="shared" si="0"/>
        <v>Bulgaria-Europe2007</v>
      </c>
      <c r="E373" s="4">
        <v>4181000000</v>
      </c>
      <c r="F373" s="4">
        <v>2142000000</v>
      </c>
    </row>
    <row r="374" ht="15.75" customHeight="1" spans="1:6">
      <c r="A374" s="1" t="s">
        <v>109</v>
      </c>
      <c r="B374" s="3" t="s">
        <v>72</v>
      </c>
      <c r="C374" s="1" t="s">
        <v>78</v>
      </c>
      <c r="D374" s="4" t="str">
        <f t="shared" si="0"/>
        <v>Bulgaria-Europe2008</v>
      </c>
      <c r="E374" s="4">
        <v>4852000000</v>
      </c>
      <c r="F374" s="4">
        <v>2602000000</v>
      </c>
    </row>
    <row r="375" ht="15.75" customHeight="1" spans="1:6">
      <c r="A375" s="1" t="s">
        <v>109</v>
      </c>
      <c r="B375" s="3" t="s">
        <v>73</v>
      </c>
      <c r="C375" s="1" t="s">
        <v>78</v>
      </c>
      <c r="D375" s="4" t="str">
        <f t="shared" si="0"/>
        <v>Bulgaria-Europe2009</v>
      </c>
      <c r="E375" s="4">
        <v>4273000000</v>
      </c>
      <c r="F375" s="4">
        <v>1955000000</v>
      </c>
    </row>
    <row r="376" ht="15.75" customHeight="1" spans="1:6">
      <c r="A376" s="1" t="s">
        <v>109</v>
      </c>
      <c r="B376" s="3" t="s">
        <v>74</v>
      </c>
      <c r="C376" s="1" t="s">
        <v>78</v>
      </c>
      <c r="D376" s="4" t="str">
        <f t="shared" si="0"/>
        <v>Bulgaria-Europe2010</v>
      </c>
      <c r="E376" s="4">
        <v>4035000000</v>
      </c>
      <c r="F376" s="4">
        <v>1382000000</v>
      </c>
    </row>
    <row r="377" ht="15.75" customHeight="1" spans="1:6">
      <c r="A377" s="1" t="s">
        <v>109</v>
      </c>
      <c r="B377" s="3" t="s">
        <v>75</v>
      </c>
      <c r="C377" s="1" t="s">
        <v>78</v>
      </c>
      <c r="D377" s="4" t="str">
        <f t="shared" si="0"/>
        <v>Bulgaria-Europe2011</v>
      </c>
      <c r="E377" s="4">
        <v>4554000000</v>
      </c>
      <c r="F377" s="4">
        <v>1498000000</v>
      </c>
    </row>
    <row r="378" ht="15.75" customHeight="1" spans="1:6">
      <c r="A378" s="1" t="s">
        <v>109</v>
      </c>
      <c r="B378" s="3" t="s">
        <v>76</v>
      </c>
      <c r="C378" s="1" t="s">
        <v>78</v>
      </c>
      <c r="D378" s="4" t="str">
        <f t="shared" si="0"/>
        <v>Bulgaria-Europe2012</v>
      </c>
      <c r="E378" s="4">
        <v>4202000000</v>
      </c>
      <c r="F378" s="4">
        <v>1475000000</v>
      </c>
    </row>
    <row r="379" ht="15.75" customHeight="1" spans="1:6">
      <c r="A379" s="1" t="s">
        <v>110</v>
      </c>
      <c r="B379" s="3" t="s">
        <v>63</v>
      </c>
      <c r="C379" s="1" t="s">
        <v>80</v>
      </c>
      <c r="D379" s="4" t="str">
        <f t="shared" si="0"/>
        <v>Burkina Faso-Africa2000</v>
      </c>
      <c r="E379" s="4">
        <v>23000000</v>
      </c>
      <c r="F379" s="4">
        <v>30000000</v>
      </c>
    </row>
    <row r="380" ht="15.75" customHeight="1" spans="1:6">
      <c r="A380" s="1" t="s">
        <v>110</v>
      </c>
      <c r="B380" s="3" t="s">
        <v>65</v>
      </c>
      <c r="C380" s="1" t="s">
        <v>80</v>
      </c>
      <c r="D380" s="4" t="str">
        <f t="shared" si="0"/>
        <v>Burkina Faso-Africa2001</v>
      </c>
      <c r="E380" s="4">
        <v>25000000</v>
      </c>
      <c r="F380" s="4">
        <v>35000000</v>
      </c>
    </row>
    <row r="381" ht="15.75" customHeight="1" spans="1:6">
      <c r="A381" s="1" t="s">
        <v>110</v>
      </c>
      <c r="B381" s="3" t="s">
        <v>66</v>
      </c>
      <c r="C381" s="1" t="s">
        <v>80</v>
      </c>
      <c r="D381" s="4" t="str">
        <f t="shared" si="0"/>
        <v>Burkina Faso-Africa2002</v>
      </c>
      <c r="E381" s="4">
        <v>37000000</v>
      </c>
      <c r="F381" s="4">
        <v>36000000</v>
      </c>
    </row>
    <row r="382" ht="15.75" customHeight="1" spans="1:6">
      <c r="A382" s="1" t="s">
        <v>110</v>
      </c>
      <c r="B382" s="3" t="s">
        <v>67</v>
      </c>
      <c r="C382" s="1" t="s">
        <v>80</v>
      </c>
      <c r="D382" s="4" t="str">
        <f t="shared" si="0"/>
        <v>Burkina Faso-Africa2003</v>
      </c>
      <c r="E382" s="4">
        <v>38000000</v>
      </c>
      <c r="F382" s="4">
        <v>50000000</v>
      </c>
    </row>
    <row r="383" ht="15.75" customHeight="1" spans="1:6">
      <c r="A383" s="1" t="s">
        <v>110</v>
      </c>
      <c r="B383" s="3" t="s">
        <v>68</v>
      </c>
      <c r="C383" s="1" t="s">
        <v>80</v>
      </c>
      <c r="D383" s="4" t="str">
        <f t="shared" si="0"/>
        <v>Burkina Faso-Africa2004</v>
      </c>
      <c r="E383" s="4">
        <v>52000000</v>
      </c>
      <c r="F383" s="4">
        <v>67000000</v>
      </c>
    </row>
    <row r="384" ht="15.75" customHeight="1" spans="1:6">
      <c r="A384" s="1" t="s">
        <v>110</v>
      </c>
      <c r="B384" s="3" t="s">
        <v>69</v>
      </c>
      <c r="C384" s="1" t="s">
        <v>80</v>
      </c>
      <c r="D384" s="4" t="str">
        <f t="shared" si="0"/>
        <v>Burkina Faso-Africa2005</v>
      </c>
      <c r="E384" s="4">
        <v>46000000</v>
      </c>
      <c r="F384" s="4">
        <v>74000000</v>
      </c>
    </row>
    <row r="385" ht="15.75" customHeight="1" spans="1:6">
      <c r="A385" s="1" t="s">
        <v>110</v>
      </c>
      <c r="B385" s="3" t="s">
        <v>70</v>
      </c>
      <c r="C385" s="1" t="s">
        <v>80</v>
      </c>
      <c r="D385" s="4" t="str">
        <f t="shared" si="0"/>
        <v>Burkina Faso-Africa2006</v>
      </c>
      <c r="E385" s="4">
        <v>55000000</v>
      </c>
      <c r="F385" s="4">
        <v>84000000</v>
      </c>
    </row>
    <row r="386" ht="15.75" customHeight="1" spans="1:6">
      <c r="A386" s="1" t="s">
        <v>110</v>
      </c>
      <c r="B386" s="3" t="s">
        <v>71</v>
      </c>
      <c r="C386" s="1" t="s">
        <v>80</v>
      </c>
      <c r="D386" s="4" t="str">
        <f t="shared" si="0"/>
        <v>Burkina Faso-Africa2007</v>
      </c>
      <c r="E386" s="4">
        <v>61000000</v>
      </c>
      <c r="F386" s="4">
        <v>93000000</v>
      </c>
    </row>
    <row r="387" ht="15.75" customHeight="1" spans="1:6">
      <c r="A387" s="1" t="s">
        <v>110</v>
      </c>
      <c r="B387" s="3" t="s">
        <v>72</v>
      </c>
      <c r="C387" s="1" t="s">
        <v>80</v>
      </c>
      <c r="D387" s="4" t="str">
        <f t="shared" si="0"/>
        <v>Burkina Faso-Africa2008</v>
      </c>
      <c r="E387" s="4">
        <v>82000000</v>
      </c>
      <c r="F387" s="4">
        <v>110000000</v>
      </c>
    </row>
    <row r="388" ht="15.75" customHeight="1" spans="1:6">
      <c r="A388" s="1" t="s">
        <v>110</v>
      </c>
      <c r="B388" s="3" t="s">
        <v>73</v>
      </c>
      <c r="C388" s="1" t="s">
        <v>80</v>
      </c>
      <c r="D388" s="4" t="str">
        <f t="shared" si="0"/>
        <v>Burkina Faso-Africa2009</v>
      </c>
      <c r="E388" s="4">
        <v>99000000</v>
      </c>
      <c r="F388" s="4">
        <v>111000000</v>
      </c>
    </row>
    <row r="389" ht="15.75" customHeight="1" spans="1:6">
      <c r="A389" s="1" t="s">
        <v>110</v>
      </c>
      <c r="B389" s="3" t="s">
        <v>74</v>
      </c>
      <c r="C389" s="1" t="s">
        <v>80</v>
      </c>
      <c r="D389" s="4" t="str">
        <f t="shared" si="0"/>
        <v>Burkina Faso-Africa2010</v>
      </c>
      <c r="E389" s="4">
        <v>105000000</v>
      </c>
      <c r="F389" s="4">
        <v>110000000</v>
      </c>
    </row>
    <row r="390" ht="15.75" customHeight="1" spans="1:6">
      <c r="A390" s="1" t="s">
        <v>110</v>
      </c>
      <c r="B390" s="3" t="s">
        <v>75</v>
      </c>
      <c r="C390" s="1" t="s">
        <v>80</v>
      </c>
      <c r="D390" s="4" t="str">
        <f t="shared" si="0"/>
        <v>Burkina Faso-Africa2011</v>
      </c>
      <c r="E390" s="1"/>
      <c r="F390" s="1"/>
    </row>
    <row r="391" ht="15.75" customHeight="1" spans="1:6">
      <c r="A391" s="1" t="s">
        <v>110</v>
      </c>
      <c r="B391" s="3" t="s">
        <v>76</v>
      </c>
      <c r="C391" s="1" t="s">
        <v>80</v>
      </c>
      <c r="D391" s="4" t="str">
        <f t="shared" si="0"/>
        <v>Burkina Faso-Africa2012</v>
      </c>
      <c r="E391" s="1"/>
      <c r="F391" s="1"/>
    </row>
    <row r="392" ht="15.75" customHeight="1" spans="1:6">
      <c r="A392" s="1" t="s">
        <v>111</v>
      </c>
      <c r="B392" s="3" t="s">
        <v>63</v>
      </c>
      <c r="C392" s="1" t="s">
        <v>80</v>
      </c>
      <c r="D392" s="4" t="str">
        <f t="shared" si="0"/>
        <v>Burundi-Africa2000</v>
      </c>
      <c r="E392" s="4">
        <v>1400000</v>
      </c>
      <c r="F392" s="4">
        <v>14000000</v>
      </c>
    </row>
    <row r="393" ht="15.75" customHeight="1" spans="1:6">
      <c r="A393" s="1" t="s">
        <v>111</v>
      </c>
      <c r="B393" s="3" t="s">
        <v>65</v>
      </c>
      <c r="C393" s="1" t="s">
        <v>80</v>
      </c>
      <c r="D393" s="4" t="str">
        <f t="shared" si="0"/>
        <v>Burundi-Africa2001</v>
      </c>
      <c r="E393" s="4">
        <v>900000</v>
      </c>
      <c r="F393" s="4">
        <v>12000000</v>
      </c>
    </row>
    <row r="394" ht="15.75" customHeight="1" spans="1:6">
      <c r="A394" s="1" t="s">
        <v>111</v>
      </c>
      <c r="B394" s="3" t="s">
        <v>66</v>
      </c>
      <c r="C394" s="1" t="s">
        <v>80</v>
      </c>
      <c r="D394" s="4" t="str">
        <f t="shared" si="0"/>
        <v>Burundi-Africa2002</v>
      </c>
      <c r="E394" s="4">
        <v>1600000</v>
      </c>
      <c r="F394" s="4">
        <v>14000000</v>
      </c>
    </row>
    <row r="395" ht="15.75" customHeight="1" spans="1:6">
      <c r="A395" s="1" t="s">
        <v>111</v>
      </c>
      <c r="B395" s="3" t="s">
        <v>67</v>
      </c>
      <c r="C395" s="1" t="s">
        <v>80</v>
      </c>
      <c r="D395" s="4" t="str">
        <f t="shared" si="0"/>
        <v>Burundi-Africa2003</v>
      </c>
      <c r="E395" s="4">
        <v>1200000</v>
      </c>
      <c r="F395" s="4">
        <v>15000000</v>
      </c>
    </row>
    <row r="396" ht="15.75" customHeight="1" spans="1:6">
      <c r="A396" s="1" t="s">
        <v>111</v>
      </c>
      <c r="B396" s="3" t="s">
        <v>68</v>
      </c>
      <c r="C396" s="1" t="s">
        <v>80</v>
      </c>
      <c r="D396" s="4" t="str">
        <f t="shared" si="0"/>
        <v>Burundi-Africa2004</v>
      </c>
      <c r="E396" s="4">
        <v>1800000</v>
      </c>
      <c r="F396" s="4">
        <v>29000000</v>
      </c>
    </row>
    <row r="397" ht="15.75" customHeight="1" spans="1:6">
      <c r="A397" s="1" t="s">
        <v>111</v>
      </c>
      <c r="B397" s="3" t="s">
        <v>69</v>
      </c>
      <c r="C397" s="1" t="s">
        <v>80</v>
      </c>
      <c r="D397" s="4" t="str">
        <f t="shared" si="0"/>
        <v>Burundi-Africa2005</v>
      </c>
      <c r="E397" s="4">
        <v>1900000</v>
      </c>
      <c r="F397" s="4">
        <v>62000000</v>
      </c>
    </row>
    <row r="398" ht="15.75" customHeight="1" spans="1:6">
      <c r="A398" s="1" t="s">
        <v>111</v>
      </c>
      <c r="B398" s="3" t="s">
        <v>70</v>
      </c>
      <c r="C398" s="1" t="s">
        <v>80</v>
      </c>
      <c r="D398" s="4" t="str">
        <f t="shared" si="0"/>
        <v>Burundi-Africa2006</v>
      </c>
      <c r="E398" s="4">
        <v>1600000</v>
      </c>
      <c r="F398" s="4">
        <v>126000000</v>
      </c>
    </row>
    <row r="399" ht="15.75" customHeight="1" spans="1:6">
      <c r="A399" s="1" t="s">
        <v>111</v>
      </c>
      <c r="B399" s="3" t="s">
        <v>71</v>
      </c>
      <c r="C399" s="1" t="s">
        <v>80</v>
      </c>
      <c r="D399" s="4" t="str">
        <f t="shared" si="0"/>
        <v>Burundi-Africa2007</v>
      </c>
      <c r="E399" s="4">
        <v>2300000</v>
      </c>
      <c r="F399" s="4">
        <v>106000000</v>
      </c>
    </row>
    <row r="400" ht="15.75" customHeight="1" spans="1:6">
      <c r="A400" s="1" t="s">
        <v>111</v>
      </c>
      <c r="B400" s="3" t="s">
        <v>72</v>
      </c>
      <c r="C400" s="1" t="s">
        <v>80</v>
      </c>
      <c r="D400" s="4" t="str">
        <f t="shared" si="0"/>
        <v>Burundi-Africa2008</v>
      </c>
      <c r="E400" s="4">
        <v>1600000</v>
      </c>
      <c r="F400" s="4">
        <v>151000000</v>
      </c>
    </row>
    <row r="401" ht="15.75" customHeight="1" spans="1:6">
      <c r="A401" s="1" t="s">
        <v>111</v>
      </c>
      <c r="B401" s="3" t="s">
        <v>73</v>
      </c>
      <c r="C401" s="1" t="s">
        <v>80</v>
      </c>
      <c r="D401" s="4" t="str">
        <f t="shared" si="0"/>
        <v>Burundi-Africa2009</v>
      </c>
      <c r="E401" s="4">
        <v>1700000</v>
      </c>
      <c r="F401" s="4">
        <v>71000000</v>
      </c>
    </row>
    <row r="402" ht="15.75" customHeight="1" spans="1:6">
      <c r="A402" s="1" t="s">
        <v>111</v>
      </c>
      <c r="B402" s="3" t="s">
        <v>74</v>
      </c>
      <c r="C402" s="1" t="s">
        <v>80</v>
      </c>
      <c r="D402" s="4" t="str">
        <f t="shared" si="0"/>
        <v>Burundi-Africa2010</v>
      </c>
      <c r="E402" s="4">
        <v>2100000</v>
      </c>
      <c r="F402" s="4">
        <v>35000000</v>
      </c>
    </row>
    <row r="403" ht="15.75" customHeight="1" spans="1:6">
      <c r="A403" s="1" t="s">
        <v>111</v>
      </c>
      <c r="B403" s="3" t="s">
        <v>75</v>
      </c>
      <c r="C403" s="1" t="s">
        <v>80</v>
      </c>
      <c r="D403" s="4" t="str">
        <f t="shared" si="0"/>
        <v>Burundi-Africa2011</v>
      </c>
      <c r="E403" s="4">
        <v>3700000</v>
      </c>
      <c r="F403" s="4">
        <v>49000000</v>
      </c>
    </row>
    <row r="404" ht="15.75" customHeight="1" spans="1:6">
      <c r="A404" s="1" t="s">
        <v>111</v>
      </c>
      <c r="B404" s="3" t="s">
        <v>76</v>
      </c>
      <c r="C404" s="1" t="s">
        <v>80</v>
      </c>
      <c r="D404" s="4" t="str">
        <f t="shared" si="0"/>
        <v>Burundi-Africa2012</v>
      </c>
      <c r="E404" s="4">
        <v>2700000</v>
      </c>
      <c r="F404" s="4">
        <v>41000000</v>
      </c>
    </row>
    <row r="405" ht="15.75" customHeight="1" spans="1:6">
      <c r="A405" s="1" t="s">
        <v>112</v>
      </c>
      <c r="B405" s="3" t="s">
        <v>63</v>
      </c>
      <c r="C405" s="1" t="s">
        <v>64</v>
      </c>
      <c r="D405" s="4" t="str">
        <f t="shared" si="0"/>
        <v>Cambodia-Asia2000</v>
      </c>
      <c r="E405" s="4">
        <v>345000000</v>
      </c>
      <c r="F405" s="4">
        <v>52000000</v>
      </c>
    </row>
    <row r="406" ht="15.75" customHeight="1" spans="1:6">
      <c r="A406" s="1" t="s">
        <v>112</v>
      </c>
      <c r="B406" s="3" t="s">
        <v>65</v>
      </c>
      <c r="C406" s="1" t="s">
        <v>64</v>
      </c>
      <c r="D406" s="4" t="str">
        <f t="shared" si="0"/>
        <v>Cambodia-Asia2001</v>
      </c>
      <c r="E406" s="4">
        <v>429000000</v>
      </c>
      <c r="F406" s="4">
        <v>59000000</v>
      </c>
    </row>
    <row r="407" ht="15.75" customHeight="1" spans="1:6">
      <c r="A407" s="1" t="s">
        <v>112</v>
      </c>
      <c r="B407" s="3" t="s">
        <v>66</v>
      </c>
      <c r="C407" s="1" t="s">
        <v>64</v>
      </c>
      <c r="D407" s="4" t="str">
        <f t="shared" si="0"/>
        <v>Cambodia-Asia2002</v>
      </c>
      <c r="E407" s="4">
        <v>509000000</v>
      </c>
      <c r="F407" s="4">
        <v>64000000</v>
      </c>
    </row>
    <row r="408" ht="15.75" customHeight="1" spans="1:6">
      <c r="A408" s="1" t="s">
        <v>112</v>
      </c>
      <c r="B408" s="3" t="s">
        <v>67</v>
      </c>
      <c r="C408" s="1" t="s">
        <v>64</v>
      </c>
      <c r="D408" s="4" t="str">
        <f t="shared" si="0"/>
        <v>Cambodia-Asia2003</v>
      </c>
      <c r="E408" s="4">
        <v>441000000</v>
      </c>
      <c r="F408" s="4">
        <v>60000000</v>
      </c>
    </row>
    <row r="409" ht="15.75" customHeight="1" spans="1:6">
      <c r="A409" s="1" t="s">
        <v>112</v>
      </c>
      <c r="B409" s="3" t="s">
        <v>68</v>
      </c>
      <c r="C409" s="1" t="s">
        <v>64</v>
      </c>
      <c r="D409" s="4" t="str">
        <f t="shared" si="0"/>
        <v>Cambodia-Asia2004</v>
      </c>
      <c r="E409" s="4">
        <v>673000000</v>
      </c>
      <c r="F409" s="4">
        <v>80000000</v>
      </c>
    </row>
    <row r="410" ht="15.75" customHeight="1" spans="1:6">
      <c r="A410" s="1" t="s">
        <v>112</v>
      </c>
      <c r="B410" s="3" t="s">
        <v>69</v>
      </c>
      <c r="C410" s="1" t="s">
        <v>64</v>
      </c>
      <c r="D410" s="4" t="str">
        <f t="shared" si="0"/>
        <v>Cambodia-Asia2005</v>
      </c>
      <c r="E410" s="4">
        <v>929000000</v>
      </c>
      <c r="F410" s="4">
        <v>137000000</v>
      </c>
    </row>
    <row r="411" ht="15.75" customHeight="1" spans="1:6">
      <c r="A411" s="1" t="s">
        <v>112</v>
      </c>
      <c r="B411" s="3" t="s">
        <v>70</v>
      </c>
      <c r="C411" s="1" t="s">
        <v>64</v>
      </c>
      <c r="D411" s="4" t="str">
        <f t="shared" si="0"/>
        <v>Cambodia-Asia2006</v>
      </c>
      <c r="E411" s="4">
        <v>1109000000</v>
      </c>
      <c r="F411" s="4">
        <v>176000000</v>
      </c>
    </row>
    <row r="412" ht="15.75" customHeight="1" spans="1:6">
      <c r="A412" s="1" t="s">
        <v>112</v>
      </c>
      <c r="B412" s="3" t="s">
        <v>71</v>
      </c>
      <c r="C412" s="1" t="s">
        <v>64</v>
      </c>
      <c r="D412" s="4" t="str">
        <f t="shared" si="0"/>
        <v>Cambodia-Asia2007</v>
      </c>
      <c r="E412" s="4">
        <v>1169000000</v>
      </c>
      <c r="F412" s="4">
        <v>194000000</v>
      </c>
    </row>
    <row r="413" ht="15.75" customHeight="1" spans="1:6">
      <c r="A413" s="1" t="s">
        <v>112</v>
      </c>
      <c r="B413" s="3" t="s">
        <v>72</v>
      </c>
      <c r="C413" s="1" t="s">
        <v>64</v>
      </c>
      <c r="D413" s="4" t="str">
        <f t="shared" si="0"/>
        <v>Cambodia-Asia2008</v>
      </c>
      <c r="E413" s="4">
        <v>1280000000</v>
      </c>
      <c r="F413" s="4">
        <v>180000000</v>
      </c>
    </row>
    <row r="414" ht="15.75" customHeight="1" spans="1:6">
      <c r="A414" s="1" t="s">
        <v>112</v>
      </c>
      <c r="B414" s="3" t="s">
        <v>73</v>
      </c>
      <c r="C414" s="1" t="s">
        <v>64</v>
      </c>
      <c r="D414" s="4" t="str">
        <f t="shared" si="0"/>
        <v>Cambodia-Asia2009</v>
      </c>
      <c r="E414" s="4">
        <v>1208000000</v>
      </c>
      <c r="F414" s="4">
        <v>163000000</v>
      </c>
    </row>
    <row r="415" ht="15.75" customHeight="1" spans="1:6">
      <c r="A415" s="1" t="s">
        <v>112</v>
      </c>
      <c r="B415" s="3" t="s">
        <v>74</v>
      </c>
      <c r="C415" s="1" t="s">
        <v>64</v>
      </c>
      <c r="D415" s="4" t="str">
        <f t="shared" si="0"/>
        <v>Cambodia-Asia2010</v>
      </c>
      <c r="E415" s="4">
        <v>1332000000</v>
      </c>
      <c r="F415" s="4">
        <v>268000000</v>
      </c>
    </row>
    <row r="416" ht="15.75" customHeight="1" spans="1:6">
      <c r="A416" s="1" t="s">
        <v>112</v>
      </c>
      <c r="B416" s="3" t="s">
        <v>75</v>
      </c>
      <c r="C416" s="1" t="s">
        <v>64</v>
      </c>
      <c r="D416" s="4" t="str">
        <f t="shared" si="0"/>
        <v>Cambodia-Asia2011</v>
      </c>
      <c r="E416" s="4">
        <v>1790000000</v>
      </c>
      <c r="F416" s="4">
        <v>333000000</v>
      </c>
    </row>
    <row r="417" ht="15.75" customHeight="1" spans="1:6">
      <c r="A417" s="1" t="s">
        <v>112</v>
      </c>
      <c r="B417" s="3" t="s">
        <v>76</v>
      </c>
      <c r="C417" s="1" t="s">
        <v>64</v>
      </c>
      <c r="D417" s="4" t="str">
        <f t="shared" si="0"/>
        <v>Cambodia-Asia2012</v>
      </c>
      <c r="E417" s="4">
        <v>2000000000</v>
      </c>
      <c r="F417" s="4">
        <v>382000000</v>
      </c>
    </row>
    <row r="418" ht="15.75" customHeight="1" spans="1:6">
      <c r="A418" s="1" t="s">
        <v>113</v>
      </c>
      <c r="B418" s="3" t="s">
        <v>63</v>
      </c>
      <c r="C418" s="1" t="s">
        <v>80</v>
      </c>
      <c r="D418" s="4" t="str">
        <f t="shared" si="0"/>
        <v>Cameroon-Africa2000</v>
      </c>
      <c r="E418" s="4">
        <v>132000000</v>
      </c>
      <c r="F418" s="4">
        <v>241000000</v>
      </c>
    </row>
    <row r="419" ht="15.75" customHeight="1" spans="1:6">
      <c r="A419" s="1" t="s">
        <v>113</v>
      </c>
      <c r="B419" s="3" t="s">
        <v>65</v>
      </c>
      <c r="C419" s="1" t="s">
        <v>80</v>
      </c>
      <c r="D419" s="4" t="str">
        <f t="shared" si="0"/>
        <v>Cameroon-Africa2001</v>
      </c>
      <c r="E419" s="4">
        <v>182000000</v>
      </c>
      <c r="F419" s="4">
        <v>199000000</v>
      </c>
    </row>
    <row r="420" ht="15.75" customHeight="1" spans="1:6">
      <c r="A420" s="1" t="s">
        <v>113</v>
      </c>
      <c r="B420" s="3" t="s">
        <v>66</v>
      </c>
      <c r="C420" s="1" t="s">
        <v>80</v>
      </c>
      <c r="D420" s="4" t="str">
        <f t="shared" si="0"/>
        <v>Cameroon-Africa2002</v>
      </c>
      <c r="E420" s="4">
        <v>124000000</v>
      </c>
      <c r="F420" s="4">
        <v>205000000</v>
      </c>
    </row>
    <row r="421" ht="15.75" customHeight="1" spans="1:6">
      <c r="A421" s="1" t="s">
        <v>113</v>
      </c>
      <c r="B421" s="3" t="s">
        <v>67</v>
      </c>
      <c r="C421" s="1" t="s">
        <v>80</v>
      </c>
      <c r="D421" s="4" t="str">
        <f t="shared" si="0"/>
        <v>Cameroon-Africa2003</v>
      </c>
      <c r="E421" s="4">
        <v>266000000</v>
      </c>
      <c r="F421" s="4">
        <v>272000000</v>
      </c>
    </row>
    <row r="422" ht="15.75" customHeight="1" spans="1:6">
      <c r="A422" s="1" t="s">
        <v>113</v>
      </c>
      <c r="B422" s="3" t="s">
        <v>68</v>
      </c>
      <c r="C422" s="1" t="s">
        <v>80</v>
      </c>
      <c r="D422" s="4" t="str">
        <f t="shared" si="0"/>
        <v>Cameroon-Africa2004</v>
      </c>
      <c r="E422" s="4">
        <v>212000000</v>
      </c>
      <c r="F422" s="4">
        <v>394000000</v>
      </c>
    </row>
    <row r="423" ht="15.75" customHeight="1" spans="1:6">
      <c r="A423" s="1" t="s">
        <v>113</v>
      </c>
      <c r="B423" s="3" t="s">
        <v>69</v>
      </c>
      <c r="C423" s="1" t="s">
        <v>80</v>
      </c>
      <c r="D423" s="4" t="str">
        <f t="shared" si="0"/>
        <v>Cameroon-Africa2005</v>
      </c>
      <c r="E423" s="4">
        <v>229000000</v>
      </c>
      <c r="F423" s="4">
        <v>480000000</v>
      </c>
    </row>
    <row r="424" ht="15.75" customHeight="1" spans="1:6">
      <c r="A424" s="1" t="s">
        <v>113</v>
      </c>
      <c r="B424" s="3" t="s">
        <v>70</v>
      </c>
      <c r="C424" s="1" t="s">
        <v>80</v>
      </c>
      <c r="D424" s="4" t="str">
        <f t="shared" si="0"/>
        <v>Cameroon-Africa2006</v>
      </c>
      <c r="E424" s="4">
        <v>231000000</v>
      </c>
      <c r="F424" s="4">
        <v>521000000</v>
      </c>
    </row>
    <row r="425" ht="15.75" customHeight="1" spans="1:6">
      <c r="A425" s="1" t="s">
        <v>113</v>
      </c>
      <c r="B425" s="3" t="s">
        <v>71</v>
      </c>
      <c r="C425" s="1" t="s">
        <v>80</v>
      </c>
      <c r="D425" s="4" t="str">
        <f t="shared" si="0"/>
        <v>Cameroon-Africa2007</v>
      </c>
      <c r="E425" s="4">
        <v>254000000</v>
      </c>
      <c r="F425" s="4">
        <v>466000000</v>
      </c>
    </row>
    <row r="426" ht="15.75" customHeight="1" spans="1:6">
      <c r="A426" s="1" t="s">
        <v>113</v>
      </c>
      <c r="B426" s="3" t="s">
        <v>72</v>
      </c>
      <c r="C426" s="1" t="s">
        <v>80</v>
      </c>
      <c r="D426" s="4" t="str">
        <f t="shared" si="0"/>
        <v>Cameroon-Africa2008</v>
      </c>
      <c r="E426" s="4">
        <v>167000000</v>
      </c>
      <c r="F426" s="4">
        <v>563000000</v>
      </c>
    </row>
    <row r="427" ht="15.75" customHeight="1" spans="1:6">
      <c r="A427" s="1" t="s">
        <v>113</v>
      </c>
      <c r="B427" s="3" t="s">
        <v>73</v>
      </c>
      <c r="C427" s="1" t="s">
        <v>80</v>
      </c>
      <c r="D427" s="4" t="str">
        <f t="shared" si="0"/>
        <v>Cameroon-Africa2009</v>
      </c>
      <c r="E427" s="4">
        <v>271000000</v>
      </c>
      <c r="F427" s="4">
        <v>476000000</v>
      </c>
    </row>
    <row r="428" ht="15.75" customHeight="1" spans="1:6">
      <c r="A428" s="1" t="s">
        <v>113</v>
      </c>
      <c r="B428" s="3" t="s">
        <v>74</v>
      </c>
      <c r="C428" s="1" t="s">
        <v>80</v>
      </c>
      <c r="D428" s="4" t="str">
        <f t="shared" si="0"/>
        <v>Cameroon-Africa2010</v>
      </c>
      <c r="E428" s="4">
        <v>171000000</v>
      </c>
      <c r="F428" s="4">
        <v>265000000</v>
      </c>
    </row>
    <row r="429" ht="15.75" customHeight="1" spans="1:6">
      <c r="A429" s="1" t="s">
        <v>113</v>
      </c>
      <c r="B429" s="3" t="s">
        <v>75</v>
      </c>
      <c r="C429" s="1" t="s">
        <v>80</v>
      </c>
      <c r="D429" s="4" t="str">
        <f t="shared" si="0"/>
        <v>Cameroon-Africa2011</v>
      </c>
      <c r="E429" s="4">
        <v>423000000</v>
      </c>
      <c r="F429" s="4">
        <v>622000000</v>
      </c>
    </row>
    <row r="430" ht="15.75" customHeight="1" spans="1:6">
      <c r="A430" s="1" t="s">
        <v>113</v>
      </c>
      <c r="B430" s="3" t="s">
        <v>76</v>
      </c>
      <c r="C430" s="1" t="s">
        <v>80</v>
      </c>
      <c r="D430" s="4" t="str">
        <f t="shared" si="0"/>
        <v>Cameroon-Africa2012</v>
      </c>
      <c r="E430" s="4">
        <v>377000000</v>
      </c>
      <c r="F430" s="4">
        <v>668000000</v>
      </c>
    </row>
    <row r="431" ht="15.75" customHeight="1" spans="1:6">
      <c r="A431" s="1" t="s">
        <v>114</v>
      </c>
      <c r="B431" s="3" t="s">
        <v>63</v>
      </c>
      <c r="C431" s="1" t="s">
        <v>86</v>
      </c>
      <c r="D431" s="4" t="str">
        <f t="shared" si="0"/>
        <v>Canada-The Americas2000</v>
      </c>
      <c r="E431" s="4">
        <v>13035000000</v>
      </c>
      <c r="F431" s="4">
        <v>15125000000</v>
      </c>
    </row>
    <row r="432" ht="15.75" customHeight="1" spans="1:6">
      <c r="A432" s="1" t="s">
        <v>114</v>
      </c>
      <c r="B432" s="3" t="s">
        <v>65</v>
      </c>
      <c r="C432" s="1" t="s">
        <v>86</v>
      </c>
      <c r="D432" s="4" t="str">
        <f t="shared" si="0"/>
        <v>Canada-The Americas2001</v>
      </c>
      <c r="E432" s="4">
        <v>12680000000</v>
      </c>
      <c r="F432" s="4">
        <v>14634000000</v>
      </c>
    </row>
    <row r="433" ht="15.75" customHeight="1" spans="1:6">
      <c r="A433" s="1" t="s">
        <v>114</v>
      </c>
      <c r="B433" s="3" t="s">
        <v>66</v>
      </c>
      <c r="C433" s="1" t="s">
        <v>86</v>
      </c>
      <c r="D433" s="4" t="str">
        <f t="shared" si="0"/>
        <v>Canada-The Americas2002</v>
      </c>
      <c r="E433" s="4">
        <v>12744000000</v>
      </c>
      <c r="F433" s="4">
        <v>14257000000</v>
      </c>
    </row>
    <row r="434" ht="15.75" customHeight="1" spans="1:6">
      <c r="A434" s="1" t="s">
        <v>114</v>
      </c>
      <c r="B434" s="3" t="s">
        <v>67</v>
      </c>
      <c r="C434" s="1" t="s">
        <v>86</v>
      </c>
      <c r="D434" s="4" t="str">
        <f t="shared" si="0"/>
        <v>Canada-The Americas2003</v>
      </c>
      <c r="E434" s="4">
        <v>12236000000</v>
      </c>
      <c r="F434" s="4">
        <v>16309000000</v>
      </c>
    </row>
    <row r="435" ht="15.75" customHeight="1" spans="1:6">
      <c r="A435" s="1" t="s">
        <v>114</v>
      </c>
      <c r="B435" s="3" t="s">
        <v>68</v>
      </c>
      <c r="C435" s="1" t="s">
        <v>86</v>
      </c>
      <c r="D435" s="4" t="str">
        <f t="shared" si="0"/>
        <v>Canada-The Americas2004</v>
      </c>
      <c r="E435" s="4">
        <v>15135000000</v>
      </c>
      <c r="F435" s="4">
        <v>19267000000</v>
      </c>
    </row>
    <row r="436" ht="15.75" customHeight="1" spans="1:6">
      <c r="A436" s="1" t="s">
        <v>114</v>
      </c>
      <c r="B436" s="3" t="s">
        <v>69</v>
      </c>
      <c r="C436" s="1" t="s">
        <v>86</v>
      </c>
      <c r="D436" s="4" t="str">
        <f t="shared" si="0"/>
        <v>Canada-The Americas2005</v>
      </c>
      <c r="E436" s="4">
        <v>15887000000</v>
      </c>
      <c r="F436" s="4">
        <v>22739000000</v>
      </c>
    </row>
    <row r="437" ht="15.75" customHeight="1" spans="1:6">
      <c r="A437" s="1" t="s">
        <v>114</v>
      </c>
      <c r="B437" s="3" t="s">
        <v>70</v>
      </c>
      <c r="C437" s="1" t="s">
        <v>86</v>
      </c>
      <c r="D437" s="4" t="str">
        <f t="shared" si="0"/>
        <v>Canada-The Americas2006</v>
      </c>
      <c r="E437" s="4">
        <v>16837000000</v>
      </c>
      <c r="F437" s="4">
        <v>26067000000</v>
      </c>
    </row>
    <row r="438" ht="15.75" customHeight="1" spans="1:6">
      <c r="A438" s="1" t="s">
        <v>114</v>
      </c>
      <c r="B438" s="3" t="s">
        <v>71</v>
      </c>
      <c r="C438" s="1" t="s">
        <v>86</v>
      </c>
      <c r="D438" s="4" t="str">
        <f t="shared" si="0"/>
        <v>Canada-The Americas2007</v>
      </c>
      <c r="E438" s="4">
        <v>17961000000</v>
      </c>
      <c r="F438" s="4">
        <v>31099000000</v>
      </c>
    </row>
    <row r="439" ht="15.75" customHeight="1" spans="1:6">
      <c r="A439" s="1" t="s">
        <v>114</v>
      </c>
      <c r="B439" s="3" t="s">
        <v>72</v>
      </c>
      <c r="C439" s="1" t="s">
        <v>86</v>
      </c>
      <c r="D439" s="4" t="str">
        <f t="shared" si="0"/>
        <v>Canada-The Americas2008</v>
      </c>
      <c r="E439" s="4">
        <v>18191000000</v>
      </c>
      <c r="F439" s="4">
        <v>33844000000</v>
      </c>
    </row>
    <row r="440" ht="15.75" customHeight="1" spans="1:6">
      <c r="A440" s="1" t="s">
        <v>114</v>
      </c>
      <c r="B440" s="3" t="s">
        <v>73</v>
      </c>
      <c r="C440" s="1" t="s">
        <v>86</v>
      </c>
      <c r="D440" s="4" t="str">
        <f t="shared" si="0"/>
        <v>Canada-The Americas2009</v>
      </c>
      <c r="E440" s="4">
        <v>15568000000</v>
      </c>
      <c r="F440" s="4">
        <v>30065000000</v>
      </c>
    </row>
    <row r="441" ht="15.75" customHeight="1" spans="1:6">
      <c r="A441" s="1" t="s">
        <v>114</v>
      </c>
      <c r="B441" s="3" t="s">
        <v>74</v>
      </c>
      <c r="C441" s="1" t="s">
        <v>86</v>
      </c>
      <c r="D441" s="4" t="str">
        <f t="shared" si="0"/>
        <v>Canada-The Americas2010</v>
      </c>
      <c r="E441" s="4">
        <v>18438000000</v>
      </c>
      <c r="F441" s="4">
        <v>36975000000</v>
      </c>
    </row>
    <row r="442" ht="15.75" customHeight="1" spans="1:6">
      <c r="A442" s="1" t="s">
        <v>114</v>
      </c>
      <c r="B442" s="3" t="s">
        <v>75</v>
      </c>
      <c r="C442" s="1" t="s">
        <v>86</v>
      </c>
      <c r="D442" s="4" t="str">
        <f t="shared" si="0"/>
        <v>Canada-The Americas2011</v>
      </c>
      <c r="E442" s="4">
        <v>19989000000</v>
      </c>
      <c r="F442" s="4">
        <v>41234000000</v>
      </c>
    </row>
    <row r="443" ht="15.75" customHeight="1" spans="1:6">
      <c r="A443" s="1" t="s">
        <v>114</v>
      </c>
      <c r="B443" s="3" t="s">
        <v>76</v>
      </c>
      <c r="C443" s="1" t="s">
        <v>86</v>
      </c>
      <c r="D443" s="4" t="str">
        <f t="shared" si="0"/>
        <v>Canada-The Americas2012</v>
      </c>
      <c r="E443" s="4">
        <v>20696000000</v>
      </c>
      <c r="F443" s="4">
        <v>43010000000</v>
      </c>
    </row>
    <row r="444" ht="15.75" customHeight="1" spans="1:6">
      <c r="A444" s="1" t="s">
        <v>115</v>
      </c>
      <c r="B444" s="3" t="s">
        <v>63</v>
      </c>
      <c r="C444" s="1" t="s">
        <v>86</v>
      </c>
      <c r="D444" s="4" t="str">
        <f t="shared" si="0"/>
        <v>Cayman Islands-The Americas2000</v>
      </c>
      <c r="E444" s="4">
        <v>559000000</v>
      </c>
      <c r="F444" s="1"/>
    </row>
    <row r="445" ht="15.75" customHeight="1" spans="1:6">
      <c r="A445" s="1" t="s">
        <v>115</v>
      </c>
      <c r="B445" s="3" t="s">
        <v>65</v>
      </c>
      <c r="C445" s="1" t="s">
        <v>86</v>
      </c>
      <c r="D445" s="4" t="str">
        <f t="shared" si="0"/>
        <v>Cayman Islands-The Americas2001</v>
      </c>
      <c r="E445" s="4">
        <v>585000000</v>
      </c>
      <c r="F445" s="1"/>
    </row>
    <row r="446" ht="15.75" customHeight="1" spans="1:6">
      <c r="A446" s="1" t="s">
        <v>115</v>
      </c>
      <c r="B446" s="3" t="s">
        <v>66</v>
      </c>
      <c r="C446" s="1" t="s">
        <v>86</v>
      </c>
      <c r="D446" s="4" t="str">
        <f t="shared" si="0"/>
        <v>Cayman Islands-The Americas2002</v>
      </c>
      <c r="E446" s="4">
        <v>607000000</v>
      </c>
      <c r="F446" s="1"/>
    </row>
    <row r="447" ht="15.75" customHeight="1" spans="1:6">
      <c r="A447" s="1" t="s">
        <v>115</v>
      </c>
      <c r="B447" s="3" t="s">
        <v>67</v>
      </c>
      <c r="C447" s="1" t="s">
        <v>86</v>
      </c>
      <c r="D447" s="4" t="str">
        <f t="shared" si="0"/>
        <v>Cayman Islands-The Americas2003</v>
      </c>
      <c r="E447" s="4">
        <v>518000000</v>
      </c>
      <c r="F447" s="1"/>
    </row>
    <row r="448" ht="15.75" customHeight="1" spans="1:6">
      <c r="A448" s="1" t="s">
        <v>115</v>
      </c>
      <c r="B448" s="3" t="s">
        <v>68</v>
      </c>
      <c r="C448" s="1" t="s">
        <v>86</v>
      </c>
      <c r="D448" s="4" t="str">
        <f t="shared" si="0"/>
        <v>Cayman Islands-The Americas2004</v>
      </c>
      <c r="E448" s="4">
        <v>523000000</v>
      </c>
      <c r="F448" s="1"/>
    </row>
    <row r="449" ht="15.75" customHeight="1" spans="1:6">
      <c r="A449" s="1" t="s">
        <v>115</v>
      </c>
      <c r="B449" s="3" t="s">
        <v>69</v>
      </c>
      <c r="C449" s="1" t="s">
        <v>86</v>
      </c>
      <c r="D449" s="4" t="str">
        <f t="shared" si="0"/>
        <v>Cayman Islands-The Americas2005</v>
      </c>
      <c r="E449" s="4">
        <v>356000000</v>
      </c>
      <c r="F449" s="1"/>
    </row>
    <row r="450" ht="15.75" customHeight="1" spans="1:6">
      <c r="A450" s="1" t="s">
        <v>115</v>
      </c>
      <c r="B450" s="3" t="s">
        <v>70</v>
      </c>
      <c r="C450" s="1" t="s">
        <v>86</v>
      </c>
      <c r="D450" s="4" t="str">
        <f t="shared" si="0"/>
        <v>Cayman Islands-The Americas2006</v>
      </c>
      <c r="E450" s="4">
        <v>509000000</v>
      </c>
      <c r="F450" s="4">
        <v>164000000</v>
      </c>
    </row>
    <row r="451" ht="15.75" customHeight="1" spans="1:6">
      <c r="A451" s="1" t="s">
        <v>115</v>
      </c>
      <c r="B451" s="3" t="s">
        <v>71</v>
      </c>
      <c r="C451" s="1" t="s">
        <v>86</v>
      </c>
      <c r="D451" s="4" t="str">
        <f t="shared" si="0"/>
        <v>Cayman Islands-The Americas2007</v>
      </c>
      <c r="E451" s="4">
        <v>481000000</v>
      </c>
      <c r="F451" s="4">
        <v>132000000</v>
      </c>
    </row>
    <row r="452" ht="15.75" customHeight="1" spans="1:6">
      <c r="A452" s="1" t="s">
        <v>115</v>
      </c>
      <c r="B452" s="3" t="s">
        <v>72</v>
      </c>
      <c r="C452" s="1" t="s">
        <v>86</v>
      </c>
      <c r="D452" s="4" t="str">
        <f t="shared" si="0"/>
        <v>Cayman Islands-The Americas2008</v>
      </c>
      <c r="E452" s="4">
        <v>518000000</v>
      </c>
      <c r="F452" s="4">
        <v>130000000</v>
      </c>
    </row>
    <row r="453" ht="15.75" customHeight="1" spans="1:6">
      <c r="A453" s="1" t="s">
        <v>115</v>
      </c>
      <c r="B453" s="3" t="s">
        <v>73</v>
      </c>
      <c r="C453" s="1" t="s">
        <v>86</v>
      </c>
      <c r="D453" s="4" t="str">
        <f t="shared" si="0"/>
        <v>Cayman Islands-The Americas2009</v>
      </c>
      <c r="E453" s="4">
        <v>458000000</v>
      </c>
      <c r="F453" s="4">
        <v>120000000</v>
      </c>
    </row>
    <row r="454" ht="15.75" customHeight="1" spans="1:6">
      <c r="A454" s="1" t="s">
        <v>115</v>
      </c>
      <c r="B454" s="3" t="s">
        <v>74</v>
      </c>
      <c r="C454" s="1" t="s">
        <v>86</v>
      </c>
      <c r="D454" s="4" t="str">
        <f t="shared" si="0"/>
        <v>Cayman Islands-The Americas2010</v>
      </c>
      <c r="E454" s="4">
        <v>465000000</v>
      </c>
      <c r="F454" s="4">
        <v>129000000</v>
      </c>
    </row>
    <row r="455" ht="15.75" customHeight="1" spans="1:6">
      <c r="A455" s="1" t="s">
        <v>115</v>
      </c>
      <c r="B455" s="3" t="s">
        <v>75</v>
      </c>
      <c r="C455" s="1" t="s">
        <v>86</v>
      </c>
      <c r="D455" s="4" t="str">
        <f t="shared" si="0"/>
        <v>Cayman Islands-The Americas2011</v>
      </c>
      <c r="E455" s="4">
        <v>472000000</v>
      </c>
      <c r="F455" s="4">
        <v>145000000</v>
      </c>
    </row>
    <row r="456" ht="15.75" customHeight="1" spans="1:6">
      <c r="A456" s="1" t="s">
        <v>115</v>
      </c>
      <c r="B456" s="3" t="s">
        <v>76</v>
      </c>
      <c r="C456" s="1" t="s">
        <v>86</v>
      </c>
      <c r="D456" s="4" t="str">
        <f t="shared" si="0"/>
        <v>Cayman Islands-The Americas2012</v>
      </c>
      <c r="E456" s="1"/>
      <c r="F456" s="1"/>
    </row>
    <row r="457" ht="15.75" customHeight="1" spans="1:6">
      <c r="A457" s="1" t="s">
        <v>116</v>
      </c>
      <c r="B457" s="3" t="s">
        <v>63</v>
      </c>
      <c r="C457" s="1" t="s">
        <v>80</v>
      </c>
      <c r="D457" s="4" t="str">
        <f t="shared" si="0"/>
        <v>Central African Republic-Africa2000</v>
      </c>
      <c r="E457" s="4">
        <v>5000000</v>
      </c>
      <c r="F457" s="4">
        <v>33000000</v>
      </c>
    </row>
    <row r="458" ht="15.75" customHeight="1" spans="1:6">
      <c r="A458" s="1" t="s">
        <v>116</v>
      </c>
      <c r="B458" s="3" t="s">
        <v>65</v>
      </c>
      <c r="C458" s="1" t="s">
        <v>80</v>
      </c>
      <c r="D458" s="4" t="str">
        <f t="shared" si="0"/>
        <v>Central African Republic-Africa2001</v>
      </c>
      <c r="E458" s="4">
        <v>5000000</v>
      </c>
      <c r="F458" s="4">
        <v>29000000</v>
      </c>
    </row>
    <row r="459" ht="15.75" customHeight="1" spans="1:6">
      <c r="A459" s="1" t="s">
        <v>116</v>
      </c>
      <c r="B459" s="3" t="s">
        <v>66</v>
      </c>
      <c r="C459" s="1" t="s">
        <v>80</v>
      </c>
      <c r="D459" s="4" t="str">
        <f t="shared" si="0"/>
        <v>Central African Republic-Africa2002</v>
      </c>
      <c r="E459" s="4">
        <v>3000000</v>
      </c>
      <c r="F459" s="4">
        <v>29000000</v>
      </c>
    </row>
    <row r="460" ht="15.75" customHeight="1" spans="1:6">
      <c r="A460" s="1" t="s">
        <v>116</v>
      </c>
      <c r="B460" s="3" t="s">
        <v>67</v>
      </c>
      <c r="C460" s="1" t="s">
        <v>80</v>
      </c>
      <c r="D460" s="4" t="str">
        <f t="shared" si="0"/>
        <v>Central African Republic-Africa2003</v>
      </c>
      <c r="E460" s="4">
        <v>4000000</v>
      </c>
      <c r="F460" s="4">
        <v>31000000</v>
      </c>
    </row>
    <row r="461" ht="15.75" customHeight="1" spans="1:6">
      <c r="A461" s="1" t="s">
        <v>116</v>
      </c>
      <c r="B461" s="3" t="s">
        <v>68</v>
      </c>
      <c r="C461" s="1" t="s">
        <v>80</v>
      </c>
      <c r="D461" s="4" t="str">
        <f t="shared" si="0"/>
        <v>Central African Republic-Africa2004</v>
      </c>
      <c r="E461" s="4">
        <v>7800000</v>
      </c>
      <c r="F461" s="4">
        <v>32000000</v>
      </c>
    </row>
    <row r="462" ht="15.75" customHeight="1" spans="1:6">
      <c r="A462" s="1" t="s">
        <v>116</v>
      </c>
      <c r="B462" s="3" t="s">
        <v>69</v>
      </c>
      <c r="C462" s="1" t="s">
        <v>80</v>
      </c>
      <c r="D462" s="4" t="str">
        <f t="shared" si="0"/>
        <v>Central African Republic-Africa2005</v>
      </c>
      <c r="E462" s="4">
        <v>7200000</v>
      </c>
      <c r="F462" s="4">
        <v>46000000</v>
      </c>
    </row>
    <row r="463" ht="15.75" customHeight="1" spans="1:6">
      <c r="A463" s="1" t="s">
        <v>116</v>
      </c>
      <c r="B463" s="3" t="s">
        <v>70</v>
      </c>
      <c r="C463" s="1" t="s">
        <v>80</v>
      </c>
      <c r="D463" s="4" t="str">
        <f t="shared" si="0"/>
        <v>Central African Republic-Africa2006</v>
      </c>
      <c r="E463" s="4">
        <v>10200000</v>
      </c>
      <c r="F463" s="4">
        <v>47000000</v>
      </c>
    </row>
    <row r="464" ht="15.75" customHeight="1" spans="1:6">
      <c r="A464" s="1" t="s">
        <v>116</v>
      </c>
      <c r="B464" s="3" t="s">
        <v>71</v>
      </c>
      <c r="C464" s="1" t="s">
        <v>80</v>
      </c>
      <c r="D464" s="4" t="str">
        <f t="shared" si="0"/>
        <v>Central African Republic-Africa2007</v>
      </c>
      <c r="E464" s="4">
        <v>10800000</v>
      </c>
      <c r="F464" s="4">
        <v>54000000</v>
      </c>
    </row>
    <row r="465" ht="15.75" customHeight="1" spans="1:6">
      <c r="A465" s="1" t="s">
        <v>116</v>
      </c>
      <c r="B465" s="3" t="s">
        <v>72</v>
      </c>
      <c r="C465" s="1" t="s">
        <v>80</v>
      </c>
      <c r="D465" s="4" t="str">
        <f t="shared" si="0"/>
        <v>Central African Republic-Africa2008</v>
      </c>
      <c r="E465" s="4">
        <v>11800000</v>
      </c>
      <c r="F465" s="4">
        <v>56000000</v>
      </c>
    </row>
    <row r="466" ht="15.75" customHeight="1" spans="1:6">
      <c r="A466" s="1" t="s">
        <v>116</v>
      </c>
      <c r="B466" s="3" t="s">
        <v>73</v>
      </c>
      <c r="C466" s="1" t="s">
        <v>80</v>
      </c>
      <c r="D466" s="4" t="str">
        <f t="shared" si="0"/>
        <v>Central African Republic-Africa2009</v>
      </c>
      <c r="E466" s="4">
        <v>6000000</v>
      </c>
      <c r="F466" s="4">
        <v>61000000</v>
      </c>
    </row>
    <row r="467" ht="15.75" customHeight="1" spans="1:6">
      <c r="A467" s="1" t="s">
        <v>116</v>
      </c>
      <c r="B467" s="3" t="s">
        <v>74</v>
      </c>
      <c r="C467" s="1" t="s">
        <v>80</v>
      </c>
      <c r="D467" s="4" t="str">
        <f t="shared" si="0"/>
        <v>Central African Republic-Africa2010</v>
      </c>
      <c r="E467" s="4">
        <v>7200000</v>
      </c>
      <c r="F467" s="4">
        <v>61000000</v>
      </c>
    </row>
    <row r="468" ht="15.75" customHeight="1" spans="1:6">
      <c r="A468" s="1" t="s">
        <v>116</v>
      </c>
      <c r="B468" s="3" t="s">
        <v>75</v>
      </c>
      <c r="C468" s="1" t="s">
        <v>80</v>
      </c>
      <c r="D468" s="4" t="str">
        <f t="shared" si="0"/>
        <v>Central African Republic-Africa2011</v>
      </c>
      <c r="E468" s="1"/>
      <c r="F468" s="1"/>
    </row>
    <row r="469" ht="15.75" customHeight="1" spans="1:6">
      <c r="A469" s="1" t="s">
        <v>116</v>
      </c>
      <c r="B469" s="3" t="s">
        <v>76</v>
      </c>
      <c r="C469" s="1" t="s">
        <v>80</v>
      </c>
      <c r="D469" s="4" t="str">
        <f t="shared" si="0"/>
        <v>Central African Republic-Africa2012</v>
      </c>
      <c r="E469" s="1"/>
      <c r="F469" s="1"/>
    </row>
    <row r="470" ht="15.75" customHeight="1" spans="1:6">
      <c r="A470" s="1" t="s">
        <v>117</v>
      </c>
      <c r="B470" s="3" t="s">
        <v>63</v>
      </c>
      <c r="C470" s="1" t="s">
        <v>80</v>
      </c>
      <c r="D470" s="4" t="str">
        <f t="shared" si="0"/>
        <v>Chad-Africa2000</v>
      </c>
      <c r="E470" s="4">
        <v>14000000</v>
      </c>
      <c r="F470" s="4">
        <v>56000000</v>
      </c>
    </row>
    <row r="471" ht="15.75" customHeight="1" spans="1:6">
      <c r="A471" s="1" t="s">
        <v>117</v>
      </c>
      <c r="B471" s="3" t="s">
        <v>65</v>
      </c>
      <c r="C471" s="1" t="s">
        <v>80</v>
      </c>
      <c r="D471" s="4" t="str">
        <f t="shared" si="0"/>
        <v>Chad-Africa2001</v>
      </c>
      <c r="E471" s="4">
        <v>23000000</v>
      </c>
      <c r="F471" s="4">
        <v>56000000</v>
      </c>
    </row>
    <row r="472" ht="15.75" customHeight="1" spans="1:6">
      <c r="A472" s="1" t="s">
        <v>117</v>
      </c>
      <c r="B472" s="3" t="s">
        <v>66</v>
      </c>
      <c r="C472" s="1" t="s">
        <v>80</v>
      </c>
      <c r="D472" s="4" t="str">
        <f t="shared" si="0"/>
        <v>Chad-Africa2002</v>
      </c>
      <c r="E472" s="4">
        <v>25000000</v>
      </c>
      <c r="F472" s="4">
        <v>80000000</v>
      </c>
    </row>
    <row r="473" ht="15.75" customHeight="1" spans="1:6">
      <c r="A473" s="1" t="s">
        <v>117</v>
      </c>
      <c r="B473" s="3" t="s">
        <v>67</v>
      </c>
      <c r="C473" s="1" t="s">
        <v>80</v>
      </c>
      <c r="D473" s="4" t="str">
        <f t="shared" si="0"/>
        <v>Chad-Africa2003</v>
      </c>
      <c r="E473" s="1"/>
      <c r="F473" s="1"/>
    </row>
    <row r="474" ht="15.75" customHeight="1" spans="1:6">
      <c r="A474" s="1" t="s">
        <v>117</v>
      </c>
      <c r="B474" s="3" t="s">
        <v>68</v>
      </c>
      <c r="C474" s="1" t="s">
        <v>80</v>
      </c>
      <c r="D474" s="4" t="str">
        <f t="shared" si="0"/>
        <v>Chad-Africa2004</v>
      </c>
      <c r="E474" s="1"/>
      <c r="F474" s="1"/>
    </row>
    <row r="475" ht="15.75" customHeight="1" spans="1:6">
      <c r="A475" s="1" t="s">
        <v>117</v>
      </c>
      <c r="B475" s="3" t="s">
        <v>69</v>
      </c>
      <c r="C475" s="1" t="s">
        <v>80</v>
      </c>
      <c r="D475" s="4" t="str">
        <f t="shared" si="0"/>
        <v>Chad-Africa2005</v>
      </c>
      <c r="E475" s="1"/>
      <c r="F475" s="1"/>
    </row>
    <row r="476" ht="15.75" customHeight="1" spans="1:6">
      <c r="A476" s="1" t="s">
        <v>117</v>
      </c>
      <c r="B476" s="3" t="s">
        <v>70</v>
      </c>
      <c r="C476" s="1" t="s">
        <v>80</v>
      </c>
      <c r="D476" s="4" t="str">
        <f t="shared" si="0"/>
        <v>Chad-Africa2006</v>
      </c>
      <c r="E476" s="1"/>
      <c r="F476" s="1"/>
    </row>
    <row r="477" ht="15.75" customHeight="1" spans="1:6">
      <c r="A477" s="1" t="s">
        <v>117</v>
      </c>
      <c r="B477" s="3" t="s">
        <v>71</v>
      </c>
      <c r="C477" s="1" t="s">
        <v>80</v>
      </c>
      <c r="D477" s="4" t="str">
        <f t="shared" si="0"/>
        <v>Chad-Africa2007</v>
      </c>
      <c r="E477" s="1"/>
      <c r="F477" s="1"/>
    </row>
    <row r="478" ht="15.75" customHeight="1" spans="1:6">
      <c r="A478" s="1" t="s">
        <v>117</v>
      </c>
      <c r="B478" s="3" t="s">
        <v>72</v>
      </c>
      <c r="C478" s="1" t="s">
        <v>80</v>
      </c>
      <c r="D478" s="4" t="str">
        <f t="shared" si="0"/>
        <v>Chad-Africa2008</v>
      </c>
      <c r="E478" s="1"/>
      <c r="F478" s="1"/>
    </row>
    <row r="479" ht="15.75" customHeight="1" spans="1:6">
      <c r="A479" s="1" t="s">
        <v>117</v>
      </c>
      <c r="B479" s="3" t="s">
        <v>73</v>
      </c>
      <c r="C479" s="1" t="s">
        <v>80</v>
      </c>
      <c r="D479" s="4" t="str">
        <f t="shared" si="0"/>
        <v>Chad-Africa2009</v>
      </c>
      <c r="E479" s="1"/>
      <c r="F479" s="1"/>
    </row>
    <row r="480" ht="15.75" customHeight="1" spans="1:6">
      <c r="A480" s="1" t="s">
        <v>117</v>
      </c>
      <c r="B480" s="3" t="s">
        <v>74</v>
      </c>
      <c r="C480" s="1" t="s">
        <v>80</v>
      </c>
      <c r="D480" s="4" t="str">
        <f t="shared" si="0"/>
        <v>Chad-Africa2010</v>
      </c>
      <c r="E480" s="1"/>
      <c r="F480" s="1"/>
    </row>
    <row r="481" ht="15.75" customHeight="1" spans="1:6">
      <c r="A481" s="1" t="s">
        <v>117</v>
      </c>
      <c r="B481" s="3" t="s">
        <v>75</v>
      </c>
      <c r="C481" s="1" t="s">
        <v>80</v>
      </c>
      <c r="D481" s="4" t="str">
        <f t="shared" si="0"/>
        <v>Chad-Africa2011</v>
      </c>
      <c r="E481" s="1"/>
      <c r="F481" s="1"/>
    </row>
    <row r="482" ht="15.75" customHeight="1" spans="1:6">
      <c r="A482" s="1" t="s">
        <v>117</v>
      </c>
      <c r="B482" s="3" t="s">
        <v>76</v>
      </c>
      <c r="C482" s="1" t="s">
        <v>80</v>
      </c>
      <c r="D482" s="4" t="str">
        <f t="shared" si="0"/>
        <v>Chad-Africa2012</v>
      </c>
      <c r="E482" s="1"/>
      <c r="F482" s="1"/>
    </row>
    <row r="483" ht="15.75" customHeight="1" spans="1:6">
      <c r="A483" s="1" t="s">
        <v>118</v>
      </c>
      <c r="B483" s="3" t="s">
        <v>63</v>
      </c>
      <c r="C483" s="1" t="s">
        <v>86</v>
      </c>
      <c r="D483" s="4" t="str">
        <f t="shared" si="0"/>
        <v>Chile-The Americas2000</v>
      </c>
      <c r="E483" s="4">
        <v>1179000000</v>
      </c>
      <c r="F483" s="4">
        <v>904000000</v>
      </c>
    </row>
    <row r="484" ht="15.75" customHeight="1" spans="1:6">
      <c r="A484" s="1" t="s">
        <v>118</v>
      </c>
      <c r="B484" s="3" t="s">
        <v>65</v>
      </c>
      <c r="C484" s="1" t="s">
        <v>86</v>
      </c>
      <c r="D484" s="4" t="str">
        <f t="shared" si="0"/>
        <v>Chile-The Americas2001</v>
      </c>
      <c r="E484" s="4">
        <v>1184000000</v>
      </c>
      <c r="F484" s="4">
        <v>939000000</v>
      </c>
    </row>
    <row r="485" ht="15.75" customHeight="1" spans="1:6">
      <c r="A485" s="1" t="s">
        <v>118</v>
      </c>
      <c r="B485" s="3" t="s">
        <v>66</v>
      </c>
      <c r="C485" s="1" t="s">
        <v>86</v>
      </c>
      <c r="D485" s="4" t="str">
        <f t="shared" si="0"/>
        <v>Chile-The Americas2002</v>
      </c>
      <c r="E485" s="4">
        <v>1221000000</v>
      </c>
      <c r="F485" s="4">
        <v>932000000</v>
      </c>
    </row>
    <row r="486" ht="15.75" customHeight="1" spans="1:6">
      <c r="A486" s="1" t="s">
        <v>118</v>
      </c>
      <c r="B486" s="3" t="s">
        <v>67</v>
      </c>
      <c r="C486" s="1" t="s">
        <v>86</v>
      </c>
      <c r="D486" s="4" t="str">
        <f t="shared" si="0"/>
        <v>Chile-The Americas2003</v>
      </c>
      <c r="E486" s="4">
        <v>1309000000</v>
      </c>
      <c r="F486" s="4">
        <v>1109000000</v>
      </c>
    </row>
    <row r="487" ht="15.75" customHeight="1" spans="1:6">
      <c r="A487" s="1" t="s">
        <v>118</v>
      </c>
      <c r="B487" s="3" t="s">
        <v>68</v>
      </c>
      <c r="C487" s="1" t="s">
        <v>86</v>
      </c>
      <c r="D487" s="4" t="str">
        <f t="shared" si="0"/>
        <v>Chile-The Americas2004</v>
      </c>
      <c r="E487" s="4">
        <v>1571000000</v>
      </c>
      <c r="F487" s="4">
        <v>1251000000</v>
      </c>
    </row>
    <row r="488" ht="15.75" customHeight="1" spans="1:6">
      <c r="A488" s="1" t="s">
        <v>118</v>
      </c>
      <c r="B488" s="3" t="s">
        <v>69</v>
      </c>
      <c r="C488" s="1" t="s">
        <v>86</v>
      </c>
      <c r="D488" s="4" t="str">
        <f t="shared" si="0"/>
        <v>Chile-The Americas2005</v>
      </c>
      <c r="E488" s="4">
        <v>1682000000</v>
      </c>
      <c r="F488" s="4">
        <v>1355000000</v>
      </c>
    </row>
    <row r="489" ht="15.75" customHeight="1" spans="1:6">
      <c r="A489" s="1" t="s">
        <v>118</v>
      </c>
      <c r="B489" s="3" t="s">
        <v>70</v>
      </c>
      <c r="C489" s="1" t="s">
        <v>86</v>
      </c>
      <c r="D489" s="4" t="str">
        <f t="shared" si="0"/>
        <v>Chile-The Americas2006</v>
      </c>
      <c r="E489" s="4">
        <v>1891000000</v>
      </c>
      <c r="F489" s="4">
        <v>1573000000</v>
      </c>
    </row>
    <row r="490" ht="15.75" customHeight="1" spans="1:6">
      <c r="A490" s="1" t="s">
        <v>118</v>
      </c>
      <c r="B490" s="3" t="s">
        <v>71</v>
      </c>
      <c r="C490" s="1" t="s">
        <v>86</v>
      </c>
      <c r="D490" s="4" t="str">
        <f t="shared" si="0"/>
        <v>Chile-The Americas2007</v>
      </c>
      <c r="E490" s="4">
        <v>2226000000</v>
      </c>
      <c r="F490" s="4">
        <v>2042000000</v>
      </c>
    </row>
    <row r="491" ht="15.75" customHeight="1" spans="1:6">
      <c r="A491" s="1" t="s">
        <v>118</v>
      </c>
      <c r="B491" s="3" t="s">
        <v>72</v>
      </c>
      <c r="C491" s="1" t="s">
        <v>86</v>
      </c>
      <c r="D491" s="4" t="str">
        <f t="shared" si="0"/>
        <v>Chile-The Americas2008</v>
      </c>
      <c r="E491" s="4">
        <v>2537000000</v>
      </c>
      <c r="F491" s="4">
        <v>1789000000</v>
      </c>
    </row>
    <row r="492" ht="15.75" customHeight="1" spans="1:6">
      <c r="A492" s="1" t="s">
        <v>118</v>
      </c>
      <c r="B492" s="3" t="s">
        <v>73</v>
      </c>
      <c r="C492" s="1" t="s">
        <v>86</v>
      </c>
      <c r="D492" s="4" t="str">
        <f t="shared" si="0"/>
        <v>Chile-The Americas2009</v>
      </c>
      <c r="E492" s="4">
        <v>2350000000</v>
      </c>
      <c r="F492" s="4">
        <v>1504000000</v>
      </c>
    </row>
    <row r="493" ht="15.75" customHeight="1" spans="1:6">
      <c r="A493" s="1" t="s">
        <v>118</v>
      </c>
      <c r="B493" s="3" t="s">
        <v>74</v>
      </c>
      <c r="C493" s="1" t="s">
        <v>86</v>
      </c>
      <c r="D493" s="4" t="str">
        <f t="shared" si="0"/>
        <v>Chile-The Americas2010</v>
      </c>
      <c r="E493" s="4">
        <v>2422000000</v>
      </c>
      <c r="F493" s="4">
        <v>1808000000</v>
      </c>
    </row>
    <row r="494" ht="15.75" customHeight="1" spans="1:6">
      <c r="A494" s="1" t="s">
        <v>118</v>
      </c>
      <c r="B494" s="3" t="s">
        <v>75</v>
      </c>
      <c r="C494" s="1" t="s">
        <v>86</v>
      </c>
      <c r="D494" s="4" t="str">
        <f t="shared" si="0"/>
        <v>Chile-The Americas2011</v>
      </c>
      <c r="E494" s="4">
        <v>2751000000</v>
      </c>
      <c r="F494" s="4">
        <v>2047000000</v>
      </c>
    </row>
    <row r="495" ht="15.75" customHeight="1" spans="1:6">
      <c r="A495" s="1" t="s">
        <v>118</v>
      </c>
      <c r="B495" s="3" t="s">
        <v>76</v>
      </c>
      <c r="C495" s="1" t="s">
        <v>86</v>
      </c>
      <c r="D495" s="4" t="str">
        <f t="shared" si="0"/>
        <v>Chile-The Americas2012</v>
      </c>
      <c r="E495" s="4">
        <v>3180000000</v>
      </c>
      <c r="F495" s="4">
        <v>2348000000</v>
      </c>
    </row>
    <row r="496" ht="15.75" customHeight="1" spans="1:6">
      <c r="A496" s="1" t="s">
        <v>119</v>
      </c>
      <c r="B496" s="3" t="s">
        <v>63</v>
      </c>
      <c r="C496" s="1" t="s">
        <v>64</v>
      </c>
      <c r="D496" s="4" t="str">
        <f t="shared" si="0"/>
        <v>China-Asia2000</v>
      </c>
      <c r="E496" s="4">
        <v>17318000000</v>
      </c>
      <c r="F496" s="4">
        <v>14169000000</v>
      </c>
    </row>
    <row r="497" ht="15.75" customHeight="1" spans="1:6">
      <c r="A497" s="1" t="s">
        <v>119</v>
      </c>
      <c r="B497" s="3" t="s">
        <v>65</v>
      </c>
      <c r="C497" s="1" t="s">
        <v>64</v>
      </c>
      <c r="D497" s="4" t="str">
        <f t="shared" si="0"/>
        <v>China-Asia2001</v>
      </c>
      <c r="E497" s="4">
        <v>19006000000</v>
      </c>
      <c r="F497" s="4">
        <v>14992000000</v>
      </c>
    </row>
    <row r="498" ht="15.75" customHeight="1" spans="1:6">
      <c r="A498" s="1" t="s">
        <v>119</v>
      </c>
      <c r="B498" s="3" t="s">
        <v>66</v>
      </c>
      <c r="C498" s="1" t="s">
        <v>64</v>
      </c>
      <c r="D498" s="4" t="str">
        <f t="shared" si="0"/>
        <v>China-Asia2002</v>
      </c>
      <c r="E498" s="4">
        <v>21742000000</v>
      </c>
      <c r="F498" s="4">
        <v>16759000000</v>
      </c>
    </row>
    <row r="499" ht="15.75" customHeight="1" spans="1:6">
      <c r="A499" s="1" t="s">
        <v>119</v>
      </c>
      <c r="B499" s="3" t="s">
        <v>67</v>
      </c>
      <c r="C499" s="1" t="s">
        <v>64</v>
      </c>
      <c r="D499" s="4" t="str">
        <f t="shared" si="0"/>
        <v>China-Asia2003</v>
      </c>
      <c r="E499" s="4">
        <v>18707000000</v>
      </c>
      <c r="F499" s="4">
        <v>16716000000</v>
      </c>
    </row>
    <row r="500" ht="15.75" customHeight="1" spans="1:6">
      <c r="A500" s="1" t="s">
        <v>119</v>
      </c>
      <c r="B500" s="3" t="s">
        <v>68</v>
      </c>
      <c r="C500" s="1" t="s">
        <v>64</v>
      </c>
      <c r="D500" s="4" t="str">
        <f t="shared" si="0"/>
        <v>China-Asia2004</v>
      </c>
      <c r="E500" s="4">
        <v>27755000000</v>
      </c>
      <c r="F500" s="4">
        <v>21360000000</v>
      </c>
    </row>
    <row r="501" ht="15.75" customHeight="1" spans="1:6">
      <c r="A501" s="1" t="s">
        <v>119</v>
      </c>
      <c r="B501" s="3" t="s">
        <v>69</v>
      </c>
      <c r="C501" s="1" t="s">
        <v>64</v>
      </c>
      <c r="D501" s="4" t="str">
        <f t="shared" si="0"/>
        <v>China-Asia2005</v>
      </c>
      <c r="E501" s="4">
        <v>31842000000</v>
      </c>
      <c r="F501" s="4">
        <v>24721000000</v>
      </c>
    </row>
    <row r="502" ht="15.75" customHeight="1" spans="1:6">
      <c r="A502" s="1" t="s">
        <v>119</v>
      </c>
      <c r="B502" s="3" t="s">
        <v>70</v>
      </c>
      <c r="C502" s="1" t="s">
        <v>64</v>
      </c>
      <c r="D502" s="4" t="str">
        <f t="shared" si="0"/>
        <v>China-Asia2006</v>
      </c>
      <c r="E502" s="4">
        <v>37132000000</v>
      </c>
      <c r="F502" s="4">
        <v>28242000000</v>
      </c>
    </row>
    <row r="503" ht="15.75" customHeight="1" spans="1:6">
      <c r="A503" s="1" t="s">
        <v>119</v>
      </c>
      <c r="B503" s="3" t="s">
        <v>71</v>
      </c>
      <c r="C503" s="1" t="s">
        <v>64</v>
      </c>
      <c r="D503" s="4" t="str">
        <f t="shared" si="0"/>
        <v>China-Asia2007</v>
      </c>
      <c r="E503" s="4">
        <v>41126000000</v>
      </c>
      <c r="F503" s="4">
        <v>33269000000</v>
      </c>
    </row>
    <row r="504" ht="15.75" customHeight="1" spans="1:6">
      <c r="A504" s="1" t="s">
        <v>119</v>
      </c>
      <c r="B504" s="3" t="s">
        <v>72</v>
      </c>
      <c r="C504" s="1" t="s">
        <v>64</v>
      </c>
      <c r="D504" s="4" t="str">
        <f t="shared" si="0"/>
        <v>China-Asia2008</v>
      </c>
      <c r="E504" s="4">
        <v>44130000000</v>
      </c>
      <c r="F504" s="4">
        <v>40987000000</v>
      </c>
    </row>
    <row r="505" ht="15.75" customHeight="1" spans="1:6">
      <c r="A505" s="1" t="s">
        <v>119</v>
      </c>
      <c r="B505" s="3" t="s">
        <v>73</v>
      </c>
      <c r="C505" s="1" t="s">
        <v>64</v>
      </c>
      <c r="D505" s="4" t="str">
        <f t="shared" si="0"/>
        <v>China-Asia2009</v>
      </c>
      <c r="E505" s="4">
        <v>42632000000</v>
      </c>
      <c r="F505" s="4">
        <v>47108000000</v>
      </c>
    </row>
    <row r="506" ht="15.75" customHeight="1" spans="1:6">
      <c r="A506" s="1" t="s">
        <v>119</v>
      </c>
      <c r="B506" s="3" t="s">
        <v>74</v>
      </c>
      <c r="C506" s="1" t="s">
        <v>64</v>
      </c>
      <c r="D506" s="4" t="str">
        <f t="shared" si="0"/>
        <v>China-Asia2010</v>
      </c>
      <c r="E506" s="4">
        <v>50154000000</v>
      </c>
      <c r="F506" s="4">
        <v>59840000000</v>
      </c>
    </row>
    <row r="507" ht="15.75" customHeight="1" spans="1:6">
      <c r="A507" s="1" t="s">
        <v>119</v>
      </c>
      <c r="B507" s="3" t="s">
        <v>75</v>
      </c>
      <c r="C507" s="1" t="s">
        <v>64</v>
      </c>
      <c r="D507" s="4" t="str">
        <f t="shared" si="0"/>
        <v>China-Asia2011</v>
      </c>
      <c r="E507" s="4">
        <v>53313000000</v>
      </c>
      <c r="F507" s="4">
        <v>79010000000</v>
      </c>
    </row>
    <row r="508" ht="15.75" customHeight="1" spans="1:6">
      <c r="A508" s="1" t="s">
        <v>119</v>
      </c>
      <c r="B508" s="3" t="s">
        <v>76</v>
      </c>
      <c r="C508" s="1" t="s">
        <v>64</v>
      </c>
      <c r="D508" s="4" t="str">
        <f t="shared" si="0"/>
        <v>China-Asia2012</v>
      </c>
      <c r="E508" s="4">
        <v>54937000000</v>
      </c>
      <c r="F508" s="1"/>
    </row>
    <row r="509" ht="15.75" customHeight="1" spans="1:6">
      <c r="A509" s="1" t="s">
        <v>120</v>
      </c>
      <c r="B509" s="3" t="s">
        <v>63</v>
      </c>
      <c r="C509" s="1" t="s">
        <v>86</v>
      </c>
      <c r="D509" s="4" t="str">
        <f t="shared" si="0"/>
        <v>Colombia-The Americas2000</v>
      </c>
      <c r="E509" s="4">
        <v>1313000000</v>
      </c>
      <c r="F509" s="4">
        <v>1452000000</v>
      </c>
    </row>
    <row r="510" ht="15.75" customHeight="1" spans="1:6">
      <c r="A510" s="1" t="s">
        <v>120</v>
      </c>
      <c r="B510" s="3" t="s">
        <v>65</v>
      </c>
      <c r="C510" s="1" t="s">
        <v>86</v>
      </c>
      <c r="D510" s="4" t="str">
        <f t="shared" si="0"/>
        <v>Colombia-The Americas2001</v>
      </c>
      <c r="E510" s="4">
        <v>1483000000</v>
      </c>
      <c r="F510" s="4">
        <v>1556000000</v>
      </c>
    </row>
    <row r="511" ht="15.75" customHeight="1" spans="1:6">
      <c r="A511" s="1" t="s">
        <v>120</v>
      </c>
      <c r="B511" s="3" t="s">
        <v>66</v>
      </c>
      <c r="C511" s="1" t="s">
        <v>86</v>
      </c>
      <c r="D511" s="4" t="str">
        <f t="shared" si="0"/>
        <v>Colombia-The Americas2002</v>
      </c>
      <c r="E511" s="4">
        <v>1237000000</v>
      </c>
      <c r="F511" s="4">
        <v>1355000000</v>
      </c>
    </row>
    <row r="512" ht="15.75" customHeight="1" spans="1:6">
      <c r="A512" s="1" t="s">
        <v>120</v>
      </c>
      <c r="B512" s="3" t="s">
        <v>67</v>
      </c>
      <c r="C512" s="1" t="s">
        <v>86</v>
      </c>
      <c r="D512" s="4" t="str">
        <f t="shared" si="0"/>
        <v>Colombia-The Americas2003</v>
      </c>
      <c r="E512" s="4">
        <v>1191000000</v>
      </c>
      <c r="F512" s="4">
        <v>1349000000</v>
      </c>
    </row>
    <row r="513" ht="15.75" customHeight="1" spans="1:6">
      <c r="A513" s="1" t="s">
        <v>120</v>
      </c>
      <c r="B513" s="3" t="s">
        <v>68</v>
      </c>
      <c r="C513" s="1" t="s">
        <v>86</v>
      </c>
      <c r="D513" s="4" t="str">
        <f t="shared" si="0"/>
        <v>Colombia-The Americas2004</v>
      </c>
      <c r="E513" s="4">
        <v>1369000000</v>
      </c>
      <c r="F513" s="4">
        <v>1469000000</v>
      </c>
    </row>
    <row r="514" ht="15.75" customHeight="1" spans="1:6">
      <c r="A514" s="1" t="s">
        <v>120</v>
      </c>
      <c r="B514" s="3" t="s">
        <v>69</v>
      </c>
      <c r="C514" s="1" t="s">
        <v>86</v>
      </c>
      <c r="D514" s="4" t="str">
        <f t="shared" si="0"/>
        <v>Colombia-The Americas2005</v>
      </c>
      <c r="E514" s="4">
        <v>1574000000</v>
      </c>
      <c r="F514" s="4">
        <v>1565000000</v>
      </c>
    </row>
    <row r="515" ht="15.75" customHeight="1" spans="1:6">
      <c r="A515" s="1" t="s">
        <v>120</v>
      </c>
      <c r="B515" s="3" t="s">
        <v>70</v>
      </c>
      <c r="C515" s="1" t="s">
        <v>86</v>
      </c>
      <c r="D515" s="4" t="str">
        <f t="shared" si="0"/>
        <v>Colombia-The Americas2006</v>
      </c>
      <c r="E515" s="4">
        <v>2009000000</v>
      </c>
      <c r="F515" s="4">
        <v>1799000000</v>
      </c>
    </row>
    <row r="516" ht="15.75" customHeight="1" spans="1:6">
      <c r="A516" s="1" t="s">
        <v>120</v>
      </c>
      <c r="B516" s="3" t="s">
        <v>71</v>
      </c>
      <c r="C516" s="1" t="s">
        <v>86</v>
      </c>
      <c r="D516" s="4" t="str">
        <f t="shared" si="0"/>
        <v>Colombia-The Americas2007</v>
      </c>
      <c r="E516" s="4">
        <v>2262000000</v>
      </c>
      <c r="F516" s="4">
        <v>2093000000</v>
      </c>
    </row>
    <row r="517" ht="15.75" customHeight="1" spans="1:6">
      <c r="A517" s="1" t="s">
        <v>120</v>
      </c>
      <c r="B517" s="3" t="s">
        <v>72</v>
      </c>
      <c r="C517" s="1" t="s">
        <v>86</v>
      </c>
      <c r="D517" s="4" t="str">
        <f t="shared" si="0"/>
        <v>Colombia-The Americas2008</v>
      </c>
      <c r="E517" s="4">
        <v>2438000000</v>
      </c>
      <c r="F517" s="4">
        <v>2337000000</v>
      </c>
    </row>
    <row r="518" ht="15.75" customHeight="1" spans="1:6">
      <c r="A518" s="1" t="s">
        <v>120</v>
      </c>
      <c r="B518" s="3" t="s">
        <v>73</v>
      </c>
      <c r="C518" s="1" t="s">
        <v>86</v>
      </c>
      <c r="D518" s="4" t="str">
        <f t="shared" si="0"/>
        <v>Colombia-The Americas2009</v>
      </c>
      <c r="E518" s="4">
        <v>2609000000</v>
      </c>
      <c r="F518" s="4">
        <v>2301000000</v>
      </c>
    </row>
    <row r="519" ht="15.75" customHeight="1" spans="1:6">
      <c r="A519" s="1" t="s">
        <v>120</v>
      </c>
      <c r="B519" s="3" t="s">
        <v>74</v>
      </c>
      <c r="C519" s="1" t="s">
        <v>86</v>
      </c>
      <c r="D519" s="4" t="str">
        <f t="shared" si="0"/>
        <v>Colombia-The Americas2010</v>
      </c>
      <c r="E519" s="4">
        <v>2727000000</v>
      </c>
      <c r="F519" s="4">
        <v>2373000000</v>
      </c>
    </row>
    <row r="520" ht="15.75" customHeight="1" spans="1:6">
      <c r="A520" s="1" t="s">
        <v>120</v>
      </c>
      <c r="B520" s="3" t="s">
        <v>75</v>
      </c>
      <c r="C520" s="1" t="s">
        <v>86</v>
      </c>
      <c r="D520" s="4" t="str">
        <f t="shared" si="0"/>
        <v>Colombia-The Americas2011</v>
      </c>
      <c r="E520" s="4">
        <v>2992000000</v>
      </c>
      <c r="F520" s="4">
        <v>2842000000</v>
      </c>
    </row>
    <row r="521" ht="15.75" customHeight="1" spans="1:6">
      <c r="A521" s="1" t="s">
        <v>120</v>
      </c>
      <c r="B521" s="3" t="s">
        <v>76</v>
      </c>
      <c r="C521" s="1" t="s">
        <v>86</v>
      </c>
      <c r="D521" s="4" t="str">
        <f t="shared" si="0"/>
        <v>Colombia-The Americas2012</v>
      </c>
      <c r="E521" s="4">
        <v>3257000000</v>
      </c>
      <c r="F521" s="4">
        <v>3364000000</v>
      </c>
    </row>
    <row r="522" ht="15.75" customHeight="1" spans="1:6">
      <c r="A522" s="1" t="s">
        <v>121</v>
      </c>
      <c r="B522" s="3" t="s">
        <v>63</v>
      </c>
      <c r="C522" s="1" t="s">
        <v>80</v>
      </c>
      <c r="D522" s="4" t="str">
        <f t="shared" si="0"/>
        <v>Comoros-Africa2000</v>
      </c>
      <c r="E522" s="4">
        <v>15000000</v>
      </c>
      <c r="F522" s="1"/>
    </row>
    <row r="523" ht="15.75" customHeight="1" spans="1:6">
      <c r="A523" s="1" t="s">
        <v>121</v>
      </c>
      <c r="B523" s="3" t="s">
        <v>65</v>
      </c>
      <c r="C523" s="1" t="s">
        <v>80</v>
      </c>
      <c r="D523" s="4" t="str">
        <f t="shared" si="0"/>
        <v>Comoros-Africa2001</v>
      </c>
      <c r="E523" s="4">
        <v>9000000</v>
      </c>
      <c r="F523" s="1"/>
    </row>
    <row r="524" ht="15.75" customHeight="1" spans="1:6">
      <c r="A524" s="1" t="s">
        <v>121</v>
      </c>
      <c r="B524" s="3" t="s">
        <v>66</v>
      </c>
      <c r="C524" s="1" t="s">
        <v>80</v>
      </c>
      <c r="D524" s="4" t="str">
        <f t="shared" si="0"/>
        <v>Comoros-Africa2002</v>
      </c>
      <c r="E524" s="4">
        <v>11000000</v>
      </c>
      <c r="F524" s="1"/>
    </row>
    <row r="525" ht="15.75" customHeight="1" spans="1:6">
      <c r="A525" s="1" t="s">
        <v>121</v>
      </c>
      <c r="B525" s="3" t="s">
        <v>67</v>
      </c>
      <c r="C525" s="1" t="s">
        <v>80</v>
      </c>
      <c r="D525" s="4" t="str">
        <f t="shared" si="0"/>
        <v>Comoros-Africa2003</v>
      </c>
      <c r="E525" s="4">
        <v>16000000</v>
      </c>
      <c r="F525" s="4">
        <v>8000000</v>
      </c>
    </row>
    <row r="526" ht="15.75" customHeight="1" spans="1:6">
      <c r="A526" s="1" t="s">
        <v>121</v>
      </c>
      <c r="B526" s="3" t="s">
        <v>68</v>
      </c>
      <c r="C526" s="1" t="s">
        <v>80</v>
      </c>
      <c r="D526" s="4" t="str">
        <f t="shared" si="0"/>
        <v>Comoros-Africa2004</v>
      </c>
      <c r="E526" s="4">
        <v>21000000</v>
      </c>
      <c r="F526" s="4">
        <v>9000000</v>
      </c>
    </row>
    <row r="527" ht="15.75" customHeight="1" spans="1:6">
      <c r="A527" s="1" t="s">
        <v>121</v>
      </c>
      <c r="B527" s="3" t="s">
        <v>69</v>
      </c>
      <c r="C527" s="1" t="s">
        <v>80</v>
      </c>
      <c r="D527" s="4" t="str">
        <f t="shared" si="0"/>
        <v>Comoros-Africa2005</v>
      </c>
      <c r="E527" s="4">
        <v>24000000</v>
      </c>
      <c r="F527" s="4">
        <v>10000000</v>
      </c>
    </row>
    <row r="528" ht="15.75" customHeight="1" spans="1:6">
      <c r="A528" s="1" t="s">
        <v>121</v>
      </c>
      <c r="B528" s="3" t="s">
        <v>70</v>
      </c>
      <c r="C528" s="1" t="s">
        <v>80</v>
      </c>
      <c r="D528" s="4" t="str">
        <f t="shared" si="0"/>
        <v>Comoros-Africa2006</v>
      </c>
      <c r="E528" s="4">
        <v>27000000</v>
      </c>
      <c r="F528" s="4">
        <v>11000000</v>
      </c>
    </row>
    <row r="529" ht="15.75" customHeight="1" spans="1:6">
      <c r="A529" s="1" t="s">
        <v>121</v>
      </c>
      <c r="B529" s="3" t="s">
        <v>71</v>
      </c>
      <c r="C529" s="1" t="s">
        <v>80</v>
      </c>
      <c r="D529" s="4" t="str">
        <f t="shared" si="0"/>
        <v>Comoros-Africa2007</v>
      </c>
      <c r="E529" s="4">
        <v>30000000</v>
      </c>
      <c r="F529" s="4">
        <v>15000000</v>
      </c>
    </row>
    <row r="530" ht="15.75" customHeight="1" spans="1:6">
      <c r="A530" s="1" t="s">
        <v>121</v>
      </c>
      <c r="B530" s="3" t="s">
        <v>72</v>
      </c>
      <c r="C530" s="1" t="s">
        <v>80</v>
      </c>
      <c r="D530" s="4" t="str">
        <f t="shared" si="0"/>
        <v>Comoros-Africa2008</v>
      </c>
      <c r="E530" s="4">
        <v>37000000</v>
      </c>
      <c r="F530" s="4">
        <v>15000000</v>
      </c>
    </row>
    <row r="531" ht="15.75" customHeight="1" spans="1:6">
      <c r="A531" s="1" t="s">
        <v>121</v>
      </c>
      <c r="B531" s="3" t="s">
        <v>73</v>
      </c>
      <c r="C531" s="1" t="s">
        <v>80</v>
      </c>
      <c r="D531" s="4" t="str">
        <f t="shared" si="0"/>
        <v>Comoros-Africa2009</v>
      </c>
      <c r="E531" s="4">
        <v>32000000</v>
      </c>
      <c r="F531" s="4">
        <v>17000000</v>
      </c>
    </row>
    <row r="532" ht="15.75" customHeight="1" spans="1:6">
      <c r="A532" s="1" t="s">
        <v>121</v>
      </c>
      <c r="B532" s="3" t="s">
        <v>74</v>
      </c>
      <c r="C532" s="1" t="s">
        <v>80</v>
      </c>
      <c r="D532" s="4" t="str">
        <f t="shared" si="0"/>
        <v>Comoros-Africa2010</v>
      </c>
      <c r="E532" s="4">
        <v>35000000</v>
      </c>
      <c r="F532" s="4">
        <v>19000000</v>
      </c>
    </row>
    <row r="533" ht="15.75" customHeight="1" spans="1:6">
      <c r="A533" s="1" t="s">
        <v>121</v>
      </c>
      <c r="B533" s="3" t="s">
        <v>75</v>
      </c>
      <c r="C533" s="1" t="s">
        <v>80</v>
      </c>
      <c r="D533" s="4" t="str">
        <f t="shared" si="0"/>
        <v>Comoros-Africa2011</v>
      </c>
      <c r="E533" s="4">
        <v>42000000</v>
      </c>
      <c r="F533" s="4">
        <v>20000000</v>
      </c>
    </row>
    <row r="534" ht="15.75" customHeight="1" spans="1:6">
      <c r="A534" s="1" t="s">
        <v>121</v>
      </c>
      <c r="B534" s="3" t="s">
        <v>76</v>
      </c>
      <c r="C534" s="1" t="s">
        <v>80</v>
      </c>
      <c r="D534" s="4" t="str">
        <f t="shared" si="0"/>
        <v>Comoros-Africa2012</v>
      </c>
      <c r="E534" s="1"/>
      <c r="F534" s="1"/>
    </row>
    <row r="535" ht="15.75" customHeight="1" spans="1:6">
      <c r="A535" s="1" t="s">
        <v>122</v>
      </c>
      <c r="B535" s="3" t="s">
        <v>63</v>
      </c>
      <c r="C535" s="1" t="s">
        <v>80</v>
      </c>
      <c r="D535" s="4" t="str">
        <f t="shared" si="0"/>
        <v>Congo (Brazzaville)-Africa2000</v>
      </c>
      <c r="E535" s="4">
        <v>12400000</v>
      </c>
      <c r="F535" s="4">
        <v>59000000</v>
      </c>
    </row>
    <row r="536" ht="15.75" customHeight="1" spans="1:6">
      <c r="A536" s="1" t="s">
        <v>122</v>
      </c>
      <c r="B536" s="3" t="s">
        <v>65</v>
      </c>
      <c r="C536" s="1" t="s">
        <v>80</v>
      </c>
      <c r="D536" s="4" t="str">
        <f t="shared" si="0"/>
        <v>Congo (Brazzaville)-Africa2001</v>
      </c>
      <c r="E536" s="4">
        <v>22600000</v>
      </c>
      <c r="F536" s="4">
        <v>82000000</v>
      </c>
    </row>
    <row r="537" ht="15.75" customHeight="1" spans="1:6">
      <c r="A537" s="1" t="s">
        <v>122</v>
      </c>
      <c r="B537" s="3" t="s">
        <v>66</v>
      </c>
      <c r="C537" s="1" t="s">
        <v>80</v>
      </c>
      <c r="D537" s="4" t="str">
        <f t="shared" si="0"/>
        <v>Congo (Brazzaville)-Africa2002</v>
      </c>
      <c r="E537" s="4">
        <v>25600000</v>
      </c>
      <c r="F537" s="4">
        <v>85000000</v>
      </c>
    </row>
    <row r="538" ht="15.75" customHeight="1" spans="1:6">
      <c r="A538" s="1" t="s">
        <v>122</v>
      </c>
      <c r="B538" s="3" t="s">
        <v>67</v>
      </c>
      <c r="C538" s="1" t="s">
        <v>80</v>
      </c>
      <c r="D538" s="4" t="str">
        <f t="shared" si="0"/>
        <v>Congo (Brazzaville)-Africa2003</v>
      </c>
      <c r="E538" s="4">
        <v>30000000</v>
      </c>
      <c r="F538" s="4">
        <v>118000000</v>
      </c>
    </row>
    <row r="539" ht="15.75" customHeight="1" spans="1:6">
      <c r="A539" s="1" t="s">
        <v>122</v>
      </c>
      <c r="B539" s="3" t="s">
        <v>68</v>
      </c>
      <c r="C539" s="1" t="s">
        <v>80</v>
      </c>
      <c r="D539" s="4" t="str">
        <f t="shared" si="0"/>
        <v>Congo (Brazzaville)-Africa2004</v>
      </c>
      <c r="E539" s="4">
        <v>23100000</v>
      </c>
      <c r="F539" s="4">
        <v>176000000</v>
      </c>
    </row>
    <row r="540" ht="15.75" customHeight="1" spans="1:6">
      <c r="A540" s="1" t="s">
        <v>122</v>
      </c>
      <c r="B540" s="3" t="s">
        <v>69</v>
      </c>
      <c r="C540" s="1" t="s">
        <v>80</v>
      </c>
      <c r="D540" s="4" t="str">
        <f t="shared" si="0"/>
        <v>Congo (Brazzaville)-Africa2005</v>
      </c>
      <c r="E540" s="4">
        <v>40000000</v>
      </c>
      <c r="F540" s="4">
        <v>112000000</v>
      </c>
    </row>
    <row r="541" ht="15.75" customHeight="1" spans="1:6">
      <c r="A541" s="1" t="s">
        <v>122</v>
      </c>
      <c r="B541" s="3" t="s">
        <v>70</v>
      </c>
      <c r="C541" s="1" t="s">
        <v>80</v>
      </c>
      <c r="D541" s="4" t="str">
        <f t="shared" si="0"/>
        <v>Congo (Brazzaville)-Africa2006</v>
      </c>
      <c r="E541" s="4">
        <v>45000000</v>
      </c>
      <c r="F541" s="4">
        <v>132000000</v>
      </c>
    </row>
    <row r="542" ht="15.75" customHeight="1" spans="1:6">
      <c r="A542" s="1" t="s">
        <v>122</v>
      </c>
      <c r="B542" s="3" t="s">
        <v>71</v>
      </c>
      <c r="C542" s="1" t="s">
        <v>80</v>
      </c>
      <c r="D542" s="4" t="str">
        <f t="shared" si="0"/>
        <v>Congo (Brazzaville)-Africa2007</v>
      </c>
      <c r="E542" s="4">
        <v>54000000</v>
      </c>
      <c r="F542" s="4">
        <v>168000000</v>
      </c>
    </row>
    <row r="543" ht="15.75" customHeight="1" spans="1:6">
      <c r="A543" s="1" t="s">
        <v>122</v>
      </c>
      <c r="B543" s="3" t="s">
        <v>72</v>
      </c>
      <c r="C543" s="1" t="s">
        <v>80</v>
      </c>
      <c r="D543" s="4" t="str">
        <f t="shared" si="0"/>
        <v>Congo (Brazzaville)-Africa2008</v>
      </c>
      <c r="E543" s="1"/>
      <c r="F543" s="1"/>
    </row>
    <row r="544" ht="15.75" customHeight="1" spans="1:6">
      <c r="A544" s="1" t="s">
        <v>122</v>
      </c>
      <c r="B544" s="3" t="s">
        <v>73</v>
      </c>
      <c r="C544" s="1" t="s">
        <v>80</v>
      </c>
      <c r="D544" s="4" t="str">
        <f t="shared" si="0"/>
        <v>Congo (Brazzaville)-Africa2009</v>
      </c>
      <c r="E544" s="1"/>
      <c r="F544" s="1"/>
    </row>
    <row r="545" ht="15.75" customHeight="1" spans="1:6">
      <c r="A545" s="1" t="s">
        <v>122</v>
      </c>
      <c r="B545" s="3" t="s">
        <v>74</v>
      </c>
      <c r="C545" s="1" t="s">
        <v>80</v>
      </c>
      <c r="D545" s="4" t="str">
        <f t="shared" si="0"/>
        <v>Congo (Brazzaville)-Africa2010</v>
      </c>
      <c r="E545" s="1"/>
      <c r="F545" s="1"/>
    </row>
    <row r="546" ht="15.75" customHeight="1" spans="1:6">
      <c r="A546" s="1" t="s">
        <v>122</v>
      </c>
      <c r="B546" s="3" t="s">
        <v>75</v>
      </c>
      <c r="C546" s="1" t="s">
        <v>80</v>
      </c>
      <c r="D546" s="4" t="str">
        <f t="shared" si="0"/>
        <v>Congo (Brazzaville)-Africa2011</v>
      </c>
      <c r="E546" s="1"/>
      <c r="F546" s="1"/>
    </row>
    <row r="547" ht="15.75" customHeight="1" spans="1:6">
      <c r="A547" s="1" t="s">
        <v>122</v>
      </c>
      <c r="B547" s="3" t="s">
        <v>76</v>
      </c>
      <c r="C547" s="1" t="s">
        <v>80</v>
      </c>
      <c r="D547" s="4" t="str">
        <f t="shared" si="0"/>
        <v>Congo (Brazzaville)-Africa2012</v>
      </c>
      <c r="E547" s="1"/>
      <c r="F547" s="1"/>
    </row>
    <row r="548" ht="15.75" customHeight="1" spans="1:6">
      <c r="A548" s="1" t="s">
        <v>123</v>
      </c>
      <c r="B548" s="3" t="s">
        <v>63</v>
      </c>
      <c r="C548" s="1" t="s">
        <v>80</v>
      </c>
      <c r="D548" s="4" t="str">
        <f t="shared" si="0"/>
        <v>Congo (Kinshasa)-Africa2000</v>
      </c>
      <c r="E548" s="1"/>
      <c r="F548" s="1"/>
    </row>
    <row r="549" ht="15.75" customHeight="1" spans="1:6">
      <c r="A549" s="1" t="s">
        <v>123</v>
      </c>
      <c r="B549" s="3" t="s">
        <v>65</v>
      </c>
      <c r="C549" s="1" t="s">
        <v>80</v>
      </c>
      <c r="D549" s="4" t="str">
        <f t="shared" si="0"/>
        <v>Congo (Kinshasa)-Africa2001</v>
      </c>
      <c r="E549" s="1"/>
      <c r="F549" s="1"/>
    </row>
    <row r="550" ht="15.75" customHeight="1" spans="1:6">
      <c r="A550" s="1" t="s">
        <v>123</v>
      </c>
      <c r="B550" s="3" t="s">
        <v>66</v>
      </c>
      <c r="C550" s="1" t="s">
        <v>80</v>
      </c>
      <c r="D550" s="4" t="str">
        <f t="shared" si="0"/>
        <v>Congo (Kinshasa)-Africa2002</v>
      </c>
      <c r="E550" s="1"/>
      <c r="F550" s="1"/>
    </row>
    <row r="551" ht="15.75" customHeight="1" spans="1:6">
      <c r="A551" s="1" t="s">
        <v>123</v>
      </c>
      <c r="B551" s="3" t="s">
        <v>67</v>
      </c>
      <c r="C551" s="1" t="s">
        <v>80</v>
      </c>
      <c r="D551" s="4" t="str">
        <f t="shared" si="0"/>
        <v>Congo (Kinshasa)-Africa2003</v>
      </c>
      <c r="E551" s="1"/>
      <c r="F551" s="1"/>
    </row>
    <row r="552" ht="15.75" customHeight="1" spans="1:6">
      <c r="A552" s="1" t="s">
        <v>123</v>
      </c>
      <c r="B552" s="3" t="s">
        <v>68</v>
      </c>
      <c r="C552" s="1" t="s">
        <v>80</v>
      </c>
      <c r="D552" s="4" t="str">
        <f t="shared" si="0"/>
        <v>Congo (Kinshasa)-Africa2004</v>
      </c>
      <c r="E552" s="1"/>
      <c r="F552" s="1"/>
    </row>
    <row r="553" ht="15.75" customHeight="1" spans="1:6">
      <c r="A553" s="1" t="s">
        <v>123</v>
      </c>
      <c r="B553" s="3" t="s">
        <v>69</v>
      </c>
      <c r="C553" s="1" t="s">
        <v>80</v>
      </c>
      <c r="D553" s="4" t="str">
        <f t="shared" si="0"/>
        <v>Congo (Kinshasa)-Africa2005</v>
      </c>
      <c r="E553" s="4">
        <v>3200000</v>
      </c>
      <c r="F553" s="4">
        <v>54000000</v>
      </c>
    </row>
    <row r="554" ht="15.75" customHeight="1" spans="1:6">
      <c r="A554" s="1" t="s">
        <v>123</v>
      </c>
      <c r="B554" s="3" t="s">
        <v>70</v>
      </c>
      <c r="C554" s="1" t="s">
        <v>80</v>
      </c>
      <c r="D554" s="4" t="str">
        <f t="shared" si="0"/>
        <v>Congo (Kinshasa)-Africa2006</v>
      </c>
      <c r="E554" s="4">
        <v>3100000</v>
      </c>
      <c r="F554" s="4">
        <v>93000000</v>
      </c>
    </row>
    <row r="555" ht="15.75" customHeight="1" spans="1:6">
      <c r="A555" s="1" t="s">
        <v>123</v>
      </c>
      <c r="B555" s="3" t="s">
        <v>71</v>
      </c>
      <c r="C555" s="1" t="s">
        <v>80</v>
      </c>
      <c r="D555" s="4" t="str">
        <f t="shared" si="0"/>
        <v>Congo (Kinshasa)-Africa2007</v>
      </c>
      <c r="E555" s="4">
        <v>700000</v>
      </c>
      <c r="F555" s="4">
        <v>109000000</v>
      </c>
    </row>
    <row r="556" ht="15.75" customHeight="1" spans="1:6">
      <c r="A556" s="1" t="s">
        <v>123</v>
      </c>
      <c r="B556" s="3" t="s">
        <v>72</v>
      </c>
      <c r="C556" s="1" t="s">
        <v>80</v>
      </c>
      <c r="D556" s="4" t="str">
        <f t="shared" si="0"/>
        <v>Congo (Kinshasa)-Africa2008</v>
      </c>
      <c r="E556" s="4">
        <v>700000</v>
      </c>
      <c r="F556" s="4">
        <v>127000000</v>
      </c>
    </row>
    <row r="557" ht="15.75" customHeight="1" spans="1:6">
      <c r="A557" s="1" t="s">
        <v>123</v>
      </c>
      <c r="B557" s="3" t="s">
        <v>73</v>
      </c>
      <c r="C557" s="1" t="s">
        <v>80</v>
      </c>
      <c r="D557" s="4" t="str">
        <f t="shared" si="0"/>
        <v>Congo (Kinshasa)-Africa2009</v>
      </c>
      <c r="E557" s="4">
        <v>24000000</v>
      </c>
      <c r="F557" s="4">
        <v>121000000</v>
      </c>
    </row>
    <row r="558" ht="15.75" customHeight="1" spans="1:6">
      <c r="A558" s="1" t="s">
        <v>123</v>
      </c>
      <c r="B558" s="3" t="s">
        <v>74</v>
      </c>
      <c r="C558" s="1" t="s">
        <v>80</v>
      </c>
      <c r="D558" s="4" t="str">
        <f t="shared" si="0"/>
        <v>Congo (Kinshasa)-Africa2010</v>
      </c>
      <c r="E558" s="4">
        <v>10700000</v>
      </c>
      <c r="F558" s="4">
        <v>150000000</v>
      </c>
    </row>
    <row r="559" ht="15.75" customHeight="1" spans="1:6">
      <c r="A559" s="1" t="s">
        <v>123</v>
      </c>
      <c r="B559" s="3" t="s">
        <v>75</v>
      </c>
      <c r="C559" s="1" t="s">
        <v>80</v>
      </c>
      <c r="D559" s="4" t="str">
        <f t="shared" si="0"/>
        <v>Congo (Kinshasa)-Africa2011</v>
      </c>
      <c r="E559" s="4">
        <v>11400000</v>
      </c>
      <c r="F559" s="4">
        <v>298000000</v>
      </c>
    </row>
    <row r="560" ht="15.75" customHeight="1" spans="1:6">
      <c r="A560" s="1" t="s">
        <v>123</v>
      </c>
      <c r="B560" s="3" t="s">
        <v>76</v>
      </c>
      <c r="C560" s="1" t="s">
        <v>80</v>
      </c>
      <c r="D560" s="4" t="str">
        <f t="shared" si="0"/>
        <v>Congo (Kinshasa)-Africa2012</v>
      </c>
      <c r="E560" s="4">
        <v>6900000</v>
      </c>
      <c r="F560" s="4">
        <v>108000000</v>
      </c>
    </row>
    <row r="561" ht="15.75" customHeight="1" spans="1:6">
      <c r="A561" s="1" t="s">
        <v>124</v>
      </c>
      <c r="B561" s="3" t="s">
        <v>63</v>
      </c>
      <c r="C561" s="1" t="s">
        <v>86</v>
      </c>
      <c r="D561" s="4" t="str">
        <f t="shared" si="0"/>
        <v>Costa Rica-The Americas2000</v>
      </c>
      <c r="E561" s="4">
        <v>1477000000</v>
      </c>
      <c r="F561" s="4">
        <v>551000000</v>
      </c>
    </row>
    <row r="562" ht="15.75" customHeight="1" spans="1:6">
      <c r="A562" s="1" t="s">
        <v>124</v>
      </c>
      <c r="B562" s="3" t="s">
        <v>65</v>
      </c>
      <c r="C562" s="1" t="s">
        <v>86</v>
      </c>
      <c r="D562" s="4" t="str">
        <f t="shared" si="0"/>
        <v>Costa Rica-The Americas2001</v>
      </c>
      <c r="E562" s="4">
        <v>1339000000</v>
      </c>
      <c r="F562" s="4">
        <v>434000000</v>
      </c>
    </row>
    <row r="563" ht="15.75" customHeight="1" spans="1:6">
      <c r="A563" s="1" t="s">
        <v>124</v>
      </c>
      <c r="B563" s="3" t="s">
        <v>66</v>
      </c>
      <c r="C563" s="1" t="s">
        <v>86</v>
      </c>
      <c r="D563" s="4" t="str">
        <f t="shared" si="0"/>
        <v>Costa Rica-The Americas2002</v>
      </c>
      <c r="E563" s="4">
        <v>1292000000</v>
      </c>
      <c r="F563" s="4">
        <v>430000000</v>
      </c>
    </row>
    <row r="564" ht="15.75" customHeight="1" spans="1:6">
      <c r="A564" s="1" t="s">
        <v>124</v>
      </c>
      <c r="B564" s="3" t="s">
        <v>67</v>
      </c>
      <c r="C564" s="1" t="s">
        <v>86</v>
      </c>
      <c r="D564" s="4" t="str">
        <f t="shared" si="0"/>
        <v>Costa Rica-The Americas2003</v>
      </c>
      <c r="E564" s="4">
        <v>1424000000</v>
      </c>
      <c r="F564" s="4">
        <v>434000000</v>
      </c>
    </row>
    <row r="565" ht="15.75" customHeight="1" spans="1:6">
      <c r="A565" s="1" t="s">
        <v>124</v>
      </c>
      <c r="B565" s="3" t="s">
        <v>68</v>
      </c>
      <c r="C565" s="1" t="s">
        <v>86</v>
      </c>
      <c r="D565" s="4" t="str">
        <f t="shared" si="0"/>
        <v>Costa Rica-The Americas2004</v>
      </c>
      <c r="E565" s="4">
        <v>1586000000</v>
      </c>
      <c r="F565" s="4">
        <v>481000000</v>
      </c>
    </row>
    <row r="566" ht="15.75" customHeight="1" spans="1:6">
      <c r="A566" s="1" t="s">
        <v>124</v>
      </c>
      <c r="B566" s="3" t="s">
        <v>69</v>
      </c>
      <c r="C566" s="1" t="s">
        <v>86</v>
      </c>
      <c r="D566" s="4" t="str">
        <f t="shared" si="0"/>
        <v>Costa Rica-The Americas2005</v>
      </c>
      <c r="E566" s="4">
        <v>1810000000</v>
      </c>
      <c r="F566" s="4">
        <v>556000000</v>
      </c>
    </row>
    <row r="567" ht="15.75" customHeight="1" spans="1:6">
      <c r="A567" s="1" t="s">
        <v>124</v>
      </c>
      <c r="B567" s="3" t="s">
        <v>70</v>
      </c>
      <c r="C567" s="1" t="s">
        <v>86</v>
      </c>
      <c r="D567" s="4" t="str">
        <f t="shared" si="0"/>
        <v>Costa Rica-The Americas2006</v>
      </c>
      <c r="E567" s="4">
        <v>1865000000</v>
      </c>
      <c r="F567" s="4">
        <v>577000000</v>
      </c>
    </row>
    <row r="568" ht="15.75" customHeight="1" spans="1:6">
      <c r="A568" s="1" t="s">
        <v>124</v>
      </c>
      <c r="B568" s="3" t="s">
        <v>71</v>
      </c>
      <c r="C568" s="1" t="s">
        <v>86</v>
      </c>
      <c r="D568" s="4" t="str">
        <f t="shared" si="0"/>
        <v>Costa Rica-The Americas2007</v>
      </c>
      <c r="E568" s="4">
        <v>2221000000</v>
      </c>
      <c r="F568" s="4">
        <v>751000000</v>
      </c>
    </row>
    <row r="569" ht="15.75" customHeight="1" spans="1:6">
      <c r="A569" s="1" t="s">
        <v>124</v>
      </c>
      <c r="B569" s="3" t="s">
        <v>72</v>
      </c>
      <c r="C569" s="1" t="s">
        <v>86</v>
      </c>
      <c r="D569" s="4" t="str">
        <f t="shared" si="0"/>
        <v>Costa Rica-The Americas2008</v>
      </c>
      <c r="E569" s="4">
        <v>2533000000</v>
      </c>
      <c r="F569" s="4">
        <v>718000000</v>
      </c>
    </row>
    <row r="570" ht="15.75" customHeight="1" spans="1:6">
      <c r="A570" s="1" t="s">
        <v>124</v>
      </c>
      <c r="B570" s="3" t="s">
        <v>73</v>
      </c>
      <c r="C570" s="1" t="s">
        <v>86</v>
      </c>
      <c r="D570" s="4" t="str">
        <f t="shared" si="0"/>
        <v>Costa Rica-The Americas2009</v>
      </c>
      <c r="E570" s="4">
        <v>2001000000</v>
      </c>
      <c r="F570" s="4">
        <v>462000000</v>
      </c>
    </row>
    <row r="571" ht="15.75" customHeight="1" spans="1:6">
      <c r="A571" s="1" t="s">
        <v>124</v>
      </c>
      <c r="B571" s="3" t="s">
        <v>74</v>
      </c>
      <c r="C571" s="1" t="s">
        <v>86</v>
      </c>
      <c r="D571" s="4" t="str">
        <f t="shared" si="0"/>
        <v>Costa Rica-The Americas2010</v>
      </c>
      <c r="E571" s="4">
        <v>2179000000</v>
      </c>
      <c r="F571" s="4">
        <v>533000000</v>
      </c>
    </row>
    <row r="572" ht="15.75" customHeight="1" spans="1:6">
      <c r="A572" s="1" t="s">
        <v>124</v>
      </c>
      <c r="B572" s="3" t="s">
        <v>75</v>
      </c>
      <c r="C572" s="1" t="s">
        <v>86</v>
      </c>
      <c r="D572" s="4" t="str">
        <f t="shared" si="0"/>
        <v>Costa Rica-The Americas2011</v>
      </c>
      <c r="E572" s="4">
        <v>2375000000</v>
      </c>
      <c r="F572" s="4">
        <v>522000000</v>
      </c>
    </row>
    <row r="573" ht="15.75" customHeight="1" spans="1:6">
      <c r="A573" s="1" t="s">
        <v>124</v>
      </c>
      <c r="B573" s="3" t="s">
        <v>76</v>
      </c>
      <c r="C573" s="1" t="s">
        <v>86</v>
      </c>
      <c r="D573" s="4" t="str">
        <f t="shared" si="0"/>
        <v>Costa Rica-The Americas2012</v>
      </c>
      <c r="E573" s="4">
        <v>2544000000</v>
      </c>
      <c r="F573" s="4">
        <v>567000000</v>
      </c>
    </row>
    <row r="574" ht="15.75" customHeight="1" spans="1:6">
      <c r="A574" s="1" t="s">
        <v>125</v>
      </c>
      <c r="B574" s="3" t="s">
        <v>63</v>
      </c>
      <c r="C574" s="1" t="s">
        <v>80</v>
      </c>
      <c r="D574" s="4" t="str">
        <f t="shared" si="0"/>
        <v>Cote d'Ivoire-Africa2000</v>
      </c>
      <c r="E574" s="4">
        <v>53000000</v>
      </c>
      <c r="F574" s="4">
        <v>291000000</v>
      </c>
    </row>
    <row r="575" ht="15.75" customHeight="1" spans="1:6">
      <c r="A575" s="1" t="s">
        <v>125</v>
      </c>
      <c r="B575" s="3" t="s">
        <v>65</v>
      </c>
      <c r="C575" s="1" t="s">
        <v>80</v>
      </c>
      <c r="D575" s="4" t="str">
        <f t="shared" si="0"/>
        <v>Cote d'Ivoire-Africa2001</v>
      </c>
      <c r="E575" s="4">
        <v>58000000</v>
      </c>
      <c r="F575" s="4">
        <v>289000000</v>
      </c>
    </row>
    <row r="576" ht="15.75" customHeight="1" spans="1:6">
      <c r="A576" s="1" t="s">
        <v>125</v>
      </c>
      <c r="B576" s="3" t="s">
        <v>66</v>
      </c>
      <c r="C576" s="1" t="s">
        <v>80</v>
      </c>
      <c r="D576" s="4" t="str">
        <f t="shared" si="0"/>
        <v>Cote d'Ivoire-Africa2002</v>
      </c>
      <c r="E576" s="4">
        <v>56000000</v>
      </c>
      <c r="F576" s="4">
        <v>490000000</v>
      </c>
    </row>
    <row r="577" ht="15.75" customHeight="1" spans="1:6">
      <c r="A577" s="1" t="s">
        <v>125</v>
      </c>
      <c r="B577" s="3" t="s">
        <v>67</v>
      </c>
      <c r="C577" s="1" t="s">
        <v>80</v>
      </c>
      <c r="D577" s="4" t="str">
        <f t="shared" si="0"/>
        <v>Cote d'Ivoire-Africa2003</v>
      </c>
      <c r="E577" s="4">
        <v>76000000</v>
      </c>
      <c r="F577" s="4">
        <v>551000000</v>
      </c>
    </row>
    <row r="578" ht="15.75" customHeight="1" spans="1:6">
      <c r="A578" s="1" t="s">
        <v>125</v>
      </c>
      <c r="B578" s="3" t="s">
        <v>68</v>
      </c>
      <c r="C578" s="1" t="s">
        <v>80</v>
      </c>
      <c r="D578" s="4" t="str">
        <f t="shared" si="0"/>
        <v>Cote d'Ivoire-Africa2004</v>
      </c>
      <c r="E578" s="4">
        <v>91000000</v>
      </c>
      <c r="F578" s="4">
        <v>571000000</v>
      </c>
    </row>
    <row r="579" ht="15.75" customHeight="1" spans="1:6">
      <c r="A579" s="1" t="s">
        <v>125</v>
      </c>
      <c r="B579" s="3" t="s">
        <v>69</v>
      </c>
      <c r="C579" s="1" t="s">
        <v>80</v>
      </c>
      <c r="D579" s="4" t="str">
        <f t="shared" si="0"/>
        <v>Cote d'Ivoire-Africa2005</v>
      </c>
      <c r="E579" s="4">
        <v>93000000</v>
      </c>
      <c r="F579" s="4">
        <v>549000000</v>
      </c>
    </row>
    <row r="580" ht="15.75" customHeight="1" spans="1:6">
      <c r="A580" s="1" t="s">
        <v>125</v>
      </c>
      <c r="B580" s="3" t="s">
        <v>70</v>
      </c>
      <c r="C580" s="1" t="s">
        <v>80</v>
      </c>
      <c r="D580" s="4" t="str">
        <f t="shared" si="0"/>
        <v>Cote d'Ivoire-Africa2006</v>
      </c>
      <c r="E580" s="4">
        <v>104000000</v>
      </c>
      <c r="F580" s="4">
        <v>583000000</v>
      </c>
    </row>
    <row r="581" ht="15.75" customHeight="1" spans="1:6">
      <c r="A581" s="1" t="s">
        <v>125</v>
      </c>
      <c r="B581" s="3" t="s">
        <v>71</v>
      </c>
      <c r="C581" s="1" t="s">
        <v>80</v>
      </c>
      <c r="D581" s="4" t="str">
        <f t="shared" si="0"/>
        <v>Cote d'Ivoire-Africa2007</v>
      </c>
      <c r="E581" s="4">
        <v>115000000</v>
      </c>
      <c r="F581" s="4">
        <v>606000000</v>
      </c>
    </row>
    <row r="582" ht="15.75" customHeight="1" spans="1:6">
      <c r="A582" s="1" t="s">
        <v>125</v>
      </c>
      <c r="B582" s="3" t="s">
        <v>72</v>
      </c>
      <c r="C582" s="1" t="s">
        <v>80</v>
      </c>
      <c r="D582" s="4" t="str">
        <f t="shared" si="0"/>
        <v>Cote d'Ivoire-Africa2008</v>
      </c>
      <c r="E582" s="4">
        <v>129000000</v>
      </c>
      <c r="F582" s="4">
        <v>612000000</v>
      </c>
    </row>
    <row r="583" ht="15.75" customHeight="1" spans="1:6">
      <c r="A583" s="1" t="s">
        <v>125</v>
      </c>
      <c r="B583" s="3" t="s">
        <v>73</v>
      </c>
      <c r="C583" s="1" t="s">
        <v>80</v>
      </c>
      <c r="D583" s="4" t="str">
        <f t="shared" si="0"/>
        <v>Cote d'Ivoire-Africa2009</v>
      </c>
      <c r="E583" s="4">
        <v>164000000</v>
      </c>
      <c r="F583" s="4">
        <v>589000000</v>
      </c>
    </row>
    <row r="584" ht="15.75" customHeight="1" spans="1:6">
      <c r="A584" s="1" t="s">
        <v>125</v>
      </c>
      <c r="B584" s="3" t="s">
        <v>74</v>
      </c>
      <c r="C584" s="1" t="s">
        <v>80</v>
      </c>
      <c r="D584" s="4" t="str">
        <f t="shared" si="0"/>
        <v>Cote d'Ivoire-Africa2010</v>
      </c>
      <c r="E584" s="4">
        <v>213000000</v>
      </c>
      <c r="F584" s="4">
        <v>569000000</v>
      </c>
    </row>
    <row r="585" ht="15.75" customHeight="1" spans="1:6">
      <c r="A585" s="1" t="s">
        <v>125</v>
      </c>
      <c r="B585" s="3" t="s">
        <v>75</v>
      </c>
      <c r="C585" s="1" t="s">
        <v>80</v>
      </c>
      <c r="D585" s="4" t="str">
        <f t="shared" si="0"/>
        <v>Cote d'Ivoire-Africa2011</v>
      </c>
      <c r="E585" s="1"/>
      <c r="F585" s="1"/>
    </row>
    <row r="586" ht="15.75" customHeight="1" spans="1:6">
      <c r="A586" s="1" t="s">
        <v>125</v>
      </c>
      <c r="B586" s="3" t="s">
        <v>76</v>
      </c>
      <c r="C586" s="1" t="s">
        <v>80</v>
      </c>
      <c r="D586" s="4" t="str">
        <f t="shared" si="0"/>
        <v>Cote d'Ivoire-Africa2012</v>
      </c>
      <c r="E586" s="1"/>
      <c r="F586" s="1"/>
    </row>
    <row r="587" ht="15.75" customHeight="1" spans="1:6">
      <c r="A587" s="1" t="s">
        <v>126</v>
      </c>
      <c r="B587" s="3" t="s">
        <v>63</v>
      </c>
      <c r="C587" s="1" t="s">
        <v>78</v>
      </c>
      <c r="D587" s="4" t="str">
        <f t="shared" si="0"/>
        <v>Croatia-Europe2000</v>
      </c>
      <c r="E587" s="4">
        <v>2871000000</v>
      </c>
      <c r="F587" s="4">
        <v>634000000</v>
      </c>
    </row>
    <row r="588" ht="15.75" customHeight="1" spans="1:6">
      <c r="A588" s="1" t="s">
        <v>126</v>
      </c>
      <c r="B588" s="3" t="s">
        <v>65</v>
      </c>
      <c r="C588" s="1" t="s">
        <v>78</v>
      </c>
      <c r="D588" s="4" t="str">
        <f t="shared" si="0"/>
        <v>Croatia-Europe2001</v>
      </c>
      <c r="E588" s="4">
        <v>3463000000</v>
      </c>
      <c r="F588" s="4">
        <v>677000000</v>
      </c>
    </row>
    <row r="589" ht="15.75" customHeight="1" spans="1:6">
      <c r="A589" s="1" t="s">
        <v>126</v>
      </c>
      <c r="B589" s="3" t="s">
        <v>66</v>
      </c>
      <c r="C589" s="1" t="s">
        <v>78</v>
      </c>
      <c r="D589" s="4" t="str">
        <f t="shared" si="0"/>
        <v>Croatia-Europe2002</v>
      </c>
      <c r="E589" s="4">
        <v>3952000000</v>
      </c>
      <c r="F589" s="4">
        <v>852000000</v>
      </c>
    </row>
    <row r="590" ht="15.75" customHeight="1" spans="1:6">
      <c r="A590" s="1" t="s">
        <v>126</v>
      </c>
      <c r="B590" s="3" t="s">
        <v>67</v>
      </c>
      <c r="C590" s="1" t="s">
        <v>78</v>
      </c>
      <c r="D590" s="4" t="str">
        <f t="shared" si="0"/>
        <v>Croatia-Europe2003</v>
      </c>
      <c r="E590" s="4">
        <v>6513000000</v>
      </c>
      <c r="F590" s="4">
        <v>709000000</v>
      </c>
    </row>
    <row r="591" ht="15.75" customHeight="1" spans="1:6">
      <c r="A591" s="1" t="s">
        <v>126</v>
      </c>
      <c r="B591" s="3" t="s">
        <v>68</v>
      </c>
      <c r="C591" s="1" t="s">
        <v>78</v>
      </c>
      <c r="D591" s="4" t="str">
        <f t="shared" si="0"/>
        <v>Croatia-Europe2004</v>
      </c>
      <c r="E591" s="4">
        <v>6945000000</v>
      </c>
      <c r="F591" s="4">
        <v>881000000</v>
      </c>
    </row>
    <row r="592" ht="15.75" customHeight="1" spans="1:6">
      <c r="A592" s="1" t="s">
        <v>126</v>
      </c>
      <c r="B592" s="3" t="s">
        <v>69</v>
      </c>
      <c r="C592" s="1" t="s">
        <v>78</v>
      </c>
      <c r="D592" s="4" t="str">
        <f t="shared" si="0"/>
        <v>Croatia-Europe2005</v>
      </c>
      <c r="E592" s="4">
        <v>7625000000</v>
      </c>
      <c r="F592" s="4">
        <v>786000000</v>
      </c>
    </row>
    <row r="593" ht="15.75" customHeight="1" spans="1:6">
      <c r="A593" s="1" t="s">
        <v>126</v>
      </c>
      <c r="B593" s="3" t="s">
        <v>70</v>
      </c>
      <c r="C593" s="1" t="s">
        <v>78</v>
      </c>
      <c r="D593" s="4" t="str">
        <f t="shared" si="0"/>
        <v>Croatia-Europe2006</v>
      </c>
      <c r="E593" s="4">
        <v>8296000000</v>
      </c>
      <c r="F593" s="4">
        <v>770000000</v>
      </c>
    </row>
    <row r="594" ht="15.75" customHeight="1" spans="1:6">
      <c r="A594" s="1" t="s">
        <v>126</v>
      </c>
      <c r="B594" s="3" t="s">
        <v>71</v>
      </c>
      <c r="C594" s="1" t="s">
        <v>78</v>
      </c>
      <c r="D594" s="4" t="str">
        <f t="shared" si="0"/>
        <v>Croatia-Europe2007</v>
      </c>
      <c r="E594" s="4">
        <v>9601000000</v>
      </c>
      <c r="F594" s="4">
        <v>1025000000</v>
      </c>
    </row>
    <row r="595" ht="15.75" customHeight="1" spans="1:6">
      <c r="A595" s="1" t="s">
        <v>126</v>
      </c>
      <c r="B595" s="3" t="s">
        <v>72</v>
      </c>
      <c r="C595" s="1" t="s">
        <v>78</v>
      </c>
      <c r="D595" s="4" t="str">
        <f t="shared" si="0"/>
        <v>Croatia-Europe2008</v>
      </c>
      <c r="E595" s="4">
        <v>11681000000</v>
      </c>
      <c r="F595" s="4">
        <v>1156000000</v>
      </c>
    </row>
    <row r="596" ht="15.75" customHeight="1" spans="1:6">
      <c r="A596" s="1" t="s">
        <v>126</v>
      </c>
      <c r="B596" s="3" t="s">
        <v>73</v>
      </c>
      <c r="C596" s="1" t="s">
        <v>78</v>
      </c>
      <c r="D596" s="4" t="str">
        <f t="shared" si="0"/>
        <v>Croatia-Europe2009</v>
      </c>
      <c r="E596" s="4">
        <v>9308000000</v>
      </c>
      <c r="F596" s="4">
        <v>1041000000</v>
      </c>
    </row>
    <row r="597" ht="15.75" customHeight="1" spans="1:6">
      <c r="A597" s="1" t="s">
        <v>126</v>
      </c>
      <c r="B597" s="3" t="s">
        <v>74</v>
      </c>
      <c r="C597" s="1" t="s">
        <v>78</v>
      </c>
      <c r="D597" s="4" t="str">
        <f t="shared" si="0"/>
        <v>Croatia-Europe2010</v>
      </c>
      <c r="E597" s="4">
        <v>8255000000</v>
      </c>
      <c r="F597" s="4">
        <v>859000000</v>
      </c>
    </row>
    <row r="598" ht="15.75" customHeight="1" spans="1:6">
      <c r="A598" s="1" t="s">
        <v>126</v>
      </c>
      <c r="B598" s="3" t="s">
        <v>75</v>
      </c>
      <c r="C598" s="1" t="s">
        <v>78</v>
      </c>
      <c r="D598" s="4" t="str">
        <f t="shared" si="0"/>
        <v>Croatia-Europe2011</v>
      </c>
      <c r="E598" s="4">
        <v>9638000000</v>
      </c>
      <c r="F598" s="4">
        <v>919000000</v>
      </c>
    </row>
    <row r="599" ht="15.75" customHeight="1" spans="1:6">
      <c r="A599" s="1" t="s">
        <v>126</v>
      </c>
      <c r="B599" s="3" t="s">
        <v>76</v>
      </c>
      <c r="C599" s="1" t="s">
        <v>78</v>
      </c>
      <c r="D599" s="4" t="str">
        <f t="shared" si="0"/>
        <v>Croatia-Europe2012</v>
      </c>
      <c r="E599" s="4">
        <v>8865000000</v>
      </c>
      <c r="F599" s="4">
        <v>962000000</v>
      </c>
    </row>
    <row r="600" ht="15.75" customHeight="1" spans="1:6">
      <c r="A600" s="1" t="s">
        <v>127</v>
      </c>
      <c r="B600" s="3" t="s">
        <v>63</v>
      </c>
      <c r="C600" s="1" t="s">
        <v>86</v>
      </c>
      <c r="D600" s="4" t="str">
        <f t="shared" si="0"/>
        <v>Cuba-The Americas2000</v>
      </c>
      <c r="E600" s="4">
        <v>1948000000</v>
      </c>
      <c r="F600" s="1"/>
    </row>
    <row r="601" ht="15.75" customHeight="1" spans="1:6">
      <c r="A601" s="1" t="s">
        <v>127</v>
      </c>
      <c r="B601" s="3" t="s">
        <v>65</v>
      </c>
      <c r="C601" s="1" t="s">
        <v>86</v>
      </c>
      <c r="D601" s="4" t="str">
        <f t="shared" si="0"/>
        <v>Cuba-The Americas2001</v>
      </c>
      <c r="E601" s="4">
        <v>1840000000</v>
      </c>
      <c r="F601" s="1"/>
    </row>
    <row r="602" ht="15.75" customHeight="1" spans="1:6">
      <c r="A602" s="1" t="s">
        <v>127</v>
      </c>
      <c r="B602" s="3" t="s">
        <v>66</v>
      </c>
      <c r="C602" s="1" t="s">
        <v>86</v>
      </c>
      <c r="D602" s="4" t="str">
        <f t="shared" si="0"/>
        <v>Cuba-The Americas2002</v>
      </c>
      <c r="E602" s="4">
        <v>1769000000</v>
      </c>
      <c r="F602" s="1"/>
    </row>
    <row r="603" ht="15.75" customHeight="1" spans="1:6">
      <c r="A603" s="1" t="s">
        <v>127</v>
      </c>
      <c r="B603" s="3" t="s">
        <v>67</v>
      </c>
      <c r="C603" s="1" t="s">
        <v>86</v>
      </c>
      <c r="D603" s="4" t="str">
        <f t="shared" si="0"/>
        <v>Cuba-The Americas2003</v>
      </c>
      <c r="E603" s="4">
        <v>1999000000</v>
      </c>
      <c r="F603" s="1"/>
    </row>
    <row r="604" ht="15.75" customHeight="1" spans="1:6">
      <c r="A604" s="1" t="s">
        <v>127</v>
      </c>
      <c r="B604" s="3" t="s">
        <v>68</v>
      </c>
      <c r="C604" s="1" t="s">
        <v>86</v>
      </c>
      <c r="D604" s="4" t="str">
        <f t="shared" si="0"/>
        <v>Cuba-The Americas2004</v>
      </c>
      <c r="E604" s="4">
        <v>2114000000</v>
      </c>
      <c r="F604" s="1"/>
    </row>
    <row r="605" ht="15.75" customHeight="1" spans="1:6">
      <c r="A605" s="1" t="s">
        <v>127</v>
      </c>
      <c r="B605" s="3" t="s">
        <v>69</v>
      </c>
      <c r="C605" s="1" t="s">
        <v>86</v>
      </c>
      <c r="D605" s="4" t="str">
        <f t="shared" si="0"/>
        <v>Cuba-The Americas2005</v>
      </c>
      <c r="E605" s="4">
        <v>2591000000</v>
      </c>
      <c r="F605" s="1"/>
    </row>
    <row r="606" ht="15.75" customHeight="1" spans="1:6">
      <c r="A606" s="1" t="s">
        <v>127</v>
      </c>
      <c r="B606" s="3" t="s">
        <v>70</v>
      </c>
      <c r="C606" s="1" t="s">
        <v>86</v>
      </c>
      <c r="D606" s="4" t="str">
        <f t="shared" si="0"/>
        <v>Cuba-The Americas2006</v>
      </c>
      <c r="E606" s="4">
        <v>2414000000</v>
      </c>
      <c r="F606" s="1"/>
    </row>
    <row r="607" ht="15.75" customHeight="1" spans="1:6">
      <c r="A607" s="1" t="s">
        <v>127</v>
      </c>
      <c r="B607" s="3" t="s">
        <v>71</v>
      </c>
      <c r="C607" s="1" t="s">
        <v>86</v>
      </c>
      <c r="D607" s="4" t="str">
        <f t="shared" si="0"/>
        <v>Cuba-The Americas2007</v>
      </c>
      <c r="E607" s="4">
        <v>2415000000</v>
      </c>
      <c r="F607" s="1"/>
    </row>
    <row r="608" ht="15.75" customHeight="1" spans="1:6">
      <c r="A608" s="1" t="s">
        <v>127</v>
      </c>
      <c r="B608" s="3" t="s">
        <v>72</v>
      </c>
      <c r="C608" s="1" t="s">
        <v>86</v>
      </c>
      <c r="D608" s="4" t="str">
        <f t="shared" si="0"/>
        <v>Cuba-The Americas2008</v>
      </c>
      <c r="E608" s="4">
        <v>2347000000</v>
      </c>
      <c r="F608" s="1"/>
    </row>
    <row r="609" ht="15.75" customHeight="1" spans="1:6">
      <c r="A609" s="1" t="s">
        <v>127</v>
      </c>
      <c r="B609" s="3" t="s">
        <v>73</v>
      </c>
      <c r="C609" s="1" t="s">
        <v>86</v>
      </c>
      <c r="D609" s="4" t="str">
        <f t="shared" si="0"/>
        <v>Cuba-The Americas2009</v>
      </c>
      <c r="E609" s="4">
        <v>2082000000</v>
      </c>
      <c r="F609" s="1"/>
    </row>
    <row r="610" ht="15.75" customHeight="1" spans="1:6">
      <c r="A610" s="1" t="s">
        <v>127</v>
      </c>
      <c r="B610" s="3" t="s">
        <v>74</v>
      </c>
      <c r="C610" s="1" t="s">
        <v>86</v>
      </c>
      <c r="D610" s="4" t="str">
        <f t="shared" si="0"/>
        <v>Cuba-The Americas2010</v>
      </c>
      <c r="E610" s="4">
        <v>2218000000</v>
      </c>
      <c r="F610" s="1"/>
    </row>
    <row r="611" ht="15.75" customHeight="1" spans="1:6">
      <c r="A611" s="1" t="s">
        <v>127</v>
      </c>
      <c r="B611" s="3" t="s">
        <v>75</v>
      </c>
      <c r="C611" s="1" t="s">
        <v>86</v>
      </c>
      <c r="D611" s="4" t="str">
        <f t="shared" si="0"/>
        <v>Cuba-The Americas2011</v>
      </c>
      <c r="E611" s="4">
        <v>2503000000</v>
      </c>
      <c r="F611" s="1"/>
    </row>
    <row r="612" ht="15.75" customHeight="1" spans="1:6">
      <c r="A612" s="1" t="s">
        <v>127</v>
      </c>
      <c r="B612" s="3" t="s">
        <v>76</v>
      </c>
      <c r="C612" s="1" t="s">
        <v>86</v>
      </c>
      <c r="D612" s="4" t="str">
        <f t="shared" si="0"/>
        <v>Cuba-The Americas2012</v>
      </c>
      <c r="E612" s="4">
        <v>2614000000</v>
      </c>
      <c r="F612" s="1"/>
    </row>
    <row r="613" ht="15.75" customHeight="1" spans="1:6">
      <c r="A613" s="1" t="s">
        <v>128</v>
      </c>
      <c r="B613" s="3" t="s">
        <v>63</v>
      </c>
      <c r="C613" s="1" t="s">
        <v>86</v>
      </c>
      <c r="D613" s="4" t="str">
        <f t="shared" si="0"/>
        <v>Curacao-The Americas2000</v>
      </c>
      <c r="E613" s="4">
        <v>227000000</v>
      </c>
      <c r="F613" s="1"/>
    </row>
    <row r="614" ht="15.75" customHeight="1" spans="1:6">
      <c r="A614" s="1" t="s">
        <v>128</v>
      </c>
      <c r="B614" s="3" t="s">
        <v>65</v>
      </c>
      <c r="C614" s="1" t="s">
        <v>86</v>
      </c>
      <c r="D614" s="4" t="str">
        <f t="shared" si="0"/>
        <v>Curacao-The Americas2001</v>
      </c>
      <c r="E614" s="4">
        <v>271000000</v>
      </c>
      <c r="F614" s="1"/>
    </row>
    <row r="615" ht="15.75" customHeight="1" spans="1:6">
      <c r="A615" s="1" t="s">
        <v>128</v>
      </c>
      <c r="B615" s="3" t="s">
        <v>66</v>
      </c>
      <c r="C615" s="1" t="s">
        <v>86</v>
      </c>
      <c r="D615" s="4" t="str">
        <f t="shared" si="0"/>
        <v>Curacao-The Americas2002</v>
      </c>
      <c r="E615" s="4">
        <v>217000000</v>
      </c>
      <c r="F615" s="4">
        <v>137000000</v>
      </c>
    </row>
    <row r="616" ht="15.75" customHeight="1" spans="1:6">
      <c r="A616" s="1" t="s">
        <v>128</v>
      </c>
      <c r="B616" s="3" t="s">
        <v>67</v>
      </c>
      <c r="C616" s="1" t="s">
        <v>86</v>
      </c>
      <c r="D616" s="4" t="str">
        <f t="shared" si="0"/>
        <v>Curacao-The Americas2003</v>
      </c>
      <c r="E616" s="4">
        <v>223000000</v>
      </c>
      <c r="F616" s="4">
        <v>176000000</v>
      </c>
    </row>
    <row r="617" ht="15.75" customHeight="1" spans="1:6">
      <c r="A617" s="1" t="s">
        <v>128</v>
      </c>
      <c r="B617" s="3" t="s">
        <v>68</v>
      </c>
      <c r="C617" s="1" t="s">
        <v>86</v>
      </c>
      <c r="D617" s="4" t="str">
        <f t="shared" si="0"/>
        <v>Curacao-The Americas2004</v>
      </c>
      <c r="E617" s="4">
        <v>224000000</v>
      </c>
      <c r="F617" s="4">
        <v>195000000</v>
      </c>
    </row>
    <row r="618" ht="15.75" customHeight="1" spans="1:6">
      <c r="A618" s="1" t="s">
        <v>128</v>
      </c>
      <c r="B618" s="3" t="s">
        <v>69</v>
      </c>
      <c r="C618" s="1" t="s">
        <v>86</v>
      </c>
      <c r="D618" s="4" t="str">
        <f t="shared" si="0"/>
        <v>Curacao-The Americas2005</v>
      </c>
      <c r="E618" s="4">
        <v>244000000</v>
      </c>
      <c r="F618" s="4">
        <v>164000000</v>
      </c>
    </row>
    <row r="619" ht="15.75" customHeight="1" spans="1:6">
      <c r="A619" s="1" t="s">
        <v>128</v>
      </c>
      <c r="B619" s="3" t="s">
        <v>70</v>
      </c>
      <c r="C619" s="1" t="s">
        <v>86</v>
      </c>
      <c r="D619" s="4" t="str">
        <f t="shared" si="0"/>
        <v>Curacao-The Americas2006</v>
      </c>
      <c r="E619" s="4">
        <v>277000000</v>
      </c>
      <c r="F619" s="4">
        <v>191000000</v>
      </c>
    </row>
    <row r="620" ht="15.75" customHeight="1" spans="1:6">
      <c r="A620" s="1" t="s">
        <v>128</v>
      </c>
      <c r="B620" s="3" t="s">
        <v>71</v>
      </c>
      <c r="C620" s="1" t="s">
        <v>86</v>
      </c>
      <c r="D620" s="4" t="str">
        <f t="shared" si="0"/>
        <v>Curacao-The Americas2007</v>
      </c>
      <c r="E620" s="4">
        <v>329000000</v>
      </c>
      <c r="F620" s="4">
        <v>223000000</v>
      </c>
    </row>
    <row r="621" ht="15.75" customHeight="1" spans="1:6">
      <c r="A621" s="1" t="s">
        <v>128</v>
      </c>
      <c r="B621" s="3" t="s">
        <v>72</v>
      </c>
      <c r="C621" s="1" t="s">
        <v>86</v>
      </c>
      <c r="D621" s="4" t="str">
        <f t="shared" si="0"/>
        <v>Curacao-The Americas2008</v>
      </c>
      <c r="E621" s="4">
        <v>383000000</v>
      </c>
      <c r="F621" s="4">
        <v>229000000</v>
      </c>
    </row>
    <row r="622" ht="15.75" customHeight="1" spans="1:6">
      <c r="A622" s="1" t="s">
        <v>128</v>
      </c>
      <c r="B622" s="3" t="s">
        <v>73</v>
      </c>
      <c r="C622" s="1" t="s">
        <v>86</v>
      </c>
      <c r="D622" s="4" t="str">
        <f t="shared" si="0"/>
        <v>Curacao-The Americas2009</v>
      </c>
      <c r="E622" s="4">
        <v>378000000</v>
      </c>
      <c r="F622" s="4">
        <v>258000000</v>
      </c>
    </row>
    <row r="623" ht="15.75" customHeight="1" spans="1:6">
      <c r="A623" s="1" t="s">
        <v>128</v>
      </c>
      <c r="B623" s="3" t="s">
        <v>74</v>
      </c>
      <c r="C623" s="1" t="s">
        <v>86</v>
      </c>
      <c r="D623" s="4" t="str">
        <f t="shared" si="0"/>
        <v>Curacao-The Americas2010</v>
      </c>
      <c r="E623" s="4">
        <v>438000000</v>
      </c>
      <c r="F623" s="4">
        <v>282000000</v>
      </c>
    </row>
    <row r="624" ht="15.75" customHeight="1" spans="1:6">
      <c r="A624" s="1" t="s">
        <v>128</v>
      </c>
      <c r="B624" s="3" t="s">
        <v>75</v>
      </c>
      <c r="C624" s="1" t="s">
        <v>86</v>
      </c>
      <c r="D624" s="4" t="str">
        <f t="shared" si="0"/>
        <v>Curacao-The Americas2011</v>
      </c>
      <c r="E624" s="4">
        <v>540000000</v>
      </c>
      <c r="F624" s="4">
        <v>321000000</v>
      </c>
    </row>
    <row r="625" ht="15.75" customHeight="1" spans="1:6">
      <c r="A625" s="1" t="s">
        <v>128</v>
      </c>
      <c r="B625" s="3" t="s">
        <v>76</v>
      </c>
      <c r="C625" s="1" t="s">
        <v>86</v>
      </c>
      <c r="D625" s="4" t="str">
        <f t="shared" si="0"/>
        <v>Curacao-The Americas2012</v>
      </c>
      <c r="E625" s="4">
        <v>676000000</v>
      </c>
      <c r="F625" s="4">
        <v>357000000</v>
      </c>
    </row>
    <row r="626" ht="15.75" customHeight="1" spans="1:6">
      <c r="A626" s="1" t="s">
        <v>129</v>
      </c>
      <c r="B626" s="3" t="s">
        <v>63</v>
      </c>
      <c r="C626" s="1" t="s">
        <v>78</v>
      </c>
      <c r="D626" s="4" t="str">
        <f t="shared" si="0"/>
        <v>Cyprus-Europe2000</v>
      </c>
      <c r="E626" s="4">
        <v>2137000000</v>
      </c>
      <c r="F626" s="4">
        <v>543000000</v>
      </c>
    </row>
    <row r="627" ht="15.75" customHeight="1" spans="1:6">
      <c r="A627" s="1" t="s">
        <v>129</v>
      </c>
      <c r="B627" s="3" t="s">
        <v>65</v>
      </c>
      <c r="C627" s="1" t="s">
        <v>78</v>
      </c>
      <c r="D627" s="4" t="str">
        <f t="shared" si="0"/>
        <v>Cyprus-Europe2001</v>
      </c>
      <c r="E627" s="4">
        <v>2203000000</v>
      </c>
      <c r="F627" s="4">
        <v>568000000</v>
      </c>
    </row>
    <row r="628" ht="15.75" customHeight="1" spans="1:6">
      <c r="A628" s="1" t="s">
        <v>129</v>
      </c>
      <c r="B628" s="3" t="s">
        <v>66</v>
      </c>
      <c r="C628" s="1" t="s">
        <v>78</v>
      </c>
      <c r="D628" s="4" t="str">
        <f t="shared" si="0"/>
        <v>Cyprus-Europe2002</v>
      </c>
      <c r="E628" s="4">
        <v>2178000000</v>
      </c>
      <c r="F628" s="4">
        <v>582000000</v>
      </c>
    </row>
    <row r="629" ht="15.75" customHeight="1" spans="1:6">
      <c r="A629" s="1" t="s">
        <v>129</v>
      </c>
      <c r="B629" s="3" t="s">
        <v>67</v>
      </c>
      <c r="C629" s="1" t="s">
        <v>78</v>
      </c>
      <c r="D629" s="4" t="str">
        <f t="shared" si="0"/>
        <v>Cyprus-Europe2003</v>
      </c>
      <c r="E629" s="4">
        <v>2325000000</v>
      </c>
      <c r="F629" s="4">
        <v>700000000</v>
      </c>
    </row>
    <row r="630" ht="15.75" customHeight="1" spans="1:6">
      <c r="A630" s="1" t="s">
        <v>129</v>
      </c>
      <c r="B630" s="3" t="s">
        <v>68</v>
      </c>
      <c r="C630" s="1" t="s">
        <v>78</v>
      </c>
      <c r="D630" s="4" t="str">
        <f t="shared" si="0"/>
        <v>Cyprus-Europe2004</v>
      </c>
      <c r="E630" s="4">
        <v>2552000000</v>
      </c>
      <c r="F630" s="4">
        <v>907000000</v>
      </c>
    </row>
    <row r="631" ht="15.75" customHeight="1" spans="1:6">
      <c r="A631" s="1" t="s">
        <v>129</v>
      </c>
      <c r="B631" s="3" t="s">
        <v>69</v>
      </c>
      <c r="C631" s="1" t="s">
        <v>78</v>
      </c>
      <c r="D631" s="4" t="str">
        <f t="shared" si="0"/>
        <v>Cyprus-Europe2005</v>
      </c>
      <c r="E631" s="4">
        <v>2644000000</v>
      </c>
      <c r="F631" s="4">
        <v>1001000000</v>
      </c>
    </row>
    <row r="632" ht="15.75" customHeight="1" spans="1:6">
      <c r="A632" s="1" t="s">
        <v>129</v>
      </c>
      <c r="B632" s="3" t="s">
        <v>70</v>
      </c>
      <c r="C632" s="1" t="s">
        <v>78</v>
      </c>
      <c r="D632" s="4" t="str">
        <f t="shared" si="0"/>
        <v>Cyprus-Europe2006</v>
      </c>
      <c r="E632" s="4">
        <v>2691000000</v>
      </c>
      <c r="F632" s="4">
        <v>1031000000</v>
      </c>
    </row>
    <row r="633" ht="15.75" customHeight="1" spans="1:6">
      <c r="A633" s="1" t="s">
        <v>129</v>
      </c>
      <c r="B633" s="3" t="s">
        <v>71</v>
      </c>
      <c r="C633" s="1" t="s">
        <v>78</v>
      </c>
      <c r="D633" s="4" t="str">
        <f t="shared" si="0"/>
        <v>Cyprus-Europe2007</v>
      </c>
      <c r="E633" s="4">
        <v>3108000000</v>
      </c>
      <c r="F633" s="4">
        <v>1554000000</v>
      </c>
    </row>
    <row r="634" ht="15.75" customHeight="1" spans="1:6">
      <c r="A634" s="1" t="s">
        <v>129</v>
      </c>
      <c r="B634" s="3" t="s">
        <v>72</v>
      </c>
      <c r="C634" s="1" t="s">
        <v>78</v>
      </c>
      <c r="D634" s="4" t="str">
        <f t="shared" si="0"/>
        <v>Cyprus-Europe2008</v>
      </c>
      <c r="E634" s="4">
        <v>3231000000</v>
      </c>
      <c r="F634" s="4">
        <v>1895000000</v>
      </c>
    </row>
    <row r="635" ht="15.75" customHeight="1" spans="1:6">
      <c r="A635" s="1" t="s">
        <v>129</v>
      </c>
      <c r="B635" s="3" t="s">
        <v>73</v>
      </c>
      <c r="C635" s="1" t="s">
        <v>78</v>
      </c>
      <c r="D635" s="4" t="str">
        <f t="shared" si="0"/>
        <v>Cyprus-Europe2009</v>
      </c>
      <c r="E635" s="4">
        <v>2474000000</v>
      </c>
      <c r="F635" s="4">
        <v>1638000000</v>
      </c>
    </row>
    <row r="636" ht="15.75" customHeight="1" spans="1:6">
      <c r="A636" s="1" t="s">
        <v>129</v>
      </c>
      <c r="B636" s="3" t="s">
        <v>74</v>
      </c>
      <c r="C636" s="1" t="s">
        <v>78</v>
      </c>
      <c r="D636" s="4" t="str">
        <f t="shared" si="0"/>
        <v>Cyprus-Europe2010</v>
      </c>
      <c r="E636" s="4">
        <v>2371000000</v>
      </c>
      <c r="F636" s="4">
        <v>1457000000</v>
      </c>
    </row>
    <row r="637" ht="15.75" customHeight="1" spans="1:6">
      <c r="A637" s="1" t="s">
        <v>129</v>
      </c>
      <c r="B637" s="3" t="s">
        <v>75</v>
      </c>
      <c r="C637" s="1" t="s">
        <v>78</v>
      </c>
      <c r="D637" s="4" t="str">
        <f t="shared" si="0"/>
        <v>Cyprus-Europe2011</v>
      </c>
      <c r="E637" s="4">
        <v>2751000000</v>
      </c>
      <c r="F637" s="4">
        <v>1721000000</v>
      </c>
    </row>
    <row r="638" ht="15.75" customHeight="1" spans="1:6">
      <c r="A638" s="1" t="s">
        <v>129</v>
      </c>
      <c r="B638" s="3" t="s">
        <v>76</v>
      </c>
      <c r="C638" s="1" t="s">
        <v>78</v>
      </c>
      <c r="D638" s="4" t="str">
        <f t="shared" si="0"/>
        <v>Cyprus-Europe2012</v>
      </c>
      <c r="E638" s="4">
        <v>2709000000</v>
      </c>
      <c r="F638" s="4">
        <v>1637000000</v>
      </c>
    </row>
    <row r="639" ht="15.75" customHeight="1" spans="1:6">
      <c r="A639" s="1" t="s">
        <v>130</v>
      </c>
      <c r="B639" s="3" t="s">
        <v>63</v>
      </c>
      <c r="C639" s="1" t="s">
        <v>78</v>
      </c>
      <c r="D639" s="4" t="str">
        <f t="shared" si="0"/>
        <v>Czech Republic-Europe2000</v>
      </c>
      <c r="E639" s="4">
        <v>2973000000</v>
      </c>
      <c r="F639" s="4">
        <v>1276000000</v>
      </c>
    </row>
    <row r="640" ht="15.75" customHeight="1" spans="1:6">
      <c r="A640" s="1" t="s">
        <v>130</v>
      </c>
      <c r="B640" s="3" t="s">
        <v>65</v>
      </c>
      <c r="C640" s="1" t="s">
        <v>78</v>
      </c>
      <c r="D640" s="4" t="str">
        <f t="shared" si="0"/>
        <v>Czech Republic-Europe2001</v>
      </c>
      <c r="E640" s="4">
        <v>3104000000</v>
      </c>
      <c r="F640" s="4">
        <v>1386000000</v>
      </c>
    </row>
    <row r="641" ht="15.75" customHeight="1" spans="1:6">
      <c r="A641" s="1" t="s">
        <v>130</v>
      </c>
      <c r="B641" s="3" t="s">
        <v>66</v>
      </c>
      <c r="C641" s="1" t="s">
        <v>78</v>
      </c>
      <c r="D641" s="4" t="str">
        <f t="shared" si="0"/>
        <v>Czech Republic-Europe2002</v>
      </c>
      <c r="E641" s="4">
        <v>3376000000</v>
      </c>
      <c r="F641" s="4">
        <v>1797000000</v>
      </c>
    </row>
    <row r="642" ht="15.75" customHeight="1" spans="1:6">
      <c r="A642" s="1" t="s">
        <v>130</v>
      </c>
      <c r="B642" s="3" t="s">
        <v>67</v>
      </c>
      <c r="C642" s="1" t="s">
        <v>78</v>
      </c>
      <c r="D642" s="4" t="str">
        <f t="shared" si="0"/>
        <v>Czech Republic-Europe2003</v>
      </c>
      <c r="E642" s="4">
        <v>4069000000</v>
      </c>
      <c r="F642" s="4">
        <v>2177000000</v>
      </c>
    </row>
    <row r="643" ht="15.75" customHeight="1" spans="1:6">
      <c r="A643" s="1" t="s">
        <v>130</v>
      </c>
      <c r="B643" s="3" t="s">
        <v>68</v>
      </c>
      <c r="C643" s="1" t="s">
        <v>78</v>
      </c>
      <c r="D643" s="4" t="str">
        <f t="shared" si="0"/>
        <v>Czech Republic-Europe2004</v>
      </c>
      <c r="E643" s="4">
        <v>4931000000</v>
      </c>
      <c r="F643" s="4">
        <v>2682000000</v>
      </c>
    </row>
    <row r="644" ht="15.75" customHeight="1" spans="1:6">
      <c r="A644" s="1" t="s">
        <v>130</v>
      </c>
      <c r="B644" s="3" t="s">
        <v>69</v>
      </c>
      <c r="C644" s="1" t="s">
        <v>78</v>
      </c>
      <c r="D644" s="4" t="str">
        <f t="shared" si="0"/>
        <v>Czech Republic-Europe2005</v>
      </c>
      <c r="E644" s="4">
        <v>5772000000</v>
      </c>
      <c r="F644" s="4">
        <v>2603000000</v>
      </c>
    </row>
    <row r="645" ht="15.75" customHeight="1" spans="1:6">
      <c r="A645" s="1" t="s">
        <v>130</v>
      </c>
      <c r="B645" s="3" t="s">
        <v>70</v>
      </c>
      <c r="C645" s="1" t="s">
        <v>78</v>
      </c>
      <c r="D645" s="4" t="str">
        <f t="shared" si="0"/>
        <v>Czech Republic-Europe2006</v>
      </c>
      <c r="E645" s="4">
        <v>6702000000</v>
      </c>
      <c r="F645" s="4">
        <v>2874000000</v>
      </c>
    </row>
    <row r="646" ht="15.75" customHeight="1" spans="1:6">
      <c r="A646" s="1" t="s">
        <v>130</v>
      </c>
      <c r="B646" s="3" t="s">
        <v>71</v>
      </c>
      <c r="C646" s="1" t="s">
        <v>78</v>
      </c>
      <c r="D646" s="4" t="str">
        <f t="shared" si="0"/>
        <v>Czech Republic-Europe2007</v>
      </c>
      <c r="E646" s="4">
        <v>7775000000</v>
      </c>
      <c r="F646" s="4">
        <v>3704000000</v>
      </c>
    </row>
    <row r="647" ht="15.75" customHeight="1" spans="1:6">
      <c r="A647" s="1" t="s">
        <v>130</v>
      </c>
      <c r="B647" s="3" t="s">
        <v>72</v>
      </c>
      <c r="C647" s="1" t="s">
        <v>78</v>
      </c>
      <c r="D647" s="4" t="str">
        <f t="shared" si="0"/>
        <v>Czech Republic-Europe2008</v>
      </c>
      <c r="E647" s="4">
        <v>8871000000</v>
      </c>
      <c r="F647" s="4">
        <v>4797000000</v>
      </c>
    </row>
    <row r="648" ht="15.75" customHeight="1" spans="1:6">
      <c r="A648" s="1" t="s">
        <v>130</v>
      </c>
      <c r="B648" s="3" t="s">
        <v>73</v>
      </c>
      <c r="C648" s="1" t="s">
        <v>78</v>
      </c>
      <c r="D648" s="4" t="str">
        <f t="shared" si="0"/>
        <v>Czech Republic-Europe2009</v>
      </c>
      <c r="E648" s="4">
        <v>7936000000</v>
      </c>
      <c r="F648" s="4">
        <v>4158000000</v>
      </c>
    </row>
    <row r="649" ht="15.75" customHeight="1" spans="1:6">
      <c r="A649" s="1" t="s">
        <v>130</v>
      </c>
      <c r="B649" s="3" t="s">
        <v>74</v>
      </c>
      <c r="C649" s="1" t="s">
        <v>78</v>
      </c>
      <c r="D649" s="4" t="str">
        <f t="shared" si="0"/>
        <v>Czech Republic-Europe2010</v>
      </c>
      <c r="E649" s="4">
        <v>8017000000</v>
      </c>
      <c r="F649" s="4">
        <v>4166000000</v>
      </c>
    </row>
    <row r="650" ht="15.75" customHeight="1" spans="1:6">
      <c r="A650" s="1" t="s">
        <v>130</v>
      </c>
      <c r="B650" s="3" t="s">
        <v>75</v>
      </c>
      <c r="C650" s="1" t="s">
        <v>78</v>
      </c>
      <c r="D650" s="4" t="str">
        <f t="shared" si="0"/>
        <v>Czech Republic-Europe2011</v>
      </c>
      <c r="E650" s="4">
        <v>8503000000</v>
      </c>
      <c r="F650" s="4">
        <v>4660000000</v>
      </c>
    </row>
    <row r="651" ht="15.75" customHeight="1" spans="1:6">
      <c r="A651" s="1" t="s">
        <v>130</v>
      </c>
      <c r="B651" s="3" t="s">
        <v>76</v>
      </c>
      <c r="C651" s="1" t="s">
        <v>78</v>
      </c>
      <c r="D651" s="4" t="str">
        <f t="shared" si="0"/>
        <v>Czech Republic-Europe2012</v>
      </c>
      <c r="E651" s="4">
        <v>7758000000</v>
      </c>
      <c r="F651" s="4">
        <v>4379000000</v>
      </c>
    </row>
    <row r="652" ht="15.75" customHeight="1" spans="1:6">
      <c r="A652" s="1" t="s">
        <v>131</v>
      </c>
      <c r="B652" s="3" t="s">
        <v>63</v>
      </c>
      <c r="C652" s="1" t="s">
        <v>78</v>
      </c>
      <c r="D652" s="4" t="str">
        <f t="shared" si="0"/>
        <v>Denmark-Europe2000</v>
      </c>
      <c r="E652" s="4">
        <v>3671000000</v>
      </c>
      <c r="F652" s="4">
        <v>4669000000</v>
      </c>
    </row>
    <row r="653" ht="15.75" customHeight="1" spans="1:6">
      <c r="A653" s="1" t="s">
        <v>131</v>
      </c>
      <c r="B653" s="3" t="s">
        <v>65</v>
      </c>
      <c r="C653" s="1" t="s">
        <v>78</v>
      </c>
      <c r="D653" s="4" t="str">
        <f t="shared" si="0"/>
        <v>Denmark-Europe2001</v>
      </c>
      <c r="E653" s="4">
        <v>4003000000</v>
      </c>
      <c r="F653" s="4">
        <v>4861000000</v>
      </c>
    </row>
    <row r="654" ht="15.75" customHeight="1" spans="1:6">
      <c r="A654" s="1" t="s">
        <v>131</v>
      </c>
      <c r="B654" s="3" t="s">
        <v>66</v>
      </c>
      <c r="C654" s="1" t="s">
        <v>78</v>
      </c>
      <c r="D654" s="4" t="str">
        <f t="shared" si="0"/>
        <v>Denmark-Europe2002</v>
      </c>
      <c r="E654" s="4">
        <v>4791000000</v>
      </c>
      <c r="F654" s="4">
        <v>5838000000</v>
      </c>
    </row>
    <row r="655" ht="15.75" customHeight="1" spans="1:6">
      <c r="A655" s="1" t="s">
        <v>131</v>
      </c>
      <c r="B655" s="3" t="s">
        <v>67</v>
      </c>
      <c r="C655" s="1" t="s">
        <v>78</v>
      </c>
      <c r="D655" s="4" t="str">
        <f t="shared" si="0"/>
        <v>Denmark-Europe2003</v>
      </c>
      <c r="E655" s="4">
        <v>5271000000</v>
      </c>
      <c r="F655" s="4">
        <v>6659000000</v>
      </c>
    </row>
    <row r="656" ht="15.75" customHeight="1" spans="1:6">
      <c r="A656" s="1" t="s">
        <v>131</v>
      </c>
      <c r="B656" s="3" t="s">
        <v>68</v>
      </c>
      <c r="C656" s="1" t="s">
        <v>78</v>
      </c>
      <c r="D656" s="4" t="str">
        <f t="shared" si="0"/>
        <v>Denmark-Europe2004</v>
      </c>
      <c r="E656" s="4">
        <v>5652000000</v>
      </c>
      <c r="F656" s="4">
        <v>7279000000</v>
      </c>
    </row>
    <row r="657" ht="15.75" customHeight="1" spans="1:6">
      <c r="A657" s="1" t="s">
        <v>131</v>
      </c>
      <c r="B657" s="3" t="s">
        <v>69</v>
      </c>
      <c r="C657" s="1" t="s">
        <v>78</v>
      </c>
      <c r="D657" s="4" t="str">
        <f t="shared" si="0"/>
        <v>Denmark-Europe2005</v>
      </c>
      <c r="E657" s="4">
        <v>5293000000</v>
      </c>
      <c r="F657" s="4">
        <v>6850000000</v>
      </c>
    </row>
    <row r="658" ht="15.75" customHeight="1" spans="1:6">
      <c r="A658" s="1" t="s">
        <v>131</v>
      </c>
      <c r="B658" s="3" t="s">
        <v>70</v>
      </c>
      <c r="C658" s="1" t="s">
        <v>78</v>
      </c>
      <c r="D658" s="4" t="str">
        <f t="shared" si="0"/>
        <v>Denmark-Europe2006</v>
      </c>
      <c r="E658" s="4">
        <v>5562000000</v>
      </c>
      <c r="F658" s="4">
        <v>7486000000</v>
      </c>
    </row>
    <row r="659" ht="15.75" customHeight="1" spans="1:6">
      <c r="A659" s="1" t="s">
        <v>131</v>
      </c>
      <c r="B659" s="3" t="s">
        <v>71</v>
      </c>
      <c r="C659" s="1" t="s">
        <v>78</v>
      </c>
      <c r="D659" s="4" t="str">
        <f t="shared" si="0"/>
        <v>Denmark-Europe2007</v>
      </c>
      <c r="E659" s="4">
        <v>5978000000</v>
      </c>
      <c r="F659" s="4">
        <v>8830000000</v>
      </c>
    </row>
    <row r="660" ht="15.75" customHeight="1" spans="1:6">
      <c r="A660" s="1" t="s">
        <v>131</v>
      </c>
      <c r="B660" s="3" t="s">
        <v>72</v>
      </c>
      <c r="C660" s="1" t="s">
        <v>78</v>
      </c>
      <c r="D660" s="4" t="str">
        <f t="shared" si="0"/>
        <v>Denmark-Europe2008</v>
      </c>
      <c r="E660" s="4">
        <v>6281000000</v>
      </c>
      <c r="F660" s="4">
        <v>9698000000</v>
      </c>
    </row>
    <row r="661" ht="15.75" customHeight="1" spans="1:6">
      <c r="A661" s="1" t="s">
        <v>131</v>
      </c>
      <c r="B661" s="3" t="s">
        <v>73</v>
      </c>
      <c r="C661" s="1" t="s">
        <v>78</v>
      </c>
      <c r="D661" s="4" t="str">
        <f t="shared" si="0"/>
        <v>Denmark-Europe2009</v>
      </c>
      <c r="E661" s="4">
        <v>5617000000</v>
      </c>
      <c r="F661" s="4">
        <v>8968000000</v>
      </c>
    </row>
    <row r="662" ht="15.75" customHeight="1" spans="1:6">
      <c r="A662" s="1" t="s">
        <v>131</v>
      </c>
      <c r="B662" s="3" t="s">
        <v>74</v>
      </c>
      <c r="C662" s="1" t="s">
        <v>78</v>
      </c>
      <c r="D662" s="4" t="str">
        <f t="shared" si="0"/>
        <v>Denmark-Europe2010</v>
      </c>
      <c r="E662" s="4">
        <v>5704000000</v>
      </c>
      <c r="F662" s="4">
        <v>9082000000</v>
      </c>
    </row>
    <row r="663" ht="15.75" customHeight="1" spans="1:6">
      <c r="A663" s="1" t="s">
        <v>131</v>
      </c>
      <c r="B663" s="3" t="s">
        <v>75</v>
      </c>
      <c r="C663" s="1" t="s">
        <v>78</v>
      </c>
      <c r="D663" s="4" t="str">
        <f t="shared" si="0"/>
        <v>Denmark-Europe2011</v>
      </c>
      <c r="E663" s="4">
        <v>6366000000</v>
      </c>
      <c r="F663" s="4">
        <v>9840000000</v>
      </c>
    </row>
    <row r="664" ht="15.75" customHeight="1" spans="1:6">
      <c r="A664" s="1" t="s">
        <v>131</v>
      </c>
      <c r="B664" s="3" t="s">
        <v>76</v>
      </c>
      <c r="C664" s="1" t="s">
        <v>78</v>
      </c>
      <c r="D664" s="4" t="str">
        <f t="shared" si="0"/>
        <v>Denmark-Europe2012</v>
      </c>
      <c r="E664" s="4">
        <v>6135000000</v>
      </c>
      <c r="F664" s="4">
        <v>9600000000</v>
      </c>
    </row>
    <row r="665" ht="15.75" customHeight="1" spans="1:6">
      <c r="A665" s="1" t="s">
        <v>132</v>
      </c>
      <c r="B665" s="3" t="s">
        <v>63</v>
      </c>
      <c r="C665" s="1" t="s">
        <v>80</v>
      </c>
      <c r="D665" s="4" t="str">
        <f t="shared" si="0"/>
        <v>Djibouti-Africa2000</v>
      </c>
      <c r="E665" s="4">
        <v>8100000</v>
      </c>
      <c r="F665" s="4">
        <v>14800000</v>
      </c>
    </row>
    <row r="666" ht="15.75" customHeight="1" spans="1:6">
      <c r="A666" s="1" t="s">
        <v>132</v>
      </c>
      <c r="B666" s="3" t="s">
        <v>65</v>
      </c>
      <c r="C666" s="1" t="s">
        <v>80</v>
      </c>
      <c r="D666" s="4" t="str">
        <f t="shared" si="0"/>
        <v>Djibouti-Africa2001</v>
      </c>
      <c r="E666" s="4">
        <v>8600000</v>
      </c>
      <c r="F666" s="4">
        <v>12900000</v>
      </c>
    </row>
    <row r="667" ht="15.75" customHeight="1" spans="1:6">
      <c r="A667" s="1" t="s">
        <v>132</v>
      </c>
      <c r="B667" s="3" t="s">
        <v>66</v>
      </c>
      <c r="C667" s="1" t="s">
        <v>80</v>
      </c>
      <c r="D667" s="4" t="str">
        <f t="shared" si="0"/>
        <v>Djibouti-Africa2002</v>
      </c>
      <c r="E667" s="4">
        <v>8900000</v>
      </c>
      <c r="F667" s="4">
        <v>7700000</v>
      </c>
    </row>
    <row r="668" ht="15.75" customHeight="1" spans="1:6">
      <c r="A668" s="1" t="s">
        <v>132</v>
      </c>
      <c r="B668" s="3" t="s">
        <v>67</v>
      </c>
      <c r="C668" s="1" t="s">
        <v>80</v>
      </c>
      <c r="D668" s="4" t="str">
        <f t="shared" si="0"/>
        <v>Djibouti-Africa2003</v>
      </c>
      <c r="E668" s="4">
        <v>6900000</v>
      </c>
      <c r="F668" s="4">
        <v>9900000</v>
      </c>
    </row>
    <row r="669" ht="15.75" customHeight="1" spans="1:6">
      <c r="A669" s="1" t="s">
        <v>132</v>
      </c>
      <c r="B669" s="3" t="s">
        <v>68</v>
      </c>
      <c r="C669" s="1" t="s">
        <v>80</v>
      </c>
      <c r="D669" s="4" t="str">
        <f t="shared" si="0"/>
        <v>Djibouti-Africa2004</v>
      </c>
      <c r="E669" s="4">
        <v>6800000</v>
      </c>
      <c r="F669" s="4">
        <v>14000000</v>
      </c>
    </row>
    <row r="670" ht="15.75" customHeight="1" spans="1:6">
      <c r="A670" s="1" t="s">
        <v>132</v>
      </c>
      <c r="B670" s="3" t="s">
        <v>69</v>
      </c>
      <c r="C670" s="1" t="s">
        <v>80</v>
      </c>
      <c r="D670" s="4" t="str">
        <f t="shared" si="0"/>
        <v>Djibouti-Africa2005</v>
      </c>
      <c r="E670" s="4">
        <v>7100000</v>
      </c>
      <c r="F670" s="4">
        <v>14400000</v>
      </c>
    </row>
    <row r="671" ht="15.75" customHeight="1" spans="1:6">
      <c r="A671" s="1" t="s">
        <v>132</v>
      </c>
      <c r="B671" s="3" t="s">
        <v>70</v>
      </c>
      <c r="C671" s="1" t="s">
        <v>80</v>
      </c>
      <c r="D671" s="4" t="str">
        <f t="shared" si="0"/>
        <v>Djibouti-Africa2006</v>
      </c>
      <c r="E671" s="4">
        <v>9800000</v>
      </c>
      <c r="F671" s="4">
        <v>15000000</v>
      </c>
    </row>
    <row r="672" ht="15.75" customHeight="1" spans="1:6">
      <c r="A672" s="1" t="s">
        <v>132</v>
      </c>
      <c r="B672" s="3" t="s">
        <v>71</v>
      </c>
      <c r="C672" s="1" t="s">
        <v>80</v>
      </c>
      <c r="D672" s="4" t="str">
        <f t="shared" si="0"/>
        <v>Djibouti-Africa2007</v>
      </c>
      <c r="E672" s="4">
        <v>6800000</v>
      </c>
      <c r="F672" s="4">
        <v>14200000</v>
      </c>
    </row>
    <row r="673" ht="15.75" customHeight="1" spans="1:6">
      <c r="A673" s="1" t="s">
        <v>132</v>
      </c>
      <c r="B673" s="3" t="s">
        <v>72</v>
      </c>
      <c r="C673" s="1" t="s">
        <v>80</v>
      </c>
      <c r="D673" s="4" t="str">
        <f t="shared" si="0"/>
        <v>Djibouti-Africa2008</v>
      </c>
      <c r="E673" s="4">
        <v>7800000</v>
      </c>
      <c r="F673" s="4">
        <v>15500000</v>
      </c>
    </row>
    <row r="674" ht="15.75" customHeight="1" spans="1:6">
      <c r="A674" s="1" t="s">
        <v>132</v>
      </c>
      <c r="B674" s="3" t="s">
        <v>73</v>
      </c>
      <c r="C674" s="1" t="s">
        <v>80</v>
      </c>
      <c r="D674" s="4" t="str">
        <f t="shared" si="0"/>
        <v>Djibouti-Africa2009</v>
      </c>
      <c r="E674" s="4">
        <v>16000000</v>
      </c>
      <c r="F674" s="4">
        <v>17500000</v>
      </c>
    </row>
    <row r="675" ht="15.75" customHeight="1" spans="1:6">
      <c r="A675" s="1" t="s">
        <v>132</v>
      </c>
      <c r="B675" s="3" t="s">
        <v>74</v>
      </c>
      <c r="C675" s="1" t="s">
        <v>80</v>
      </c>
      <c r="D675" s="4" t="str">
        <f t="shared" si="0"/>
        <v>Djibouti-Africa2010</v>
      </c>
      <c r="E675" s="4">
        <v>18000000</v>
      </c>
      <c r="F675" s="4">
        <v>20500000</v>
      </c>
    </row>
    <row r="676" ht="15.75" customHeight="1" spans="1:6">
      <c r="A676" s="1" t="s">
        <v>132</v>
      </c>
      <c r="B676" s="3" t="s">
        <v>75</v>
      </c>
      <c r="C676" s="1" t="s">
        <v>80</v>
      </c>
      <c r="D676" s="4" t="str">
        <f t="shared" si="0"/>
        <v>Djibouti-Africa2011</v>
      </c>
      <c r="E676" s="4">
        <v>19200000</v>
      </c>
      <c r="F676" s="4">
        <v>33500000</v>
      </c>
    </row>
    <row r="677" ht="15.75" customHeight="1" spans="1:6">
      <c r="A677" s="1" t="s">
        <v>132</v>
      </c>
      <c r="B677" s="3" t="s">
        <v>76</v>
      </c>
      <c r="C677" s="1" t="s">
        <v>80</v>
      </c>
      <c r="D677" s="4" t="str">
        <f t="shared" si="0"/>
        <v>Djibouti-Africa2012</v>
      </c>
      <c r="E677" s="4">
        <v>20500000</v>
      </c>
      <c r="F677" s="4">
        <v>29600000</v>
      </c>
    </row>
    <row r="678" ht="15.75" customHeight="1" spans="1:6">
      <c r="A678" s="1" t="s">
        <v>133</v>
      </c>
      <c r="B678" s="3" t="s">
        <v>63</v>
      </c>
      <c r="C678" s="1" t="s">
        <v>86</v>
      </c>
      <c r="D678" s="4" t="str">
        <f t="shared" si="0"/>
        <v>Dominica-The Americas2000</v>
      </c>
      <c r="E678" s="4">
        <v>48000000</v>
      </c>
      <c r="F678" s="4">
        <v>9000000</v>
      </c>
    </row>
    <row r="679" ht="15.75" customHeight="1" spans="1:6">
      <c r="A679" s="1" t="s">
        <v>133</v>
      </c>
      <c r="B679" s="3" t="s">
        <v>65</v>
      </c>
      <c r="C679" s="1" t="s">
        <v>86</v>
      </c>
      <c r="D679" s="4" t="str">
        <f t="shared" si="0"/>
        <v>Dominica-The Americas2001</v>
      </c>
      <c r="E679" s="4">
        <v>46000000</v>
      </c>
      <c r="F679" s="4">
        <v>9000000</v>
      </c>
    </row>
    <row r="680" ht="15.75" customHeight="1" spans="1:6">
      <c r="A680" s="1" t="s">
        <v>133</v>
      </c>
      <c r="B680" s="3" t="s">
        <v>66</v>
      </c>
      <c r="C680" s="1" t="s">
        <v>86</v>
      </c>
      <c r="D680" s="4" t="str">
        <f t="shared" si="0"/>
        <v>Dominica-The Americas2002</v>
      </c>
      <c r="E680" s="4">
        <v>46000000</v>
      </c>
      <c r="F680" s="4">
        <v>9000000</v>
      </c>
    </row>
    <row r="681" ht="15.75" customHeight="1" spans="1:6">
      <c r="A681" s="1" t="s">
        <v>133</v>
      </c>
      <c r="B681" s="3" t="s">
        <v>67</v>
      </c>
      <c r="C681" s="1" t="s">
        <v>86</v>
      </c>
      <c r="D681" s="4" t="str">
        <f t="shared" si="0"/>
        <v>Dominica-The Americas2003</v>
      </c>
      <c r="E681" s="4">
        <v>52000000</v>
      </c>
      <c r="F681" s="4">
        <v>9000000</v>
      </c>
    </row>
    <row r="682" ht="15.75" customHeight="1" spans="1:6">
      <c r="A682" s="1" t="s">
        <v>133</v>
      </c>
      <c r="B682" s="3" t="s">
        <v>68</v>
      </c>
      <c r="C682" s="1" t="s">
        <v>86</v>
      </c>
      <c r="D682" s="4" t="str">
        <f t="shared" si="0"/>
        <v>Dominica-The Americas2004</v>
      </c>
      <c r="E682" s="4">
        <v>61000000</v>
      </c>
      <c r="F682" s="4">
        <v>9000000</v>
      </c>
    </row>
    <row r="683" ht="15.75" customHeight="1" spans="1:6">
      <c r="A683" s="1" t="s">
        <v>133</v>
      </c>
      <c r="B683" s="3" t="s">
        <v>69</v>
      </c>
      <c r="C683" s="1" t="s">
        <v>86</v>
      </c>
      <c r="D683" s="4" t="str">
        <f t="shared" si="0"/>
        <v>Dominica-The Americas2005</v>
      </c>
      <c r="E683" s="4">
        <v>57000000</v>
      </c>
      <c r="F683" s="4">
        <v>10000000</v>
      </c>
    </row>
    <row r="684" ht="15.75" customHeight="1" spans="1:6">
      <c r="A684" s="1" t="s">
        <v>133</v>
      </c>
      <c r="B684" s="3" t="s">
        <v>70</v>
      </c>
      <c r="C684" s="1" t="s">
        <v>86</v>
      </c>
      <c r="D684" s="4" t="str">
        <f t="shared" si="0"/>
        <v>Dominica-The Americas2006</v>
      </c>
      <c r="E684" s="4">
        <v>72000000</v>
      </c>
      <c r="F684" s="4">
        <v>10000000</v>
      </c>
    </row>
    <row r="685" ht="15.75" customHeight="1" spans="1:6">
      <c r="A685" s="1" t="s">
        <v>133</v>
      </c>
      <c r="B685" s="3" t="s">
        <v>71</v>
      </c>
      <c r="C685" s="1" t="s">
        <v>86</v>
      </c>
      <c r="D685" s="4" t="str">
        <f t="shared" si="0"/>
        <v>Dominica-The Americas2007</v>
      </c>
      <c r="E685" s="4">
        <v>74000000</v>
      </c>
      <c r="F685" s="4">
        <v>11000000</v>
      </c>
    </row>
    <row r="686" ht="15.75" customHeight="1" spans="1:6">
      <c r="A686" s="1" t="s">
        <v>133</v>
      </c>
      <c r="B686" s="3" t="s">
        <v>72</v>
      </c>
      <c r="C686" s="1" t="s">
        <v>86</v>
      </c>
      <c r="D686" s="4" t="str">
        <f t="shared" si="0"/>
        <v>Dominica-The Americas2008</v>
      </c>
      <c r="E686" s="4">
        <v>76000000</v>
      </c>
      <c r="F686" s="4">
        <v>11000000</v>
      </c>
    </row>
    <row r="687" ht="15.75" customHeight="1" spans="1:6">
      <c r="A687" s="1" t="s">
        <v>133</v>
      </c>
      <c r="B687" s="3" t="s">
        <v>73</v>
      </c>
      <c r="C687" s="1" t="s">
        <v>86</v>
      </c>
      <c r="D687" s="4" t="str">
        <f t="shared" si="0"/>
        <v>Dominica-The Americas2009</v>
      </c>
      <c r="E687" s="4">
        <v>79000000</v>
      </c>
      <c r="F687" s="4">
        <v>13000000</v>
      </c>
    </row>
    <row r="688" ht="15.75" customHeight="1" spans="1:6">
      <c r="A688" s="1" t="s">
        <v>133</v>
      </c>
      <c r="B688" s="3" t="s">
        <v>74</v>
      </c>
      <c r="C688" s="1" t="s">
        <v>86</v>
      </c>
      <c r="D688" s="4" t="str">
        <f t="shared" si="0"/>
        <v>Dominica-The Americas2010</v>
      </c>
      <c r="E688" s="4">
        <v>95000000</v>
      </c>
      <c r="F688" s="4">
        <v>13000000</v>
      </c>
    </row>
    <row r="689" ht="15.75" customHeight="1" spans="1:6">
      <c r="A689" s="1" t="s">
        <v>133</v>
      </c>
      <c r="B689" s="3" t="s">
        <v>75</v>
      </c>
      <c r="C689" s="1" t="s">
        <v>86</v>
      </c>
      <c r="D689" s="4" t="str">
        <f t="shared" si="0"/>
        <v>Dominica-The Americas2011</v>
      </c>
      <c r="E689" s="4">
        <v>113000000</v>
      </c>
      <c r="F689" s="4">
        <v>12000000</v>
      </c>
    </row>
    <row r="690" ht="15.75" customHeight="1" spans="1:6">
      <c r="A690" s="1" t="s">
        <v>133</v>
      </c>
      <c r="B690" s="3" t="s">
        <v>76</v>
      </c>
      <c r="C690" s="1" t="s">
        <v>86</v>
      </c>
      <c r="D690" s="4" t="str">
        <f t="shared" si="0"/>
        <v>Dominica-The Americas2012</v>
      </c>
      <c r="E690" s="4">
        <v>110000000</v>
      </c>
      <c r="F690" s="4">
        <v>13000000</v>
      </c>
    </row>
    <row r="691" ht="15.75" customHeight="1" spans="1:6">
      <c r="A691" s="1" t="s">
        <v>134</v>
      </c>
      <c r="B691" s="3" t="s">
        <v>63</v>
      </c>
      <c r="C691" s="1" t="s">
        <v>86</v>
      </c>
      <c r="D691" s="4" t="str">
        <f t="shared" si="0"/>
        <v>Dominican Republic-The Americas2000</v>
      </c>
      <c r="E691" s="4">
        <v>2860000000</v>
      </c>
      <c r="F691" s="4">
        <v>440000000</v>
      </c>
    </row>
    <row r="692" ht="15.75" customHeight="1" spans="1:6">
      <c r="A692" s="1" t="s">
        <v>134</v>
      </c>
      <c r="B692" s="3" t="s">
        <v>65</v>
      </c>
      <c r="C692" s="1" t="s">
        <v>86</v>
      </c>
      <c r="D692" s="4" t="str">
        <f t="shared" si="0"/>
        <v>Dominican Republic-The Americas2001</v>
      </c>
      <c r="E692" s="4">
        <v>2798000000</v>
      </c>
      <c r="F692" s="4">
        <v>425000000</v>
      </c>
    </row>
    <row r="693" ht="15.75" customHeight="1" spans="1:6">
      <c r="A693" s="1" t="s">
        <v>134</v>
      </c>
      <c r="B693" s="3" t="s">
        <v>66</v>
      </c>
      <c r="C693" s="1" t="s">
        <v>86</v>
      </c>
      <c r="D693" s="4" t="str">
        <f t="shared" si="0"/>
        <v>Dominican Republic-The Americas2002</v>
      </c>
      <c r="E693" s="4">
        <v>2730000000</v>
      </c>
      <c r="F693" s="4">
        <v>429000000</v>
      </c>
    </row>
    <row r="694" ht="15.75" customHeight="1" spans="1:6">
      <c r="A694" s="1" t="s">
        <v>134</v>
      </c>
      <c r="B694" s="3" t="s">
        <v>67</v>
      </c>
      <c r="C694" s="1" t="s">
        <v>86</v>
      </c>
      <c r="D694" s="4" t="str">
        <f t="shared" si="0"/>
        <v>Dominican Republic-The Americas2003</v>
      </c>
      <c r="E694" s="4">
        <v>3128000000</v>
      </c>
      <c r="F694" s="4">
        <v>408000000</v>
      </c>
    </row>
    <row r="695" ht="15.75" customHeight="1" spans="1:6">
      <c r="A695" s="1" t="s">
        <v>134</v>
      </c>
      <c r="B695" s="3" t="s">
        <v>68</v>
      </c>
      <c r="C695" s="1" t="s">
        <v>86</v>
      </c>
      <c r="D695" s="4" t="str">
        <f t="shared" si="0"/>
        <v>Dominican Republic-The Americas2004</v>
      </c>
      <c r="E695" s="4">
        <v>3152000000</v>
      </c>
      <c r="F695" s="4">
        <v>448000000</v>
      </c>
    </row>
    <row r="696" ht="15.75" customHeight="1" spans="1:6">
      <c r="A696" s="1" t="s">
        <v>134</v>
      </c>
      <c r="B696" s="3" t="s">
        <v>69</v>
      </c>
      <c r="C696" s="1" t="s">
        <v>86</v>
      </c>
      <c r="D696" s="4" t="str">
        <f t="shared" si="0"/>
        <v>Dominican Republic-The Americas2005</v>
      </c>
      <c r="E696" s="4">
        <v>3518000000</v>
      </c>
      <c r="F696" s="4">
        <v>511000000</v>
      </c>
    </row>
    <row r="697" ht="15.75" customHeight="1" spans="1:6">
      <c r="A697" s="1" t="s">
        <v>134</v>
      </c>
      <c r="B697" s="3" t="s">
        <v>70</v>
      </c>
      <c r="C697" s="1" t="s">
        <v>86</v>
      </c>
      <c r="D697" s="4" t="str">
        <f t="shared" si="0"/>
        <v>Dominican Republic-The Americas2006</v>
      </c>
      <c r="E697" s="4">
        <v>3917000000</v>
      </c>
      <c r="F697" s="4">
        <v>495000000</v>
      </c>
    </row>
    <row r="698" ht="15.75" customHeight="1" spans="1:6">
      <c r="A698" s="1" t="s">
        <v>134</v>
      </c>
      <c r="B698" s="3" t="s">
        <v>71</v>
      </c>
      <c r="C698" s="1" t="s">
        <v>86</v>
      </c>
      <c r="D698" s="4" t="str">
        <f t="shared" si="0"/>
        <v>Dominican Republic-The Americas2007</v>
      </c>
      <c r="E698" s="4">
        <v>4064000000</v>
      </c>
      <c r="F698" s="4">
        <v>531000000</v>
      </c>
    </row>
    <row r="699" ht="15.75" customHeight="1" spans="1:6">
      <c r="A699" s="1" t="s">
        <v>134</v>
      </c>
      <c r="B699" s="3" t="s">
        <v>72</v>
      </c>
      <c r="C699" s="1" t="s">
        <v>86</v>
      </c>
      <c r="D699" s="4" t="str">
        <f t="shared" si="0"/>
        <v>Dominican Republic-The Americas2008</v>
      </c>
      <c r="E699" s="4">
        <v>4166000000</v>
      </c>
      <c r="F699" s="4">
        <v>532000000</v>
      </c>
    </row>
    <row r="700" ht="15.75" customHeight="1" spans="1:6">
      <c r="A700" s="1" t="s">
        <v>134</v>
      </c>
      <c r="B700" s="3" t="s">
        <v>73</v>
      </c>
      <c r="C700" s="1" t="s">
        <v>86</v>
      </c>
      <c r="D700" s="4" t="str">
        <f t="shared" si="0"/>
        <v>Dominican Republic-The Americas2009</v>
      </c>
      <c r="E700" s="4">
        <v>4049000000</v>
      </c>
      <c r="F700" s="4">
        <v>523000000</v>
      </c>
    </row>
    <row r="701" ht="15.75" customHeight="1" spans="1:6">
      <c r="A701" s="1" t="s">
        <v>134</v>
      </c>
      <c r="B701" s="3" t="s">
        <v>74</v>
      </c>
      <c r="C701" s="1" t="s">
        <v>86</v>
      </c>
      <c r="D701" s="4" t="str">
        <f t="shared" si="0"/>
        <v>Dominican Republic-The Americas2010</v>
      </c>
      <c r="E701" s="4">
        <v>4209000000</v>
      </c>
      <c r="F701" s="4">
        <v>554000000</v>
      </c>
    </row>
    <row r="702" ht="15.75" customHeight="1" spans="1:6">
      <c r="A702" s="1" t="s">
        <v>134</v>
      </c>
      <c r="B702" s="3" t="s">
        <v>75</v>
      </c>
      <c r="C702" s="1" t="s">
        <v>86</v>
      </c>
      <c r="D702" s="4" t="str">
        <f t="shared" si="0"/>
        <v>Dominican Republic-The Americas2011</v>
      </c>
      <c r="E702" s="4">
        <v>4436000000</v>
      </c>
      <c r="F702" s="4">
        <v>545000000</v>
      </c>
    </row>
    <row r="703" ht="15.75" customHeight="1" spans="1:6">
      <c r="A703" s="1" t="s">
        <v>134</v>
      </c>
      <c r="B703" s="3" t="s">
        <v>76</v>
      </c>
      <c r="C703" s="1" t="s">
        <v>86</v>
      </c>
      <c r="D703" s="4" t="str">
        <f t="shared" si="0"/>
        <v>Dominican Republic-The Americas2012</v>
      </c>
      <c r="E703" s="4">
        <v>4736000000</v>
      </c>
      <c r="F703" s="4">
        <v>545000000</v>
      </c>
    </row>
    <row r="704" ht="15.75" customHeight="1" spans="1:6">
      <c r="A704" s="1" t="s">
        <v>135</v>
      </c>
      <c r="B704" s="3" t="s">
        <v>63</v>
      </c>
      <c r="C704" s="1" t="s">
        <v>86</v>
      </c>
      <c r="D704" s="4" t="str">
        <f t="shared" si="0"/>
        <v>Ecuador-The Americas2000</v>
      </c>
      <c r="E704" s="4">
        <v>451000000</v>
      </c>
      <c r="F704" s="4">
        <v>416000000</v>
      </c>
    </row>
    <row r="705" ht="15.75" customHeight="1" spans="1:6">
      <c r="A705" s="1" t="s">
        <v>135</v>
      </c>
      <c r="B705" s="3" t="s">
        <v>65</v>
      </c>
      <c r="C705" s="1" t="s">
        <v>86</v>
      </c>
      <c r="D705" s="4" t="str">
        <f t="shared" si="0"/>
        <v>Ecuador-The Americas2001</v>
      </c>
      <c r="E705" s="4">
        <v>438000000</v>
      </c>
      <c r="F705" s="4">
        <v>465000000</v>
      </c>
    </row>
    <row r="706" ht="15.75" customHeight="1" spans="1:6">
      <c r="A706" s="1" t="s">
        <v>135</v>
      </c>
      <c r="B706" s="3" t="s">
        <v>66</v>
      </c>
      <c r="C706" s="1" t="s">
        <v>86</v>
      </c>
      <c r="D706" s="4" t="str">
        <f t="shared" si="0"/>
        <v>Ecuador-The Americas2002</v>
      </c>
      <c r="E706" s="4">
        <v>449000000</v>
      </c>
      <c r="F706" s="4">
        <v>507000000</v>
      </c>
    </row>
    <row r="707" ht="15.75" customHeight="1" spans="1:6">
      <c r="A707" s="1" t="s">
        <v>135</v>
      </c>
      <c r="B707" s="3" t="s">
        <v>67</v>
      </c>
      <c r="C707" s="1" t="s">
        <v>86</v>
      </c>
      <c r="D707" s="4" t="str">
        <f t="shared" si="0"/>
        <v>Ecuador-The Americas2003</v>
      </c>
      <c r="E707" s="4">
        <v>408000000</v>
      </c>
      <c r="F707" s="4">
        <v>500000000</v>
      </c>
    </row>
    <row r="708" ht="15.75" customHeight="1" spans="1:6">
      <c r="A708" s="1" t="s">
        <v>135</v>
      </c>
      <c r="B708" s="3" t="s">
        <v>68</v>
      </c>
      <c r="C708" s="1" t="s">
        <v>86</v>
      </c>
      <c r="D708" s="4" t="str">
        <f t="shared" si="0"/>
        <v>Ecuador-The Americas2004</v>
      </c>
      <c r="E708" s="4">
        <v>464000000</v>
      </c>
      <c r="F708" s="4">
        <v>577000000</v>
      </c>
    </row>
    <row r="709" ht="15.75" customHeight="1" spans="1:6">
      <c r="A709" s="1" t="s">
        <v>135</v>
      </c>
      <c r="B709" s="3" t="s">
        <v>69</v>
      </c>
      <c r="C709" s="1" t="s">
        <v>86</v>
      </c>
      <c r="D709" s="4" t="str">
        <f t="shared" si="0"/>
        <v>Ecuador-The Americas2005</v>
      </c>
      <c r="E709" s="4">
        <v>488000000</v>
      </c>
      <c r="F709" s="4">
        <v>644000000</v>
      </c>
    </row>
    <row r="710" ht="15.75" customHeight="1" spans="1:6">
      <c r="A710" s="1" t="s">
        <v>135</v>
      </c>
      <c r="B710" s="3" t="s">
        <v>70</v>
      </c>
      <c r="C710" s="1" t="s">
        <v>86</v>
      </c>
      <c r="D710" s="4" t="str">
        <f t="shared" si="0"/>
        <v>Ecuador-The Americas2006</v>
      </c>
      <c r="E710" s="4">
        <v>492000000</v>
      </c>
      <c r="F710" s="4">
        <v>706000000</v>
      </c>
    </row>
    <row r="711" ht="15.75" customHeight="1" spans="1:6">
      <c r="A711" s="1" t="s">
        <v>135</v>
      </c>
      <c r="B711" s="3" t="s">
        <v>71</v>
      </c>
      <c r="C711" s="1" t="s">
        <v>86</v>
      </c>
      <c r="D711" s="4" t="str">
        <f t="shared" si="0"/>
        <v>Ecuador-The Americas2007</v>
      </c>
      <c r="E711" s="4">
        <v>626000000</v>
      </c>
      <c r="F711" s="4">
        <v>733000000</v>
      </c>
    </row>
    <row r="712" ht="15.75" customHeight="1" spans="1:6">
      <c r="A712" s="1" t="s">
        <v>135</v>
      </c>
      <c r="B712" s="3" t="s">
        <v>72</v>
      </c>
      <c r="C712" s="1" t="s">
        <v>86</v>
      </c>
      <c r="D712" s="4" t="str">
        <f t="shared" si="0"/>
        <v>Ecuador-The Americas2008</v>
      </c>
      <c r="E712" s="4">
        <v>745000000</v>
      </c>
      <c r="F712" s="4">
        <v>790000000</v>
      </c>
    </row>
    <row r="713" ht="15.75" customHeight="1" spans="1:6">
      <c r="A713" s="1" t="s">
        <v>135</v>
      </c>
      <c r="B713" s="3" t="s">
        <v>73</v>
      </c>
      <c r="C713" s="1" t="s">
        <v>86</v>
      </c>
      <c r="D713" s="4" t="str">
        <f t="shared" si="0"/>
        <v>Ecuador-The Americas2009</v>
      </c>
      <c r="E713" s="4">
        <v>674000000</v>
      </c>
      <c r="F713" s="4">
        <v>806000000</v>
      </c>
    </row>
    <row r="714" ht="15.75" customHeight="1" spans="1:6">
      <c r="A714" s="1" t="s">
        <v>135</v>
      </c>
      <c r="B714" s="3" t="s">
        <v>74</v>
      </c>
      <c r="C714" s="1" t="s">
        <v>86</v>
      </c>
      <c r="D714" s="4" t="str">
        <f t="shared" si="0"/>
        <v>Ecuador-The Americas2010</v>
      </c>
      <c r="E714" s="4">
        <v>786000000</v>
      </c>
      <c r="F714" s="4">
        <v>863000000</v>
      </c>
    </row>
    <row r="715" ht="15.75" customHeight="1" spans="1:6">
      <c r="A715" s="1" t="s">
        <v>135</v>
      </c>
      <c r="B715" s="3" t="s">
        <v>75</v>
      </c>
      <c r="C715" s="1" t="s">
        <v>86</v>
      </c>
      <c r="D715" s="4" t="str">
        <f t="shared" si="0"/>
        <v>Ecuador-The Americas2011</v>
      </c>
      <c r="E715" s="4">
        <v>849000000</v>
      </c>
      <c r="F715" s="4">
        <v>917000000</v>
      </c>
    </row>
    <row r="716" ht="15.75" customHeight="1" spans="1:6">
      <c r="A716" s="1" t="s">
        <v>135</v>
      </c>
      <c r="B716" s="3" t="s">
        <v>76</v>
      </c>
      <c r="C716" s="1" t="s">
        <v>86</v>
      </c>
      <c r="D716" s="4" t="str">
        <f t="shared" si="0"/>
        <v>Ecuador-The Americas2012</v>
      </c>
      <c r="E716" s="4">
        <v>1039000000</v>
      </c>
      <c r="F716" s="4">
        <v>944000000</v>
      </c>
    </row>
    <row r="717" ht="15.75" customHeight="1" spans="1:6">
      <c r="A717" s="1" t="s">
        <v>136</v>
      </c>
      <c r="B717" s="3" t="s">
        <v>63</v>
      </c>
      <c r="C717" s="1" t="s">
        <v>80</v>
      </c>
      <c r="D717" s="4" t="str">
        <f t="shared" si="0"/>
        <v>Egypt-Africa2000</v>
      </c>
      <c r="E717" s="4">
        <v>4657000000</v>
      </c>
      <c r="F717" s="4">
        <v>1206000000</v>
      </c>
    </row>
    <row r="718" ht="15.75" customHeight="1" spans="1:6">
      <c r="A718" s="1" t="s">
        <v>136</v>
      </c>
      <c r="B718" s="3" t="s">
        <v>65</v>
      </c>
      <c r="C718" s="1" t="s">
        <v>80</v>
      </c>
      <c r="D718" s="4" t="str">
        <f t="shared" si="0"/>
        <v>Egypt-Africa2001</v>
      </c>
      <c r="E718" s="4">
        <v>4119000000</v>
      </c>
      <c r="F718" s="4">
        <v>1248000000</v>
      </c>
    </row>
    <row r="719" ht="15.75" customHeight="1" spans="1:6">
      <c r="A719" s="1" t="s">
        <v>136</v>
      </c>
      <c r="B719" s="3" t="s">
        <v>66</v>
      </c>
      <c r="C719" s="1" t="s">
        <v>80</v>
      </c>
      <c r="D719" s="4" t="str">
        <f t="shared" si="0"/>
        <v>Egypt-Africa2002</v>
      </c>
      <c r="E719" s="4">
        <v>4133000000</v>
      </c>
      <c r="F719" s="4">
        <v>1309000000</v>
      </c>
    </row>
    <row r="720" ht="15.75" customHeight="1" spans="1:6">
      <c r="A720" s="1" t="s">
        <v>136</v>
      </c>
      <c r="B720" s="3" t="s">
        <v>67</v>
      </c>
      <c r="C720" s="1" t="s">
        <v>80</v>
      </c>
      <c r="D720" s="4" t="str">
        <f t="shared" si="0"/>
        <v>Egypt-Africa2003</v>
      </c>
      <c r="E720" s="4">
        <v>4704000000</v>
      </c>
      <c r="F720" s="4">
        <v>1465000000</v>
      </c>
    </row>
    <row r="721" ht="15.75" customHeight="1" spans="1:6">
      <c r="A721" s="1" t="s">
        <v>136</v>
      </c>
      <c r="B721" s="3" t="s">
        <v>68</v>
      </c>
      <c r="C721" s="1" t="s">
        <v>80</v>
      </c>
      <c r="D721" s="4" t="str">
        <f t="shared" si="0"/>
        <v>Egypt-Africa2004</v>
      </c>
      <c r="E721" s="4">
        <v>6328000000</v>
      </c>
      <c r="F721" s="4">
        <v>1543000000</v>
      </c>
    </row>
    <row r="722" ht="15.75" customHeight="1" spans="1:6">
      <c r="A722" s="1" t="s">
        <v>136</v>
      </c>
      <c r="B722" s="3" t="s">
        <v>69</v>
      </c>
      <c r="C722" s="1" t="s">
        <v>80</v>
      </c>
      <c r="D722" s="4" t="str">
        <f t="shared" si="0"/>
        <v>Egypt-Africa2005</v>
      </c>
      <c r="E722" s="4">
        <v>7206000000</v>
      </c>
      <c r="F722" s="4">
        <v>1932000000</v>
      </c>
    </row>
    <row r="723" ht="15.75" customHeight="1" spans="1:6">
      <c r="A723" s="1" t="s">
        <v>136</v>
      </c>
      <c r="B723" s="3" t="s">
        <v>70</v>
      </c>
      <c r="C723" s="1" t="s">
        <v>80</v>
      </c>
      <c r="D723" s="4" t="str">
        <f t="shared" si="0"/>
        <v>Egypt-Africa2006</v>
      </c>
      <c r="E723" s="4">
        <v>8133000000</v>
      </c>
      <c r="F723" s="4">
        <v>2156000000</v>
      </c>
    </row>
    <row r="724" ht="15.75" customHeight="1" spans="1:6">
      <c r="A724" s="1" t="s">
        <v>136</v>
      </c>
      <c r="B724" s="3" t="s">
        <v>71</v>
      </c>
      <c r="C724" s="1" t="s">
        <v>80</v>
      </c>
      <c r="D724" s="4" t="str">
        <f t="shared" si="0"/>
        <v>Egypt-Africa2007</v>
      </c>
      <c r="E724" s="4">
        <v>10327000000</v>
      </c>
      <c r="F724" s="4">
        <v>2886000000</v>
      </c>
    </row>
    <row r="725" ht="15.75" customHeight="1" spans="1:6">
      <c r="A725" s="1" t="s">
        <v>136</v>
      </c>
      <c r="B725" s="3" t="s">
        <v>72</v>
      </c>
      <c r="C725" s="1" t="s">
        <v>80</v>
      </c>
      <c r="D725" s="4" t="str">
        <f t="shared" si="0"/>
        <v>Egypt-Africa2008</v>
      </c>
      <c r="E725" s="4">
        <v>12104000000</v>
      </c>
      <c r="F725" s="4">
        <v>3390000000</v>
      </c>
    </row>
    <row r="726" ht="15.75" customHeight="1" spans="1:6">
      <c r="A726" s="1" t="s">
        <v>136</v>
      </c>
      <c r="B726" s="3" t="s">
        <v>73</v>
      </c>
      <c r="C726" s="1" t="s">
        <v>80</v>
      </c>
      <c r="D726" s="4" t="str">
        <f t="shared" si="0"/>
        <v>Egypt-Africa2009</v>
      </c>
      <c r="E726" s="4">
        <v>11757000000</v>
      </c>
      <c r="F726" s="4">
        <v>2941000000</v>
      </c>
    </row>
    <row r="727" ht="15.75" customHeight="1" spans="1:6">
      <c r="A727" s="1" t="s">
        <v>136</v>
      </c>
      <c r="B727" s="3" t="s">
        <v>74</v>
      </c>
      <c r="C727" s="1" t="s">
        <v>80</v>
      </c>
      <c r="D727" s="4" t="str">
        <f t="shared" si="0"/>
        <v>Egypt-Africa2010</v>
      </c>
      <c r="E727" s="4">
        <v>13633000000</v>
      </c>
      <c r="F727" s="4">
        <v>2696000000</v>
      </c>
    </row>
    <row r="728" ht="15.75" customHeight="1" spans="1:6">
      <c r="A728" s="1" t="s">
        <v>136</v>
      </c>
      <c r="B728" s="3" t="s">
        <v>75</v>
      </c>
      <c r="C728" s="1" t="s">
        <v>80</v>
      </c>
      <c r="D728" s="4" t="str">
        <f t="shared" si="0"/>
        <v>Egypt-Africa2011</v>
      </c>
      <c r="E728" s="4">
        <v>9333000000</v>
      </c>
      <c r="F728" s="4">
        <v>2575000000</v>
      </c>
    </row>
    <row r="729" ht="15.75" customHeight="1" spans="1:6">
      <c r="A729" s="1" t="s">
        <v>136</v>
      </c>
      <c r="B729" s="3" t="s">
        <v>76</v>
      </c>
      <c r="C729" s="1" t="s">
        <v>80</v>
      </c>
      <c r="D729" s="4" t="str">
        <f t="shared" si="0"/>
        <v>Egypt-Africa2012</v>
      </c>
      <c r="E729" s="4">
        <v>10823000000</v>
      </c>
      <c r="F729" s="4">
        <v>3037000000</v>
      </c>
    </row>
    <row r="730" ht="15.75" customHeight="1" spans="1:6">
      <c r="A730" s="1" t="s">
        <v>137</v>
      </c>
      <c r="B730" s="3" t="s">
        <v>63</v>
      </c>
      <c r="C730" s="1" t="s">
        <v>86</v>
      </c>
      <c r="D730" s="4" t="str">
        <f t="shared" si="0"/>
        <v>El Salvador-The Americas2000</v>
      </c>
      <c r="E730" s="4">
        <v>437000000</v>
      </c>
      <c r="F730" s="4">
        <v>219000000</v>
      </c>
    </row>
    <row r="731" ht="15.75" customHeight="1" spans="1:6">
      <c r="A731" s="1" t="s">
        <v>137</v>
      </c>
      <c r="B731" s="3" t="s">
        <v>65</v>
      </c>
      <c r="C731" s="1" t="s">
        <v>86</v>
      </c>
      <c r="D731" s="4" t="str">
        <f t="shared" si="0"/>
        <v>El Salvador-The Americas2001</v>
      </c>
      <c r="E731" s="4">
        <v>452000000</v>
      </c>
      <c r="F731" s="4">
        <v>247000000</v>
      </c>
    </row>
    <row r="732" ht="15.75" customHeight="1" spans="1:6">
      <c r="A732" s="1" t="s">
        <v>137</v>
      </c>
      <c r="B732" s="3" t="s">
        <v>66</v>
      </c>
      <c r="C732" s="1" t="s">
        <v>86</v>
      </c>
      <c r="D732" s="4" t="str">
        <f t="shared" si="0"/>
        <v>El Salvador-The Americas2002</v>
      </c>
      <c r="E732" s="4">
        <v>521000000</v>
      </c>
      <c r="F732" s="4">
        <v>266000000</v>
      </c>
    </row>
    <row r="733" ht="15.75" customHeight="1" spans="1:6">
      <c r="A733" s="1" t="s">
        <v>137</v>
      </c>
      <c r="B733" s="3" t="s">
        <v>67</v>
      </c>
      <c r="C733" s="1" t="s">
        <v>86</v>
      </c>
      <c r="D733" s="4" t="str">
        <f t="shared" si="0"/>
        <v>El Salvador-The Americas2003</v>
      </c>
      <c r="E733" s="4">
        <v>664000000</v>
      </c>
      <c r="F733" s="4">
        <v>311000000</v>
      </c>
    </row>
    <row r="734" ht="15.75" customHeight="1" spans="1:6">
      <c r="A734" s="1" t="s">
        <v>137</v>
      </c>
      <c r="B734" s="3" t="s">
        <v>68</v>
      </c>
      <c r="C734" s="1" t="s">
        <v>86</v>
      </c>
      <c r="D734" s="4" t="str">
        <f t="shared" si="0"/>
        <v>El Salvador-The Americas2004</v>
      </c>
      <c r="E734" s="4">
        <v>748000000</v>
      </c>
      <c r="F734" s="4">
        <v>373000000</v>
      </c>
    </row>
    <row r="735" ht="15.75" customHeight="1" spans="1:6">
      <c r="A735" s="1" t="s">
        <v>137</v>
      </c>
      <c r="B735" s="3" t="s">
        <v>69</v>
      </c>
      <c r="C735" s="1" t="s">
        <v>86</v>
      </c>
      <c r="D735" s="4" t="str">
        <f t="shared" si="0"/>
        <v>El Salvador-The Americas2005</v>
      </c>
      <c r="E735" s="4">
        <v>656000000</v>
      </c>
      <c r="F735" s="4">
        <v>288000000</v>
      </c>
    </row>
    <row r="736" ht="15.75" customHeight="1" spans="1:6">
      <c r="A736" s="1" t="s">
        <v>137</v>
      </c>
      <c r="B736" s="3" t="s">
        <v>70</v>
      </c>
      <c r="C736" s="1" t="s">
        <v>86</v>
      </c>
      <c r="D736" s="4" t="str">
        <f t="shared" si="0"/>
        <v>El Salvador-The Americas2006</v>
      </c>
      <c r="E736" s="4">
        <v>686000000</v>
      </c>
      <c r="F736" s="4">
        <v>307000000</v>
      </c>
    </row>
    <row r="737" ht="15.75" customHeight="1" spans="1:6">
      <c r="A737" s="1" t="s">
        <v>137</v>
      </c>
      <c r="B737" s="3" t="s">
        <v>71</v>
      </c>
      <c r="C737" s="1" t="s">
        <v>86</v>
      </c>
      <c r="D737" s="4" t="str">
        <f t="shared" si="0"/>
        <v>El Salvador-The Americas2007</v>
      </c>
      <c r="E737" s="4">
        <v>793000000</v>
      </c>
      <c r="F737" s="4">
        <v>363000000</v>
      </c>
    </row>
    <row r="738" ht="15.75" customHeight="1" spans="1:6">
      <c r="A738" s="1" t="s">
        <v>137</v>
      </c>
      <c r="B738" s="3" t="s">
        <v>72</v>
      </c>
      <c r="C738" s="1" t="s">
        <v>86</v>
      </c>
      <c r="D738" s="4" t="str">
        <f t="shared" si="0"/>
        <v>El Salvador-The Americas2008</v>
      </c>
      <c r="E738" s="4">
        <v>711000000</v>
      </c>
      <c r="F738" s="4">
        <v>326000000</v>
      </c>
    </row>
    <row r="739" ht="15.75" customHeight="1" spans="1:6">
      <c r="A739" s="1" t="s">
        <v>137</v>
      </c>
      <c r="B739" s="3" t="s">
        <v>73</v>
      </c>
      <c r="C739" s="1" t="s">
        <v>86</v>
      </c>
      <c r="D739" s="4" t="str">
        <f t="shared" si="0"/>
        <v>El Salvador-The Americas2009</v>
      </c>
      <c r="E739" s="4">
        <v>549000000</v>
      </c>
      <c r="F739" s="4">
        <v>253000000</v>
      </c>
    </row>
    <row r="740" ht="15.75" customHeight="1" spans="1:6">
      <c r="A740" s="1" t="s">
        <v>137</v>
      </c>
      <c r="B740" s="3" t="s">
        <v>74</v>
      </c>
      <c r="C740" s="1" t="s">
        <v>86</v>
      </c>
      <c r="D740" s="4" t="str">
        <f t="shared" si="0"/>
        <v>El Salvador-The Americas2010</v>
      </c>
      <c r="E740" s="4">
        <v>646000000</v>
      </c>
      <c r="F740" s="4">
        <v>280000000</v>
      </c>
    </row>
    <row r="741" ht="15.75" customHeight="1" spans="1:6">
      <c r="A741" s="1" t="s">
        <v>137</v>
      </c>
      <c r="B741" s="3" t="s">
        <v>75</v>
      </c>
      <c r="C741" s="1" t="s">
        <v>86</v>
      </c>
      <c r="D741" s="4" t="str">
        <f t="shared" si="0"/>
        <v>El Salvador-The Americas2011</v>
      </c>
      <c r="E741" s="4">
        <v>729000000</v>
      </c>
      <c r="F741" s="4">
        <v>244000000</v>
      </c>
    </row>
    <row r="742" ht="15.75" customHeight="1" spans="1:6">
      <c r="A742" s="1" t="s">
        <v>137</v>
      </c>
      <c r="B742" s="3" t="s">
        <v>76</v>
      </c>
      <c r="C742" s="1" t="s">
        <v>86</v>
      </c>
      <c r="D742" s="4" t="str">
        <f t="shared" si="0"/>
        <v>El Salvador-The Americas2012</v>
      </c>
      <c r="E742" s="4">
        <v>894000000</v>
      </c>
      <c r="F742" s="4">
        <v>286000000</v>
      </c>
    </row>
    <row r="743" ht="15.75" customHeight="1" spans="1:6">
      <c r="A743" s="1" t="s">
        <v>138</v>
      </c>
      <c r="B743" s="3" t="s">
        <v>63</v>
      </c>
      <c r="C743" s="1" t="s">
        <v>80</v>
      </c>
      <c r="D743" s="4" t="str">
        <f t="shared" si="0"/>
        <v>Equatorial Guinea-Africa2000</v>
      </c>
      <c r="E743" s="4">
        <v>5000000</v>
      </c>
      <c r="F743" s="4">
        <v>19000000</v>
      </c>
    </row>
    <row r="744" ht="15.75" customHeight="1" spans="1:6">
      <c r="A744" s="1" t="s">
        <v>138</v>
      </c>
      <c r="B744" s="3" t="s">
        <v>65</v>
      </c>
      <c r="C744" s="1" t="s">
        <v>80</v>
      </c>
      <c r="D744" s="4" t="str">
        <f t="shared" si="0"/>
        <v>Equatorial Guinea-Africa2001</v>
      </c>
      <c r="E744" s="4">
        <v>14000000</v>
      </c>
      <c r="F744" s="4">
        <v>30000000</v>
      </c>
    </row>
    <row r="745" ht="15.75" customHeight="1" spans="1:6">
      <c r="A745" s="1" t="s">
        <v>138</v>
      </c>
      <c r="B745" s="3" t="s">
        <v>66</v>
      </c>
      <c r="C745" s="1" t="s">
        <v>80</v>
      </c>
      <c r="D745" s="4" t="str">
        <f t="shared" si="0"/>
        <v>Equatorial Guinea-Africa2002</v>
      </c>
      <c r="E745" s="1"/>
      <c r="F745" s="1"/>
    </row>
    <row r="746" ht="15.75" customHeight="1" spans="1:6">
      <c r="A746" s="1" t="s">
        <v>138</v>
      </c>
      <c r="B746" s="3" t="s">
        <v>67</v>
      </c>
      <c r="C746" s="1" t="s">
        <v>80</v>
      </c>
      <c r="D746" s="4" t="str">
        <f t="shared" si="0"/>
        <v>Equatorial Guinea-Africa2003</v>
      </c>
      <c r="E746" s="1"/>
      <c r="F746" s="1"/>
    </row>
    <row r="747" ht="15.75" customHeight="1" spans="1:6">
      <c r="A747" s="1" t="s">
        <v>138</v>
      </c>
      <c r="B747" s="3" t="s">
        <v>68</v>
      </c>
      <c r="C747" s="1" t="s">
        <v>80</v>
      </c>
      <c r="D747" s="4" t="str">
        <f t="shared" si="0"/>
        <v>Equatorial Guinea-Africa2004</v>
      </c>
      <c r="E747" s="1"/>
      <c r="F747" s="1"/>
    </row>
    <row r="748" ht="15.75" customHeight="1" spans="1:6">
      <c r="A748" s="1" t="s">
        <v>138</v>
      </c>
      <c r="B748" s="3" t="s">
        <v>69</v>
      </c>
      <c r="C748" s="1" t="s">
        <v>80</v>
      </c>
      <c r="D748" s="4" t="str">
        <f t="shared" si="0"/>
        <v>Equatorial Guinea-Africa2005</v>
      </c>
      <c r="E748" s="1"/>
      <c r="F748" s="1"/>
    </row>
    <row r="749" ht="15.75" customHeight="1" spans="1:6">
      <c r="A749" s="1" t="s">
        <v>138</v>
      </c>
      <c r="B749" s="3" t="s">
        <v>70</v>
      </c>
      <c r="C749" s="1" t="s">
        <v>80</v>
      </c>
      <c r="D749" s="4" t="str">
        <f t="shared" si="0"/>
        <v>Equatorial Guinea-Africa2006</v>
      </c>
      <c r="E749" s="1"/>
      <c r="F749" s="1"/>
    </row>
    <row r="750" ht="15.75" customHeight="1" spans="1:6">
      <c r="A750" s="1" t="s">
        <v>138</v>
      </c>
      <c r="B750" s="3" t="s">
        <v>71</v>
      </c>
      <c r="C750" s="1" t="s">
        <v>80</v>
      </c>
      <c r="D750" s="4" t="str">
        <f t="shared" si="0"/>
        <v>Equatorial Guinea-Africa2007</v>
      </c>
      <c r="E750" s="1"/>
      <c r="F750" s="1"/>
    </row>
    <row r="751" ht="15.75" customHeight="1" spans="1:6">
      <c r="A751" s="1" t="s">
        <v>138</v>
      </c>
      <c r="B751" s="3" t="s">
        <v>72</v>
      </c>
      <c r="C751" s="1" t="s">
        <v>80</v>
      </c>
      <c r="D751" s="4" t="str">
        <f t="shared" si="0"/>
        <v>Equatorial Guinea-Africa2008</v>
      </c>
      <c r="E751" s="1"/>
      <c r="F751" s="1"/>
    </row>
    <row r="752" ht="15.75" customHeight="1" spans="1:6">
      <c r="A752" s="1" t="s">
        <v>138</v>
      </c>
      <c r="B752" s="3" t="s">
        <v>73</v>
      </c>
      <c r="C752" s="1" t="s">
        <v>80</v>
      </c>
      <c r="D752" s="4" t="str">
        <f t="shared" si="0"/>
        <v>Equatorial Guinea-Africa2009</v>
      </c>
      <c r="E752" s="1"/>
      <c r="F752" s="1"/>
    </row>
    <row r="753" ht="15.75" customHeight="1" spans="1:6">
      <c r="A753" s="1" t="s">
        <v>138</v>
      </c>
      <c r="B753" s="3" t="s">
        <v>74</v>
      </c>
      <c r="C753" s="1" t="s">
        <v>80</v>
      </c>
      <c r="D753" s="4" t="str">
        <f t="shared" si="0"/>
        <v>Equatorial Guinea-Africa2010</v>
      </c>
      <c r="E753" s="1"/>
      <c r="F753" s="1"/>
    </row>
    <row r="754" ht="15.75" customHeight="1" spans="1:6">
      <c r="A754" s="1" t="s">
        <v>138</v>
      </c>
      <c r="B754" s="3" t="s">
        <v>75</v>
      </c>
      <c r="C754" s="1" t="s">
        <v>80</v>
      </c>
      <c r="D754" s="4" t="str">
        <f t="shared" si="0"/>
        <v>Equatorial Guinea-Africa2011</v>
      </c>
      <c r="E754" s="1"/>
      <c r="F754" s="1"/>
    </row>
    <row r="755" ht="15.75" customHeight="1" spans="1:6">
      <c r="A755" s="1" t="s">
        <v>138</v>
      </c>
      <c r="B755" s="3" t="s">
        <v>76</v>
      </c>
      <c r="C755" s="1" t="s">
        <v>80</v>
      </c>
      <c r="D755" s="4" t="str">
        <f t="shared" si="0"/>
        <v>Equatorial Guinea-Africa2012</v>
      </c>
      <c r="E755" s="1"/>
      <c r="F755" s="1"/>
    </row>
    <row r="756" ht="15.75" customHeight="1" spans="1:6">
      <c r="A756" s="1" t="s">
        <v>139</v>
      </c>
      <c r="B756" s="3" t="s">
        <v>63</v>
      </c>
      <c r="C756" s="1" t="s">
        <v>80</v>
      </c>
      <c r="D756" s="4" t="str">
        <f t="shared" si="0"/>
        <v>Eritrea-Africa2000</v>
      </c>
      <c r="E756" s="4">
        <v>36000000</v>
      </c>
      <c r="F756" s="1"/>
    </row>
    <row r="757" ht="15.75" customHeight="1" spans="1:6">
      <c r="A757" s="1" t="s">
        <v>139</v>
      </c>
      <c r="B757" s="3" t="s">
        <v>65</v>
      </c>
      <c r="C757" s="1" t="s">
        <v>80</v>
      </c>
      <c r="D757" s="4" t="str">
        <f t="shared" si="0"/>
        <v>Eritrea-Africa2001</v>
      </c>
      <c r="E757" s="4">
        <v>74000000</v>
      </c>
      <c r="F757" s="1"/>
    </row>
    <row r="758" ht="15.75" customHeight="1" spans="1:6">
      <c r="A758" s="1" t="s">
        <v>139</v>
      </c>
      <c r="B758" s="3" t="s">
        <v>66</v>
      </c>
      <c r="C758" s="1" t="s">
        <v>80</v>
      </c>
      <c r="D758" s="4" t="str">
        <f t="shared" si="0"/>
        <v>Eritrea-Africa2002</v>
      </c>
      <c r="E758" s="4">
        <v>73000000</v>
      </c>
      <c r="F758" s="1"/>
    </row>
    <row r="759" ht="15.75" customHeight="1" spans="1:6">
      <c r="A759" s="1" t="s">
        <v>139</v>
      </c>
      <c r="B759" s="3" t="s">
        <v>67</v>
      </c>
      <c r="C759" s="1" t="s">
        <v>80</v>
      </c>
      <c r="D759" s="4" t="str">
        <f t="shared" si="0"/>
        <v>Eritrea-Africa2003</v>
      </c>
      <c r="E759" s="4">
        <v>74000000</v>
      </c>
      <c r="F759" s="1"/>
    </row>
    <row r="760" ht="15.75" customHeight="1" spans="1:6">
      <c r="A760" s="1" t="s">
        <v>139</v>
      </c>
      <c r="B760" s="3" t="s">
        <v>68</v>
      </c>
      <c r="C760" s="1" t="s">
        <v>80</v>
      </c>
      <c r="D760" s="4" t="str">
        <f t="shared" si="0"/>
        <v>Eritrea-Africa2004</v>
      </c>
      <c r="E760" s="4">
        <v>73000000</v>
      </c>
      <c r="F760" s="1"/>
    </row>
    <row r="761" ht="15.75" customHeight="1" spans="1:6">
      <c r="A761" s="1" t="s">
        <v>139</v>
      </c>
      <c r="B761" s="3" t="s">
        <v>69</v>
      </c>
      <c r="C761" s="1" t="s">
        <v>80</v>
      </c>
      <c r="D761" s="4" t="str">
        <f t="shared" si="0"/>
        <v>Eritrea-Africa2005</v>
      </c>
      <c r="E761" s="4">
        <v>66000000</v>
      </c>
      <c r="F761" s="1"/>
    </row>
    <row r="762" ht="15.75" customHeight="1" spans="1:6">
      <c r="A762" s="1" t="s">
        <v>139</v>
      </c>
      <c r="B762" s="3" t="s">
        <v>70</v>
      </c>
      <c r="C762" s="1" t="s">
        <v>80</v>
      </c>
      <c r="D762" s="4" t="str">
        <f t="shared" si="0"/>
        <v>Eritrea-Africa2006</v>
      </c>
      <c r="E762" s="4">
        <v>60000000</v>
      </c>
      <c r="F762" s="1"/>
    </row>
    <row r="763" ht="15.75" customHeight="1" spans="1:6">
      <c r="A763" s="1" t="s">
        <v>139</v>
      </c>
      <c r="B763" s="3" t="s">
        <v>71</v>
      </c>
      <c r="C763" s="1" t="s">
        <v>80</v>
      </c>
      <c r="D763" s="4" t="str">
        <f t="shared" si="0"/>
        <v>Eritrea-Africa2007</v>
      </c>
      <c r="E763" s="4">
        <v>61000000</v>
      </c>
      <c r="F763" s="1"/>
    </row>
    <row r="764" ht="15.75" customHeight="1" spans="1:6">
      <c r="A764" s="1" t="s">
        <v>139</v>
      </c>
      <c r="B764" s="3" t="s">
        <v>72</v>
      </c>
      <c r="C764" s="1" t="s">
        <v>80</v>
      </c>
      <c r="D764" s="4" t="str">
        <f t="shared" si="0"/>
        <v>Eritrea-Africa2008</v>
      </c>
      <c r="E764" s="4">
        <v>46000000</v>
      </c>
      <c r="F764" s="1"/>
    </row>
    <row r="765" ht="15.75" customHeight="1" spans="1:6">
      <c r="A765" s="1" t="s">
        <v>139</v>
      </c>
      <c r="B765" s="3" t="s">
        <v>73</v>
      </c>
      <c r="C765" s="1" t="s">
        <v>80</v>
      </c>
      <c r="D765" s="4" t="str">
        <f t="shared" si="0"/>
        <v>Eritrea-Africa2009</v>
      </c>
      <c r="E765" s="4">
        <v>26000000</v>
      </c>
      <c r="F765" s="1"/>
    </row>
    <row r="766" ht="15.75" customHeight="1" spans="1:6">
      <c r="A766" s="1" t="s">
        <v>139</v>
      </c>
      <c r="B766" s="3" t="s">
        <v>74</v>
      </c>
      <c r="C766" s="1" t="s">
        <v>80</v>
      </c>
      <c r="D766" s="4" t="str">
        <f t="shared" si="0"/>
        <v>Eritrea-Africa2010</v>
      </c>
      <c r="E766" s="1"/>
      <c r="F766" s="1"/>
    </row>
    <row r="767" ht="15.75" customHeight="1" spans="1:6">
      <c r="A767" s="1" t="s">
        <v>139</v>
      </c>
      <c r="B767" s="3" t="s">
        <v>75</v>
      </c>
      <c r="C767" s="1" t="s">
        <v>80</v>
      </c>
      <c r="D767" s="4" t="str">
        <f t="shared" si="0"/>
        <v>Eritrea-Africa2011</v>
      </c>
      <c r="E767" s="1"/>
      <c r="F767" s="1"/>
    </row>
    <row r="768" ht="15.75" customHeight="1" spans="1:6">
      <c r="A768" s="1" t="s">
        <v>139</v>
      </c>
      <c r="B768" s="3" t="s">
        <v>76</v>
      </c>
      <c r="C768" s="1" t="s">
        <v>80</v>
      </c>
      <c r="D768" s="4" t="str">
        <f t="shared" si="0"/>
        <v>Eritrea-Africa2012</v>
      </c>
      <c r="E768" s="1"/>
      <c r="F768" s="1"/>
    </row>
    <row r="769" ht="15.75" customHeight="1" spans="1:6">
      <c r="A769" s="1" t="s">
        <v>140</v>
      </c>
      <c r="B769" s="3" t="s">
        <v>63</v>
      </c>
      <c r="C769" s="1" t="s">
        <v>78</v>
      </c>
      <c r="D769" s="4" t="str">
        <f t="shared" si="0"/>
        <v>Estonia-Europe2000</v>
      </c>
      <c r="E769" s="4">
        <v>657000000</v>
      </c>
      <c r="F769" s="4">
        <v>253000000</v>
      </c>
    </row>
    <row r="770" ht="15.75" customHeight="1" spans="1:6">
      <c r="A770" s="1" t="s">
        <v>140</v>
      </c>
      <c r="B770" s="3" t="s">
        <v>65</v>
      </c>
      <c r="C770" s="1" t="s">
        <v>78</v>
      </c>
      <c r="D770" s="4" t="str">
        <f t="shared" si="0"/>
        <v>Estonia-Europe2001</v>
      </c>
      <c r="E770" s="4">
        <v>661000000</v>
      </c>
      <c r="F770" s="4">
        <v>253000000</v>
      </c>
    </row>
    <row r="771" ht="15.75" customHeight="1" spans="1:6">
      <c r="A771" s="1" t="s">
        <v>140</v>
      </c>
      <c r="B771" s="3" t="s">
        <v>66</v>
      </c>
      <c r="C771" s="1" t="s">
        <v>78</v>
      </c>
      <c r="D771" s="4" t="str">
        <f t="shared" si="0"/>
        <v>Estonia-Europe2002</v>
      </c>
      <c r="E771" s="4">
        <v>737000000</v>
      </c>
      <c r="F771" s="4">
        <v>305000000</v>
      </c>
    </row>
    <row r="772" ht="15.75" customHeight="1" spans="1:6">
      <c r="A772" s="1" t="s">
        <v>140</v>
      </c>
      <c r="B772" s="3" t="s">
        <v>67</v>
      </c>
      <c r="C772" s="1" t="s">
        <v>78</v>
      </c>
      <c r="D772" s="4" t="str">
        <f t="shared" si="0"/>
        <v>Estonia-Europe2003</v>
      </c>
      <c r="E772" s="4">
        <v>883000000</v>
      </c>
      <c r="F772" s="4">
        <v>404000000</v>
      </c>
    </row>
    <row r="773" ht="15.75" customHeight="1" spans="1:6">
      <c r="A773" s="1" t="s">
        <v>140</v>
      </c>
      <c r="B773" s="3" t="s">
        <v>68</v>
      </c>
      <c r="C773" s="1" t="s">
        <v>78</v>
      </c>
      <c r="D773" s="4" t="str">
        <f t="shared" si="0"/>
        <v>Estonia-Europe2004</v>
      </c>
      <c r="E773" s="4">
        <v>1111000000</v>
      </c>
      <c r="F773" s="4">
        <v>486000000</v>
      </c>
    </row>
    <row r="774" ht="15.75" customHeight="1" spans="1:6">
      <c r="A774" s="1" t="s">
        <v>140</v>
      </c>
      <c r="B774" s="3" t="s">
        <v>69</v>
      </c>
      <c r="C774" s="1" t="s">
        <v>78</v>
      </c>
      <c r="D774" s="4" t="str">
        <f t="shared" si="0"/>
        <v>Estonia-Europe2005</v>
      </c>
      <c r="E774" s="4">
        <v>1229000000</v>
      </c>
      <c r="F774" s="4">
        <v>530000000</v>
      </c>
    </row>
    <row r="775" ht="15.75" customHeight="1" spans="1:6">
      <c r="A775" s="1" t="s">
        <v>140</v>
      </c>
      <c r="B775" s="3" t="s">
        <v>70</v>
      </c>
      <c r="C775" s="1" t="s">
        <v>78</v>
      </c>
      <c r="D775" s="4" t="str">
        <f t="shared" si="0"/>
        <v>Estonia-Europe2006</v>
      </c>
      <c r="E775" s="4">
        <v>1361000000</v>
      </c>
      <c r="F775" s="4">
        <v>706000000</v>
      </c>
    </row>
    <row r="776" ht="15.75" customHeight="1" spans="1:6">
      <c r="A776" s="1" t="s">
        <v>140</v>
      </c>
      <c r="B776" s="3" t="s">
        <v>71</v>
      </c>
      <c r="C776" s="1" t="s">
        <v>78</v>
      </c>
      <c r="D776" s="4" t="str">
        <f t="shared" si="0"/>
        <v>Estonia-Europe2007</v>
      </c>
      <c r="E776" s="4">
        <v>1416000000</v>
      </c>
      <c r="F776" s="4">
        <v>804000000</v>
      </c>
    </row>
    <row r="777" ht="15.75" customHeight="1" spans="1:6">
      <c r="A777" s="1" t="s">
        <v>140</v>
      </c>
      <c r="B777" s="3" t="s">
        <v>72</v>
      </c>
      <c r="C777" s="1" t="s">
        <v>78</v>
      </c>
      <c r="D777" s="4" t="str">
        <f t="shared" si="0"/>
        <v>Estonia-Europe2008</v>
      </c>
      <c r="E777" s="4">
        <v>1643000000</v>
      </c>
      <c r="F777" s="4">
        <v>939000000</v>
      </c>
    </row>
    <row r="778" ht="15.75" customHeight="1" spans="1:6">
      <c r="A778" s="1" t="s">
        <v>140</v>
      </c>
      <c r="B778" s="3" t="s">
        <v>73</v>
      </c>
      <c r="C778" s="1" t="s">
        <v>78</v>
      </c>
      <c r="D778" s="4" t="str">
        <f t="shared" si="0"/>
        <v>Estonia-Europe2009</v>
      </c>
      <c r="E778" s="4">
        <v>1445000000</v>
      </c>
      <c r="F778" s="4">
        <v>696000000</v>
      </c>
    </row>
    <row r="779" ht="15.75" customHeight="1" spans="1:6">
      <c r="A779" s="1" t="s">
        <v>140</v>
      </c>
      <c r="B779" s="3" t="s">
        <v>74</v>
      </c>
      <c r="C779" s="1" t="s">
        <v>78</v>
      </c>
      <c r="D779" s="4" t="str">
        <f t="shared" si="0"/>
        <v>Estonia-Europe2010</v>
      </c>
      <c r="E779" s="4">
        <v>1412000000</v>
      </c>
      <c r="F779" s="4">
        <v>723000000</v>
      </c>
    </row>
    <row r="780" ht="15.75" customHeight="1" spans="1:6">
      <c r="A780" s="1" t="s">
        <v>140</v>
      </c>
      <c r="B780" s="3" t="s">
        <v>75</v>
      </c>
      <c r="C780" s="1" t="s">
        <v>78</v>
      </c>
      <c r="D780" s="4" t="str">
        <f t="shared" si="0"/>
        <v>Estonia-Europe2011</v>
      </c>
      <c r="E780" s="4">
        <v>1683000000</v>
      </c>
      <c r="F780" s="4">
        <v>939000000</v>
      </c>
    </row>
    <row r="781" ht="15.75" customHeight="1" spans="1:6">
      <c r="A781" s="1" t="s">
        <v>140</v>
      </c>
      <c r="B781" s="3" t="s">
        <v>76</v>
      </c>
      <c r="C781" s="1" t="s">
        <v>78</v>
      </c>
      <c r="D781" s="4" t="str">
        <f t="shared" si="0"/>
        <v>Estonia-Europe2012</v>
      </c>
      <c r="E781" s="4">
        <v>1588000000</v>
      </c>
      <c r="F781" s="4">
        <v>958000000</v>
      </c>
    </row>
    <row r="782" ht="15.75" customHeight="1" spans="1:6">
      <c r="A782" s="1" t="s">
        <v>141</v>
      </c>
      <c r="B782" s="3" t="s">
        <v>63</v>
      </c>
      <c r="C782" s="1" t="s">
        <v>80</v>
      </c>
      <c r="D782" s="4" t="str">
        <f t="shared" si="0"/>
        <v>Ethiopia-Africa2000</v>
      </c>
      <c r="E782" s="4">
        <v>205000000</v>
      </c>
      <c r="F782" s="4">
        <v>80000000</v>
      </c>
    </row>
    <row r="783" ht="15.75" customHeight="1" spans="1:6">
      <c r="A783" s="1" t="s">
        <v>141</v>
      </c>
      <c r="B783" s="3" t="s">
        <v>65</v>
      </c>
      <c r="C783" s="1" t="s">
        <v>80</v>
      </c>
      <c r="D783" s="4" t="str">
        <f t="shared" si="0"/>
        <v>Ethiopia-Africa2001</v>
      </c>
      <c r="E783" s="4">
        <v>218000000</v>
      </c>
      <c r="F783" s="4">
        <v>50000000</v>
      </c>
    </row>
    <row r="784" ht="15.75" customHeight="1" spans="1:6">
      <c r="A784" s="1" t="s">
        <v>141</v>
      </c>
      <c r="B784" s="3" t="s">
        <v>66</v>
      </c>
      <c r="C784" s="1" t="s">
        <v>80</v>
      </c>
      <c r="D784" s="4" t="str">
        <f t="shared" si="0"/>
        <v>Ethiopia-Africa2002</v>
      </c>
      <c r="E784" s="4">
        <v>261000000</v>
      </c>
      <c r="F784" s="4">
        <v>55000000</v>
      </c>
    </row>
    <row r="785" ht="15.75" customHeight="1" spans="1:6">
      <c r="A785" s="1" t="s">
        <v>141</v>
      </c>
      <c r="B785" s="3" t="s">
        <v>67</v>
      </c>
      <c r="C785" s="1" t="s">
        <v>80</v>
      </c>
      <c r="D785" s="4" t="str">
        <f t="shared" si="0"/>
        <v>Ethiopia-Africa2003</v>
      </c>
      <c r="E785" s="4">
        <v>336000000</v>
      </c>
      <c r="F785" s="4">
        <v>63000000</v>
      </c>
    </row>
    <row r="786" ht="15.75" customHeight="1" spans="1:6">
      <c r="A786" s="1" t="s">
        <v>141</v>
      </c>
      <c r="B786" s="3" t="s">
        <v>68</v>
      </c>
      <c r="C786" s="1" t="s">
        <v>80</v>
      </c>
      <c r="D786" s="4" t="str">
        <f t="shared" si="0"/>
        <v>Ethiopia-Africa2004</v>
      </c>
      <c r="E786" s="4">
        <v>458000000</v>
      </c>
      <c r="F786" s="4">
        <v>59000000</v>
      </c>
    </row>
    <row r="787" ht="15.75" customHeight="1" spans="1:6">
      <c r="A787" s="1" t="s">
        <v>141</v>
      </c>
      <c r="B787" s="3" t="s">
        <v>69</v>
      </c>
      <c r="C787" s="1" t="s">
        <v>80</v>
      </c>
      <c r="D787" s="4" t="str">
        <f t="shared" si="0"/>
        <v>Ethiopia-Africa2005</v>
      </c>
      <c r="E787" s="4">
        <v>533000000</v>
      </c>
      <c r="F787" s="4">
        <v>77000000</v>
      </c>
    </row>
    <row r="788" ht="15.75" customHeight="1" spans="1:6">
      <c r="A788" s="1" t="s">
        <v>141</v>
      </c>
      <c r="B788" s="3" t="s">
        <v>70</v>
      </c>
      <c r="C788" s="1" t="s">
        <v>80</v>
      </c>
      <c r="D788" s="4" t="str">
        <f t="shared" si="0"/>
        <v>Ethiopia-Africa2006</v>
      </c>
      <c r="E788" s="4">
        <v>639000000</v>
      </c>
      <c r="F788" s="4">
        <v>97000000</v>
      </c>
    </row>
    <row r="789" ht="15.75" customHeight="1" spans="1:6">
      <c r="A789" s="1" t="s">
        <v>141</v>
      </c>
      <c r="B789" s="3" t="s">
        <v>71</v>
      </c>
      <c r="C789" s="1" t="s">
        <v>80</v>
      </c>
      <c r="D789" s="4" t="str">
        <f t="shared" si="0"/>
        <v>Ethiopia-Africa2007</v>
      </c>
      <c r="E789" s="4">
        <v>790000000</v>
      </c>
      <c r="F789" s="4">
        <v>107000000</v>
      </c>
    </row>
    <row r="790" ht="15.75" customHeight="1" spans="1:6">
      <c r="A790" s="1" t="s">
        <v>141</v>
      </c>
      <c r="B790" s="3" t="s">
        <v>72</v>
      </c>
      <c r="C790" s="1" t="s">
        <v>80</v>
      </c>
      <c r="D790" s="4" t="str">
        <f t="shared" si="0"/>
        <v>Ethiopia-Africa2008</v>
      </c>
      <c r="E790" s="4">
        <v>1184000000</v>
      </c>
      <c r="F790" s="4">
        <v>156000000</v>
      </c>
    </row>
    <row r="791" ht="15.75" customHeight="1" spans="1:6">
      <c r="A791" s="1" t="s">
        <v>141</v>
      </c>
      <c r="B791" s="3" t="s">
        <v>73</v>
      </c>
      <c r="C791" s="1" t="s">
        <v>80</v>
      </c>
      <c r="D791" s="4" t="str">
        <f t="shared" si="0"/>
        <v>Ethiopia-Africa2009</v>
      </c>
      <c r="E791" s="4">
        <v>1119000000</v>
      </c>
      <c r="F791" s="4">
        <v>139000000</v>
      </c>
    </row>
    <row r="792" ht="15.75" customHeight="1" spans="1:6">
      <c r="A792" s="1" t="s">
        <v>141</v>
      </c>
      <c r="B792" s="3" t="s">
        <v>74</v>
      </c>
      <c r="C792" s="1" t="s">
        <v>80</v>
      </c>
      <c r="D792" s="4" t="str">
        <f t="shared" si="0"/>
        <v>Ethiopia-Africa2010</v>
      </c>
      <c r="E792" s="4">
        <v>1434000000</v>
      </c>
      <c r="F792" s="4">
        <v>143000000</v>
      </c>
    </row>
    <row r="793" ht="15.75" customHeight="1" spans="1:6">
      <c r="A793" s="1" t="s">
        <v>141</v>
      </c>
      <c r="B793" s="3" t="s">
        <v>75</v>
      </c>
      <c r="C793" s="1" t="s">
        <v>80</v>
      </c>
      <c r="D793" s="4" t="str">
        <f t="shared" si="0"/>
        <v>Ethiopia-Africa2011</v>
      </c>
      <c r="E793" s="4">
        <v>1998000000</v>
      </c>
      <c r="F793" s="4">
        <v>170000000</v>
      </c>
    </row>
    <row r="794" ht="15.75" customHeight="1" spans="1:6">
      <c r="A794" s="1" t="s">
        <v>141</v>
      </c>
      <c r="B794" s="3" t="s">
        <v>76</v>
      </c>
      <c r="C794" s="1" t="s">
        <v>80</v>
      </c>
      <c r="D794" s="4" t="str">
        <f t="shared" si="0"/>
        <v>Ethiopia-Africa2012</v>
      </c>
      <c r="E794" s="4">
        <v>1980000000</v>
      </c>
      <c r="F794" s="4">
        <v>181000000</v>
      </c>
    </row>
    <row r="795" ht="15.75" customHeight="1" spans="1:6">
      <c r="A795" s="1" t="s">
        <v>142</v>
      </c>
      <c r="B795" s="3" t="s">
        <v>63</v>
      </c>
      <c r="C795" s="1" t="s">
        <v>78</v>
      </c>
      <c r="D795" s="4" t="str">
        <f t="shared" si="0"/>
        <v>Faeroe Islands-Europe2000</v>
      </c>
      <c r="E795" s="1"/>
      <c r="F795" s="1"/>
    </row>
    <row r="796" ht="15.75" customHeight="1" spans="1:6">
      <c r="A796" s="1" t="s">
        <v>142</v>
      </c>
      <c r="B796" s="3" t="s">
        <v>65</v>
      </c>
      <c r="C796" s="1" t="s">
        <v>78</v>
      </c>
      <c r="D796" s="4" t="str">
        <f t="shared" si="0"/>
        <v>Faeroe Islands-Europe2001</v>
      </c>
      <c r="E796" s="1"/>
      <c r="F796" s="1"/>
    </row>
    <row r="797" ht="15.75" customHeight="1" spans="1:6">
      <c r="A797" s="1" t="s">
        <v>142</v>
      </c>
      <c r="B797" s="3" t="s">
        <v>66</v>
      </c>
      <c r="C797" s="1" t="s">
        <v>78</v>
      </c>
      <c r="D797" s="4" t="str">
        <f t="shared" si="0"/>
        <v>Faeroe Islands-Europe2002</v>
      </c>
      <c r="E797" s="1"/>
      <c r="F797" s="1"/>
    </row>
    <row r="798" ht="15.75" customHeight="1" spans="1:6">
      <c r="A798" s="1" t="s">
        <v>142</v>
      </c>
      <c r="B798" s="3" t="s">
        <v>67</v>
      </c>
      <c r="C798" s="1" t="s">
        <v>78</v>
      </c>
      <c r="D798" s="4" t="str">
        <f t="shared" si="0"/>
        <v>Faeroe Islands-Europe2003</v>
      </c>
      <c r="E798" s="1"/>
      <c r="F798" s="1"/>
    </row>
    <row r="799" ht="15.75" customHeight="1" spans="1:6">
      <c r="A799" s="1" t="s">
        <v>142</v>
      </c>
      <c r="B799" s="3" t="s">
        <v>68</v>
      </c>
      <c r="C799" s="1" t="s">
        <v>78</v>
      </c>
      <c r="D799" s="4" t="str">
        <f t="shared" si="0"/>
        <v>Faeroe Islands-Europe2004</v>
      </c>
      <c r="E799" s="1"/>
      <c r="F799" s="1"/>
    </row>
    <row r="800" ht="15.75" customHeight="1" spans="1:6">
      <c r="A800" s="1" t="s">
        <v>142</v>
      </c>
      <c r="B800" s="3" t="s">
        <v>69</v>
      </c>
      <c r="C800" s="1" t="s">
        <v>78</v>
      </c>
      <c r="D800" s="4" t="str">
        <f t="shared" si="0"/>
        <v>Faeroe Islands-Europe2005</v>
      </c>
      <c r="E800" s="1"/>
      <c r="F800" s="1"/>
    </row>
    <row r="801" ht="15.75" customHeight="1" spans="1:6">
      <c r="A801" s="1" t="s">
        <v>142</v>
      </c>
      <c r="B801" s="3" t="s">
        <v>70</v>
      </c>
      <c r="C801" s="1" t="s">
        <v>78</v>
      </c>
      <c r="D801" s="4" t="str">
        <f t="shared" si="0"/>
        <v>Faeroe Islands-Europe2006</v>
      </c>
      <c r="E801" s="1"/>
      <c r="F801" s="1"/>
    </row>
    <row r="802" ht="15.75" customHeight="1" spans="1:6">
      <c r="A802" s="1" t="s">
        <v>142</v>
      </c>
      <c r="B802" s="3" t="s">
        <v>71</v>
      </c>
      <c r="C802" s="1" t="s">
        <v>78</v>
      </c>
      <c r="D802" s="4" t="str">
        <f t="shared" si="0"/>
        <v>Faeroe Islands-Europe2007</v>
      </c>
      <c r="E802" s="1"/>
      <c r="F802" s="1"/>
    </row>
    <row r="803" ht="15.75" customHeight="1" spans="1:6">
      <c r="A803" s="1" t="s">
        <v>142</v>
      </c>
      <c r="B803" s="3" t="s">
        <v>72</v>
      </c>
      <c r="C803" s="1" t="s">
        <v>78</v>
      </c>
      <c r="D803" s="4" t="str">
        <f t="shared" si="0"/>
        <v>Faeroe Islands-Europe2008</v>
      </c>
      <c r="E803" s="1"/>
      <c r="F803" s="1"/>
    </row>
    <row r="804" ht="15.75" customHeight="1" spans="1:6">
      <c r="A804" s="1" t="s">
        <v>142</v>
      </c>
      <c r="B804" s="3" t="s">
        <v>73</v>
      </c>
      <c r="C804" s="1" t="s">
        <v>78</v>
      </c>
      <c r="D804" s="4" t="str">
        <f t="shared" si="0"/>
        <v>Faeroe Islands-Europe2009</v>
      </c>
      <c r="E804" s="1"/>
      <c r="F804" s="1"/>
    </row>
    <row r="805" ht="15.75" customHeight="1" spans="1:6">
      <c r="A805" s="1" t="s">
        <v>142</v>
      </c>
      <c r="B805" s="3" t="s">
        <v>74</v>
      </c>
      <c r="C805" s="1" t="s">
        <v>78</v>
      </c>
      <c r="D805" s="4" t="str">
        <f t="shared" si="0"/>
        <v>Faeroe Islands-Europe2010</v>
      </c>
      <c r="E805" s="1"/>
      <c r="F805" s="1"/>
    </row>
    <row r="806" ht="15.75" customHeight="1" spans="1:6">
      <c r="A806" s="1" t="s">
        <v>142</v>
      </c>
      <c r="B806" s="3" t="s">
        <v>75</v>
      </c>
      <c r="C806" s="1" t="s">
        <v>78</v>
      </c>
      <c r="D806" s="4" t="str">
        <f t="shared" si="0"/>
        <v>Faeroe Islands-Europe2011</v>
      </c>
      <c r="E806" s="1"/>
      <c r="F806" s="1"/>
    </row>
    <row r="807" ht="15.75" customHeight="1" spans="1:6">
      <c r="A807" s="1" t="s">
        <v>142</v>
      </c>
      <c r="B807" s="3" t="s">
        <v>76</v>
      </c>
      <c r="C807" s="1" t="s">
        <v>78</v>
      </c>
      <c r="D807" s="4" t="str">
        <f t="shared" si="0"/>
        <v>Faeroe Islands-Europe2012</v>
      </c>
      <c r="E807" s="1"/>
      <c r="F807" s="1"/>
    </row>
    <row r="808" ht="15.75" customHeight="1" spans="1:6">
      <c r="A808" s="1" t="s">
        <v>143</v>
      </c>
      <c r="B808" s="3" t="s">
        <v>63</v>
      </c>
      <c r="C808" s="1" t="s">
        <v>82</v>
      </c>
      <c r="D808" s="4" t="str">
        <f t="shared" si="0"/>
        <v>Fiji-Oceania2000</v>
      </c>
      <c r="E808" s="4">
        <v>291000000</v>
      </c>
      <c r="F808" s="4">
        <v>96000000</v>
      </c>
    </row>
    <row r="809" ht="15.75" customHeight="1" spans="1:6">
      <c r="A809" s="1" t="s">
        <v>143</v>
      </c>
      <c r="B809" s="3" t="s">
        <v>65</v>
      </c>
      <c r="C809" s="1" t="s">
        <v>82</v>
      </c>
      <c r="D809" s="4" t="str">
        <f t="shared" si="0"/>
        <v>Fiji-Oceania2001</v>
      </c>
      <c r="E809" s="4">
        <v>316000000</v>
      </c>
      <c r="F809" s="4">
        <v>84000000</v>
      </c>
    </row>
    <row r="810" ht="15.75" customHeight="1" spans="1:6">
      <c r="A810" s="1" t="s">
        <v>143</v>
      </c>
      <c r="B810" s="3" t="s">
        <v>66</v>
      </c>
      <c r="C810" s="1" t="s">
        <v>82</v>
      </c>
      <c r="D810" s="4" t="str">
        <f t="shared" si="0"/>
        <v>Fiji-Oceania2002</v>
      </c>
      <c r="E810" s="4">
        <v>384000000</v>
      </c>
      <c r="F810" s="4">
        <v>79000000</v>
      </c>
    </row>
    <row r="811" ht="15.75" customHeight="1" spans="1:6">
      <c r="A811" s="1" t="s">
        <v>143</v>
      </c>
      <c r="B811" s="3" t="s">
        <v>67</v>
      </c>
      <c r="C811" s="1" t="s">
        <v>82</v>
      </c>
      <c r="D811" s="4" t="str">
        <f t="shared" si="0"/>
        <v>Fiji-Oceania2003</v>
      </c>
      <c r="E811" s="4">
        <v>496000000</v>
      </c>
      <c r="F811" s="4">
        <v>88000000</v>
      </c>
    </row>
    <row r="812" ht="15.75" customHeight="1" spans="1:6">
      <c r="A812" s="1" t="s">
        <v>143</v>
      </c>
      <c r="B812" s="3" t="s">
        <v>68</v>
      </c>
      <c r="C812" s="1" t="s">
        <v>82</v>
      </c>
      <c r="D812" s="4" t="str">
        <f t="shared" si="0"/>
        <v>Fiji-Oceania2004</v>
      </c>
      <c r="E812" s="4">
        <v>588000000</v>
      </c>
      <c r="F812" s="4">
        <v>118000000</v>
      </c>
    </row>
    <row r="813" ht="15.75" customHeight="1" spans="1:6">
      <c r="A813" s="1" t="s">
        <v>143</v>
      </c>
      <c r="B813" s="3" t="s">
        <v>69</v>
      </c>
      <c r="C813" s="1" t="s">
        <v>82</v>
      </c>
      <c r="D813" s="4" t="str">
        <f t="shared" si="0"/>
        <v>Fiji-Oceania2005</v>
      </c>
      <c r="E813" s="4">
        <v>722000000</v>
      </c>
      <c r="F813" s="4">
        <v>132000000</v>
      </c>
    </row>
    <row r="814" ht="15.75" customHeight="1" spans="1:6">
      <c r="A814" s="1" t="s">
        <v>143</v>
      </c>
      <c r="B814" s="3" t="s">
        <v>70</v>
      </c>
      <c r="C814" s="1" t="s">
        <v>82</v>
      </c>
      <c r="D814" s="4" t="str">
        <f t="shared" si="0"/>
        <v>Fiji-Oceania2006</v>
      </c>
      <c r="E814" s="4">
        <v>684000000</v>
      </c>
      <c r="F814" s="4">
        <v>123000000</v>
      </c>
    </row>
    <row r="815" ht="15.75" customHeight="1" spans="1:6">
      <c r="A815" s="1" t="s">
        <v>143</v>
      </c>
      <c r="B815" s="3" t="s">
        <v>71</v>
      </c>
      <c r="C815" s="1" t="s">
        <v>82</v>
      </c>
      <c r="D815" s="4" t="str">
        <f t="shared" si="0"/>
        <v>Fiji-Oceania2007</v>
      </c>
      <c r="E815" s="4">
        <v>725000000</v>
      </c>
      <c r="F815" s="4">
        <v>130000000</v>
      </c>
    </row>
    <row r="816" ht="15.75" customHeight="1" spans="1:6">
      <c r="A816" s="1" t="s">
        <v>143</v>
      </c>
      <c r="B816" s="3" t="s">
        <v>72</v>
      </c>
      <c r="C816" s="1" t="s">
        <v>82</v>
      </c>
      <c r="D816" s="4" t="str">
        <f t="shared" si="0"/>
        <v>Fiji-Oceania2008</v>
      </c>
      <c r="E816" s="4">
        <v>938000000</v>
      </c>
      <c r="F816" s="4">
        <v>112000000</v>
      </c>
    </row>
    <row r="817" ht="15.75" customHeight="1" spans="1:6">
      <c r="A817" s="1" t="s">
        <v>143</v>
      </c>
      <c r="B817" s="3" t="s">
        <v>73</v>
      </c>
      <c r="C817" s="1" t="s">
        <v>82</v>
      </c>
      <c r="D817" s="4" t="str">
        <f t="shared" si="0"/>
        <v>Fiji-Oceania2009</v>
      </c>
      <c r="E817" s="4">
        <v>724000000</v>
      </c>
      <c r="F817" s="4">
        <v>110000000</v>
      </c>
    </row>
    <row r="818" ht="15.75" customHeight="1" spans="1:6">
      <c r="A818" s="1" t="s">
        <v>143</v>
      </c>
      <c r="B818" s="3" t="s">
        <v>74</v>
      </c>
      <c r="C818" s="1" t="s">
        <v>82</v>
      </c>
      <c r="D818" s="4" t="str">
        <f t="shared" si="0"/>
        <v>Fiji-Oceania2010</v>
      </c>
      <c r="E818" s="4">
        <v>809000000</v>
      </c>
      <c r="F818" s="4">
        <v>100000000</v>
      </c>
    </row>
    <row r="819" ht="15.75" customHeight="1" spans="1:6">
      <c r="A819" s="1" t="s">
        <v>143</v>
      </c>
      <c r="B819" s="3" t="s">
        <v>75</v>
      </c>
      <c r="C819" s="1" t="s">
        <v>82</v>
      </c>
      <c r="D819" s="4" t="str">
        <f t="shared" si="0"/>
        <v>Fiji-Oceania2011</v>
      </c>
      <c r="E819" s="4">
        <v>933000000</v>
      </c>
      <c r="F819" s="4">
        <v>115000000</v>
      </c>
    </row>
    <row r="820" ht="15.75" customHeight="1" spans="1:6">
      <c r="A820" s="1" t="s">
        <v>143</v>
      </c>
      <c r="B820" s="3" t="s">
        <v>76</v>
      </c>
      <c r="C820" s="1" t="s">
        <v>82</v>
      </c>
      <c r="D820" s="4" t="str">
        <f t="shared" si="0"/>
        <v>Fiji-Oceania2012</v>
      </c>
      <c r="E820" s="4">
        <v>987000000</v>
      </c>
      <c r="F820" s="4">
        <v>110000000</v>
      </c>
    </row>
    <row r="821" ht="15.75" customHeight="1" spans="1:6">
      <c r="A821" s="1" t="s">
        <v>144</v>
      </c>
      <c r="B821" s="3" t="s">
        <v>63</v>
      </c>
      <c r="C821" s="1" t="s">
        <v>78</v>
      </c>
      <c r="D821" s="4" t="str">
        <f t="shared" si="0"/>
        <v>Finland-Europe2000</v>
      </c>
      <c r="E821" s="4">
        <v>2035000000</v>
      </c>
      <c r="F821" s="4">
        <v>2293000000</v>
      </c>
    </row>
    <row r="822" ht="15.75" customHeight="1" spans="1:6">
      <c r="A822" s="1" t="s">
        <v>144</v>
      </c>
      <c r="B822" s="3" t="s">
        <v>65</v>
      </c>
      <c r="C822" s="1" t="s">
        <v>78</v>
      </c>
      <c r="D822" s="4" t="str">
        <f t="shared" si="0"/>
        <v>Finland-Europe2001</v>
      </c>
      <c r="E822" s="4">
        <v>2065000000</v>
      </c>
      <c r="F822" s="4">
        <v>2442000000</v>
      </c>
    </row>
    <row r="823" ht="15.75" customHeight="1" spans="1:6">
      <c r="A823" s="1" t="s">
        <v>144</v>
      </c>
      <c r="B823" s="3" t="s">
        <v>66</v>
      </c>
      <c r="C823" s="1" t="s">
        <v>78</v>
      </c>
      <c r="D823" s="4" t="str">
        <f t="shared" si="0"/>
        <v>Finland-Europe2002</v>
      </c>
      <c r="E823" s="4">
        <v>2235000000</v>
      </c>
      <c r="F823" s="4">
        <v>2438000000</v>
      </c>
    </row>
    <row r="824" ht="15.75" customHeight="1" spans="1:6">
      <c r="A824" s="1" t="s">
        <v>144</v>
      </c>
      <c r="B824" s="3" t="s">
        <v>67</v>
      </c>
      <c r="C824" s="1" t="s">
        <v>78</v>
      </c>
      <c r="D824" s="4" t="str">
        <f t="shared" si="0"/>
        <v>Finland-Europe2003</v>
      </c>
      <c r="E824" s="4">
        <v>2676000000</v>
      </c>
      <c r="F824" s="4">
        <v>2954000000</v>
      </c>
    </row>
    <row r="825" ht="15.75" customHeight="1" spans="1:6">
      <c r="A825" s="1" t="s">
        <v>144</v>
      </c>
      <c r="B825" s="3" t="s">
        <v>68</v>
      </c>
      <c r="C825" s="1" t="s">
        <v>78</v>
      </c>
      <c r="D825" s="4" t="str">
        <f t="shared" si="0"/>
        <v>Finland-Europe2004</v>
      </c>
      <c r="E825" s="4">
        <v>2975000000</v>
      </c>
      <c r="F825" s="4">
        <v>3383000000</v>
      </c>
    </row>
    <row r="826" ht="15.75" customHeight="1" spans="1:6">
      <c r="A826" s="1" t="s">
        <v>144</v>
      </c>
      <c r="B826" s="3" t="s">
        <v>69</v>
      </c>
      <c r="C826" s="1" t="s">
        <v>78</v>
      </c>
      <c r="D826" s="4" t="str">
        <f t="shared" si="0"/>
        <v>Finland-Europe2005</v>
      </c>
      <c r="E826" s="4">
        <v>3069000000</v>
      </c>
      <c r="F826" s="4">
        <v>3622000000</v>
      </c>
    </row>
    <row r="827" ht="15.75" customHeight="1" spans="1:6">
      <c r="A827" s="1" t="s">
        <v>144</v>
      </c>
      <c r="B827" s="3" t="s">
        <v>70</v>
      </c>
      <c r="C827" s="1" t="s">
        <v>78</v>
      </c>
      <c r="D827" s="4" t="str">
        <f t="shared" si="0"/>
        <v>Finland-Europe2006</v>
      </c>
      <c r="E827" s="4">
        <v>3515000000</v>
      </c>
      <c r="F827" s="4">
        <v>4099000000</v>
      </c>
    </row>
    <row r="828" ht="15.75" customHeight="1" spans="1:6">
      <c r="A828" s="1" t="s">
        <v>144</v>
      </c>
      <c r="B828" s="3" t="s">
        <v>71</v>
      </c>
      <c r="C828" s="1" t="s">
        <v>78</v>
      </c>
      <c r="D828" s="4" t="str">
        <f t="shared" si="0"/>
        <v>Finland-Europe2007</v>
      </c>
      <c r="E828" s="4">
        <v>4287000000</v>
      </c>
      <c r="F828" s="4">
        <v>4812000000</v>
      </c>
    </row>
    <row r="829" ht="15.75" customHeight="1" spans="1:6">
      <c r="A829" s="1" t="s">
        <v>144</v>
      </c>
      <c r="B829" s="3" t="s">
        <v>72</v>
      </c>
      <c r="C829" s="1" t="s">
        <v>78</v>
      </c>
      <c r="D829" s="4" t="str">
        <f t="shared" si="0"/>
        <v>Finland-Europe2008</v>
      </c>
      <c r="E829" s="4">
        <v>4873000000</v>
      </c>
      <c r="F829" s="4">
        <v>5579000000</v>
      </c>
    </row>
    <row r="830" ht="15.75" customHeight="1" spans="1:6">
      <c r="A830" s="1" t="s">
        <v>144</v>
      </c>
      <c r="B830" s="3" t="s">
        <v>73</v>
      </c>
      <c r="C830" s="1" t="s">
        <v>78</v>
      </c>
      <c r="D830" s="4" t="str">
        <f t="shared" si="0"/>
        <v>Finland-Europe2009</v>
      </c>
      <c r="E830" s="4">
        <v>4104000000</v>
      </c>
      <c r="F830" s="4">
        <v>5226000000</v>
      </c>
    </row>
    <row r="831" ht="15.75" customHeight="1" spans="1:6">
      <c r="A831" s="1" t="s">
        <v>144</v>
      </c>
      <c r="B831" s="3" t="s">
        <v>74</v>
      </c>
      <c r="C831" s="1" t="s">
        <v>78</v>
      </c>
      <c r="D831" s="4" t="str">
        <f t="shared" si="0"/>
        <v>Finland-Europe2010</v>
      </c>
      <c r="E831" s="4">
        <v>4510000000</v>
      </c>
      <c r="F831" s="4">
        <v>5267000000</v>
      </c>
    </row>
    <row r="832" ht="15.75" customHeight="1" spans="1:6">
      <c r="A832" s="1" t="s">
        <v>144</v>
      </c>
      <c r="B832" s="3" t="s">
        <v>75</v>
      </c>
      <c r="C832" s="1" t="s">
        <v>78</v>
      </c>
      <c r="D832" s="4" t="str">
        <f t="shared" si="0"/>
        <v>Finland-Europe2011</v>
      </c>
      <c r="E832" s="4">
        <v>5591000000</v>
      </c>
      <c r="F832" s="4">
        <v>6009000000</v>
      </c>
    </row>
    <row r="833" ht="15.75" customHeight="1" spans="1:6">
      <c r="A833" s="1" t="s">
        <v>144</v>
      </c>
      <c r="B833" s="3" t="s">
        <v>76</v>
      </c>
      <c r="C833" s="1" t="s">
        <v>78</v>
      </c>
      <c r="D833" s="4" t="str">
        <f t="shared" si="0"/>
        <v>Finland-Europe2012</v>
      </c>
      <c r="E833" s="4">
        <v>5415000000</v>
      </c>
      <c r="F833" s="4">
        <v>5839000000</v>
      </c>
    </row>
    <row r="834" ht="15.75" customHeight="1" spans="1:6">
      <c r="A834" s="1" t="s">
        <v>145</v>
      </c>
      <c r="B834" s="3" t="s">
        <v>63</v>
      </c>
      <c r="C834" s="1" t="s">
        <v>78</v>
      </c>
      <c r="D834" s="4" t="str">
        <f t="shared" si="0"/>
        <v>France-Europe2000</v>
      </c>
      <c r="E834" s="4">
        <v>38534000000</v>
      </c>
      <c r="F834" s="4">
        <v>26703000000</v>
      </c>
    </row>
    <row r="835" ht="15.75" customHeight="1" spans="1:6">
      <c r="A835" s="1" t="s">
        <v>145</v>
      </c>
      <c r="B835" s="3" t="s">
        <v>65</v>
      </c>
      <c r="C835" s="1" t="s">
        <v>78</v>
      </c>
      <c r="D835" s="4" t="str">
        <f t="shared" si="0"/>
        <v>France-Europe2001</v>
      </c>
      <c r="E835" s="4">
        <v>38385000000</v>
      </c>
      <c r="F835" s="4">
        <v>26749000000</v>
      </c>
    </row>
    <row r="836" ht="15.75" customHeight="1" spans="1:6">
      <c r="A836" s="1" t="s">
        <v>145</v>
      </c>
      <c r="B836" s="3" t="s">
        <v>66</v>
      </c>
      <c r="C836" s="1" t="s">
        <v>78</v>
      </c>
      <c r="D836" s="4" t="str">
        <f t="shared" si="0"/>
        <v>France-Europe2002</v>
      </c>
      <c r="E836" s="4">
        <v>40537000000</v>
      </c>
      <c r="F836" s="4">
        <v>27808000000</v>
      </c>
    </row>
    <row r="837" ht="15.75" customHeight="1" spans="1:6">
      <c r="A837" s="1" t="s">
        <v>145</v>
      </c>
      <c r="B837" s="3" t="s">
        <v>67</v>
      </c>
      <c r="C837" s="1" t="s">
        <v>78</v>
      </c>
      <c r="D837" s="4" t="str">
        <f t="shared" si="0"/>
        <v>France-Europe2003</v>
      </c>
      <c r="E837" s="4">
        <v>45990000000</v>
      </c>
      <c r="F837" s="4">
        <v>32618000000</v>
      </c>
    </row>
    <row r="838" ht="15.75" customHeight="1" spans="1:6">
      <c r="A838" s="1" t="s">
        <v>145</v>
      </c>
      <c r="B838" s="3" t="s">
        <v>68</v>
      </c>
      <c r="C838" s="1" t="s">
        <v>78</v>
      </c>
      <c r="D838" s="4" t="str">
        <f t="shared" si="0"/>
        <v>France-Europe2004</v>
      </c>
      <c r="E838" s="4">
        <v>52108000000</v>
      </c>
      <c r="F838" s="4">
        <v>36029000000</v>
      </c>
    </row>
    <row r="839" ht="15.75" customHeight="1" spans="1:6">
      <c r="A839" s="1" t="s">
        <v>145</v>
      </c>
      <c r="B839" s="3" t="s">
        <v>69</v>
      </c>
      <c r="C839" s="1" t="s">
        <v>78</v>
      </c>
      <c r="D839" s="4" t="str">
        <f t="shared" si="0"/>
        <v>France-Europe2005</v>
      </c>
      <c r="E839" s="4">
        <v>51691000000</v>
      </c>
      <c r="F839" s="4">
        <v>38813000000</v>
      </c>
    </row>
    <row r="840" ht="15.75" customHeight="1" spans="1:6">
      <c r="A840" s="1" t="s">
        <v>145</v>
      </c>
      <c r="B840" s="3" t="s">
        <v>70</v>
      </c>
      <c r="C840" s="1" t="s">
        <v>78</v>
      </c>
      <c r="D840" s="4" t="str">
        <f t="shared" si="0"/>
        <v>France-Europe2006</v>
      </c>
      <c r="E840" s="4">
        <v>54450000000</v>
      </c>
      <c r="F840" s="4">
        <v>39331000000</v>
      </c>
    </row>
    <row r="841" ht="15.75" customHeight="1" spans="1:6">
      <c r="A841" s="1" t="s">
        <v>145</v>
      </c>
      <c r="B841" s="3" t="s">
        <v>71</v>
      </c>
      <c r="C841" s="1" t="s">
        <v>78</v>
      </c>
      <c r="D841" s="4" t="str">
        <f t="shared" si="0"/>
        <v>France-Europe2007</v>
      </c>
      <c r="E841" s="4">
        <v>63701000000</v>
      </c>
      <c r="F841" s="4">
        <v>46029000000</v>
      </c>
    </row>
    <row r="842" ht="15.75" customHeight="1" spans="1:6">
      <c r="A842" s="1" t="s">
        <v>145</v>
      </c>
      <c r="B842" s="3" t="s">
        <v>72</v>
      </c>
      <c r="C842" s="1" t="s">
        <v>78</v>
      </c>
      <c r="D842" s="4" t="str">
        <f t="shared" si="0"/>
        <v>France-Europe2008</v>
      </c>
      <c r="E842" s="4">
        <v>67779000000</v>
      </c>
      <c r="F842" s="4">
        <v>50021000000</v>
      </c>
    </row>
    <row r="843" ht="15.75" customHeight="1" spans="1:6">
      <c r="A843" s="1" t="s">
        <v>145</v>
      </c>
      <c r="B843" s="3" t="s">
        <v>73</v>
      </c>
      <c r="C843" s="1" t="s">
        <v>78</v>
      </c>
      <c r="D843" s="4" t="str">
        <f t="shared" si="0"/>
        <v>France-Europe2009</v>
      </c>
      <c r="E843" s="4">
        <v>58857000000</v>
      </c>
      <c r="F843" s="4">
        <v>45806000000</v>
      </c>
    </row>
    <row r="844" ht="15.75" customHeight="1" spans="1:6">
      <c r="A844" s="1" t="s">
        <v>145</v>
      </c>
      <c r="B844" s="3" t="s">
        <v>74</v>
      </c>
      <c r="C844" s="1" t="s">
        <v>78</v>
      </c>
      <c r="D844" s="4" t="str">
        <f t="shared" si="0"/>
        <v>France-Europe2010</v>
      </c>
      <c r="E844" s="4">
        <v>56139000000</v>
      </c>
      <c r="F844" s="4">
        <v>46157000000</v>
      </c>
    </row>
    <row r="845" ht="15.75" customHeight="1" spans="1:6">
      <c r="A845" s="1" t="s">
        <v>145</v>
      </c>
      <c r="B845" s="3" t="s">
        <v>75</v>
      </c>
      <c r="C845" s="1" t="s">
        <v>78</v>
      </c>
      <c r="D845" s="4" t="str">
        <f t="shared" si="0"/>
        <v>France-Europe2011</v>
      </c>
      <c r="E845" s="4">
        <v>65959000000</v>
      </c>
      <c r="F845" s="4">
        <v>53914000000</v>
      </c>
    </row>
    <row r="846" ht="15.75" customHeight="1" spans="1:6">
      <c r="A846" s="1" t="s">
        <v>145</v>
      </c>
      <c r="B846" s="3" t="s">
        <v>76</v>
      </c>
      <c r="C846" s="1" t="s">
        <v>78</v>
      </c>
      <c r="D846" s="4" t="str">
        <f t="shared" si="0"/>
        <v>France-Europe2012</v>
      </c>
      <c r="E846" s="4">
        <v>63530000000</v>
      </c>
      <c r="F846" s="4">
        <v>47159000000</v>
      </c>
    </row>
    <row r="847" ht="15.75" customHeight="1" spans="1:6">
      <c r="A847" s="1" t="s">
        <v>146</v>
      </c>
      <c r="B847" s="3" t="s">
        <v>63</v>
      </c>
      <c r="C847" s="1" t="s">
        <v>82</v>
      </c>
      <c r="D847" s="4" t="str">
        <f t="shared" si="0"/>
        <v>French Polynesia-Oceania2000</v>
      </c>
      <c r="E847" s="1"/>
      <c r="F847" s="1"/>
    </row>
    <row r="848" ht="15.75" customHeight="1" spans="1:6">
      <c r="A848" s="1" t="s">
        <v>146</v>
      </c>
      <c r="B848" s="3" t="s">
        <v>65</v>
      </c>
      <c r="C848" s="1" t="s">
        <v>82</v>
      </c>
      <c r="D848" s="4" t="str">
        <f t="shared" si="0"/>
        <v>French Polynesia-Oceania2001</v>
      </c>
      <c r="E848" s="1"/>
      <c r="F848" s="1"/>
    </row>
    <row r="849" ht="15.75" customHeight="1" spans="1:6">
      <c r="A849" s="1" t="s">
        <v>146</v>
      </c>
      <c r="B849" s="3" t="s">
        <v>66</v>
      </c>
      <c r="C849" s="1" t="s">
        <v>82</v>
      </c>
      <c r="D849" s="4" t="str">
        <f t="shared" si="0"/>
        <v>French Polynesia-Oceania2002</v>
      </c>
      <c r="E849" s="4">
        <v>471000000</v>
      </c>
      <c r="F849" s="4">
        <v>264000000</v>
      </c>
    </row>
    <row r="850" ht="15.75" customHeight="1" spans="1:6">
      <c r="A850" s="1" t="s">
        <v>146</v>
      </c>
      <c r="B850" s="3" t="s">
        <v>67</v>
      </c>
      <c r="C850" s="1" t="s">
        <v>82</v>
      </c>
      <c r="D850" s="4" t="str">
        <f t="shared" si="0"/>
        <v>French Polynesia-Oceania2003</v>
      </c>
      <c r="E850" s="4">
        <v>651000000</v>
      </c>
      <c r="F850" s="4">
        <v>335000000</v>
      </c>
    </row>
    <row r="851" ht="15.75" customHeight="1" spans="1:6">
      <c r="A851" s="1" t="s">
        <v>146</v>
      </c>
      <c r="B851" s="3" t="s">
        <v>68</v>
      </c>
      <c r="C851" s="1" t="s">
        <v>82</v>
      </c>
      <c r="D851" s="4" t="str">
        <f t="shared" si="0"/>
        <v>French Polynesia-Oceania2004</v>
      </c>
      <c r="E851" s="4">
        <v>737000000</v>
      </c>
      <c r="F851" s="4">
        <v>425000000</v>
      </c>
    </row>
    <row r="852" ht="15.75" customHeight="1" spans="1:6">
      <c r="A852" s="1" t="s">
        <v>146</v>
      </c>
      <c r="B852" s="3" t="s">
        <v>69</v>
      </c>
      <c r="C852" s="1" t="s">
        <v>82</v>
      </c>
      <c r="D852" s="4" t="str">
        <f t="shared" si="0"/>
        <v>French Polynesia-Oceania2005</v>
      </c>
      <c r="E852" s="4">
        <v>759000000</v>
      </c>
      <c r="F852" s="4">
        <v>430000000</v>
      </c>
    </row>
    <row r="853" ht="15.75" customHeight="1" spans="1:6">
      <c r="A853" s="1" t="s">
        <v>146</v>
      </c>
      <c r="B853" s="3" t="s">
        <v>70</v>
      </c>
      <c r="C853" s="1" t="s">
        <v>82</v>
      </c>
      <c r="D853" s="4" t="str">
        <f t="shared" si="0"/>
        <v>French Polynesia-Oceania2006</v>
      </c>
      <c r="E853" s="4">
        <v>463000000</v>
      </c>
      <c r="F853" s="4">
        <v>122000000</v>
      </c>
    </row>
    <row r="854" ht="15.75" customHeight="1" spans="1:6">
      <c r="A854" s="1" t="s">
        <v>146</v>
      </c>
      <c r="B854" s="3" t="s">
        <v>71</v>
      </c>
      <c r="C854" s="1" t="s">
        <v>82</v>
      </c>
      <c r="D854" s="4" t="str">
        <f t="shared" si="0"/>
        <v>French Polynesia-Oceania2007</v>
      </c>
      <c r="E854" s="4">
        <v>537000000</v>
      </c>
      <c r="F854" s="4">
        <v>153000000</v>
      </c>
    </row>
    <row r="855" ht="15.75" customHeight="1" spans="1:6">
      <c r="A855" s="1" t="s">
        <v>146</v>
      </c>
      <c r="B855" s="3" t="s">
        <v>72</v>
      </c>
      <c r="C855" s="1" t="s">
        <v>82</v>
      </c>
      <c r="D855" s="4" t="str">
        <f t="shared" si="0"/>
        <v>French Polynesia-Oceania2008</v>
      </c>
      <c r="E855" s="4">
        <v>522000000</v>
      </c>
      <c r="F855" s="4">
        <v>159000000</v>
      </c>
    </row>
    <row r="856" ht="15.75" customHeight="1" spans="1:6">
      <c r="A856" s="1" t="s">
        <v>146</v>
      </c>
      <c r="B856" s="3" t="s">
        <v>73</v>
      </c>
      <c r="C856" s="1" t="s">
        <v>82</v>
      </c>
      <c r="D856" s="4" t="str">
        <f t="shared" si="0"/>
        <v>French Polynesia-Oceania2009</v>
      </c>
      <c r="E856" s="4">
        <v>440000000</v>
      </c>
      <c r="F856" s="4">
        <v>164000000</v>
      </c>
    </row>
    <row r="857" ht="15.75" customHeight="1" spans="1:6">
      <c r="A857" s="1" t="s">
        <v>146</v>
      </c>
      <c r="B857" s="3" t="s">
        <v>74</v>
      </c>
      <c r="C857" s="1" t="s">
        <v>82</v>
      </c>
      <c r="D857" s="4" t="str">
        <f t="shared" si="0"/>
        <v>French Polynesia-Oceania2010</v>
      </c>
      <c r="E857" s="4">
        <v>405000000</v>
      </c>
      <c r="F857" s="4">
        <v>160000000</v>
      </c>
    </row>
    <row r="858" ht="15.75" customHeight="1" spans="1:6">
      <c r="A858" s="1" t="s">
        <v>146</v>
      </c>
      <c r="B858" s="3" t="s">
        <v>75</v>
      </c>
      <c r="C858" s="1" t="s">
        <v>82</v>
      </c>
      <c r="D858" s="4" t="str">
        <f t="shared" si="0"/>
        <v>French Polynesia-Oceania2011</v>
      </c>
      <c r="E858" s="4">
        <v>384000000</v>
      </c>
      <c r="F858" s="4">
        <v>168000000</v>
      </c>
    </row>
    <row r="859" ht="15.75" customHeight="1" spans="1:6">
      <c r="A859" s="1" t="s">
        <v>146</v>
      </c>
      <c r="B859" s="3" t="s">
        <v>76</v>
      </c>
      <c r="C859" s="1" t="s">
        <v>82</v>
      </c>
      <c r="D859" s="4" t="str">
        <f t="shared" si="0"/>
        <v>French Polynesia-Oceania2012</v>
      </c>
      <c r="E859" s="1"/>
      <c r="F859" s="1"/>
    </row>
    <row r="860" ht="15.75" customHeight="1" spans="1:6">
      <c r="A860" s="1" t="s">
        <v>147</v>
      </c>
      <c r="B860" s="3" t="s">
        <v>63</v>
      </c>
      <c r="C860" s="1" t="s">
        <v>80</v>
      </c>
      <c r="D860" s="4" t="str">
        <f t="shared" si="0"/>
        <v>Gabon-Africa2000</v>
      </c>
      <c r="E860" s="4">
        <v>99000000</v>
      </c>
      <c r="F860" s="4">
        <v>183000000</v>
      </c>
    </row>
    <row r="861" ht="15.75" customHeight="1" spans="1:6">
      <c r="A861" s="1" t="s">
        <v>147</v>
      </c>
      <c r="B861" s="3" t="s">
        <v>65</v>
      </c>
      <c r="C861" s="1" t="s">
        <v>80</v>
      </c>
      <c r="D861" s="4" t="str">
        <f t="shared" si="0"/>
        <v>Gabon-Africa2001</v>
      </c>
      <c r="E861" s="4">
        <v>46000000</v>
      </c>
      <c r="F861" s="4">
        <v>256000000</v>
      </c>
    </row>
    <row r="862" ht="15.75" customHeight="1" spans="1:6">
      <c r="A862" s="1" t="s">
        <v>147</v>
      </c>
      <c r="B862" s="3" t="s">
        <v>66</v>
      </c>
      <c r="C862" s="1" t="s">
        <v>80</v>
      </c>
      <c r="D862" s="4" t="str">
        <f t="shared" si="0"/>
        <v>Gabon-Africa2002</v>
      </c>
      <c r="E862" s="4">
        <v>77000000</v>
      </c>
      <c r="F862" s="4">
        <v>234000000</v>
      </c>
    </row>
    <row r="863" ht="15.75" customHeight="1" spans="1:6">
      <c r="A863" s="1" t="s">
        <v>147</v>
      </c>
      <c r="B863" s="3" t="s">
        <v>67</v>
      </c>
      <c r="C863" s="1" t="s">
        <v>80</v>
      </c>
      <c r="D863" s="4" t="str">
        <f t="shared" si="0"/>
        <v>Gabon-Africa2003</v>
      </c>
      <c r="E863" s="4">
        <v>84000000</v>
      </c>
      <c r="F863" s="4">
        <v>239000000</v>
      </c>
    </row>
    <row r="864" ht="15.75" customHeight="1" spans="1:6">
      <c r="A864" s="1" t="s">
        <v>147</v>
      </c>
      <c r="B864" s="3" t="s">
        <v>68</v>
      </c>
      <c r="C864" s="1" t="s">
        <v>80</v>
      </c>
      <c r="D864" s="4" t="str">
        <f t="shared" si="0"/>
        <v>Gabon-Africa2004</v>
      </c>
      <c r="E864" s="4">
        <v>74000000</v>
      </c>
      <c r="F864" s="4">
        <v>275000000</v>
      </c>
    </row>
    <row r="865" ht="15.75" customHeight="1" spans="1:6">
      <c r="A865" s="1" t="s">
        <v>147</v>
      </c>
      <c r="B865" s="3" t="s">
        <v>69</v>
      </c>
      <c r="C865" s="1" t="s">
        <v>80</v>
      </c>
      <c r="D865" s="4" t="str">
        <f t="shared" si="0"/>
        <v>Gabon-Africa2005</v>
      </c>
      <c r="E865" s="4">
        <v>13000000</v>
      </c>
      <c r="F865" s="4">
        <v>346000000</v>
      </c>
    </row>
    <row r="866" ht="15.75" customHeight="1" spans="1:6">
      <c r="A866" s="1" t="s">
        <v>147</v>
      </c>
      <c r="B866" s="3" t="s">
        <v>70</v>
      </c>
      <c r="C866" s="1" t="s">
        <v>80</v>
      </c>
      <c r="D866" s="4" t="str">
        <f t="shared" si="0"/>
        <v>Gabon-Africa2006</v>
      </c>
      <c r="E866" s="1"/>
      <c r="F866" s="1"/>
    </row>
    <row r="867" ht="15.75" customHeight="1" spans="1:6">
      <c r="A867" s="1" t="s">
        <v>147</v>
      </c>
      <c r="B867" s="3" t="s">
        <v>71</v>
      </c>
      <c r="C867" s="1" t="s">
        <v>80</v>
      </c>
      <c r="D867" s="4" t="str">
        <f t="shared" si="0"/>
        <v>Gabon-Africa2007</v>
      </c>
      <c r="E867" s="1"/>
      <c r="F867" s="1"/>
    </row>
    <row r="868" ht="15.75" customHeight="1" spans="1:6">
      <c r="A868" s="1" t="s">
        <v>147</v>
      </c>
      <c r="B868" s="3" t="s">
        <v>72</v>
      </c>
      <c r="C868" s="1" t="s">
        <v>80</v>
      </c>
      <c r="D868" s="4" t="str">
        <f t="shared" si="0"/>
        <v>Gabon-Africa2008</v>
      </c>
      <c r="E868" s="1"/>
      <c r="F868" s="1"/>
    </row>
    <row r="869" ht="15.75" customHeight="1" spans="1:6">
      <c r="A869" s="1" t="s">
        <v>147</v>
      </c>
      <c r="B869" s="3" t="s">
        <v>73</v>
      </c>
      <c r="C869" s="1" t="s">
        <v>80</v>
      </c>
      <c r="D869" s="4" t="str">
        <f t="shared" si="0"/>
        <v>Gabon-Africa2009</v>
      </c>
      <c r="E869" s="1"/>
      <c r="F869" s="1"/>
    </row>
    <row r="870" ht="15.75" customHeight="1" spans="1:6">
      <c r="A870" s="1" t="s">
        <v>147</v>
      </c>
      <c r="B870" s="3" t="s">
        <v>74</v>
      </c>
      <c r="C870" s="1" t="s">
        <v>80</v>
      </c>
      <c r="D870" s="4" t="str">
        <f t="shared" si="0"/>
        <v>Gabon-Africa2010</v>
      </c>
      <c r="E870" s="1"/>
      <c r="F870" s="1"/>
    </row>
    <row r="871" ht="15.75" customHeight="1" spans="1:6">
      <c r="A871" s="1" t="s">
        <v>147</v>
      </c>
      <c r="B871" s="3" t="s">
        <v>75</v>
      </c>
      <c r="C871" s="1" t="s">
        <v>80</v>
      </c>
      <c r="D871" s="4" t="str">
        <f t="shared" si="0"/>
        <v>Gabon-Africa2011</v>
      </c>
      <c r="E871" s="1"/>
      <c r="F871" s="1"/>
    </row>
    <row r="872" ht="15.75" customHeight="1" spans="1:6">
      <c r="A872" s="1" t="s">
        <v>147</v>
      </c>
      <c r="B872" s="3" t="s">
        <v>76</v>
      </c>
      <c r="C872" s="1" t="s">
        <v>80</v>
      </c>
      <c r="D872" s="4" t="str">
        <f t="shared" si="0"/>
        <v>Gabon-Africa2012</v>
      </c>
      <c r="E872" s="1"/>
      <c r="F872" s="1"/>
    </row>
    <row r="873" ht="15.75" customHeight="1" spans="1:6">
      <c r="A873" s="1" t="s">
        <v>148</v>
      </c>
      <c r="B873" s="3" t="s">
        <v>63</v>
      </c>
      <c r="C873" s="1" t="s">
        <v>80</v>
      </c>
      <c r="D873" s="4" t="str">
        <f t="shared" si="0"/>
        <v>Gambia, The-Africa2000</v>
      </c>
      <c r="E873" s="1"/>
      <c r="F873" s="1"/>
    </row>
    <row r="874" ht="15.75" customHeight="1" spans="1:6">
      <c r="A874" s="1" t="s">
        <v>148</v>
      </c>
      <c r="B874" s="3" t="s">
        <v>65</v>
      </c>
      <c r="C874" s="1" t="s">
        <v>80</v>
      </c>
      <c r="D874" s="4" t="str">
        <f t="shared" si="0"/>
        <v>Gambia, The-Africa2001</v>
      </c>
      <c r="E874" s="1"/>
      <c r="F874" s="1"/>
    </row>
    <row r="875" ht="15.75" customHeight="1" spans="1:6">
      <c r="A875" s="1" t="s">
        <v>148</v>
      </c>
      <c r="B875" s="3" t="s">
        <v>66</v>
      </c>
      <c r="C875" s="1" t="s">
        <v>80</v>
      </c>
      <c r="D875" s="4" t="str">
        <f t="shared" si="0"/>
        <v>Gambia, The-Africa2002</v>
      </c>
      <c r="E875" s="1"/>
      <c r="F875" s="1"/>
    </row>
    <row r="876" ht="15.75" customHeight="1" spans="1:6">
      <c r="A876" s="1" t="s">
        <v>148</v>
      </c>
      <c r="B876" s="3" t="s">
        <v>67</v>
      </c>
      <c r="C876" s="1" t="s">
        <v>80</v>
      </c>
      <c r="D876" s="4" t="str">
        <f t="shared" si="0"/>
        <v>Gambia, The-Africa2003</v>
      </c>
      <c r="E876" s="4">
        <v>58000000</v>
      </c>
      <c r="F876" s="4">
        <v>8000000</v>
      </c>
    </row>
    <row r="877" ht="15.75" customHeight="1" spans="1:6">
      <c r="A877" s="1" t="s">
        <v>148</v>
      </c>
      <c r="B877" s="3" t="s">
        <v>68</v>
      </c>
      <c r="C877" s="1" t="s">
        <v>80</v>
      </c>
      <c r="D877" s="4" t="str">
        <f t="shared" si="0"/>
        <v>Gambia, The-Africa2004</v>
      </c>
      <c r="E877" s="4">
        <v>51000000</v>
      </c>
      <c r="F877" s="4">
        <v>6000000</v>
      </c>
    </row>
    <row r="878" ht="15.75" customHeight="1" spans="1:6">
      <c r="A878" s="1" t="s">
        <v>148</v>
      </c>
      <c r="B878" s="3" t="s">
        <v>69</v>
      </c>
      <c r="C878" s="1" t="s">
        <v>80</v>
      </c>
      <c r="D878" s="4" t="str">
        <f t="shared" si="0"/>
        <v>Gambia, The-Africa2005</v>
      </c>
      <c r="E878" s="4">
        <v>59000000</v>
      </c>
      <c r="F878" s="4">
        <v>7000000</v>
      </c>
    </row>
    <row r="879" ht="15.75" customHeight="1" spans="1:6">
      <c r="A879" s="1" t="s">
        <v>148</v>
      </c>
      <c r="B879" s="3" t="s">
        <v>70</v>
      </c>
      <c r="C879" s="1" t="s">
        <v>80</v>
      </c>
      <c r="D879" s="4" t="str">
        <f t="shared" si="0"/>
        <v>Gambia, The-Africa2006</v>
      </c>
      <c r="E879" s="4">
        <v>69000000</v>
      </c>
      <c r="F879" s="4">
        <v>8000000</v>
      </c>
    </row>
    <row r="880" ht="15.75" customHeight="1" spans="1:6">
      <c r="A880" s="1" t="s">
        <v>148</v>
      </c>
      <c r="B880" s="3" t="s">
        <v>71</v>
      </c>
      <c r="C880" s="1" t="s">
        <v>80</v>
      </c>
      <c r="D880" s="4" t="str">
        <f t="shared" si="0"/>
        <v>Gambia, The-Africa2007</v>
      </c>
      <c r="E880" s="4">
        <v>87000000</v>
      </c>
      <c r="F880" s="4">
        <v>8000000</v>
      </c>
    </row>
    <row r="881" ht="15.75" customHeight="1" spans="1:6">
      <c r="A881" s="1" t="s">
        <v>148</v>
      </c>
      <c r="B881" s="3" t="s">
        <v>72</v>
      </c>
      <c r="C881" s="1" t="s">
        <v>80</v>
      </c>
      <c r="D881" s="4" t="str">
        <f t="shared" si="0"/>
        <v>Gambia, The-Africa2008</v>
      </c>
      <c r="E881" s="4">
        <v>80000000</v>
      </c>
      <c r="F881" s="4">
        <v>8000000</v>
      </c>
    </row>
    <row r="882" ht="15.75" customHeight="1" spans="1:6">
      <c r="A882" s="1" t="s">
        <v>148</v>
      </c>
      <c r="B882" s="3" t="s">
        <v>73</v>
      </c>
      <c r="C882" s="1" t="s">
        <v>80</v>
      </c>
      <c r="D882" s="4" t="str">
        <f t="shared" si="0"/>
        <v>Gambia, The-Africa2009</v>
      </c>
      <c r="E882" s="4">
        <v>64000000</v>
      </c>
      <c r="F882" s="4">
        <v>9000000</v>
      </c>
    </row>
    <row r="883" ht="15.75" customHeight="1" spans="1:6">
      <c r="A883" s="1" t="s">
        <v>148</v>
      </c>
      <c r="B883" s="3" t="s">
        <v>74</v>
      </c>
      <c r="C883" s="1" t="s">
        <v>80</v>
      </c>
      <c r="D883" s="4" t="str">
        <f t="shared" si="0"/>
        <v>Gambia, The-Africa2010</v>
      </c>
      <c r="E883" s="4">
        <v>80000000</v>
      </c>
      <c r="F883" s="4">
        <v>11000000</v>
      </c>
    </row>
    <row r="884" ht="15.75" customHeight="1" spans="1:6">
      <c r="A884" s="1" t="s">
        <v>148</v>
      </c>
      <c r="B884" s="3" t="s">
        <v>75</v>
      </c>
      <c r="C884" s="1" t="s">
        <v>80</v>
      </c>
      <c r="D884" s="4" t="str">
        <f t="shared" si="0"/>
        <v>Gambia, The-Africa2011</v>
      </c>
      <c r="E884" s="4">
        <v>92000000</v>
      </c>
      <c r="F884" s="4">
        <v>11000000</v>
      </c>
    </row>
    <row r="885" ht="15.75" customHeight="1" spans="1:6">
      <c r="A885" s="1" t="s">
        <v>148</v>
      </c>
      <c r="B885" s="3" t="s">
        <v>76</v>
      </c>
      <c r="C885" s="1" t="s">
        <v>80</v>
      </c>
      <c r="D885" s="4" t="str">
        <f t="shared" si="0"/>
        <v>Gambia, The-Africa2012</v>
      </c>
      <c r="E885" s="4">
        <v>99000000</v>
      </c>
      <c r="F885" s="4">
        <v>8000000</v>
      </c>
    </row>
    <row r="886" ht="15.75" customHeight="1" spans="1:6">
      <c r="A886" s="1" t="s">
        <v>149</v>
      </c>
      <c r="B886" s="3" t="s">
        <v>63</v>
      </c>
      <c r="C886" s="1" t="s">
        <v>64</v>
      </c>
      <c r="D886" s="4" t="str">
        <f t="shared" si="0"/>
        <v>Georgia-Asia2000</v>
      </c>
      <c r="E886" s="4">
        <v>107000000</v>
      </c>
      <c r="F886" s="4">
        <v>129000000</v>
      </c>
    </row>
    <row r="887" ht="15.75" customHeight="1" spans="1:6">
      <c r="A887" s="1" t="s">
        <v>149</v>
      </c>
      <c r="B887" s="3" t="s">
        <v>65</v>
      </c>
      <c r="C887" s="1" t="s">
        <v>64</v>
      </c>
      <c r="D887" s="4" t="str">
        <f t="shared" si="0"/>
        <v>Georgia-Asia2001</v>
      </c>
      <c r="E887" s="4">
        <v>136000000</v>
      </c>
      <c r="F887" s="4">
        <v>136000000</v>
      </c>
    </row>
    <row r="888" ht="15.75" customHeight="1" spans="1:6">
      <c r="A888" s="1" t="s">
        <v>149</v>
      </c>
      <c r="B888" s="3" t="s">
        <v>66</v>
      </c>
      <c r="C888" s="1" t="s">
        <v>64</v>
      </c>
      <c r="D888" s="4" t="str">
        <f t="shared" si="0"/>
        <v>Georgia-Asia2002</v>
      </c>
      <c r="E888" s="4">
        <v>144000000</v>
      </c>
      <c r="F888" s="4">
        <v>189000000</v>
      </c>
    </row>
    <row r="889" ht="15.75" customHeight="1" spans="1:6">
      <c r="A889" s="1" t="s">
        <v>149</v>
      </c>
      <c r="B889" s="3" t="s">
        <v>67</v>
      </c>
      <c r="C889" s="1" t="s">
        <v>64</v>
      </c>
      <c r="D889" s="4" t="str">
        <f t="shared" si="0"/>
        <v>Georgia-Asia2003</v>
      </c>
      <c r="E889" s="4">
        <v>172000000</v>
      </c>
      <c r="F889" s="4">
        <v>170000000</v>
      </c>
    </row>
    <row r="890" ht="15.75" customHeight="1" spans="1:6">
      <c r="A890" s="1" t="s">
        <v>149</v>
      </c>
      <c r="B890" s="3" t="s">
        <v>68</v>
      </c>
      <c r="C890" s="1" t="s">
        <v>64</v>
      </c>
      <c r="D890" s="4" t="str">
        <f t="shared" si="0"/>
        <v>Georgia-Asia2004</v>
      </c>
      <c r="E890" s="4">
        <v>209000000</v>
      </c>
      <c r="F890" s="4">
        <v>196000000</v>
      </c>
    </row>
    <row r="891" ht="15.75" customHeight="1" spans="1:6">
      <c r="A891" s="1" t="s">
        <v>149</v>
      </c>
      <c r="B891" s="3" t="s">
        <v>69</v>
      </c>
      <c r="C891" s="1" t="s">
        <v>64</v>
      </c>
      <c r="D891" s="4" t="str">
        <f t="shared" si="0"/>
        <v>Georgia-Asia2005</v>
      </c>
      <c r="E891" s="4">
        <v>287000000</v>
      </c>
      <c r="F891" s="4">
        <v>237000000</v>
      </c>
    </row>
    <row r="892" ht="15.75" customHeight="1" spans="1:6">
      <c r="A892" s="1" t="s">
        <v>149</v>
      </c>
      <c r="B892" s="3" t="s">
        <v>70</v>
      </c>
      <c r="C892" s="1" t="s">
        <v>64</v>
      </c>
      <c r="D892" s="4" t="str">
        <f t="shared" si="0"/>
        <v>Georgia-Asia2006</v>
      </c>
      <c r="E892" s="4">
        <v>361000000</v>
      </c>
      <c r="F892" s="4">
        <v>257000000</v>
      </c>
    </row>
    <row r="893" ht="15.75" customHeight="1" spans="1:6">
      <c r="A893" s="1" t="s">
        <v>149</v>
      </c>
      <c r="B893" s="3" t="s">
        <v>71</v>
      </c>
      <c r="C893" s="1" t="s">
        <v>64</v>
      </c>
      <c r="D893" s="4" t="str">
        <f t="shared" si="0"/>
        <v>Georgia-Asia2007</v>
      </c>
      <c r="E893" s="4">
        <v>440000000</v>
      </c>
      <c r="F893" s="4">
        <v>277000000</v>
      </c>
    </row>
    <row r="894" ht="15.75" customHeight="1" spans="1:6">
      <c r="A894" s="1" t="s">
        <v>149</v>
      </c>
      <c r="B894" s="3" t="s">
        <v>72</v>
      </c>
      <c r="C894" s="1" t="s">
        <v>64</v>
      </c>
      <c r="D894" s="4" t="str">
        <f t="shared" si="0"/>
        <v>Georgia-Asia2008</v>
      </c>
      <c r="E894" s="4">
        <v>505000000</v>
      </c>
      <c r="F894" s="4">
        <v>337000000</v>
      </c>
    </row>
    <row r="895" ht="15.75" customHeight="1" spans="1:6">
      <c r="A895" s="1" t="s">
        <v>149</v>
      </c>
      <c r="B895" s="3" t="s">
        <v>73</v>
      </c>
      <c r="C895" s="1" t="s">
        <v>64</v>
      </c>
      <c r="D895" s="4" t="str">
        <f t="shared" si="0"/>
        <v>Georgia-Asia2009</v>
      </c>
      <c r="E895" s="4">
        <v>537000000</v>
      </c>
      <c r="F895" s="4">
        <v>311000000</v>
      </c>
    </row>
    <row r="896" ht="15.75" customHeight="1" spans="1:6">
      <c r="A896" s="1" t="s">
        <v>149</v>
      </c>
      <c r="B896" s="3" t="s">
        <v>74</v>
      </c>
      <c r="C896" s="1" t="s">
        <v>64</v>
      </c>
      <c r="D896" s="4" t="str">
        <f t="shared" si="0"/>
        <v>Georgia-Asia2010</v>
      </c>
      <c r="E896" s="4">
        <v>737000000</v>
      </c>
      <c r="F896" s="4">
        <v>329000000</v>
      </c>
    </row>
    <row r="897" ht="15.75" customHeight="1" spans="1:6">
      <c r="A897" s="1" t="s">
        <v>149</v>
      </c>
      <c r="B897" s="3" t="s">
        <v>75</v>
      </c>
      <c r="C897" s="1" t="s">
        <v>64</v>
      </c>
      <c r="D897" s="4" t="str">
        <f t="shared" si="0"/>
        <v>Georgia-Asia2011</v>
      </c>
      <c r="E897" s="4">
        <v>1069000000</v>
      </c>
      <c r="F897" s="4">
        <v>384000000</v>
      </c>
    </row>
    <row r="898" ht="15.75" customHeight="1" spans="1:6">
      <c r="A898" s="1" t="s">
        <v>149</v>
      </c>
      <c r="B898" s="3" t="s">
        <v>76</v>
      </c>
      <c r="C898" s="1" t="s">
        <v>64</v>
      </c>
      <c r="D898" s="4" t="str">
        <f t="shared" si="0"/>
        <v>Georgia-Asia2012</v>
      </c>
      <c r="E898" s="4">
        <v>1565000000</v>
      </c>
      <c r="F898" s="4">
        <v>471000000</v>
      </c>
    </row>
    <row r="899" ht="15.75" customHeight="1" spans="1:6">
      <c r="A899" s="1" t="s">
        <v>150</v>
      </c>
      <c r="B899" s="3" t="s">
        <v>63</v>
      </c>
      <c r="C899" s="1" t="s">
        <v>78</v>
      </c>
      <c r="D899" s="4" t="str">
        <f t="shared" si="0"/>
        <v>Germany-Europe2000</v>
      </c>
      <c r="E899" s="4">
        <v>24943000000</v>
      </c>
      <c r="F899" s="4">
        <v>57601000000</v>
      </c>
    </row>
    <row r="900" ht="15.75" customHeight="1" spans="1:6">
      <c r="A900" s="1" t="s">
        <v>150</v>
      </c>
      <c r="B900" s="3" t="s">
        <v>65</v>
      </c>
      <c r="C900" s="1" t="s">
        <v>78</v>
      </c>
      <c r="D900" s="4" t="str">
        <f t="shared" si="0"/>
        <v>Germany-Europe2001</v>
      </c>
      <c r="E900" s="4">
        <v>24175000000</v>
      </c>
      <c r="F900" s="4">
        <v>56529000000</v>
      </c>
    </row>
    <row r="901" ht="15.75" customHeight="1" spans="1:6">
      <c r="A901" s="1" t="s">
        <v>150</v>
      </c>
      <c r="B901" s="3" t="s">
        <v>66</v>
      </c>
      <c r="C901" s="1" t="s">
        <v>78</v>
      </c>
      <c r="D901" s="4" t="str">
        <f t="shared" si="0"/>
        <v>Germany-Europe2002</v>
      </c>
      <c r="E901" s="4">
        <v>26690000000</v>
      </c>
      <c r="F901" s="4">
        <v>59496000000</v>
      </c>
    </row>
    <row r="902" ht="15.75" customHeight="1" spans="1:6">
      <c r="A902" s="1" t="s">
        <v>150</v>
      </c>
      <c r="B902" s="3" t="s">
        <v>67</v>
      </c>
      <c r="C902" s="1" t="s">
        <v>78</v>
      </c>
      <c r="D902" s="4" t="str">
        <f t="shared" si="0"/>
        <v>Germany-Europe2003</v>
      </c>
      <c r="E902" s="4">
        <v>30104000000</v>
      </c>
      <c r="F902" s="4">
        <v>73203000000</v>
      </c>
    </row>
    <row r="903" ht="15.75" customHeight="1" spans="1:6">
      <c r="A903" s="1" t="s">
        <v>150</v>
      </c>
      <c r="B903" s="3" t="s">
        <v>68</v>
      </c>
      <c r="C903" s="1" t="s">
        <v>78</v>
      </c>
      <c r="D903" s="4" t="str">
        <f t="shared" si="0"/>
        <v>Germany-Europe2004</v>
      </c>
      <c r="E903" s="4">
        <v>36390000000</v>
      </c>
      <c r="F903" s="4">
        <v>80624000000</v>
      </c>
    </row>
    <row r="904" ht="15.75" customHeight="1" spans="1:6">
      <c r="A904" s="1" t="s">
        <v>150</v>
      </c>
      <c r="B904" s="3" t="s">
        <v>69</v>
      </c>
      <c r="C904" s="1" t="s">
        <v>78</v>
      </c>
      <c r="D904" s="4" t="str">
        <f t="shared" si="0"/>
        <v>Germany-Europe2005</v>
      </c>
      <c r="E904" s="4">
        <v>40531000000</v>
      </c>
      <c r="F904" s="4">
        <v>84838000000</v>
      </c>
    </row>
    <row r="905" ht="15.75" customHeight="1" spans="1:6">
      <c r="A905" s="1" t="s">
        <v>150</v>
      </c>
      <c r="B905" s="3" t="s">
        <v>70</v>
      </c>
      <c r="C905" s="1" t="s">
        <v>78</v>
      </c>
      <c r="D905" s="4" t="str">
        <f t="shared" si="0"/>
        <v>Germany-Europe2006</v>
      </c>
      <c r="E905" s="4">
        <v>45538000000</v>
      </c>
      <c r="F905" s="4">
        <v>85974000000</v>
      </c>
    </row>
    <row r="906" ht="15.75" customHeight="1" spans="1:6">
      <c r="A906" s="1" t="s">
        <v>150</v>
      </c>
      <c r="B906" s="3" t="s">
        <v>71</v>
      </c>
      <c r="C906" s="1" t="s">
        <v>78</v>
      </c>
      <c r="D906" s="4" t="str">
        <f t="shared" si="0"/>
        <v>Germany-Europe2007</v>
      </c>
      <c r="E906" s="4">
        <v>49332000000</v>
      </c>
      <c r="F906" s="4">
        <v>96549000000</v>
      </c>
    </row>
    <row r="907" ht="15.75" customHeight="1" spans="1:6">
      <c r="A907" s="1" t="s">
        <v>150</v>
      </c>
      <c r="B907" s="3" t="s">
        <v>72</v>
      </c>
      <c r="C907" s="1" t="s">
        <v>78</v>
      </c>
      <c r="D907" s="4" t="str">
        <f t="shared" si="0"/>
        <v>Germany-Europe2008</v>
      </c>
      <c r="E907" s="4">
        <v>53398000000</v>
      </c>
      <c r="F907" s="1"/>
    </row>
    <row r="908" ht="15.75" customHeight="1" spans="1:6">
      <c r="A908" s="1" t="s">
        <v>150</v>
      </c>
      <c r="B908" s="3" t="s">
        <v>73</v>
      </c>
      <c r="C908" s="1" t="s">
        <v>78</v>
      </c>
      <c r="D908" s="4" t="str">
        <f t="shared" si="0"/>
        <v>Germany-Europe2009</v>
      </c>
      <c r="E908" s="4">
        <v>47466000000</v>
      </c>
      <c r="F908" s="4">
        <v>93112000000</v>
      </c>
    </row>
    <row r="909" ht="15.75" customHeight="1" spans="1:6">
      <c r="A909" s="1" t="s">
        <v>150</v>
      </c>
      <c r="B909" s="3" t="s">
        <v>74</v>
      </c>
      <c r="C909" s="1" t="s">
        <v>78</v>
      </c>
      <c r="D909" s="4" t="str">
        <f t="shared" si="0"/>
        <v>Germany-Europe2010</v>
      </c>
      <c r="E909" s="4">
        <v>49108000000</v>
      </c>
      <c r="F909" s="4">
        <v>91166000000</v>
      </c>
    </row>
    <row r="910" ht="15.75" customHeight="1" spans="1:6">
      <c r="A910" s="1" t="s">
        <v>150</v>
      </c>
      <c r="B910" s="3" t="s">
        <v>75</v>
      </c>
      <c r="C910" s="1" t="s">
        <v>78</v>
      </c>
      <c r="D910" s="4" t="str">
        <f t="shared" si="0"/>
        <v>Germany-Europe2011</v>
      </c>
      <c r="E910" s="4">
        <v>53399000000</v>
      </c>
      <c r="F910" s="1"/>
    </row>
    <row r="911" ht="15.75" customHeight="1" spans="1:6">
      <c r="A911" s="1" t="s">
        <v>150</v>
      </c>
      <c r="B911" s="3" t="s">
        <v>76</v>
      </c>
      <c r="C911" s="1" t="s">
        <v>78</v>
      </c>
      <c r="D911" s="4" t="str">
        <f t="shared" si="0"/>
        <v>Germany-Europe2012</v>
      </c>
      <c r="E911" s="4">
        <v>51581000000</v>
      </c>
      <c r="F911" s="4">
        <v>96361000000</v>
      </c>
    </row>
    <row r="912" ht="15.75" customHeight="1" spans="1:6">
      <c r="A912" s="1" t="s">
        <v>151</v>
      </c>
      <c r="B912" s="3" t="s">
        <v>63</v>
      </c>
      <c r="C912" s="1" t="s">
        <v>80</v>
      </c>
      <c r="D912" s="4" t="str">
        <f t="shared" si="0"/>
        <v>Ghana-Africa2000</v>
      </c>
      <c r="E912" s="4">
        <v>357000000</v>
      </c>
      <c r="F912" s="4">
        <v>162000000</v>
      </c>
    </row>
    <row r="913" ht="15.75" customHeight="1" spans="1:6">
      <c r="A913" s="1" t="s">
        <v>151</v>
      </c>
      <c r="B913" s="3" t="s">
        <v>65</v>
      </c>
      <c r="C913" s="1" t="s">
        <v>80</v>
      </c>
      <c r="D913" s="4" t="str">
        <f t="shared" si="0"/>
        <v>Ghana-Africa2001</v>
      </c>
      <c r="E913" s="4">
        <v>374000000</v>
      </c>
      <c r="F913" s="4">
        <v>165000000</v>
      </c>
    </row>
    <row r="914" ht="15.75" customHeight="1" spans="1:6">
      <c r="A914" s="1" t="s">
        <v>151</v>
      </c>
      <c r="B914" s="3" t="s">
        <v>66</v>
      </c>
      <c r="C914" s="1" t="s">
        <v>80</v>
      </c>
      <c r="D914" s="4" t="str">
        <f t="shared" si="0"/>
        <v>Ghana-Africa2002</v>
      </c>
      <c r="E914" s="4">
        <v>383000000</v>
      </c>
      <c r="F914" s="4">
        <v>184000000</v>
      </c>
    </row>
    <row r="915" ht="15.75" customHeight="1" spans="1:6">
      <c r="A915" s="1" t="s">
        <v>151</v>
      </c>
      <c r="B915" s="3" t="s">
        <v>67</v>
      </c>
      <c r="C915" s="1" t="s">
        <v>80</v>
      </c>
      <c r="D915" s="4" t="str">
        <f t="shared" si="0"/>
        <v>Ghana-Africa2003</v>
      </c>
      <c r="E915" s="4">
        <v>441000000</v>
      </c>
      <c r="F915" s="4">
        <v>216000000</v>
      </c>
    </row>
    <row r="916" ht="15.75" customHeight="1" spans="1:6">
      <c r="A916" s="1" t="s">
        <v>151</v>
      </c>
      <c r="B916" s="3" t="s">
        <v>68</v>
      </c>
      <c r="C916" s="1" t="s">
        <v>80</v>
      </c>
      <c r="D916" s="4" t="str">
        <f t="shared" si="0"/>
        <v>Ghana-Africa2004</v>
      </c>
      <c r="E916" s="4">
        <v>495000000</v>
      </c>
      <c r="F916" s="4">
        <v>270000000</v>
      </c>
    </row>
    <row r="917" ht="15.75" customHeight="1" spans="1:6">
      <c r="A917" s="1" t="s">
        <v>151</v>
      </c>
      <c r="B917" s="3" t="s">
        <v>69</v>
      </c>
      <c r="C917" s="1" t="s">
        <v>80</v>
      </c>
      <c r="D917" s="4" t="str">
        <f t="shared" si="0"/>
        <v>Ghana-Africa2005</v>
      </c>
      <c r="E917" s="4">
        <v>867000000</v>
      </c>
      <c r="F917" s="4">
        <v>472000000</v>
      </c>
    </row>
    <row r="918" ht="15.75" customHeight="1" spans="1:6">
      <c r="A918" s="1" t="s">
        <v>151</v>
      </c>
      <c r="B918" s="3" t="s">
        <v>70</v>
      </c>
      <c r="C918" s="1" t="s">
        <v>80</v>
      </c>
      <c r="D918" s="4" t="str">
        <f t="shared" si="0"/>
        <v>Ghana-Africa2006</v>
      </c>
      <c r="E918" s="4">
        <v>910000000</v>
      </c>
      <c r="F918" s="4">
        <v>575000000</v>
      </c>
    </row>
    <row r="919" ht="15.75" customHeight="1" spans="1:6">
      <c r="A919" s="1" t="s">
        <v>151</v>
      </c>
      <c r="B919" s="3" t="s">
        <v>71</v>
      </c>
      <c r="C919" s="1" t="s">
        <v>80</v>
      </c>
      <c r="D919" s="4" t="str">
        <f t="shared" si="0"/>
        <v>Ghana-Africa2007</v>
      </c>
      <c r="E919" s="4">
        <v>990000000</v>
      </c>
      <c r="F919" s="4">
        <v>816000000</v>
      </c>
    </row>
    <row r="920" ht="15.75" customHeight="1" spans="1:6">
      <c r="A920" s="1" t="s">
        <v>151</v>
      </c>
      <c r="B920" s="3" t="s">
        <v>72</v>
      </c>
      <c r="C920" s="1" t="s">
        <v>80</v>
      </c>
      <c r="D920" s="4" t="str">
        <f t="shared" si="0"/>
        <v>Ghana-Africa2008</v>
      </c>
      <c r="E920" s="4">
        <v>970000000</v>
      </c>
      <c r="F920" s="4">
        <v>870000000</v>
      </c>
    </row>
    <row r="921" ht="15.75" customHeight="1" spans="1:6">
      <c r="A921" s="1" t="s">
        <v>151</v>
      </c>
      <c r="B921" s="3" t="s">
        <v>73</v>
      </c>
      <c r="C921" s="1" t="s">
        <v>80</v>
      </c>
      <c r="D921" s="4" t="str">
        <f t="shared" si="0"/>
        <v>Ghana-Africa2009</v>
      </c>
      <c r="E921" s="4">
        <v>849000000</v>
      </c>
      <c r="F921" s="4">
        <v>948000000</v>
      </c>
    </row>
    <row r="922" ht="15.75" customHeight="1" spans="1:6">
      <c r="A922" s="1" t="s">
        <v>151</v>
      </c>
      <c r="B922" s="3" t="s">
        <v>74</v>
      </c>
      <c r="C922" s="1" t="s">
        <v>80</v>
      </c>
      <c r="D922" s="4" t="str">
        <f t="shared" si="0"/>
        <v>Ghana-Africa2010</v>
      </c>
      <c r="E922" s="4">
        <v>706000000</v>
      </c>
      <c r="F922" s="4">
        <v>882000000</v>
      </c>
    </row>
    <row r="923" ht="15.75" customHeight="1" spans="1:6">
      <c r="A923" s="1" t="s">
        <v>151</v>
      </c>
      <c r="B923" s="3" t="s">
        <v>75</v>
      </c>
      <c r="C923" s="1" t="s">
        <v>80</v>
      </c>
      <c r="D923" s="4" t="str">
        <f t="shared" si="0"/>
        <v>Ghana-Africa2011</v>
      </c>
      <c r="E923" s="4">
        <v>797000000</v>
      </c>
      <c r="F923" s="4">
        <v>1026000000</v>
      </c>
    </row>
    <row r="924" ht="15.75" customHeight="1" spans="1:6">
      <c r="A924" s="1" t="s">
        <v>151</v>
      </c>
      <c r="B924" s="3" t="s">
        <v>76</v>
      </c>
      <c r="C924" s="1" t="s">
        <v>80</v>
      </c>
      <c r="D924" s="4" t="str">
        <f t="shared" si="0"/>
        <v>Ghana-Africa2012</v>
      </c>
      <c r="E924" s="4">
        <v>1154000000</v>
      </c>
      <c r="F924" s="4">
        <v>979000000</v>
      </c>
    </row>
    <row r="925" ht="15.75" customHeight="1" spans="1:6">
      <c r="A925" s="1" t="s">
        <v>152</v>
      </c>
      <c r="B925" s="3" t="s">
        <v>63</v>
      </c>
      <c r="C925" s="1" t="s">
        <v>78</v>
      </c>
      <c r="D925" s="4" t="str">
        <f t="shared" si="0"/>
        <v>Greece-Europe2000</v>
      </c>
      <c r="E925" s="4">
        <v>9262000000</v>
      </c>
      <c r="F925" s="4">
        <v>4564000000</v>
      </c>
    </row>
    <row r="926" ht="15.75" customHeight="1" spans="1:6">
      <c r="A926" s="1" t="s">
        <v>152</v>
      </c>
      <c r="B926" s="3" t="s">
        <v>65</v>
      </c>
      <c r="C926" s="1" t="s">
        <v>78</v>
      </c>
      <c r="D926" s="4" t="str">
        <f t="shared" si="0"/>
        <v>Greece-Europe2001</v>
      </c>
      <c r="E926" s="4">
        <v>9216000000</v>
      </c>
      <c r="F926" s="4">
        <v>4189000000</v>
      </c>
    </row>
    <row r="927" ht="15.75" customHeight="1" spans="1:6">
      <c r="A927" s="1" t="s">
        <v>152</v>
      </c>
      <c r="B927" s="3" t="s">
        <v>66</v>
      </c>
      <c r="C927" s="1" t="s">
        <v>78</v>
      </c>
      <c r="D927" s="4" t="str">
        <f t="shared" si="0"/>
        <v>Greece-Europe2002</v>
      </c>
      <c r="E927" s="4">
        <v>10005000000</v>
      </c>
      <c r="F927" s="4">
        <v>2453000000</v>
      </c>
    </row>
    <row r="928" ht="15.75" customHeight="1" spans="1:6">
      <c r="A928" s="1" t="s">
        <v>152</v>
      </c>
      <c r="B928" s="3" t="s">
        <v>67</v>
      </c>
      <c r="C928" s="1" t="s">
        <v>78</v>
      </c>
      <c r="D928" s="4" t="str">
        <f t="shared" si="0"/>
        <v>Greece-Europe2003</v>
      </c>
      <c r="E928" s="4">
        <v>10842000000</v>
      </c>
      <c r="F928" s="4">
        <v>2439000000</v>
      </c>
    </row>
    <row r="929" ht="15.75" customHeight="1" spans="1:6">
      <c r="A929" s="1" t="s">
        <v>152</v>
      </c>
      <c r="B929" s="3" t="s">
        <v>68</v>
      </c>
      <c r="C929" s="1" t="s">
        <v>78</v>
      </c>
      <c r="D929" s="4" t="str">
        <f t="shared" si="0"/>
        <v>Greece-Europe2004</v>
      </c>
      <c r="E929" s="4">
        <v>12809000000</v>
      </c>
      <c r="F929" s="4">
        <v>2880000000</v>
      </c>
    </row>
    <row r="930" ht="15.75" customHeight="1" spans="1:6">
      <c r="A930" s="1" t="s">
        <v>152</v>
      </c>
      <c r="B930" s="3" t="s">
        <v>69</v>
      </c>
      <c r="C930" s="1" t="s">
        <v>78</v>
      </c>
      <c r="D930" s="4" t="str">
        <f t="shared" si="0"/>
        <v>Greece-Europe2005</v>
      </c>
      <c r="E930" s="4">
        <v>13453000000</v>
      </c>
      <c r="F930" s="4">
        <v>3045000000</v>
      </c>
    </row>
    <row r="931" ht="15.75" customHeight="1" spans="1:6">
      <c r="A931" s="1" t="s">
        <v>152</v>
      </c>
      <c r="B931" s="3" t="s">
        <v>70</v>
      </c>
      <c r="C931" s="1" t="s">
        <v>78</v>
      </c>
      <c r="D931" s="4" t="str">
        <f t="shared" si="0"/>
        <v>Greece-Europe2006</v>
      </c>
      <c r="E931" s="4">
        <v>14495000000</v>
      </c>
      <c r="F931" s="4">
        <v>3004000000</v>
      </c>
    </row>
    <row r="932" ht="15.75" customHeight="1" spans="1:6">
      <c r="A932" s="1" t="s">
        <v>152</v>
      </c>
      <c r="B932" s="3" t="s">
        <v>71</v>
      </c>
      <c r="C932" s="1" t="s">
        <v>78</v>
      </c>
      <c r="D932" s="4" t="str">
        <f t="shared" si="0"/>
        <v>Greece-Europe2007</v>
      </c>
      <c r="E932" s="4">
        <v>15687000000</v>
      </c>
      <c r="F932" s="4">
        <v>3430000000</v>
      </c>
    </row>
    <row r="933" ht="15.75" customHeight="1" spans="1:6">
      <c r="A933" s="1" t="s">
        <v>152</v>
      </c>
      <c r="B933" s="3" t="s">
        <v>72</v>
      </c>
      <c r="C933" s="1" t="s">
        <v>78</v>
      </c>
      <c r="D933" s="4" t="str">
        <f t="shared" si="0"/>
        <v>Greece-Europe2008</v>
      </c>
      <c r="E933" s="4">
        <v>17586000000</v>
      </c>
      <c r="F933" s="4">
        <v>3946000000</v>
      </c>
    </row>
    <row r="934" ht="15.75" customHeight="1" spans="1:6">
      <c r="A934" s="1" t="s">
        <v>152</v>
      </c>
      <c r="B934" s="3" t="s">
        <v>73</v>
      </c>
      <c r="C934" s="1" t="s">
        <v>78</v>
      </c>
      <c r="D934" s="4" t="str">
        <f t="shared" si="0"/>
        <v>Greece-Europe2009</v>
      </c>
      <c r="E934" s="4">
        <v>14796000000</v>
      </c>
      <c r="F934" s="4">
        <v>3401000000</v>
      </c>
    </row>
    <row r="935" ht="15.75" customHeight="1" spans="1:6">
      <c r="A935" s="1" t="s">
        <v>152</v>
      </c>
      <c r="B935" s="3" t="s">
        <v>74</v>
      </c>
      <c r="C935" s="1" t="s">
        <v>78</v>
      </c>
      <c r="D935" s="4" t="str">
        <f t="shared" si="0"/>
        <v>Greece-Europe2010</v>
      </c>
      <c r="E935" s="4">
        <v>12579000000</v>
      </c>
      <c r="F935" s="4">
        <v>2874000000</v>
      </c>
    </row>
    <row r="936" ht="15.75" customHeight="1" spans="1:6">
      <c r="A936" s="1" t="s">
        <v>152</v>
      </c>
      <c r="B936" s="3" t="s">
        <v>75</v>
      </c>
      <c r="C936" s="1" t="s">
        <v>78</v>
      </c>
      <c r="D936" s="4" t="str">
        <f t="shared" si="0"/>
        <v>Greece-Europe2011</v>
      </c>
      <c r="E936" s="4">
        <v>14984000000</v>
      </c>
      <c r="F936" s="4">
        <v>3197000000</v>
      </c>
    </row>
    <row r="937" ht="15.75" customHeight="1" spans="1:6">
      <c r="A937" s="1" t="s">
        <v>152</v>
      </c>
      <c r="B937" s="3" t="s">
        <v>76</v>
      </c>
      <c r="C937" s="1" t="s">
        <v>78</v>
      </c>
      <c r="D937" s="4" t="str">
        <f t="shared" si="0"/>
        <v>Greece-Europe2012</v>
      </c>
      <c r="E937" s="4">
        <v>13313000000</v>
      </c>
      <c r="F937" s="4">
        <v>2392000000</v>
      </c>
    </row>
    <row r="938" ht="15.75" customHeight="1" spans="1:6">
      <c r="A938" s="1" t="s">
        <v>153</v>
      </c>
      <c r="B938" s="3" t="s">
        <v>63</v>
      </c>
      <c r="C938" s="1" t="s">
        <v>86</v>
      </c>
      <c r="D938" s="4" t="str">
        <f t="shared" si="0"/>
        <v>Greenland-The Americas2000</v>
      </c>
      <c r="E938" s="1"/>
      <c r="F938" s="1"/>
    </row>
    <row r="939" ht="15.75" customHeight="1" spans="1:6">
      <c r="A939" s="1" t="s">
        <v>153</v>
      </c>
      <c r="B939" s="3" t="s">
        <v>65</v>
      </c>
      <c r="C939" s="1" t="s">
        <v>86</v>
      </c>
      <c r="D939" s="4" t="str">
        <f t="shared" si="0"/>
        <v>Greenland-The Americas2001</v>
      </c>
      <c r="E939" s="1"/>
      <c r="F939" s="1"/>
    </row>
    <row r="940" ht="15.75" customHeight="1" spans="1:6">
      <c r="A940" s="1" t="s">
        <v>153</v>
      </c>
      <c r="B940" s="3" t="s">
        <v>66</v>
      </c>
      <c r="C940" s="1" t="s">
        <v>86</v>
      </c>
      <c r="D940" s="4" t="str">
        <f t="shared" si="0"/>
        <v>Greenland-The Americas2002</v>
      </c>
      <c r="E940" s="1"/>
      <c r="F940" s="1"/>
    </row>
    <row r="941" ht="15.75" customHeight="1" spans="1:6">
      <c r="A941" s="1" t="s">
        <v>153</v>
      </c>
      <c r="B941" s="3" t="s">
        <v>67</v>
      </c>
      <c r="C941" s="1" t="s">
        <v>86</v>
      </c>
      <c r="D941" s="4" t="str">
        <f t="shared" si="0"/>
        <v>Greenland-The Americas2003</v>
      </c>
      <c r="E941" s="1"/>
      <c r="F941" s="1"/>
    </row>
    <row r="942" ht="15.75" customHeight="1" spans="1:6">
      <c r="A942" s="1" t="s">
        <v>153</v>
      </c>
      <c r="B942" s="3" t="s">
        <v>68</v>
      </c>
      <c r="C942" s="1" t="s">
        <v>86</v>
      </c>
      <c r="D942" s="4" t="str">
        <f t="shared" si="0"/>
        <v>Greenland-The Americas2004</v>
      </c>
      <c r="E942" s="1"/>
      <c r="F942" s="1"/>
    </row>
    <row r="943" ht="15.75" customHeight="1" spans="1:6">
      <c r="A943" s="1" t="s">
        <v>153</v>
      </c>
      <c r="B943" s="3" t="s">
        <v>69</v>
      </c>
      <c r="C943" s="1" t="s">
        <v>86</v>
      </c>
      <c r="D943" s="4" t="str">
        <f t="shared" si="0"/>
        <v>Greenland-The Americas2005</v>
      </c>
      <c r="E943" s="1"/>
      <c r="F943" s="1"/>
    </row>
    <row r="944" ht="15.75" customHeight="1" spans="1:6">
      <c r="A944" s="1" t="s">
        <v>153</v>
      </c>
      <c r="B944" s="3" t="s">
        <v>70</v>
      </c>
      <c r="C944" s="1" t="s">
        <v>86</v>
      </c>
      <c r="D944" s="4" t="str">
        <f t="shared" si="0"/>
        <v>Greenland-The Americas2006</v>
      </c>
      <c r="E944" s="1"/>
      <c r="F944" s="1"/>
    </row>
    <row r="945" ht="15.75" customHeight="1" spans="1:6">
      <c r="A945" s="1" t="s">
        <v>153</v>
      </c>
      <c r="B945" s="3" t="s">
        <v>71</v>
      </c>
      <c r="C945" s="1" t="s">
        <v>86</v>
      </c>
      <c r="D945" s="4" t="str">
        <f t="shared" si="0"/>
        <v>Greenland-The Americas2007</v>
      </c>
      <c r="E945" s="1"/>
      <c r="F945" s="1"/>
    </row>
    <row r="946" ht="15.75" customHeight="1" spans="1:6">
      <c r="A946" s="1" t="s">
        <v>153</v>
      </c>
      <c r="B946" s="3" t="s">
        <v>72</v>
      </c>
      <c r="C946" s="1" t="s">
        <v>86</v>
      </c>
      <c r="D946" s="4" t="str">
        <f t="shared" si="0"/>
        <v>Greenland-The Americas2008</v>
      </c>
      <c r="E946" s="1"/>
      <c r="F946" s="1"/>
    </row>
    <row r="947" ht="15.75" customHeight="1" spans="1:6">
      <c r="A947" s="1" t="s">
        <v>153</v>
      </c>
      <c r="B947" s="3" t="s">
        <v>73</v>
      </c>
      <c r="C947" s="1" t="s">
        <v>86</v>
      </c>
      <c r="D947" s="4" t="str">
        <f t="shared" si="0"/>
        <v>Greenland-The Americas2009</v>
      </c>
      <c r="E947" s="1"/>
      <c r="F947" s="1"/>
    </row>
    <row r="948" ht="15.75" customHeight="1" spans="1:6">
      <c r="A948" s="1" t="s">
        <v>153</v>
      </c>
      <c r="B948" s="3" t="s">
        <v>74</v>
      </c>
      <c r="C948" s="1" t="s">
        <v>86</v>
      </c>
      <c r="D948" s="4" t="str">
        <f t="shared" si="0"/>
        <v>Greenland-The Americas2010</v>
      </c>
      <c r="E948" s="1"/>
      <c r="F948" s="1"/>
    </row>
    <row r="949" ht="15.75" customHeight="1" spans="1:6">
      <c r="A949" s="1" t="s">
        <v>153</v>
      </c>
      <c r="B949" s="3" t="s">
        <v>75</v>
      </c>
      <c r="C949" s="1" t="s">
        <v>86</v>
      </c>
      <c r="D949" s="4" t="str">
        <f t="shared" si="0"/>
        <v>Greenland-The Americas2011</v>
      </c>
      <c r="E949" s="1"/>
      <c r="F949" s="1"/>
    </row>
    <row r="950" ht="15.75" customHeight="1" spans="1:6">
      <c r="A950" s="1" t="s">
        <v>153</v>
      </c>
      <c r="B950" s="3" t="s">
        <v>76</v>
      </c>
      <c r="C950" s="1" t="s">
        <v>86</v>
      </c>
      <c r="D950" s="4" t="str">
        <f t="shared" si="0"/>
        <v>Greenland-The Americas2012</v>
      </c>
      <c r="E950" s="1"/>
      <c r="F950" s="1"/>
    </row>
    <row r="951" ht="15.75" customHeight="1" spans="1:6">
      <c r="A951" s="1" t="s">
        <v>154</v>
      </c>
      <c r="B951" s="3" t="s">
        <v>63</v>
      </c>
      <c r="C951" s="1" t="s">
        <v>86</v>
      </c>
      <c r="D951" s="4" t="str">
        <f t="shared" si="0"/>
        <v>Grenada-The Americas2000</v>
      </c>
      <c r="E951" s="4">
        <v>93000000</v>
      </c>
      <c r="F951" s="4">
        <v>8000000</v>
      </c>
    </row>
    <row r="952" ht="15.75" customHeight="1" spans="1:6">
      <c r="A952" s="1" t="s">
        <v>154</v>
      </c>
      <c r="B952" s="3" t="s">
        <v>65</v>
      </c>
      <c r="C952" s="1" t="s">
        <v>86</v>
      </c>
      <c r="D952" s="4" t="str">
        <f t="shared" si="0"/>
        <v>Grenada-The Americas2001</v>
      </c>
      <c r="E952" s="4">
        <v>83000000</v>
      </c>
      <c r="F952" s="4">
        <v>8000000</v>
      </c>
    </row>
    <row r="953" ht="15.75" customHeight="1" spans="1:6">
      <c r="A953" s="1" t="s">
        <v>154</v>
      </c>
      <c r="B953" s="3" t="s">
        <v>66</v>
      </c>
      <c r="C953" s="1" t="s">
        <v>86</v>
      </c>
      <c r="D953" s="4" t="str">
        <f t="shared" si="0"/>
        <v>Grenada-The Americas2002</v>
      </c>
      <c r="E953" s="4">
        <v>91000000</v>
      </c>
      <c r="F953" s="4">
        <v>8000000</v>
      </c>
    </row>
    <row r="954" ht="15.75" customHeight="1" spans="1:6">
      <c r="A954" s="1" t="s">
        <v>154</v>
      </c>
      <c r="B954" s="3" t="s">
        <v>67</v>
      </c>
      <c r="C954" s="1" t="s">
        <v>86</v>
      </c>
      <c r="D954" s="4" t="str">
        <f t="shared" si="0"/>
        <v>Grenada-The Americas2003</v>
      </c>
      <c r="E954" s="4">
        <v>104000000</v>
      </c>
      <c r="F954" s="4">
        <v>8000000</v>
      </c>
    </row>
    <row r="955" ht="15.75" customHeight="1" spans="1:6">
      <c r="A955" s="1" t="s">
        <v>154</v>
      </c>
      <c r="B955" s="3" t="s">
        <v>68</v>
      </c>
      <c r="C955" s="1" t="s">
        <v>86</v>
      </c>
      <c r="D955" s="4" t="str">
        <f t="shared" si="0"/>
        <v>Grenada-The Americas2004</v>
      </c>
      <c r="E955" s="4">
        <v>86000000</v>
      </c>
      <c r="F955" s="4">
        <v>9000000</v>
      </c>
    </row>
    <row r="956" ht="15.75" customHeight="1" spans="1:6">
      <c r="A956" s="1" t="s">
        <v>154</v>
      </c>
      <c r="B956" s="3" t="s">
        <v>69</v>
      </c>
      <c r="C956" s="1" t="s">
        <v>86</v>
      </c>
      <c r="D956" s="4" t="str">
        <f t="shared" si="0"/>
        <v>Grenada-The Americas2005</v>
      </c>
      <c r="E956" s="4">
        <v>71000000</v>
      </c>
      <c r="F956" s="4">
        <v>10000000</v>
      </c>
    </row>
    <row r="957" ht="15.75" customHeight="1" spans="1:6">
      <c r="A957" s="1" t="s">
        <v>154</v>
      </c>
      <c r="B957" s="3" t="s">
        <v>70</v>
      </c>
      <c r="C957" s="1" t="s">
        <v>86</v>
      </c>
      <c r="D957" s="4" t="str">
        <f t="shared" si="0"/>
        <v>Grenada-The Americas2006</v>
      </c>
      <c r="E957" s="4">
        <v>94000000</v>
      </c>
      <c r="F957" s="4">
        <v>16000000</v>
      </c>
    </row>
    <row r="958" ht="15.75" customHeight="1" spans="1:6">
      <c r="A958" s="1" t="s">
        <v>154</v>
      </c>
      <c r="B958" s="3" t="s">
        <v>71</v>
      </c>
      <c r="C958" s="1" t="s">
        <v>86</v>
      </c>
      <c r="D958" s="4" t="str">
        <f t="shared" si="0"/>
        <v>Grenada-The Americas2007</v>
      </c>
      <c r="E958" s="4">
        <v>129000000</v>
      </c>
      <c r="F958" s="4">
        <v>16000000</v>
      </c>
    </row>
    <row r="959" ht="15.75" customHeight="1" spans="1:6">
      <c r="A959" s="1" t="s">
        <v>154</v>
      </c>
      <c r="B959" s="3" t="s">
        <v>72</v>
      </c>
      <c r="C959" s="1" t="s">
        <v>86</v>
      </c>
      <c r="D959" s="4" t="str">
        <f t="shared" si="0"/>
        <v>Grenada-The Americas2008</v>
      </c>
      <c r="E959" s="4">
        <v>127000000</v>
      </c>
      <c r="F959" s="4">
        <v>11000000</v>
      </c>
    </row>
    <row r="960" ht="15.75" customHeight="1" spans="1:6">
      <c r="A960" s="1" t="s">
        <v>154</v>
      </c>
      <c r="B960" s="3" t="s">
        <v>73</v>
      </c>
      <c r="C960" s="1" t="s">
        <v>86</v>
      </c>
      <c r="D960" s="4" t="str">
        <f t="shared" si="0"/>
        <v>Grenada-The Americas2009</v>
      </c>
      <c r="E960" s="4">
        <v>112000000</v>
      </c>
      <c r="F960" s="4">
        <v>10000000</v>
      </c>
    </row>
    <row r="961" ht="15.75" customHeight="1" spans="1:6">
      <c r="A961" s="1" t="s">
        <v>154</v>
      </c>
      <c r="B961" s="3" t="s">
        <v>74</v>
      </c>
      <c r="C961" s="1" t="s">
        <v>86</v>
      </c>
      <c r="D961" s="4" t="str">
        <f t="shared" si="0"/>
        <v>Grenada-The Americas2010</v>
      </c>
      <c r="E961" s="4">
        <v>112000000</v>
      </c>
      <c r="F961" s="4">
        <v>10000000</v>
      </c>
    </row>
    <row r="962" ht="15.75" customHeight="1" spans="1:6">
      <c r="A962" s="1" t="s">
        <v>154</v>
      </c>
      <c r="B962" s="3" t="s">
        <v>75</v>
      </c>
      <c r="C962" s="1" t="s">
        <v>86</v>
      </c>
      <c r="D962" s="4" t="str">
        <f t="shared" si="0"/>
        <v>Grenada-The Americas2011</v>
      </c>
      <c r="E962" s="4">
        <v>117000000</v>
      </c>
      <c r="F962" s="4">
        <v>10000000</v>
      </c>
    </row>
    <row r="963" ht="15.75" customHeight="1" spans="1:6">
      <c r="A963" s="1" t="s">
        <v>154</v>
      </c>
      <c r="B963" s="3" t="s">
        <v>76</v>
      </c>
      <c r="C963" s="1" t="s">
        <v>86</v>
      </c>
      <c r="D963" s="4" t="str">
        <f t="shared" si="0"/>
        <v>Grenada-The Americas2012</v>
      </c>
      <c r="E963" s="4">
        <v>110000000</v>
      </c>
      <c r="F963" s="4">
        <v>10000000</v>
      </c>
    </row>
    <row r="964" ht="15.75" customHeight="1" spans="1:6">
      <c r="A964" s="1" t="s">
        <v>155</v>
      </c>
      <c r="B964" s="3" t="s">
        <v>63</v>
      </c>
      <c r="C964" s="1" t="s">
        <v>82</v>
      </c>
      <c r="D964" s="4" t="str">
        <f t="shared" si="0"/>
        <v>Guam-Oceania2000</v>
      </c>
      <c r="E964" s="1"/>
      <c r="F964" s="1"/>
    </row>
    <row r="965" ht="15.75" customHeight="1" spans="1:6">
      <c r="A965" s="1" t="s">
        <v>155</v>
      </c>
      <c r="B965" s="3" t="s">
        <v>65</v>
      </c>
      <c r="C965" s="1" t="s">
        <v>82</v>
      </c>
      <c r="D965" s="4" t="str">
        <f t="shared" si="0"/>
        <v>Guam-Oceania2001</v>
      </c>
      <c r="E965" s="1"/>
      <c r="F965" s="1"/>
    </row>
    <row r="966" ht="15.75" customHeight="1" spans="1:6">
      <c r="A966" s="1" t="s">
        <v>155</v>
      </c>
      <c r="B966" s="3" t="s">
        <v>66</v>
      </c>
      <c r="C966" s="1" t="s">
        <v>82</v>
      </c>
      <c r="D966" s="4" t="str">
        <f t="shared" si="0"/>
        <v>Guam-Oceania2002</v>
      </c>
      <c r="E966" s="1"/>
      <c r="F966" s="1"/>
    </row>
    <row r="967" ht="15.75" customHeight="1" spans="1:6">
      <c r="A967" s="1" t="s">
        <v>155</v>
      </c>
      <c r="B967" s="3" t="s">
        <v>67</v>
      </c>
      <c r="C967" s="1" t="s">
        <v>82</v>
      </c>
      <c r="D967" s="4" t="str">
        <f t="shared" si="0"/>
        <v>Guam-Oceania2003</v>
      </c>
      <c r="E967" s="1"/>
      <c r="F967" s="1"/>
    </row>
    <row r="968" ht="15.75" customHeight="1" spans="1:6">
      <c r="A968" s="1" t="s">
        <v>155</v>
      </c>
      <c r="B968" s="3" t="s">
        <v>68</v>
      </c>
      <c r="C968" s="1" t="s">
        <v>82</v>
      </c>
      <c r="D968" s="4" t="str">
        <f t="shared" si="0"/>
        <v>Guam-Oceania2004</v>
      </c>
      <c r="E968" s="1"/>
      <c r="F968" s="1"/>
    </row>
    <row r="969" ht="15.75" customHeight="1" spans="1:6">
      <c r="A969" s="1" t="s">
        <v>155</v>
      </c>
      <c r="B969" s="3" t="s">
        <v>69</v>
      </c>
      <c r="C969" s="1" t="s">
        <v>82</v>
      </c>
      <c r="D969" s="4" t="str">
        <f t="shared" si="0"/>
        <v>Guam-Oceania2005</v>
      </c>
      <c r="E969" s="1"/>
      <c r="F969" s="1"/>
    </row>
    <row r="970" ht="15.75" customHeight="1" spans="1:6">
      <c r="A970" s="1" t="s">
        <v>155</v>
      </c>
      <c r="B970" s="3" t="s">
        <v>70</v>
      </c>
      <c r="C970" s="1" t="s">
        <v>82</v>
      </c>
      <c r="D970" s="4" t="str">
        <f t="shared" si="0"/>
        <v>Guam-Oceania2006</v>
      </c>
      <c r="E970" s="1"/>
      <c r="F970" s="1"/>
    </row>
    <row r="971" ht="15.75" customHeight="1" spans="1:6">
      <c r="A971" s="1" t="s">
        <v>155</v>
      </c>
      <c r="B971" s="3" t="s">
        <v>71</v>
      </c>
      <c r="C971" s="1" t="s">
        <v>82</v>
      </c>
      <c r="D971" s="4" t="str">
        <f t="shared" si="0"/>
        <v>Guam-Oceania2007</v>
      </c>
      <c r="E971" s="1"/>
      <c r="F971" s="1"/>
    </row>
    <row r="972" ht="15.75" customHeight="1" spans="1:6">
      <c r="A972" s="1" t="s">
        <v>155</v>
      </c>
      <c r="B972" s="3" t="s">
        <v>72</v>
      </c>
      <c r="C972" s="1" t="s">
        <v>82</v>
      </c>
      <c r="D972" s="4" t="str">
        <f t="shared" si="0"/>
        <v>Guam-Oceania2008</v>
      </c>
      <c r="E972" s="1"/>
      <c r="F972" s="1"/>
    </row>
    <row r="973" ht="15.75" customHeight="1" spans="1:6">
      <c r="A973" s="1" t="s">
        <v>155</v>
      </c>
      <c r="B973" s="3" t="s">
        <v>73</v>
      </c>
      <c r="C973" s="1" t="s">
        <v>82</v>
      </c>
      <c r="D973" s="4" t="str">
        <f t="shared" si="0"/>
        <v>Guam-Oceania2009</v>
      </c>
      <c r="E973" s="1"/>
      <c r="F973" s="1"/>
    </row>
    <row r="974" ht="15.75" customHeight="1" spans="1:6">
      <c r="A974" s="1" t="s">
        <v>155</v>
      </c>
      <c r="B974" s="3" t="s">
        <v>74</v>
      </c>
      <c r="C974" s="1" t="s">
        <v>82</v>
      </c>
      <c r="D974" s="4" t="str">
        <f t="shared" si="0"/>
        <v>Guam-Oceania2010</v>
      </c>
      <c r="E974" s="1"/>
      <c r="F974" s="1"/>
    </row>
    <row r="975" ht="15.75" customHeight="1" spans="1:6">
      <c r="A975" s="1" t="s">
        <v>155</v>
      </c>
      <c r="B975" s="3" t="s">
        <v>75</v>
      </c>
      <c r="C975" s="1" t="s">
        <v>82</v>
      </c>
      <c r="D975" s="4" t="str">
        <f t="shared" si="0"/>
        <v>Guam-Oceania2011</v>
      </c>
      <c r="E975" s="1"/>
      <c r="F975" s="1"/>
    </row>
    <row r="976" ht="15.75" customHeight="1" spans="1:6">
      <c r="A976" s="1" t="s">
        <v>155</v>
      </c>
      <c r="B976" s="3" t="s">
        <v>76</v>
      </c>
      <c r="C976" s="1" t="s">
        <v>82</v>
      </c>
      <c r="D976" s="4" t="str">
        <f t="shared" si="0"/>
        <v>Guam-Oceania2012</v>
      </c>
      <c r="E976" s="1"/>
      <c r="F976" s="1"/>
    </row>
    <row r="977" ht="15.75" customHeight="1" spans="1:6">
      <c r="A977" s="1" t="s">
        <v>156</v>
      </c>
      <c r="B977" s="3" t="s">
        <v>63</v>
      </c>
      <c r="C977" s="1" t="s">
        <v>86</v>
      </c>
      <c r="D977" s="4" t="str">
        <f t="shared" si="0"/>
        <v>Guatemala-The Americas2000</v>
      </c>
      <c r="E977" s="4">
        <v>498000000</v>
      </c>
      <c r="F977" s="4">
        <v>216000000</v>
      </c>
    </row>
    <row r="978" ht="15.75" customHeight="1" spans="1:6">
      <c r="A978" s="1" t="s">
        <v>156</v>
      </c>
      <c r="B978" s="3" t="s">
        <v>65</v>
      </c>
      <c r="C978" s="1" t="s">
        <v>86</v>
      </c>
      <c r="D978" s="4" t="str">
        <f t="shared" si="0"/>
        <v>Guatemala-The Americas2001</v>
      </c>
      <c r="E978" s="4">
        <v>588000000</v>
      </c>
      <c r="F978" s="4">
        <v>266000000</v>
      </c>
    </row>
    <row r="979" ht="15.75" customHeight="1" spans="1:6">
      <c r="A979" s="1" t="s">
        <v>156</v>
      </c>
      <c r="B979" s="3" t="s">
        <v>66</v>
      </c>
      <c r="C979" s="1" t="s">
        <v>86</v>
      </c>
      <c r="D979" s="4" t="str">
        <f t="shared" si="0"/>
        <v>Guatemala-The Americas2002</v>
      </c>
      <c r="E979" s="4">
        <v>647000000</v>
      </c>
      <c r="F979" s="4">
        <v>329000000</v>
      </c>
    </row>
    <row r="980" ht="15.75" customHeight="1" spans="1:6">
      <c r="A980" s="1" t="s">
        <v>156</v>
      </c>
      <c r="B980" s="3" t="s">
        <v>67</v>
      </c>
      <c r="C980" s="1" t="s">
        <v>86</v>
      </c>
      <c r="D980" s="4" t="str">
        <f t="shared" si="0"/>
        <v>Guatemala-The Americas2003</v>
      </c>
      <c r="E980" s="4">
        <v>646000000</v>
      </c>
      <c r="F980" s="4">
        <v>373000000</v>
      </c>
    </row>
    <row r="981" ht="15.75" customHeight="1" spans="1:6">
      <c r="A981" s="1" t="s">
        <v>156</v>
      </c>
      <c r="B981" s="3" t="s">
        <v>68</v>
      </c>
      <c r="C981" s="1" t="s">
        <v>86</v>
      </c>
      <c r="D981" s="4" t="str">
        <f t="shared" si="0"/>
        <v>Guatemala-The Americas2004</v>
      </c>
      <c r="E981" s="4">
        <v>630000000</v>
      </c>
      <c r="F981" s="4">
        <v>488000000</v>
      </c>
    </row>
    <row r="982" ht="15.75" customHeight="1" spans="1:6">
      <c r="A982" s="1" t="s">
        <v>156</v>
      </c>
      <c r="B982" s="3" t="s">
        <v>69</v>
      </c>
      <c r="C982" s="1" t="s">
        <v>86</v>
      </c>
      <c r="D982" s="4" t="str">
        <f t="shared" si="0"/>
        <v>Guatemala-The Americas2005</v>
      </c>
      <c r="E982" s="4">
        <v>791000000</v>
      </c>
      <c r="F982" s="4">
        <v>532000000</v>
      </c>
    </row>
    <row r="983" ht="15.75" customHeight="1" spans="1:6">
      <c r="A983" s="1" t="s">
        <v>156</v>
      </c>
      <c r="B983" s="3" t="s">
        <v>70</v>
      </c>
      <c r="C983" s="1" t="s">
        <v>86</v>
      </c>
      <c r="D983" s="4" t="str">
        <f t="shared" si="0"/>
        <v>Guatemala-The Americas2006</v>
      </c>
      <c r="E983" s="4">
        <v>919000000</v>
      </c>
      <c r="F983" s="4">
        <v>655000000</v>
      </c>
    </row>
    <row r="984" ht="15.75" customHeight="1" spans="1:6">
      <c r="A984" s="1" t="s">
        <v>156</v>
      </c>
      <c r="B984" s="3" t="s">
        <v>71</v>
      </c>
      <c r="C984" s="1" t="s">
        <v>86</v>
      </c>
      <c r="D984" s="4" t="str">
        <f t="shared" si="0"/>
        <v>Guatemala-The Americas2007</v>
      </c>
      <c r="E984" s="4">
        <v>1055000000</v>
      </c>
      <c r="F984" s="4">
        <v>737000000</v>
      </c>
    </row>
    <row r="985" ht="15.75" customHeight="1" spans="1:6">
      <c r="A985" s="1" t="s">
        <v>156</v>
      </c>
      <c r="B985" s="3" t="s">
        <v>72</v>
      </c>
      <c r="C985" s="1" t="s">
        <v>86</v>
      </c>
      <c r="D985" s="4" t="str">
        <f t="shared" si="0"/>
        <v>Guatemala-The Americas2008</v>
      </c>
      <c r="E985" s="4">
        <v>1068000000</v>
      </c>
      <c r="F985" s="4">
        <v>741000000</v>
      </c>
    </row>
    <row r="986" ht="15.75" customHeight="1" spans="1:6">
      <c r="A986" s="1" t="s">
        <v>156</v>
      </c>
      <c r="B986" s="3" t="s">
        <v>73</v>
      </c>
      <c r="C986" s="1" t="s">
        <v>86</v>
      </c>
      <c r="D986" s="4" t="str">
        <f t="shared" si="0"/>
        <v>Guatemala-The Americas2009</v>
      </c>
      <c r="E986" s="4">
        <v>1179000000</v>
      </c>
      <c r="F986" s="4">
        <v>862000000</v>
      </c>
    </row>
    <row r="987" ht="15.75" customHeight="1" spans="1:6">
      <c r="A987" s="1" t="s">
        <v>156</v>
      </c>
      <c r="B987" s="3" t="s">
        <v>74</v>
      </c>
      <c r="C987" s="1" t="s">
        <v>86</v>
      </c>
      <c r="D987" s="4" t="str">
        <f t="shared" si="0"/>
        <v>Guatemala-The Americas2010</v>
      </c>
      <c r="E987" s="4">
        <v>1379000000</v>
      </c>
      <c r="F987" s="4">
        <v>1002000000</v>
      </c>
    </row>
    <row r="988" ht="15.75" customHeight="1" spans="1:6">
      <c r="A988" s="1" t="s">
        <v>156</v>
      </c>
      <c r="B988" s="3" t="s">
        <v>75</v>
      </c>
      <c r="C988" s="1" t="s">
        <v>86</v>
      </c>
      <c r="D988" s="4" t="str">
        <f t="shared" si="0"/>
        <v>Guatemala-The Americas2011</v>
      </c>
      <c r="E988" s="4">
        <v>1350000000</v>
      </c>
      <c r="F988" s="4">
        <v>935000000</v>
      </c>
    </row>
    <row r="989" ht="15.75" customHeight="1" spans="1:6">
      <c r="A989" s="1" t="s">
        <v>156</v>
      </c>
      <c r="B989" s="3" t="s">
        <v>76</v>
      </c>
      <c r="C989" s="1" t="s">
        <v>86</v>
      </c>
      <c r="D989" s="4" t="str">
        <f t="shared" si="0"/>
        <v>Guatemala-The Americas2012</v>
      </c>
      <c r="E989" s="4">
        <v>1419000000</v>
      </c>
      <c r="F989" s="4">
        <v>914000000</v>
      </c>
    </row>
    <row r="990" ht="15.75" customHeight="1" spans="1:6">
      <c r="A990" s="1" t="s">
        <v>157</v>
      </c>
      <c r="B990" s="3" t="s">
        <v>63</v>
      </c>
      <c r="C990" s="1" t="s">
        <v>80</v>
      </c>
      <c r="D990" s="4" t="str">
        <f t="shared" si="0"/>
        <v>Guinea-Africa2000</v>
      </c>
      <c r="E990" s="4">
        <v>7800000</v>
      </c>
      <c r="F990" s="4">
        <v>13000000</v>
      </c>
    </row>
    <row r="991" ht="15.75" customHeight="1" spans="1:6">
      <c r="A991" s="1" t="s">
        <v>157</v>
      </c>
      <c r="B991" s="3" t="s">
        <v>65</v>
      </c>
      <c r="C991" s="1" t="s">
        <v>80</v>
      </c>
      <c r="D991" s="4" t="str">
        <f t="shared" si="0"/>
        <v>Guinea-Africa2001</v>
      </c>
      <c r="E991" s="4">
        <v>8200000</v>
      </c>
      <c r="F991" s="4">
        <v>26000000</v>
      </c>
    </row>
    <row r="992" ht="15.75" customHeight="1" spans="1:6">
      <c r="A992" s="1" t="s">
        <v>157</v>
      </c>
      <c r="B992" s="3" t="s">
        <v>66</v>
      </c>
      <c r="C992" s="1" t="s">
        <v>80</v>
      </c>
      <c r="D992" s="4" t="str">
        <f t="shared" si="0"/>
        <v>Guinea-Africa2002</v>
      </c>
      <c r="E992" s="1"/>
      <c r="F992" s="4">
        <v>38000000</v>
      </c>
    </row>
    <row r="993" ht="15.75" customHeight="1" spans="1:6">
      <c r="A993" s="1" t="s">
        <v>157</v>
      </c>
      <c r="B993" s="3" t="s">
        <v>67</v>
      </c>
      <c r="C993" s="1" t="s">
        <v>80</v>
      </c>
      <c r="D993" s="4" t="str">
        <f t="shared" si="0"/>
        <v>Guinea-Africa2003</v>
      </c>
      <c r="E993" s="1"/>
      <c r="F993" s="4">
        <v>36000000</v>
      </c>
    </row>
    <row r="994" ht="15.75" customHeight="1" spans="1:6">
      <c r="A994" s="1" t="s">
        <v>157</v>
      </c>
      <c r="B994" s="3" t="s">
        <v>68</v>
      </c>
      <c r="C994" s="1" t="s">
        <v>80</v>
      </c>
      <c r="D994" s="4" t="str">
        <f t="shared" si="0"/>
        <v>Guinea-Africa2004</v>
      </c>
      <c r="E994" s="1"/>
      <c r="F994" s="4">
        <v>29000000</v>
      </c>
    </row>
    <row r="995" ht="15.75" customHeight="1" spans="1:6">
      <c r="A995" s="1" t="s">
        <v>157</v>
      </c>
      <c r="B995" s="3" t="s">
        <v>69</v>
      </c>
      <c r="C995" s="1" t="s">
        <v>80</v>
      </c>
      <c r="D995" s="4" t="str">
        <f t="shared" si="0"/>
        <v>Guinea-Africa2005</v>
      </c>
      <c r="E995" s="1"/>
      <c r="F995" s="4">
        <v>38000000</v>
      </c>
    </row>
    <row r="996" ht="15.75" customHeight="1" spans="1:6">
      <c r="A996" s="1" t="s">
        <v>157</v>
      </c>
      <c r="B996" s="3" t="s">
        <v>70</v>
      </c>
      <c r="C996" s="1" t="s">
        <v>80</v>
      </c>
      <c r="D996" s="4" t="str">
        <f t="shared" si="0"/>
        <v>Guinea-Africa2006</v>
      </c>
      <c r="E996" s="1"/>
      <c r="F996" s="4">
        <v>41000000</v>
      </c>
    </row>
    <row r="997" ht="15.75" customHeight="1" spans="1:6">
      <c r="A997" s="1" t="s">
        <v>157</v>
      </c>
      <c r="B997" s="3" t="s">
        <v>71</v>
      </c>
      <c r="C997" s="1" t="s">
        <v>80</v>
      </c>
      <c r="D997" s="4" t="str">
        <f t="shared" si="0"/>
        <v>Guinea-Africa2007</v>
      </c>
      <c r="E997" s="4">
        <v>1100000</v>
      </c>
      <c r="F997" s="4">
        <v>96000000</v>
      </c>
    </row>
    <row r="998" ht="15.75" customHeight="1" spans="1:6">
      <c r="A998" s="1" t="s">
        <v>157</v>
      </c>
      <c r="B998" s="3" t="s">
        <v>72</v>
      </c>
      <c r="C998" s="1" t="s">
        <v>80</v>
      </c>
      <c r="D998" s="4" t="str">
        <f t="shared" si="0"/>
        <v>Guinea-Africa2008</v>
      </c>
      <c r="E998" s="4">
        <v>2400000</v>
      </c>
      <c r="F998" s="4">
        <v>30000000</v>
      </c>
    </row>
    <row r="999" ht="15.75" customHeight="1" spans="1:6">
      <c r="A999" s="1" t="s">
        <v>157</v>
      </c>
      <c r="B999" s="3" t="s">
        <v>73</v>
      </c>
      <c r="C999" s="1" t="s">
        <v>80</v>
      </c>
      <c r="D999" s="4" t="str">
        <f t="shared" si="0"/>
        <v>Guinea-Africa2009</v>
      </c>
      <c r="E999" s="4">
        <v>4900000</v>
      </c>
      <c r="F999" s="4">
        <v>28000000</v>
      </c>
    </row>
    <row r="1000" ht="15.75" customHeight="1" spans="1:6">
      <c r="A1000" s="1" t="s">
        <v>157</v>
      </c>
      <c r="B1000" s="3" t="s">
        <v>74</v>
      </c>
      <c r="C1000" s="1" t="s">
        <v>80</v>
      </c>
      <c r="D1000" s="4" t="str">
        <f t="shared" si="0"/>
        <v>Guinea-Africa2010</v>
      </c>
      <c r="E1000" s="4">
        <v>2000000</v>
      </c>
      <c r="F1000" s="4">
        <v>17000000</v>
      </c>
    </row>
    <row r="1001" ht="15.75" customHeight="1" spans="1:6">
      <c r="A1001" s="1" t="s">
        <v>157</v>
      </c>
      <c r="B1001" s="3" t="s">
        <v>75</v>
      </c>
      <c r="C1001" s="1" t="s">
        <v>80</v>
      </c>
      <c r="D1001" s="4" t="str">
        <f t="shared" si="0"/>
        <v>Guinea-Africa2011</v>
      </c>
      <c r="E1001" s="4">
        <v>2100000</v>
      </c>
      <c r="F1001" s="4">
        <v>49000000</v>
      </c>
    </row>
    <row r="1002" ht="15.75" customHeight="1" spans="1:6">
      <c r="A1002" s="1" t="s">
        <v>157</v>
      </c>
      <c r="B1002" s="3" t="s">
        <v>76</v>
      </c>
      <c r="C1002" s="1" t="s">
        <v>80</v>
      </c>
      <c r="D1002" s="4" t="str">
        <f t="shared" si="0"/>
        <v>Guinea-Africa2012</v>
      </c>
      <c r="E1002" s="4">
        <v>1700000</v>
      </c>
      <c r="F1002" s="4">
        <v>41000000</v>
      </c>
    </row>
    <row r="1003" ht="15.75" customHeight="1" spans="1:6">
      <c r="A1003" s="1" t="s">
        <v>158</v>
      </c>
      <c r="B1003" s="3" t="s">
        <v>63</v>
      </c>
      <c r="C1003" s="1" t="s">
        <v>80</v>
      </c>
      <c r="D1003" s="4" t="str">
        <f t="shared" si="0"/>
        <v>Guinea-Bissau-Africa2000</v>
      </c>
      <c r="E1003" s="1"/>
      <c r="F1003" s="1"/>
    </row>
    <row r="1004" ht="15.75" customHeight="1" spans="1:6">
      <c r="A1004" s="1" t="s">
        <v>158</v>
      </c>
      <c r="B1004" s="3" t="s">
        <v>65</v>
      </c>
      <c r="C1004" s="1" t="s">
        <v>80</v>
      </c>
      <c r="D1004" s="4" t="str">
        <f t="shared" si="0"/>
        <v>Guinea-Bissau-Africa2001</v>
      </c>
      <c r="E1004" s="4">
        <v>2700000</v>
      </c>
      <c r="F1004" s="4">
        <v>5500000</v>
      </c>
    </row>
    <row r="1005" ht="15.75" customHeight="1" spans="1:6">
      <c r="A1005" s="1" t="s">
        <v>158</v>
      </c>
      <c r="B1005" s="3" t="s">
        <v>66</v>
      </c>
      <c r="C1005" s="1" t="s">
        <v>80</v>
      </c>
      <c r="D1005" s="4" t="str">
        <f t="shared" si="0"/>
        <v>Guinea-Bissau-Africa2002</v>
      </c>
      <c r="E1005" s="4">
        <v>2300000</v>
      </c>
      <c r="F1005" s="4">
        <v>10200000</v>
      </c>
    </row>
    <row r="1006" ht="15.75" customHeight="1" spans="1:6">
      <c r="A1006" s="1" t="s">
        <v>158</v>
      </c>
      <c r="B1006" s="3" t="s">
        <v>67</v>
      </c>
      <c r="C1006" s="1" t="s">
        <v>80</v>
      </c>
      <c r="D1006" s="4" t="str">
        <f t="shared" si="0"/>
        <v>Guinea-Bissau-Africa2003</v>
      </c>
      <c r="E1006" s="4">
        <v>2400000</v>
      </c>
      <c r="F1006" s="4">
        <v>21300000</v>
      </c>
    </row>
    <row r="1007" ht="15.75" customHeight="1" spans="1:6">
      <c r="A1007" s="1" t="s">
        <v>158</v>
      </c>
      <c r="B1007" s="3" t="s">
        <v>68</v>
      </c>
      <c r="C1007" s="1" t="s">
        <v>80</v>
      </c>
      <c r="D1007" s="4" t="str">
        <f t="shared" si="0"/>
        <v>Guinea-Bissau-Africa2004</v>
      </c>
      <c r="E1007" s="4">
        <v>2200000</v>
      </c>
      <c r="F1007" s="4">
        <v>22300000</v>
      </c>
    </row>
    <row r="1008" ht="15.75" customHeight="1" spans="1:6">
      <c r="A1008" s="1" t="s">
        <v>158</v>
      </c>
      <c r="B1008" s="3" t="s">
        <v>69</v>
      </c>
      <c r="C1008" s="1" t="s">
        <v>80</v>
      </c>
      <c r="D1008" s="4" t="str">
        <f t="shared" si="0"/>
        <v>Guinea-Bissau-Africa2005</v>
      </c>
      <c r="E1008" s="4">
        <v>1600000</v>
      </c>
      <c r="F1008" s="4">
        <v>18900000</v>
      </c>
    </row>
    <row r="1009" ht="15.75" customHeight="1" spans="1:6">
      <c r="A1009" s="1" t="s">
        <v>158</v>
      </c>
      <c r="B1009" s="3" t="s">
        <v>70</v>
      </c>
      <c r="C1009" s="1" t="s">
        <v>80</v>
      </c>
      <c r="D1009" s="4" t="str">
        <f t="shared" si="0"/>
        <v>Guinea-Bissau-Africa2006</v>
      </c>
      <c r="E1009" s="4">
        <v>2800000</v>
      </c>
      <c r="F1009" s="4">
        <v>17800000</v>
      </c>
    </row>
    <row r="1010" ht="15.75" customHeight="1" spans="1:6">
      <c r="A1010" s="1" t="s">
        <v>158</v>
      </c>
      <c r="B1010" s="3" t="s">
        <v>71</v>
      </c>
      <c r="C1010" s="1" t="s">
        <v>80</v>
      </c>
      <c r="D1010" s="4" t="str">
        <f t="shared" si="0"/>
        <v>Guinea-Bissau-Africa2007</v>
      </c>
      <c r="E1010" s="4">
        <v>28400000</v>
      </c>
      <c r="F1010" s="4">
        <v>40700000</v>
      </c>
    </row>
    <row r="1011" ht="15.75" customHeight="1" spans="1:6">
      <c r="A1011" s="1" t="s">
        <v>158</v>
      </c>
      <c r="B1011" s="3" t="s">
        <v>72</v>
      </c>
      <c r="C1011" s="1" t="s">
        <v>80</v>
      </c>
      <c r="D1011" s="4" t="str">
        <f t="shared" si="0"/>
        <v>Guinea-Bissau-Africa2008</v>
      </c>
      <c r="E1011" s="4">
        <v>38200000</v>
      </c>
      <c r="F1011" s="4">
        <v>46100000</v>
      </c>
    </row>
    <row r="1012" ht="15.75" customHeight="1" spans="1:6">
      <c r="A1012" s="1" t="s">
        <v>158</v>
      </c>
      <c r="B1012" s="3" t="s">
        <v>73</v>
      </c>
      <c r="C1012" s="1" t="s">
        <v>80</v>
      </c>
      <c r="D1012" s="4" t="str">
        <f t="shared" si="0"/>
        <v>Guinea-Bissau-Africa2009</v>
      </c>
      <c r="E1012" s="4">
        <v>12000000</v>
      </c>
      <c r="F1012" s="4">
        <v>26000000</v>
      </c>
    </row>
    <row r="1013" ht="15.75" customHeight="1" spans="1:6">
      <c r="A1013" s="1" t="s">
        <v>158</v>
      </c>
      <c r="B1013" s="3" t="s">
        <v>74</v>
      </c>
      <c r="C1013" s="1" t="s">
        <v>80</v>
      </c>
      <c r="D1013" s="4" t="str">
        <f t="shared" si="0"/>
        <v>Guinea-Bissau-Africa2010</v>
      </c>
      <c r="E1013" s="4">
        <v>13600000</v>
      </c>
      <c r="F1013" s="4">
        <v>29500000</v>
      </c>
    </row>
    <row r="1014" ht="15.75" customHeight="1" spans="1:6">
      <c r="A1014" s="1" t="s">
        <v>158</v>
      </c>
      <c r="B1014" s="3" t="s">
        <v>75</v>
      </c>
      <c r="C1014" s="1" t="s">
        <v>80</v>
      </c>
      <c r="D1014" s="4" t="str">
        <f t="shared" si="0"/>
        <v>Guinea-Bissau-Africa2011</v>
      </c>
      <c r="E1014" s="1"/>
      <c r="F1014" s="1"/>
    </row>
    <row r="1015" ht="15.75" customHeight="1" spans="1:6">
      <c r="A1015" s="1" t="s">
        <v>158</v>
      </c>
      <c r="B1015" s="3" t="s">
        <v>76</v>
      </c>
      <c r="C1015" s="1" t="s">
        <v>80</v>
      </c>
      <c r="D1015" s="4" t="str">
        <f t="shared" si="0"/>
        <v>Guinea-Bissau-Africa2012</v>
      </c>
      <c r="E1015" s="1"/>
      <c r="F1015" s="1"/>
    </row>
    <row r="1016" ht="15.75" customHeight="1" spans="1:6">
      <c r="A1016" s="1" t="s">
        <v>159</v>
      </c>
      <c r="B1016" s="3" t="s">
        <v>63</v>
      </c>
      <c r="C1016" s="1" t="s">
        <v>86</v>
      </c>
      <c r="D1016" s="4" t="str">
        <f t="shared" si="0"/>
        <v>Guyana-The Americas2000</v>
      </c>
      <c r="E1016" s="4">
        <v>80000000</v>
      </c>
      <c r="F1016" s="4">
        <v>77000000</v>
      </c>
    </row>
    <row r="1017" ht="15.75" customHeight="1" spans="1:6">
      <c r="A1017" s="1" t="s">
        <v>159</v>
      </c>
      <c r="B1017" s="3" t="s">
        <v>65</v>
      </c>
      <c r="C1017" s="1" t="s">
        <v>86</v>
      </c>
      <c r="D1017" s="4" t="str">
        <f t="shared" si="0"/>
        <v>Guyana-The Americas2001</v>
      </c>
      <c r="E1017" s="4">
        <v>65000000</v>
      </c>
      <c r="F1017" s="4">
        <v>62000000</v>
      </c>
    </row>
    <row r="1018" ht="15.75" customHeight="1" spans="1:6">
      <c r="A1018" s="1" t="s">
        <v>159</v>
      </c>
      <c r="B1018" s="3" t="s">
        <v>66</v>
      </c>
      <c r="C1018" s="1" t="s">
        <v>86</v>
      </c>
      <c r="D1018" s="4" t="str">
        <f t="shared" si="0"/>
        <v>Guyana-The Americas2002</v>
      </c>
      <c r="E1018" s="4">
        <v>53000000</v>
      </c>
      <c r="F1018" s="4">
        <v>44000000</v>
      </c>
    </row>
    <row r="1019" ht="15.75" customHeight="1" spans="1:6">
      <c r="A1019" s="1" t="s">
        <v>159</v>
      </c>
      <c r="B1019" s="3" t="s">
        <v>67</v>
      </c>
      <c r="C1019" s="1" t="s">
        <v>86</v>
      </c>
      <c r="D1019" s="4" t="str">
        <f t="shared" si="0"/>
        <v>Guyana-The Americas2003</v>
      </c>
      <c r="E1019" s="4">
        <v>28000000</v>
      </c>
      <c r="F1019" s="4">
        <v>30000000</v>
      </c>
    </row>
    <row r="1020" ht="15.75" customHeight="1" spans="1:6">
      <c r="A1020" s="1" t="s">
        <v>159</v>
      </c>
      <c r="B1020" s="3" t="s">
        <v>68</v>
      </c>
      <c r="C1020" s="1" t="s">
        <v>86</v>
      </c>
      <c r="D1020" s="4" t="str">
        <f t="shared" si="0"/>
        <v>Guyana-The Americas2004</v>
      </c>
      <c r="E1020" s="4">
        <v>27000000</v>
      </c>
      <c r="F1020" s="4">
        <v>30000000</v>
      </c>
    </row>
    <row r="1021" ht="15.75" customHeight="1" spans="1:6">
      <c r="A1021" s="1" t="s">
        <v>159</v>
      </c>
      <c r="B1021" s="3" t="s">
        <v>69</v>
      </c>
      <c r="C1021" s="1" t="s">
        <v>86</v>
      </c>
      <c r="D1021" s="4" t="str">
        <f t="shared" si="0"/>
        <v>Guyana-The Americas2005</v>
      </c>
      <c r="E1021" s="4">
        <v>35000000</v>
      </c>
      <c r="F1021" s="4">
        <v>40000000</v>
      </c>
    </row>
    <row r="1022" ht="15.75" customHeight="1" spans="1:6">
      <c r="A1022" s="1" t="s">
        <v>159</v>
      </c>
      <c r="B1022" s="3" t="s">
        <v>70</v>
      </c>
      <c r="C1022" s="1" t="s">
        <v>86</v>
      </c>
      <c r="D1022" s="4" t="str">
        <f t="shared" si="0"/>
        <v>Guyana-The Americas2006</v>
      </c>
      <c r="E1022" s="4">
        <v>37000000</v>
      </c>
      <c r="F1022" s="4">
        <v>49000000</v>
      </c>
    </row>
    <row r="1023" ht="15.75" customHeight="1" spans="1:6">
      <c r="A1023" s="1" t="s">
        <v>159</v>
      </c>
      <c r="B1023" s="3" t="s">
        <v>71</v>
      </c>
      <c r="C1023" s="1" t="s">
        <v>86</v>
      </c>
      <c r="D1023" s="4" t="str">
        <f t="shared" si="0"/>
        <v>Guyana-The Americas2007</v>
      </c>
      <c r="E1023" s="4">
        <v>50000000</v>
      </c>
      <c r="F1023" s="4">
        <v>58000000</v>
      </c>
    </row>
    <row r="1024" ht="15.75" customHeight="1" spans="1:6">
      <c r="A1024" s="1" t="s">
        <v>159</v>
      </c>
      <c r="B1024" s="3" t="s">
        <v>72</v>
      </c>
      <c r="C1024" s="1" t="s">
        <v>86</v>
      </c>
      <c r="D1024" s="4" t="str">
        <f t="shared" si="0"/>
        <v>Guyana-The Americas2008</v>
      </c>
      <c r="E1024" s="4">
        <v>59000000</v>
      </c>
      <c r="F1024" s="4">
        <v>52000000</v>
      </c>
    </row>
    <row r="1025" ht="15.75" customHeight="1" spans="1:6">
      <c r="A1025" s="1" t="s">
        <v>159</v>
      </c>
      <c r="B1025" s="3" t="s">
        <v>73</v>
      </c>
      <c r="C1025" s="1" t="s">
        <v>86</v>
      </c>
      <c r="D1025" s="4" t="str">
        <f t="shared" si="0"/>
        <v>Guyana-The Americas2009</v>
      </c>
      <c r="E1025" s="4">
        <v>35000000</v>
      </c>
      <c r="F1025" s="4">
        <v>52000000</v>
      </c>
    </row>
    <row r="1026" ht="15.75" customHeight="1" spans="1:6">
      <c r="A1026" s="1" t="s">
        <v>159</v>
      </c>
      <c r="B1026" s="3" t="s">
        <v>74</v>
      </c>
      <c r="C1026" s="1" t="s">
        <v>86</v>
      </c>
      <c r="D1026" s="4" t="str">
        <f t="shared" si="0"/>
        <v>Guyana-The Americas2010</v>
      </c>
      <c r="E1026" s="4">
        <v>80000000</v>
      </c>
      <c r="F1026" s="4">
        <v>73000000</v>
      </c>
    </row>
    <row r="1027" ht="15.75" customHeight="1" spans="1:6">
      <c r="A1027" s="1" t="s">
        <v>159</v>
      </c>
      <c r="B1027" s="3" t="s">
        <v>75</v>
      </c>
      <c r="C1027" s="1" t="s">
        <v>86</v>
      </c>
      <c r="D1027" s="4" t="str">
        <f t="shared" si="0"/>
        <v>Guyana-The Americas2011</v>
      </c>
      <c r="E1027" s="4">
        <v>95000000</v>
      </c>
      <c r="F1027" s="4">
        <v>79000000</v>
      </c>
    </row>
    <row r="1028" ht="15.75" customHeight="1" spans="1:6">
      <c r="A1028" s="1" t="s">
        <v>159</v>
      </c>
      <c r="B1028" s="3" t="s">
        <v>76</v>
      </c>
      <c r="C1028" s="1" t="s">
        <v>86</v>
      </c>
      <c r="D1028" s="4" t="str">
        <f t="shared" si="0"/>
        <v>Guyana-The Americas2012</v>
      </c>
      <c r="E1028" s="4">
        <v>64000000</v>
      </c>
      <c r="F1028" s="4">
        <v>82000000</v>
      </c>
    </row>
    <row r="1029" ht="15.75" customHeight="1" spans="1:6">
      <c r="A1029" s="1" t="s">
        <v>160</v>
      </c>
      <c r="B1029" s="3" t="s">
        <v>63</v>
      </c>
      <c r="C1029" s="1" t="s">
        <v>86</v>
      </c>
      <c r="D1029" s="4" t="str">
        <f t="shared" si="0"/>
        <v>Haiti-The Americas2000</v>
      </c>
      <c r="E1029" s="4">
        <v>128000000</v>
      </c>
      <c r="F1029" s="4">
        <v>173000000</v>
      </c>
    </row>
    <row r="1030" ht="15.75" customHeight="1" spans="1:6">
      <c r="A1030" s="1" t="s">
        <v>160</v>
      </c>
      <c r="B1030" s="3" t="s">
        <v>65</v>
      </c>
      <c r="C1030" s="1" t="s">
        <v>86</v>
      </c>
      <c r="D1030" s="4" t="str">
        <f t="shared" si="0"/>
        <v>Haiti-The Americas2001</v>
      </c>
      <c r="E1030" s="4">
        <v>105000000</v>
      </c>
      <c r="F1030" s="4">
        <v>168000000</v>
      </c>
    </row>
    <row r="1031" ht="15.75" customHeight="1" spans="1:6">
      <c r="A1031" s="1" t="s">
        <v>160</v>
      </c>
      <c r="B1031" s="3" t="s">
        <v>66</v>
      </c>
      <c r="C1031" s="1" t="s">
        <v>86</v>
      </c>
      <c r="D1031" s="4" t="str">
        <f t="shared" si="0"/>
        <v>Haiti-The Americas2002</v>
      </c>
      <c r="E1031" s="4">
        <v>108000000</v>
      </c>
      <c r="F1031" s="4">
        <v>172000000</v>
      </c>
    </row>
    <row r="1032" ht="15.75" customHeight="1" spans="1:6">
      <c r="A1032" s="1" t="s">
        <v>160</v>
      </c>
      <c r="B1032" s="3" t="s">
        <v>67</v>
      </c>
      <c r="C1032" s="1" t="s">
        <v>86</v>
      </c>
      <c r="D1032" s="4" t="str">
        <f t="shared" si="0"/>
        <v>Haiti-The Americas2003</v>
      </c>
      <c r="E1032" s="4">
        <v>96000000</v>
      </c>
      <c r="F1032" s="4">
        <v>202000000</v>
      </c>
    </row>
    <row r="1033" ht="15.75" customHeight="1" spans="1:6">
      <c r="A1033" s="1" t="s">
        <v>160</v>
      </c>
      <c r="B1033" s="3" t="s">
        <v>68</v>
      </c>
      <c r="C1033" s="1" t="s">
        <v>86</v>
      </c>
      <c r="D1033" s="4" t="str">
        <f t="shared" si="0"/>
        <v>Haiti-The Americas2004</v>
      </c>
      <c r="E1033" s="4">
        <v>93000000</v>
      </c>
      <c r="F1033" s="4">
        <v>206000000</v>
      </c>
    </row>
    <row r="1034" ht="15.75" customHeight="1" spans="1:6">
      <c r="A1034" s="1" t="s">
        <v>160</v>
      </c>
      <c r="B1034" s="3" t="s">
        <v>69</v>
      </c>
      <c r="C1034" s="1" t="s">
        <v>86</v>
      </c>
      <c r="D1034" s="4" t="str">
        <f t="shared" si="0"/>
        <v>Haiti-The Americas2005</v>
      </c>
      <c r="E1034" s="4">
        <v>80000000</v>
      </c>
      <c r="F1034" s="4">
        <v>174000000</v>
      </c>
    </row>
    <row r="1035" ht="15.75" customHeight="1" spans="1:6">
      <c r="A1035" s="1" t="s">
        <v>160</v>
      </c>
      <c r="B1035" s="3" t="s">
        <v>70</v>
      </c>
      <c r="C1035" s="1" t="s">
        <v>86</v>
      </c>
      <c r="D1035" s="4" t="str">
        <f t="shared" si="0"/>
        <v>Haiti-The Americas2006</v>
      </c>
      <c r="E1035" s="4">
        <v>126000000</v>
      </c>
      <c r="F1035" s="4">
        <v>239000000</v>
      </c>
    </row>
    <row r="1036" ht="15.75" customHeight="1" spans="1:6">
      <c r="A1036" s="1" t="s">
        <v>160</v>
      </c>
      <c r="B1036" s="3" t="s">
        <v>71</v>
      </c>
      <c r="C1036" s="1" t="s">
        <v>86</v>
      </c>
      <c r="D1036" s="4" t="str">
        <f t="shared" si="0"/>
        <v>Haiti-The Americas2007</v>
      </c>
      <c r="E1036" s="4">
        <v>190000000</v>
      </c>
      <c r="F1036" s="4">
        <v>331000000</v>
      </c>
    </row>
    <row r="1037" ht="15.75" customHeight="1" spans="1:6">
      <c r="A1037" s="1" t="s">
        <v>160</v>
      </c>
      <c r="B1037" s="3" t="s">
        <v>72</v>
      </c>
      <c r="C1037" s="1" t="s">
        <v>86</v>
      </c>
      <c r="D1037" s="4" t="str">
        <f t="shared" si="0"/>
        <v>Haiti-The Americas2008</v>
      </c>
      <c r="E1037" s="4">
        <v>276000000</v>
      </c>
      <c r="F1037" s="4">
        <v>383000000</v>
      </c>
    </row>
    <row r="1038" ht="15.75" customHeight="1" spans="1:6">
      <c r="A1038" s="1" t="s">
        <v>160</v>
      </c>
      <c r="B1038" s="3" t="s">
        <v>73</v>
      </c>
      <c r="C1038" s="1" t="s">
        <v>86</v>
      </c>
      <c r="D1038" s="4" t="str">
        <f t="shared" si="0"/>
        <v>Haiti-The Americas2009</v>
      </c>
      <c r="E1038" s="4">
        <v>312000000</v>
      </c>
      <c r="F1038" s="4">
        <v>433000000</v>
      </c>
    </row>
    <row r="1039" ht="15.75" customHeight="1" spans="1:6">
      <c r="A1039" s="1" t="s">
        <v>160</v>
      </c>
      <c r="B1039" s="3" t="s">
        <v>74</v>
      </c>
      <c r="C1039" s="1" t="s">
        <v>86</v>
      </c>
      <c r="D1039" s="4" t="str">
        <f t="shared" si="0"/>
        <v>Haiti-The Americas2010</v>
      </c>
      <c r="E1039" s="4">
        <v>169000000</v>
      </c>
      <c r="F1039" s="4">
        <v>431000000</v>
      </c>
    </row>
    <row r="1040" ht="15.75" customHeight="1" spans="1:6">
      <c r="A1040" s="1" t="s">
        <v>160</v>
      </c>
      <c r="B1040" s="3" t="s">
        <v>75</v>
      </c>
      <c r="C1040" s="1" t="s">
        <v>86</v>
      </c>
      <c r="D1040" s="4" t="str">
        <f t="shared" si="0"/>
        <v>Haiti-The Americas2011</v>
      </c>
      <c r="E1040" s="4">
        <v>162000000</v>
      </c>
      <c r="F1040" s="4">
        <v>458000000</v>
      </c>
    </row>
    <row r="1041" ht="15.75" customHeight="1" spans="1:6">
      <c r="A1041" s="1" t="s">
        <v>160</v>
      </c>
      <c r="B1041" s="3" t="s">
        <v>76</v>
      </c>
      <c r="C1041" s="1" t="s">
        <v>86</v>
      </c>
      <c r="D1041" s="4" t="str">
        <f t="shared" si="0"/>
        <v>Haiti-The Americas2012</v>
      </c>
      <c r="E1041" s="4">
        <v>170000000</v>
      </c>
      <c r="F1041" s="4">
        <v>474000000</v>
      </c>
    </row>
    <row r="1042" ht="15.75" customHeight="1" spans="1:6">
      <c r="A1042" s="1" t="s">
        <v>161</v>
      </c>
      <c r="B1042" s="3" t="s">
        <v>63</v>
      </c>
      <c r="C1042" s="1" t="s">
        <v>86</v>
      </c>
      <c r="D1042" s="4" t="str">
        <f t="shared" si="0"/>
        <v>Honduras-The Americas2000</v>
      </c>
      <c r="E1042" s="4">
        <v>263000000</v>
      </c>
      <c r="F1042" s="4">
        <v>198000000</v>
      </c>
    </row>
    <row r="1043" ht="15.75" customHeight="1" spans="1:6">
      <c r="A1043" s="1" t="s">
        <v>161</v>
      </c>
      <c r="B1043" s="3" t="s">
        <v>65</v>
      </c>
      <c r="C1043" s="1" t="s">
        <v>86</v>
      </c>
      <c r="D1043" s="4" t="str">
        <f t="shared" si="0"/>
        <v>Honduras-The Americas2001</v>
      </c>
      <c r="E1043" s="4">
        <v>260000000</v>
      </c>
      <c r="F1043" s="4">
        <v>205000000</v>
      </c>
    </row>
    <row r="1044" ht="15.75" customHeight="1" spans="1:6">
      <c r="A1044" s="1" t="s">
        <v>161</v>
      </c>
      <c r="B1044" s="3" t="s">
        <v>66</v>
      </c>
      <c r="C1044" s="1" t="s">
        <v>86</v>
      </c>
      <c r="D1044" s="4" t="str">
        <f t="shared" si="0"/>
        <v>Honduras-The Americas2002</v>
      </c>
      <c r="E1044" s="4">
        <v>305000000</v>
      </c>
      <c r="F1044" s="4">
        <v>221000000</v>
      </c>
    </row>
    <row r="1045" ht="15.75" customHeight="1" spans="1:6">
      <c r="A1045" s="1" t="s">
        <v>161</v>
      </c>
      <c r="B1045" s="3" t="s">
        <v>67</v>
      </c>
      <c r="C1045" s="1" t="s">
        <v>86</v>
      </c>
      <c r="D1045" s="4" t="str">
        <f t="shared" si="0"/>
        <v>Honduras-The Americas2003</v>
      </c>
      <c r="E1045" s="4">
        <v>372000000</v>
      </c>
      <c r="F1045" s="4">
        <v>274000000</v>
      </c>
    </row>
    <row r="1046" ht="15.75" customHeight="1" spans="1:6">
      <c r="A1046" s="1" t="s">
        <v>161</v>
      </c>
      <c r="B1046" s="3" t="s">
        <v>68</v>
      </c>
      <c r="C1046" s="1" t="s">
        <v>86</v>
      </c>
      <c r="D1046" s="4" t="str">
        <f t="shared" si="0"/>
        <v>Honduras-The Americas2004</v>
      </c>
      <c r="E1046" s="4">
        <v>420000000</v>
      </c>
      <c r="F1046" s="4">
        <v>300000000</v>
      </c>
    </row>
    <row r="1047" ht="15.75" customHeight="1" spans="1:6">
      <c r="A1047" s="1" t="s">
        <v>161</v>
      </c>
      <c r="B1047" s="3" t="s">
        <v>69</v>
      </c>
      <c r="C1047" s="1" t="s">
        <v>86</v>
      </c>
      <c r="D1047" s="4" t="str">
        <f t="shared" si="0"/>
        <v>Honduras-The Americas2005</v>
      </c>
      <c r="E1047" s="4">
        <v>465000000</v>
      </c>
      <c r="F1047" s="4">
        <v>321000000</v>
      </c>
    </row>
    <row r="1048" ht="15.75" customHeight="1" spans="1:6">
      <c r="A1048" s="1" t="s">
        <v>161</v>
      </c>
      <c r="B1048" s="3" t="s">
        <v>70</v>
      </c>
      <c r="C1048" s="1" t="s">
        <v>86</v>
      </c>
      <c r="D1048" s="4" t="str">
        <f t="shared" si="0"/>
        <v>Honduras-The Americas2006</v>
      </c>
      <c r="E1048" s="4">
        <v>516000000</v>
      </c>
      <c r="F1048" s="4">
        <v>425000000</v>
      </c>
    </row>
    <row r="1049" ht="15.75" customHeight="1" spans="1:6">
      <c r="A1049" s="1" t="s">
        <v>161</v>
      </c>
      <c r="B1049" s="3" t="s">
        <v>71</v>
      </c>
      <c r="C1049" s="1" t="s">
        <v>86</v>
      </c>
      <c r="D1049" s="4" t="str">
        <f t="shared" si="0"/>
        <v>Honduras-The Americas2007</v>
      </c>
      <c r="E1049" s="4">
        <v>547000000</v>
      </c>
      <c r="F1049" s="4">
        <v>309000000</v>
      </c>
    </row>
    <row r="1050" ht="15.75" customHeight="1" spans="1:6">
      <c r="A1050" s="1" t="s">
        <v>161</v>
      </c>
      <c r="B1050" s="3" t="s">
        <v>72</v>
      </c>
      <c r="C1050" s="1" t="s">
        <v>86</v>
      </c>
      <c r="D1050" s="4" t="str">
        <f t="shared" si="0"/>
        <v>Honduras-The Americas2008</v>
      </c>
      <c r="E1050" s="4">
        <v>620000000</v>
      </c>
      <c r="F1050" s="4">
        <v>385000000</v>
      </c>
    </row>
    <row r="1051" ht="15.75" customHeight="1" spans="1:6">
      <c r="A1051" s="1" t="s">
        <v>161</v>
      </c>
      <c r="B1051" s="3" t="s">
        <v>73</v>
      </c>
      <c r="C1051" s="1" t="s">
        <v>86</v>
      </c>
      <c r="D1051" s="4" t="str">
        <f t="shared" si="0"/>
        <v>Honduras-The Americas2009</v>
      </c>
      <c r="E1051" s="4">
        <v>616000000</v>
      </c>
      <c r="F1051" s="4">
        <v>361000000</v>
      </c>
    </row>
    <row r="1052" ht="15.75" customHeight="1" spans="1:6">
      <c r="A1052" s="1" t="s">
        <v>161</v>
      </c>
      <c r="B1052" s="3" t="s">
        <v>74</v>
      </c>
      <c r="C1052" s="1" t="s">
        <v>86</v>
      </c>
      <c r="D1052" s="4" t="str">
        <f t="shared" si="0"/>
        <v>Honduras-The Americas2010</v>
      </c>
      <c r="E1052" s="4">
        <v>627000000</v>
      </c>
      <c r="F1052" s="4">
        <v>406000000</v>
      </c>
    </row>
    <row r="1053" ht="15.75" customHeight="1" spans="1:6">
      <c r="A1053" s="1" t="s">
        <v>161</v>
      </c>
      <c r="B1053" s="3" t="s">
        <v>75</v>
      </c>
      <c r="C1053" s="1" t="s">
        <v>86</v>
      </c>
      <c r="D1053" s="4" t="str">
        <f t="shared" si="0"/>
        <v>Honduras-The Americas2011</v>
      </c>
      <c r="E1053" s="4">
        <v>642000000</v>
      </c>
      <c r="F1053" s="4">
        <v>446000000</v>
      </c>
    </row>
    <row r="1054" ht="15.75" customHeight="1" spans="1:6">
      <c r="A1054" s="1" t="s">
        <v>161</v>
      </c>
      <c r="B1054" s="3" t="s">
        <v>76</v>
      </c>
      <c r="C1054" s="1" t="s">
        <v>86</v>
      </c>
      <c r="D1054" s="4" t="str">
        <f t="shared" si="0"/>
        <v>Honduras-The Americas2012</v>
      </c>
      <c r="E1054" s="4">
        <v>666000000</v>
      </c>
      <c r="F1054" s="4">
        <v>464000000</v>
      </c>
    </row>
    <row r="1055" ht="15.75" customHeight="1" spans="1:6">
      <c r="A1055" s="1" t="s">
        <v>162</v>
      </c>
      <c r="B1055" s="3" t="s">
        <v>63</v>
      </c>
      <c r="C1055" s="1" t="s">
        <v>64</v>
      </c>
      <c r="D1055" s="4" t="str">
        <f t="shared" si="0"/>
        <v>Hong Kong SAR-Asia2000</v>
      </c>
      <c r="E1055" s="4">
        <v>8198000000</v>
      </c>
      <c r="F1055" s="4">
        <v>12502000000</v>
      </c>
    </row>
    <row r="1056" ht="15.75" customHeight="1" spans="1:6">
      <c r="A1056" s="1" t="s">
        <v>162</v>
      </c>
      <c r="B1056" s="3" t="s">
        <v>65</v>
      </c>
      <c r="C1056" s="1" t="s">
        <v>64</v>
      </c>
      <c r="D1056" s="4" t="str">
        <f t="shared" si="0"/>
        <v>Hong Kong SAR-Asia2001</v>
      </c>
      <c r="E1056" s="4">
        <v>7923000000</v>
      </c>
      <c r="F1056" s="4">
        <v>12317000000</v>
      </c>
    </row>
    <row r="1057" ht="15.75" customHeight="1" spans="1:6">
      <c r="A1057" s="1" t="s">
        <v>162</v>
      </c>
      <c r="B1057" s="3" t="s">
        <v>66</v>
      </c>
      <c r="C1057" s="1" t="s">
        <v>64</v>
      </c>
      <c r="D1057" s="4" t="str">
        <f t="shared" si="0"/>
        <v>Hong Kong SAR-Asia2002</v>
      </c>
      <c r="E1057" s="4">
        <v>9849000000</v>
      </c>
      <c r="F1057" s="4">
        <v>12418000000</v>
      </c>
    </row>
    <row r="1058" ht="15.75" customHeight="1" spans="1:6">
      <c r="A1058" s="1" t="s">
        <v>162</v>
      </c>
      <c r="B1058" s="3" t="s">
        <v>67</v>
      </c>
      <c r="C1058" s="1" t="s">
        <v>64</v>
      </c>
      <c r="D1058" s="4" t="str">
        <f t="shared" si="0"/>
        <v>Hong Kong SAR-Asia2003</v>
      </c>
      <c r="E1058" s="4">
        <v>9004000000</v>
      </c>
      <c r="F1058" s="4">
        <v>11447000000</v>
      </c>
    </row>
    <row r="1059" ht="15.75" customHeight="1" spans="1:6">
      <c r="A1059" s="1" t="s">
        <v>162</v>
      </c>
      <c r="B1059" s="3" t="s">
        <v>68</v>
      </c>
      <c r="C1059" s="1" t="s">
        <v>64</v>
      </c>
      <c r="D1059" s="4" t="str">
        <f t="shared" si="0"/>
        <v>Hong Kong SAR-Asia2004</v>
      </c>
      <c r="E1059" s="4">
        <v>11874000000</v>
      </c>
      <c r="F1059" s="4">
        <v>13270000000</v>
      </c>
    </row>
    <row r="1060" ht="15.75" customHeight="1" spans="1:6">
      <c r="A1060" s="1" t="s">
        <v>162</v>
      </c>
      <c r="B1060" s="3" t="s">
        <v>69</v>
      </c>
      <c r="C1060" s="1" t="s">
        <v>64</v>
      </c>
      <c r="D1060" s="4" t="str">
        <f t="shared" si="0"/>
        <v>Hong Kong SAR-Asia2005</v>
      </c>
      <c r="E1060" s="4">
        <v>13588000000</v>
      </c>
      <c r="F1060" s="4">
        <v>13305000000</v>
      </c>
    </row>
    <row r="1061" ht="15.75" customHeight="1" spans="1:6">
      <c r="A1061" s="1" t="s">
        <v>162</v>
      </c>
      <c r="B1061" s="3" t="s">
        <v>70</v>
      </c>
      <c r="C1061" s="1" t="s">
        <v>64</v>
      </c>
      <c r="D1061" s="4" t="str">
        <f t="shared" si="0"/>
        <v>Hong Kong SAR-Asia2006</v>
      </c>
      <c r="E1061" s="4">
        <v>15541000000</v>
      </c>
      <c r="F1061" s="4">
        <v>14044000000</v>
      </c>
    </row>
    <row r="1062" ht="15.75" customHeight="1" spans="1:6">
      <c r="A1062" s="1" t="s">
        <v>162</v>
      </c>
      <c r="B1062" s="3" t="s">
        <v>71</v>
      </c>
      <c r="C1062" s="1" t="s">
        <v>64</v>
      </c>
      <c r="D1062" s="4" t="str">
        <f t="shared" si="0"/>
        <v>Hong Kong SAR-Asia2007</v>
      </c>
      <c r="E1062" s="4">
        <v>18237000000</v>
      </c>
      <c r="F1062" s="4">
        <v>15042000000</v>
      </c>
    </row>
    <row r="1063" ht="15.75" customHeight="1" spans="1:6">
      <c r="A1063" s="1" t="s">
        <v>162</v>
      </c>
      <c r="B1063" s="3" t="s">
        <v>72</v>
      </c>
      <c r="C1063" s="1" t="s">
        <v>64</v>
      </c>
      <c r="D1063" s="4" t="str">
        <f t="shared" si="0"/>
        <v>Hong Kong SAR-Asia2008</v>
      </c>
      <c r="E1063" s="4">
        <v>20236000000</v>
      </c>
      <c r="F1063" s="4">
        <v>16095000000</v>
      </c>
    </row>
    <row r="1064" ht="15.75" customHeight="1" spans="1:6">
      <c r="A1064" s="1" t="s">
        <v>162</v>
      </c>
      <c r="B1064" s="3" t="s">
        <v>73</v>
      </c>
      <c r="C1064" s="1" t="s">
        <v>64</v>
      </c>
      <c r="D1064" s="4" t="str">
        <f t="shared" si="0"/>
        <v>Hong Kong SAR-Asia2009</v>
      </c>
      <c r="E1064" s="4">
        <v>20291000000</v>
      </c>
      <c r="F1064" s="4">
        <v>15669000000</v>
      </c>
    </row>
    <row r="1065" ht="15.75" customHeight="1" spans="1:6">
      <c r="A1065" s="1" t="s">
        <v>162</v>
      </c>
      <c r="B1065" s="3" t="s">
        <v>74</v>
      </c>
      <c r="C1065" s="1" t="s">
        <v>64</v>
      </c>
      <c r="D1065" s="4" t="str">
        <f t="shared" si="0"/>
        <v>Hong Kong SAR-Asia2010</v>
      </c>
      <c r="E1065" s="4">
        <v>27208000000</v>
      </c>
      <c r="F1065" s="4">
        <v>17503000000</v>
      </c>
    </row>
    <row r="1066" ht="15.75" customHeight="1" spans="1:6">
      <c r="A1066" s="1" t="s">
        <v>162</v>
      </c>
      <c r="B1066" s="3" t="s">
        <v>75</v>
      </c>
      <c r="C1066" s="1" t="s">
        <v>64</v>
      </c>
      <c r="D1066" s="4" t="str">
        <f t="shared" si="0"/>
        <v>Hong Kong SAR-Asia2011</v>
      </c>
      <c r="E1066" s="4">
        <v>33169000000</v>
      </c>
      <c r="F1066" s="4">
        <v>19172000000</v>
      </c>
    </row>
    <row r="1067" ht="15.75" customHeight="1" spans="1:6">
      <c r="A1067" s="1" t="s">
        <v>162</v>
      </c>
      <c r="B1067" s="3" t="s">
        <v>76</v>
      </c>
      <c r="C1067" s="1" t="s">
        <v>64</v>
      </c>
      <c r="D1067" s="4" t="str">
        <f t="shared" si="0"/>
        <v>Hong Kong SAR-Asia2012</v>
      </c>
      <c r="E1067" s="4">
        <v>38021000000</v>
      </c>
      <c r="F1067" s="4">
        <v>20246000000</v>
      </c>
    </row>
    <row r="1068" ht="15.75" customHeight="1" spans="1:6">
      <c r="A1068" s="1" t="s">
        <v>163</v>
      </c>
      <c r="B1068" s="3" t="s">
        <v>63</v>
      </c>
      <c r="C1068" s="1" t="s">
        <v>78</v>
      </c>
      <c r="D1068" s="4" t="str">
        <f t="shared" si="0"/>
        <v>Hungary-Europe2000</v>
      </c>
      <c r="E1068" s="4">
        <v>3809000000</v>
      </c>
      <c r="F1068" s="4">
        <v>1722000000</v>
      </c>
    </row>
    <row r="1069" ht="15.75" customHeight="1" spans="1:6">
      <c r="A1069" s="1" t="s">
        <v>163</v>
      </c>
      <c r="B1069" s="3" t="s">
        <v>65</v>
      </c>
      <c r="C1069" s="1" t="s">
        <v>78</v>
      </c>
      <c r="D1069" s="4" t="str">
        <f t="shared" si="0"/>
        <v>Hungary-Europe2001</v>
      </c>
      <c r="E1069" s="4">
        <v>4191000000</v>
      </c>
      <c r="F1069" s="4">
        <v>1887000000</v>
      </c>
    </row>
    <row r="1070" ht="15.75" customHeight="1" spans="1:6">
      <c r="A1070" s="1" t="s">
        <v>163</v>
      </c>
      <c r="B1070" s="3" t="s">
        <v>66</v>
      </c>
      <c r="C1070" s="1" t="s">
        <v>78</v>
      </c>
      <c r="D1070" s="4" t="str">
        <f t="shared" si="0"/>
        <v>Hungary-Europe2002</v>
      </c>
      <c r="E1070" s="4">
        <v>3774000000</v>
      </c>
      <c r="F1070" s="4">
        <v>2211000000</v>
      </c>
    </row>
    <row r="1071" ht="15.75" customHeight="1" spans="1:6">
      <c r="A1071" s="1" t="s">
        <v>163</v>
      </c>
      <c r="B1071" s="3" t="s">
        <v>67</v>
      </c>
      <c r="C1071" s="1" t="s">
        <v>78</v>
      </c>
      <c r="D1071" s="4" t="str">
        <f t="shared" si="0"/>
        <v>Hungary-Europe2003</v>
      </c>
      <c r="E1071" s="4">
        <v>4119000000</v>
      </c>
      <c r="F1071" s="4">
        <v>2700000000</v>
      </c>
    </row>
    <row r="1072" ht="15.75" customHeight="1" spans="1:6">
      <c r="A1072" s="1" t="s">
        <v>163</v>
      </c>
      <c r="B1072" s="3" t="s">
        <v>68</v>
      </c>
      <c r="C1072" s="1" t="s">
        <v>78</v>
      </c>
      <c r="D1072" s="4" t="str">
        <f t="shared" si="0"/>
        <v>Hungary-Europe2004</v>
      </c>
      <c r="E1072" s="4">
        <v>4009000000</v>
      </c>
      <c r="F1072" s="4">
        <v>2482000000</v>
      </c>
    </row>
    <row r="1073" ht="15.75" customHeight="1" spans="1:6">
      <c r="A1073" s="1" t="s">
        <v>163</v>
      </c>
      <c r="B1073" s="3" t="s">
        <v>69</v>
      </c>
      <c r="C1073" s="1" t="s">
        <v>78</v>
      </c>
      <c r="D1073" s="4" t="str">
        <f t="shared" si="0"/>
        <v>Hungary-Europe2005</v>
      </c>
      <c r="E1073" s="4">
        <v>4761000000</v>
      </c>
      <c r="F1073" s="4">
        <v>2721000000</v>
      </c>
    </row>
    <row r="1074" ht="15.75" customHeight="1" spans="1:6">
      <c r="A1074" s="1" t="s">
        <v>163</v>
      </c>
      <c r="B1074" s="3" t="s">
        <v>70</v>
      </c>
      <c r="C1074" s="1" t="s">
        <v>78</v>
      </c>
      <c r="D1074" s="4" t="str">
        <f t="shared" si="0"/>
        <v>Hungary-Europe2006</v>
      </c>
      <c r="E1074" s="4">
        <v>4998000000</v>
      </c>
      <c r="F1074" s="4">
        <v>2319000000</v>
      </c>
    </row>
    <row r="1075" ht="15.75" customHeight="1" spans="1:6">
      <c r="A1075" s="1" t="s">
        <v>163</v>
      </c>
      <c r="B1075" s="3" t="s">
        <v>71</v>
      </c>
      <c r="C1075" s="1" t="s">
        <v>78</v>
      </c>
      <c r="D1075" s="4" t="str">
        <f t="shared" si="0"/>
        <v>Hungary-Europe2007</v>
      </c>
      <c r="E1075" s="4">
        <v>5628000000</v>
      </c>
      <c r="F1075" s="4">
        <v>3088000000</v>
      </c>
    </row>
    <row r="1076" ht="15.75" customHeight="1" spans="1:6">
      <c r="A1076" s="1" t="s">
        <v>163</v>
      </c>
      <c r="B1076" s="3" t="s">
        <v>72</v>
      </c>
      <c r="C1076" s="1" t="s">
        <v>78</v>
      </c>
      <c r="D1076" s="4" t="str">
        <f t="shared" si="0"/>
        <v>Hungary-Europe2008</v>
      </c>
      <c r="E1076" s="4">
        <v>7113000000</v>
      </c>
      <c r="F1076" s="4">
        <v>3833000000</v>
      </c>
    </row>
    <row r="1077" ht="15.75" customHeight="1" spans="1:6">
      <c r="A1077" s="1" t="s">
        <v>163</v>
      </c>
      <c r="B1077" s="3" t="s">
        <v>73</v>
      </c>
      <c r="C1077" s="1" t="s">
        <v>78</v>
      </c>
      <c r="D1077" s="4" t="str">
        <f t="shared" si="0"/>
        <v>Hungary-Europe2009</v>
      </c>
      <c r="E1077" s="4">
        <v>6740000000</v>
      </c>
      <c r="F1077" s="4">
        <v>3233000000</v>
      </c>
    </row>
    <row r="1078" ht="15.75" customHeight="1" spans="1:6">
      <c r="A1078" s="1" t="s">
        <v>163</v>
      </c>
      <c r="B1078" s="3" t="s">
        <v>74</v>
      </c>
      <c r="C1078" s="1" t="s">
        <v>78</v>
      </c>
      <c r="D1078" s="4" t="str">
        <f t="shared" si="0"/>
        <v>Hungary-Europe2010</v>
      </c>
      <c r="E1078" s="4">
        <v>6338000000</v>
      </c>
      <c r="F1078" s="4">
        <v>2879000000</v>
      </c>
    </row>
    <row r="1079" ht="15.75" customHeight="1" spans="1:6">
      <c r="A1079" s="1" t="s">
        <v>163</v>
      </c>
      <c r="B1079" s="3" t="s">
        <v>75</v>
      </c>
      <c r="C1079" s="1" t="s">
        <v>78</v>
      </c>
      <c r="D1079" s="4" t="str">
        <f t="shared" si="0"/>
        <v>Hungary-Europe2011</v>
      </c>
      <c r="E1079" s="4">
        <v>6929000000</v>
      </c>
      <c r="F1079" s="4">
        <v>3028000000</v>
      </c>
    </row>
    <row r="1080" ht="15.75" customHeight="1" spans="1:6">
      <c r="A1080" s="1" t="s">
        <v>163</v>
      </c>
      <c r="B1080" s="3" t="s">
        <v>76</v>
      </c>
      <c r="C1080" s="1" t="s">
        <v>78</v>
      </c>
      <c r="D1080" s="4" t="str">
        <f t="shared" si="0"/>
        <v>Hungary-Europe2012</v>
      </c>
      <c r="E1080" s="4">
        <v>5923000000</v>
      </c>
      <c r="F1080" s="4">
        <v>2514000000</v>
      </c>
    </row>
    <row r="1081" ht="15.75" customHeight="1" spans="1:6">
      <c r="A1081" s="1" t="s">
        <v>164</v>
      </c>
      <c r="B1081" s="3" t="s">
        <v>63</v>
      </c>
      <c r="C1081" s="1" t="s">
        <v>78</v>
      </c>
      <c r="D1081" s="4" t="str">
        <f t="shared" si="0"/>
        <v>Iceland-Europe2000</v>
      </c>
      <c r="E1081" s="4">
        <v>386000000</v>
      </c>
      <c r="F1081" s="4">
        <v>471000000</v>
      </c>
    </row>
    <row r="1082" ht="15.75" customHeight="1" spans="1:6">
      <c r="A1082" s="1" t="s">
        <v>164</v>
      </c>
      <c r="B1082" s="3" t="s">
        <v>65</v>
      </c>
      <c r="C1082" s="1" t="s">
        <v>78</v>
      </c>
      <c r="D1082" s="4" t="str">
        <f t="shared" si="0"/>
        <v>Iceland-Europe2001</v>
      </c>
      <c r="E1082" s="4">
        <v>383000000</v>
      </c>
      <c r="F1082" s="4">
        <v>372000000</v>
      </c>
    </row>
    <row r="1083" ht="15.75" customHeight="1" spans="1:6">
      <c r="A1083" s="1" t="s">
        <v>164</v>
      </c>
      <c r="B1083" s="3" t="s">
        <v>66</v>
      </c>
      <c r="C1083" s="1" t="s">
        <v>78</v>
      </c>
      <c r="D1083" s="4" t="str">
        <f t="shared" si="0"/>
        <v>Iceland-Europe2002</v>
      </c>
      <c r="E1083" s="4">
        <v>415000000</v>
      </c>
      <c r="F1083" s="4">
        <v>373000000</v>
      </c>
    </row>
    <row r="1084" ht="15.75" customHeight="1" spans="1:6">
      <c r="A1084" s="1" t="s">
        <v>164</v>
      </c>
      <c r="B1084" s="3" t="s">
        <v>67</v>
      </c>
      <c r="C1084" s="1" t="s">
        <v>78</v>
      </c>
      <c r="D1084" s="4" t="str">
        <f t="shared" si="0"/>
        <v>Iceland-Europe2003</v>
      </c>
      <c r="E1084" s="4">
        <v>486000000</v>
      </c>
      <c r="F1084" s="4">
        <v>524000000</v>
      </c>
    </row>
    <row r="1085" ht="15.75" customHeight="1" spans="1:6">
      <c r="A1085" s="1" t="s">
        <v>164</v>
      </c>
      <c r="B1085" s="3" t="s">
        <v>68</v>
      </c>
      <c r="C1085" s="1" t="s">
        <v>78</v>
      </c>
      <c r="D1085" s="4" t="str">
        <f t="shared" si="0"/>
        <v>Iceland-Europe2004</v>
      </c>
      <c r="E1085" s="4">
        <v>558000000</v>
      </c>
      <c r="F1085" s="4">
        <v>699000000</v>
      </c>
    </row>
    <row r="1086" ht="15.75" customHeight="1" spans="1:6">
      <c r="A1086" s="1" t="s">
        <v>164</v>
      </c>
      <c r="B1086" s="3" t="s">
        <v>69</v>
      </c>
      <c r="C1086" s="1" t="s">
        <v>78</v>
      </c>
      <c r="D1086" s="4" t="str">
        <f t="shared" si="0"/>
        <v>Iceland-Europe2005</v>
      </c>
      <c r="E1086" s="4">
        <v>635000000</v>
      </c>
      <c r="F1086" s="4">
        <v>991000000</v>
      </c>
    </row>
    <row r="1087" ht="15.75" customHeight="1" spans="1:6">
      <c r="A1087" s="1" t="s">
        <v>164</v>
      </c>
      <c r="B1087" s="3" t="s">
        <v>70</v>
      </c>
      <c r="C1087" s="1" t="s">
        <v>78</v>
      </c>
      <c r="D1087" s="4" t="str">
        <f t="shared" si="0"/>
        <v>Iceland-Europe2006</v>
      </c>
      <c r="E1087" s="4">
        <v>702000000</v>
      </c>
      <c r="F1087" s="4">
        <v>1084000000</v>
      </c>
    </row>
    <row r="1088" ht="15.75" customHeight="1" spans="1:6">
      <c r="A1088" s="1" t="s">
        <v>164</v>
      </c>
      <c r="B1088" s="3" t="s">
        <v>71</v>
      </c>
      <c r="C1088" s="1" t="s">
        <v>78</v>
      </c>
      <c r="D1088" s="4" t="str">
        <f t="shared" si="0"/>
        <v>Iceland-Europe2007</v>
      </c>
      <c r="E1088" s="4">
        <v>848000000</v>
      </c>
      <c r="F1088" s="4">
        <v>1336000000</v>
      </c>
    </row>
    <row r="1089" ht="15.75" customHeight="1" spans="1:6">
      <c r="A1089" s="1" t="s">
        <v>164</v>
      </c>
      <c r="B1089" s="3" t="s">
        <v>72</v>
      </c>
      <c r="C1089" s="1" t="s">
        <v>78</v>
      </c>
      <c r="D1089" s="4" t="str">
        <f t="shared" si="0"/>
        <v>Iceland-Europe2008</v>
      </c>
      <c r="E1089" s="4">
        <v>881000000</v>
      </c>
      <c r="F1089" s="4">
        <v>1103000000</v>
      </c>
    </row>
    <row r="1090" ht="15.75" customHeight="1" spans="1:6">
      <c r="A1090" s="1" t="s">
        <v>164</v>
      </c>
      <c r="B1090" s="3" t="s">
        <v>73</v>
      </c>
      <c r="C1090" s="1" t="s">
        <v>78</v>
      </c>
      <c r="D1090" s="4" t="str">
        <f t="shared" si="0"/>
        <v>Iceland-Europe2009</v>
      </c>
      <c r="E1090" s="4">
        <v>550000000</v>
      </c>
      <c r="F1090" s="4">
        <v>534000000</v>
      </c>
    </row>
    <row r="1091" ht="15.75" customHeight="1" spans="1:6">
      <c r="A1091" s="1" t="s">
        <v>164</v>
      </c>
      <c r="B1091" s="3" t="s">
        <v>74</v>
      </c>
      <c r="C1091" s="1" t="s">
        <v>78</v>
      </c>
      <c r="D1091" s="4" t="str">
        <f t="shared" si="0"/>
        <v>Iceland-Europe2010</v>
      </c>
      <c r="E1091" s="4">
        <v>562000000</v>
      </c>
      <c r="F1091" s="4">
        <v>599000000</v>
      </c>
    </row>
    <row r="1092" ht="15.75" customHeight="1" spans="1:6">
      <c r="A1092" s="1" t="s">
        <v>164</v>
      </c>
      <c r="B1092" s="3" t="s">
        <v>75</v>
      </c>
      <c r="C1092" s="1" t="s">
        <v>78</v>
      </c>
      <c r="D1092" s="4" t="str">
        <f t="shared" si="0"/>
        <v>Iceland-Europe2011</v>
      </c>
      <c r="E1092" s="4">
        <v>751000000</v>
      </c>
      <c r="F1092" s="4">
        <v>740000000</v>
      </c>
    </row>
    <row r="1093" ht="15.75" customHeight="1" spans="1:6">
      <c r="A1093" s="1" t="s">
        <v>164</v>
      </c>
      <c r="B1093" s="3" t="s">
        <v>76</v>
      </c>
      <c r="C1093" s="1" t="s">
        <v>78</v>
      </c>
      <c r="D1093" s="4" t="str">
        <f t="shared" si="0"/>
        <v>Iceland-Europe2012</v>
      </c>
      <c r="E1093" s="4">
        <v>865000000</v>
      </c>
      <c r="F1093" s="4">
        <v>780000000</v>
      </c>
    </row>
    <row r="1094" ht="15.75" customHeight="1" spans="1:6">
      <c r="A1094" s="1" t="s">
        <v>165</v>
      </c>
      <c r="B1094" s="3" t="s">
        <v>63</v>
      </c>
      <c r="C1094" s="1" t="s">
        <v>64</v>
      </c>
      <c r="D1094" s="4" t="str">
        <f t="shared" si="0"/>
        <v>India-Asia2000</v>
      </c>
      <c r="E1094" s="4">
        <v>3598000000</v>
      </c>
      <c r="F1094" s="4">
        <v>3686000000</v>
      </c>
    </row>
    <row r="1095" ht="15.75" customHeight="1" spans="1:6">
      <c r="A1095" s="1" t="s">
        <v>165</v>
      </c>
      <c r="B1095" s="3" t="s">
        <v>65</v>
      </c>
      <c r="C1095" s="1" t="s">
        <v>64</v>
      </c>
      <c r="D1095" s="4" t="str">
        <f t="shared" si="0"/>
        <v>India-Asia2001</v>
      </c>
      <c r="E1095" s="4">
        <v>3342000000</v>
      </c>
      <c r="F1095" s="4">
        <v>4367000000</v>
      </c>
    </row>
    <row r="1096" ht="15.75" customHeight="1" spans="1:6">
      <c r="A1096" s="1" t="s">
        <v>165</v>
      </c>
      <c r="B1096" s="3" t="s">
        <v>66</v>
      </c>
      <c r="C1096" s="1" t="s">
        <v>64</v>
      </c>
      <c r="D1096" s="4" t="str">
        <f t="shared" si="0"/>
        <v>India-Asia2002</v>
      </c>
      <c r="E1096" s="4">
        <v>3300000000</v>
      </c>
      <c r="F1096" s="4">
        <v>4350000000</v>
      </c>
    </row>
    <row r="1097" ht="15.75" customHeight="1" spans="1:6">
      <c r="A1097" s="1" t="s">
        <v>165</v>
      </c>
      <c r="B1097" s="3" t="s">
        <v>67</v>
      </c>
      <c r="C1097" s="1" t="s">
        <v>64</v>
      </c>
      <c r="D1097" s="4" t="str">
        <f t="shared" si="0"/>
        <v>India-Asia2003</v>
      </c>
      <c r="E1097" s="4">
        <v>4560000000</v>
      </c>
      <c r="F1097" s="4">
        <v>4385000000</v>
      </c>
    </row>
    <row r="1098" ht="15.75" customHeight="1" spans="1:6">
      <c r="A1098" s="1" t="s">
        <v>165</v>
      </c>
      <c r="B1098" s="3" t="s">
        <v>68</v>
      </c>
      <c r="C1098" s="1" t="s">
        <v>64</v>
      </c>
      <c r="D1098" s="4" t="str">
        <f t="shared" si="0"/>
        <v>India-Asia2004</v>
      </c>
      <c r="E1098" s="4">
        <v>6307000000</v>
      </c>
      <c r="F1098" s="4">
        <v>5783000000</v>
      </c>
    </row>
    <row r="1099" ht="15.75" customHeight="1" spans="1:6">
      <c r="A1099" s="1" t="s">
        <v>165</v>
      </c>
      <c r="B1099" s="3" t="s">
        <v>69</v>
      </c>
      <c r="C1099" s="1" t="s">
        <v>64</v>
      </c>
      <c r="D1099" s="4" t="str">
        <f t="shared" si="0"/>
        <v>India-Asia2005</v>
      </c>
      <c r="E1099" s="4">
        <v>7659000000</v>
      </c>
      <c r="F1099" s="4">
        <v>8277000000</v>
      </c>
    </row>
    <row r="1100" ht="15.75" customHeight="1" spans="1:6">
      <c r="A1100" s="1" t="s">
        <v>165</v>
      </c>
      <c r="B1100" s="3" t="s">
        <v>70</v>
      </c>
      <c r="C1100" s="1" t="s">
        <v>64</v>
      </c>
      <c r="D1100" s="4" t="str">
        <f t="shared" si="0"/>
        <v>India-Asia2006</v>
      </c>
      <c r="E1100" s="4">
        <v>8915000000</v>
      </c>
      <c r="F1100" s="4">
        <v>8738000000</v>
      </c>
    </row>
    <row r="1101" ht="15.75" customHeight="1" spans="1:6">
      <c r="A1101" s="1" t="s">
        <v>165</v>
      </c>
      <c r="B1101" s="3" t="s">
        <v>71</v>
      </c>
      <c r="C1101" s="1" t="s">
        <v>64</v>
      </c>
      <c r="D1101" s="4" t="str">
        <f t="shared" si="0"/>
        <v>India-Asia2007</v>
      </c>
      <c r="E1101" s="4">
        <v>11234000000</v>
      </c>
      <c r="F1101" s="4">
        <v>10690000000</v>
      </c>
    </row>
    <row r="1102" ht="15.75" customHeight="1" spans="1:6">
      <c r="A1102" s="1" t="s">
        <v>165</v>
      </c>
      <c r="B1102" s="3" t="s">
        <v>72</v>
      </c>
      <c r="C1102" s="1" t="s">
        <v>64</v>
      </c>
      <c r="D1102" s="4" t="str">
        <f t="shared" si="0"/>
        <v>India-Asia2008</v>
      </c>
      <c r="E1102" s="4">
        <v>12462000000</v>
      </c>
      <c r="F1102" s="4">
        <v>12083000000</v>
      </c>
    </row>
    <row r="1103" ht="15.75" customHeight="1" spans="1:6">
      <c r="A1103" s="1" t="s">
        <v>165</v>
      </c>
      <c r="B1103" s="3" t="s">
        <v>73</v>
      </c>
      <c r="C1103" s="1" t="s">
        <v>64</v>
      </c>
      <c r="D1103" s="4" t="str">
        <f t="shared" si="0"/>
        <v>India-Asia2009</v>
      </c>
      <c r="E1103" s="4">
        <v>11136000000</v>
      </c>
      <c r="F1103" s="4">
        <v>9310000000</v>
      </c>
    </row>
    <row r="1104" ht="15.75" customHeight="1" spans="1:6">
      <c r="A1104" s="1" t="s">
        <v>165</v>
      </c>
      <c r="B1104" s="3" t="s">
        <v>74</v>
      </c>
      <c r="C1104" s="1" t="s">
        <v>64</v>
      </c>
      <c r="D1104" s="4" t="str">
        <f t="shared" si="0"/>
        <v>India-Asia2010</v>
      </c>
      <c r="E1104" s="4">
        <v>14490000000</v>
      </c>
      <c r="F1104" s="4">
        <v>10490000000</v>
      </c>
    </row>
    <row r="1105" ht="15.75" customHeight="1" spans="1:6">
      <c r="A1105" s="1" t="s">
        <v>165</v>
      </c>
      <c r="B1105" s="3" t="s">
        <v>75</v>
      </c>
      <c r="C1105" s="1" t="s">
        <v>64</v>
      </c>
      <c r="D1105" s="4" t="str">
        <f t="shared" si="0"/>
        <v>India-Asia2011</v>
      </c>
      <c r="E1105" s="4">
        <v>17708000000</v>
      </c>
      <c r="F1105" s="4">
        <v>13699000000</v>
      </c>
    </row>
    <row r="1106" ht="15.75" customHeight="1" spans="1:6">
      <c r="A1106" s="1" t="s">
        <v>165</v>
      </c>
      <c r="B1106" s="3" t="s">
        <v>76</v>
      </c>
      <c r="C1106" s="1" t="s">
        <v>64</v>
      </c>
      <c r="D1106" s="4" t="str">
        <f t="shared" si="0"/>
        <v>India-Asia2012</v>
      </c>
      <c r="E1106" s="4">
        <v>18340000000</v>
      </c>
      <c r="F1106" s="4">
        <v>14107000000</v>
      </c>
    </row>
    <row r="1107" ht="15.75" customHeight="1" spans="1:6">
      <c r="A1107" s="1" t="s">
        <v>166</v>
      </c>
      <c r="B1107" s="3" t="s">
        <v>63</v>
      </c>
      <c r="C1107" s="1" t="s">
        <v>64</v>
      </c>
      <c r="D1107" s="4" t="str">
        <f t="shared" si="0"/>
        <v>Indonesia-Asia2000</v>
      </c>
      <c r="E1107" s="4">
        <v>4975000000</v>
      </c>
      <c r="F1107" s="4">
        <v>3197000000</v>
      </c>
    </row>
    <row r="1108" ht="15.75" customHeight="1" spans="1:6">
      <c r="A1108" s="1" t="s">
        <v>166</v>
      </c>
      <c r="B1108" s="3" t="s">
        <v>65</v>
      </c>
      <c r="C1108" s="1" t="s">
        <v>64</v>
      </c>
      <c r="D1108" s="4" t="str">
        <f t="shared" si="0"/>
        <v>Indonesia-Asia2001</v>
      </c>
      <c r="E1108" s="4">
        <v>5277000000</v>
      </c>
      <c r="F1108" s="4">
        <v>3406000000</v>
      </c>
    </row>
    <row r="1109" ht="15.75" customHeight="1" spans="1:6">
      <c r="A1109" s="1" t="s">
        <v>166</v>
      </c>
      <c r="B1109" s="3" t="s">
        <v>66</v>
      </c>
      <c r="C1109" s="1" t="s">
        <v>64</v>
      </c>
      <c r="D1109" s="4" t="str">
        <f t="shared" si="0"/>
        <v>Indonesia-Asia2002</v>
      </c>
      <c r="E1109" s="4">
        <v>5797000000</v>
      </c>
      <c r="F1109" s="4">
        <v>5042000000</v>
      </c>
    </row>
    <row r="1110" ht="15.75" customHeight="1" spans="1:6">
      <c r="A1110" s="1" t="s">
        <v>166</v>
      </c>
      <c r="B1110" s="3" t="s">
        <v>67</v>
      </c>
      <c r="C1110" s="1" t="s">
        <v>64</v>
      </c>
      <c r="D1110" s="4" t="str">
        <f t="shared" si="0"/>
        <v>Indonesia-Asia2003</v>
      </c>
      <c r="E1110" s="4">
        <v>4461000000</v>
      </c>
      <c r="F1110" s="4">
        <v>4427000000</v>
      </c>
    </row>
    <row r="1111" ht="15.75" customHeight="1" spans="1:6">
      <c r="A1111" s="1" t="s">
        <v>166</v>
      </c>
      <c r="B1111" s="3" t="s">
        <v>68</v>
      </c>
      <c r="C1111" s="1" t="s">
        <v>64</v>
      </c>
      <c r="D1111" s="4" t="str">
        <f t="shared" si="0"/>
        <v>Indonesia-Asia2004</v>
      </c>
      <c r="E1111" s="4">
        <v>5226000000</v>
      </c>
      <c r="F1111" s="4">
        <v>4569000000</v>
      </c>
    </row>
    <row r="1112" ht="15.75" customHeight="1" spans="1:6">
      <c r="A1112" s="1" t="s">
        <v>166</v>
      </c>
      <c r="B1112" s="3" t="s">
        <v>69</v>
      </c>
      <c r="C1112" s="1" t="s">
        <v>64</v>
      </c>
      <c r="D1112" s="4" t="str">
        <f t="shared" si="0"/>
        <v>Indonesia-Asia2005</v>
      </c>
      <c r="E1112" s="4">
        <v>5094000000</v>
      </c>
      <c r="F1112" s="4">
        <v>4740000000</v>
      </c>
    </row>
    <row r="1113" ht="15.75" customHeight="1" spans="1:6">
      <c r="A1113" s="1" t="s">
        <v>166</v>
      </c>
      <c r="B1113" s="3" t="s">
        <v>70</v>
      </c>
      <c r="C1113" s="1" t="s">
        <v>64</v>
      </c>
      <c r="D1113" s="4" t="str">
        <f t="shared" si="0"/>
        <v>Indonesia-Asia2006</v>
      </c>
      <c r="E1113" s="4">
        <v>4890000000</v>
      </c>
      <c r="F1113" s="4">
        <v>5458000000</v>
      </c>
    </row>
    <row r="1114" ht="15.75" customHeight="1" spans="1:6">
      <c r="A1114" s="1" t="s">
        <v>166</v>
      </c>
      <c r="B1114" s="3" t="s">
        <v>71</v>
      </c>
      <c r="C1114" s="1" t="s">
        <v>64</v>
      </c>
      <c r="D1114" s="4" t="str">
        <f t="shared" si="0"/>
        <v>Indonesia-Asia2007</v>
      </c>
      <c r="E1114" s="4">
        <v>5831000000</v>
      </c>
      <c r="F1114" s="4">
        <v>6578000000</v>
      </c>
    </row>
    <row r="1115" ht="15.75" customHeight="1" spans="1:6">
      <c r="A1115" s="1" t="s">
        <v>166</v>
      </c>
      <c r="B1115" s="3" t="s">
        <v>72</v>
      </c>
      <c r="C1115" s="1" t="s">
        <v>64</v>
      </c>
      <c r="D1115" s="4" t="str">
        <f t="shared" si="0"/>
        <v>Indonesia-Asia2008</v>
      </c>
      <c r="E1115" s="4">
        <v>8150000000</v>
      </c>
      <c r="F1115" s="4">
        <v>8801000000</v>
      </c>
    </row>
    <row r="1116" ht="15.75" customHeight="1" spans="1:6">
      <c r="A1116" s="1" t="s">
        <v>166</v>
      </c>
      <c r="B1116" s="3" t="s">
        <v>73</v>
      </c>
      <c r="C1116" s="1" t="s">
        <v>64</v>
      </c>
      <c r="D1116" s="4" t="str">
        <f t="shared" si="0"/>
        <v>Indonesia-Asia2009</v>
      </c>
      <c r="E1116" s="4">
        <v>6053000000</v>
      </c>
      <c r="F1116" s="4">
        <v>6908000000</v>
      </c>
    </row>
    <row r="1117" ht="15.75" customHeight="1" spans="1:6">
      <c r="A1117" s="1" t="s">
        <v>166</v>
      </c>
      <c r="B1117" s="3" t="s">
        <v>74</v>
      </c>
      <c r="C1117" s="1" t="s">
        <v>64</v>
      </c>
      <c r="D1117" s="4" t="str">
        <f t="shared" si="0"/>
        <v>Indonesia-Asia2010</v>
      </c>
      <c r="E1117" s="4">
        <v>7618000000</v>
      </c>
      <c r="F1117" s="4">
        <v>8432000000</v>
      </c>
    </row>
    <row r="1118" ht="15.75" customHeight="1" spans="1:6">
      <c r="A1118" s="1" t="s">
        <v>166</v>
      </c>
      <c r="B1118" s="3" t="s">
        <v>75</v>
      </c>
      <c r="C1118" s="1" t="s">
        <v>64</v>
      </c>
      <c r="D1118" s="4" t="str">
        <f t="shared" si="0"/>
        <v>Indonesia-Asia2011</v>
      </c>
      <c r="E1118" s="4">
        <v>9038000000</v>
      </c>
      <c r="F1118" s="4">
        <v>8653000000</v>
      </c>
    </row>
    <row r="1119" ht="15.75" customHeight="1" spans="1:6">
      <c r="A1119" s="1" t="s">
        <v>166</v>
      </c>
      <c r="B1119" s="3" t="s">
        <v>76</v>
      </c>
      <c r="C1119" s="1" t="s">
        <v>64</v>
      </c>
      <c r="D1119" s="4" t="str">
        <f t="shared" si="0"/>
        <v>Indonesia-Asia2012</v>
      </c>
      <c r="E1119" s="4">
        <v>9463000000</v>
      </c>
      <c r="F1119" s="4">
        <v>9498000000</v>
      </c>
    </row>
    <row r="1120" ht="15.75" customHeight="1" spans="1:6">
      <c r="A1120" s="1" t="s">
        <v>167</v>
      </c>
      <c r="B1120" s="3" t="s">
        <v>63</v>
      </c>
      <c r="C1120" s="1" t="s">
        <v>95</v>
      </c>
      <c r="D1120" s="4" t="str">
        <f t="shared" si="0"/>
        <v>Iran-Middle East2000</v>
      </c>
      <c r="E1120" s="4">
        <v>677000000</v>
      </c>
      <c r="F1120" s="4">
        <v>671000000</v>
      </c>
    </row>
    <row r="1121" ht="15.75" customHeight="1" spans="1:6">
      <c r="A1121" s="1" t="s">
        <v>167</v>
      </c>
      <c r="B1121" s="3" t="s">
        <v>65</v>
      </c>
      <c r="C1121" s="1" t="s">
        <v>95</v>
      </c>
      <c r="D1121" s="4" t="str">
        <f t="shared" si="0"/>
        <v>Iran-Middle East2001</v>
      </c>
      <c r="E1121" s="4">
        <v>1122000000</v>
      </c>
      <c r="F1121" s="4">
        <v>714000000</v>
      </c>
    </row>
    <row r="1122" ht="15.75" customHeight="1" spans="1:6">
      <c r="A1122" s="1" t="s">
        <v>167</v>
      </c>
      <c r="B1122" s="3" t="s">
        <v>66</v>
      </c>
      <c r="C1122" s="1" t="s">
        <v>95</v>
      </c>
      <c r="D1122" s="4" t="str">
        <f t="shared" si="0"/>
        <v>Iran-Middle East2002</v>
      </c>
      <c r="E1122" s="4">
        <v>1607000000</v>
      </c>
      <c r="F1122" s="4">
        <v>3990000000</v>
      </c>
    </row>
    <row r="1123" ht="15.75" customHeight="1" spans="1:6">
      <c r="A1123" s="1" t="s">
        <v>167</v>
      </c>
      <c r="B1123" s="3" t="s">
        <v>67</v>
      </c>
      <c r="C1123" s="1" t="s">
        <v>95</v>
      </c>
      <c r="D1123" s="4" t="str">
        <f t="shared" si="0"/>
        <v>Iran-Middle East2003</v>
      </c>
      <c r="E1123" s="4">
        <v>1266000000</v>
      </c>
      <c r="F1123" s="4">
        <v>4120000000</v>
      </c>
    </row>
    <row r="1124" ht="15.75" customHeight="1" spans="1:6">
      <c r="A1124" s="1" t="s">
        <v>167</v>
      </c>
      <c r="B1124" s="3" t="s">
        <v>68</v>
      </c>
      <c r="C1124" s="1" t="s">
        <v>95</v>
      </c>
      <c r="D1124" s="4" t="str">
        <f t="shared" si="0"/>
        <v>Iran-Middle East2004</v>
      </c>
      <c r="E1124" s="4">
        <v>1305000000</v>
      </c>
      <c r="F1124" s="4">
        <v>4402000000</v>
      </c>
    </row>
    <row r="1125" ht="15.75" customHeight="1" spans="1:6">
      <c r="A1125" s="1" t="s">
        <v>167</v>
      </c>
      <c r="B1125" s="3" t="s">
        <v>69</v>
      </c>
      <c r="C1125" s="1" t="s">
        <v>95</v>
      </c>
      <c r="D1125" s="4" t="str">
        <f t="shared" si="0"/>
        <v>Iran-Middle East2005</v>
      </c>
      <c r="E1125" s="4">
        <v>1025000000</v>
      </c>
      <c r="F1125" s="4">
        <v>4112000000</v>
      </c>
    </row>
    <row r="1126" ht="15.75" customHeight="1" spans="1:6">
      <c r="A1126" s="1" t="s">
        <v>167</v>
      </c>
      <c r="B1126" s="3" t="s">
        <v>70</v>
      </c>
      <c r="C1126" s="1" t="s">
        <v>95</v>
      </c>
      <c r="D1126" s="4" t="str">
        <f t="shared" si="0"/>
        <v>Iran-Middle East2006</v>
      </c>
      <c r="E1126" s="4">
        <v>1464000000</v>
      </c>
      <c r="F1126" s="4">
        <v>5066000000</v>
      </c>
    </row>
    <row r="1127" ht="15.75" customHeight="1" spans="1:6">
      <c r="A1127" s="1" t="s">
        <v>167</v>
      </c>
      <c r="B1127" s="3" t="s">
        <v>71</v>
      </c>
      <c r="C1127" s="1" t="s">
        <v>95</v>
      </c>
      <c r="D1127" s="4" t="str">
        <f t="shared" si="0"/>
        <v>Iran-Middle East2007</v>
      </c>
      <c r="E1127" s="4">
        <v>1950000000</v>
      </c>
      <c r="F1127" s="4">
        <v>7335000000</v>
      </c>
    </row>
    <row r="1128" ht="15.75" customHeight="1" spans="1:6">
      <c r="A1128" s="1" t="s">
        <v>167</v>
      </c>
      <c r="B1128" s="3" t="s">
        <v>72</v>
      </c>
      <c r="C1128" s="1" t="s">
        <v>95</v>
      </c>
      <c r="D1128" s="4" t="str">
        <f t="shared" si="0"/>
        <v>Iran-Middle East2008</v>
      </c>
      <c r="E1128" s="4">
        <v>1978000000</v>
      </c>
      <c r="F1128" s="4">
        <v>8270000000</v>
      </c>
    </row>
    <row r="1129" ht="15.75" customHeight="1" spans="1:6">
      <c r="A1129" s="1" t="s">
        <v>167</v>
      </c>
      <c r="B1129" s="3" t="s">
        <v>73</v>
      </c>
      <c r="C1129" s="1" t="s">
        <v>95</v>
      </c>
      <c r="D1129" s="4" t="str">
        <f t="shared" si="0"/>
        <v>Iran-Middle East2009</v>
      </c>
      <c r="E1129" s="4">
        <v>2259000000</v>
      </c>
      <c r="F1129" s="4">
        <v>8503000000</v>
      </c>
    </row>
    <row r="1130" ht="15.75" customHeight="1" spans="1:6">
      <c r="A1130" s="1" t="s">
        <v>167</v>
      </c>
      <c r="B1130" s="3" t="s">
        <v>74</v>
      </c>
      <c r="C1130" s="1" t="s">
        <v>95</v>
      </c>
      <c r="D1130" s="4" t="str">
        <f t="shared" si="0"/>
        <v>Iran-Middle East2010</v>
      </c>
      <c r="E1130" s="4">
        <v>2631000000</v>
      </c>
      <c r="F1130" s="4">
        <v>10570000000</v>
      </c>
    </row>
    <row r="1131" ht="15.75" customHeight="1" spans="1:6">
      <c r="A1131" s="1" t="s">
        <v>167</v>
      </c>
      <c r="B1131" s="3" t="s">
        <v>75</v>
      </c>
      <c r="C1131" s="1" t="s">
        <v>95</v>
      </c>
      <c r="D1131" s="4" t="str">
        <f t="shared" si="0"/>
        <v>Iran-Middle East2011</v>
      </c>
      <c r="E1131" s="4">
        <v>2574000000</v>
      </c>
      <c r="F1131" s="4">
        <v>10881000000</v>
      </c>
    </row>
    <row r="1132" ht="15.75" customHeight="1" spans="1:6">
      <c r="A1132" s="1" t="s">
        <v>167</v>
      </c>
      <c r="B1132" s="3" t="s">
        <v>76</v>
      </c>
      <c r="C1132" s="1" t="s">
        <v>95</v>
      </c>
      <c r="D1132" s="4" t="str">
        <f t="shared" si="0"/>
        <v>Iran-Middle East2012</v>
      </c>
      <c r="E1132" s="1"/>
      <c r="F1132" s="1"/>
    </row>
    <row r="1133" ht="15.75" customHeight="1" spans="1:6">
      <c r="A1133" s="1" t="s">
        <v>168</v>
      </c>
      <c r="B1133" s="3" t="s">
        <v>63</v>
      </c>
      <c r="C1133" s="1" t="s">
        <v>95</v>
      </c>
      <c r="D1133" s="4" t="str">
        <f t="shared" si="0"/>
        <v>Iraq-Middle East2000</v>
      </c>
      <c r="E1133" s="4">
        <v>2000000</v>
      </c>
      <c r="F1133" s="4">
        <v>9000000</v>
      </c>
    </row>
    <row r="1134" ht="15.75" customHeight="1" spans="1:6">
      <c r="A1134" s="1" t="s">
        <v>168</v>
      </c>
      <c r="B1134" s="3" t="s">
        <v>65</v>
      </c>
      <c r="C1134" s="1" t="s">
        <v>95</v>
      </c>
      <c r="D1134" s="4" t="str">
        <f t="shared" si="0"/>
        <v>Iraq-Middle East2001</v>
      </c>
      <c r="E1134" s="4">
        <v>15000000</v>
      </c>
      <c r="F1134" s="4">
        <v>31000000</v>
      </c>
    </row>
    <row r="1135" ht="15.75" customHeight="1" spans="1:6">
      <c r="A1135" s="1" t="s">
        <v>168</v>
      </c>
      <c r="B1135" s="3" t="s">
        <v>66</v>
      </c>
      <c r="C1135" s="1" t="s">
        <v>95</v>
      </c>
      <c r="D1135" s="4" t="str">
        <f t="shared" si="0"/>
        <v>Iraq-Middle East2002</v>
      </c>
      <c r="E1135" s="4">
        <v>45000000</v>
      </c>
      <c r="F1135" s="4">
        <v>26000000</v>
      </c>
    </row>
    <row r="1136" ht="15.75" customHeight="1" spans="1:6">
      <c r="A1136" s="1" t="s">
        <v>168</v>
      </c>
      <c r="B1136" s="3" t="s">
        <v>67</v>
      </c>
      <c r="C1136" s="1" t="s">
        <v>95</v>
      </c>
      <c r="D1136" s="4" t="str">
        <f t="shared" si="0"/>
        <v>Iraq-Middle East2003</v>
      </c>
      <c r="E1136" s="1"/>
      <c r="F1136" s="1"/>
    </row>
    <row r="1137" ht="15.75" customHeight="1" spans="1:6">
      <c r="A1137" s="1" t="s">
        <v>168</v>
      </c>
      <c r="B1137" s="3" t="s">
        <v>68</v>
      </c>
      <c r="C1137" s="1" t="s">
        <v>95</v>
      </c>
      <c r="D1137" s="4" t="str">
        <f t="shared" si="0"/>
        <v>Iraq-Middle East2004</v>
      </c>
      <c r="E1137" s="1"/>
      <c r="F1137" s="1"/>
    </row>
    <row r="1138" ht="15.75" customHeight="1" spans="1:6">
      <c r="A1138" s="1" t="s">
        <v>168</v>
      </c>
      <c r="B1138" s="3" t="s">
        <v>69</v>
      </c>
      <c r="C1138" s="1" t="s">
        <v>95</v>
      </c>
      <c r="D1138" s="4" t="str">
        <f t="shared" si="0"/>
        <v>Iraq-Middle East2005</v>
      </c>
      <c r="E1138" s="4">
        <v>186000000</v>
      </c>
      <c r="F1138" s="4">
        <v>627000000</v>
      </c>
    </row>
    <row r="1139" ht="15.75" customHeight="1" spans="1:6">
      <c r="A1139" s="1" t="s">
        <v>168</v>
      </c>
      <c r="B1139" s="3" t="s">
        <v>70</v>
      </c>
      <c r="C1139" s="1" t="s">
        <v>95</v>
      </c>
      <c r="D1139" s="4" t="str">
        <f t="shared" si="0"/>
        <v>Iraq-Middle East2006</v>
      </c>
      <c r="E1139" s="4">
        <v>170000000</v>
      </c>
      <c r="F1139" s="4">
        <v>526000000</v>
      </c>
    </row>
    <row r="1140" ht="15.75" customHeight="1" spans="1:6">
      <c r="A1140" s="1" t="s">
        <v>168</v>
      </c>
      <c r="B1140" s="3" t="s">
        <v>71</v>
      </c>
      <c r="C1140" s="1" t="s">
        <v>95</v>
      </c>
      <c r="D1140" s="4" t="str">
        <f t="shared" si="0"/>
        <v>Iraq-Middle East2007</v>
      </c>
      <c r="E1140" s="4">
        <v>555000000</v>
      </c>
      <c r="F1140" s="4">
        <v>705000000</v>
      </c>
    </row>
    <row r="1141" ht="15.75" customHeight="1" spans="1:6">
      <c r="A1141" s="1" t="s">
        <v>168</v>
      </c>
      <c r="B1141" s="3" t="s">
        <v>72</v>
      </c>
      <c r="C1141" s="1" t="s">
        <v>95</v>
      </c>
      <c r="D1141" s="4" t="str">
        <f t="shared" si="0"/>
        <v>Iraq-Middle East2008</v>
      </c>
      <c r="E1141" s="4">
        <v>867000000</v>
      </c>
      <c r="F1141" s="4">
        <v>813000000</v>
      </c>
    </row>
    <row r="1142" ht="15.75" customHeight="1" spans="1:6">
      <c r="A1142" s="1" t="s">
        <v>168</v>
      </c>
      <c r="B1142" s="3" t="s">
        <v>73</v>
      </c>
      <c r="C1142" s="1" t="s">
        <v>95</v>
      </c>
      <c r="D1142" s="4" t="str">
        <f t="shared" si="0"/>
        <v>Iraq-Middle East2009</v>
      </c>
      <c r="E1142" s="4">
        <v>1432000000</v>
      </c>
      <c r="F1142" s="4">
        <v>1221000000</v>
      </c>
    </row>
    <row r="1143" ht="15.75" customHeight="1" spans="1:6">
      <c r="A1143" s="1" t="s">
        <v>168</v>
      </c>
      <c r="B1143" s="3" t="s">
        <v>74</v>
      </c>
      <c r="C1143" s="1" t="s">
        <v>95</v>
      </c>
      <c r="D1143" s="4" t="str">
        <f t="shared" si="0"/>
        <v>Iraq-Middle East2010</v>
      </c>
      <c r="E1143" s="4">
        <v>1736000000</v>
      </c>
      <c r="F1143" s="4">
        <v>1675000000</v>
      </c>
    </row>
    <row r="1144" ht="15.75" customHeight="1" spans="1:6">
      <c r="A1144" s="1" t="s">
        <v>168</v>
      </c>
      <c r="B1144" s="3" t="s">
        <v>75</v>
      </c>
      <c r="C1144" s="1" t="s">
        <v>95</v>
      </c>
      <c r="D1144" s="4" t="str">
        <f t="shared" si="0"/>
        <v>Iraq-Middle East2011</v>
      </c>
      <c r="E1144" s="4">
        <v>1557000000</v>
      </c>
      <c r="F1144" s="4">
        <v>1879000000</v>
      </c>
    </row>
    <row r="1145" ht="15.75" customHeight="1" spans="1:6">
      <c r="A1145" s="1" t="s">
        <v>168</v>
      </c>
      <c r="B1145" s="3" t="s">
        <v>76</v>
      </c>
      <c r="C1145" s="1" t="s">
        <v>95</v>
      </c>
      <c r="D1145" s="4" t="str">
        <f t="shared" si="0"/>
        <v>Iraq-Middle East2012</v>
      </c>
      <c r="E1145" s="4">
        <v>1640000000</v>
      </c>
      <c r="F1145" s="4">
        <v>2363000000</v>
      </c>
    </row>
    <row r="1146" ht="15.75" customHeight="1" spans="1:6">
      <c r="A1146" s="1" t="s">
        <v>169</v>
      </c>
      <c r="B1146" s="3" t="s">
        <v>63</v>
      </c>
      <c r="C1146" s="1" t="s">
        <v>78</v>
      </c>
      <c r="D1146" s="4" t="str">
        <f t="shared" si="0"/>
        <v>Ireland-Europe2000</v>
      </c>
      <c r="E1146" s="4">
        <v>3517000000</v>
      </c>
      <c r="F1146" s="4">
        <v>2626000000</v>
      </c>
    </row>
    <row r="1147" ht="15.75" customHeight="1" spans="1:6">
      <c r="A1147" s="1" t="s">
        <v>169</v>
      </c>
      <c r="B1147" s="3" t="s">
        <v>65</v>
      </c>
      <c r="C1147" s="1" t="s">
        <v>78</v>
      </c>
      <c r="D1147" s="4" t="str">
        <f t="shared" si="0"/>
        <v>Ireland-Europe2001</v>
      </c>
      <c r="E1147" s="4">
        <v>3789000000</v>
      </c>
      <c r="F1147" s="4">
        <v>2956000000</v>
      </c>
    </row>
    <row r="1148" ht="15.75" customHeight="1" spans="1:6">
      <c r="A1148" s="1" t="s">
        <v>169</v>
      </c>
      <c r="B1148" s="3" t="s">
        <v>66</v>
      </c>
      <c r="C1148" s="1" t="s">
        <v>78</v>
      </c>
      <c r="D1148" s="4" t="str">
        <f t="shared" si="0"/>
        <v>Ireland-Europe2002</v>
      </c>
      <c r="E1148" s="4">
        <v>4228000000</v>
      </c>
      <c r="F1148" s="4">
        <v>3835000000</v>
      </c>
    </row>
    <row r="1149" ht="15.75" customHeight="1" spans="1:6">
      <c r="A1149" s="1" t="s">
        <v>169</v>
      </c>
      <c r="B1149" s="3" t="s">
        <v>67</v>
      </c>
      <c r="C1149" s="1" t="s">
        <v>78</v>
      </c>
      <c r="D1149" s="4" t="str">
        <f t="shared" si="0"/>
        <v>Ireland-Europe2003</v>
      </c>
      <c r="E1149" s="4">
        <v>5206000000</v>
      </c>
      <c r="F1149" s="4">
        <v>4832000000</v>
      </c>
    </row>
    <row r="1150" ht="15.75" customHeight="1" spans="1:6">
      <c r="A1150" s="1" t="s">
        <v>169</v>
      </c>
      <c r="B1150" s="3" t="s">
        <v>68</v>
      </c>
      <c r="C1150" s="1" t="s">
        <v>78</v>
      </c>
      <c r="D1150" s="4" t="str">
        <f t="shared" si="0"/>
        <v>Ireland-Europe2004</v>
      </c>
      <c r="E1150" s="4">
        <v>6075000000</v>
      </c>
      <c r="F1150" s="4">
        <v>5291000000</v>
      </c>
    </row>
    <row r="1151" ht="15.75" customHeight="1" spans="1:6">
      <c r="A1151" s="1" t="s">
        <v>169</v>
      </c>
      <c r="B1151" s="3" t="s">
        <v>69</v>
      </c>
      <c r="C1151" s="1" t="s">
        <v>78</v>
      </c>
      <c r="D1151" s="4" t="str">
        <f t="shared" si="0"/>
        <v>Ireland-Europe2005</v>
      </c>
      <c r="E1151" s="4">
        <v>6780000000</v>
      </c>
      <c r="F1151" s="4">
        <v>6186000000</v>
      </c>
    </row>
    <row r="1152" ht="15.75" customHeight="1" spans="1:6">
      <c r="A1152" s="1" t="s">
        <v>169</v>
      </c>
      <c r="B1152" s="3" t="s">
        <v>70</v>
      </c>
      <c r="C1152" s="1" t="s">
        <v>78</v>
      </c>
      <c r="D1152" s="4" t="str">
        <f t="shared" si="0"/>
        <v>Ireland-Europe2006</v>
      </c>
      <c r="E1152" s="4">
        <v>7664000000</v>
      </c>
      <c r="F1152" s="4">
        <v>6978000000</v>
      </c>
    </row>
    <row r="1153" ht="15.75" customHeight="1" spans="1:6">
      <c r="A1153" s="1" t="s">
        <v>169</v>
      </c>
      <c r="B1153" s="3" t="s">
        <v>71</v>
      </c>
      <c r="C1153" s="1" t="s">
        <v>78</v>
      </c>
      <c r="D1153" s="4" t="str">
        <f t="shared" si="0"/>
        <v>Ireland-Europe2007</v>
      </c>
      <c r="E1153" s="4">
        <v>9263000000</v>
      </c>
      <c r="F1153" s="4">
        <v>8785000000</v>
      </c>
    </row>
    <row r="1154" ht="15.75" customHeight="1" spans="1:6">
      <c r="A1154" s="1" t="s">
        <v>169</v>
      </c>
      <c r="B1154" s="3" t="s">
        <v>72</v>
      </c>
      <c r="C1154" s="1" t="s">
        <v>78</v>
      </c>
      <c r="D1154" s="4" t="str">
        <f t="shared" si="0"/>
        <v>Ireland-Europe2008</v>
      </c>
      <c r="E1154" s="4">
        <v>9967000000</v>
      </c>
      <c r="F1154" s="4">
        <v>10539000000</v>
      </c>
    </row>
    <row r="1155" ht="15.75" customHeight="1" spans="1:6">
      <c r="A1155" s="1" t="s">
        <v>169</v>
      </c>
      <c r="B1155" s="3" t="s">
        <v>73</v>
      </c>
      <c r="C1155" s="1" t="s">
        <v>78</v>
      </c>
      <c r="D1155" s="4" t="str">
        <f t="shared" si="0"/>
        <v>Ireland-Europe2009</v>
      </c>
      <c r="E1155" s="4">
        <v>8458000000</v>
      </c>
      <c r="F1155" s="4">
        <v>7934000000</v>
      </c>
    </row>
    <row r="1156" ht="15.75" customHeight="1" spans="1:6">
      <c r="A1156" s="1" t="s">
        <v>169</v>
      </c>
      <c r="B1156" s="3" t="s">
        <v>74</v>
      </c>
      <c r="C1156" s="1" t="s">
        <v>78</v>
      </c>
      <c r="D1156" s="4" t="str">
        <f t="shared" si="0"/>
        <v>Ireland-Europe2010</v>
      </c>
      <c r="E1156" s="4">
        <v>8187000000</v>
      </c>
      <c r="F1156" s="4">
        <v>7178000000</v>
      </c>
    </row>
    <row r="1157" ht="15.75" customHeight="1" spans="1:6">
      <c r="A1157" s="1" t="s">
        <v>169</v>
      </c>
      <c r="B1157" s="3" t="s">
        <v>75</v>
      </c>
      <c r="C1157" s="1" t="s">
        <v>78</v>
      </c>
      <c r="D1157" s="4" t="str">
        <f t="shared" si="0"/>
        <v>Ireland-Europe2011</v>
      </c>
      <c r="E1157" s="4">
        <v>9526000000</v>
      </c>
      <c r="F1157" s="4">
        <v>6837000000</v>
      </c>
    </row>
    <row r="1158" ht="15.75" customHeight="1" spans="1:6">
      <c r="A1158" s="1" t="s">
        <v>169</v>
      </c>
      <c r="B1158" s="3" t="s">
        <v>76</v>
      </c>
      <c r="C1158" s="1" t="s">
        <v>78</v>
      </c>
      <c r="D1158" s="4" t="str">
        <f t="shared" si="0"/>
        <v>Ireland-Europe2012</v>
      </c>
      <c r="E1158" s="4">
        <v>9064000000</v>
      </c>
      <c r="F1158" s="4">
        <v>6001000000</v>
      </c>
    </row>
    <row r="1159" ht="15.75" customHeight="1" spans="1:6">
      <c r="A1159" s="1" t="s">
        <v>170</v>
      </c>
      <c r="B1159" s="3" t="s">
        <v>63</v>
      </c>
      <c r="C1159" s="1" t="s">
        <v>78</v>
      </c>
      <c r="D1159" s="4" t="str">
        <f t="shared" si="0"/>
        <v>Isle of Man-Europe2000</v>
      </c>
      <c r="E1159" s="1"/>
      <c r="F1159" s="1"/>
    </row>
    <row r="1160" ht="15.75" customHeight="1" spans="1:6">
      <c r="A1160" s="1" t="s">
        <v>170</v>
      </c>
      <c r="B1160" s="3" t="s">
        <v>65</v>
      </c>
      <c r="C1160" s="1" t="s">
        <v>78</v>
      </c>
      <c r="D1160" s="4" t="str">
        <f t="shared" si="0"/>
        <v>Isle of Man-Europe2001</v>
      </c>
      <c r="E1160" s="1"/>
      <c r="F1160" s="1"/>
    </row>
    <row r="1161" ht="15.75" customHeight="1" spans="1:6">
      <c r="A1161" s="1" t="s">
        <v>170</v>
      </c>
      <c r="B1161" s="3" t="s">
        <v>66</v>
      </c>
      <c r="C1161" s="1" t="s">
        <v>78</v>
      </c>
      <c r="D1161" s="4" t="str">
        <f t="shared" si="0"/>
        <v>Isle of Man-Europe2002</v>
      </c>
      <c r="E1161" s="1"/>
      <c r="F1161" s="1"/>
    </row>
    <row r="1162" ht="15.75" customHeight="1" spans="1:6">
      <c r="A1162" s="1" t="s">
        <v>170</v>
      </c>
      <c r="B1162" s="3" t="s">
        <v>67</v>
      </c>
      <c r="C1162" s="1" t="s">
        <v>78</v>
      </c>
      <c r="D1162" s="4" t="str">
        <f t="shared" si="0"/>
        <v>Isle of Man-Europe2003</v>
      </c>
      <c r="E1162" s="1"/>
      <c r="F1162" s="1"/>
    </row>
    <row r="1163" ht="15.75" customHeight="1" spans="1:6">
      <c r="A1163" s="1" t="s">
        <v>170</v>
      </c>
      <c r="B1163" s="3" t="s">
        <v>68</v>
      </c>
      <c r="C1163" s="1" t="s">
        <v>78</v>
      </c>
      <c r="D1163" s="4" t="str">
        <f t="shared" si="0"/>
        <v>Isle of Man-Europe2004</v>
      </c>
      <c r="E1163" s="1"/>
      <c r="F1163" s="1"/>
    </row>
    <row r="1164" ht="15.75" customHeight="1" spans="1:6">
      <c r="A1164" s="1" t="s">
        <v>170</v>
      </c>
      <c r="B1164" s="3" t="s">
        <v>69</v>
      </c>
      <c r="C1164" s="1" t="s">
        <v>78</v>
      </c>
      <c r="D1164" s="4" t="str">
        <f t="shared" si="0"/>
        <v>Isle of Man-Europe2005</v>
      </c>
      <c r="E1164" s="1"/>
      <c r="F1164" s="1"/>
    </row>
    <row r="1165" ht="15.75" customHeight="1" spans="1:6">
      <c r="A1165" s="1" t="s">
        <v>170</v>
      </c>
      <c r="B1165" s="3" t="s">
        <v>70</v>
      </c>
      <c r="C1165" s="1" t="s">
        <v>78</v>
      </c>
      <c r="D1165" s="4" t="str">
        <f t="shared" si="0"/>
        <v>Isle of Man-Europe2006</v>
      </c>
      <c r="E1165" s="1"/>
      <c r="F1165" s="1"/>
    </row>
    <row r="1166" ht="15.75" customHeight="1" spans="1:6">
      <c r="A1166" s="1" t="s">
        <v>170</v>
      </c>
      <c r="B1166" s="3" t="s">
        <v>71</v>
      </c>
      <c r="C1166" s="1" t="s">
        <v>78</v>
      </c>
      <c r="D1166" s="4" t="str">
        <f t="shared" si="0"/>
        <v>Isle of Man-Europe2007</v>
      </c>
      <c r="E1166" s="1"/>
      <c r="F1166" s="1"/>
    </row>
    <row r="1167" ht="15.75" customHeight="1" spans="1:6">
      <c r="A1167" s="1" t="s">
        <v>170</v>
      </c>
      <c r="B1167" s="3" t="s">
        <v>72</v>
      </c>
      <c r="C1167" s="1" t="s">
        <v>78</v>
      </c>
      <c r="D1167" s="4" t="str">
        <f t="shared" si="0"/>
        <v>Isle of Man-Europe2008</v>
      </c>
      <c r="E1167" s="1"/>
      <c r="F1167" s="1"/>
    </row>
    <row r="1168" ht="15.75" customHeight="1" spans="1:6">
      <c r="A1168" s="1" t="s">
        <v>170</v>
      </c>
      <c r="B1168" s="3" t="s">
        <v>73</v>
      </c>
      <c r="C1168" s="1" t="s">
        <v>78</v>
      </c>
      <c r="D1168" s="4" t="str">
        <f t="shared" si="0"/>
        <v>Isle of Man-Europe2009</v>
      </c>
      <c r="E1168" s="1"/>
      <c r="F1168" s="1"/>
    </row>
    <row r="1169" ht="15.75" customHeight="1" spans="1:6">
      <c r="A1169" s="1" t="s">
        <v>170</v>
      </c>
      <c r="B1169" s="3" t="s">
        <v>74</v>
      </c>
      <c r="C1169" s="1" t="s">
        <v>78</v>
      </c>
      <c r="D1169" s="4" t="str">
        <f t="shared" si="0"/>
        <v>Isle of Man-Europe2010</v>
      </c>
      <c r="E1169" s="1"/>
      <c r="F1169" s="1"/>
    </row>
    <row r="1170" ht="15.75" customHeight="1" spans="1:6">
      <c r="A1170" s="1" t="s">
        <v>170</v>
      </c>
      <c r="B1170" s="3" t="s">
        <v>75</v>
      </c>
      <c r="C1170" s="1" t="s">
        <v>78</v>
      </c>
      <c r="D1170" s="4" t="str">
        <f t="shared" si="0"/>
        <v>Isle of Man-Europe2011</v>
      </c>
      <c r="E1170" s="1"/>
      <c r="F1170" s="1"/>
    </row>
    <row r="1171" ht="15.75" customHeight="1" spans="1:6">
      <c r="A1171" s="1" t="s">
        <v>170</v>
      </c>
      <c r="B1171" s="3" t="s">
        <v>76</v>
      </c>
      <c r="C1171" s="1" t="s">
        <v>78</v>
      </c>
      <c r="D1171" s="4" t="str">
        <f t="shared" si="0"/>
        <v>Isle of Man-Europe2012</v>
      </c>
      <c r="E1171" s="1"/>
      <c r="F1171" s="1"/>
    </row>
    <row r="1172" ht="15.75" customHeight="1" spans="1:6">
      <c r="A1172" s="1" t="s">
        <v>171</v>
      </c>
      <c r="B1172" s="3" t="s">
        <v>63</v>
      </c>
      <c r="C1172" s="1" t="s">
        <v>95</v>
      </c>
      <c r="D1172" s="4" t="str">
        <f t="shared" si="0"/>
        <v>Israel-Middle East2000</v>
      </c>
      <c r="E1172" s="4">
        <v>4611000000</v>
      </c>
      <c r="F1172" s="4">
        <v>3733000000</v>
      </c>
    </row>
    <row r="1173" ht="15.75" customHeight="1" spans="1:6">
      <c r="A1173" s="1" t="s">
        <v>171</v>
      </c>
      <c r="B1173" s="3" t="s">
        <v>65</v>
      </c>
      <c r="C1173" s="1" t="s">
        <v>95</v>
      </c>
      <c r="D1173" s="4" t="str">
        <f t="shared" si="0"/>
        <v>Israel-Middle East2001</v>
      </c>
      <c r="E1173" s="4">
        <v>2854000000</v>
      </c>
      <c r="F1173" s="4">
        <v>3887000000</v>
      </c>
    </row>
    <row r="1174" ht="15.75" customHeight="1" spans="1:6">
      <c r="A1174" s="1" t="s">
        <v>171</v>
      </c>
      <c r="B1174" s="3" t="s">
        <v>66</v>
      </c>
      <c r="C1174" s="1" t="s">
        <v>95</v>
      </c>
      <c r="D1174" s="4" t="str">
        <f t="shared" si="0"/>
        <v>Israel-Middle East2002</v>
      </c>
      <c r="E1174" s="4">
        <v>2426000000</v>
      </c>
      <c r="F1174" s="4">
        <v>3322000000</v>
      </c>
    </row>
    <row r="1175" ht="15.75" customHeight="1" spans="1:6">
      <c r="A1175" s="1" t="s">
        <v>171</v>
      </c>
      <c r="B1175" s="3" t="s">
        <v>67</v>
      </c>
      <c r="C1175" s="1" t="s">
        <v>95</v>
      </c>
      <c r="D1175" s="4" t="str">
        <f t="shared" si="0"/>
        <v>Israel-Middle East2003</v>
      </c>
      <c r="E1175" s="4">
        <v>2473000000</v>
      </c>
      <c r="F1175" s="4">
        <v>3341000000</v>
      </c>
    </row>
    <row r="1176" ht="15.75" customHeight="1" spans="1:6">
      <c r="A1176" s="1" t="s">
        <v>171</v>
      </c>
      <c r="B1176" s="3" t="s">
        <v>68</v>
      </c>
      <c r="C1176" s="1" t="s">
        <v>95</v>
      </c>
      <c r="D1176" s="4" t="str">
        <f t="shared" si="0"/>
        <v>Israel-Middle East2004</v>
      </c>
      <c r="E1176" s="4">
        <v>2908000000</v>
      </c>
      <c r="F1176" s="4">
        <v>3663000000</v>
      </c>
    </row>
    <row r="1177" ht="15.75" customHeight="1" spans="1:6">
      <c r="A1177" s="1" t="s">
        <v>171</v>
      </c>
      <c r="B1177" s="3" t="s">
        <v>69</v>
      </c>
      <c r="C1177" s="1" t="s">
        <v>95</v>
      </c>
      <c r="D1177" s="4" t="str">
        <f t="shared" si="0"/>
        <v>Israel-Middle East2005</v>
      </c>
      <c r="E1177" s="4">
        <v>3427000000</v>
      </c>
      <c r="F1177" s="4">
        <v>3780000000</v>
      </c>
    </row>
    <row r="1178" ht="15.75" customHeight="1" spans="1:6">
      <c r="A1178" s="1" t="s">
        <v>171</v>
      </c>
      <c r="B1178" s="3" t="s">
        <v>70</v>
      </c>
      <c r="C1178" s="1" t="s">
        <v>95</v>
      </c>
      <c r="D1178" s="4" t="str">
        <f t="shared" si="0"/>
        <v>Israel-Middle East2006</v>
      </c>
      <c r="E1178" s="4">
        <v>3802000000</v>
      </c>
      <c r="F1178" s="4">
        <v>4085000000</v>
      </c>
    </row>
    <row r="1179" ht="15.75" customHeight="1" spans="1:6">
      <c r="A1179" s="1" t="s">
        <v>171</v>
      </c>
      <c r="B1179" s="3" t="s">
        <v>71</v>
      </c>
      <c r="C1179" s="1" t="s">
        <v>95</v>
      </c>
      <c r="D1179" s="4" t="str">
        <f t="shared" si="0"/>
        <v>Israel-Middle East2007</v>
      </c>
      <c r="E1179" s="4">
        <v>4405000000</v>
      </c>
      <c r="F1179" s="4">
        <v>4669000000</v>
      </c>
    </row>
    <row r="1180" ht="15.75" customHeight="1" spans="1:6">
      <c r="A1180" s="1" t="s">
        <v>171</v>
      </c>
      <c r="B1180" s="3" t="s">
        <v>72</v>
      </c>
      <c r="C1180" s="1" t="s">
        <v>95</v>
      </c>
      <c r="D1180" s="4" t="str">
        <f t="shared" si="0"/>
        <v>Israel-Middle East2008</v>
      </c>
      <c r="E1180" s="4">
        <v>5509000000</v>
      </c>
      <c r="F1180" s="4">
        <v>4693000000</v>
      </c>
    </row>
    <row r="1181" ht="15.75" customHeight="1" spans="1:6">
      <c r="A1181" s="1" t="s">
        <v>171</v>
      </c>
      <c r="B1181" s="3" t="s">
        <v>73</v>
      </c>
      <c r="C1181" s="1" t="s">
        <v>95</v>
      </c>
      <c r="D1181" s="4" t="str">
        <f t="shared" si="0"/>
        <v>Israel-Middle East2009</v>
      </c>
      <c r="E1181" s="4">
        <v>5067000000</v>
      </c>
      <c r="F1181" s="4">
        <v>4241000000</v>
      </c>
    </row>
    <row r="1182" ht="15.75" customHeight="1" spans="1:6">
      <c r="A1182" s="1" t="s">
        <v>171</v>
      </c>
      <c r="B1182" s="3" t="s">
        <v>74</v>
      </c>
      <c r="C1182" s="1" t="s">
        <v>95</v>
      </c>
      <c r="D1182" s="4" t="str">
        <f t="shared" si="0"/>
        <v>Israel-Middle East2010</v>
      </c>
      <c r="E1182" s="4">
        <v>5824000000</v>
      </c>
      <c r="F1182" s="4">
        <v>4725000000</v>
      </c>
    </row>
    <row r="1183" ht="15.75" customHeight="1" spans="1:6">
      <c r="A1183" s="1" t="s">
        <v>171</v>
      </c>
      <c r="B1183" s="3" t="s">
        <v>75</v>
      </c>
      <c r="C1183" s="1" t="s">
        <v>95</v>
      </c>
      <c r="D1183" s="4" t="str">
        <f t="shared" si="0"/>
        <v>Israel-Middle East2011</v>
      </c>
      <c r="E1183" s="4">
        <v>6029000000</v>
      </c>
      <c r="F1183" s="4">
        <v>4937000000</v>
      </c>
    </row>
    <row r="1184" ht="15.75" customHeight="1" spans="1:6">
      <c r="A1184" s="1" t="s">
        <v>171</v>
      </c>
      <c r="B1184" s="3" t="s">
        <v>76</v>
      </c>
      <c r="C1184" s="1" t="s">
        <v>95</v>
      </c>
      <c r="D1184" s="4" t="str">
        <f t="shared" si="0"/>
        <v>Israel-Middle East2012</v>
      </c>
      <c r="E1184" s="4">
        <v>6225000000</v>
      </c>
      <c r="F1184" s="4">
        <v>4851000000</v>
      </c>
    </row>
    <row r="1185" ht="15.75" customHeight="1" spans="1:6">
      <c r="A1185" s="1" t="s">
        <v>172</v>
      </c>
      <c r="B1185" s="3" t="s">
        <v>63</v>
      </c>
      <c r="C1185" s="1" t="s">
        <v>78</v>
      </c>
      <c r="D1185" s="4" t="str">
        <f t="shared" si="0"/>
        <v>Italy-Europe2000</v>
      </c>
      <c r="E1185" s="4">
        <v>28706000000</v>
      </c>
      <c r="F1185" s="4">
        <v>18169000000</v>
      </c>
    </row>
    <row r="1186" ht="15.75" customHeight="1" spans="1:6">
      <c r="A1186" s="1" t="s">
        <v>172</v>
      </c>
      <c r="B1186" s="3" t="s">
        <v>65</v>
      </c>
      <c r="C1186" s="1" t="s">
        <v>78</v>
      </c>
      <c r="D1186" s="4" t="str">
        <f t="shared" si="0"/>
        <v>Italy-Europe2001</v>
      </c>
      <c r="E1186" s="4">
        <v>26916000000</v>
      </c>
      <c r="F1186" s="4">
        <v>16997000000</v>
      </c>
    </row>
    <row r="1187" ht="15.75" customHeight="1" spans="1:6">
      <c r="A1187" s="1" t="s">
        <v>172</v>
      </c>
      <c r="B1187" s="3" t="s">
        <v>66</v>
      </c>
      <c r="C1187" s="1" t="s">
        <v>78</v>
      </c>
      <c r="D1187" s="4" t="str">
        <f t="shared" si="0"/>
        <v>Italy-Europe2002</v>
      </c>
      <c r="E1187" s="4">
        <v>28192000000</v>
      </c>
      <c r="F1187" s="4">
        <v>19636000000</v>
      </c>
    </row>
    <row r="1188" ht="15.75" customHeight="1" spans="1:6">
      <c r="A1188" s="1" t="s">
        <v>172</v>
      </c>
      <c r="B1188" s="3" t="s">
        <v>67</v>
      </c>
      <c r="C1188" s="1" t="s">
        <v>78</v>
      </c>
      <c r="D1188" s="4" t="str">
        <f t="shared" si="0"/>
        <v>Italy-Europe2003</v>
      </c>
      <c r="E1188" s="4">
        <v>32591000000</v>
      </c>
      <c r="F1188" s="4">
        <v>23731000000</v>
      </c>
    </row>
    <row r="1189" ht="15.75" customHeight="1" spans="1:6">
      <c r="A1189" s="1" t="s">
        <v>172</v>
      </c>
      <c r="B1189" s="3" t="s">
        <v>68</v>
      </c>
      <c r="C1189" s="1" t="s">
        <v>78</v>
      </c>
      <c r="D1189" s="4" t="str">
        <f t="shared" si="0"/>
        <v>Italy-Europe2004</v>
      </c>
      <c r="E1189" s="4">
        <v>37870000000</v>
      </c>
      <c r="F1189" s="4">
        <v>24064000000</v>
      </c>
    </row>
    <row r="1190" ht="15.75" customHeight="1" spans="1:6">
      <c r="A1190" s="1" t="s">
        <v>172</v>
      </c>
      <c r="B1190" s="3" t="s">
        <v>69</v>
      </c>
      <c r="C1190" s="1" t="s">
        <v>78</v>
      </c>
      <c r="D1190" s="4" t="str">
        <f t="shared" si="0"/>
        <v>Italy-Europe2005</v>
      </c>
      <c r="E1190" s="4">
        <v>38374000000</v>
      </c>
      <c r="F1190" s="4">
        <v>26774000000</v>
      </c>
    </row>
    <row r="1191" ht="15.75" customHeight="1" spans="1:6">
      <c r="A1191" s="1" t="s">
        <v>172</v>
      </c>
      <c r="B1191" s="3" t="s">
        <v>70</v>
      </c>
      <c r="C1191" s="1" t="s">
        <v>78</v>
      </c>
      <c r="D1191" s="4" t="str">
        <f t="shared" si="0"/>
        <v>Italy-Europe2006</v>
      </c>
      <c r="E1191" s="4">
        <v>41644000000</v>
      </c>
      <c r="F1191" s="4">
        <v>27437000000</v>
      </c>
    </row>
    <row r="1192" ht="15.75" customHeight="1" spans="1:6">
      <c r="A1192" s="1" t="s">
        <v>172</v>
      </c>
      <c r="B1192" s="3" t="s">
        <v>71</v>
      </c>
      <c r="C1192" s="1" t="s">
        <v>78</v>
      </c>
      <c r="D1192" s="4" t="str">
        <f t="shared" si="0"/>
        <v>Italy-Europe2007</v>
      </c>
      <c r="E1192" s="4">
        <v>46144000000</v>
      </c>
      <c r="F1192" s="4">
        <v>32754000000</v>
      </c>
    </row>
    <row r="1193" ht="15.75" customHeight="1" spans="1:6">
      <c r="A1193" s="1" t="s">
        <v>172</v>
      </c>
      <c r="B1193" s="3" t="s">
        <v>72</v>
      </c>
      <c r="C1193" s="1" t="s">
        <v>78</v>
      </c>
      <c r="D1193" s="4" t="str">
        <f t="shared" si="0"/>
        <v>Italy-Europe2008</v>
      </c>
      <c r="E1193" s="4">
        <v>48757000000</v>
      </c>
      <c r="F1193" s="4">
        <v>37807000000</v>
      </c>
    </row>
    <row r="1194" ht="15.75" customHeight="1" spans="1:6">
      <c r="A1194" s="1" t="s">
        <v>172</v>
      </c>
      <c r="B1194" s="3" t="s">
        <v>73</v>
      </c>
      <c r="C1194" s="1" t="s">
        <v>78</v>
      </c>
      <c r="D1194" s="4" t="str">
        <f t="shared" si="0"/>
        <v>Italy-Europe2009</v>
      </c>
      <c r="E1194" s="4">
        <v>41938000000</v>
      </c>
      <c r="F1194" s="4">
        <v>34399000000</v>
      </c>
    </row>
    <row r="1195" ht="15.75" customHeight="1" spans="1:6">
      <c r="A1195" s="1" t="s">
        <v>172</v>
      </c>
      <c r="B1195" s="3" t="s">
        <v>74</v>
      </c>
      <c r="C1195" s="1" t="s">
        <v>78</v>
      </c>
      <c r="D1195" s="4" t="str">
        <f t="shared" si="0"/>
        <v>Italy-Europe2010</v>
      </c>
      <c r="E1195" s="4">
        <v>40058000000</v>
      </c>
      <c r="F1195" s="4">
        <v>33053000000</v>
      </c>
    </row>
    <row r="1196" ht="15.75" customHeight="1" spans="1:6">
      <c r="A1196" s="1" t="s">
        <v>172</v>
      </c>
      <c r="B1196" s="3" t="s">
        <v>75</v>
      </c>
      <c r="C1196" s="1" t="s">
        <v>78</v>
      </c>
      <c r="D1196" s="4" t="str">
        <f t="shared" si="0"/>
        <v>Italy-Europe2011</v>
      </c>
      <c r="E1196" s="4">
        <v>45368000000</v>
      </c>
      <c r="F1196" s="4">
        <v>35724000000</v>
      </c>
    </row>
    <row r="1197" ht="15.75" customHeight="1" spans="1:6">
      <c r="A1197" s="1" t="s">
        <v>172</v>
      </c>
      <c r="B1197" s="3" t="s">
        <v>76</v>
      </c>
      <c r="C1197" s="1" t="s">
        <v>78</v>
      </c>
      <c r="D1197" s="4" t="str">
        <f t="shared" si="0"/>
        <v>Italy-Europe2012</v>
      </c>
      <c r="E1197" s="4">
        <v>43036000000</v>
      </c>
      <c r="F1197" s="4">
        <v>32798000000</v>
      </c>
    </row>
    <row r="1198" ht="15.75" customHeight="1" spans="1:6">
      <c r="A1198" s="1" t="s">
        <v>173</v>
      </c>
      <c r="B1198" s="3" t="s">
        <v>63</v>
      </c>
      <c r="C1198" s="1" t="s">
        <v>86</v>
      </c>
      <c r="D1198" s="4" t="str">
        <f t="shared" si="0"/>
        <v>Jamaica-The Americas2000</v>
      </c>
      <c r="E1198" s="4">
        <v>1577000000</v>
      </c>
      <c r="F1198" s="4">
        <v>238000000</v>
      </c>
    </row>
    <row r="1199" ht="15.75" customHeight="1" spans="1:6">
      <c r="A1199" s="1" t="s">
        <v>173</v>
      </c>
      <c r="B1199" s="3" t="s">
        <v>65</v>
      </c>
      <c r="C1199" s="1" t="s">
        <v>86</v>
      </c>
      <c r="D1199" s="4" t="str">
        <f t="shared" si="0"/>
        <v>Jamaica-The Americas2001</v>
      </c>
      <c r="E1199" s="4">
        <v>1494000000</v>
      </c>
      <c r="F1199" s="4">
        <v>227000000</v>
      </c>
    </row>
    <row r="1200" ht="15.75" customHeight="1" spans="1:6">
      <c r="A1200" s="1" t="s">
        <v>173</v>
      </c>
      <c r="B1200" s="3" t="s">
        <v>66</v>
      </c>
      <c r="C1200" s="1" t="s">
        <v>86</v>
      </c>
      <c r="D1200" s="4" t="str">
        <f t="shared" si="0"/>
        <v>Jamaica-The Americas2002</v>
      </c>
      <c r="E1200" s="4">
        <v>1482000000</v>
      </c>
      <c r="F1200" s="4">
        <v>274000000</v>
      </c>
    </row>
    <row r="1201" ht="15.75" customHeight="1" spans="1:6">
      <c r="A1201" s="1" t="s">
        <v>173</v>
      </c>
      <c r="B1201" s="3" t="s">
        <v>67</v>
      </c>
      <c r="C1201" s="1" t="s">
        <v>86</v>
      </c>
      <c r="D1201" s="4" t="str">
        <f t="shared" si="0"/>
        <v>Jamaica-The Americas2003</v>
      </c>
      <c r="E1201" s="4">
        <v>1621000000</v>
      </c>
      <c r="F1201" s="4">
        <v>269000000</v>
      </c>
    </row>
    <row r="1202" ht="15.75" customHeight="1" spans="1:6">
      <c r="A1202" s="1" t="s">
        <v>173</v>
      </c>
      <c r="B1202" s="3" t="s">
        <v>68</v>
      </c>
      <c r="C1202" s="1" t="s">
        <v>86</v>
      </c>
      <c r="D1202" s="4" t="str">
        <f t="shared" si="0"/>
        <v>Jamaica-The Americas2004</v>
      </c>
      <c r="E1202" s="4">
        <v>1733000000</v>
      </c>
      <c r="F1202" s="4">
        <v>318000000</v>
      </c>
    </row>
    <row r="1203" ht="15.75" customHeight="1" spans="1:6">
      <c r="A1203" s="1" t="s">
        <v>173</v>
      </c>
      <c r="B1203" s="3" t="s">
        <v>69</v>
      </c>
      <c r="C1203" s="1" t="s">
        <v>86</v>
      </c>
      <c r="D1203" s="4" t="str">
        <f t="shared" si="0"/>
        <v>Jamaica-The Americas2005</v>
      </c>
      <c r="E1203" s="4">
        <v>1783000000</v>
      </c>
      <c r="F1203" s="4">
        <v>290000000</v>
      </c>
    </row>
    <row r="1204" ht="15.75" customHeight="1" spans="1:6">
      <c r="A1204" s="1" t="s">
        <v>173</v>
      </c>
      <c r="B1204" s="3" t="s">
        <v>70</v>
      </c>
      <c r="C1204" s="1" t="s">
        <v>86</v>
      </c>
      <c r="D1204" s="4" t="str">
        <f t="shared" si="0"/>
        <v>Jamaica-The Americas2006</v>
      </c>
      <c r="E1204" s="4">
        <v>2094000000</v>
      </c>
      <c r="F1204" s="4">
        <v>315000000</v>
      </c>
    </row>
    <row r="1205" ht="15.75" customHeight="1" spans="1:6">
      <c r="A1205" s="1" t="s">
        <v>173</v>
      </c>
      <c r="B1205" s="3" t="s">
        <v>71</v>
      </c>
      <c r="C1205" s="1" t="s">
        <v>86</v>
      </c>
      <c r="D1205" s="4" t="str">
        <f t="shared" si="0"/>
        <v>Jamaica-The Americas2007</v>
      </c>
      <c r="E1205" s="4">
        <v>2142000000</v>
      </c>
      <c r="F1205" s="4">
        <v>340000000</v>
      </c>
    </row>
    <row r="1206" ht="15.75" customHeight="1" spans="1:6">
      <c r="A1206" s="1" t="s">
        <v>173</v>
      </c>
      <c r="B1206" s="3" t="s">
        <v>72</v>
      </c>
      <c r="C1206" s="1" t="s">
        <v>86</v>
      </c>
      <c r="D1206" s="4" t="str">
        <f t="shared" si="0"/>
        <v>Jamaica-The Americas2008</v>
      </c>
      <c r="E1206" s="4">
        <v>2222000000</v>
      </c>
      <c r="F1206" s="4">
        <v>312000000</v>
      </c>
    </row>
    <row r="1207" ht="15.75" customHeight="1" spans="1:6">
      <c r="A1207" s="1" t="s">
        <v>173</v>
      </c>
      <c r="B1207" s="3" t="s">
        <v>73</v>
      </c>
      <c r="C1207" s="1" t="s">
        <v>86</v>
      </c>
      <c r="D1207" s="4" t="str">
        <f t="shared" si="0"/>
        <v>Jamaica-The Americas2009</v>
      </c>
      <c r="E1207" s="4">
        <v>2070000000</v>
      </c>
      <c r="F1207" s="4">
        <v>259000000</v>
      </c>
    </row>
    <row r="1208" ht="15.75" customHeight="1" spans="1:6">
      <c r="A1208" s="1" t="s">
        <v>173</v>
      </c>
      <c r="B1208" s="3" t="s">
        <v>74</v>
      </c>
      <c r="C1208" s="1" t="s">
        <v>86</v>
      </c>
      <c r="D1208" s="4" t="str">
        <f t="shared" si="0"/>
        <v>Jamaica-The Americas2010</v>
      </c>
      <c r="E1208" s="4">
        <v>2095000000</v>
      </c>
      <c r="F1208" s="4">
        <v>235000000</v>
      </c>
    </row>
    <row r="1209" ht="15.75" customHeight="1" spans="1:6">
      <c r="A1209" s="1" t="s">
        <v>173</v>
      </c>
      <c r="B1209" s="3" t="s">
        <v>75</v>
      </c>
      <c r="C1209" s="1" t="s">
        <v>86</v>
      </c>
      <c r="D1209" s="4" t="str">
        <f t="shared" si="0"/>
        <v>Jamaica-The Americas2011</v>
      </c>
      <c r="E1209" s="4">
        <v>2055000000</v>
      </c>
      <c r="F1209" s="4">
        <v>213000000</v>
      </c>
    </row>
    <row r="1210" ht="15.75" customHeight="1" spans="1:6">
      <c r="A1210" s="1" t="s">
        <v>173</v>
      </c>
      <c r="B1210" s="3" t="s">
        <v>76</v>
      </c>
      <c r="C1210" s="1" t="s">
        <v>86</v>
      </c>
      <c r="D1210" s="4" t="str">
        <f t="shared" si="0"/>
        <v>Jamaica-The Americas2012</v>
      </c>
      <c r="E1210" s="4">
        <v>2070000000</v>
      </c>
      <c r="F1210" s="4">
        <v>165000000</v>
      </c>
    </row>
    <row r="1211" ht="15.75" customHeight="1" spans="1:6">
      <c r="A1211" s="1" t="s">
        <v>174</v>
      </c>
      <c r="B1211" s="3" t="s">
        <v>63</v>
      </c>
      <c r="C1211" s="1" t="s">
        <v>64</v>
      </c>
      <c r="D1211" s="4" t="str">
        <f t="shared" si="0"/>
        <v>Japan-Asia2000</v>
      </c>
      <c r="E1211" s="4">
        <v>5970000000</v>
      </c>
      <c r="F1211" s="4">
        <v>42643000000</v>
      </c>
    </row>
    <row r="1212" ht="15.75" customHeight="1" spans="1:6">
      <c r="A1212" s="1" t="s">
        <v>174</v>
      </c>
      <c r="B1212" s="3" t="s">
        <v>65</v>
      </c>
      <c r="C1212" s="1" t="s">
        <v>64</v>
      </c>
      <c r="D1212" s="4" t="str">
        <f t="shared" si="0"/>
        <v>Japan-Asia2001</v>
      </c>
      <c r="E1212" s="4">
        <v>5750000000</v>
      </c>
      <c r="F1212" s="4">
        <v>35526000000</v>
      </c>
    </row>
    <row r="1213" ht="15.75" customHeight="1" spans="1:6">
      <c r="A1213" s="1" t="s">
        <v>174</v>
      </c>
      <c r="B1213" s="3" t="s">
        <v>66</v>
      </c>
      <c r="C1213" s="1" t="s">
        <v>64</v>
      </c>
      <c r="D1213" s="4" t="str">
        <f t="shared" si="0"/>
        <v>Japan-Asia2002</v>
      </c>
      <c r="E1213" s="4">
        <v>6069000000</v>
      </c>
      <c r="F1213" s="4">
        <v>34977000000</v>
      </c>
    </row>
    <row r="1214" ht="15.75" customHeight="1" spans="1:6">
      <c r="A1214" s="1" t="s">
        <v>174</v>
      </c>
      <c r="B1214" s="3" t="s">
        <v>67</v>
      </c>
      <c r="C1214" s="1" t="s">
        <v>64</v>
      </c>
      <c r="D1214" s="4" t="str">
        <f t="shared" si="0"/>
        <v>Japan-Asia2003</v>
      </c>
      <c r="E1214" s="4">
        <v>11475000000</v>
      </c>
      <c r="F1214" s="4">
        <v>36505000000</v>
      </c>
    </row>
    <row r="1215" ht="15.75" customHeight="1" spans="1:6">
      <c r="A1215" s="1" t="s">
        <v>174</v>
      </c>
      <c r="B1215" s="3" t="s">
        <v>68</v>
      </c>
      <c r="C1215" s="1" t="s">
        <v>64</v>
      </c>
      <c r="D1215" s="4" t="str">
        <f t="shared" si="0"/>
        <v>Japan-Asia2004</v>
      </c>
      <c r="E1215" s="4">
        <v>14343000000</v>
      </c>
      <c r="F1215" s="4">
        <v>48175000000</v>
      </c>
    </row>
    <row r="1216" ht="15.75" customHeight="1" spans="1:6">
      <c r="A1216" s="1" t="s">
        <v>174</v>
      </c>
      <c r="B1216" s="3" t="s">
        <v>69</v>
      </c>
      <c r="C1216" s="1" t="s">
        <v>64</v>
      </c>
      <c r="D1216" s="4" t="str">
        <f t="shared" si="0"/>
        <v>Japan-Asia2005</v>
      </c>
      <c r="E1216" s="4">
        <v>15555000000</v>
      </c>
      <c r="F1216" s="4">
        <v>48102000000</v>
      </c>
    </row>
    <row r="1217" ht="15.75" customHeight="1" spans="1:6">
      <c r="A1217" s="1" t="s">
        <v>174</v>
      </c>
      <c r="B1217" s="3" t="s">
        <v>70</v>
      </c>
      <c r="C1217" s="1" t="s">
        <v>64</v>
      </c>
      <c r="D1217" s="4" t="str">
        <f t="shared" si="0"/>
        <v>Japan-Asia2006</v>
      </c>
      <c r="E1217" s="4">
        <v>11490000000</v>
      </c>
      <c r="F1217" s="4">
        <v>37659000000</v>
      </c>
    </row>
    <row r="1218" ht="15.75" customHeight="1" spans="1:6">
      <c r="A1218" s="1" t="s">
        <v>174</v>
      </c>
      <c r="B1218" s="3" t="s">
        <v>71</v>
      </c>
      <c r="C1218" s="1" t="s">
        <v>64</v>
      </c>
      <c r="D1218" s="4" t="str">
        <f t="shared" si="0"/>
        <v>Japan-Asia2007</v>
      </c>
      <c r="E1218" s="4">
        <v>12422000000</v>
      </c>
      <c r="F1218" s="4">
        <v>37261000000</v>
      </c>
    </row>
    <row r="1219" ht="15.75" customHeight="1" spans="1:6">
      <c r="A1219" s="1" t="s">
        <v>174</v>
      </c>
      <c r="B1219" s="3" t="s">
        <v>72</v>
      </c>
      <c r="C1219" s="1" t="s">
        <v>64</v>
      </c>
      <c r="D1219" s="4" t="str">
        <f t="shared" si="0"/>
        <v>Japan-Asia2008</v>
      </c>
      <c r="E1219" s="4">
        <v>13781000000</v>
      </c>
      <c r="F1219" s="4">
        <v>38976000000</v>
      </c>
    </row>
    <row r="1220" ht="15.75" customHeight="1" spans="1:6">
      <c r="A1220" s="1" t="s">
        <v>174</v>
      </c>
      <c r="B1220" s="3" t="s">
        <v>73</v>
      </c>
      <c r="C1220" s="1" t="s">
        <v>64</v>
      </c>
      <c r="D1220" s="4" t="str">
        <f t="shared" si="0"/>
        <v>Japan-Asia2009</v>
      </c>
      <c r="E1220" s="4">
        <v>12537000000</v>
      </c>
      <c r="F1220" s="4">
        <v>34788000000</v>
      </c>
    </row>
    <row r="1221" ht="15.75" customHeight="1" spans="1:6">
      <c r="A1221" s="1" t="s">
        <v>174</v>
      </c>
      <c r="B1221" s="3" t="s">
        <v>74</v>
      </c>
      <c r="C1221" s="1" t="s">
        <v>64</v>
      </c>
      <c r="D1221" s="4" t="str">
        <f t="shared" si="0"/>
        <v>Japan-Asia2010</v>
      </c>
      <c r="E1221" s="4">
        <v>15356000000</v>
      </c>
      <c r="F1221" s="4">
        <v>39306000000</v>
      </c>
    </row>
    <row r="1222" ht="15.75" customHeight="1" spans="1:6">
      <c r="A1222" s="1" t="s">
        <v>174</v>
      </c>
      <c r="B1222" s="3" t="s">
        <v>75</v>
      </c>
      <c r="C1222" s="1" t="s">
        <v>64</v>
      </c>
      <c r="D1222" s="4" t="str">
        <f t="shared" si="0"/>
        <v>Japan-Asia2011</v>
      </c>
      <c r="E1222" s="4">
        <v>12534000000</v>
      </c>
      <c r="F1222" s="4">
        <v>39760000000</v>
      </c>
    </row>
    <row r="1223" ht="15.75" customHeight="1" spans="1:6">
      <c r="A1223" s="1" t="s">
        <v>174</v>
      </c>
      <c r="B1223" s="3" t="s">
        <v>76</v>
      </c>
      <c r="C1223" s="1" t="s">
        <v>64</v>
      </c>
      <c r="D1223" s="4" t="str">
        <f t="shared" si="0"/>
        <v>Japan-Asia2012</v>
      </c>
      <c r="E1223" s="4">
        <v>16197000000</v>
      </c>
      <c r="F1223" s="4">
        <v>40967000000</v>
      </c>
    </row>
    <row r="1224" ht="15.75" customHeight="1" spans="1:6">
      <c r="A1224" s="1" t="s">
        <v>175</v>
      </c>
      <c r="B1224" s="3" t="s">
        <v>63</v>
      </c>
      <c r="C1224" s="1" t="s">
        <v>95</v>
      </c>
      <c r="D1224" s="4" t="str">
        <f t="shared" si="0"/>
        <v>Jordan-Middle East2000</v>
      </c>
      <c r="E1224" s="4">
        <v>935000000</v>
      </c>
      <c r="F1224" s="4">
        <v>387000000</v>
      </c>
    </row>
    <row r="1225" ht="15.75" customHeight="1" spans="1:6">
      <c r="A1225" s="1" t="s">
        <v>175</v>
      </c>
      <c r="B1225" s="3" t="s">
        <v>65</v>
      </c>
      <c r="C1225" s="1" t="s">
        <v>95</v>
      </c>
      <c r="D1225" s="4" t="str">
        <f t="shared" si="0"/>
        <v>Jordan-Middle East2001</v>
      </c>
      <c r="E1225" s="4">
        <v>884000000</v>
      </c>
      <c r="F1225" s="4">
        <v>420000000</v>
      </c>
    </row>
    <row r="1226" ht="15.75" customHeight="1" spans="1:6">
      <c r="A1226" s="1" t="s">
        <v>175</v>
      </c>
      <c r="B1226" s="3" t="s">
        <v>66</v>
      </c>
      <c r="C1226" s="1" t="s">
        <v>95</v>
      </c>
      <c r="D1226" s="4" t="str">
        <f t="shared" si="0"/>
        <v>Jordan-Middle East2002</v>
      </c>
      <c r="E1226" s="4">
        <v>1254000000</v>
      </c>
      <c r="F1226" s="4">
        <v>504000000</v>
      </c>
    </row>
    <row r="1227" ht="15.75" customHeight="1" spans="1:6">
      <c r="A1227" s="1" t="s">
        <v>175</v>
      </c>
      <c r="B1227" s="3" t="s">
        <v>67</v>
      </c>
      <c r="C1227" s="1" t="s">
        <v>95</v>
      </c>
      <c r="D1227" s="4" t="str">
        <f t="shared" si="0"/>
        <v>Jordan-Middle East2003</v>
      </c>
      <c r="E1227" s="4">
        <v>1266000000</v>
      </c>
      <c r="F1227" s="4">
        <v>503000000</v>
      </c>
    </row>
    <row r="1228" ht="15.75" customHeight="1" spans="1:6">
      <c r="A1228" s="1" t="s">
        <v>175</v>
      </c>
      <c r="B1228" s="3" t="s">
        <v>68</v>
      </c>
      <c r="C1228" s="1" t="s">
        <v>95</v>
      </c>
      <c r="D1228" s="4" t="str">
        <f t="shared" si="0"/>
        <v>Jordan-Middle East2004</v>
      </c>
      <c r="E1228" s="4">
        <v>1621000000</v>
      </c>
      <c r="F1228" s="4">
        <v>585000000</v>
      </c>
    </row>
    <row r="1229" ht="15.75" customHeight="1" spans="1:6">
      <c r="A1229" s="1" t="s">
        <v>175</v>
      </c>
      <c r="B1229" s="3" t="s">
        <v>69</v>
      </c>
      <c r="C1229" s="1" t="s">
        <v>95</v>
      </c>
      <c r="D1229" s="4" t="str">
        <f t="shared" si="0"/>
        <v>Jordan-Middle East2005</v>
      </c>
      <c r="E1229" s="4">
        <v>1759000000</v>
      </c>
      <c r="F1229" s="4">
        <v>653000000</v>
      </c>
    </row>
    <row r="1230" ht="15.75" customHeight="1" spans="1:6">
      <c r="A1230" s="1" t="s">
        <v>175</v>
      </c>
      <c r="B1230" s="3" t="s">
        <v>70</v>
      </c>
      <c r="C1230" s="1" t="s">
        <v>95</v>
      </c>
      <c r="D1230" s="4" t="str">
        <f t="shared" si="0"/>
        <v>Jordan-Middle East2006</v>
      </c>
      <c r="E1230" s="4">
        <v>2426000000</v>
      </c>
      <c r="F1230" s="4">
        <v>956000000</v>
      </c>
    </row>
    <row r="1231" ht="15.75" customHeight="1" spans="1:6">
      <c r="A1231" s="1" t="s">
        <v>175</v>
      </c>
      <c r="B1231" s="3" t="s">
        <v>71</v>
      </c>
      <c r="C1231" s="1" t="s">
        <v>95</v>
      </c>
      <c r="D1231" s="4" t="str">
        <f t="shared" si="0"/>
        <v>Jordan-Middle East2007</v>
      </c>
      <c r="E1231" s="4">
        <v>2754000000</v>
      </c>
      <c r="F1231" s="4">
        <v>1024000000</v>
      </c>
    </row>
    <row r="1232" ht="15.75" customHeight="1" spans="1:6">
      <c r="A1232" s="1" t="s">
        <v>175</v>
      </c>
      <c r="B1232" s="3" t="s">
        <v>72</v>
      </c>
      <c r="C1232" s="1" t="s">
        <v>95</v>
      </c>
      <c r="D1232" s="4" t="str">
        <f t="shared" si="0"/>
        <v>Jordan-Middle East2008</v>
      </c>
      <c r="E1232" s="4">
        <v>3539000000</v>
      </c>
      <c r="F1232" s="4">
        <v>1140000000</v>
      </c>
    </row>
    <row r="1233" ht="15.75" customHeight="1" spans="1:6">
      <c r="A1233" s="1" t="s">
        <v>175</v>
      </c>
      <c r="B1233" s="3" t="s">
        <v>73</v>
      </c>
      <c r="C1233" s="1" t="s">
        <v>95</v>
      </c>
      <c r="D1233" s="4" t="str">
        <f t="shared" si="0"/>
        <v>Jordan-Middle East2009</v>
      </c>
      <c r="E1233" s="4">
        <v>3472000000</v>
      </c>
      <c r="F1233" s="4">
        <v>1202000000</v>
      </c>
    </row>
    <row r="1234" ht="15.75" customHeight="1" spans="1:6">
      <c r="A1234" s="1" t="s">
        <v>175</v>
      </c>
      <c r="B1234" s="3" t="s">
        <v>74</v>
      </c>
      <c r="C1234" s="1" t="s">
        <v>95</v>
      </c>
      <c r="D1234" s="4" t="str">
        <f t="shared" si="0"/>
        <v>Jordan-Middle East2010</v>
      </c>
      <c r="E1234" s="4">
        <v>4390000000</v>
      </c>
      <c r="F1234" s="4">
        <v>1736000000</v>
      </c>
    </row>
    <row r="1235" ht="15.75" customHeight="1" spans="1:6">
      <c r="A1235" s="1" t="s">
        <v>175</v>
      </c>
      <c r="B1235" s="3" t="s">
        <v>75</v>
      </c>
      <c r="C1235" s="1" t="s">
        <v>95</v>
      </c>
      <c r="D1235" s="4" t="str">
        <f t="shared" si="0"/>
        <v>Jordan-Middle East2011</v>
      </c>
      <c r="E1235" s="4">
        <v>3860000000</v>
      </c>
      <c r="F1235" s="4">
        <v>1280000000</v>
      </c>
    </row>
    <row r="1236" ht="15.75" customHeight="1" spans="1:6">
      <c r="A1236" s="1" t="s">
        <v>175</v>
      </c>
      <c r="B1236" s="3" t="s">
        <v>76</v>
      </c>
      <c r="C1236" s="1" t="s">
        <v>95</v>
      </c>
      <c r="D1236" s="4" t="str">
        <f t="shared" si="0"/>
        <v>Jordan-Middle East2012</v>
      </c>
      <c r="E1236" s="4">
        <v>4485000000</v>
      </c>
      <c r="F1236" s="4">
        <v>1257000000</v>
      </c>
    </row>
    <row r="1237" ht="15.75" customHeight="1" spans="1:6">
      <c r="A1237" s="1" t="s">
        <v>176</v>
      </c>
      <c r="B1237" s="3" t="s">
        <v>63</v>
      </c>
      <c r="C1237" s="1" t="s">
        <v>64</v>
      </c>
      <c r="D1237" s="4" t="str">
        <f t="shared" si="0"/>
        <v>Kazakhstan-Asia2000</v>
      </c>
      <c r="E1237" s="4">
        <v>403000000</v>
      </c>
      <c r="F1237" s="4">
        <v>483000000</v>
      </c>
    </row>
    <row r="1238" ht="15.75" customHeight="1" spans="1:6">
      <c r="A1238" s="1" t="s">
        <v>176</v>
      </c>
      <c r="B1238" s="3" t="s">
        <v>65</v>
      </c>
      <c r="C1238" s="1" t="s">
        <v>64</v>
      </c>
      <c r="D1238" s="4" t="str">
        <f t="shared" si="0"/>
        <v>Kazakhstan-Asia2001</v>
      </c>
      <c r="E1238" s="4">
        <v>502000000</v>
      </c>
      <c r="F1238" s="4">
        <v>761000000</v>
      </c>
    </row>
    <row r="1239" ht="15.75" customHeight="1" spans="1:6">
      <c r="A1239" s="1" t="s">
        <v>176</v>
      </c>
      <c r="B1239" s="3" t="s">
        <v>66</v>
      </c>
      <c r="C1239" s="1" t="s">
        <v>64</v>
      </c>
      <c r="D1239" s="4" t="str">
        <f t="shared" si="0"/>
        <v>Kazakhstan-Asia2002</v>
      </c>
      <c r="E1239" s="4">
        <v>680000000</v>
      </c>
      <c r="F1239" s="4">
        <v>863000000</v>
      </c>
    </row>
    <row r="1240" ht="15.75" customHeight="1" spans="1:6">
      <c r="A1240" s="1" t="s">
        <v>176</v>
      </c>
      <c r="B1240" s="3" t="s">
        <v>67</v>
      </c>
      <c r="C1240" s="1" t="s">
        <v>64</v>
      </c>
      <c r="D1240" s="4" t="str">
        <f t="shared" si="0"/>
        <v>Kazakhstan-Asia2003</v>
      </c>
      <c r="E1240" s="4">
        <v>638000000</v>
      </c>
      <c r="F1240" s="4">
        <v>783000000</v>
      </c>
    </row>
    <row r="1241" ht="15.75" customHeight="1" spans="1:6">
      <c r="A1241" s="1" t="s">
        <v>176</v>
      </c>
      <c r="B1241" s="3" t="s">
        <v>68</v>
      </c>
      <c r="C1241" s="1" t="s">
        <v>64</v>
      </c>
      <c r="D1241" s="4" t="str">
        <f t="shared" si="0"/>
        <v>Kazakhstan-Asia2004</v>
      </c>
      <c r="E1241" s="4">
        <v>803000000</v>
      </c>
      <c r="F1241" s="4">
        <v>997000000</v>
      </c>
    </row>
    <row r="1242" ht="15.75" customHeight="1" spans="1:6">
      <c r="A1242" s="1" t="s">
        <v>176</v>
      </c>
      <c r="B1242" s="3" t="s">
        <v>69</v>
      </c>
      <c r="C1242" s="1" t="s">
        <v>64</v>
      </c>
      <c r="D1242" s="4" t="str">
        <f t="shared" si="0"/>
        <v>Kazakhstan-Asia2005</v>
      </c>
      <c r="E1242" s="4">
        <v>801000000</v>
      </c>
      <c r="F1242" s="4">
        <v>940000000</v>
      </c>
    </row>
    <row r="1243" ht="15.75" customHeight="1" spans="1:6">
      <c r="A1243" s="1" t="s">
        <v>176</v>
      </c>
      <c r="B1243" s="3" t="s">
        <v>70</v>
      </c>
      <c r="C1243" s="1" t="s">
        <v>64</v>
      </c>
      <c r="D1243" s="4" t="str">
        <f t="shared" si="0"/>
        <v>Kazakhstan-Asia2006</v>
      </c>
      <c r="E1243" s="4">
        <v>973000000</v>
      </c>
      <c r="F1243" s="4">
        <v>1060000000</v>
      </c>
    </row>
    <row r="1244" ht="15.75" customHeight="1" spans="1:6">
      <c r="A1244" s="1" t="s">
        <v>176</v>
      </c>
      <c r="B1244" s="3" t="s">
        <v>71</v>
      </c>
      <c r="C1244" s="1" t="s">
        <v>64</v>
      </c>
      <c r="D1244" s="4" t="str">
        <f t="shared" si="0"/>
        <v>Kazakhstan-Asia2007</v>
      </c>
      <c r="E1244" s="4">
        <v>1213000000</v>
      </c>
      <c r="F1244" s="4">
        <v>1396000000</v>
      </c>
    </row>
    <row r="1245" ht="15.75" customHeight="1" spans="1:6">
      <c r="A1245" s="1" t="s">
        <v>176</v>
      </c>
      <c r="B1245" s="3" t="s">
        <v>72</v>
      </c>
      <c r="C1245" s="1" t="s">
        <v>64</v>
      </c>
      <c r="D1245" s="4" t="str">
        <f t="shared" si="0"/>
        <v>Kazakhstan-Asia2008</v>
      </c>
      <c r="E1245" s="4">
        <v>1255000000</v>
      </c>
      <c r="F1245" s="4">
        <v>1361000000</v>
      </c>
    </row>
    <row r="1246" ht="15.75" customHeight="1" spans="1:6">
      <c r="A1246" s="1" t="s">
        <v>176</v>
      </c>
      <c r="B1246" s="3" t="s">
        <v>73</v>
      </c>
      <c r="C1246" s="1" t="s">
        <v>64</v>
      </c>
      <c r="D1246" s="4" t="str">
        <f t="shared" si="0"/>
        <v>Kazakhstan-Asia2009</v>
      </c>
      <c r="E1246" s="4">
        <v>1185000000</v>
      </c>
      <c r="F1246" s="4">
        <v>1319000000</v>
      </c>
    </row>
    <row r="1247" ht="15.75" customHeight="1" spans="1:6">
      <c r="A1247" s="1" t="s">
        <v>176</v>
      </c>
      <c r="B1247" s="3" t="s">
        <v>74</v>
      </c>
      <c r="C1247" s="1" t="s">
        <v>64</v>
      </c>
      <c r="D1247" s="4" t="str">
        <f t="shared" si="0"/>
        <v>Kazakhstan-Asia2010</v>
      </c>
      <c r="E1247" s="4">
        <v>1236000000</v>
      </c>
      <c r="F1247" s="4">
        <v>1489000000</v>
      </c>
    </row>
    <row r="1248" ht="15.75" customHeight="1" spans="1:6">
      <c r="A1248" s="1" t="s">
        <v>176</v>
      </c>
      <c r="B1248" s="3" t="s">
        <v>75</v>
      </c>
      <c r="C1248" s="1" t="s">
        <v>64</v>
      </c>
      <c r="D1248" s="4" t="str">
        <f t="shared" si="0"/>
        <v>Kazakhstan-Asia2011</v>
      </c>
      <c r="E1248" s="4">
        <v>1524000000</v>
      </c>
      <c r="F1248" s="4">
        <v>1831000000</v>
      </c>
    </row>
    <row r="1249" ht="15.75" customHeight="1" spans="1:6">
      <c r="A1249" s="1" t="s">
        <v>176</v>
      </c>
      <c r="B1249" s="3" t="s">
        <v>76</v>
      </c>
      <c r="C1249" s="1" t="s">
        <v>64</v>
      </c>
      <c r="D1249" s="4" t="str">
        <f t="shared" si="0"/>
        <v>Kazakhstan-Asia2012</v>
      </c>
      <c r="E1249" s="4">
        <v>1572000000</v>
      </c>
      <c r="F1249" s="4">
        <v>2119000000</v>
      </c>
    </row>
    <row r="1250" ht="15.75" customHeight="1" spans="1:6">
      <c r="A1250" s="1" t="s">
        <v>177</v>
      </c>
      <c r="B1250" s="3" t="s">
        <v>63</v>
      </c>
      <c r="C1250" s="1" t="s">
        <v>80</v>
      </c>
      <c r="D1250" s="4" t="str">
        <f t="shared" si="0"/>
        <v>Kenya-Africa2000</v>
      </c>
      <c r="E1250" s="4">
        <v>500000000</v>
      </c>
      <c r="F1250" s="4">
        <v>156000000</v>
      </c>
    </row>
    <row r="1251" ht="15.75" customHeight="1" spans="1:6">
      <c r="A1251" s="1" t="s">
        <v>177</v>
      </c>
      <c r="B1251" s="3" t="s">
        <v>65</v>
      </c>
      <c r="C1251" s="1" t="s">
        <v>80</v>
      </c>
      <c r="D1251" s="4" t="str">
        <f t="shared" si="0"/>
        <v>Kenya-Africa2001</v>
      </c>
      <c r="E1251" s="4">
        <v>536000000</v>
      </c>
      <c r="F1251" s="4">
        <v>183000000</v>
      </c>
    </row>
    <row r="1252" ht="15.75" customHeight="1" spans="1:6">
      <c r="A1252" s="1" t="s">
        <v>177</v>
      </c>
      <c r="B1252" s="3" t="s">
        <v>66</v>
      </c>
      <c r="C1252" s="1" t="s">
        <v>80</v>
      </c>
      <c r="D1252" s="4" t="str">
        <f t="shared" si="0"/>
        <v>Kenya-Africa2002</v>
      </c>
      <c r="E1252" s="4">
        <v>513000000</v>
      </c>
      <c r="F1252" s="4">
        <v>126000000</v>
      </c>
    </row>
    <row r="1253" ht="15.75" customHeight="1" spans="1:6">
      <c r="A1253" s="1" t="s">
        <v>177</v>
      </c>
      <c r="B1253" s="3" t="s">
        <v>67</v>
      </c>
      <c r="C1253" s="1" t="s">
        <v>80</v>
      </c>
      <c r="D1253" s="4" t="str">
        <f t="shared" si="0"/>
        <v>Kenya-Africa2003</v>
      </c>
      <c r="E1253" s="4">
        <v>619000000</v>
      </c>
      <c r="F1253" s="4">
        <v>127000000</v>
      </c>
    </row>
    <row r="1254" ht="15.75" customHeight="1" spans="1:6">
      <c r="A1254" s="1" t="s">
        <v>177</v>
      </c>
      <c r="B1254" s="3" t="s">
        <v>68</v>
      </c>
      <c r="C1254" s="1" t="s">
        <v>80</v>
      </c>
      <c r="D1254" s="4" t="str">
        <f t="shared" si="0"/>
        <v>Kenya-Africa2004</v>
      </c>
      <c r="E1254" s="4">
        <v>799000000</v>
      </c>
      <c r="F1254" s="4">
        <v>108000000</v>
      </c>
    </row>
    <row r="1255" ht="15.75" customHeight="1" spans="1:6">
      <c r="A1255" s="1" t="s">
        <v>177</v>
      </c>
      <c r="B1255" s="3" t="s">
        <v>69</v>
      </c>
      <c r="C1255" s="1" t="s">
        <v>80</v>
      </c>
      <c r="D1255" s="4" t="str">
        <f t="shared" si="0"/>
        <v>Kenya-Africa2005</v>
      </c>
      <c r="E1255" s="4">
        <v>969000000</v>
      </c>
      <c r="F1255" s="4">
        <v>124000000</v>
      </c>
    </row>
    <row r="1256" ht="15.75" customHeight="1" spans="1:6">
      <c r="A1256" s="1" t="s">
        <v>177</v>
      </c>
      <c r="B1256" s="3" t="s">
        <v>70</v>
      </c>
      <c r="C1256" s="1" t="s">
        <v>80</v>
      </c>
      <c r="D1256" s="4" t="str">
        <f t="shared" si="0"/>
        <v>Kenya-Africa2006</v>
      </c>
      <c r="E1256" s="4">
        <v>1181000000</v>
      </c>
      <c r="F1256" s="4">
        <v>178000000</v>
      </c>
    </row>
    <row r="1257" ht="15.75" customHeight="1" spans="1:6">
      <c r="A1257" s="1" t="s">
        <v>177</v>
      </c>
      <c r="B1257" s="3" t="s">
        <v>71</v>
      </c>
      <c r="C1257" s="1" t="s">
        <v>80</v>
      </c>
      <c r="D1257" s="4" t="str">
        <f t="shared" si="0"/>
        <v>Kenya-Africa2007</v>
      </c>
      <c r="E1257" s="4">
        <v>1514000000</v>
      </c>
      <c r="F1257" s="4">
        <v>265000000</v>
      </c>
    </row>
    <row r="1258" ht="15.75" customHeight="1" spans="1:6">
      <c r="A1258" s="1" t="s">
        <v>177</v>
      </c>
      <c r="B1258" s="3" t="s">
        <v>72</v>
      </c>
      <c r="C1258" s="1" t="s">
        <v>80</v>
      </c>
      <c r="D1258" s="4" t="str">
        <f t="shared" si="0"/>
        <v>Kenya-Africa2008</v>
      </c>
      <c r="E1258" s="4">
        <v>1398000000</v>
      </c>
      <c r="F1258" s="4">
        <v>266000000</v>
      </c>
    </row>
    <row r="1259" ht="15.75" customHeight="1" spans="1:6">
      <c r="A1259" s="1" t="s">
        <v>177</v>
      </c>
      <c r="B1259" s="3" t="s">
        <v>73</v>
      </c>
      <c r="C1259" s="1" t="s">
        <v>80</v>
      </c>
      <c r="D1259" s="4" t="str">
        <f t="shared" si="0"/>
        <v>Kenya-Africa2009</v>
      </c>
      <c r="E1259" s="4">
        <v>1124000000</v>
      </c>
      <c r="F1259" s="4">
        <v>227000000</v>
      </c>
    </row>
    <row r="1260" ht="15.75" customHeight="1" spans="1:6">
      <c r="A1260" s="1" t="s">
        <v>177</v>
      </c>
      <c r="B1260" s="3" t="s">
        <v>74</v>
      </c>
      <c r="C1260" s="1" t="s">
        <v>80</v>
      </c>
      <c r="D1260" s="4" t="str">
        <f t="shared" si="0"/>
        <v>Kenya-Africa2010</v>
      </c>
      <c r="E1260" s="4">
        <v>1620000000</v>
      </c>
      <c r="F1260" s="4">
        <v>212000000</v>
      </c>
    </row>
    <row r="1261" ht="15.75" customHeight="1" spans="1:6">
      <c r="A1261" s="1" t="s">
        <v>177</v>
      </c>
      <c r="B1261" s="3" t="s">
        <v>75</v>
      </c>
      <c r="C1261" s="1" t="s">
        <v>80</v>
      </c>
      <c r="D1261" s="4" t="str">
        <f t="shared" si="0"/>
        <v>Kenya-Africa2011</v>
      </c>
      <c r="E1261" s="4">
        <v>1844000000</v>
      </c>
      <c r="F1261" s="4">
        <v>197000000</v>
      </c>
    </row>
    <row r="1262" ht="15.75" customHeight="1" spans="1:6">
      <c r="A1262" s="1" t="s">
        <v>177</v>
      </c>
      <c r="B1262" s="3" t="s">
        <v>76</v>
      </c>
      <c r="C1262" s="1" t="s">
        <v>80</v>
      </c>
      <c r="D1262" s="4" t="str">
        <f t="shared" si="0"/>
        <v>Kenya-Africa2012</v>
      </c>
      <c r="E1262" s="4">
        <v>2004000000</v>
      </c>
      <c r="F1262" s="4">
        <v>174000000</v>
      </c>
    </row>
    <row r="1263" ht="15.75" customHeight="1" spans="1:6">
      <c r="A1263" s="1" t="s">
        <v>178</v>
      </c>
      <c r="B1263" s="3" t="s">
        <v>63</v>
      </c>
      <c r="C1263" s="1" t="s">
        <v>82</v>
      </c>
      <c r="D1263" s="4" t="str">
        <f t="shared" si="0"/>
        <v>Kiribati-Oceania2000</v>
      </c>
      <c r="E1263" s="4">
        <v>2700000</v>
      </c>
      <c r="F1263" s="1"/>
    </row>
    <row r="1264" ht="15.75" customHeight="1" spans="1:6">
      <c r="A1264" s="1" t="s">
        <v>178</v>
      </c>
      <c r="B1264" s="3" t="s">
        <v>65</v>
      </c>
      <c r="C1264" s="1" t="s">
        <v>82</v>
      </c>
      <c r="D1264" s="4" t="str">
        <f t="shared" si="0"/>
        <v>Kiribati-Oceania2001</v>
      </c>
      <c r="E1264" s="4">
        <v>3200000</v>
      </c>
      <c r="F1264" s="1"/>
    </row>
    <row r="1265" ht="15.75" customHeight="1" spans="1:6">
      <c r="A1265" s="1" t="s">
        <v>178</v>
      </c>
      <c r="B1265" s="3" t="s">
        <v>66</v>
      </c>
      <c r="C1265" s="1" t="s">
        <v>82</v>
      </c>
      <c r="D1265" s="4" t="str">
        <f t="shared" si="0"/>
        <v>Kiribati-Oceania2002</v>
      </c>
      <c r="E1265" s="1"/>
      <c r="F1265" s="1"/>
    </row>
    <row r="1266" ht="15.75" customHeight="1" spans="1:6">
      <c r="A1266" s="1" t="s">
        <v>178</v>
      </c>
      <c r="B1266" s="3" t="s">
        <v>67</v>
      </c>
      <c r="C1266" s="1" t="s">
        <v>82</v>
      </c>
      <c r="D1266" s="4" t="str">
        <f t="shared" si="0"/>
        <v>Kiribati-Oceania2003</v>
      </c>
      <c r="E1266" s="1"/>
      <c r="F1266" s="1"/>
    </row>
    <row r="1267" ht="15.75" customHeight="1" spans="1:6">
      <c r="A1267" s="1" t="s">
        <v>178</v>
      </c>
      <c r="B1267" s="3" t="s">
        <v>68</v>
      </c>
      <c r="C1267" s="1" t="s">
        <v>82</v>
      </c>
      <c r="D1267" s="4" t="str">
        <f t="shared" si="0"/>
        <v>Kiribati-Oceania2004</v>
      </c>
      <c r="E1267" s="1"/>
      <c r="F1267" s="1"/>
    </row>
    <row r="1268" ht="15.75" customHeight="1" spans="1:6">
      <c r="A1268" s="1" t="s">
        <v>178</v>
      </c>
      <c r="B1268" s="3" t="s">
        <v>69</v>
      </c>
      <c r="C1268" s="1" t="s">
        <v>82</v>
      </c>
      <c r="D1268" s="4" t="str">
        <f t="shared" si="0"/>
        <v>Kiribati-Oceania2005</v>
      </c>
      <c r="E1268" s="4">
        <v>3100000</v>
      </c>
      <c r="F1268" s="4">
        <v>9300000</v>
      </c>
    </row>
    <row r="1269" ht="15.75" customHeight="1" spans="1:6">
      <c r="A1269" s="1" t="s">
        <v>178</v>
      </c>
      <c r="B1269" s="3" t="s">
        <v>70</v>
      </c>
      <c r="C1269" s="1" t="s">
        <v>82</v>
      </c>
      <c r="D1269" s="4" t="str">
        <f t="shared" si="0"/>
        <v>Kiribati-Oceania2006</v>
      </c>
      <c r="E1269" s="4">
        <v>2300000</v>
      </c>
      <c r="F1269" s="4">
        <v>5600000</v>
      </c>
    </row>
    <row r="1270" ht="15.75" customHeight="1" spans="1:6">
      <c r="A1270" s="1" t="s">
        <v>178</v>
      </c>
      <c r="B1270" s="3" t="s">
        <v>71</v>
      </c>
      <c r="C1270" s="1" t="s">
        <v>82</v>
      </c>
      <c r="D1270" s="4" t="str">
        <f t="shared" si="0"/>
        <v>Kiribati-Oceania2007</v>
      </c>
      <c r="E1270" s="4">
        <v>4000000</v>
      </c>
      <c r="F1270" s="4">
        <v>9100000</v>
      </c>
    </row>
    <row r="1271" ht="15.75" customHeight="1" spans="1:6">
      <c r="A1271" s="1" t="s">
        <v>178</v>
      </c>
      <c r="B1271" s="3" t="s">
        <v>72</v>
      </c>
      <c r="C1271" s="1" t="s">
        <v>82</v>
      </c>
      <c r="D1271" s="4" t="str">
        <f t="shared" si="0"/>
        <v>Kiribati-Oceania2008</v>
      </c>
      <c r="E1271" s="4">
        <v>2900000</v>
      </c>
      <c r="F1271" s="4">
        <v>12700000</v>
      </c>
    </row>
    <row r="1272" ht="15.75" customHeight="1" spans="1:6">
      <c r="A1272" s="1" t="s">
        <v>178</v>
      </c>
      <c r="B1272" s="3" t="s">
        <v>73</v>
      </c>
      <c r="C1272" s="1" t="s">
        <v>82</v>
      </c>
      <c r="D1272" s="4" t="str">
        <f t="shared" si="0"/>
        <v>Kiribati-Oceania2009</v>
      </c>
      <c r="E1272" s="4">
        <v>2700000</v>
      </c>
      <c r="F1272" s="4">
        <v>10900000</v>
      </c>
    </row>
    <row r="1273" ht="15.75" customHeight="1" spans="1:6">
      <c r="A1273" s="1" t="s">
        <v>178</v>
      </c>
      <c r="B1273" s="3" t="s">
        <v>74</v>
      </c>
      <c r="C1273" s="1" t="s">
        <v>82</v>
      </c>
      <c r="D1273" s="4" t="str">
        <f t="shared" si="0"/>
        <v>Kiribati-Oceania2010</v>
      </c>
      <c r="E1273" s="1"/>
      <c r="F1273" s="1"/>
    </row>
    <row r="1274" ht="15.75" customHeight="1" spans="1:6">
      <c r="A1274" s="1" t="s">
        <v>178</v>
      </c>
      <c r="B1274" s="3" t="s">
        <v>75</v>
      </c>
      <c r="C1274" s="1" t="s">
        <v>82</v>
      </c>
      <c r="D1274" s="4" t="str">
        <f t="shared" si="0"/>
        <v>Kiribati-Oceania2011</v>
      </c>
      <c r="E1274" s="1"/>
      <c r="F1274" s="1"/>
    </row>
    <row r="1275" ht="15.75" customHeight="1" spans="1:6">
      <c r="A1275" s="1" t="s">
        <v>178</v>
      </c>
      <c r="B1275" s="3" t="s">
        <v>76</v>
      </c>
      <c r="C1275" s="1" t="s">
        <v>82</v>
      </c>
      <c r="D1275" s="4" t="str">
        <f t="shared" si="0"/>
        <v>Kiribati-Oceania2012</v>
      </c>
      <c r="E1275" s="1"/>
      <c r="F1275" s="1"/>
    </row>
    <row r="1276" ht="15.75" customHeight="1" spans="1:6">
      <c r="A1276" s="1" t="s">
        <v>179</v>
      </c>
      <c r="B1276" s="3" t="s">
        <v>63</v>
      </c>
      <c r="C1276" s="1" t="s">
        <v>78</v>
      </c>
      <c r="D1276" s="4" t="str">
        <f t="shared" si="0"/>
        <v>Kosovo-Europe2000</v>
      </c>
      <c r="E1276" s="1"/>
      <c r="F1276" s="1"/>
    </row>
    <row r="1277" ht="15.75" customHeight="1" spans="1:6">
      <c r="A1277" s="1" t="s">
        <v>179</v>
      </c>
      <c r="B1277" s="3" t="s">
        <v>65</v>
      </c>
      <c r="C1277" s="1" t="s">
        <v>78</v>
      </c>
      <c r="D1277" s="4" t="str">
        <f t="shared" si="0"/>
        <v>Kosovo-Europe2001</v>
      </c>
      <c r="E1277" s="1"/>
      <c r="F1277" s="1"/>
    </row>
    <row r="1278" ht="15.75" customHeight="1" spans="1:6">
      <c r="A1278" s="1" t="s">
        <v>179</v>
      </c>
      <c r="B1278" s="3" t="s">
        <v>66</v>
      </c>
      <c r="C1278" s="1" t="s">
        <v>78</v>
      </c>
      <c r="D1278" s="4" t="str">
        <f t="shared" si="0"/>
        <v>Kosovo-Europe2002</v>
      </c>
      <c r="E1278" s="1"/>
      <c r="F1278" s="1"/>
    </row>
    <row r="1279" ht="15.75" customHeight="1" spans="1:6">
      <c r="A1279" s="1" t="s">
        <v>179</v>
      </c>
      <c r="B1279" s="3" t="s">
        <v>67</v>
      </c>
      <c r="C1279" s="1" t="s">
        <v>78</v>
      </c>
      <c r="D1279" s="4" t="str">
        <f t="shared" si="0"/>
        <v>Kosovo-Europe2003</v>
      </c>
      <c r="E1279" s="1"/>
      <c r="F1279" s="1"/>
    </row>
    <row r="1280" ht="15.75" customHeight="1" spans="1:6">
      <c r="A1280" s="1" t="s">
        <v>179</v>
      </c>
      <c r="B1280" s="3" t="s">
        <v>68</v>
      </c>
      <c r="C1280" s="1" t="s">
        <v>78</v>
      </c>
      <c r="D1280" s="4" t="str">
        <f t="shared" si="0"/>
        <v>Kosovo-Europe2004</v>
      </c>
      <c r="E1280" s="1"/>
      <c r="F1280" s="1"/>
    </row>
    <row r="1281" ht="15.75" customHeight="1" spans="1:6">
      <c r="A1281" s="1" t="s">
        <v>179</v>
      </c>
      <c r="B1281" s="3" t="s">
        <v>69</v>
      </c>
      <c r="C1281" s="1" t="s">
        <v>78</v>
      </c>
      <c r="D1281" s="4" t="str">
        <f t="shared" si="0"/>
        <v>Kosovo-Europe2005</v>
      </c>
      <c r="E1281" s="1"/>
      <c r="F1281" s="1"/>
    </row>
    <row r="1282" ht="15.75" customHeight="1" spans="1:6">
      <c r="A1282" s="1" t="s">
        <v>179</v>
      </c>
      <c r="B1282" s="3" t="s">
        <v>70</v>
      </c>
      <c r="C1282" s="1" t="s">
        <v>78</v>
      </c>
      <c r="D1282" s="4" t="str">
        <f t="shared" si="0"/>
        <v>Kosovo-Europe2006</v>
      </c>
      <c r="E1282" s="1"/>
      <c r="F1282" s="1"/>
    </row>
    <row r="1283" ht="15.75" customHeight="1" spans="1:6">
      <c r="A1283" s="1" t="s">
        <v>179</v>
      </c>
      <c r="B1283" s="3" t="s">
        <v>71</v>
      </c>
      <c r="C1283" s="1" t="s">
        <v>78</v>
      </c>
      <c r="D1283" s="4" t="str">
        <f t="shared" si="0"/>
        <v>Kosovo-Europe2007</v>
      </c>
      <c r="E1283" s="1"/>
      <c r="F1283" s="1"/>
    </row>
    <row r="1284" ht="15.75" customHeight="1" spans="1:6">
      <c r="A1284" s="1" t="s">
        <v>179</v>
      </c>
      <c r="B1284" s="3" t="s">
        <v>72</v>
      </c>
      <c r="C1284" s="1" t="s">
        <v>78</v>
      </c>
      <c r="D1284" s="4" t="str">
        <f t="shared" si="0"/>
        <v>Kosovo-Europe2008</v>
      </c>
      <c r="E1284" s="1"/>
      <c r="F1284" s="1"/>
    </row>
    <row r="1285" ht="15.75" customHeight="1" spans="1:6">
      <c r="A1285" s="1" t="s">
        <v>179</v>
      </c>
      <c r="B1285" s="3" t="s">
        <v>73</v>
      </c>
      <c r="C1285" s="1" t="s">
        <v>78</v>
      </c>
      <c r="D1285" s="4" t="str">
        <f t="shared" si="0"/>
        <v>Kosovo-Europe2009</v>
      </c>
      <c r="E1285" s="1"/>
      <c r="F1285" s="1"/>
    </row>
    <row r="1286" ht="15.75" customHeight="1" spans="1:6">
      <c r="A1286" s="1" t="s">
        <v>179</v>
      </c>
      <c r="B1286" s="3" t="s">
        <v>74</v>
      </c>
      <c r="C1286" s="1" t="s">
        <v>78</v>
      </c>
      <c r="D1286" s="4" t="str">
        <f t="shared" si="0"/>
        <v>Kosovo-Europe2010</v>
      </c>
      <c r="E1286" s="1"/>
      <c r="F1286" s="1"/>
    </row>
    <row r="1287" ht="15.75" customHeight="1" spans="1:6">
      <c r="A1287" s="1" t="s">
        <v>179</v>
      </c>
      <c r="B1287" s="3" t="s">
        <v>75</v>
      </c>
      <c r="C1287" s="1" t="s">
        <v>78</v>
      </c>
      <c r="D1287" s="4" t="str">
        <f t="shared" si="0"/>
        <v>Kosovo-Europe2011</v>
      </c>
      <c r="E1287" s="1"/>
      <c r="F1287" s="1"/>
    </row>
    <row r="1288" ht="15.75" customHeight="1" spans="1:6">
      <c r="A1288" s="1" t="s">
        <v>179</v>
      </c>
      <c r="B1288" s="3" t="s">
        <v>76</v>
      </c>
      <c r="C1288" s="1" t="s">
        <v>78</v>
      </c>
      <c r="D1288" s="4" t="str">
        <f t="shared" si="0"/>
        <v>Kosovo-Europe2012</v>
      </c>
      <c r="E1288" s="1"/>
      <c r="F1288" s="1"/>
    </row>
    <row r="1289" ht="15.75" customHeight="1" spans="1:6">
      <c r="A1289" s="1" t="s">
        <v>180</v>
      </c>
      <c r="B1289" s="3" t="s">
        <v>63</v>
      </c>
      <c r="C1289" s="1" t="s">
        <v>95</v>
      </c>
      <c r="D1289" s="4" t="str">
        <f t="shared" si="0"/>
        <v>Kuwait-Middle East2000</v>
      </c>
      <c r="E1289" s="4">
        <v>394000000</v>
      </c>
      <c r="F1289" s="4">
        <v>2852000000</v>
      </c>
    </row>
    <row r="1290" ht="15.75" customHeight="1" spans="1:6">
      <c r="A1290" s="1" t="s">
        <v>180</v>
      </c>
      <c r="B1290" s="3" t="s">
        <v>65</v>
      </c>
      <c r="C1290" s="1" t="s">
        <v>95</v>
      </c>
      <c r="D1290" s="4" t="str">
        <f t="shared" si="0"/>
        <v>Kuwait-Middle East2001</v>
      </c>
      <c r="E1290" s="4">
        <v>286000000</v>
      </c>
      <c r="F1290" s="4">
        <v>3207000000</v>
      </c>
    </row>
    <row r="1291" ht="15.75" customHeight="1" spans="1:6">
      <c r="A1291" s="1" t="s">
        <v>180</v>
      </c>
      <c r="B1291" s="3" t="s">
        <v>66</v>
      </c>
      <c r="C1291" s="1" t="s">
        <v>95</v>
      </c>
      <c r="D1291" s="4" t="str">
        <f t="shared" si="0"/>
        <v>Kuwait-Middle East2002</v>
      </c>
      <c r="E1291" s="4">
        <v>320000000</v>
      </c>
      <c r="F1291" s="4">
        <v>3412000000</v>
      </c>
    </row>
    <row r="1292" ht="15.75" customHeight="1" spans="1:6">
      <c r="A1292" s="1" t="s">
        <v>180</v>
      </c>
      <c r="B1292" s="3" t="s">
        <v>67</v>
      </c>
      <c r="C1292" s="1" t="s">
        <v>95</v>
      </c>
      <c r="D1292" s="4" t="str">
        <f t="shared" si="0"/>
        <v>Kuwait-Middle East2003</v>
      </c>
      <c r="E1292" s="4">
        <v>328000000</v>
      </c>
      <c r="F1292" s="4">
        <v>3750000000</v>
      </c>
    </row>
    <row r="1293" ht="15.75" customHeight="1" spans="1:6">
      <c r="A1293" s="1" t="s">
        <v>180</v>
      </c>
      <c r="B1293" s="3" t="s">
        <v>68</v>
      </c>
      <c r="C1293" s="1" t="s">
        <v>95</v>
      </c>
      <c r="D1293" s="4" t="str">
        <f t="shared" si="0"/>
        <v>Kuwait-Middle East2004</v>
      </c>
      <c r="E1293" s="4">
        <v>398000000</v>
      </c>
      <c r="F1293" s="4">
        <v>4147000000</v>
      </c>
    </row>
    <row r="1294" ht="15.75" customHeight="1" spans="1:6">
      <c r="A1294" s="1" t="s">
        <v>180</v>
      </c>
      <c r="B1294" s="3" t="s">
        <v>69</v>
      </c>
      <c r="C1294" s="1" t="s">
        <v>95</v>
      </c>
      <c r="D1294" s="4" t="str">
        <f t="shared" si="0"/>
        <v>Kuwait-Middle East2005</v>
      </c>
      <c r="E1294" s="4">
        <v>413000000</v>
      </c>
      <c r="F1294" s="4">
        <v>4997000000</v>
      </c>
    </row>
    <row r="1295" ht="15.75" customHeight="1" spans="1:6">
      <c r="A1295" s="1" t="s">
        <v>180</v>
      </c>
      <c r="B1295" s="3" t="s">
        <v>70</v>
      </c>
      <c r="C1295" s="1" t="s">
        <v>95</v>
      </c>
      <c r="D1295" s="4" t="str">
        <f t="shared" si="0"/>
        <v>Kuwait-Middle East2006</v>
      </c>
      <c r="E1295" s="4">
        <v>508000000</v>
      </c>
      <c r="F1295" s="4">
        <v>6074000000</v>
      </c>
    </row>
    <row r="1296" ht="15.75" customHeight="1" spans="1:6">
      <c r="A1296" s="1" t="s">
        <v>180</v>
      </c>
      <c r="B1296" s="3" t="s">
        <v>71</v>
      </c>
      <c r="C1296" s="1" t="s">
        <v>95</v>
      </c>
      <c r="D1296" s="4" t="str">
        <f t="shared" si="0"/>
        <v>Kuwait-Middle East2007</v>
      </c>
      <c r="E1296" s="4">
        <v>530000000</v>
      </c>
      <c r="F1296" s="4">
        <v>7267000000</v>
      </c>
    </row>
    <row r="1297" ht="15.75" customHeight="1" spans="1:6">
      <c r="A1297" s="1" t="s">
        <v>180</v>
      </c>
      <c r="B1297" s="3" t="s">
        <v>72</v>
      </c>
      <c r="C1297" s="1" t="s">
        <v>95</v>
      </c>
      <c r="D1297" s="4" t="str">
        <f t="shared" si="0"/>
        <v>Kuwait-Middle East2008</v>
      </c>
      <c r="E1297" s="4">
        <v>610000000</v>
      </c>
      <c r="F1297" s="4">
        <v>8341000000</v>
      </c>
    </row>
    <row r="1298" ht="15.75" customHeight="1" spans="1:6">
      <c r="A1298" s="1" t="s">
        <v>180</v>
      </c>
      <c r="B1298" s="3" t="s">
        <v>73</v>
      </c>
      <c r="C1298" s="1" t="s">
        <v>95</v>
      </c>
      <c r="D1298" s="4" t="str">
        <f t="shared" si="0"/>
        <v>Kuwait-Middle East2009</v>
      </c>
      <c r="E1298" s="4">
        <v>660000000</v>
      </c>
      <c r="F1298" s="4">
        <v>6799000000</v>
      </c>
    </row>
    <row r="1299" ht="15.75" customHeight="1" spans="1:6">
      <c r="A1299" s="1" t="s">
        <v>180</v>
      </c>
      <c r="B1299" s="3" t="s">
        <v>74</v>
      </c>
      <c r="C1299" s="1" t="s">
        <v>95</v>
      </c>
      <c r="D1299" s="4" t="str">
        <f t="shared" si="0"/>
        <v>Kuwait-Middle East2010</v>
      </c>
      <c r="E1299" s="4">
        <v>574000000</v>
      </c>
      <c r="F1299" s="4">
        <v>7106000000</v>
      </c>
    </row>
    <row r="1300" ht="15.75" customHeight="1" spans="1:6">
      <c r="A1300" s="1" t="s">
        <v>180</v>
      </c>
      <c r="B1300" s="3" t="s">
        <v>75</v>
      </c>
      <c r="C1300" s="1" t="s">
        <v>95</v>
      </c>
      <c r="D1300" s="4" t="str">
        <f t="shared" si="0"/>
        <v>Kuwait-Middle East2011</v>
      </c>
      <c r="E1300" s="4">
        <v>644000000</v>
      </c>
      <c r="F1300" s="4">
        <v>9179000000</v>
      </c>
    </row>
    <row r="1301" ht="15.75" customHeight="1" spans="1:6">
      <c r="A1301" s="1" t="s">
        <v>180</v>
      </c>
      <c r="B1301" s="3" t="s">
        <v>76</v>
      </c>
      <c r="C1301" s="1" t="s">
        <v>95</v>
      </c>
      <c r="D1301" s="4" t="str">
        <f t="shared" si="0"/>
        <v>Kuwait-Middle East2012</v>
      </c>
      <c r="E1301" s="4">
        <v>780000000</v>
      </c>
      <c r="F1301" s="4">
        <v>9821000000</v>
      </c>
    </row>
    <row r="1302" ht="15.75" customHeight="1" spans="1:6">
      <c r="A1302" s="1" t="s">
        <v>181</v>
      </c>
      <c r="B1302" s="3" t="s">
        <v>63</v>
      </c>
      <c r="C1302" s="1" t="s">
        <v>64</v>
      </c>
      <c r="D1302" s="4" t="str">
        <f t="shared" si="0"/>
        <v>Kyrgyzstan-Asia2000</v>
      </c>
      <c r="E1302" s="4">
        <v>20000000</v>
      </c>
      <c r="F1302" s="4">
        <v>28000000</v>
      </c>
    </row>
    <row r="1303" ht="15.75" customHeight="1" spans="1:6">
      <c r="A1303" s="1" t="s">
        <v>181</v>
      </c>
      <c r="B1303" s="3" t="s">
        <v>65</v>
      </c>
      <c r="C1303" s="1" t="s">
        <v>64</v>
      </c>
      <c r="D1303" s="4" t="str">
        <f t="shared" si="0"/>
        <v>Kyrgyzstan-Asia2001</v>
      </c>
      <c r="E1303" s="4">
        <v>32000000</v>
      </c>
      <c r="F1303" s="4">
        <v>21000000</v>
      </c>
    </row>
    <row r="1304" ht="15.75" customHeight="1" spans="1:6">
      <c r="A1304" s="1" t="s">
        <v>181</v>
      </c>
      <c r="B1304" s="3" t="s">
        <v>66</v>
      </c>
      <c r="C1304" s="1" t="s">
        <v>64</v>
      </c>
      <c r="D1304" s="4" t="str">
        <f t="shared" si="0"/>
        <v>Kyrgyzstan-Asia2002</v>
      </c>
      <c r="E1304" s="4">
        <v>48000000</v>
      </c>
      <c r="F1304" s="4">
        <v>27000000</v>
      </c>
    </row>
    <row r="1305" ht="15.75" customHeight="1" spans="1:6">
      <c r="A1305" s="1" t="s">
        <v>181</v>
      </c>
      <c r="B1305" s="3" t="s">
        <v>67</v>
      </c>
      <c r="C1305" s="1" t="s">
        <v>64</v>
      </c>
      <c r="D1305" s="4" t="str">
        <f t="shared" si="0"/>
        <v>Kyrgyzstan-Asia2003</v>
      </c>
      <c r="E1305" s="4">
        <v>62000000</v>
      </c>
      <c r="F1305" s="4">
        <v>35000000</v>
      </c>
    </row>
    <row r="1306" ht="15.75" customHeight="1" spans="1:6">
      <c r="A1306" s="1" t="s">
        <v>181</v>
      </c>
      <c r="B1306" s="3" t="s">
        <v>68</v>
      </c>
      <c r="C1306" s="1" t="s">
        <v>64</v>
      </c>
      <c r="D1306" s="4" t="str">
        <f t="shared" si="0"/>
        <v>Kyrgyzstan-Asia2004</v>
      </c>
      <c r="E1306" s="4">
        <v>92000000</v>
      </c>
      <c r="F1306" s="4">
        <v>73000000</v>
      </c>
    </row>
    <row r="1307" ht="15.75" customHeight="1" spans="1:6">
      <c r="A1307" s="1" t="s">
        <v>181</v>
      </c>
      <c r="B1307" s="3" t="s">
        <v>69</v>
      </c>
      <c r="C1307" s="1" t="s">
        <v>64</v>
      </c>
      <c r="D1307" s="4" t="str">
        <f t="shared" si="0"/>
        <v>Kyrgyzstan-Asia2005</v>
      </c>
      <c r="E1307" s="4">
        <v>94000000</v>
      </c>
      <c r="F1307" s="4">
        <v>94000000</v>
      </c>
    </row>
    <row r="1308" ht="15.75" customHeight="1" spans="1:6">
      <c r="A1308" s="1" t="s">
        <v>181</v>
      </c>
      <c r="B1308" s="3" t="s">
        <v>70</v>
      </c>
      <c r="C1308" s="1" t="s">
        <v>64</v>
      </c>
      <c r="D1308" s="4" t="str">
        <f t="shared" si="0"/>
        <v>Kyrgyzstan-Asia2006</v>
      </c>
      <c r="E1308" s="4">
        <v>189000000</v>
      </c>
      <c r="F1308" s="4">
        <v>142000000</v>
      </c>
    </row>
    <row r="1309" ht="15.75" customHeight="1" spans="1:6">
      <c r="A1309" s="1" t="s">
        <v>181</v>
      </c>
      <c r="B1309" s="3" t="s">
        <v>71</v>
      </c>
      <c r="C1309" s="1" t="s">
        <v>64</v>
      </c>
      <c r="D1309" s="4" t="str">
        <f t="shared" si="0"/>
        <v>Kyrgyzstan-Asia2007</v>
      </c>
      <c r="E1309" s="4">
        <v>392000000</v>
      </c>
      <c r="F1309" s="4">
        <v>215000000</v>
      </c>
    </row>
    <row r="1310" ht="15.75" customHeight="1" spans="1:6">
      <c r="A1310" s="1" t="s">
        <v>181</v>
      </c>
      <c r="B1310" s="3" t="s">
        <v>72</v>
      </c>
      <c r="C1310" s="1" t="s">
        <v>64</v>
      </c>
      <c r="D1310" s="4" t="str">
        <f t="shared" si="0"/>
        <v>Kyrgyzstan-Asia2008</v>
      </c>
      <c r="E1310" s="4">
        <v>569000000</v>
      </c>
      <c r="F1310" s="4">
        <v>451000000</v>
      </c>
    </row>
    <row r="1311" ht="15.75" customHeight="1" spans="1:6">
      <c r="A1311" s="1" t="s">
        <v>181</v>
      </c>
      <c r="B1311" s="3" t="s">
        <v>73</v>
      </c>
      <c r="C1311" s="1" t="s">
        <v>64</v>
      </c>
      <c r="D1311" s="4" t="str">
        <f t="shared" si="0"/>
        <v>Kyrgyzstan-Asia2009</v>
      </c>
      <c r="E1311" s="4">
        <v>506000000</v>
      </c>
      <c r="F1311" s="4">
        <v>393000000</v>
      </c>
    </row>
    <row r="1312" ht="15.75" customHeight="1" spans="1:6">
      <c r="A1312" s="1" t="s">
        <v>181</v>
      </c>
      <c r="B1312" s="3" t="s">
        <v>74</v>
      </c>
      <c r="C1312" s="1" t="s">
        <v>64</v>
      </c>
      <c r="D1312" s="4" t="str">
        <f t="shared" si="0"/>
        <v>Kyrgyzstan-Asia2010</v>
      </c>
      <c r="E1312" s="4">
        <v>336000000</v>
      </c>
      <c r="F1312" s="4">
        <v>398000000</v>
      </c>
    </row>
    <row r="1313" ht="15.75" customHeight="1" spans="1:6">
      <c r="A1313" s="1" t="s">
        <v>181</v>
      </c>
      <c r="B1313" s="3" t="s">
        <v>75</v>
      </c>
      <c r="C1313" s="1" t="s">
        <v>64</v>
      </c>
      <c r="D1313" s="4" t="str">
        <f t="shared" si="0"/>
        <v>Kyrgyzstan-Asia2011</v>
      </c>
      <c r="E1313" s="4">
        <v>689000000</v>
      </c>
      <c r="F1313" s="4">
        <v>566000000</v>
      </c>
    </row>
    <row r="1314" ht="15.75" customHeight="1" spans="1:6">
      <c r="A1314" s="1" t="s">
        <v>181</v>
      </c>
      <c r="B1314" s="3" t="s">
        <v>76</v>
      </c>
      <c r="C1314" s="1" t="s">
        <v>64</v>
      </c>
      <c r="D1314" s="4" t="str">
        <f t="shared" si="0"/>
        <v>Kyrgyzstan-Asia2012</v>
      </c>
      <c r="E1314" s="4">
        <v>750000000</v>
      </c>
      <c r="F1314" s="4">
        <v>738000000</v>
      </c>
    </row>
    <row r="1315" ht="15.75" customHeight="1" spans="1:6">
      <c r="A1315" s="1" t="s">
        <v>182</v>
      </c>
      <c r="B1315" s="3" t="s">
        <v>63</v>
      </c>
      <c r="C1315" s="1" t="s">
        <v>64</v>
      </c>
      <c r="D1315" s="4" t="str">
        <f t="shared" si="0"/>
        <v>Laos-Asia2000</v>
      </c>
      <c r="E1315" s="4">
        <v>114000000</v>
      </c>
      <c r="F1315" s="4">
        <v>8000000</v>
      </c>
    </row>
    <row r="1316" ht="15.75" customHeight="1" spans="1:6">
      <c r="A1316" s="1" t="s">
        <v>182</v>
      </c>
      <c r="B1316" s="3" t="s">
        <v>65</v>
      </c>
      <c r="C1316" s="1" t="s">
        <v>64</v>
      </c>
      <c r="D1316" s="4" t="str">
        <f t="shared" si="0"/>
        <v>Laos-Asia2001</v>
      </c>
      <c r="E1316" s="4">
        <v>108000000</v>
      </c>
      <c r="F1316" s="4">
        <v>4000000</v>
      </c>
    </row>
    <row r="1317" ht="15.75" customHeight="1" spans="1:6">
      <c r="A1317" s="1" t="s">
        <v>182</v>
      </c>
      <c r="B1317" s="3" t="s">
        <v>66</v>
      </c>
      <c r="C1317" s="1" t="s">
        <v>64</v>
      </c>
      <c r="D1317" s="4" t="str">
        <f t="shared" si="0"/>
        <v>Laos-Asia2002</v>
      </c>
      <c r="E1317" s="4">
        <v>110000000</v>
      </c>
      <c r="F1317" s="4">
        <v>4000000</v>
      </c>
    </row>
    <row r="1318" ht="15.75" customHeight="1" spans="1:6">
      <c r="A1318" s="1" t="s">
        <v>182</v>
      </c>
      <c r="B1318" s="3" t="s">
        <v>67</v>
      </c>
      <c r="C1318" s="1" t="s">
        <v>64</v>
      </c>
      <c r="D1318" s="4" t="str">
        <f t="shared" si="0"/>
        <v>Laos-Asia2003</v>
      </c>
      <c r="E1318" s="4">
        <v>77000000</v>
      </c>
      <c r="F1318" s="4">
        <v>5000000</v>
      </c>
    </row>
    <row r="1319" ht="15.75" customHeight="1" spans="1:6">
      <c r="A1319" s="1" t="s">
        <v>182</v>
      </c>
      <c r="B1319" s="3" t="s">
        <v>68</v>
      </c>
      <c r="C1319" s="1" t="s">
        <v>64</v>
      </c>
      <c r="D1319" s="4" t="str">
        <f t="shared" si="0"/>
        <v>Laos-Asia2004</v>
      </c>
      <c r="E1319" s="4">
        <v>122000000</v>
      </c>
      <c r="F1319" s="4">
        <v>8000000</v>
      </c>
    </row>
    <row r="1320" ht="15.75" customHeight="1" spans="1:6">
      <c r="A1320" s="1" t="s">
        <v>182</v>
      </c>
      <c r="B1320" s="3" t="s">
        <v>69</v>
      </c>
      <c r="C1320" s="1" t="s">
        <v>64</v>
      </c>
      <c r="D1320" s="4" t="str">
        <f t="shared" si="0"/>
        <v>Laos-Asia2005</v>
      </c>
      <c r="E1320" s="4">
        <v>143000000</v>
      </c>
      <c r="F1320" s="4">
        <v>10000000</v>
      </c>
    </row>
    <row r="1321" ht="15.75" customHeight="1" spans="1:6">
      <c r="A1321" s="1" t="s">
        <v>182</v>
      </c>
      <c r="B1321" s="3" t="s">
        <v>70</v>
      </c>
      <c r="C1321" s="1" t="s">
        <v>64</v>
      </c>
      <c r="D1321" s="4" t="str">
        <f t="shared" si="0"/>
        <v>Laos-Asia2006</v>
      </c>
      <c r="E1321" s="4">
        <v>160000000</v>
      </c>
      <c r="F1321" s="4">
        <v>15000000</v>
      </c>
    </row>
    <row r="1322" ht="15.75" customHeight="1" spans="1:6">
      <c r="A1322" s="1" t="s">
        <v>182</v>
      </c>
      <c r="B1322" s="3" t="s">
        <v>71</v>
      </c>
      <c r="C1322" s="1" t="s">
        <v>64</v>
      </c>
      <c r="D1322" s="4" t="str">
        <f t="shared" si="0"/>
        <v>Laos-Asia2007</v>
      </c>
      <c r="E1322" s="4">
        <v>190000000</v>
      </c>
      <c r="F1322" s="4">
        <v>14000000</v>
      </c>
    </row>
    <row r="1323" ht="15.75" customHeight="1" spans="1:6">
      <c r="A1323" s="1" t="s">
        <v>182</v>
      </c>
      <c r="B1323" s="3" t="s">
        <v>72</v>
      </c>
      <c r="C1323" s="1" t="s">
        <v>64</v>
      </c>
      <c r="D1323" s="4" t="str">
        <f t="shared" si="0"/>
        <v>Laos-Asia2008</v>
      </c>
      <c r="E1323" s="4">
        <v>280000000</v>
      </c>
      <c r="F1323" s="4">
        <v>51000000</v>
      </c>
    </row>
    <row r="1324" ht="15.75" customHeight="1" spans="1:6">
      <c r="A1324" s="1" t="s">
        <v>182</v>
      </c>
      <c r="B1324" s="3" t="s">
        <v>73</v>
      </c>
      <c r="C1324" s="1" t="s">
        <v>64</v>
      </c>
      <c r="D1324" s="4" t="str">
        <f t="shared" si="0"/>
        <v>Laos-Asia2009</v>
      </c>
      <c r="E1324" s="4">
        <v>271000000</v>
      </c>
      <c r="F1324" s="4">
        <v>91000000</v>
      </c>
    </row>
    <row r="1325" ht="15.75" customHeight="1" spans="1:6">
      <c r="A1325" s="1" t="s">
        <v>182</v>
      </c>
      <c r="B1325" s="3" t="s">
        <v>74</v>
      </c>
      <c r="C1325" s="1" t="s">
        <v>64</v>
      </c>
      <c r="D1325" s="4" t="str">
        <f t="shared" si="0"/>
        <v>Laos-Asia2010</v>
      </c>
      <c r="E1325" s="4">
        <v>385000000</v>
      </c>
      <c r="F1325" s="4">
        <v>215000000</v>
      </c>
    </row>
    <row r="1326" ht="15.75" customHeight="1" spans="1:6">
      <c r="A1326" s="1" t="s">
        <v>182</v>
      </c>
      <c r="B1326" s="3" t="s">
        <v>75</v>
      </c>
      <c r="C1326" s="1" t="s">
        <v>64</v>
      </c>
      <c r="D1326" s="4" t="str">
        <f t="shared" si="0"/>
        <v>Laos-Asia2011</v>
      </c>
      <c r="E1326" s="4">
        <v>413000000</v>
      </c>
      <c r="F1326" s="4">
        <v>248000000</v>
      </c>
    </row>
    <row r="1327" ht="15.75" customHeight="1" spans="1:6">
      <c r="A1327" s="1" t="s">
        <v>182</v>
      </c>
      <c r="B1327" s="3" t="s">
        <v>76</v>
      </c>
      <c r="C1327" s="1" t="s">
        <v>64</v>
      </c>
      <c r="D1327" s="4" t="str">
        <f t="shared" si="0"/>
        <v>Laos-Asia2012</v>
      </c>
      <c r="E1327" s="4">
        <v>461000000</v>
      </c>
      <c r="F1327" s="4">
        <v>241000000</v>
      </c>
    </row>
    <row r="1328" ht="15.75" customHeight="1" spans="1:6">
      <c r="A1328" s="1" t="s">
        <v>183</v>
      </c>
      <c r="B1328" s="3" t="s">
        <v>63</v>
      </c>
      <c r="C1328" s="1" t="s">
        <v>78</v>
      </c>
      <c r="D1328" s="4" t="str">
        <f t="shared" si="0"/>
        <v>Latvia-Europe2000</v>
      </c>
      <c r="E1328" s="4">
        <v>172000000</v>
      </c>
      <c r="F1328" s="4">
        <v>281000000</v>
      </c>
    </row>
    <row r="1329" ht="15.75" customHeight="1" spans="1:6">
      <c r="A1329" s="1" t="s">
        <v>183</v>
      </c>
      <c r="B1329" s="3" t="s">
        <v>65</v>
      </c>
      <c r="C1329" s="1" t="s">
        <v>78</v>
      </c>
      <c r="D1329" s="4" t="str">
        <f t="shared" si="0"/>
        <v>Latvia-Europe2001</v>
      </c>
      <c r="E1329" s="4">
        <v>153000000</v>
      </c>
      <c r="F1329" s="4">
        <v>255000000</v>
      </c>
    </row>
    <row r="1330" ht="15.75" customHeight="1" spans="1:6">
      <c r="A1330" s="1" t="s">
        <v>183</v>
      </c>
      <c r="B1330" s="3" t="s">
        <v>66</v>
      </c>
      <c r="C1330" s="1" t="s">
        <v>78</v>
      </c>
      <c r="D1330" s="4" t="str">
        <f t="shared" si="0"/>
        <v>Latvia-Europe2002</v>
      </c>
      <c r="E1330" s="4">
        <v>201000000</v>
      </c>
      <c r="F1330" s="4">
        <v>267000000</v>
      </c>
    </row>
    <row r="1331" ht="15.75" customHeight="1" spans="1:6">
      <c r="A1331" s="1" t="s">
        <v>183</v>
      </c>
      <c r="B1331" s="3" t="s">
        <v>67</v>
      </c>
      <c r="C1331" s="1" t="s">
        <v>78</v>
      </c>
      <c r="D1331" s="4" t="str">
        <f t="shared" si="0"/>
        <v>Latvia-Europe2003</v>
      </c>
      <c r="E1331" s="4">
        <v>271000000</v>
      </c>
      <c r="F1331" s="4">
        <v>365000000</v>
      </c>
    </row>
    <row r="1332" ht="15.75" customHeight="1" spans="1:6">
      <c r="A1332" s="1" t="s">
        <v>183</v>
      </c>
      <c r="B1332" s="3" t="s">
        <v>68</v>
      </c>
      <c r="C1332" s="1" t="s">
        <v>78</v>
      </c>
      <c r="D1332" s="4" t="str">
        <f t="shared" si="0"/>
        <v>Latvia-Europe2004</v>
      </c>
      <c r="E1332" s="4">
        <v>343000000</v>
      </c>
      <c r="F1332" s="4">
        <v>428000000</v>
      </c>
    </row>
    <row r="1333" ht="15.75" customHeight="1" spans="1:6">
      <c r="A1333" s="1" t="s">
        <v>183</v>
      </c>
      <c r="B1333" s="3" t="s">
        <v>69</v>
      </c>
      <c r="C1333" s="1" t="s">
        <v>78</v>
      </c>
      <c r="D1333" s="4" t="str">
        <f t="shared" si="0"/>
        <v>Latvia-Europe2005</v>
      </c>
      <c r="E1333" s="4">
        <v>446000000</v>
      </c>
      <c r="F1333" s="4">
        <v>655000000</v>
      </c>
    </row>
    <row r="1334" ht="15.75" customHeight="1" spans="1:6">
      <c r="A1334" s="1" t="s">
        <v>183</v>
      </c>
      <c r="B1334" s="3" t="s">
        <v>70</v>
      </c>
      <c r="C1334" s="1" t="s">
        <v>78</v>
      </c>
      <c r="D1334" s="4" t="str">
        <f t="shared" si="0"/>
        <v>Latvia-Europe2006</v>
      </c>
      <c r="E1334" s="4">
        <v>622000000</v>
      </c>
      <c r="F1334" s="4">
        <v>788000000</v>
      </c>
    </row>
    <row r="1335" ht="15.75" customHeight="1" spans="1:6">
      <c r="A1335" s="1" t="s">
        <v>183</v>
      </c>
      <c r="B1335" s="3" t="s">
        <v>71</v>
      </c>
      <c r="C1335" s="1" t="s">
        <v>78</v>
      </c>
      <c r="D1335" s="4" t="str">
        <f t="shared" si="0"/>
        <v>Latvia-Europe2007</v>
      </c>
      <c r="E1335" s="4">
        <v>881000000</v>
      </c>
      <c r="F1335" s="4">
        <v>1021000000</v>
      </c>
    </row>
    <row r="1336" ht="15.75" customHeight="1" spans="1:6">
      <c r="A1336" s="1" t="s">
        <v>183</v>
      </c>
      <c r="B1336" s="3" t="s">
        <v>72</v>
      </c>
      <c r="C1336" s="1" t="s">
        <v>78</v>
      </c>
      <c r="D1336" s="4" t="str">
        <f t="shared" si="0"/>
        <v>Latvia-Europe2008</v>
      </c>
      <c r="E1336" s="4">
        <v>1134000000</v>
      </c>
      <c r="F1336" s="4">
        <v>1250000000</v>
      </c>
    </row>
    <row r="1337" ht="15.75" customHeight="1" spans="1:6">
      <c r="A1337" s="1" t="s">
        <v>183</v>
      </c>
      <c r="B1337" s="3" t="s">
        <v>73</v>
      </c>
      <c r="C1337" s="1" t="s">
        <v>78</v>
      </c>
      <c r="D1337" s="4" t="str">
        <f t="shared" si="0"/>
        <v>Latvia-Europe2009</v>
      </c>
      <c r="E1337" s="4">
        <v>1013000000</v>
      </c>
      <c r="F1337" s="4">
        <v>906000000</v>
      </c>
    </row>
    <row r="1338" ht="15.75" customHeight="1" spans="1:6">
      <c r="A1338" s="1" t="s">
        <v>183</v>
      </c>
      <c r="B1338" s="3" t="s">
        <v>74</v>
      </c>
      <c r="C1338" s="1" t="s">
        <v>78</v>
      </c>
      <c r="D1338" s="4" t="str">
        <f t="shared" si="0"/>
        <v>Latvia-Europe2010</v>
      </c>
      <c r="E1338" s="4">
        <v>963000000</v>
      </c>
      <c r="F1338" s="4">
        <v>771000000</v>
      </c>
    </row>
    <row r="1339" ht="15.75" customHeight="1" spans="1:6">
      <c r="A1339" s="1" t="s">
        <v>183</v>
      </c>
      <c r="B1339" s="3" t="s">
        <v>75</v>
      </c>
      <c r="C1339" s="1" t="s">
        <v>78</v>
      </c>
      <c r="D1339" s="4" t="str">
        <f t="shared" si="0"/>
        <v>Latvia-Europe2011</v>
      </c>
      <c r="E1339" s="4">
        <v>1102000000</v>
      </c>
      <c r="F1339" s="4">
        <v>920000000</v>
      </c>
    </row>
    <row r="1340" ht="15.75" customHeight="1" spans="1:6">
      <c r="A1340" s="1" t="s">
        <v>183</v>
      </c>
      <c r="B1340" s="3" t="s">
        <v>76</v>
      </c>
      <c r="C1340" s="1" t="s">
        <v>78</v>
      </c>
      <c r="D1340" s="4" t="str">
        <f t="shared" si="0"/>
        <v>Latvia-Europe2012</v>
      </c>
      <c r="E1340" s="4">
        <v>1068000000</v>
      </c>
      <c r="F1340" s="4">
        <v>863000000</v>
      </c>
    </row>
    <row r="1341" ht="15.75" customHeight="1" spans="1:6">
      <c r="A1341" s="1" t="s">
        <v>184</v>
      </c>
      <c r="B1341" s="3" t="s">
        <v>63</v>
      </c>
      <c r="C1341" s="1" t="s">
        <v>95</v>
      </c>
      <c r="D1341" s="4" t="str">
        <f t="shared" si="0"/>
        <v>Lebanon-Middle East2000</v>
      </c>
      <c r="E1341" s="4">
        <v>742000000</v>
      </c>
      <c r="F1341" s="1"/>
    </row>
    <row r="1342" ht="15.75" customHeight="1" spans="1:6">
      <c r="A1342" s="1" t="s">
        <v>184</v>
      </c>
      <c r="B1342" s="3" t="s">
        <v>65</v>
      </c>
      <c r="C1342" s="1" t="s">
        <v>95</v>
      </c>
      <c r="D1342" s="4" t="str">
        <f t="shared" si="0"/>
        <v>Lebanon-Middle East2001</v>
      </c>
      <c r="E1342" s="4">
        <v>837000000</v>
      </c>
      <c r="F1342" s="1"/>
    </row>
    <row r="1343" ht="15.75" customHeight="1" spans="1:6">
      <c r="A1343" s="1" t="s">
        <v>184</v>
      </c>
      <c r="B1343" s="3" t="s">
        <v>66</v>
      </c>
      <c r="C1343" s="1" t="s">
        <v>95</v>
      </c>
      <c r="D1343" s="4" t="str">
        <f t="shared" si="0"/>
        <v>Lebanon-Middle East2002</v>
      </c>
      <c r="E1343" s="4">
        <v>4284000000</v>
      </c>
      <c r="F1343" s="4">
        <v>2683000000</v>
      </c>
    </row>
    <row r="1344" ht="15.75" customHeight="1" spans="1:6">
      <c r="A1344" s="1" t="s">
        <v>184</v>
      </c>
      <c r="B1344" s="3" t="s">
        <v>67</v>
      </c>
      <c r="C1344" s="1" t="s">
        <v>95</v>
      </c>
      <c r="D1344" s="4" t="str">
        <f t="shared" si="0"/>
        <v>Lebanon-Middle East2003</v>
      </c>
      <c r="E1344" s="4">
        <v>6782000000</v>
      </c>
      <c r="F1344" s="4">
        <v>3319000000</v>
      </c>
    </row>
    <row r="1345" ht="15.75" customHeight="1" spans="1:6">
      <c r="A1345" s="1" t="s">
        <v>184</v>
      </c>
      <c r="B1345" s="3" t="s">
        <v>68</v>
      </c>
      <c r="C1345" s="1" t="s">
        <v>95</v>
      </c>
      <c r="D1345" s="4" t="str">
        <f t="shared" si="0"/>
        <v>Lebanon-Middle East2004</v>
      </c>
      <c r="E1345" s="4">
        <v>5931000000</v>
      </c>
      <c r="F1345" s="4">
        <v>3719000000</v>
      </c>
    </row>
    <row r="1346" ht="15.75" customHeight="1" spans="1:6">
      <c r="A1346" s="1" t="s">
        <v>184</v>
      </c>
      <c r="B1346" s="3" t="s">
        <v>69</v>
      </c>
      <c r="C1346" s="1" t="s">
        <v>95</v>
      </c>
      <c r="D1346" s="4" t="str">
        <f t="shared" si="0"/>
        <v>Lebanon-Middle East2005</v>
      </c>
      <c r="E1346" s="4">
        <v>5969000000</v>
      </c>
      <c r="F1346" s="4">
        <v>3565000000</v>
      </c>
    </row>
    <row r="1347" ht="15.75" customHeight="1" spans="1:6">
      <c r="A1347" s="1" t="s">
        <v>184</v>
      </c>
      <c r="B1347" s="3" t="s">
        <v>70</v>
      </c>
      <c r="C1347" s="1" t="s">
        <v>95</v>
      </c>
      <c r="D1347" s="4" t="str">
        <f t="shared" si="0"/>
        <v>Lebanon-Middle East2006</v>
      </c>
      <c r="E1347" s="4">
        <v>5457000000</v>
      </c>
      <c r="F1347" s="4">
        <v>3783000000</v>
      </c>
    </row>
    <row r="1348" ht="15.75" customHeight="1" spans="1:6">
      <c r="A1348" s="1" t="s">
        <v>184</v>
      </c>
      <c r="B1348" s="3" t="s">
        <v>71</v>
      </c>
      <c r="C1348" s="1" t="s">
        <v>95</v>
      </c>
      <c r="D1348" s="4" t="str">
        <f t="shared" si="0"/>
        <v>Lebanon-Middle East2007</v>
      </c>
      <c r="E1348" s="4">
        <v>5796000000</v>
      </c>
      <c r="F1348" s="4">
        <v>3914000000</v>
      </c>
    </row>
    <row r="1349" ht="15.75" customHeight="1" spans="1:6">
      <c r="A1349" s="1" t="s">
        <v>184</v>
      </c>
      <c r="B1349" s="3" t="s">
        <v>72</v>
      </c>
      <c r="C1349" s="1" t="s">
        <v>95</v>
      </c>
      <c r="D1349" s="4" t="str">
        <f t="shared" si="0"/>
        <v>Lebanon-Middle East2008</v>
      </c>
      <c r="E1349" s="4">
        <v>6317000000</v>
      </c>
      <c r="F1349" s="4">
        <v>4297000000</v>
      </c>
    </row>
    <row r="1350" ht="15.75" customHeight="1" spans="1:6">
      <c r="A1350" s="1" t="s">
        <v>184</v>
      </c>
      <c r="B1350" s="3" t="s">
        <v>73</v>
      </c>
      <c r="C1350" s="1" t="s">
        <v>95</v>
      </c>
      <c r="D1350" s="4" t="str">
        <f t="shared" si="0"/>
        <v>Lebanon-Middle East2009</v>
      </c>
      <c r="E1350" s="4">
        <v>7157000000</v>
      </c>
      <c r="F1350" s="4">
        <v>4928000000</v>
      </c>
    </row>
    <row r="1351" ht="15.75" customHeight="1" spans="1:6">
      <c r="A1351" s="1" t="s">
        <v>184</v>
      </c>
      <c r="B1351" s="3" t="s">
        <v>74</v>
      </c>
      <c r="C1351" s="1" t="s">
        <v>95</v>
      </c>
      <c r="D1351" s="4" t="str">
        <f t="shared" si="0"/>
        <v>Lebanon-Middle East2010</v>
      </c>
      <c r="E1351" s="4">
        <v>8026000000</v>
      </c>
      <c r="F1351" s="4">
        <v>4868000000</v>
      </c>
    </row>
    <row r="1352" ht="15.75" customHeight="1" spans="1:6">
      <c r="A1352" s="1" t="s">
        <v>184</v>
      </c>
      <c r="B1352" s="3" t="s">
        <v>75</v>
      </c>
      <c r="C1352" s="1" t="s">
        <v>95</v>
      </c>
      <c r="D1352" s="4" t="str">
        <f t="shared" si="0"/>
        <v>Lebanon-Middle East2011</v>
      </c>
      <c r="E1352" s="4">
        <v>6797000000</v>
      </c>
      <c r="F1352" s="4">
        <v>4440000000</v>
      </c>
    </row>
    <row r="1353" ht="15.75" customHeight="1" spans="1:6">
      <c r="A1353" s="1" t="s">
        <v>184</v>
      </c>
      <c r="B1353" s="3" t="s">
        <v>76</v>
      </c>
      <c r="C1353" s="1" t="s">
        <v>95</v>
      </c>
      <c r="D1353" s="4" t="str">
        <f t="shared" si="0"/>
        <v>Lebanon-Middle East2012</v>
      </c>
      <c r="E1353" s="4">
        <v>6298000000</v>
      </c>
      <c r="F1353" s="4">
        <v>4125000000</v>
      </c>
    </row>
    <row r="1354" ht="15.75" customHeight="1" spans="1:6">
      <c r="A1354" s="1" t="s">
        <v>185</v>
      </c>
      <c r="B1354" s="3" t="s">
        <v>63</v>
      </c>
      <c r="C1354" s="1" t="s">
        <v>80</v>
      </c>
      <c r="D1354" s="4" t="str">
        <f t="shared" si="0"/>
        <v>Lesotho-Africa2000</v>
      </c>
      <c r="E1354" s="4">
        <v>18000000</v>
      </c>
      <c r="F1354" s="4">
        <v>195000000</v>
      </c>
    </row>
    <row r="1355" ht="15.75" customHeight="1" spans="1:6">
      <c r="A1355" s="1" t="s">
        <v>185</v>
      </c>
      <c r="B1355" s="3" t="s">
        <v>65</v>
      </c>
      <c r="C1355" s="1" t="s">
        <v>80</v>
      </c>
      <c r="D1355" s="4" t="str">
        <f t="shared" si="0"/>
        <v>Lesotho-Africa2001</v>
      </c>
      <c r="E1355" s="4">
        <v>16000000</v>
      </c>
      <c r="F1355" s="4">
        <v>166000000</v>
      </c>
    </row>
    <row r="1356" ht="15.75" customHeight="1" spans="1:6">
      <c r="A1356" s="1" t="s">
        <v>185</v>
      </c>
      <c r="B1356" s="3" t="s">
        <v>66</v>
      </c>
      <c r="C1356" s="1" t="s">
        <v>80</v>
      </c>
      <c r="D1356" s="4" t="str">
        <f t="shared" si="0"/>
        <v>Lesotho-Africa2002</v>
      </c>
      <c r="E1356" s="4">
        <v>14000000</v>
      </c>
      <c r="F1356" s="4">
        <v>164000000</v>
      </c>
    </row>
    <row r="1357" ht="15.75" customHeight="1" spans="1:6">
      <c r="A1357" s="1" t="s">
        <v>185</v>
      </c>
      <c r="B1357" s="3" t="s">
        <v>67</v>
      </c>
      <c r="C1357" s="1" t="s">
        <v>80</v>
      </c>
      <c r="D1357" s="4" t="str">
        <f t="shared" si="0"/>
        <v>Lesotho-Africa2003</v>
      </c>
      <c r="E1357" s="4">
        <v>21000000</v>
      </c>
      <c r="F1357" s="4">
        <v>242000000</v>
      </c>
    </row>
    <row r="1358" ht="15.75" customHeight="1" spans="1:6">
      <c r="A1358" s="1" t="s">
        <v>185</v>
      </c>
      <c r="B1358" s="3" t="s">
        <v>68</v>
      </c>
      <c r="C1358" s="1" t="s">
        <v>80</v>
      </c>
      <c r="D1358" s="4" t="str">
        <f t="shared" si="0"/>
        <v>Lesotho-Africa2004</v>
      </c>
      <c r="E1358" s="4">
        <v>26000000</v>
      </c>
      <c r="F1358" s="4">
        <v>278000000</v>
      </c>
    </row>
    <row r="1359" ht="15.75" customHeight="1" spans="1:6">
      <c r="A1359" s="1" t="s">
        <v>185</v>
      </c>
      <c r="B1359" s="3" t="s">
        <v>69</v>
      </c>
      <c r="C1359" s="1" t="s">
        <v>80</v>
      </c>
      <c r="D1359" s="4" t="str">
        <f t="shared" si="0"/>
        <v>Lesotho-Africa2005</v>
      </c>
      <c r="E1359" s="4">
        <v>27000000</v>
      </c>
      <c r="F1359" s="4">
        <v>271000000</v>
      </c>
    </row>
    <row r="1360" ht="15.75" customHeight="1" spans="1:6">
      <c r="A1360" s="1" t="s">
        <v>185</v>
      </c>
      <c r="B1360" s="3" t="s">
        <v>70</v>
      </c>
      <c r="C1360" s="1" t="s">
        <v>80</v>
      </c>
      <c r="D1360" s="4" t="str">
        <f t="shared" si="0"/>
        <v>Lesotho-Africa2006</v>
      </c>
      <c r="E1360" s="4">
        <v>29000000</v>
      </c>
      <c r="F1360" s="4">
        <v>263000000</v>
      </c>
    </row>
    <row r="1361" ht="15.75" customHeight="1" spans="1:6">
      <c r="A1361" s="1" t="s">
        <v>185</v>
      </c>
      <c r="B1361" s="3" t="s">
        <v>71</v>
      </c>
      <c r="C1361" s="1" t="s">
        <v>80</v>
      </c>
      <c r="D1361" s="4" t="str">
        <f t="shared" si="0"/>
        <v>Lesotho-Africa2007</v>
      </c>
      <c r="E1361" s="4">
        <v>31000000</v>
      </c>
      <c r="F1361" s="4">
        <v>276000000</v>
      </c>
    </row>
    <row r="1362" ht="15.75" customHeight="1" spans="1:6">
      <c r="A1362" s="1" t="s">
        <v>185</v>
      </c>
      <c r="B1362" s="3" t="s">
        <v>72</v>
      </c>
      <c r="C1362" s="1" t="s">
        <v>80</v>
      </c>
      <c r="D1362" s="4" t="str">
        <f t="shared" si="0"/>
        <v>Lesotho-Africa2008</v>
      </c>
      <c r="E1362" s="4">
        <v>30000000</v>
      </c>
      <c r="F1362" s="4">
        <v>248000000</v>
      </c>
    </row>
    <row r="1363" ht="15.75" customHeight="1" spans="1:6">
      <c r="A1363" s="1" t="s">
        <v>185</v>
      </c>
      <c r="B1363" s="3" t="s">
        <v>73</v>
      </c>
      <c r="C1363" s="1" t="s">
        <v>80</v>
      </c>
      <c r="D1363" s="4" t="str">
        <f t="shared" si="0"/>
        <v>Lesotho-Africa2009</v>
      </c>
      <c r="E1363" s="4">
        <v>30000000</v>
      </c>
      <c r="F1363" s="4">
        <v>247000000</v>
      </c>
    </row>
    <row r="1364" ht="15.75" customHeight="1" spans="1:6">
      <c r="A1364" s="1" t="s">
        <v>185</v>
      </c>
      <c r="B1364" s="3" t="s">
        <v>74</v>
      </c>
      <c r="C1364" s="1" t="s">
        <v>80</v>
      </c>
      <c r="D1364" s="4" t="str">
        <f t="shared" si="0"/>
        <v>Lesotho-Africa2010</v>
      </c>
      <c r="E1364" s="4">
        <v>25000000</v>
      </c>
      <c r="F1364" s="4">
        <v>278000000</v>
      </c>
    </row>
    <row r="1365" ht="15.75" customHeight="1" spans="1:6">
      <c r="A1365" s="1" t="s">
        <v>185</v>
      </c>
      <c r="B1365" s="3" t="s">
        <v>75</v>
      </c>
      <c r="C1365" s="1" t="s">
        <v>80</v>
      </c>
      <c r="D1365" s="4" t="str">
        <f t="shared" si="0"/>
        <v>Lesotho-Africa2011</v>
      </c>
      <c r="E1365" s="4">
        <v>29000000</v>
      </c>
      <c r="F1365" s="4">
        <v>300000000</v>
      </c>
    </row>
    <row r="1366" ht="15.75" customHeight="1" spans="1:6">
      <c r="A1366" s="1" t="s">
        <v>185</v>
      </c>
      <c r="B1366" s="3" t="s">
        <v>76</v>
      </c>
      <c r="C1366" s="1" t="s">
        <v>80</v>
      </c>
      <c r="D1366" s="4" t="str">
        <f t="shared" si="0"/>
        <v>Lesotho-Africa2012</v>
      </c>
      <c r="E1366" s="4">
        <v>46000000</v>
      </c>
      <c r="F1366" s="4">
        <v>256000000</v>
      </c>
    </row>
    <row r="1367" ht="15.75" customHeight="1" spans="1:6">
      <c r="A1367" s="1" t="s">
        <v>186</v>
      </c>
      <c r="B1367" s="3" t="s">
        <v>63</v>
      </c>
      <c r="C1367" s="1" t="s">
        <v>80</v>
      </c>
      <c r="D1367" s="4" t="str">
        <f t="shared" si="0"/>
        <v>Liberia-Africa2000</v>
      </c>
      <c r="E1367" s="1"/>
      <c r="F1367" s="1"/>
    </row>
    <row r="1368" ht="15.75" customHeight="1" spans="1:6">
      <c r="A1368" s="1" t="s">
        <v>186</v>
      </c>
      <c r="B1368" s="3" t="s">
        <v>65</v>
      </c>
      <c r="C1368" s="1" t="s">
        <v>80</v>
      </c>
      <c r="D1368" s="4" t="str">
        <f t="shared" si="0"/>
        <v>Liberia-Africa2001</v>
      </c>
      <c r="E1368" s="1"/>
      <c r="F1368" s="1"/>
    </row>
    <row r="1369" ht="15.75" customHeight="1" spans="1:6">
      <c r="A1369" s="1" t="s">
        <v>186</v>
      </c>
      <c r="B1369" s="3" t="s">
        <v>66</v>
      </c>
      <c r="C1369" s="1" t="s">
        <v>80</v>
      </c>
      <c r="D1369" s="4" t="str">
        <f t="shared" si="0"/>
        <v>Liberia-Africa2002</v>
      </c>
      <c r="E1369" s="1"/>
      <c r="F1369" s="1"/>
    </row>
    <row r="1370" ht="15.75" customHeight="1" spans="1:6">
      <c r="A1370" s="1" t="s">
        <v>186</v>
      </c>
      <c r="B1370" s="3" t="s">
        <v>67</v>
      </c>
      <c r="C1370" s="1" t="s">
        <v>80</v>
      </c>
      <c r="D1370" s="4" t="str">
        <f t="shared" si="0"/>
        <v>Liberia-Africa2003</v>
      </c>
      <c r="E1370" s="1"/>
      <c r="F1370" s="1"/>
    </row>
    <row r="1371" ht="15.75" customHeight="1" spans="1:6">
      <c r="A1371" s="1" t="s">
        <v>186</v>
      </c>
      <c r="B1371" s="3" t="s">
        <v>68</v>
      </c>
      <c r="C1371" s="1" t="s">
        <v>80</v>
      </c>
      <c r="D1371" s="4" t="str">
        <f t="shared" si="0"/>
        <v>Liberia-Africa2004</v>
      </c>
      <c r="E1371" s="4">
        <v>59000000</v>
      </c>
      <c r="F1371" s="4">
        <v>29000000</v>
      </c>
    </row>
    <row r="1372" ht="15.75" customHeight="1" spans="1:6">
      <c r="A1372" s="1" t="s">
        <v>186</v>
      </c>
      <c r="B1372" s="3" t="s">
        <v>69</v>
      </c>
      <c r="C1372" s="1" t="s">
        <v>80</v>
      </c>
      <c r="D1372" s="4" t="str">
        <f t="shared" si="0"/>
        <v>Liberia-Africa2005</v>
      </c>
      <c r="E1372" s="4">
        <v>67000000</v>
      </c>
      <c r="F1372" s="4">
        <v>33000000</v>
      </c>
    </row>
    <row r="1373" ht="15.75" customHeight="1" spans="1:6">
      <c r="A1373" s="1" t="s">
        <v>186</v>
      </c>
      <c r="B1373" s="3" t="s">
        <v>70</v>
      </c>
      <c r="C1373" s="1" t="s">
        <v>80</v>
      </c>
      <c r="D1373" s="4" t="str">
        <f t="shared" si="0"/>
        <v>Liberia-Africa2006</v>
      </c>
      <c r="E1373" s="4">
        <v>124000000</v>
      </c>
      <c r="F1373" s="4">
        <v>41000000</v>
      </c>
    </row>
    <row r="1374" ht="15.75" customHeight="1" spans="1:6">
      <c r="A1374" s="1" t="s">
        <v>186</v>
      </c>
      <c r="B1374" s="3" t="s">
        <v>71</v>
      </c>
      <c r="C1374" s="1" t="s">
        <v>80</v>
      </c>
      <c r="D1374" s="4" t="str">
        <f t="shared" si="0"/>
        <v>Liberia-Africa2007</v>
      </c>
      <c r="E1374" s="4">
        <v>131000000</v>
      </c>
      <c r="F1374" s="4">
        <v>48000000</v>
      </c>
    </row>
    <row r="1375" ht="15.75" customHeight="1" spans="1:6">
      <c r="A1375" s="1" t="s">
        <v>186</v>
      </c>
      <c r="B1375" s="3" t="s">
        <v>72</v>
      </c>
      <c r="C1375" s="1" t="s">
        <v>80</v>
      </c>
      <c r="D1375" s="4" t="str">
        <f t="shared" si="0"/>
        <v>Liberia-Africa2008</v>
      </c>
      <c r="E1375" s="4">
        <v>158000000</v>
      </c>
      <c r="F1375" s="4">
        <v>58000000</v>
      </c>
    </row>
    <row r="1376" ht="15.75" customHeight="1" spans="1:6">
      <c r="A1376" s="1" t="s">
        <v>186</v>
      </c>
      <c r="B1376" s="3" t="s">
        <v>73</v>
      </c>
      <c r="C1376" s="1" t="s">
        <v>80</v>
      </c>
      <c r="D1376" s="4" t="str">
        <f t="shared" si="0"/>
        <v>Liberia-Africa2009</v>
      </c>
      <c r="E1376" s="4">
        <v>123000000</v>
      </c>
      <c r="F1376" s="4">
        <v>51000000</v>
      </c>
    </row>
    <row r="1377" ht="15.75" customHeight="1" spans="1:6">
      <c r="A1377" s="1" t="s">
        <v>186</v>
      </c>
      <c r="B1377" s="3" t="s">
        <v>74</v>
      </c>
      <c r="C1377" s="1" t="s">
        <v>80</v>
      </c>
      <c r="D1377" s="4" t="str">
        <f t="shared" si="0"/>
        <v>Liberia-Africa2010</v>
      </c>
      <c r="E1377" s="4">
        <v>12000000</v>
      </c>
      <c r="F1377" s="4">
        <v>134000000</v>
      </c>
    </row>
    <row r="1378" ht="15.75" customHeight="1" spans="1:6">
      <c r="A1378" s="1" t="s">
        <v>186</v>
      </c>
      <c r="B1378" s="3" t="s">
        <v>75</v>
      </c>
      <c r="C1378" s="1" t="s">
        <v>80</v>
      </c>
      <c r="D1378" s="4" t="str">
        <f t="shared" si="0"/>
        <v>Liberia-Africa2011</v>
      </c>
      <c r="E1378" s="4">
        <v>232000000</v>
      </c>
      <c r="F1378" s="4">
        <v>132000000</v>
      </c>
    </row>
    <row r="1379" ht="15.75" customHeight="1" spans="1:6">
      <c r="A1379" s="1" t="s">
        <v>186</v>
      </c>
      <c r="B1379" s="3" t="s">
        <v>76</v>
      </c>
      <c r="C1379" s="1" t="s">
        <v>80</v>
      </c>
      <c r="D1379" s="4" t="str">
        <f t="shared" si="0"/>
        <v>Liberia-Africa2012</v>
      </c>
      <c r="E1379" s="1"/>
      <c r="F1379" s="1"/>
    </row>
    <row r="1380" ht="15.75" customHeight="1" spans="1:6">
      <c r="A1380" s="1" t="s">
        <v>187</v>
      </c>
      <c r="B1380" s="3" t="s">
        <v>63</v>
      </c>
      <c r="C1380" s="1" t="s">
        <v>80</v>
      </c>
      <c r="D1380" s="4" t="str">
        <f t="shared" si="0"/>
        <v>Libya-Africa2000</v>
      </c>
      <c r="E1380" s="4">
        <v>84000000</v>
      </c>
      <c r="F1380" s="4">
        <v>495000000</v>
      </c>
    </row>
    <row r="1381" ht="15.75" customHeight="1" spans="1:6">
      <c r="A1381" s="1" t="s">
        <v>187</v>
      </c>
      <c r="B1381" s="3" t="s">
        <v>65</v>
      </c>
      <c r="C1381" s="1" t="s">
        <v>80</v>
      </c>
      <c r="D1381" s="4" t="str">
        <f t="shared" si="0"/>
        <v>Libya-Africa2001</v>
      </c>
      <c r="E1381" s="4">
        <v>90000000</v>
      </c>
      <c r="F1381" s="4">
        <v>572000000</v>
      </c>
    </row>
    <row r="1382" ht="15.75" customHeight="1" spans="1:6">
      <c r="A1382" s="1" t="s">
        <v>187</v>
      </c>
      <c r="B1382" s="3" t="s">
        <v>66</v>
      </c>
      <c r="C1382" s="1" t="s">
        <v>80</v>
      </c>
      <c r="D1382" s="4" t="str">
        <f t="shared" si="0"/>
        <v>Libya-Africa2002</v>
      </c>
      <c r="E1382" s="4">
        <v>202000000</v>
      </c>
      <c r="F1382" s="4">
        <v>654000000</v>
      </c>
    </row>
    <row r="1383" ht="15.75" customHeight="1" spans="1:6">
      <c r="A1383" s="1" t="s">
        <v>187</v>
      </c>
      <c r="B1383" s="3" t="s">
        <v>67</v>
      </c>
      <c r="C1383" s="1" t="s">
        <v>80</v>
      </c>
      <c r="D1383" s="4" t="str">
        <f t="shared" si="0"/>
        <v>Libya-Africa2003</v>
      </c>
      <c r="E1383" s="4">
        <v>243000000</v>
      </c>
      <c r="F1383" s="4">
        <v>689000000</v>
      </c>
    </row>
    <row r="1384" ht="15.75" customHeight="1" spans="1:6">
      <c r="A1384" s="1" t="s">
        <v>187</v>
      </c>
      <c r="B1384" s="3" t="s">
        <v>68</v>
      </c>
      <c r="C1384" s="1" t="s">
        <v>80</v>
      </c>
      <c r="D1384" s="4" t="str">
        <f t="shared" si="0"/>
        <v>Libya-Africa2004</v>
      </c>
      <c r="E1384" s="4">
        <v>261000000</v>
      </c>
      <c r="F1384" s="4">
        <v>789000000</v>
      </c>
    </row>
    <row r="1385" ht="15.75" customHeight="1" spans="1:6">
      <c r="A1385" s="1" t="s">
        <v>187</v>
      </c>
      <c r="B1385" s="3" t="s">
        <v>69</v>
      </c>
      <c r="C1385" s="1" t="s">
        <v>80</v>
      </c>
      <c r="D1385" s="4" t="str">
        <f t="shared" si="0"/>
        <v>Libya-Africa2005</v>
      </c>
      <c r="E1385" s="4">
        <v>301000000</v>
      </c>
      <c r="F1385" s="4">
        <v>920000000</v>
      </c>
    </row>
    <row r="1386" ht="15.75" customHeight="1" spans="1:6">
      <c r="A1386" s="1" t="s">
        <v>187</v>
      </c>
      <c r="B1386" s="3" t="s">
        <v>70</v>
      </c>
      <c r="C1386" s="1" t="s">
        <v>80</v>
      </c>
      <c r="D1386" s="4" t="str">
        <f t="shared" si="0"/>
        <v>Libya-Africa2006</v>
      </c>
      <c r="E1386" s="4">
        <v>244000000</v>
      </c>
      <c r="F1386" s="4">
        <v>915000000</v>
      </c>
    </row>
    <row r="1387" ht="15.75" customHeight="1" spans="1:6">
      <c r="A1387" s="1" t="s">
        <v>187</v>
      </c>
      <c r="B1387" s="3" t="s">
        <v>71</v>
      </c>
      <c r="C1387" s="1" t="s">
        <v>80</v>
      </c>
      <c r="D1387" s="4" t="str">
        <f t="shared" si="0"/>
        <v>Libya-Africa2007</v>
      </c>
      <c r="E1387" s="4">
        <v>99000000</v>
      </c>
      <c r="F1387" s="4">
        <v>1010000000</v>
      </c>
    </row>
    <row r="1388" ht="15.75" customHeight="1" spans="1:6">
      <c r="A1388" s="1" t="s">
        <v>187</v>
      </c>
      <c r="B1388" s="3" t="s">
        <v>72</v>
      </c>
      <c r="C1388" s="1" t="s">
        <v>80</v>
      </c>
      <c r="D1388" s="4" t="str">
        <f t="shared" si="0"/>
        <v>Libya-Africa2008</v>
      </c>
      <c r="E1388" s="4">
        <v>99000000</v>
      </c>
      <c r="F1388" s="4">
        <v>1339000000</v>
      </c>
    </row>
    <row r="1389" ht="15.75" customHeight="1" spans="1:6">
      <c r="A1389" s="1" t="s">
        <v>187</v>
      </c>
      <c r="B1389" s="3" t="s">
        <v>73</v>
      </c>
      <c r="C1389" s="1" t="s">
        <v>80</v>
      </c>
      <c r="D1389" s="4" t="str">
        <f t="shared" si="0"/>
        <v>Libya-Africa2009</v>
      </c>
      <c r="E1389" s="4">
        <v>159000000</v>
      </c>
      <c r="F1389" s="4">
        <v>1683000000</v>
      </c>
    </row>
    <row r="1390" ht="15.75" customHeight="1" spans="1:6">
      <c r="A1390" s="1" t="s">
        <v>187</v>
      </c>
      <c r="B1390" s="3" t="s">
        <v>74</v>
      </c>
      <c r="C1390" s="1" t="s">
        <v>80</v>
      </c>
      <c r="D1390" s="4" t="str">
        <f t="shared" si="0"/>
        <v>Libya-Africa2010</v>
      </c>
      <c r="E1390" s="4">
        <v>170000000</v>
      </c>
      <c r="F1390" s="4">
        <v>2184000000</v>
      </c>
    </row>
    <row r="1391" ht="15.75" customHeight="1" spans="1:6">
      <c r="A1391" s="1" t="s">
        <v>187</v>
      </c>
      <c r="B1391" s="3" t="s">
        <v>75</v>
      </c>
      <c r="C1391" s="1" t="s">
        <v>80</v>
      </c>
      <c r="D1391" s="4" t="str">
        <f t="shared" si="0"/>
        <v>Libya-Africa2011</v>
      </c>
      <c r="E1391" s="1"/>
      <c r="F1391" s="1"/>
    </row>
    <row r="1392" ht="15.75" customHeight="1" spans="1:6">
      <c r="A1392" s="1" t="s">
        <v>187</v>
      </c>
      <c r="B1392" s="3" t="s">
        <v>76</v>
      </c>
      <c r="C1392" s="1" t="s">
        <v>80</v>
      </c>
      <c r="D1392" s="4" t="str">
        <f t="shared" si="0"/>
        <v>Libya-Africa2012</v>
      </c>
      <c r="E1392" s="1"/>
      <c r="F1392" s="4">
        <v>2654000000</v>
      </c>
    </row>
    <row r="1393" ht="15.75" customHeight="1" spans="1:6">
      <c r="A1393" s="1" t="s">
        <v>188</v>
      </c>
      <c r="B1393" s="3" t="s">
        <v>63</v>
      </c>
      <c r="C1393" s="1" t="s">
        <v>78</v>
      </c>
      <c r="D1393" s="4" t="str">
        <f t="shared" si="0"/>
        <v>Liechtenstein-Europe2000</v>
      </c>
      <c r="E1393" s="1"/>
      <c r="F1393" s="1"/>
    </row>
    <row r="1394" ht="15.75" customHeight="1" spans="1:6">
      <c r="A1394" s="1" t="s">
        <v>188</v>
      </c>
      <c r="B1394" s="3" t="s">
        <v>65</v>
      </c>
      <c r="C1394" s="1" t="s">
        <v>78</v>
      </c>
      <c r="D1394" s="4" t="str">
        <f t="shared" si="0"/>
        <v>Liechtenstein-Europe2001</v>
      </c>
      <c r="E1394" s="1"/>
      <c r="F1394" s="1"/>
    </row>
    <row r="1395" ht="15.75" customHeight="1" spans="1:6">
      <c r="A1395" s="1" t="s">
        <v>188</v>
      </c>
      <c r="B1395" s="3" t="s">
        <v>66</v>
      </c>
      <c r="C1395" s="1" t="s">
        <v>78</v>
      </c>
      <c r="D1395" s="4" t="str">
        <f t="shared" si="0"/>
        <v>Liechtenstein-Europe2002</v>
      </c>
      <c r="E1395" s="1"/>
      <c r="F1395" s="1"/>
    </row>
    <row r="1396" ht="15.75" customHeight="1" spans="1:6">
      <c r="A1396" s="1" t="s">
        <v>188</v>
      </c>
      <c r="B1396" s="3" t="s">
        <v>67</v>
      </c>
      <c r="C1396" s="1" t="s">
        <v>78</v>
      </c>
      <c r="D1396" s="4" t="str">
        <f t="shared" si="0"/>
        <v>Liechtenstein-Europe2003</v>
      </c>
      <c r="E1396" s="1"/>
      <c r="F1396" s="1"/>
    </row>
    <row r="1397" ht="15.75" customHeight="1" spans="1:6">
      <c r="A1397" s="1" t="s">
        <v>188</v>
      </c>
      <c r="B1397" s="3" t="s">
        <v>68</v>
      </c>
      <c r="C1397" s="1" t="s">
        <v>78</v>
      </c>
      <c r="D1397" s="4" t="str">
        <f t="shared" si="0"/>
        <v>Liechtenstein-Europe2004</v>
      </c>
      <c r="E1397" s="1"/>
      <c r="F1397" s="1"/>
    </row>
    <row r="1398" ht="15.75" customHeight="1" spans="1:6">
      <c r="A1398" s="1" t="s">
        <v>188</v>
      </c>
      <c r="B1398" s="3" t="s">
        <v>69</v>
      </c>
      <c r="C1398" s="1" t="s">
        <v>78</v>
      </c>
      <c r="D1398" s="4" t="str">
        <f t="shared" si="0"/>
        <v>Liechtenstein-Europe2005</v>
      </c>
      <c r="E1398" s="1"/>
      <c r="F1398" s="1"/>
    </row>
    <row r="1399" ht="15.75" customHeight="1" spans="1:6">
      <c r="A1399" s="1" t="s">
        <v>188</v>
      </c>
      <c r="B1399" s="3" t="s">
        <v>70</v>
      </c>
      <c r="C1399" s="1" t="s">
        <v>78</v>
      </c>
      <c r="D1399" s="4" t="str">
        <f t="shared" si="0"/>
        <v>Liechtenstein-Europe2006</v>
      </c>
      <c r="E1399" s="1"/>
      <c r="F1399" s="1"/>
    </row>
    <row r="1400" ht="15.75" customHeight="1" spans="1:6">
      <c r="A1400" s="1" t="s">
        <v>188</v>
      </c>
      <c r="B1400" s="3" t="s">
        <v>71</v>
      </c>
      <c r="C1400" s="1" t="s">
        <v>78</v>
      </c>
      <c r="D1400" s="4" t="str">
        <f t="shared" si="0"/>
        <v>Liechtenstein-Europe2007</v>
      </c>
      <c r="E1400" s="1"/>
      <c r="F1400" s="1"/>
    </row>
    <row r="1401" ht="15.75" customHeight="1" spans="1:6">
      <c r="A1401" s="1" t="s">
        <v>188</v>
      </c>
      <c r="B1401" s="3" t="s">
        <v>72</v>
      </c>
      <c r="C1401" s="1" t="s">
        <v>78</v>
      </c>
      <c r="D1401" s="4" t="str">
        <f t="shared" si="0"/>
        <v>Liechtenstein-Europe2008</v>
      </c>
      <c r="E1401" s="1"/>
      <c r="F1401" s="1"/>
    </row>
    <row r="1402" ht="15.75" customHeight="1" spans="1:6">
      <c r="A1402" s="1" t="s">
        <v>188</v>
      </c>
      <c r="B1402" s="3" t="s">
        <v>73</v>
      </c>
      <c r="C1402" s="1" t="s">
        <v>78</v>
      </c>
      <c r="D1402" s="4" t="str">
        <f t="shared" si="0"/>
        <v>Liechtenstein-Europe2009</v>
      </c>
      <c r="E1402" s="1"/>
      <c r="F1402" s="1"/>
    </row>
    <row r="1403" ht="15.75" customHeight="1" spans="1:6">
      <c r="A1403" s="1" t="s">
        <v>188</v>
      </c>
      <c r="B1403" s="3" t="s">
        <v>74</v>
      </c>
      <c r="C1403" s="1" t="s">
        <v>78</v>
      </c>
      <c r="D1403" s="4" t="str">
        <f t="shared" si="0"/>
        <v>Liechtenstein-Europe2010</v>
      </c>
      <c r="E1403" s="1"/>
      <c r="F1403" s="1"/>
    </row>
    <row r="1404" ht="15.75" customHeight="1" spans="1:6">
      <c r="A1404" s="1" t="s">
        <v>188</v>
      </c>
      <c r="B1404" s="3" t="s">
        <v>75</v>
      </c>
      <c r="C1404" s="1" t="s">
        <v>78</v>
      </c>
      <c r="D1404" s="4" t="str">
        <f t="shared" si="0"/>
        <v>Liechtenstein-Europe2011</v>
      </c>
      <c r="E1404" s="1"/>
      <c r="F1404" s="1"/>
    </row>
    <row r="1405" ht="15.75" customHeight="1" spans="1:6">
      <c r="A1405" s="1" t="s">
        <v>188</v>
      </c>
      <c r="B1405" s="3" t="s">
        <v>76</v>
      </c>
      <c r="C1405" s="1" t="s">
        <v>78</v>
      </c>
      <c r="D1405" s="4" t="str">
        <f t="shared" si="0"/>
        <v>Liechtenstein-Europe2012</v>
      </c>
      <c r="E1405" s="1"/>
      <c r="F1405" s="1"/>
    </row>
    <row r="1406" ht="15.75" customHeight="1" spans="1:6">
      <c r="A1406" s="1" t="s">
        <v>189</v>
      </c>
      <c r="B1406" s="3" t="s">
        <v>63</v>
      </c>
      <c r="C1406" s="1" t="s">
        <v>78</v>
      </c>
      <c r="D1406" s="4" t="str">
        <f t="shared" si="0"/>
        <v>Lithuania-Europe2000</v>
      </c>
      <c r="E1406" s="4">
        <v>430000000</v>
      </c>
      <c r="F1406" s="4">
        <v>261000000</v>
      </c>
    </row>
    <row r="1407" ht="15.75" customHeight="1" spans="1:6">
      <c r="A1407" s="1" t="s">
        <v>189</v>
      </c>
      <c r="B1407" s="3" t="s">
        <v>65</v>
      </c>
      <c r="C1407" s="1" t="s">
        <v>78</v>
      </c>
      <c r="D1407" s="4" t="str">
        <f t="shared" si="0"/>
        <v>Lithuania-Europe2001</v>
      </c>
      <c r="E1407" s="4">
        <v>425000000</v>
      </c>
      <c r="F1407" s="4">
        <v>227000000</v>
      </c>
    </row>
    <row r="1408" ht="15.75" customHeight="1" spans="1:6">
      <c r="A1408" s="1" t="s">
        <v>189</v>
      </c>
      <c r="B1408" s="3" t="s">
        <v>66</v>
      </c>
      <c r="C1408" s="1" t="s">
        <v>78</v>
      </c>
      <c r="D1408" s="4" t="str">
        <f t="shared" si="0"/>
        <v>Lithuania-Europe2002</v>
      </c>
      <c r="E1408" s="4">
        <v>556000000</v>
      </c>
      <c r="F1408" s="4">
        <v>334000000</v>
      </c>
    </row>
    <row r="1409" ht="15.75" customHeight="1" spans="1:6">
      <c r="A1409" s="1" t="s">
        <v>189</v>
      </c>
      <c r="B1409" s="3" t="s">
        <v>67</v>
      </c>
      <c r="C1409" s="1" t="s">
        <v>78</v>
      </c>
      <c r="D1409" s="4" t="str">
        <f t="shared" si="0"/>
        <v>Lithuania-Europe2003</v>
      </c>
      <c r="E1409" s="4">
        <v>700000000</v>
      </c>
      <c r="F1409" s="4">
        <v>476000000</v>
      </c>
    </row>
    <row r="1410" ht="15.75" customHeight="1" spans="1:6">
      <c r="A1410" s="1" t="s">
        <v>189</v>
      </c>
      <c r="B1410" s="3" t="s">
        <v>68</v>
      </c>
      <c r="C1410" s="1" t="s">
        <v>78</v>
      </c>
      <c r="D1410" s="4" t="str">
        <f t="shared" si="0"/>
        <v>Lithuania-Europe2004</v>
      </c>
      <c r="E1410" s="4">
        <v>834000000</v>
      </c>
      <c r="F1410" s="4">
        <v>643000000</v>
      </c>
    </row>
    <row r="1411" ht="15.75" customHeight="1" spans="1:6">
      <c r="A1411" s="1" t="s">
        <v>189</v>
      </c>
      <c r="B1411" s="3" t="s">
        <v>69</v>
      </c>
      <c r="C1411" s="1" t="s">
        <v>78</v>
      </c>
      <c r="D1411" s="4" t="str">
        <f t="shared" si="0"/>
        <v>Lithuania-Europe2005</v>
      </c>
      <c r="E1411" s="4">
        <v>975000000</v>
      </c>
      <c r="F1411" s="4">
        <v>757000000</v>
      </c>
    </row>
    <row r="1412" ht="15.75" customHeight="1" spans="1:6">
      <c r="A1412" s="1" t="s">
        <v>189</v>
      </c>
      <c r="B1412" s="3" t="s">
        <v>70</v>
      </c>
      <c r="C1412" s="1" t="s">
        <v>78</v>
      </c>
      <c r="D1412" s="4" t="str">
        <f t="shared" si="0"/>
        <v>Lithuania-Europe2006</v>
      </c>
      <c r="E1412" s="4">
        <v>1077000000</v>
      </c>
      <c r="F1412" s="4">
        <v>931000000</v>
      </c>
    </row>
    <row r="1413" ht="15.75" customHeight="1" spans="1:6">
      <c r="A1413" s="1" t="s">
        <v>189</v>
      </c>
      <c r="B1413" s="3" t="s">
        <v>71</v>
      </c>
      <c r="C1413" s="1" t="s">
        <v>78</v>
      </c>
      <c r="D1413" s="4" t="str">
        <f t="shared" si="0"/>
        <v>Lithuania-Europe2007</v>
      </c>
      <c r="E1413" s="4">
        <v>1192000000</v>
      </c>
      <c r="F1413" s="4">
        <v>1168000000</v>
      </c>
    </row>
    <row r="1414" ht="15.75" customHeight="1" spans="1:6">
      <c r="A1414" s="1" t="s">
        <v>189</v>
      </c>
      <c r="B1414" s="3" t="s">
        <v>72</v>
      </c>
      <c r="C1414" s="1" t="s">
        <v>78</v>
      </c>
      <c r="D1414" s="4" t="str">
        <f t="shared" si="0"/>
        <v>Lithuania-Europe2008</v>
      </c>
      <c r="E1414" s="4">
        <v>1316000000</v>
      </c>
      <c r="F1414" s="4">
        <v>1567000000</v>
      </c>
    </row>
    <row r="1415" ht="15.75" customHeight="1" spans="1:6">
      <c r="A1415" s="1" t="s">
        <v>189</v>
      </c>
      <c r="B1415" s="3" t="s">
        <v>73</v>
      </c>
      <c r="C1415" s="1" t="s">
        <v>78</v>
      </c>
      <c r="D1415" s="4" t="str">
        <f t="shared" si="0"/>
        <v>Lithuania-Europe2009</v>
      </c>
      <c r="E1415" s="4">
        <v>1063000000</v>
      </c>
      <c r="F1415" s="4">
        <v>1170000000</v>
      </c>
    </row>
    <row r="1416" ht="15.75" customHeight="1" spans="1:6">
      <c r="A1416" s="1" t="s">
        <v>189</v>
      </c>
      <c r="B1416" s="3" t="s">
        <v>74</v>
      </c>
      <c r="C1416" s="1" t="s">
        <v>78</v>
      </c>
      <c r="D1416" s="4" t="str">
        <f t="shared" si="0"/>
        <v>Lithuania-Europe2010</v>
      </c>
      <c r="E1416" s="4">
        <v>1034000000</v>
      </c>
      <c r="F1416" s="4">
        <v>936000000</v>
      </c>
    </row>
    <row r="1417" ht="15.75" customHeight="1" spans="1:6">
      <c r="A1417" s="1" t="s">
        <v>189</v>
      </c>
      <c r="B1417" s="3" t="s">
        <v>75</v>
      </c>
      <c r="C1417" s="1" t="s">
        <v>78</v>
      </c>
      <c r="D1417" s="4" t="str">
        <f t="shared" si="0"/>
        <v>Lithuania-Europe2011</v>
      </c>
      <c r="E1417" s="4">
        <v>1417000000</v>
      </c>
      <c r="F1417" s="4">
        <v>874000000</v>
      </c>
    </row>
    <row r="1418" ht="15.75" customHeight="1" spans="1:6">
      <c r="A1418" s="1" t="s">
        <v>189</v>
      </c>
      <c r="B1418" s="3" t="s">
        <v>76</v>
      </c>
      <c r="C1418" s="1" t="s">
        <v>78</v>
      </c>
      <c r="D1418" s="4" t="str">
        <f t="shared" si="0"/>
        <v>Lithuania-Europe2012</v>
      </c>
      <c r="E1418" s="4">
        <v>1430000000</v>
      </c>
      <c r="F1418" s="4">
        <v>1058000000</v>
      </c>
    </row>
    <row r="1419" ht="15.75" customHeight="1" spans="1:6">
      <c r="A1419" s="1" t="s">
        <v>190</v>
      </c>
      <c r="B1419" s="3" t="s">
        <v>63</v>
      </c>
      <c r="C1419" s="1" t="s">
        <v>78</v>
      </c>
      <c r="D1419" s="4" t="str">
        <f t="shared" si="0"/>
        <v>Luxembourg-Europe2000</v>
      </c>
      <c r="E1419" s="4">
        <v>1686000000</v>
      </c>
      <c r="F1419" s="4">
        <v>1309000000</v>
      </c>
    </row>
    <row r="1420" ht="15.75" customHeight="1" spans="1:6">
      <c r="A1420" s="1" t="s">
        <v>190</v>
      </c>
      <c r="B1420" s="3" t="s">
        <v>65</v>
      </c>
      <c r="C1420" s="1" t="s">
        <v>78</v>
      </c>
      <c r="D1420" s="4" t="str">
        <f t="shared" si="0"/>
        <v>Luxembourg-Europe2001</v>
      </c>
      <c r="E1420" s="4">
        <v>1780000000</v>
      </c>
      <c r="F1420" s="4">
        <v>1464000000</v>
      </c>
    </row>
    <row r="1421" ht="15.75" customHeight="1" spans="1:6">
      <c r="A1421" s="1" t="s">
        <v>190</v>
      </c>
      <c r="B1421" s="3" t="s">
        <v>66</v>
      </c>
      <c r="C1421" s="1" t="s">
        <v>78</v>
      </c>
      <c r="D1421" s="4" t="str">
        <f t="shared" si="0"/>
        <v>Luxembourg-Europe2002</v>
      </c>
      <c r="E1421" s="4">
        <v>2547000000</v>
      </c>
      <c r="F1421" s="4">
        <v>1963000000</v>
      </c>
    </row>
    <row r="1422" ht="15.75" customHeight="1" spans="1:6">
      <c r="A1422" s="1" t="s">
        <v>190</v>
      </c>
      <c r="B1422" s="3" t="s">
        <v>67</v>
      </c>
      <c r="C1422" s="1" t="s">
        <v>78</v>
      </c>
      <c r="D1422" s="4" t="str">
        <f t="shared" si="0"/>
        <v>Luxembourg-Europe2003</v>
      </c>
      <c r="E1422" s="4">
        <v>3149000000</v>
      </c>
      <c r="F1422" s="4">
        <v>2445000000</v>
      </c>
    </row>
    <row r="1423" ht="15.75" customHeight="1" spans="1:6">
      <c r="A1423" s="1" t="s">
        <v>190</v>
      </c>
      <c r="B1423" s="3" t="s">
        <v>68</v>
      </c>
      <c r="C1423" s="1" t="s">
        <v>78</v>
      </c>
      <c r="D1423" s="4" t="str">
        <f t="shared" si="0"/>
        <v>Luxembourg-Europe2004</v>
      </c>
      <c r="E1423" s="4">
        <v>3880000000</v>
      </c>
      <c r="F1423" s="4">
        <v>2950000000</v>
      </c>
    </row>
    <row r="1424" ht="15.75" customHeight="1" spans="1:6">
      <c r="A1424" s="1" t="s">
        <v>190</v>
      </c>
      <c r="B1424" s="3" t="s">
        <v>69</v>
      </c>
      <c r="C1424" s="1" t="s">
        <v>78</v>
      </c>
      <c r="D1424" s="4" t="str">
        <f t="shared" si="0"/>
        <v>Luxembourg-Europe2005</v>
      </c>
      <c r="E1424" s="4">
        <v>3612000000</v>
      </c>
      <c r="F1424" s="4">
        <v>2977000000</v>
      </c>
    </row>
    <row r="1425" ht="15.75" customHeight="1" spans="1:6">
      <c r="A1425" s="1" t="s">
        <v>190</v>
      </c>
      <c r="B1425" s="3" t="s">
        <v>70</v>
      </c>
      <c r="C1425" s="1" t="s">
        <v>78</v>
      </c>
      <c r="D1425" s="4" t="str">
        <f t="shared" si="0"/>
        <v>Luxembourg-Europe2006</v>
      </c>
      <c r="E1425" s="4">
        <v>3636000000</v>
      </c>
      <c r="F1425" s="4">
        <v>3138000000</v>
      </c>
    </row>
    <row r="1426" ht="15.75" customHeight="1" spans="1:6">
      <c r="A1426" s="1" t="s">
        <v>190</v>
      </c>
      <c r="B1426" s="3" t="s">
        <v>71</v>
      </c>
      <c r="C1426" s="1" t="s">
        <v>78</v>
      </c>
      <c r="D1426" s="4" t="str">
        <f t="shared" si="0"/>
        <v>Luxembourg-Europe2007</v>
      </c>
      <c r="E1426" s="4">
        <v>4032000000</v>
      </c>
      <c r="F1426" s="4">
        <v>3476000000</v>
      </c>
    </row>
    <row r="1427" ht="15.75" customHeight="1" spans="1:6">
      <c r="A1427" s="1" t="s">
        <v>190</v>
      </c>
      <c r="B1427" s="3" t="s">
        <v>72</v>
      </c>
      <c r="C1427" s="1" t="s">
        <v>78</v>
      </c>
      <c r="D1427" s="4" t="str">
        <f t="shared" si="0"/>
        <v>Luxembourg-Europe2008</v>
      </c>
      <c r="E1427" s="4">
        <v>4486000000</v>
      </c>
      <c r="F1427" s="4">
        <v>3801000000</v>
      </c>
    </row>
    <row r="1428" ht="15.75" customHeight="1" spans="1:6">
      <c r="A1428" s="1" t="s">
        <v>190</v>
      </c>
      <c r="B1428" s="3" t="s">
        <v>73</v>
      </c>
      <c r="C1428" s="1" t="s">
        <v>78</v>
      </c>
      <c r="D1428" s="4" t="str">
        <f t="shared" si="0"/>
        <v>Luxembourg-Europe2009</v>
      </c>
      <c r="E1428" s="4">
        <v>4148000000</v>
      </c>
      <c r="F1428" s="4">
        <v>3612000000</v>
      </c>
    </row>
    <row r="1429" ht="15.75" customHeight="1" spans="1:6">
      <c r="A1429" s="1" t="s">
        <v>190</v>
      </c>
      <c r="B1429" s="3" t="s">
        <v>74</v>
      </c>
      <c r="C1429" s="1" t="s">
        <v>78</v>
      </c>
      <c r="D1429" s="4" t="str">
        <f t="shared" si="0"/>
        <v>Luxembourg-Europe2010</v>
      </c>
      <c r="E1429" s="4">
        <v>4115000000</v>
      </c>
      <c r="F1429" s="4">
        <v>3549000000</v>
      </c>
    </row>
    <row r="1430" ht="15.75" customHeight="1" spans="1:6">
      <c r="A1430" s="1" t="s">
        <v>190</v>
      </c>
      <c r="B1430" s="3" t="s">
        <v>75</v>
      </c>
      <c r="C1430" s="1" t="s">
        <v>78</v>
      </c>
      <c r="D1430" s="4" t="str">
        <f t="shared" si="0"/>
        <v>Luxembourg-Europe2011</v>
      </c>
      <c r="E1430" s="4">
        <v>4825000000</v>
      </c>
      <c r="F1430" s="4">
        <v>3822000000</v>
      </c>
    </row>
    <row r="1431" ht="15.75" customHeight="1" spans="1:6">
      <c r="A1431" s="1" t="s">
        <v>190</v>
      </c>
      <c r="B1431" s="3" t="s">
        <v>76</v>
      </c>
      <c r="C1431" s="1" t="s">
        <v>78</v>
      </c>
      <c r="D1431" s="4" t="str">
        <f t="shared" si="0"/>
        <v>Luxembourg-Europe2012</v>
      </c>
      <c r="E1431" s="4">
        <v>4613000000</v>
      </c>
      <c r="F1431" s="4">
        <v>3582000000</v>
      </c>
    </row>
    <row r="1432" ht="15.75" customHeight="1" spans="1:6">
      <c r="A1432" s="1" t="s">
        <v>191</v>
      </c>
      <c r="B1432" s="3" t="s">
        <v>63</v>
      </c>
      <c r="C1432" s="1" t="s">
        <v>64</v>
      </c>
      <c r="D1432" s="4" t="str">
        <f t="shared" si="0"/>
        <v>Macao SAR-Asia2000</v>
      </c>
      <c r="E1432" s="4">
        <v>3205000000</v>
      </c>
      <c r="F1432" s="1"/>
    </row>
    <row r="1433" ht="15.75" customHeight="1" spans="1:6">
      <c r="A1433" s="1" t="s">
        <v>191</v>
      </c>
      <c r="B1433" s="3" t="s">
        <v>65</v>
      </c>
      <c r="C1433" s="1" t="s">
        <v>64</v>
      </c>
      <c r="D1433" s="4" t="str">
        <f t="shared" si="0"/>
        <v>Macao SAR-Asia2001</v>
      </c>
      <c r="E1433" s="4">
        <v>3745000000</v>
      </c>
      <c r="F1433" s="1"/>
    </row>
    <row r="1434" ht="15.75" customHeight="1" spans="1:6">
      <c r="A1434" s="1" t="s">
        <v>191</v>
      </c>
      <c r="B1434" s="3" t="s">
        <v>66</v>
      </c>
      <c r="C1434" s="1" t="s">
        <v>64</v>
      </c>
      <c r="D1434" s="4" t="str">
        <f t="shared" si="0"/>
        <v>Macao SAR-Asia2002</v>
      </c>
      <c r="E1434" s="4">
        <v>4428000000</v>
      </c>
      <c r="F1434" s="4">
        <v>512000000</v>
      </c>
    </row>
    <row r="1435" ht="15.75" customHeight="1" spans="1:6">
      <c r="A1435" s="1" t="s">
        <v>191</v>
      </c>
      <c r="B1435" s="3" t="s">
        <v>67</v>
      </c>
      <c r="C1435" s="1" t="s">
        <v>64</v>
      </c>
      <c r="D1435" s="4" t="str">
        <f t="shared" si="0"/>
        <v>Macao SAR-Asia2003</v>
      </c>
      <c r="E1435" s="4">
        <v>5225000000</v>
      </c>
      <c r="F1435" s="4">
        <v>471000000</v>
      </c>
    </row>
    <row r="1436" ht="15.75" customHeight="1" spans="1:6">
      <c r="A1436" s="1" t="s">
        <v>191</v>
      </c>
      <c r="B1436" s="3" t="s">
        <v>68</v>
      </c>
      <c r="C1436" s="1" t="s">
        <v>64</v>
      </c>
      <c r="D1436" s="4" t="str">
        <f t="shared" si="0"/>
        <v>Macao SAR-Asia2004</v>
      </c>
      <c r="E1436" s="4">
        <v>7431000000</v>
      </c>
      <c r="F1436" s="4">
        <v>529000000</v>
      </c>
    </row>
    <row r="1437" ht="15.75" customHeight="1" spans="1:6">
      <c r="A1437" s="1" t="s">
        <v>191</v>
      </c>
      <c r="B1437" s="3" t="s">
        <v>69</v>
      </c>
      <c r="C1437" s="1" t="s">
        <v>64</v>
      </c>
      <c r="D1437" s="4" t="str">
        <f t="shared" si="0"/>
        <v>Macao SAR-Asia2005</v>
      </c>
      <c r="E1437" s="4">
        <v>8190000000</v>
      </c>
      <c r="F1437" s="4">
        <v>615000000</v>
      </c>
    </row>
    <row r="1438" ht="15.75" customHeight="1" spans="1:6">
      <c r="A1438" s="1" t="s">
        <v>191</v>
      </c>
      <c r="B1438" s="3" t="s">
        <v>70</v>
      </c>
      <c r="C1438" s="1" t="s">
        <v>64</v>
      </c>
      <c r="D1438" s="4" t="str">
        <f t="shared" si="0"/>
        <v>Macao SAR-Asia2006</v>
      </c>
      <c r="E1438" s="4">
        <v>10055000000</v>
      </c>
      <c r="F1438" s="4">
        <v>648000000</v>
      </c>
    </row>
    <row r="1439" ht="15.75" customHeight="1" spans="1:6">
      <c r="A1439" s="1" t="s">
        <v>191</v>
      </c>
      <c r="B1439" s="3" t="s">
        <v>71</v>
      </c>
      <c r="C1439" s="1" t="s">
        <v>64</v>
      </c>
      <c r="D1439" s="4" t="str">
        <f t="shared" si="0"/>
        <v>Macao SAR-Asia2007</v>
      </c>
      <c r="E1439" s="4">
        <v>13733000000</v>
      </c>
      <c r="F1439" s="4">
        <v>777000000</v>
      </c>
    </row>
    <row r="1440" ht="15.75" customHeight="1" spans="1:6">
      <c r="A1440" s="1" t="s">
        <v>191</v>
      </c>
      <c r="B1440" s="3" t="s">
        <v>72</v>
      </c>
      <c r="C1440" s="1" t="s">
        <v>64</v>
      </c>
      <c r="D1440" s="4" t="str">
        <f t="shared" si="0"/>
        <v>Macao SAR-Asia2008</v>
      </c>
      <c r="E1440" s="4">
        <v>17297000000</v>
      </c>
      <c r="F1440" s="4">
        <v>902000000</v>
      </c>
    </row>
    <row r="1441" ht="15.75" customHeight="1" spans="1:6">
      <c r="A1441" s="1" t="s">
        <v>191</v>
      </c>
      <c r="B1441" s="3" t="s">
        <v>73</v>
      </c>
      <c r="C1441" s="1" t="s">
        <v>64</v>
      </c>
      <c r="D1441" s="4" t="str">
        <f t="shared" si="0"/>
        <v>Macao SAR-Asia2009</v>
      </c>
      <c r="E1441" s="4">
        <v>18445000000</v>
      </c>
      <c r="F1441" s="4">
        <v>983000000</v>
      </c>
    </row>
    <row r="1442" ht="15.75" customHeight="1" spans="1:6">
      <c r="A1442" s="1" t="s">
        <v>191</v>
      </c>
      <c r="B1442" s="3" t="s">
        <v>74</v>
      </c>
      <c r="C1442" s="1" t="s">
        <v>64</v>
      </c>
      <c r="D1442" s="4" t="str">
        <f t="shared" si="0"/>
        <v>Macao SAR-Asia2010</v>
      </c>
      <c r="E1442" s="4">
        <v>28214000000</v>
      </c>
      <c r="F1442" s="4">
        <v>1237000000</v>
      </c>
    </row>
    <row r="1443" ht="15.75" customHeight="1" spans="1:6">
      <c r="A1443" s="1" t="s">
        <v>191</v>
      </c>
      <c r="B1443" s="3" t="s">
        <v>75</v>
      </c>
      <c r="C1443" s="1" t="s">
        <v>64</v>
      </c>
      <c r="D1443" s="4" t="str">
        <f t="shared" si="0"/>
        <v>Macao SAR-Asia2011</v>
      </c>
      <c r="E1443" s="4">
        <v>38976000000</v>
      </c>
      <c r="F1443" s="4">
        <v>1476000000</v>
      </c>
    </row>
    <row r="1444" ht="15.75" customHeight="1" spans="1:6">
      <c r="A1444" s="1" t="s">
        <v>191</v>
      </c>
      <c r="B1444" s="3" t="s">
        <v>76</v>
      </c>
      <c r="C1444" s="1" t="s">
        <v>64</v>
      </c>
      <c r="D1444" s="4" t="str">
        <f t="shared" si="0"/>
        <v>Macao SAR-Asia2012</v>
      </c>
      <c r="E1444" s="4">
        <v>44455000000</v>
      </c>
      <c r="F1444" s="4">
        <v>1711000000</v>
      </c>
    </row>
    <row r="1445" ht="15.75" customHeight="1" spans="1:6">
      <c r="A1445" s="1" t="s">
        <v>192</v>
      </c>
      <c r="B1445" s="3" t="s">
        <v>63</v>
      </c>
      <c r="C1445" s="1" t="s">
        <v>80</v>
      </c>
      <c r="D1445" s="4" t="str">
        <f t="shared" si="0"/>
        <v>Madagascar-Africa2000</v>
      </c>
      <c r="E1445" s="4">
        <v>152000000</v>
      </c>
      <c r="F1445" s="4">
        <v>139000000</v>
      </c>
    </row>
    <row r="1446" ht="15.75" customHeight="1" spans="1:6">
      <c r="A1446" s="1" t="s">
        <v>192</v>
      </c>
      <c r="B1446" s="3" t="s">
        <v>65</v>
      </c>
      <c r="C1446" s="1" t="s">
        <v>80</v>
      </c>
      <c r="D1446" s="4" t="str">
        <f t="shared" si="0"/>
        <v>Madagascar-Africa2001</v>
      </c>
      <c r="E1446" s="4">
        <v>149000000</v>
      </c>
      <c r="F1446" s="4">
        <v>179000000</v>
      </c>
    </row>
    <row r="1447" ht="15.75" customHeight="1" spans="1:6">
      <c r="A1447" s="1" t="s">
        <v>192</v>
      </c>
      <c r="B1447" s="3" t="s">
        <v>66</v>
      </c>
      <c r="C1447" s="1" t="s">
        <v>80</v>
      </c>
      <c r="D1447" s="4" t="str">
        <f t="shared" si="0"/>
        <v>Madagascar-Africa2002</v>
      </c>
      <c r="E1447" s="4">
        <v>109000000</v>
      </c>
      <c r="F1447" s="4">
        <v>192000000</v>
      </c>
    </row>
    <row r="1448" ht="15.75" customHeight="1" spans="1:6">
      <c r="A1448" s="1" t="s">
        <v>192</v>
      </c>
      <c r="B1448" s="3" t="s">
        <v>67</v>
      </c>
      <c r="C1448" s="1" t="s">
        <v>80</v>
      </c>
      <c r="D1448" s="4" t="str">
        <f t="shared" si="0"/>
        <v>Madagascar-Africa2003</v>
      </c>
      <c r="E1448" s="4">
        <v>119000000</v>
      </c>
      <c r="F1448" s="4">
        <v>67000000</v>
      </c>
    </row>
    <row r="1449" ht="15.75" customHeight="1" spans="1:6">
      <c r="A1449" s="1" t="s">
        <v>192</v>
      </c>
      <c r="B1449" s="3" t="s">
        <v>68</v>
      </c>
      <c r="C1449" s="1" t="s">
        <v>80</v>
      </c>
      <c r="D1449" s="4" t="str">
        <f t="shared" si="0"/>
        <v>Madagascar-Africa2004</v>
      </c>
      <c r="E1449" s="4">
        <v>239000000</v>
      </c>
      <c r="F1449" s="4">
        <v>108000000</v>
      </c>
    </row>
    <row r="1450" ht="15.75" customHeight="1" spans="1:6">
      <c r="A1450" s="1" t="s">
        <v>192</v>
      </c>
      <c r="B1450" s="3" t="s">
        <v>69</v>
      </c>
      <c r="C1450" s="1" t="s">
        <v>80</v>
      </c>
      <c r="D1450" s="4" t="str">
        <f t="shared" si="0"/>
        <v>Madagascar-Africa2005</v>
      </c>
      <c r="E1450" s="4">
        <v>290000000</v>
      </c>
      <c r="F1450" s="4">
        <v>80000000</v>
      </c>
    </row>
    <row r="1451" ht="15.75" customHeight="1" spans="1:6">
      <c r="A1451" s="1" t="s">
        <v>192</v>
      </c>
      <c r="B1451" s="3" t="s">
        <v>70</v>
      </c>
      <c r="C1451" s="1" t="s">
        <v>80</v>
      </c>
      <c r="D1451" s="4" t="str">
        <f t="shared" si="0"/>
        <v>Madagascar-Africa2006</v>
      </c>
      <c r="E1451" s="4">
        <v>386000000</v>
      </c>
      <c r="F1451" s="4">
        <v>86000000</v>
      </c>
    </row>
    <row r="1452" ht="15.75" customHeight="1" spans="1:6">
      <c r="A1452" s="1" t="s">
        <v>192</v>
      </c>
      <c r="B1452" s="3" t="s">
        <v>71</v>
      </c>
      <c r="C1452" s="1" t="s">
        <v>80</v>
      </c>
      <c r="D1452" s="4" t="str">
        <f t="shared" si="0"/>
        <v>Madagascar-Africa2007</v>
      </c>
      <c r="E1452" s="4">
        <v>506000000</v>
      </c>
      <c r="F1452" s="4">
        <v>94000000</v>
      </c>
    </row>
    <row r="1453" ht="15.75" customHeight="1" spans="1:6">
      <c r="A1453" s="1" t="s">
        <v>192</v>
      </c>
      <c r="B1453" s="3" t="s">
        <v>72</v>
      </c>
      <c r="C1453" s="1" t="s">
        <v>80</v>
      </c>
      <c r="D1453" s="4" t="str">
        <f t="shared" si="0"/>
        <v>Madagascar-Africa2008</v>
      </c>
      <c r="E1453" s="4">
        <v>620000000</v>
      </c>
      <c r="F1453" s="4">
        <v>143000000</v>
      </c>
    </row>
    <row r="1454" ht="15.75" customHeight="1" spans="1:6">
      <c r="A1454" s="1" t="s">
        <v>192</v>
      </c>
      <c r="B1454" s="3" t="s">
        <v>73</v>
      </c>
      <c r="C1454" s="1" t="s">
        <v>80</v>
      </c>
      <c r="D1454" s="4" t="str">
        <f t="shared" si="0"/>
        <v>Madagascar-Africa2009</v>
      </c>
      <c r="E1454" s="4">
        <v>518000000</v>
      </c>
      <c r="F1454" s="4">
        <v>123000000</v>
      </c>
    </row>
    <row r="1455" ht="15.75" customHeight="1" spans="1:6">
      <c r="A1455" s="1" t="s">
        <v>192</v>
      </c>
      <c r="B1455" s="3" t="s">
        <v>74</v>
      </c>
      <c r="C1455" s="1" t="s">
        <v>80</v>
      </c>
      <c r="D1455" s="4" t="str">
        <f t="shared" si="0"/>
        <v>Madagascar-Africa2010</v>
      </c>
      <c r="E1455" s="4">
        <v>633000000</v>
      </c>
      <c r="F1455" s="4">
        <v>110000000</v>
      </c>
    </row>
    <row r="1456" ht="15.75" customHeight="1" spans="1:6">
      <c r="A1456" s="1" t="s">
        <v>192</v>
      </c>
      <c r="B1456" s="3" t="s">
        <v>75</v>
      </c>
      <c r="C1456" s="1" t="s">
        <v>80</v>
      </c>
      <c r="D1456" s="4" t="str">
        <f t="shared" si="0"/>
        <v>Madagascar-Africa2011</v>
      </c>
      <c r="E1456" s="1"/>
      <c r="F1456" s="1"/>
    </row>
    <row r="1457" ht="15.75" customHeight="1" spans="1:6">
      <c r="A1457" s="1" t="s">
        <v>192</v>
      </c>
      <c r="B1457" s="3" t="s">
        <v>76</v>
      </c>
      <c r="C1457" s="1" t="s">
        <v>80</v>
      </c>
      <c r="D1457" s="4" t="str">
        <f t="shared" si="0"/>
        <v>Madagascar-Africa2012</v>
      </c>
      <c r="E1457" s="1"/>
      <c r="F1457" s="1"/>
    </row>
    <row r="1458" ht="15.75" customHeight="1" spans="1:6">
      <c r="A1458" s="1" t="s">
        <v>193</v>
      </c>
      <c r="B1458" s="3" t="s">
        <v>63</v>
      </c>
      <c r="C1458" s="1" t="s">
        <v>80</v>
      </c>
      <c r="D1458" s="4" t="str">
        <f t="shared" si="0"/>
        <v>Malawi-Africa2000</v>
      </c>
      <c r="E1458" s="4">
        <v>29000000</v>
      </c>
      <c r="F1458" s="4">
        <v>53000000</v>
      </c>
    </row>
    <row r="1459" ht="15.75" customHeight="1" spans="1:6">
      <c r="A1459" s="1" t="s">
        <v>193</v>
      </c>
      <c r="B1459" s="3" t="s">
        <v>65</v>
      </c>
      <c r="C1459" s="1" t="s">
        <v>80</v>
      </c>
      <c r="D1459" s="4" t="str">
        <f t="shared" si="0"/>
        <v>Malawi-Africa2001</v>
      </c>
      <c r="E1459" s="4">
        <v>40000000</v>
      </c>
      <c r="F1459" s="4">
        <v>52000000</v>
      </c>
    </row>
    <row r="1460" ht="15.75" customHeight="1" spans="1:6">
      <c r="A1460" s="1" t="s">
        <v>193</v>
      </c>
      <c r="B1460" s="3" t="s">
        <v>66</v>
      </c>
      <c r="C1460" s="1" t="s">
        <v>80</v>
      </c>
      <c r="D1460" s="4" t="str">
        <f t="shared" si="0"/>
        <v>Malawi-Africa2002</v>
      </c>
      <c r="E1460" s="4">
        <v>45000000</v>
      </c>
      <c r="F1460" s="4">
        <v>86000000</v>
      </c>
    </row>
    <row r="1461" ht="15.75" customHeight="1" spans="1:6">
      <c r="A1461" s="1" t="s">
        <v>193</v>
      </c>
      <c r="B1461" s="3" t="s">
        <v>67</v>
      </c>
      <c r="C1461" s="1" t="s">
        <v>80</v>
      </c>
      <c r="D1461" s="4" t="str">
        <f t="shared" si="0"/>
        <v>Malawi-Africa2003</v>
      </c>
      <c r="E1461" s="4">
        <v>66000000</v>
      </c>
      <c r="F1461" s="4">
        <v>70000000</v>
      </c>
    </row>
    <row r="1462" ht="15.75" customHeight="1" spans="1:6">
      <c r="A1462" s="1" t="s">
        <v>193</v>
      </c>
      <c r="B1462" s="3" t="s">
        <v>68</v>
      </c>
      <c r="C1462" s="1" t="s">
        <v>80</v>
      </c>
      <c r="D1462" s="4" t="str">
        <f t="shared" si="0"/>
        <v>Malawi-Africa2004</v>
      </c>
      <c r="E1462" s="4">
        <v>74000000</v>
      </c>
      <c r="F1462" s="4">
        <v>70000000</v>
      </c>
    </row>
    <row r="1463" ht="15.75" customHeight="1" spans="1:6">
      <c r="A1463" s="1" t="s">
        <v>193</v>
      </c>
      <c r="B1463" s="3" t="s">
        <v>69</v>
      </c>
      <c r="C1463" s="1" t="s">
        <v>80</v>
      </c>
      <c r="D1463" s="4" t="str">
        <f t="shared" si="0"/>
        <v>Malawi-Africa2005</v>
      </c>
      <c r="E1463" s="4">
        <v>48000000</v>
      </c>
      <c r="F1463" s="4">
        <v>84000000</v>
      </c>
    </row>
    <row r="1464" ht="15.75" customHeight="1" spans="1:6">
      <c r="A1464" s="1" t="s">
        <v>193</v>
      </c>
      <c r="B1464" s="3" t="s">
        <v>70</v>
      </c>
      <c r="C1464" s="1" t="s">
        <v>80</v>
      </c>
      <c r="D1464" s="4" t="str">
        <f t="shared" si="0"/>
        <v>Malawi-Africa2006</v>
      </c>
      <c r="E1464" s="4">
        <v>45000000</v>
      </c>
      <c r="F1464" s="4">
        <v>85000000</v>
      </c>
    </row>
    <row r="1465" ht="15.75" customHeight="1" spans="1:6">
      <c r="A1465" s="1" t="s">
        <v>193</v>
      </c>
      <c r="B1465" s="3" t="s">
        <v>71</v>
      </c>
      <c r="C1465" s="1" t="s">
        <v>80</v>
      </c>
      <c r="D1465" s="4" t="str">
        <f t="shared" si="0"/>
        <v>Malawi-Africa2007</v>
      </c>
      <c r="E1465" s="4">
        <v>43000000</v>
      </c>
      <c r="F1465" s="4">
        <v>79000000</v>
      </c>
    </row>
    <row r="1466" ht="15.75" customHeight="1" spans="1:6">
      <c r="A1466" s="1" t="s">
        <v>193</v>
      </c>
      <c r="B1466" s="3" t="s">
        <v>72</v>
      </c>
      <c r="C1466" s="1" t="s">
        <v>80</v>
      </c>
      <c r="D1466" s="4" t="str">
        <f t="shared" si="0"/>
        <v>Malawi-Africa2008</v>
      </c>
      <c r="E1466" s="4">
        <v>43000000</v>
      </c>
      <c r="F1466" s="4">
        <v>86000000</v>
      </c>
    </row>
    <row r="1467" ht="15.75" customHeight="1" spans="1:6">
      <c r="A1467" s="1" t="s">
        <v>193</v>
      </c>
      <c r="B1467" s="3" t="s">
        <v>73</v>
      </c>
      <c r="C1467" s="1" t="s">
        <v>80</v>
      </c>
      <c r="D1467" s="4" t="str">
        <f t="shared" si="0"/>
        <v>Malawi-Africa2009</v>
      </c>
      <c r="E1467" s="4">
        <v>46000000</v>
      </c>
      <c r="F1467" s="4">
        <v>91000000</v>
      </c>
    </row>
    <row r="1468" ht="15.75" customHeight="1" spans="1:6">
      <c r="A1468" s="1" t="s">
        <v>193</v>
      </c>
      <c r="B1468" s="3" t="s">
        <v>74</v>
      </c>
      <c r="C1468" s="1" t="s">
        <v>80</v>
      </c>
      <c r="D1468" s="4" t="str">
        <f t="shared" si="0"/>
        <v>Malawi-Africa2010</v>
      </c>
      <c r="E1468" s="4">
        <v>47000000</v>
      </c>
      <c r="F1468" s="4">
        <v>93000000</v>
      </c>
    </row>
    <row r="1469" ht="15.75" customHeight="1" spans="1:6">
      <c r="A1469" s="1" t="s">
        <v>193</v>
      </c>
      <c r="B1469" s="3" t="s">
        <v>75</v>
      </c>
      <c r="C1469" s="1" t="s">
        <v>80</v>
      </c>
      <c r="D1469" s="4" t="str">
        <f t="shared" si="0"/>
        <v>Malawi-Africa2011</v>
      </c>
      <c r="E1469" s="4">
        <v>39000000</v>
      </c>
      <c r="F1469" s="4">
        <v>97000000</v>
      </c>
    </row>
    <row r="1470" ht="15.75" customHeight="1" spans="1:6">
      <c r="A1470" s="1" t="s">
        <v>193</v>
      </c>
      <c r="B1470" s="3" t="s">
        <v>76</v>
      </c>
      <c r="C1470" s="1" t="s">
        <v>80</v>
      </c>
      <c r="D1470" s="4" t="str">
        <f t="shared" si="0"/>
        <v>Malawi-Africa2012</v>
      </c>
      <c r="E1470" s="4">
        <v>38000000</v>
      </c>
      <c r="F1470" s="4">
        <v>101000000</v>
      </c>
    </row>
    <row r="1471" ht="15.75" customHeight="1" spans="1:6">
      <c r="A1471" s="1" t="s">
        <v>194</v>
      </c>
      <c r="B1471" s="3" t="s">
        <v>63</v>
      </c>
      <c r="C1471" s="1" t="s">
        <v>64</v>
      </c>
      <c r="D1471" s="4" t="str">
        <f t="shared" si="0"/>
        <v>Malaysia-Asia2000</v>
      </c>
      <c r="E1471" s="4">
        <v>5873000000</v>
      </c>
      <c r="F1471" s="4">
        <v>2543000000</v>
      </c>
    </row>
    <row r="1472" ht="15.75" customHeight="1" spans="1:6">
      <c r="A1472" s="1" t="s">
        <v>194</v>
      </c>
      <c r="B1472" s="3" t="s">
        <v>65</v>
      </c>
      <c r="C1472" s="1" t="s">
        <v>64</v>
      </c>
      <c r="D1472" s="4" t="str">
        <f t="shared" si="0"/>
        <v>Malaysia-Asia2001</v>
      </c>
      <c r="E1472" s="4">
        <v>7627000000</v>
      </c>
      <c r="F1472" s="4">
        <v>3391000000</v>
      </c>
    </row>
    <row r="1473" ht="15.75" customHeight="1" spans="1:6">
      <c r="A1473" s="1" t="s">
        <v>194</v>
      </c>
      <c r="B1473" s="3" t="s">
        <v>66</v>
      </c>
      <c r="C1473" s="1" t="s">
        <v>64</v>
      </c>
      <c r="D1473" s="4" t="str">
        <f t="shared" si="0"/>
        <v>Malaysia-Asia2002</v>
      </c>
      <c r="E1473" s="4">
        <v>8084000000</v>
      </c>
      <c r="F1473" s="4">
        <v>3330000000</v>
      </c>
    </row>
    <row r="1474" ht="15.75" customHeight="1" spans="1:6">
      <c r="A1474" s="1" t="s">
        <v>194</v>
      </c>
      <c r="B1474" s="3" t="s">
        <v>67</v>
      </c>
      <c r="C1474" s="1" t="s">
        <v>64</v>
      </c>
      <c r="D1474" s="4" t="str">
        <f t="shared" si="0"/>
        <v>Malaysia-Asia2003</v>
      </c>
      <c r="E1474" s="4">
        <v>6799000000</v>
      </c>
      <c r="F1474" s="4">
        <v>3401000000</v>
      </c>
    </row>
    <row r="1475" ht="15.75" customHeight="1" spans="1:6">
      <c r="A1475" s="1" t="s">
        <v>194</v>
      </c>
      <c r="B1475" s="3" t="s">
        <v>68</v>
      </c>
      <c r="C1475" s="1" t="s">
        <v>64</v>
      </c>
      <c r="D1475" s="4" t="str">
        <f t="shared" si="0"/>
        <v>Malaysia-Asia2004</v>
      </c>
      <c r="E1475" s="4">
        <v>9183000000</v>
      </c>
      <c r="F1475" s="4">
        <v>3822000000</v>
      </c>
    </row>
    <row r="1476" ht="15.75" customHeight="1" spans="1:6">
      <c r="A1476" s="1" t="s">
        <v>194</v>
      </c>
      <c r="B1476" s="3" t="s">
        <v>69</v>
      </c>
      <c r="C1476" s="1" t="s">
        <v>64</v>
      </c>
      <c r="D1476" s="4" t="str">
        <f t="shared" si="0"/>
        <v>Malaysia-Asia2005</v>
      </c>
      <c r="E1476" s="4">
        <v>10389000000</v>
      </c>
      <c r="F1476" s="4">
        <v>4339000000</v>
      </c>
    </row>
    <row r="1477" ht="15.75" customHeight="1" spans="1:6">
      <c r="A1477" s="1" t="s">
        <v>194</v>
      </c>
      <c r="B1477" s="3" t="s">
        <v>70</v>
      </c>
      <c r="C1477" s="1" t="s">
        <v>64</v>
      </c>
      <c r="D1477" s="4" t="str">
        <f t="shared" si="0"/>
        <v>Malaysia-Asia2006</v>
      </c>
      <c r="E1477" s="4">
        <v>12280000000</v>
      </c>
      <c r="F1477" s="4">
        <v>5085000000</v>
      </c>
    </row>
    <row r="1478" ht="15.75" customHeight="1" spans="1:6">
      <c r="A1478" s="1" t="s">
        <v>194</v>
      </c>
      <c r="B1478" s="3" t="s">
        <v>71</v>
      </c>
      <c r="C1478" s="1" t="s">
        <v>64</v>
      </c>
      <c r="D1478" s="4" t="str">
        <f t="shared" si="0"/>
        <v>Malaysia-Asia2007</v>
      </c>
      <c r="E1478" s="4">
        <v>17948000000</v>
      </c>
      <c r="F1478" s="4">
        <v>6600000000</v>
      </c>
    </row>
    <row r="1479" ht="15.75" customHeight="1" spans="1:6">
      <c r="A1479" s="1" t="s">
        <v>194</v>
      </c>
      <c r="B1479" s="3" t="s">
        <v>72</v>
      </c>
      <c r="C1479" s="1" t="s">
        <v>64</v>
      </c>
      <c r="D1479" s="4" t="str">
        <f t="shared" si="0"/>
        <v>Malaysia-Asia2008</v>
      </c>
      <c r="E1479" s="4">
        <v>18553000000</v>
      </c>
      <c r="F1479" s="4">
        <v>7724000000</v>
      </c>
    </row>
    <row r="1480" ht="15.75" customHeight="1" spans="1:6">
      <c r="A1480" s="1" t="s">
        <v>194</v>
      </c>
      <c r="B1480" s="3" t="s">
        <v>73</v>
      </c>
      <c r="C1480" s="1" t="s">
        <v>64</v>
      </c>
      <c r="D1480" s="4" t="str">
        <f t="shared" si="0"/>
        <v>Malaysia-Asia2009</v>
      </c>
      <c r="E1480" s="4">
        <v>17231000000</v>
      </c>
      <c r="F1480" s="4">
        <v>7196000000</v>
      </c>
    </row>
    <row r="1481" ht="15.75" customHeight="1" spans="1:6">
      <c r="A1481" s="1" t="s">
        <v>194</v>
      </c>
      <c r="B1481" s="3" t="s">
        <v>74</v>
      </c>
      <c r="C1481" s="1" t="s">
        <v>64</v>
      </c>
      <c r="D1481" s="4" t="str">
        <f t="shared" si="0"/>
        <v>Malaysia-Asia2010</v>
      </c>
      <c r="E1481" s="4">
        <v>18152000000</v>
      </c>
      <c r="F1481" s="4">
        <v>8324000000</v>
      </c>
    </row>
    <row r="1482" ht="15.75" customHeight="1" spans="1:6">
      <c r="A1482" s="1" t="s">
        <v>194</v>
      </c>
      <c r="B1482" s="3" t="s">
        <v>75</v>
      </c>
      <c r="C1482" s="1" t="s">
        <v>64</v>
      </c>
      <c r="D1482" s="4" t="str">
        <f t="shared" si="0"/>
        <v>Malaysia-Asia2011</v>
      </c>
      <c r="E1482" s="4">
        <v>19649000000</v>
      </c>
      <c r="F1482" s="4">
        <v>10180000000</v>
      </c>
    </row>
    <row r="1483" ht="15.75" customHeight="1" spans="1:6">
      <c r="A1483" s="1" t="s">
        <v>194</v>
      </c>
      <c r="B1483" s="3" t="s">
        <v>76</v>
      </c>
      <c r="C1483" s="1" t="s">
        <v>64</v>
      </c>
      <c r="D1483" s="4" t="str">
        <f t="shared" si="0"/>
        <v>Malaysia-Asia2012</v>
      </c>
      <c r="E1483" s="4">
        <v>20251000000</v>
      </c>
      <c r="F1483" s="4">
        <v>11545000000</v>
      </c>
    </row>
    <row r="1484" ht="15.75" customHeight="1" spans="1:6">
      <c r="A1484" s="1" t="s">
        <v>195</v>
      </c>
      <c r="B1484" s="3" t="s">
        <v>63</v>
      </c>
      <c r="C1484" s="1" t="s">
        <v>64</v>
      </c>
      <c r="D1484" s="4" t="str">
        <f t="shared" si="0"/>
        <v>Maldives-Asia2000</v>
      </c>
      <c r="E1484" s="4">
        <v>321000000</v>
      </c>
      <c r="F1484" s="4">
        <v>60000000</v>
      </c>
    </row>
    <row r="1485" ht="15.75" customHeight="1" spans="1:6">
      <c r="A1485" s="1" t="s">
        <v>195</v>
      </c>
      <c r="B1485" s="3" t="s">
        <v>65</v>
      </c>
      <c r="C1485" s="1" t="s">
        <v>64</v>
      </c>
      <c r="D1485" s="4" t="str">
        <f t="shared" si="0"/>
        <v>Maldives-Asia2001</v>
      </c>
      <c r="E1485" s="4">
        <v>327000000</v>
      </c>
      <c r="F1485" s="4">
        <v>59000000</v>
      </c>
    </row>
    <row r="1486" ht="15.75" customHeight="1" spans="1:6">
      <c r="A1486" s="1" t="s">
        <v>195</v>
      </c>
      <c r="B1486" s="3" t="s">
        <v>66</v>
      </c>
      <c r="C1486" s="1" t="s">
        <v>64</v>
      </c>
      <c r="D1486" s="4" t="str">
        <f t="shared" si="0"/>
        <v>Maldives-Asia2002</v>
      </c>
      <c r="E1486" s="4">
        <v>337000000</v>
      </c>
      <c r="F1486" s="4">
        <v>60000000</v>
      </c>
    </row>
    <row r="1487" ht="15.75" customHeight="1" spans="1:6">
      <c r="A1487" s="1" t="s">
        <v>195</v>
      </c>
      <c r="B1487" s="3" t="s">
        <v>67</v>
      </c>
      <c r="C1487" s="1" t="s">
        <v>64</v>
      </c>
      <c r="D1487" s="4" t="str">
        <f t="shared" si="0"/>
        <v>Maldives-Asia2003</v>
      </c>
      <c r="E1487" s="4">
        <v>402000000</v>
      </c>
      <c r="F1487" s="4">
        <v>60000000</v>
      </c>
    </row>
    <row r="1488" ht="15.75" customHeight="1" spans="1:6">
      <c r="A1488" s="1" t="s">
        <v>195</v>
      </c>
      <c r="B1488" s="3" t="s">
        <v>68</v>
      </c>
      <c r="C1488" s="1" t="s">
        <v>64</v>
      </c>
      <c r="D1488" s="4" t="str">
        <f t="shared" si="0"/>
        <v>Maldives-Asia2004</v>
      </c>
      <c r="E1488" s="4">
        <v>471000000</v>
      </c>
      <c r="F1488" s="4">
        <v>75000000</v>
      </c>
    </row>
    <row r="1489" ht="15.75" customHeight="1" spans="1:6">
      <c r="A1489" s="1" t="s">
        <v>195</v>
      </c>
      <c r="B1489" s="3" t="s">
        <v>69</v>
      </c>
      <c r="C1489" s="1" t="s">
        <v>64</v>
      </c>
      <c r="D1489" s="4" t="str">
        <f t="shared" si="0"/>
        <v>Maldives-Asia2005</v>
      </c>
      <c r="E1489" s="4">
        <v>826000000</v>
      </c>
      <c r="F1489" s="4">
        <v>94000000</v>
      </c>
    </row>
    <row r="1490" ht="15.75" customHeight="1" spans="1:6">
      <c r="A1490" s="1" t="s">
        <v>195</v>
      </c>
      <c r="B1490" s="3" t="s">
        <v>70</v>
      </c>
      <c r="C1490" s="1" t="s">
        <v>64</v>
      </c>
      <c r="D1490" s="4" t="str">
        <f t="shared" si="0"/>
        <v>Maldives-Asia2006</v>
      </c>
      <c r="E1490" s="4">
        <v>1235000000</v>
      </c>
      <c r="F1490" s="4">
        <v>106000000</v>
      </c>
    </row>
    <row r="1491" ht="15.75" customHeight="1" spans="1:6">
      <c r="A1491" s="1" t="s">
        <v>195</v>
      </c>
      <c r="B1491" s="3" t="s">
        <v>71</v>
      </c>
      <c r="C1491" s="1" t="s">
        <v>64</v>
      </c>
      <c r="D1491" s="4" t="str">
        <f t="shared" si="0"/>
        <v>Maldives-Asia2007</v>
      </c>
      <c r="E1491" s="4">
        <v>1515000000</v>
      </c>
      <c r="F1491" s="4">
        <v>152000000</v>
      </c>
    </row>
    <row r="1492" ht="15.75" customHeight="1" spans="1:6">
      <c r="A1492" s="1" t="s">
        <v>195</v>
      </c>
      <c r="B1492" s="3" t="s">
        <v>72</v>
      </c>
      <c r="C1492" s="1" t="s">
        <v>64</v>
      </c>
      <c r="D1492" s="4" t="str">
        <f t="shared" si="0"/>
        <v>Maldives-Asia2008</v>
      </c>
      <c r="E1492" s="4">
        <v>1559000000</v>
      </c>
      <c r="F1492" s="4">
        <v>211000000</v>
      </c>
    </row>
    <row r="1493" ht="15.75" customHeight="1" spans="1:6">
      <c r="A1493" s="1" t="s">
        <v>195</v>
      </c>
      <c r="B1493" s="3" t="s">
        <v>73</v>
      </c>
      <c r="C1493" s="1" t="s">
        <v>64</v>
      </c>
      <c r="D1493" s="4" t="str">
        <f t="shared" si="0"/>
        <v>Maldives-Asia2009</v>
      </c>
      <c r="E1493" s="4">
        <v>1473000000</v>
      </c>
      <c r="F1493" s="4">
        <v>212000000</v>
      </c>
    </row>
    <row r="1494" ht="15.75" customHeight="1" spans="1:6">
      <c r="A1494" s="1" t="s">
        <v>195</v>
      </c>
      <c r="B1494" s="3" t="s">
        <v>74</v>
      </c>
      <c r="C1494" s="1" t="s">
        <v>64</v>
      </c>
      <c r="D1494" s="4" t="str">
        <f t="shared" si="0"/>
        <v>Maldives-Asia2010</v>
      </c>
      <c r="E1494" s="4">
        <v>1713000000</v>
      </c>
      <c r="F1494" s="4">
        <v>252000000</v>
      </c>
    </row>
    <row r="1495" ht="15.75" customHeight="1" spans="1:6">
      <c r="A1495" s="1" t="s">
        <v>195</v>
      </c>
      <c r="B1495" s="3" t="s">
        <v>75</v>
      </c>
      <c r="C1495" s="1" t="s">
        <v>64</v>
      </c>
      <c r="D1495" s="4" t="str">
        <f t="shared" si="0"/>
        <v>Maldives-Asia2011</v>
      </c>
      <c r="E1495" s="4">
        <v>1868000000</v>
      </c>
      <c r="F1495" s="4">
        <v>256000000</v>
      </c>
    </row>
    <row r="1496" ht="15.75" customHeight="1" spans="1:6">
      <c r="A1496" s="1" t="s">
        <v>195</v>
      </c>
      <c r="B1496" s="3" t="s">
        <v>76</v>
      </c>
      <c r="C1496" s="1" t="s">
        <v>64</v>
      </c>
      <c r="D1496" s="4" t="str">
        <f t="shared" si="0"/>
        <v>Maldives-Asia2012</v>
      </c>
      <c r="E1496" s="4">
        <v>1873000000</v>
      </c>
      <c r="F1496" s="4">
        <v>270000000</v>
      </c>
    </row>
    <row r="1497" ht="15.75" customHeight="1" spans="1:6">
      <c r="A1497" s="1" t="s">
        <v>196</v>
      </c>
      <c r="B1497" s="3" t="s">
        <v>63</v>
      </c>
      <c r="C1497" s="1" t="s">
        <v>80</v>
      </c>
      <c r="D1497" s="4" t="str">
        <f t="shared" si="0"/>
        <v>Mali-Africa2000</v>
      </c>
      <c r="E1497" s="4">
        <v>47000000</v>
      </c>
      <c r="F1497" s="4">
        <v>66000000</v>
      </c>
    </row>
    <row r="1498" ht="15.75" customHeight="1" spans="1:6">
      <c r="A1498" s="1" t="s">
        <v>196</v>
      </c>
      <c r="B1498" s="3" t="s">
        <v>65</v>
      </c>
      <c r="C1498" s="1" t="s">
        <v>80</v>
      </c>
      <c r="D1498" s="4" t="str">
        <f t="shared" si="0"/>
        <v>Mali-Africa2001</v>
      </c>
      <c r="E1498" s="4">
        <v>91000000</v>
      </c>
      <c r="F1498" s="4">
        <v>65000000</v>
      </c>
    </row>
    <row r="1499" ht="15.75" customHeight="1" spans="1:6">
      <c r="A1499" s="1" t="s">
        <v>196</v>
      </c>
      <c r="B1499" s="3" t="s">
        <v>66</v>
      </c>
      <c r="C1499" s="1" t="s">
        <v>80</v>
      </c>
      <c r="D1499" s="4" t="str">
        <f t="shared" si="0"/>
        <v>Mali-Africa2002</v>
      </c>
      <c r="E1499" s="4">
        <v>105000000</v>
      </c>
      <c r="F1499" s="4">
        <v>62000000</v>
      </c>
    </row>
    <row r="1500" ht="15.75" customHeight="1" spans="1:6">
      <c r="A1500" s="1" t="s">
        <v>196</v>
      </c>
      <c r="B1500" s="3" t="s">
        <v>67</v>
      </c>
      <c r="C1500" s="1" t="s">
        <v>80</v>
      </c>
      <c r="D1500" s="4" t="str">
        <f t="shared" si="0"/>
        <v>Mali-Africa2003</v>
      </c>
      <c r="E1500" s="4">
        <v>136000000</v>
      </c>
      <c r="F1500" s="4">
        <v>94000000</v>
      </c>
    </row>
    <row r="1501" ht="15.75" customHeight="1" spans="1:6">
      <c r="A1501" s="1" t="s">
        <v>196</v>
      </c>
      <c r="B1501" s="3" t="s">
        <v>68</v>
      </c>
      <c r="C1501" s="1" t="s">
        <v>80</v>
      </c>
      <c r="D1501" s="4" t="str">
        <f t="shared" si="0"/>
        <v>Mali-Africa2004</v>
      </c>
      <c r="E1501" s="4">
        <v>142000000</v>
      </c>
      <c r="F1501" s="4">
        <v>125000000</v>
      </c>
    </row>
    <row r="1502" ht="15.75" customHeight="1" spans="1:6">
      <c r="A1502" s="1" t="s">
        <v>196</v>
      </c>
      <c r="B1502" s="3" t="s">
        <v>69</v>
      </c>
      <c r="C1502" s="1" t="s">
        <v>80</v>
      </c>
      <c r="D1502" s="4" t="str">
        <f t="shared" si="0"/>
        <v>Mali-Africa2005</v>
      </c>
      <c r="E1502" s="4">
        <v>149000000</v>
      </c>
      <c r="F1502" s="4">
        <v>133000000</v>
      </c>
    </row>
    <row r="1503" ht="15.75" customHeight="1" spans="1:6">
      <c r="A1503" s="1" t="s">
        <v>196</v>
      </c>
      <c r="B1503" s="3" t="s">
        <v>70</v>
      </c>
      <c r="C1503" s="1" t="s">
        <v>80</v>
      </c>
      <c r="D1503" s="4" t="str">
        <f t="shared" si="0"/>
        <v>Mali-Africa2006</v>
      </c>
      <c r="E1503" s="4">
        <v>175000000</v>
      </c>
      <c r="F1503" s="4">
        <v>196000000</v>
      </c>
    </row>
    <row r="1504" ht="15.75" customHeight="1" spans="1:6">
      <c r="A1504" s="1" t="s">
        <v>196</v>
      </c>
      <c r="B1504" s="3" t="s">
        <v>71</v>
      </c>
      <c r="C1504" s="1" t="s">
        <v>80</v>
      </c>
      <c r="D1504" s="4" t="str">
        <f t="shared" si="0"/>
        <v>Mali-Africa2007</v>
      </c>
      <c r="E1504" s="4">
        <v>227000000</v>
      </c>
      <c r="F1504" s="4">
        <v>201000000</v>
      </c>
    </row>
    <row r="1505" ht="15.75" customHeight="1" spans="1:6">
      <c r="A1505" s="1" t="s">
        <v>196</v>
      </c>
      <c r="B1505" s="3" t="s">
        <v>72</v>
      </c>
      <c r="C1505" s="1" t="s">
        <v>80</v>
      </c>
      <c r="D1505" s="4" t="str">
        <f t="shared" si="0"/>
        <v>Mali-Africa2008</v>
      </c>
      <c r="E1505" s="4">
        <v>286000000</v>
      </c>
      <c r="F1505" s="4">
        <v>228000000</v>
      </c>
    </row>
    <row r="1506" ht="15.75" customHeight="1" spans="1:6">
      <c r="A1506" s="1" t="s">
        <v>196</v>
      </c>
      <c r="B1506" s="3" t="s">
        <v>73</v>
      </c>
      <c r="C1506" s="1" t="s">
        <v>80</v>
      </c>
      <c r="D1506" s="4" t="str">
        <f t="shared" si="0"/>
        <v>Mali-Africa2009</v>
      </c>
      <c r="E1506" s="4">
        <v>290000000</v>
      </c>
      <c r="F1506" s="4">
        <v>231000000</v>
      </c>
    </row>
    <row r="1507" ht="15.75" customHeight="1" spans="1:6">
      <c r="A1507" s="1" t="s">
        <v>196</v>
      </c>
      <c r="B1507" s="3" t="s">
        <v>74</v>
      </c>
      <c r="C1507" s="1" t="s">
        <v>80</v>
      </c>
      <c r="D1507" s="4" t="str">
        <f t="shared" si="0"/>
        <v>Mali-Africa2010</v>
      </c>
      <c r="E1507" s="4">
        <v>296000000</v>
      </c>
      <c r="F1507" s="4">
        <v>235000000</v>
      </c>
    </row>
    <row r="1508" ht="15.75" customHeight="1" spans="1:6">
      <c r="A1508" s="1" t="s">
        <v>196</v>
      </c>
      <c r="B1508" s="3" t="s">
        <v>75</v>
      </c>
      <c r="C1508" s="1" t="s">
        <v>80</v>
      </c>
      <c r="D1508" s="4" t="str">
        <f t="shared" si="0"/>
        <v>Mali-Africa2011</v>
      </c>
      <c r="E1508" s="4">
        <v>274000000</v>
      </c>
      <c r="F1508" s="4">
        <v>224000000</v>
      </c>
    </row>
    <row r="1509" ht="15.75" customHeight="1" spans="1:6">
      <c r="A1509" s="1" t="s">
        <v>196</v>
      </c>
      <c r="B1509" s="3" t="s">
        <v>76</v>
      </c>
      <c r="C1509" s="1" t="s">
        <v>80</v>
      </c>
      <c r="D1509" s="4" t="str">
        <f t="shared" si="0"/>
        <v>Mali-Africa2012</v>
      </c>
      <c r="E1509" s="1"/>
      <c r="F1509" s="1"/>
    </row>
    <row r="1510" ht="15.75" customHeight="1" spans="1:6">
      <c r="A1510" s="1" t="s">
        <v>197</v>
      </c>
      <c r="B1510" s="3" t="s">
        <v>63</v>
      </c>
      <c r="C1510" s="1" t="s">
        <v>78</v>
      </c>
      <c r="D1510" s="4" t="str">
        <f t="shared" si="0"/>
        <v>Malta-Europe2000</v>
      </c>
      <c r="E1510" s="4">
        <v>731000000</v>
      </c>
      <c r="F1510" s="4">
        <v>224000000</v>
      </c>
    </row>
    <row r="1511" ht="15.75" customHeight="1" spans="1:6">
      <c r="A1511" s="1" t="s">
        <v>197</v>
      </c>
      <c r="B1511" s="3" t="s">
        <v>65</v>
      </c>
      <c r="C1511" s="1" t="s">
        <v>78</v>
      </c>
      <c r="D1511" s="4" t="str">
        <f t="shared" si="0"/>
        <v>Malta-Europe2001</v>
      </c>
      <c r="E1511" s="4">
        <v>704000000</v>
      </c>
      <c r="F1511" s="4">
        <v>204000000</v>
      </c>
    </row>
    <row r="1512" ht="15.75" customHeight="1" spans="1:6">
      <c r="A1512" s="1" t="s">
        <v>197</v>
      </c>
      <c r="B1512" s="3" t="s">
        <v>66</v>
      </c>
      <c r="C1512" s="1" t="s">
        <v>78</v>
      </c>
      <c r="D1512" s="4" t="str">
        <f t="shared" si="0"/>
        <v>Malta-Europe2002</v>
      </c>
      <c r="E1512" s="4">
        <v>757000000</v>
      </c>
      <c r="F1512" s="4">
        <v>180000000</v>
      </c>
    </row>
    <row r="1513" ht="15.75" customHeight="1" spans="1:6">
      <c r="A1513" s="1" t="s">
        <v>197</v>
      </c>
      <c r="B1513" s="3" t="s">
        <v>67</v>
      </c>
      <c r="C1513" s="1" t="s">
        <v>78</v>
      </c>
      <c r="D1513" s="4" t="str">
        <f t="shared" si="0"/>
        <v>Malta-Europe2003</v>
      </c>
      <c r="E1513" s="4">
        <v>869000000</v>
      </c>
      <c r="F1513" s="4">
        <v>238000000</v>
      </c>
    </row>
    <row r="1514" ht="15.75" customHeight="1" spans="1:6">
      <c r="A1514" s="1" t="s">
        <v>197</v>
      </c>
      <c r="B1514" s="3" t="s">
        <v>68</v>
      </c>
      <c r="C1514" s="1" t="s">
        <v>78</v>
      </c>
      <c r="D1514" s="4" t="str">
        <f t="shared" si="0"/>
        <v>Malta-Europe2004</v>
      </c>
      <c r="E1514" s="4">
        <v>949000000</v>
      </c>
      <c r="F1514" s="4">
        <v>291000000</v>
      </c>
    </row>
    <row r="1515" ht="15.75" customHeight="1" spans="1:6">
      <c r="A1515" s="1" t="s">
        <v>197</v>
      </c>
      <c r="B1515" s="3" t="s">
        <v>69</v>
      </c>
      <c r="C1515" s="1" t="s">
        <v>78</v>
      </c>
      <c r="D1515" s="4" t="str">
        <f t="shared" si="0"/>
        <v>Malta-Europe2005</v>
      </c>
      <c r="E1515" s="4">
        <v>924000000</v>
      </c>
      <c r="F1515" s="4">
        <v>311000000</v>
      </c>
    </row>
    <row r="1516" ht="15.75" customHeight="1" spans="1:6">
      <c r="A1516" s="1" t="s">
        <v>197</v>
      </c>
      <c r="B1516" s="3" t="s">
        <v>70</v>
      </c>
      <c r="C1516" s="1" t="s">
        <v>78</v>
      </c>
      <c r="D1516" s="4" t="str">
        <f t="shared" si="0"/>
        <v>Malta-Europe2006</v>
      </c>
      <c r="E1516" s="4">
        <v>966000000</v>
      </c>
      <c r="F1516" s="4">
        <v>362000000</v>
      </c>
    </row>
    <row r="1517" ht="15.75" customHeight="1" spans="1:6">
      <c r="A1517" s="1" t="s">
        <v>197</v>
      </c>
      <c r="B1517" s="3" t="s">
        <v>71</v>
      </c>
      <c r="C1517" s="1" t="s">
        <v>78</v>
      </c>
      <c r="D1517" s="4" t="str">
        <f t="shared" si="0"/>
        <v>Malta-Europe2007</v>
      </c>
      <c r="E1517" s="4">
        <v>1185000000</v>
      </c>
      <c r="F1517" s="4">
        <v>284000000</v>
      </c>
    </row>
    <row r="1518" ht="15.75" customHeight="1" spans="1:6">
      <c r="A1518" s="1" t="s">
        <v>197</v>
      </c>
      <c r="B1518" s="3" t="s">
        <v>72</v>
      </c>
      <c r="C1518" s="1" t="s">
        <v>78</v>
      </c>
      <c r="D1518" s="4" t="str">
        <f t="shared" si="0"/>
        <v>Malta-Europe2008</v>
      </c>
      <c r="E1518" s="4">
        <v>1336000000</v>
      </c>
      <c r="F1518" s="4">
        <v>361000000</v>
      </c>
    </row>
    <row r="1519" ht="15.75" customHeight="1" spans="1:6">
      <c r="A1519" s="1" t="s">
        <v>197</v>
      </c>
      <c r="B1519" s="3" t="s">
        <v>73</v>
      </c>
      <c r="C1519" s="1" t="s">
        <v>78</v>
      </c>
      <c r="D1519" s="4" t="str">
        <f t="shared" si="0"/>
        <v>Malta-Europe2009</v>
      </c>
      <c r="E1519" s="4">
        <v>1117000000</v>
      </c>
      <c r="F1519" s="4">
        <v>362000000</v>
      </c>
    </row>
    <row r="1520" ht="15.75" customHeight="1" spans="1:6">
      <c r="A1520" s="1" t="s">
        <v>197</v>
      </c>
      <c r="B1520" s="3" t="s">
        <v>74</v>
      </c>
      <c r="C1520" s="1" t="s">
        <v>78</v>
      </c>
      <c r="D1520" s="4" t="str">
        <f t="shared" si="0"/>
        <v>Malta-Europe2010</v>
      </c>
      <c r="E1520" s="4">
        <v>1238000000</v>
      </c>
      <c r="F1520" s="4">
        <v>366000000</v>
      </c>
    </row>
    <row r="1521" ht="15.75" customHeight="1" spans="1:6">
      <c r="A1521" s="1" t="s">
        <v>197</v>
      </c>
      <c r="B1521" s="3" t="s">
        <v>75</v>
      </c>
      <c r="C1521" s="1" t="s">
        <v>78</v>
      </c>
      <c r="D1521" s="4" t="str">
        <f t="shared" si="0"/>
        <v>Malta-Europe2011</v>
      </c>
      <c r="E1521" s="4">
        <v>1465000000</v>
      </c>
      <c r="F1521" s="4">
        <v>401000000</v>
      </c>
    </row>
    <row r="1522" ht="15.75" customHeight="1" spans="1:6">
      <c r="A1522" s="1" t="s">
        <v>197</v>
      </c>
      <c r="B1522" s="3" t="s">
        <v>76</v>
      </c>
      <c r="C1522" s="1" t="s">
        <v>78</v>
      </c>
      <c r="D1522" s="4" t="str">
        <f t="shared" si="0"/>
        <v>Malta-Europe2012</v>
      </c>
      <c r="E1522" s="4">
        <v>1451000000</v>
      </c>
      <c r="F1522" s="4">
        <v>408000000</v>
      </c>
    </row>
    <row r="1523" ht="15.75" customHeight="1" spans="1:6">
      <c r="A1523" s="1" t="s">
        <v>198</v>
      </c>
      <c r="B1523" s="3" t="s">
        <v>63</v>
      </c>
      <c r="C1523" s="1" t="s">
        <v>82</v>
      </c>
      <c r="D1523" s="4" t="str">
        <f t="shared" si="0"/>
        <v>Marshall Islands-Oceania2000</v>
      </c>
      <c r="E1523" s="4">
        <v>3000000</v>
      </c>
      <c r="F1523" s="4">
        <v>200000</v>
      </c>
    </row>
    <row r="1524" ht="15.75" customHeight="1" spans="1:6">
      <c r="A1524" s="1" t="s">
        <v>198</v>
      </c>
      <c r="B1524" s="3" t="s">
        <v>65</v>
      </c>
      <c r="C1524" s="1" t="s">
        <v>82</v>
      </c>
      <c r="D1524" s="4" t="str">
        <f t="shared" si="0"/>
        <v>Marshall Islands-Oceania2001</v>
      </c>
      <c r="E1524" s="4">
        <v>3100000</v>
      </c>
      <c r="F1524" s="4">
        <v>300000</v>
      </c>
    </row>
    <row r="1525" ht="15.75" customHeight="1" spans="1:6">
      <c r="A1525" s="1" t="s">
        <v>198</v>
      </c>
      <c r="B1525" s="3" t="s">
        <v>66</v>
      </c>
      <c r="C1525" s="1" t="s">
        <v>82</v>
      </c>
      <c r="D1525" s="4" t="str">
        <f t="shared" si="0"/>
        <v>Marshall Islands-Oceania2002</v>
      </c>
      <c r="E1525" s="4">
        <v>3400000</v>
      </c>
      <c r="F1525" s="4">
        <v>300000</v>
      </c>
    </row>
    <row r="1526" ht="15.75" customHeight="1" spans="1:6">
      <c r="A1526" s="1" t="s">
        <v>198</v>
      </c>
      <c r="B1526" s="3" t="s">
        <v>67</v>
      </c>
      <c r="C1526" s="1" t="s">
        <v>82</v>
      </c>
      <c r="D1526" s="4" t="str">
        <f t="shared" si="0"/>
        <v>Marshall Islands-Oceania2003</v>
      </c>
      <c r="E1526" s="4">
        <v>4000000</v>
      </c>
      <c r="F1526" s="4">
        <v>300000</v>
      </c>
    </row>
    <row r="1527" ht="15.75" customHeight="1" spans="1:6">
      <c r="A1527" s="1" t="s">
        <v>198</v>
      </c>
      <c r="B1527" s="3" t="s">
        <v>68</v>
      </c>
      <c r="C1527" s="1" t="s">
        <v>82</v>
      </c>
      <c r="D1527" s="4" t="str">
        <f t="shared" si="0"/>
        <v>Marshall Islands-Oceania2004</v>
      </c>
      <c r="E1527" s="4">
        <v>5000000</v>
      </c>
      <c r="F1527" s="4">
        <v>400000</v>
      </c>
    </row>
    <row r="1528" ht="15.75" customHeight="1" spans="1:6">
      <c r="A1528" s="1" t="s">
        <v>198</v>
      </c>
      <c r="B1528" s="3" t="s">
        <v>69</v>
      </c>
      <c r="C1528" s="1" t="s">
        <v>82</v>
      </c>
      <c r="D1528" s="4" t="str">
        <f t="shared" si="0"/>
        <v>Marshall Islands-Oceania2005</v>
      </c>
      <c r="E1528" s="4">
        <v>5700000</v>
      </c>
      <c r="F1528" s="4">
        <v>400000</v>
      </c>
    </row>
    <row r="1529" ht="15.75" customHeight="1" spans="1:6">
      <c r="A1529" s="1" t="s">
        <v>198</v>
      </c>
      <c r="B1529" s="3" t="s">
        <v>70</v>
      </c>
      <c r="C1529" s="1" t="s">
        <v>82</v>
      </c>
      <c r="D1529" s="4" t="str">
        <f t="shared" si="0"/>
        <v>Marshall Islands-Oceania2006</v>
      </c>
      <c r="E1529" s="4">
        <v>6600000</v>
      </c>
      <c r="F1529" s="4">
        <v>400000</v>
      </c>
    </row>
    <row r="1530" ht="15.75" customHeight="1" spans="1:6">
      <c r="A1530" s="1" t="s">
        <v>198</v>
      </c>
      <c r="B1530" s="3" t="s">
        <v>71</v>
      </c>
      <c r="C1530" s="1" t="s">
        <v>82</v>
      </c>
      <c r="D1530" s="4" t="str">
        <f t="shared" si="0"/>
        <v>Marshall Islands-Oceania2007</v>
      </c>
      <c r="E1530" s="4">
        <v>4500000</v>
      </c>
      <c r="F1530" s="1"/>
    </row>
    <row r="1531" ht="15.75" customHeight="1" spans="1:6">
      <c r="A1531" s="1" t="s">
        <v>198</v>
      </c>
      <c r="B1531" s="3" t="s">
        <v>72</v>
      </c>
      <c r="C1531" s="1" t="s">
        <v>82</v>
      </c>
      <c r="D1531" s="4" t="str">
        <f t="shared" si="0"/>
        <v>Marshall Islands-Oceania2008</v>
      </c>
      <c r="E1531" s="4">
        <v>3000000</v>
      </c>
      <c r="F1531" s="1"/>
    </row>
    <row r="1532" ht="15.75" customHeight="1" spans="1:6">
      <c r="A1532" s="1" t="s">
        <v>198</v>
      </c>
      <c r="B1532" s="3" t="s">
        <v>73</v>
      </c>
      <c r="C1532" s="1" t="s">
        <v>82</v>
      </c>
      <c r="D1532" s="4" t="str">
        <f t="shared" si="0"/>
        <v>Marshall Islands-Oceania2009</v>
      </c>
      <c r="E1532" s="4">
        <v>3500000</v>
      </c>
      <c r="F1532" s="1"/>
    </row>
    <row r="1533" ht="15.75" customHeight="1" spans="1:6">
      <c r="A1533" s="1" t="s">
        <v>198</v>
      </c>
      <c r="B1533" s="3" t="s">
        <v>74</v>
      </c>
      <c r="C1533" s="1" t="s">
        <v>82</v>
      </c>
      <c r="D1533" s="4" t="str">
        <f t="shared" si="0"/>
        <v>Marshall Islands-Oceania2010</v>
      </c>
      <c r="E1533" s="4">
        <v>3300000</v>
      </c>
      <c r="F1533" s="1"/>
    </row>
    <row r="1534" ht="15.75" customHeight="1" spans="1:6">
      <c r="A1534" s="1" t="s">
        <v>198</v>
      </c>
      <c r="B1534" s="3" t="s">
        <v>75</v>
      </c>
      <c r="C1534" s="1" t="s">
        <v>82</v>
      </c>
      <c r="D1534" s="4" t="str">
        <f t="shared" si="0"/>
        <v>Marshall Islands-Oceania2011</v>
      </c>
      <c r="E1534" s="1"/>
      <c r="F1534" s="1"/>
    </row>
    <row r="1535" ht="15.75" customHeight="1" spans="1:6">
      <c r="A1535" s="1" t="s">
        <v>198</v>
      </c>
      <c r="B1535" s="3" t="s">
        <v>76</v>
      </c>
      <c r="C1535" s="1" t="s">
        <v>82</v>
      </c>
      <c r="D1535" s="4" t="str">
        <f t="shared" si="0"/>
        <v>Marshall Islands-Oceania2012</v>
      </c>
      <c r="E1535" s="1"/>
      <c r="F1535" s="1"/>
    </row>
    <row r="1536" ht="15.75" customHeight="1" spans="1:6">
      <c r="A1536" s="1" t="s">
        <v>199</v>
      </c>
      <c r="B1536" s="3" t="s">
        <v>63</v>
      </c>
      <c r="C1536" s="1" t="s">
        <v>80</v>
      </c>
      <c r="D1536" s="4" t="str">
        <f t="shared" si="0"/>
        <v>Mauritania-Africa2000</v>
      </c>
      <c r="E1536" s="1"/>
      <c r="F1536" s="1"/>
    </row>
    <row r="1537" ht="15.75" customHeight="1" spans="1:6">
      <c r="A1537" s="1" t="s">
        <v>199</v>
      </c>
      <c r="B1537" s="3" t="s">
        <v>65</v>
      </c>
      <c r="C1537" s="1" t="s">
        <v>80</v>
      </c>
      <c r="D1537" s="4" t="str">
        <f t="shared" si="0"/>
        <v>Mauritania-Africa2001</v>
      </c>
      <c r="E1537" s="1"/>
      <c r="F1537" s="1"/>
    </row>
    <row r="1538" ht="15.75" customHeight="1" spans="1:6">
      <c r="A1538" s="1" t="s">
        <v>199</v>
      </c>
      <c r="B1538" s="3" t="s">
        <v>66</v>
      </c>
      <c r="C1538" s="1" t="s">
        <v>80</v>
      </c>
      <c r="D1538" s="4" t="str">
        <f t="shared" si="0"/>
        <v>Mauritania-Africa2002</v>
      </c>
      <c r="E1538" s="1"/>
      <c r="F1538" s="1"/>
    </row>
    <row r="1539" ht="15.75" customHeight="1" spans="1:6">
      <c r="A1539" s="1" t="s">
        <v>199</v>
      </c>
      <c r="B1539" s="3" t="s">
        <v>67</v>
      </c>
      <c r="C1539" s="1" t="s">
        <v>80</v>
      </c>
      <c r="D1539" s="4" t="str">
        <f t="shared" si="0"/>
        <v>Mauritania-Africa2003</v>
      </c>
      <c r="E1539" s="1"/>
      <c r="F1539" s="1"/>
    </row>
    <row r="1540" ht="15.75" customHeight="1" spans="1:6">
      <c r="A1540" s="1" t="s">
        <v>199</v>
      </c>
      <c r="B1540" s="3" t="s">
        <v>68</v>
      </c>
      <c r="C1540" s="1" t="s">
        <v>80</v>
      </c>
      <c r="D1540" s="4" t="str">
        <f t="shared" si="0"/>
        <v>Mauritania-Africa2004</v>
      </c>
      <c r="E1540" s="1"/>
      <c r="F1540" s="1"/>
    </row>
    <row r="1541" ht="15.75" customHeight="1" spans="1:6">
      <c r="A1541" s="1" t="s">
        <v>199</v>
      </c>
      <c r="B1541" s="3" t="s">
        <v>69</v>
      </c>
      <c r="C1541" s="1" t="s">
        <v>80</v>
      </c>
      <c r="D1541" s="4" t="str">
        <f t="shared" si="0"/>
        <v>Mauritania-Africa2005</v>
      </c>
      <c r="E1541" s="1"/>
      <c r="F1541" s="1"/>
    </row>
    <row r="1542" ht="15.75" customHeight="1" spans="1:6">
      <c r="A1542" s="1" t="s">
        <v>199</v>
      </c>
      <c r="B1542" s="3" t="s">
        <v>70</v>
      </c>
      <c r="C1542" s="1" t="s">
        <v>80</v>
      </c>
      <c r="D1542" s="4" t="str">
        <f t="shared" si="0"/>
        <v>Mauritania-Africa2006</v>
      </c>
      <c r="E1542" s="1"/>
      <c r="F1542" s="1"/>
    </row>
    <row r="1543" ht="15.75" customHeight="1" spans="1:6">
      <c r="A1543" s="1" t="s">
        <v>199</v>
      </c>
      <c r="B1543" s="3" t="s">
        <v>71</v>
      </c>
      <c r="C1543" s="1" t="s">
        <v>80</v>
      </c>
      <c r="D1543" s="4" t="str">
        <f t="shared" si="0"/>
        <v>Mauritania-Africa2007</v>
      </c>
      <c r="E1543" s="1"/>
      <c r="F1543" s="1"/>
    </row>
    <row r="1544" ht="15.75" customHeight="1" spans="1:6">
      <c r="A1544" s="1" t="s">
        <v>199</v>
      </c>
      <c r="B1544" s="3" t="s">
        <v>72</v>
      </c>
      <c r="C1544" s="1" t="s">
        <v>80</v>
      </c>
      <c r="D1544" s="4" t="str">
        <f t="shared" si="0"/>
        <v>Mauritania-Africa2008</v>
      </c>
      <c r="E1544" s="1"/>
      <c r="F1544" s="1"/>
    </row>
    <row r="1545" ht="15.75" customHeight="1" spans="1:6">
      <c r="A1545" s="1" t="s">
        <v>199</v>
      </c>
      <c r="B1545" s="3" t="s">
        <v>73</v>
      </c>
      <c r="C1545" s="1" t="s">
        <v>80</v>
      </c>
      <c r="D1545" s="4" t="str">
        <f t="shared" si="0"/>
        <v>Mauritania-Africa2009</v>
      </c>
      <c r="E1545" s="1"/>
      <c r="F1545" s="1"/>
    </row>
    <row r="1546" ht="15.75" customHeight="1" spans="1:6">
      <c r="A1546" s="1" t="s">
        <v>199</v>
      </c>
      <c r="B1546" s="3" t="s">
        <v>74</v>
      </c>
      <c r="C1546" s="1" t="s">
        <v>80</v>
      </c>
      <c r="D1546" s="4" t="str">
        <f t="shared" si="0"/>
        <v>Mauritania-Africa2010</v>
      </c>
      <c r="E1546" s="1"/>
      <c r="F1546" s="1"/>
    </row>
    <row r="1547" ht="15.75" customHeight="1" spans="1:6">
      <c r="A1547" s="1" t="s">
        <v>199</v>
      </c>
      <c r="B1547" s="3" t="s">
        <v>75</v>
      </c>
      <c r="C1547" s="1" t="s">
        <v>80</v>
      </c>
      <c r="D1547" s="4" t="str">
        <f t="shared" si="0"/>
        <v>Mauritania-Africa2011</v>
      </c>
      <c r="E1547" s="1"/>
      <c r="F1547" s="1"/>
    </row>
    <row r="1548" ht="15.75" customHeight="1" spans="1:6">
      <c r="A1548" s="1" t="s">
        <v>199</v>
      </c>
      <c r="B1548" s="3" t="s">
        <v>76</v>
      </c>
      <c r="C1548" s="1" t="s">
        <v>80</v>
      </c>
      <c r="D1548" s="4" t="str">
        <f t="shared" si="0"/>
        <v>Mauritania-Africa2012</v>
      </c>
      <c r="E1548" s="1"/>
      <c r="F1548" s="1"/>
    </row>
    <row r="1549" ht="15.75" customHeight="1" spans="1:6">
      <c r="A1549" s="1" t="s">
        <v>200</v>
      </c>
      <c r="B1549" s="3" t="s">
        <v>63</v>
      </c>
      <c r="C1549" s="1" t="s">
        <v>80</v>
      </c>
      <c r="D1549" s="4" t="str">
        <f t="shared" si="0"/>
        <v>Mauritius-Africa2000</v>
      </c>
      <c r="E1549" s="4">
        <v>732000000</v>
      </c>
      <c r="F1549" s="4">
        <v>203000000</v>
      </c>
    </row>
    <row r="1550" ht="15.75" customHeight="1" spans="1:6">
      <c r="A1550" s="1" t="s">
        <v>200</v>
      </c>
      <c r="B1550" s="3" t="s">
        <v>65</v>
      </c>
      <c r="C1550" s="1" t="s">
        <v>80</v>
      </c>
      <c r="D1550" s="4" t="str">
        <f t="shared" si="0"/>
        <v>Mauritius-Africa2001</v>
      </c>
      <c r="E1550" s="4">
        <v>820000000</v>
      </c>
      <c r="F1550" s="4">
        <v>216000000</v>
      </c>
    </row>
    <row r="1551" ht="15.75" customHeight="1" spans="1:6">
      <c r="A1551" s="1" t="s">
        <v>200</v>
      </c>
      <c r="B1551" s="3" t="s">
        <v>66</v>
      </c>
      <c r="C1551" s="1" t="s">
        <v>80</v>
      </c>
      <c r="D1551" s="4" t="str">
        <f t="shared" si="0"/>
        <v>Mauritius-Africa2002</v>
      </c>
      <c r="E1551" s="4">
        <v>829000000</v>
      </c>
      <c r="F1551" s="4">
        <v>223000000</v>
      </c>
    </row>
    <row r="1552" ht="15.75" customHeight="1" spans="1:6">
      <c r="A1552" s="1" t="s">
        <v>200</v>
      </c>
      <c r="B1552" s="3" t="s">
        <v>67</v>
      </c>
      <c r="C1552" s="1" t="s">
        <v>80</v>
      </c>
      <c r="D1552" s="4" t="str">
        <f t="shared" si="0"/>
        <v>Mauritius-Africa2003</v>
      </c>
      <c r="E1552" s="4">
        <v>960000000</v>
      </c>
      <c r="F1552" s="4">
        <v>236000000</v>
      </c>
    </row>
    <row r="1553" ht="15.75" customHeight="1" spans="1:6">
      <c r="A1553" s="1" t="s">
        <v>200</v>
      </c>
      <c r="B1553" s="3" t="s">
        <v>68</v>
      </c>
      <c r="C1553" s="1" t="s">
        <v>80</v>
      </c>
      <c r="D1553" s="4" t="str">
        <f t="shared" si="0"/>
        <v>Mauritius-Africa2004</v>
      </c>
      <c r="E1553" s="4">
        <v>1156000000</v>
      </c>
      <c r="F1553" s="4">
        <v>277000000</v>
      </c>
    </row>
    <row r="1554" ht="15.75" customHeight="1" spans="1:6">
      <c r="A1554" s="1" t="s">
        <v>200</v>
      </c>
      <c r="B1554" s="3" t="s">
        <v>69</v>
      </c>
      <c r="C1554" s="1" t="s">
        <v>80</v>
      </c>
      <c r="D1554" s="4" t="str">
        <f t="shared" si="0"/>
        <v>Mauritius-Africa2005</v>
      </c>
      <c r="E1554" s="4">
        <v>1189000000</v>
      </c>
      <c r="F1554" s="4">
        <v>295000000</v>
      </c>
    </row>
    <row r="1555" ht="15.75" customHeight="1" spans="1:6">
      <c r="A1555" s="1" t="s">
        <v>200</v>
      </c>
      <c r="B1555" s="3" t="s">
        <v>70</v>
      </c>
      <c r="C1555" s="1" t="s">
        <v>80</v>
      </c>
      <c r="D1555" s="4" t="str">
        <f t="shared" si="0"/>
        <v>Mauritius-Africa2006</v>
      </c>
      <c r="E1555" s="4">
        <v>1302000000</v>
      </c>
      <c r="F1555" s="4">
        <v>347000000</v>
      </c>
    </row>
    <row r="1556" ht="15.75" customHeight="1" spans="1:6">
      <c r="A1556" s="1" t="s">
        <v>200</v>
      </c>
      <c r="B1556" s="3" t="s">
        <v>71</v>
      </c>
      <c r="C1556" s="1" t="s">
        <v>80</v>
      </c>
      <c r="D1556" s="4" t="str">
        <f t="shared" si="0"/>
        <v>Mauritius-Africa2007</v>
      </c>
      <c r="E1556" s="4">
        <v>1663000000</v>
      </c>
      <c r="F1556" s="4">
        <v>384000000</v>
      </c>
    </row>
    <row r="1557" ht="15.75" customHeight="1" spans="1:6">
      <c r="A1557" s="1" t="s">
        <v>200</v>
      </c>
      <c r="B1557" s="3" t="s">
        <v>72</v>
      </c>
      <c r="C1557" s="1" t="s">
        <v>80</v>
      </c>
      <c r="D1557" s="4" t="str">
        <f t="shared" si="0"/>
        <v>Mauritius-Africa2008</v>
      </c>
      <c r="E1557" s="4">
        <v>1823000000</v>
      </c>
      <c r="F1557" s="4">
        <v>489000000</v>
      </c>
    </row>
    <row r="1558" ht="15.75" customHeight="1" spans="1:6">
      <c r="A1558" s="1" t="s">
        <v>200</v>
      </c>
      <c r="B1558" s="3" t="s">
        <v>73</v>
      </c>
      <c r="C1558" s="1" t="s">
        <v>80</v>
      </c>
      <c r="D1558" s="4" t="str">
        <f t="shared" si="0"/>
        <v>Mauritius-Africa2009</v>
      </c>
      <c r="E1558" s="4">
        <v>1390000000</v>
      </c>
      <c r="F1558" s="4">
        <v>384000000</v>
      </c>
    </row>
    <row r="1559" ht="15.75" customHeight="1" spans="1:6">
      <c r="A1559" s="1" t="s">
        <v>200</v>
      </c>
      <c r="B1559" s="3" t="s">
        <v>74</v>
      </c>
      <c r="C1559" s="1" t="s">
        <v>80</v>
      </c>
      <c r="D1559" s="4" t="str">
        <f t="shared" si="0"/>
        <v>Mauritius-Africa2010</v>
      </c>
      <c r="E1559" s="4">
        <v>1585000000</v>
      </c>
      <c r="F1559" s="4">
        <v>423000000</v>
      </c>
    </row>
    <row r="1560" ht="15.75" customHeight="1" spans="1:6">
      <c r="A1560" s="1" t="s">
        <v>200</v>
      </c>
      <c r="B1560" s="3" t="s">
        <v>75</v>
      </c>
      <c r="C1560" s="1" t="s">
        <v>80</v>
      </c>
      <c r="D1560" s="4" t="str">
        <f t="shared" si="0"/>
        <v>Mauritius-Africa2011</v>
      </c>
      <c r="E1560" s="4">
        <v>1808000000</v>
      </c>
      <c r="F1560" s="4">
        <v>427000000</v>
      </c>
    </row>
    <row r="1561" ht="15.75" customHeight="1" spans="1:6">
      <c r="A1561" s="1" t="s">
        <v>200</v>
      </c>
      <c r="B1561" s="3" t="s">
        <v>76</v>
      </c>
      <c r="C1561" s="1" t="s">
        <v>80</v>
      </c>
      <c r="D1561" s="4" t="str">
        <f t="shared" si="0"/>
        <v>Mauritius-Africa2012</v>
      </c>
      <c r="E1561" s="4">
        <v>1778000000</v>
      </c>
      <c r="F1561" s="4">
        <v>394000000</v>
      </c>
    </row>
    <row r="1562" ht="15.75" customHeight="1" spans="1:6">
      <c r="A1562" s="1" t="s">
        <v>201</v>
      </c>
      <c r="B1562" s="3" t="s">
        <v>63</v>
      </c>
      <c r="C1562" s="1" t="s">
        <v>86</v>
      </c>
      <c r="D1562" s="4" t="str">
        <f t="shared" si="0"/>
        <v>Mexico-The Americas2000</v>
      </c>
      <c r="E1562" s="4">
        <v>9133000000</v>
      </c>
      <c r="F1562" s="4">
        <v>6365000000</v>
      </c>
    </row>
    <row r="1563" ht="15.75" customHeight="1" spans="1:6">
      <c r="A1563" s="1" t="s">
        <v>201</v>
      </c>
      <c r="B1563" s="3" t="s">
        <v>65</v>
      </c>
      <c r="C1563" s="1" t="s">
        <v>86</v>
      </c>
      <c r="D1563" s="4" t="str">
        <f t="shared" si="0"/>
        <v>Mexico-The Americas2001</v>
      </c>
      <c r="E1563" s="4">
        <v>9190000000</v>
      </c>
      <c r="F1563" s="4">
        <v>6685000000</v>
      </c>
    </row>
    <row r="1564" ht="15.75" customHeight="1" spans="1:6">
      <c r="A1564" s="1" t="s">
        <v>201</v>
      </c>
      <c r="B1564" s="3" t="s">
        <v>66</v>
      </c>
      <c r="C1564" s="1" t="s">
        <v>86</v>
      </c>
      <c r="D1564" s="4" t="str">
        <f t="shared" si="0"/>
        <v>Mexico-The Americas2002</v>
      </c>
      <c r="E1564" s="4">
        <v>9547000000</v>
      </c>
      <c r="F1564" s="4">
        <v>7087000000</v>
      </c>
    </row>
    <row r="1565" ht="15.75" customHeight="1" spans="1:6">
      <c r="A1565" s="1" t="s">
        <v>201</v>
      </c>
      <c r="B1565" s="3" t="s">
        <v>67</v>
      </c>
      <c r="C1565" s="1" t="s">
        <v>86</v>
      </c>
      <c r="D1565" s="4" t="str">
        <f t="shared" si="0"/>
        <v>Mexico-The Americas2003</v>
      </c>
      <c r="E1565" s="4">
        <v>10058000000</v>
      </c>
      <c r="F1565" s="4">
        <v>7252000000</v>
      </c>
    </row>
    <row r="1566" ht="15.75" customHeight="1" spans="1:6">
      <c r="A1566" s="1" t="s">
        <v>201</v>
      </c>
      <c r="B1566" s="3" t="s">
        <v>68</v>
      </c>
      <c r="C1566" s="1" t="s">
        <v>86</v>
      </c>
      <c r="D1566" s="4" t="str">
        <f t="shared" si="0"/>
        <v>Mexico-The Americas2004</v>
      </c>
      <c r="E1566" s="4">
        <v>11610000000</v>
      </c>
      <c r="F1566" s="4">
        <v>8034000000</v>
      </c>
    </row>
    <row r="1567" ht="15.75" customHeight="1" spans="1:6">
      <c r="A1567" s="1" t="s">
        <v>201</v>
      </c>
      <c r="B1567" s="3" t="s">
        <v>69</v>
      </c>
      <c r="C1567" s="1" t="s">
        <v>86</v>
      </c>
      <c r="D1567" s="4" t="str">
        <f t="shared" si="0"/>
        <v>Mexico-The Americas2005</v>
      </c>
      <c r="E1567" s="4">
        <v>12801000000</v>
      </c>
      <c r="F1567" s="4">
        <v>8951000000</v>
      </c>
    </row>
    <row r="1568" ht="15.75" customHeight="1" spans="1:6">
      <c r="A1568" s="1" t="s">
        <v>201</v>
      </c>
      <c r="B1568" s="3" t="s">
        <v>70</v>
      </c>
      <c r="C1568" s="1" t="s">
        <v>86</v>
      </c>
      <c r="D1568" s="4" t="str">
        <f t="shared" si="0"/>
        <v>Mexico-The Americas2006</v>
      </c>
      <c r="E1568" s="4">
        <v>13329000000</v>
      </c>
      <c r="F1568" s="4">
        <v>9387000000</v>
      </c>
    </row>
    <row r="1569" ht="15.75" customHeight="1" spans="1:6">
      <c r="A1569" s="1" t="s">
        <v>201</v>
      </c>
      <c r="B1569" s="3" t="s">
        <v>71</v>
      </c>
      <c r="C1569" s="1" t="s">
        <v>86</v>
      </c>
      <c r="D1569" s="4" t="str">
        <f t="shared" si="0"/>
        <v>Mexico-The Americas2007</v>
      </c>
      <c r="E1569" s="4">
        <v>14055000000</v>
      </c>
      <c r="F1569" s="4">
        <v>9918000000</v>
      </c>
    </row>
    <row r="1570" ht="15.75" customHeight="1" spans="1:6">
      <c r="A1570" s="1" t="s">
        <v>201</v>
      </c>
      <c r="B1570" s="3" t="s">
        <v>72</v>
      </c>
      <c r="C1570" s="1" t="s">
        <v>86</v>
      </c>
      <c r="D1570" s="4" t="str">
        <f t="shared" si="0"/>
        <v>Mexico-The Americas2008</v>
      </c>
      <c r="E1570" s="4">
        <v>14726000000</v>
      </c>
      <c r="F1570" s="4">
        <v>10246000000</v>
      </c>
    </row>
    <row r="1571" ht="15.75" customHeight="1" spans="1:6">
      <c r="A1571" s="1" t="s">
        <v>201</v>
      </c>
      <c r="B1571" s="3" t="s">
        <v>73</v>
      </c>
      <c r="C1571" s="1" t="s">
        <v>86</v>
      </c>
      <c r="D1571" s="4" t="str">
        <f t="shared" si="0"/>
        <v>Mexico-The Americas2009</v>
      </c>
      <c r="E1571" s="4">
        <v>12542000000</v>
      </c>
      <c r="F1571" s="4">
        <v>8737000000</v>
      </c>
    </row>
    <row r="1572" ht="15.75" customHeight="1" spans="1:6">
      <c r="A1572" s="1" t="s">
        <v>201</v>
      </c>
      <c r="B1572" s="3" t="s">
        <v>74</v>
      </c>
      <c r="C1572" s="1" t="s">
        <v>86</v>
      </c>
      <c r="D1572" s="4" t="str">
        <f t="shared" si="0"/>
        <v>Mexico-The Americas2010</v>
      </c>
      <c r="E1572" s="4">
        <v>12628000000</v>
      </c>
      <c r="F1572" s="4">
        <v>9001000000</v>
      </c>
    </row>
    <row r="1573" ht="15.75" customHeight="1" spans="1:6">
      <c r="A1573" s="1" t="s">
        <v>201</v>
      </c>
      <c r="B1573" s="3" t="s">
        <v>75</v>
      </c>
      <c r="C1573" s="1" t="s">
        <v>86</v>
      </c>
      <c r="D1573" s="4" t="str">
        <f t="shared" si="0"/>
        <v>Mexico-The Americas2011</v>
      </c>
      <c r="E1573" s="4">
        <v>12458000000</v>
      </c>
      <c r="F1573" s="4">
        <v>9704000000</v>
      </c>
    </row>
    <row r="1574" ht="15.75" customHeight="1" spans="1:6">
      <c r="A1574" s="1" t="s">
        <v>201</v>
      </c>
      <c r="B1574" s="3" t="s">
        <v>76</v>
      </c>
      <c r="C1574" s="1" t="s">
        <v>86</v>
      </c>
      <c r="D1574" s="4" t="str">
        <f t="shared" si="0"/>
        <v>Mexico-The Americas2012</v>
      </c>
      <c r="E1574" s="4">
        <v>13320000000</v>
      </c>
      <c r="F1574" s="4">
        <v>10735000000</v>
      </c>
    </row>
    <row r="1575" ht="15.75" customHeight="1" spans="1:6">
      <c r="A1575" s="1" t="s">
        <v>202</v>
      </c>
      <c r="B1575" s="3" t="s">
        <v>63</v>
      </c>
      <c r="C1575" s="1" t="s">
        <v>82</v>
      </c>
      <c r="D1575" s="4" t="str">
        <f t="shared" si="0"/>
        <v>Micronesia, Fed. Sts.-Oceania2000</v>
      </c>
      <c r="E1575" s="4">
        <v>17000000</v>
      </c>
      <c r="F1575" s="4">
        <v>5000000</v>
      </c>
    </row>
    <row r="1576" ht="15.75" customHeight="1" spans="1:6">
      <c r="A1576" s="1" t="s">
        <v>202</v>
      </c>
      <c r="B1576" s="3" t="s">
        <v>65</v>
      </c>
      <c r="C1576" s="1" t="s">
        <v>82</v>
      </c>
      <c r="D1576" s="4" t="str">
        <f t="shared" si="0"/>
        <v>Micronesia, Fed. Sts.-Oceania2001</v>
      </c>
      <c r="E1576" s="4">
        <v>15000000</v>
      </c>
      <c r="F1576" s="4">
        <v>5000000</v>
      </c>
    </row>
    <row r="1577" ht="15.75" customHeight="1" spans="1:6">
      <c r="A1577" s="1" t="s">
        <v>202</v>
      </c>
      <c r="B1577" s="3" t="s">
        <v>66</v>
      </c>
      <c r="C1577" s="1" t="s">
        <v>82</v>
      </c>
      <c r="D1577" s="4" t="str">
        <f t="shared" si="0"/>
        <v>Micronesia, Fed. Sts.-Oceania2002</v>
      </c>
      <c r="E1577" s="4">
        <v>17000000</v>
      </c>
      <c r="F1577" s="4">
        <v>5000000</v>
      </c>
    </row>
    <row r="1578" ht="15.75" customHeight="1" spans="1:6">
      <c r="A1578" s="1" t="s">
        <v>202</v>
      </c>
      <c r="B1578" s="3" t="s">
        <v>67</v>
      </c>
      <c r="C1578" s="1" t="s">
        <v>82</v>
      </c>
      <c r="D1578" s="4" t="str">
        <f t="shared" si="0"/>
        <v>Micronesia, Fed. Sts.-Oceania2003</v>
      </c>
      <c r="E1578" s="4">
        <v>17000000</v>
      </c>
      <c r="F1578" s="4">
        <v>6000000</v>
      </c>
    </row>
    <row r="1579" ht="15.75" customHeight="1" spans="1:6">
      <c r="A1579" s="1" t="s">
        <v>202</v>
      </c>
      <c r="B1579" s="3" t="s">
        <v>68</v>
      </c>
      <c r="C1579" s="1" t="s">
        <v>82</v>
      </c>
      <c r="D1579" s="4" t="str">
        <f t="shared" si="0"/>
        <v>Micronesia, Fed. Sts.-Oceania2004</v>
      </c>
      <c r="E1579" s="4">
        <v>19000000</v>
      </c>
      <c r="F1579" s="4">
        <v>7000000</v>
      </c>
    </row>
    <row r="1580" ht="15.75" customHeight="1" spans="1:6">
      <c r="A1580" s="1" t="s">
        <v>202</v>
      </c>
      <c r="B1580" s="3" t="s">
        <v>69</v>
      </c>
      <c r="C1580" s="1" t="s">
        <v>82</v>
      </c>
      <c r="D1580" s="4" t="str">
        <f t="shared" si="0"/>
        <v>Micronesia, Fed. Sts.-Oceania2005</v>
      </c>
      <c r="E1580" s="4">
        <v>21000000</v>
      </c>
      <c r="F1580" s="4">
        <v>7000000</v>
      </c>
    </row>
    <row r="1581" ht="15.75" customHeight="1" spans="1:6">
      <c r="A1581" s="1" t="s">
        <v>202</v>
      </c>
      <c r="B1581" s="3" t="s">
        <v>70</v>
      </c>
      <c r="C1581" s="1" t="s">
        <v>82</v>
      </c>
      <c r="D1581" s="4" t="str">
        <f t="shared" si="0"/>
        <v>Micronesia, Fed. Sts.-Oceania2006</v>
      </c>
      <c r="E1581" s="4">
        <v>23000000</v>
      </c>
      <c r="F1581" s="4">
        <v>7000000</v>
      </c>
    </row>
    <row r="1582" ht="15.75" customHeight="1" spans="1:6">
      <c r="A1582" s="1" t="s">
        <v>202</v>
      </c>
      <c r="B1582" s="3" t="s">
        <v>71</v>
      </c>
      <c r="C1582" s="1" t="s">
        <v>82</v>
      </c>
      <c r="D1582" s="4" t="str">
        <f t="shared" si="0"/>
        <v>Micronesia, Fed. Sts.-Oceania2007</v>
      </c>
      <c r="E1582" s="4">
        <v>25000000</v>
      </c>
      <c r="F1582" s="4">
        <v>7000000</v>
      </c>
    </row>
    <row r="1583" ht="15.75" customHeight="1" spans="1:6">
      <c r="A1583" s="1" t="s">
        <v>202</v>
      </c>
      <c r="B1583" s="3" t="s">
        <v>72</v>
      </c>
      <c r="C1583" s="1" t="s">
        <v>82</v>
      </c>
      <c r="D1583" s="4" t="str">
        <f t="shared" si="0"/>
        <v>Micronesia, Fed. Sts.-Oceania2008</v>
      </c>
      <c r="E1583" s="4">
        <v>27000000</v>
      </c>
      <c r="F1583" s="4">
        <v>7000000</v>
      </c>
    </row>
    <row r="1584" ht="15.75" customHeight="1" spans="1:6">
      <c r="A1584" s="1" t="s">
        <v>202</v>
      </c>
      <c r="B1584" s="3" t="s">
        <v>73</v>
      </c>
      <c r="C1584" s="1" t="s">
        <v>82</v>
      </c>
      <c r="D1584" s="4" t="str">
        <f t="shared" si="0"/>
        <v>Micronesia, Fed. Sts.-Oceania2009</v>
      </c>
      <c r="E1584" s="4">
        <v>27000000</v>
      </c>
      <c r="F1584" s="4">
        <v>8000000</v>
      </c>
    </row>
    <row r="1585" ht="15.75" customHeight="1" spans="1:6">
      <c r="A1585" s="1" t="s">
        <v>202</v>
      </c>
      <c r="B1585" s="3" t="s">
        <v>74</v>
      </c>
      <c r="C1585" s="1" t="s">
        <v>82</v>
      </c>
      <c r="D1585" s="4" t="str">
        <f t="shared" si="0"/>
        <v>Micronesia, Fed. Sts.-Oceania2010</v>
      </c>
      <c r="E1585" s="4">
        <v>29000000</v>
      </c>
      <c r="F1585" s="4">
        <v>8000000</v>
      </c>
    </row>
    <row r="1586" ht="15.75" customHeight="1" spans="1:6">
      <c r="A1586" s="1" t="s">
        <v>202</v>
      </c>
      <c r="B1586" s="3" t="s">
        <v>75</v>
      </c>
      <c r="C1586" s="1" t="s">
        <v>82</v>
      </c>
      <c r="D1586" s="4" t="str">
        <f t="shared" si="0"/>
        <v>Micronesia, Fed. Sts.-Oceania2011</v>
      </c>
      <c r="E1586" s="4">
        <v>26000000</v>
      </c>
      <c r="F1586" s="4">
        <v>8000000</v>
      </c>
    </row>
    <row r="1587" ht="15.75" customHeight="1" spans="1:6">
      <c r="A1587" s="1" t="s">
        <v>202</v>
      </c>
      <c r="B1587" s="3" t="s">
        <v>76</v>
      </c>
      <c r="C1587" s="1" t="s">
        <v>82</v>
      </c>
      <c r="D1587" s="4" t="str">
        <f t="shared" si="0"/>
        <v>Micronesia, Fed. Sts.-Oceania2012</v>
      </c>
      <c r="E1587" s="1"/>
      <c r="F1587" s="1"/>
    </row>
    <row r="1588" ht="15.75" customHeight="1" spans="1:6">
      <c r="A1588" s="1" t="s">
        <v>203</v>
      </c>
      <c r="B1588" s="3" t="s">
        <v>63</v>
      </c>
      <c r="C1588" s="1" t="s">
        <v>78</v>
      </c>
      <c r="D1588" s="4" t="str">
        <f t="shared" si="0"/>
        <v>Moldova-Europe2000</v>
      </c>
      <c r="E1588" s="4">
        <v>57000000</v>
      </c>
      <c r="F1588" s="4">
        <v>86000000</v>
      </c>
    </row>
    <row r="1589" ht="15.75" customHeight="1" spans="1:6">
      <c r="A1589" s="1" t="s">
        <v>203</v>
      </c>
      <c r="B1589" s="3" t="s">
        <v>65</v>
      </c>
      <c r="C1589" s="1" t="s">
        <v>78</v>
      </c>
      <c r="D1589" s="4" t="str">
        <f t="shared" si="0"/>
        <v>Moldova-Europe2001</v>
      </c>
      <c r="E1589" s="4">
        <v>58000000</v>
      </c>
      <c r="F1589" s="4">
        <v>90000000</v>
      </c>
    </row>
    <row r="1590" ht="15.75" customHeight="1" spans="1:6">
      <c r="A1590" s="1" t="s">
        <v>203</v>
      </c>
      <c r="B1590" s="3" t="s">
        <v>66</v>
      </c>
      <c r="C1590" s="1" t="s">
        <v>78</v>
      </c>
      <c r="D1590" s="4" t="str">
        <f t="shared" si="0"/>
        <v>Moldova-Europe2002</v>
      </c>
      <c r="E1590" s="4">
        <v>72000000</v>
      </c>
      <c r="F1590" s="4">
        <v>109000000</v>
      </c>
    </row>
    <row r="1591" ht="15.75" customHeight="1" spans="1:6">
      <c r="A1591" s="1" t="s">
        <v>203</v>
      </c>
      <c r="B1591" s="3" t="s">
        <v>67</v>
      </c>
      <c r="C1591" s="1" t="s">
        <v>78</v>
      </c>
      <c r="D1591" s="4" t="str">
        <f t="shared" si="0"/>
        <v>Moldova-Europe2003</v>
      </c>
      <c r="E1591" s="4">
        <v>79000000</v>
      </c>
      <c r="F1591" s="4">
        <v>118000000</v>
      </c>
    </row>
    <row r="1592" ht="15.75" customHeight="1" spans="1:6">
      <c r="A1592" s="1" t="s">
        <v>203</v>
      </c>
      <c r="B1592" s="3" t="s">
        <v>68</v>
      </c>
      <c r="C1592" s="1" t="s">
        <v>78</v>
      </c>
      <c r="D1592" s="4" t="str">
        <f t="shared" si="0"/>
        <v>Moldova-Europe2004</v>
      </c>
      <c r="E1592" s="4">
        <v>112000000</v>
      </c>
      <c r="F1592" s="4">
        <v>135000000</v>
      </c>
    </row>
    <row r="1593" ht="15.75" customHeight="1" spans="1:6">
      <c r="A1593" s="1" t="s">
        <v>203</v>
      </c>
      <c r="B1593" s="3" t="s">
        <v>69</v>
      </c>
      <c r="C1593" s="1" t="s">
        <v>78</v>
      </c>
      <c r="D1593" s="4" t="str">
        <f t="shared" si="0"/>
        <v>Moldova-Europe2005</v>
      </c>
      <c r="E1593" s="4">
        <v>138000000</v>
      </c>
      <c r="F1593" s="4">
        <v>170000000</v>
      </c>
    </row>
    <row r="1594" ht="15.75" customHeight="1" spans="1:6">
      <c r="A1594" s="1" t="s">
        <v>203</v>
      </c>
      <c r="B1594" s="3" t="s">
        <v>70</v>
      </c>
      <c r="C1594" s="1" t="s">
        <v>78</v>
      </c>
      <c r="D1594" s="4" t="str">
        <f t="shared" si="0"/>
        <v>Moldova-Europe2006</v>
      </c>
      <c r="E1594" s="4">
        <v>150000000</v>
      </c>
      <c r="F1594" s="4">
        <v>224000000</v>
      </c>
    </row>
    <row r="1595" ht="15.75" customHeight="1" spans="1:6">
      <c r="A1595" s="1" t="s">
        <v>203</v>
      </c>
      <c r="B1595" s="3" t="s">
        <v>71</v>
      </c>
      <c r="C1595" s="1" t="s">
        <v>78</v>
      </c>
      <c r="D1595" s="4" t="str">
        <f t="shared" si="0"/>
        <v>Moldova-Europe2007</v>
      </c>
      <c r="E1595" s="4">
        <v>229000000</v>
      </c>
      <c r="F1595" s="4">
        <v>290000000</v>
      </c>
    </row>
    <row r="1596" ht="15.75" customHeight="1" spans="1:6">
      <c r="A1596" s="1" t="s">
        <v>203</v>
      </c>
      <c r="B1596" s="3" t="s">
        <v>72</v>
      </c>
      <c r="C1596" s="1" t="s">
        <v>78</v>
      </c>
      <c r="D1596" s="4" t="str">
        <f t="shared" si="0"/>
        <v>Moldova-Europe2008</v>
      </c>
      <c r="E1596" s="4">
        <v>293000000</v>
      </c>
      <c r="F1596" s="4">
        <v>359000000</v>
      </c>
    </row>
    <row r="1597" ht="15.75" customHeight="1" spans="1:6">
      <c r="A1597" s="1" t="s">
        <v>203</v>
      </c>
      <c r="B1597" s="3" t="s">
        <v>73</v>
      </c>
      <c r="C1597" s="1" t="s">
        <v>78</v>
      </c>
      <c r="D1597" s="4" t="str">
        <f t="shared" si="0"/>
        <v>Moldova-Europe2009</v>
      </c>
      <c r="E1597" s="4">
        <v>240000000</v>
      </c>
      <c r="F1597" s="4">
        <v>307000000</v>
      </c>
    </row>
    <row r="1598" ht="15.75" customHeight="1" spans="1:6">
      <c r="A1598" s="1" t="s">
        <v>203</v>
      </c>
      <c r="B1598" s="3" t="s">
        <v>74</v>
      </c>
      <c r="C1598" s="1" t="s">
        <v>78</v>
      </c>
      <c r="D1598" s="4" t="str">
        <f t="shared" si="0"/>
        <v>Moldova-Europe2010</v>
      </c>
      <c r="E1598" s="4">
        <v>232000000</v>
      </c>
      <c r="F1598" s="4">
        <v>324000000</v>
      </c>
    </row>
    <row r="1599" ht="15.75" customHeight="1" spans="1:6">
      <c r="A1599" s="1" t="s">
        <v>203</v>
      </c>
      <c r="B1599" s="3" t="s">
        <v>75</v>
      </c>
      <c r="C1599" s="1" t="s">
        <v>78</v>
      </c>
      <c r="D1599" s="4" t="str">
        <f t="shared" si="0"/>
        <v>Moldova-Europe2011</v>
      </c>
      <c r="E1599" s="4">
        <v>262000000</v>
      </c>
      <c r="F1599" s="4">
        <v>374000000</v>
      </c>
    </row>
    <row r="1600" ht="15.75" customHeight="1" spans="1:6">
      <c r="A1600" s="1" t="s">
        <v>203</v>
      </c>
      <c r="B1600" s="3" t="s">
        <v>76</v>
      </c>
      <c r="C1600" s="1" t="s">
        <v>78</v>
      </c>
      <c r="D1600" s="4" t="str">
        <f t="shared" si="0"/>
        <v>Moldova-Europe2012</v>
      </c>
      <c r="E1600" s="4">
        <v>294000000</v>
      </c>
      <c r="F1600" s="4">
        <v>420000000</v>
      </c>
    </row>
    <row r="1601" ht="15.75" customHeight="1" spans="1:6">
      <c r="A1601" s="1" t="s">
        <v>204</v>
      </c>
      <c r="B1601" s="3" t="s">
        <v>63</v>
      </c>
      <c r="C1601" s="1" t="s">
        <v>78</v>
      </c>
      <c r="D1601" s="4" t="str">
        <f t="shared" si="0"/>
        <v>Monaco-Europe2000</v>
      </c>
      <c r="E1601" s="1"/>
      <c r="F1601" s="1"/>
    </row>
    <row r="1602" ht="15.75" customHeight="1" spans="1:6">
      <c r="A1602" s="1" t="s">
        <v>204</v>
      </c>
      <c r="B1602" s="3" t="s">
        <v>65</v>
      </c>
      <c r="C1602" s="1" t="s">
        <v>78</v>
      </c>
      <c r="D1602" s="4" t="str">
        <f t="shared" si="0"/>
        <v>Monaco-Europe2001</v>
      </c>
      <c r="E1602" s="1"/>
      <c r="F1602" s="1"/>
    </row>
    <row r="1603" ht="15.75" customHeight="1" spans="1:6">
      <c r="A1603" s="1" t="s">
        <v>204</v>
      </c>
      <c r="B1603" s="3" t="s">
        <v>66</v>
      </c>
      <c r="C1603" s="1" t="s">
        <v>78</v>
      </c>
      <c r="D1603" s="4" t="str">
        <f t="shared" si="0"/>
        <v>Monaco-Europe2002</v>
      </c>
      <c r="E1603" s="1"/>
      <c r="F1603" s="1"/>
    </row>
    <row r="1604" ht="15.75" customHeight="1" spans="1:6">
      <c r="A1604" s="1" t="s">
        <v>204</v>
      </c>
      <c r="B1604" s="3" t="s">
        <v>67</v>
      </c>
      <c r="C1604" s="1" t="s">
        <v>78</v>
      </c>
      <c r="D1604" s="4" t="str">
        <f t="shared" si="0"/>
        <v>Monaco-Europe2003</v>
      </c>
      <c r="E1604" s="1"/>
      <c r="F1604" s="1"/>
    </row>
    <row r="1605" ht="15.75" customHeight="1" spans="1:6">
      <c r="A1605" s="1" t="s">
        <v>204</v>
      </c>
      <c r="B1605" s="3" t="s">
        <v>68</v>
      </c>
      <c r="C1605" s="1" t="s">
        <v>78</v>
      </c>
      <c r="D1605" s="4" t="str">
        <f t="shared" si="0"/>
        <v>Monaco-Europe2004</v>
      </c>
      <c r="E1605" s="1"/>
      <c r="F1605" s="1"/>
    </row>
    <row r="1606" ht="15.75" customHeight="1" spans="1:6">
      <c r="A1606" s="1" t="s">
        <v>204</v>
      </c>
      <c r="B1606" s="3" t="s">
        <v>69</v>
      </c>
      <c r="C1606" s="1" t="s">
        <v>78</v>
      </c>
      <c r="D1606" s="4" t="str">
        <f t="shared" si="0"/>
        <v>Monaco-Europe2005</v>
      </c>
      <c r="E1606" s="1"/>
      <c r="F1606" s="1"/>
    </row>
    <row r="1607" ht="15.75" customHeight="1" spans="1:6">
      <c r="A1607" s="1" t="s">
        <v>204</v>
      </c>
      <c r="B1607" s="3" t="s">
        <v>70</v>
      </c>
      <c r="C1607" s="1" t="s">
        <v>78</v>
      </c>
      <c r="D1607" s="4" t="str">
        <f t="shared" si="0"/>
        <v>Monaco-Europe2006</v>
      </c>
      <c r="E1607" s="1"/>
      <c r="F1607" s="1"/>
    </row>
    <row r="1608" ht="15.75" customHeight="1" spans="1:6">
      <c r="A1608" s="1" t="s">
        <v>204</v>
      </c>
      <c r="B1608" s="3" t="s">
        <v>71</v>
      </c>
      <c r="C1608" s="1" t="s">
        <v>78</v>
      </c>
      <c r="D1608" s="4" t="str">
        <f t="shared" si="0"/>
        <v>Monaco-Europe2007</v>
      </c>
      <c r="E1608" s="1"/>
      <c r="F1608" s="1"/>
    </row>
    <row r="1609" ht="15.75" customHeight="1" spans="1:6">
      <c r="A1609" s="1" t="s">
        <v>204</v>
      </c>
      <c r="B1609" s="3" t="s">
        <v>72</v>
      </c>
      <c r="C1609" s="1" t="s">
        <v>78</v>
      </c>
      <c r="D1609" s="4" t="str">
        <f t="shared" si="0"/>
        <v>Monaco-Europe2008</v>
      </c>
      <c r="E1609" s="1"/>
      <c r="F1609" s="1"/>
    </row>
    <row r="1610" ht="15.75" customHeight="1" spans="1:6">
      <c r="A1610" s="1" t="s">
        <v>204</v>
      </c>
      <c r="B1610" s="3" t="s">
        <v>73</v>
      </c>
      <c r="C1610" s="1" t="s">
        <v>78</v>
      </c>
      <c r="D1610" s="4" t="str">
        <f t="shared" si="0"/>
        <v>Monaco-Europe2009</v>
      </c>
      <c r="E1610" s="1"/>
      <c r="F1610" s="1"/>
    </row>
    <row r="1611" ht="15.75" customHeight="1" spans="1:6">
      <c r="A1611" s="1" t="s">
        <v>204</v>
      </c>
      <c r="B1611" s="3" t="s">
        <v>74</v>
      </c>
      <c r="C1611" s="1" t="s">
        <v>78</v>
      </c>
      <c r="D1611" s="4" t="str">
        <f t="shared" si="0"/>
        <v>Monaco-Europe2010</v>
      </c>
      <c r="E1611" s="1"/>
      <c r="F1611" s="1"/>
    </row>
    <row r="1612" ht="15.75" customHeight="1" spans="1:6">
      <c r="A1612" s="1" t="s">
        <v>204</v>
      </c>
      <c r="B1612" s="3" t="s">
        <v>75</v>
      </c>
      <c r="C1612" s="1" t="s">
        <v>78</v>
      </c>
      <c r="D1612" s="4" t="str">
        <f t="shared" si="0"/>
        <v>Monaco-Europe2011</v>
      </c>
      <c r="E1612" s="1"/>
      <c r="F1612" s="1"/>
    </row>
    <row r="1613" ht="15.75" customHeight="1" spans="1:6">
      <c r="A1613" s="1" t="s">
        <v>204</v>
      </c>
      <c r="B1613" s="3" t="s">
        <v>76</v>
      </c>
      <c r="C1613" s="1" t="s">
        <v>78</v>
      </c>
      <c r="D1613" s="4" t="str">
        <f t="shared" si="0"/>
        <v>Monaco-Europe2012</v>
      </c>
      <c r="E1613" s="1"/>
      <c r="F1613" s="1"/>
    </row>
    <row r="1614" ht="15.75" customHeight="1" spans="1:6">
      <c r="A1614" s="1" t="s">
        <v>205</v>
      </c>
      <c r="B1614" s="3" t="s">
        <v>63</v>
      </c>
      <c r="C1614" s="1" t="s">
        <v>64</v>
      </c>
      <c r="D1614" s="4" t="str">
        <f t="shared" si="0"/>
        <v>Mongolia-Asia2000</v>
      </c>
      <c r="E1614" s="4">
        <v>43000000</v>
      </c>
      <c r="F1614" s="4">
        <v>54000000</v>
      </c>
    </row>
    <row r="1615" ht="15.75" customHeight="1" spans="1:6">
      <c r="A1615" s="1" t="s">
        <v>205</v>
      </c>
      <c r="B1615" s="3" t="s">
        <v>65</v>
      </c>
      <c r="C1615" s="1" t="s">
        <v>64</v>
      </c>
      <c r="D1615" s="4" t="str">
        <f t="shared" si="0"/>
        <v>Mongolia-Asia2001</v>
      </c>
      <c r="E1615" s="4">
        <v>49000000</v>
      </c>
      <c r="F1615" s="4">
        <v>59000000</v>
      </c>
    </row>
    <row r="1616" ht="15.75" customHeight="1" spans="1:6">
      <c r="A1616" s="1" t="s">
        <v>205</v>
      </c>
      <c r="B1616" s="3" t="s">
        <v>66</v>
      </c>
      <c r="C1616" s="1" t="s">
        <v>64</v>
      </c>
      <c r="D1616" s="4" t="str">
        <f t="shared" si="0"/>
        <v>Mongolia-Asia2002</v>
      </c>
      <c r="E1616" s="4">
        <v>143000000</v>
      </c>
      <c r="F1616" s="4">
        <v>125000000</v>
      </c>
    </row>
    <row r="1617" ht="15.75" customHeight="1" spans="1:6">
      <c r="A1617" s="1" t="s">
        <v>205</v>
      </c>
      <c r="B1617" s="3" t="s">
        <v>67</v>
      </c>
      <c r="C1617" s="1" t="s">
        <v>64</v>
      </c>
      <c r="D1617" s="4" t="str">
        <f t="shared" si="0"/>
        <v>Mongolia-Asia2003</v>
      </c>
      <c r="E1617" s="4">
        <v>154000000</v>
      </c>
      <c r="F1617" s="4">
        <v>144000000</v>
      </c>
    </row>
    <row r="1618" ht="15.75" customHeight="1" spans="1:6">
      <c r="A1618" s="1" t="s">
        <v>205</v>
      </c>
      <c r="B1618" s="3" t="s">
        <v>68</v>
      </c>
      <c r="C1618" s="1" t="s">
        <v>64</v>
      </c>
      <c r="D1618" s="4" t="str">
        <f t="shared" si="0"/>
        <v>Mongolia-Asia2004</v>
      </c>
      <c r="E1618" s="4">
        <v>205000000</v>
      </c>
      <c r="F1618" s="4">
        <v>207000000</v>
      </c>
    </row>
    <row r="1619" ht="15.75" customHeight="1" spans="1:6">
      <c r="A1619" s="1" t="s">
        <v>205</v>
      </c>
      <c r="B1619" s="3" t="s">
        <v>69</v>
      </c>
      <c r="C1619" s="1" t="s">
        <v>64</v>
      </c>
      <c r="D1619" s="4" t="str">
        <f t="shared" si="0"/>
        <v>Mongolia-Asia2005</v>
      </c>
      <c r="E1619" s="4">
        <v>203000000</v>
      </c>
      <c r="F1619" s="4">
        <v>173000000</v>
      </c>
    </row>
    <row r="1620" ht="15.75" customHeight="1" spans="1:6">
      <c r="A1620" s="1" t="s">
        <v>205</v>
      </c>
      <c r="B1620" s="3" t="s">
        <v>70</v>
      </c>
      <c r="C1620" s="1" t="s">
        <v>64</v>
      </c>
      <c r="D1620" s="4" t="str">
        <f t="shared" si="0"/>
        <v>Mongolia-Asia2006</v>
      </c>
      <c r="E1620" s="4">
        <v>261000000</v>
      </c>
      <c r="F1620" s="4">
        <v>212000000</v>
      </c>
    </row>
    <row r="1621" ht="15.75" customHeight="1" spans="1:6">
      <c r="A1621" s="1" t="s">
        <v>205</v>
      </c>
      <c r="B1621" s="3" t="s">
        <v>71</v>
      </c>
      <c r="C1621" s="1" t="s">
        <v>64</v>
      </c>
      <c r="D1621" s="4" t="str">
        <f t="shared" si="0"/>
        <v>Mongolia-Asia2007</v>
      </c>
      <c r="E1621" s="4">
        <v>354000000</v>
      </c>
      <c r="F1621" s="4">
        <v>227000000</v>
      </c>
    </row>
    <row r="1622" ht="15.75" customHeight="1" spans="1:6">
      <c r="A1622" s="1" t="s">
        <v>205</v>
      </c>
      <c r="B1622" s="3" t="s">
        <v>72</v>
      </c>
      <c r="C1622" s="1" t="s">
        <v>64</v>
      </c>
      <c r="D1622" s="4" t="str">
        <f t="shared" si="0"/>
        <v>Mongolia-Asia2008</v>
      </c>
      <c r="E1622" s="4">
        <v>272000000</v>
      </c>
      <c r="F1622" s="4">
        <v>249000000</v>
      </c>
    </row>
    <row r="1623" ht="15.75" customHeight="1" spans="1:6">
      <c r="A1623" s="1" t="s">
        <v>205</v>
      </c>
      <c r="B1623" s="3" t="s">
        <v>73</v>
      </c>
      <c r="C1623" s="1" t="s">
        <v>64</v>
      </c>
      <c r="D1623" s="4" t="str">
        <f t="shared" si="0"/>
        <v>Mongolia-Asia2009</v>
      </c>
      <c r="E1623" s="4">
        <v>253000000</v>
      </c>
      <c r="F1623" s="4">
        <v>242000000</v>
      </c>
    </row>
    <row r="1624" ht="15.75" customHeight="1" spans="1:6">
      <c r="A1624" s="1" t="s">
        <v>205</v>
      </c>
      <c r="B1624" s="3" t="s">
        <v>74</v>
      </c>
      <c r="C1624" s="1" t="s">
        <v>64</v>
      </c>
      <c r="D1624" s="4" t="str">
        <f t="shared" si="0"/>
        <v>Mongolia-Asia2010</v>
      </c>
      <c r="E1624" s="4">
        <v>288000000</v>
      </c>
      <c r="F1624" s="4">
        <v>319000000</v>
      </c>
    </row>
    <row r="1625" ht="15.75" customHeight="1" spans="1:6">
      <c r="A1625" s="1" t="s">
        <v>205</v>
      </c>
      <c r="B1625" s="3" t="s">
        <v>75</v>
      </c>
      <c r="C1625" s="1" t="s">
        <v>64</v>
      </c>
      <c r="D1625" s="4" t="str">
        <f t="shared" si="0"/>
        <v>Mongolia-Asia2011</v>
      </c>
      <c r="E1625" s="4">
        <v>258000000</v>
      </c>
      <c r="F1625" s="4">
        <v>404000000</v>
      </c>
    </row>
    <row r="1626" ht="15.75" customHeight="1" spans="1:6">
      <c r="A1626" s="1" t="s">
        <v>205</v>
      </c>
      <c r="B1626" s="3" t="s">
        <v>76</v>
      </c>
      <c r="C1626" s="1" t="s">
        <v>64</v>
      </c>
      <c r="D1626" s="4" t="str">
        <f t="shared" si="0"/>
        <v>Mongolia-Asia2012</v>
      </c>
      <c r="E1626" s="4">
        <v>480000000</v>
      </c>
      <c r="F1626" s="4">
        <v>420000000</v>
      </c>
    </row>
    <row r="1627" ht="15.75" customHeight="1" spans="1:6">
      <c r="A1627" s="1" t="s">
        <v>206</v>
      </c>
      <c r="B1627" s="3" t="s">
        <v>63</v>
      </c>
      <c r="C1627" s="1" t="s">
        <v>78</v>
      </c>
      <c r="D1627" s="4" t="str">
        <f t="shared" si="0"/>
        <v>Montenegro-Europe2000</v>
      </c>
      <c r="E1627" s="1"/>
      <c r="F1627" s="1"/>
    </row>
    <row r="1628" ht="15.75" customHeight="1" spans="1:6">
      <c r="A1628" s="1" t="s">
        <v>206</v>
      </c>
      <c r="B1628" s="3" t="s">
        <v>65</v>
      </c>
      <c r="C1628" s="1" t="s">
        <v>78</v>
      </c>
      <c r="D1628" s="4" t="str">
        <f t="shared" si="0"/>
        <v>Montenegro-Europe2001</v>
      </c>
      <c r="E1628" s="1"/>
      <c r="F1628" s="1"/>
    </row>
    <row r="1629" ht="15.75" customHeight="1" spans="1:6">
      <c r="A1629" s="1" t="s">
        <v>206</v>
      </c>
      <c r="B1629" s="3" t="s">
        <v>66</v>
      </c>
      <c r="C1629" s="1" t="s">
        <v>78</v>
      </c>
      <c r="D1629" s="4" t="str">
        <f t="shared" si="0"/>
        <v>Montenegro-Europe2002</v>
      </c>
      <c r="E1629" s="1"/>
      <c r="F1629" s="1"/>
    </row>
    <row r="1630" ht="15.75" customHeight="1" spans="1:6">
      <c r="A1630" s="1" t="s">
        <v>206</v>
      </c>
      <c r="B1630" s="3" t="s">
        <v>67</v>
      </c>
      <c r="C1630" s="1" t="s">
        <v>78</v>
      </c>
      <c r="D1630" s="4" t="str">
        <f t="shared" si="0"/>
        <v>Montenegro-Europe2003</v>
      </c>
      <c r="E1630" s="1"/>
      <c r="F1630" s="1"/>
    </row>
    <row r="1631" ht="15.75" customHeight="1" spans="1:6">
      <c r="A1631" s="1" t="s">
        <v>206</v>
      </c>
      <c r="B1631" s="3" t="s">
        <v>68</v>
      </c>
      <c r="C1631" s="1" t="s">
        <v>78</v>
      </c>
      <c r="D1631" s="4" t="str">
        <f t="shared" si="0"/>
        <v>Montenegro-Europe2004</v>
      </c>
      <c r="E1631" s="1"/>
      <c r="F1631" s="1"/>
    </row>
    <row r="1632" ht="15.75" customHeight="1" spans="1:6">
      <c r="A1632" s="1" t="s">
        <v>206</v>
      </c>
      <c r="B1632" s="3" t="s">
        <v>69</v>
      </c>
      <c r="C1632" s="1" t="s">
        <v>78</v>
      </c>
      <c r="D1632" s="4" t="str">
        <f t="shared" si="0"/>
        <v>Montenegro-Europe2005</v>
      </c>
      <c r="E1632" s="1"/>
      <c r="F1632" s="1"/>
    </row>
    <row r="1633" ht="15.75" customHeight="1" spans="1:6">
      <c r="A1633" s="1" t="s">
        <v>206</v>
      </c>
      <c r="B1633" s="3" t="s">
        <v>70</v>
      </c>
      <c r="C1633" s="1" t="s">
        <v>78</v>
      </c>
      <c r="D1633" s="4" t="str">
        <f t="shared" si="0"/>
        <v>Montenegro-Europe2006</v>
      </c>
      <c r="E1633" s="1"/>
      <c r="F1633" s="1"/>
    </row>
    <row r="1634" ht="15.75" customHeight="1" spans="1:6">
      <c r="A1634" s="1" t="s">
        <v>206</v>
      </c>
      <c r="B1634" s="3" t="s">
        <v>71</v>
      </c>
      <c r="C1634" s="1" t="s">
        <v>78</v>
      </c>
      <c r="D1634" s="4" t="str">
        <f t="shared" si="0"/>
        <v>Montenegro-Europe2007</v>
      </c>
      <c r="E1634" s="4">
        <v>660000000</v>
      </c>
      <c r="F1634" s="4">
        <v>58000000</v>
      </c>
    </row>
    <row r="1635" ht="15.75" customHeight="1" spans="1:6">
      <c r="A1635" s="1" t="s">
        <v>206</v>
      </c>
      <c r="B1635" s="3" t="s">
        <v>72</v>
      </c>
      <c r="C1635" s="1" t="s">
        <v>78</v>
      </c>
      <c r="D1635" s="4" t="str">
        <f t="shared" si="0"/>
        <v>Montenegro-Europe2008</v>
      </c>
      <c r="E1635" s="4">
        <v>859000000</v>
      </c>
      <c r="F1635" s="4">
        <v>80000000</v>
      </c>
    </row>
    <row r="1636" ht="15.75" customHeight="1" spans="1:6">
      <c r="A1636" s="1" t="s">
        <v>206</v>
      </c>
      <c r="B1636" s="3" t="s">
        <v>73</v>
      </c>
      <c r="C1636" s="1" t="s">
        <v>78</v>
      </c>
      <c r="D1636" s="4" t="str">
        <f t="shared" si="0"/>
        <v>Montenegro-Europe2009</v>
      </c>
      <c r="E1636" s="4">
        <v>792000000</v>
      </c>
      <c r="F1636" s="4">
        <v>76000000</v>
      </c>
    </row>
    <row r="1637" ht="15.75" customHeight="1" spans="1:6">
      <c r="A1637" s="1" t="s">
        <v>206</v>
      </c>
      <c r="B1637" s="3" t="s">
        <v>74</v>
      </c>
      <c r="C1637" s="1" t="s">
        <v>78</v>
      </c>
      <c r="D1637" s="4" t="str">
        <f t="shared" si="0"/>
        <v>Montenegro-Europe2010</v>
      </c>
      <c r="E1637" s="4">
        <v>765000000</v>
      </c>
      <c r="F1637" s="4">
        <v>72000000</v>
      </c>
    </row>
    <row r="1638" ht="15.75" customHeight="1" spans="1:6">
      <c r="A1638" s="1" t="s">
        <v>206</v>
      </c>
      <c r="B1638" s="3" t="s">
        <v>75</v>
      </c>
      <c r="C1638" s="1" t="s">
        <v>78</v>
      </c>
      <c r="D1638" s="4" t="str">
        <f t="shared" si="0"/>
        <v>Montenegro-Europe2011</v>
      </c>
      <c r="E1638" s="4">
        <v>926000000</v>
      </c>
      <c r="F1638" s="4">
        <v>70000000</v>
      </c>
    </row>
    <row r="1639" ht="15.75" customHeight="1" spans="1:6">
      <c r="A1639" s="1" t="s">
        <v>206</v>
      </c>
      <c r="B1639" s="3" t="s">
        <v>76</v>
      </c>
      <c r="C1639" s="1" t="s">
        <v>78</v>
      </c>
      <c r="D1639" s="4" t="str">
        <f t="shared" si="0"/>
        <v>Montenegro-Europe2012</v>
      </c>
      <c r="E1639" s="4">
        <v>860000000</v>
      </c>
      <c r="F1639" s="4">
        <v>67000000</v>
      </c>
    </row>
    <row r="1640" ht="15.75" customHeight="1" spans="1:6">
      <c r="A1640" s="1" t="s">
        <v>207</v>
      </c>
      <c r="B1640" s="3" t="s">
        <v>63</v>
      </c>
      <c r="C1640" s="1" t="s">
        <v>80</v>
      </c>
      <c r="D1640" s="4" t="str">
        <f t="shared" si="0"/>
        <v>Morocco-Africa2000</v>
      </c>
      <c r="E1640" s="4">
        <v>2280000000</v>
      </c>
      <c r="F1640" s="4">
        <v>506000000</v>
      </c>
    </row>
    <row r="1641" ht="15.75" customHeight="1" spans="1:6">
      <c r="A1641" s="1" t="s">
        <v>207</v>
      </c>
      <c r="B1641" s="3" t="s">
        <v>65</v>
      </c>
      <c r="C1641" s="1" t="s">
        <v>80</v>
      </c>
      <c r="D1641" s="4" t="str">
        <f t="shared" si="0"/>
        <v>Morocco-Africa2001</v>
      </c>
      <c r="E1641" s="4">
        <v>2966000000</v>
      </c>
      <c r="F1641" s="4">
        <v>589000000</v>
      </c>
    </row>
    <row r="1642" ht="15.75" customHeight="1" spans="1:6">
      <c r="A1642" s="1" t="s">
        <v>207</v>
      </c>
      <c r="B1642" s="3" t="s">
        <v>66</v>
      </c>
      <c r="C1642" s="1" t="s">
        <v>80</v>
      </c>
      <c r="D1642" s="4" t="str">
        <f t="shared" si="0"/>
        <v>Morocco-Africa2002</v>
      </c>
      <c r="E1642" s="4">
        <v>3157000000</v>
      </c>
      <c r="F1642" s="4">
        <v>669000000</v>
      </c>
    </row>
    <row r="1643" ht="15.75" customHeight="1" spans="1:6">
      <c r="A1643" s="1" t="s">
        <v>207</v>
      </c>
      <c r="B1643" s="3" t="s">
        <v>67</v>
      </c>
      <c r="C1643" s="1" t="s">
        <v>80</v>
      </c>
      <c r="D1643" s="4" t="str">
        <f t="shared" si="0"/>
        <v>Morocco-Africa2003</v>
      </c>
      <c r="E1643" s="4">
        <v>3802000000</v>
      </c>
      <c r="F1643" s="4">
        <v>845000000</v>
      </c>
    </row>
    <row r="1644" ht="15.75" customHeight="1" spans="1:6">
      <c r="A1644" s="1" t="s">
        <v>207</v>
      </c>
      <c r="B1644" s="3" t="s">
        <v>68</v>
      </c>
      <c r="C1644" s="1" t="s">
        <v>80</v>
      </c>
      <c r="D1644" s="4" t="str">
        <f t="shared" si="0"/>
        <v>Morocco-Africa2004</v>
      </c>
      <c r="E1644" s="4">
        <v>4540000000</v>
      </c>
      <c r="F1644" s="4">
        <v>912000000</v>
      </c>
    </row>
    <row r="1645" ht="15.75" customHeight="1" spans="1:6">
      <c r="A1645" s="1" t="s">
        <v>207</v>
      </c>
      <c r="B1645" s="3" t="s">
        <v>69</v>
      </c>
      <c r="C1645" s="1" t="s">
        <v>80</v>
      </c>
      <c r="D1645" s="4" t="str">
        <f t="shared" si="0"/>
        <v>Morocco-Africa2005</v>
      </c>
      <c r="E1645" s="4">
        <v>5426000000</v>
      </c>
      <c r="F1645" s="4">
        <v>999000000</v>
      </c>
    </row>
    <row r="1646" ht="15.75" customHeight="1" spans="1:6">
      <c r="A1646" s="1" t="s">
        <v>207</v>
      </c>
      <c r="B1646" s="3" t="s">
        <v>70</v>
      </c>
      <c r="C1646" s="1" t="s">
        <v>80</v>
      </c>
      <c r="D1646" s="4" t="str">
        <f t="shared" si="0"/>
        <v>Morocco-Africa2006</v>
      </c>
      <c r="E1646" s="4">
        <v>6900000000</v>
      </c>
      <c r="F1646" s="4">
        <v>1113000000</v>
      </c>
    </row>
    <row r="1647" ht="15.75" customHeight="1" spans="1:6">
      <c r="A1647" s="1" t="s">
        <v>207</v>
      </c>
      <c r="B1647" s="3" t="s">
        <v>71</v>
      </c>
      <c r="C1647" s="1" t="s">
        <v>80</v>
      </c>
      <c r="D1647" s="4" t="str">
        <f t="shared" si="0"/>
        <v>Morocco-Africa2007</v>
      </c>
      <c r="E1647" s="4">
        <v>8307000000</v>
      </c>
      <c r="F1647" s="4">
        <v>1418000000</v>
      </c>
    </row>
    <row r="1648" ht="15.75" customHeight="1" spans="1:6">
      <c r="A1648" s="1" t="s">
        <v>207</v>
      </c>
      <c r="B1648" s="3" t="s">
        <v>72</v>
      </c>
      <c r="C1648" s="1" t="s">
        <v>80</v>
      </c>
      <c r="D1648" s="4" t="str">
        <f t="shared" si="0"/>
        <v>Morocco-Africa2008</v>
      </c>
      <c r="E1648" s="4">
        <v>8885000000</v>
      </c>
      <c r="F1648" s="4">
        <v>1910000000</v>
      </c>
    </row>
    <row r="1649" ht="15.75" customHeight="1" spans="1:6">
      <c r="A1649" s="1" t="s">
        <v>207</v>
      </c>
      <c r="B1649" s="3" t="s">
        <v>73</v>
      </c>
      <c r="C1649" s="1" t="s">
        <v>80</v>
      </c>
      <c r="D1649" s="4" t="str">
        <f t="shared" si="0"/>
        <v>Morocco-Africa2009</v>
      </c>
      <c r="E1649" s="4">
        <v>7980000000</v>
      </c>
      <c r="F1649" s="4">
        <v>1713000000</v>
      </c>
    </row>
    <row r="1650" ht="15.75" customHeight="1" spans="1:6">
      <c r="A1650" s="1" t="s">
        <v>207</v>
      </c>
      <c r="B1650" s="3" t="s">
        <v>74</v>
      </c>
      <c r="C1650" s="1" t="s">
        <v>80</v>
      </c>
      <c r="D1650" s="4" t="str">
        <f t="shared" si="0"/>
        <v>Morocco-Africa2010</v>
      </c>
      <c r="E1650" s="4">
        <v>8176000000</v>
      </c>
      <c r="F1650" s="4">
        <v>1879000000</v>
      </c>
    </row>
    <row r="1651" ht="15.75" customHeight="1" spans="1:6">
      <c r="A1651" s="1" t="s">
        <v>207</v>
      </c>
      <c r="B1651" s="3" t="s">
        <v>75</v>
      </c>
      <c r="C1651" s="1" t="s">
        <v>80</v>
      </c>
      <c r="D1651" s="4" t="str">
        <f t="shared" si="0"/>
        <v>Morocco-Africa2011</v>
      </c>
      <c r="E1651" s="4">
        <v>9101000000</v>
      </c>
      <c r="F1651" s="4">
        <v>2260000000</v>
      </c>
    </row>
    <row r="1652" ht="15.75" customHeight="1" spans="1:6">
      <c r="A1652" s="1" t="s">
        <v>207</v>
      </c>
      <c r="B1652" s="3" t="s">
        <v>76</v>
      </c>
      <c r="C1652" s="1" t="s">
        <v>80</v>
      </c>
      <c r="D1652" s="4" t="str">
        <f t="shared" si="0"/>
        <v>Morocco-Africa2012</v>
      </c>
      <c r="E1652" s="4">
        <v>8491000000</v>
      </c>
      <c r="F1652" s="4">
        <v>2095000000</v>
      </c>
    </row>
    <row r="1653" ht="15.75" customHeight="1" spans="1:6">
      <c r="A1653" s="1" t="s">
        <v>208</v>
      </c>
      <c r="B1653" s="3" t="s">
        <v>63</v>
      </c>
      <c r="C1653" s="1" t="s">
        <v>80</v>
      </c>
      <c r="D1653" s="4" t="str">
        <f t="shared" si="0"/>
        <v>Mozambique-Africa2000</v>
      </c>
      <c r="E1653" s="4">
        <v>74000000</v>
      </c>
      <c r="F1653" s="4">
        <v>122000000</v>
      </c>
    </row>
    <row r="1654" ht="15.75" customHeight="1" spans="1:6">
      <c r="A1654" s="1" t="s">
        <v>208</v>
      </c>
      <c r="B1654" s="3" t="s">
        <v>65</v>
      </c>
      <c r="C1654" s="1" t="s">
        <v>80</v>
      </c>
      <c r="D1654" s="4" t="str">
        <f t="shared" si="0"/>
        <v>Mozambique-Africa2001</v>
      </c>
      <c r="E1654" s="4">
        <v>64000000</v>
      </c>
      <c r="F1654" s="4">
        <v>132000000</v>
      </c>
    </row>
    <row r="1655" ht="15.75" customHeight="1" spans="1:6">
      <c r="A1655" s="1" t="s">
        <v>208</v>
      </c>
      <c r="B1655" s="3" t="s">
        <v>66</v>
      </c>
      <c r="C1655" s="1" t="s">
        <v>80</v>
      </c>
      <c r="D1655" s="4" t="str">
        <f t="shared" si="0"/>
        <v>Mozambique-Africa2002</v>
      </c>
      <c r="E1655" s="4">
        <v>65000000</v>
      </c>
      <c r="F1655" s="4">
        <v>115000000</v>
      </c>
    </row>
    <row r="1656" ht="15.75" customHeight="1" spans="1:6">
      <c r="A1656" s="1" t="s">
        <v>208</v>
      </c>
      <c r="B1656" s="3" t="s">
        <v>67</v>
      </c>
      <c r="C1656" s="1" t="s">
        <v>80</v>
      </c>
      <c r="D1656" s="4" t="str">
        <f t="shared" si="0"/>
        <v>Mozambique-Africa2003</v>
      </c>
      <c r="E1656" s="4">
        <v>106000000</v>
      </c>
      <c r="F1656" s="4">
        <v>141000000</v>
      </c>
    </row>
    <row r="1657" ht="15.75" customHeight="1" spans="1:6">
      <c r="A1657" s="1" t="s">
        <v>208</v>
      </c>
      <c r="B1657" s="3" t="s">
        <v>68</v>
      </c>
      <c r="C1657" s="1" t="s">
        <v>80</v>
      </c>
      <c r="D1657" s="4" t="str">
        <f t="shared" si="0"/>
        <v>Mozambique-Africa2004</v>
      </c>
      <c r="E1657" s="4">
        <v>96000000</v>
      </c>
      <c r="F1657" s="4">
        <v>140000000</v>
      </c>
    </row>
    <row r="1658" ht="15.75" customHeight="1" spans="1:6">
      <c r="A1658" s="1" t="s">
        <v>208</v>
      </c>
      <c r="B1658" s="3" t="s">
        <v>69</v>
      </c>
      <c r="C1658" s="1" t="s">
        <v>80</v>
      </c>
      <c r="D1658" s="4" t="str">
        <f t="shared" si="0"/>
        <v>Mozambique-Africa2005</v>
      </c>
      <c r="E1658" s="4">
        <v>138000000</v>
      </c>
      <c r="F1658" s="4">
        <v>187000000</v>
      </c>
    </row>
    <row r="1659" ht="15.75" customHeight="1" spans="1:6">
      <c r="A1659" s="1" t="s">
        <v>208</v>
      </c>
      <c r="B1659" s="3" t="s">
        <v>70</v>
      </c>
      <c r="C1659" s="1" t="s">
        <v>80</v>
      </c>
      <c r="D1659" s="4" t="str">
        <f t="shared" si="0"/>
        <v>Mozambique-Africa2006</v>
      </c>
      <c r="E1659" s="4">
        <v>145000000</v>
      </c>
      <c r="F1659" s="4">
        <v>196000000</v>
      </c>
    </row>
    <row r="1660" ht="15.75" customHeight="1" spans="1:6">
      <c r="A1660" s="1" t="s">
        <v>208</v>
      </c>
      <c r="B1660" s="3" t="s">
        <v>71</v>
      </c>
      <c r="C1660" s="1" t="s">
        <v>80</v>
      </c>
      <c r="D1660" s="4" t="str">
        <f t="shared" si="0"/>
        <v>Mozambique-Africa2007</v>
      </c>
      <c r="E1660" s="4">
        <v>182000000</v>
      </c>
      <c r="F1660" s="4">
        <v>209000000</v>
      </c>
    </row>
    <row r="1661" ht="15.75" customHeight="1" spans="1:6">
      <c r="A1661" s="1" t="s">
        <v>208</v>
      </c>
      <c r="B1661" s="3" t="s">
        <v>72</v>
      </c>
      <c r="C1661" s="1" t="s">
        <v>80</v>
      </c>
      <c r="D1661" s="4" t="str">
        <f t="shared" si="0"/>
        <v>Mozambique-Africa2008</v>
      </c>
      <c r="E1661" s="4">
        <v>213000000</v>
      </c>
      <c r="F1661" s="4">
        <v>235000000</v>
      </c>
    </row>
    <row r="1662" ht="15.75" customHeight="1" spans="1:6">
      <c r="A1662" s="1" t="s">
        <v>208</v>
      </c>
      <c r="B1662" s="3" t="s">
        <v>73</v>
      </c>
      <c r="C1662" s="1" t="s">
        <v>80</v>
      </c>
      <c r="D1662" s="4" t="str">
        <f t="shared" si="0"/>
        <v>Mozambique-Africa2009</v>
      </c>
      <c r="E1662" s="4">
        <v>217000000</v>
      </c>
      <c r="F1662" s="4">
        <v>247000000</v>
      </c>
    </row>
    <row r="1663" ht="15.75" customHeight="1" spans="1:6">
      <c r="A1663" s="1" t="s">
        <v>208</v>
      </c>
      <c r="B1663" s="3" t="s">
        <v>74</v>
      </c>
      <c r="C1663" s="1" t="s">
        <v>80</v>
      </c>
      <c r="D1663" s="4" t="str">
        <f t="shared" si="0"/>
        <v>Mozambique-Africa2010</v>
      </c>
      <c r="E1663" s="4">
        <v>224000000</v>
      </c>
      <c r="F1663" s="4">
        <v>260000000</v>
      </c>
    </row>
    <row r="1664" ht="15.75" customHeight="1" spans="1:6">
      <c r="A1664" s="1" t="s">
        <v>208</v>
      </c>
      <c r="B1664" s="3" t="s">
        <v>75</v>
      </c>
      <c r="C1664" s="1" t="s">
        <v>80</v>
      </c>
      <c r="D1664" s="4" t="str">
        <f t="shared" si="0"/>
        <v>Mozambique-Africa2011</v>
      </c>
      <c r="E1664" s="4">
        <v>266000000</v>
      </c>
      <c r="F1664" s="4">
        <v>256000000</v>
      </c>
    </row>
    <row r="1665" ht="15.75" customHeight="1" spans="1:6">
      <c r="A1665" s="1" t="s">
        <v>208</v>
      </c>
      <c r="B1665" s="3" t="s">
        <v>76</v>
      </c>
      <c r="C1665" s="1" t="s">
        <v>80</v>
      </c>
      <c r="D1665" s="4" t="str">
        <f t="shared" si="0"/>
        <v>Mozambique-Africa2012</v>
      </c>
      <c r="E1665" s="4">
        <v>289000000</v>
      </c>
      <c r="F1665" s="4">
        <v>230000000</v>
      </c>
    </row>
    <row r="1666" ht="15.75" customHeight="1" spans="1:6">
      <c r="A1666" s="1" t="s">
        <v>209</v>
      </c>
      <c r="B1666" s="3" t="s">
        <v>63</v>
      </c>
      <c r="C1666" s="1" t="s">
        <v>64</v>
      </c>
      <c r="D1666" s="4" t="str">
        <f t="shared" si="0"/>
        <v>Myanmar-Asia2000</v>
      </c>
      <c r="E1666" s="4">
        <v>195000000</v>
      </c>
      <c r="F1666" s="4">
        <v>30000000</v>
      </c>
    </row>
    <row r="1667" ht="15.75" customHeight="1" spans="1:6">
      <c r="A1667" s="1" t="s">
        <v>209</v>
      </c>
      <c r="B1667" s="3" t="s">
        <v>65</v>
      </c>
      <c r="C1667" s="1" t="s">
        <v>64</v>
      </c>
      <c r="D1667" s="4" t="str">
        <f t="shared" si="0"/>
        <v>Myanmar-Asia2001</v>
      </c>
      <c r="E1667" s="4">
        <v>132000000</v>
      </c>
      <c r="F1667" s="4">
        <v>32000000</v>
      </c>
    </row>
    <row r="1668" ht="15.75" customHeight="1" spans="1:6">
      <c r="A1668" s="1" t="s">
        <v>209</v>
      </c>
      <c r="B1668" s="3" t="s">
        <v>66</v>
      </c>
      <c r="C1668" s="1" t="s">
        <v>64</v>
      </c>
      <c r="D1668" s="4" t="str">
        <f t="shared" si="0"/>
        <v>Myanmar-Asia2002</v>
      </c>
      <c r="E1668" s="4">
        <v>136000000</v>
      </c>
      <c r="F1668" s="4">
        <v>34000000</v>
      </c>
    </row>
    <row r="1669" ht="15.75" customHeight="1" spans="1:6">
      <c r="A1669" s="1" t="s">
        <v>209</v>
      </c>
      <c r="B1669" s="3" t="s">
        <v>67</v>
      </c>
      <c r="C1669" s="1" t="s">
        <v>64</v>
      </c>
      <c r="D1669" s="4" t="str">
        <f t="shared" si="0"/>
        <v>Myanmar-Asia2003</v>
      </c>
      <c r="E1669" s="4">
        <v>70000000</v>
      </c>
      <c r="F1669" s="4">
        <v>36000000</v>
      </c>
    </row>
    <row r="1670" ht="15.75" customHeight="1" spans="1:6">
      <c r="A1670" s="1" t="s">
        <v>209</v>
      </c>
      <c r="B1670" s="3" t="s">
        <v>68</v>
      </c>
      <c r="C1670" s="1" t="s">
        <v>64</v>
      </c>
      <c r="D1670" s="4" t="str">
        <f t="shared" si="0"/>
        <v>Myanmar-Asia2004</v>
      </c>
      <c r="E1670" s="4">
        <v>97000000</v>
      </c>
      <c r="F1670" s="4">
        <v>32000000</v>
      </c>
    </row>
    <row r="1671" ht="15.75" customHeight="1" spans="1:6">
      <c r="A1671" s="1" t="s">
        <v>209</v>
      </c>
      <c r="B1671" s="3" t="s">
        <v>69</v>
      </c>
      <c r="C1671" s="1" t="s">
        <v>64</v>
      </c>
      <c r="D1671" s="4" t="str">
        <f t="shared" si="0"/>
        <v>Myanmar-Asia2005</v>
      </c>
      <c r="E1671" s="4">
        <v>83000000</v>
      </c>
      <c r="F1671" s="4">
        <v>34000000</v>
      </c>
    </row>
    <row r="1672" ht="15.75" customHeight="1" spans="1:6">
      <c r="A1672" s="1" t="s">
        <v>209</v>
      </c>
      <c r="B1672" s="3" t="s">
        <v>70</v>
      </c>
      <c r="C1672" s="1" t="s">
        <v>64</v>
      </c>
      <c r="D1672" s="4" t="str">
        <f t="shared" si="0"/>
        <v>Myanmar-Asia2006</v>
      </c>
      <c r="E1672" s="4">
        <v>59000000</v>
      </c>
      <c r="F1672" s="4">
        <v>40000000</v>
      </c>
    </row>
    <row r="1673" ht="15.75" customHeight="1" spans="1:6">
      <c r="A1673" s="1" t="s">
        <v>209</v>
      </c>
      <c r="B1673" s="3" t="s">
        <v>71</v>
      </c>
      <c r="C1673" s="1" t="s">
        <v>64</v>
      </c>
      <c r="D1673" s="4" t="str">
        <f t="shared" si="0"/>
        <v>Myanmar-Asia2007</v>
      </c>
      <c r="E1673" s="4">
        <v>97000000</v>
      </c>
      <c r="F1673" s="4">
        <v>39000000</v>
      </c>
    </row>
    <row r="1674" ht="15.75" customHeight="1" spans="1:6">
      <c r="A1674" s="1" t="s">
        <v>209</v>
      </c>
      <c r="B1674" s="3" t="s">
        <v>72</v>
      </c>
      <c r="C1674" s="1" t="s">
        <v>64</v>
      </c>
      <c r="D1674" s="4" t="str">
        <f t="shared" si="0"/>
        <v>Myanmar-Asia2008</v>
      </c>
      <c r="E1674" s="4">
        <v>80000000</v>
      </c>
      <c r="F1674" s="4">
        <v>50000000</v>
      </c>
    </row>
    <row r="1675" ht="15.75" customHeight="1" spans="1:6">
      <c r="A1675" s="1" t="s">
        <v>209</v>
      </c>
      <c r="B1675" s="3" t="s">
        <v>73</v>
      </c>
      <c r="C1675" s="1" t="s">
        <v>64</v>
      </c>
      <c r="D1675" s="4" t="str">
        <f t="shared" si="0"/>
        <v>Myanmar-Asia2009</v>
      </c>
      <c r="E1675" s="4">
        <v>75000000</v>
      </c>
      <c r="F1675" s="4">
        <v>52000000</v>
      </c>
    </row>
    <row r="1676" ht="15.75" customHeight="1" spans="1:6">
      <c r="A1676" s="1" t="s">
        <v>209</v>
      </c>
      <c r="B1676" s="3" t="s">
        <v>74</v>
      </c>
      <c r="C1676" s="1" t="s">
        <v>64</v>
      </c>
      <c r="D1676" s="4" t="str">
        <f t="shared" si="0"/>
        <v>Myanmar-Asia2010</v>
      </c>
      <c r="E1676" s="4">
        <v>91000000</v>
      </c>
      <c r="F1676" s="4">
        <v>53000000</v>
      </c>
    </row>
    <row r="1677" ht="15.75" customHeight="1" spans="1:6">
      <c r="A1677" s="1" t="s">
        <v>209</v>
      </c>
      <c r="B1677" s="3" t="s">
        <v>75</v>
      </c>
      <c r="C1677" s="1" t="s">
        <v>64</v>
      </c>
      <c r="D1677" s="4" t="str">
        <f t="shared" si="0"/>
        <v>Myanmar-Asia2011</v>
      </c>
      <c r="E1677" s="4">
        <v>293000000</v>
      </c>
      <c r="F1677" s="4">
        <v>132000000</v>
      </c>
    </row>
    <row r="1678" ht="15.75" customHeight="1" spans="1:6">
      <c r="A1678" s="1" t="s">
        <v>209</v>
      </c>
      <c r="B1678" s="3" t="s">
        <v>76</v>
      </c>
      <c r="C1678" s="1" t="s">
        <v>64</v>
      </c>
      <c r="D1678" s="4" t="str">
        <f t="shared" si="0"/>
        <v>Myanmar-Asia2012</v>
      </c>
      <c r="E1678" s="1"/>
      <c r="F1678" s="1"/>
    </row>
    <row r="1679" ht="15.75" customHeight="1" spans="1:6">
      <c r="A1679" s="1" t="s">
        <v>210</v>
      </c>
      <c r="B1679" s="3" t="s">
        <v>63</v>
      </c>
      <c r="C1679" s="1" t="s">
        <v>80</v>
      </c>
      <c r="D1679" s="4" t="str">
        <f t="shared" si="0"/>
        <v>Namibia-Africa2000</v>
      </c>
      <c r="E1679" s="4">
        <v>193000000</v>
      </c>
      <c r="F1679" s="4">
        <v>86000000</v>
      </c>
    </row>
    <row r="1680" ht="15.75" customHeight="1" spans="1:6">
      <c r="A1680" s="1" t="s">
        <v>210</v>
      </c>
      <c r="B1680" s="3" t="s">
        <v>65</v>
      </c>
      <c r="C1680" s="1" t="s">
        <v>80</v>
      </c>
      <c r="D1680" s="4" t="str">
        <f t="shared" si="0"/>
        <v>Namibia-Africa2001</v>
      </c>
      <c r="E1680" s="4">
        <v>264000000</v>
      </c>
      <c r="F1680" s="4">
        <v>71000000</v>
      </c>
    </row>
    <row r="1681" ht="15.75" customHeight="1" spans="1:6">
      <c r="A1681" s="1" t="s">
        <v>210</v>
      </c>
      <c r="B1681" s="3" t="s">
        <v>66</v>
      </c>
      <c r="C1681" s="1" t="s">
        <v>80</v>
      </c>
      <c r="D1681" s="4" t="str">
        <f t="shared" si="0"/>
        <v>Namibia-Africa2002</v>
      </c>
      <c r="E1681" s="4">
        <v>251000000</v>
      </c>
      <c r="F1681" s="4">
        <v>65000000</v>
      </c>
    </row>
    <row r="1682" ht="15.75" customHeight="1" spans="1:6">
      <c r="A1682" s="1" t="s">
        <v>210</v>
      </c>
      <c r="B1682" s="3" t="s">
        <v>67</v>
      </c>
      <c r="C1682" s="1" t="s">
        <v>80</v>
      </c>
      <c r="D1682" s="4" t="str">
        <f t="shared" si="0"/>
        <v>Namibia-Africa2003</v>
      </c>
      <c r="E1682" s="4">
        <v>383000000</v>
      </c>
      <c r="F1682" s="4">
        <v>101000000</v>
      </c>
    </row>
    <row r="1683" ht="15.75" customHeight="1" spans="1:6">
      <c r="A1683" s="1" t="s">
        <v>210</v>
      </c>
      <c r="B1683" s="3" t="s">
        <v>68</v>
      </c>
      <c r="C1683" s="1" t="s">
        <v>80</v>
      </c>
      <c r="D1683" s="4" t="str">
        <f t="shared" si="0"/>
        <v>Namibia-Africa2004</v>
      </c>
      <c r="E1683" s="4">
        <v>426000000</v>
      </c>
      <c r="F1683" s="4">
        <v>123000000</v>
      </c>
    </row>
    <row r="1684" ht="15.75" customHeight="1" spans="1:6">
      <c r="A1684" s="1" t="s">
        <v>210</v>
      </c>
      <c r="B1684" s="3" t="s">
        <v>69</v>
      </c>
      <c r="C1684" s="1" t="s">
        <v>80</v>
      </c>
      <c r="D1684" s="4" t="str">
        <f t="shared" si="0"/>
        <v>Namibia-Africa2005</v>
      </c>
      <c r="E1684" s="4">
        <v>363000000</v>
      </c>
      <c r="F1684" s="4">
        <v>108000000</v>
      </c>
    </row>
    <row r="1685" ht="15.75" customHeight="1" spans="1:6">
      <c r="A1685" s="1" t="s">
        <v>210</v>
      </c>
      <c r="B1685" s="3" t="s">
        <v>70</v>
      </c>
      <c r="C1685" s="1" t="s">
        <v>80</v>
      </c>
      <c r="D1685" s="4" t="str">
        <f t="shared" si="0"/>
        <v>Namibia-Africa2006</v>
      </c>
      <c r="E1685" s="4">
        <v>473000000</v>
      </c>
      <c r="F1685" s="4">
        <v>118000000</v>
      </c>
    </row>
    <row r="1686" ht="15.75" customHeight="1" spans="1:6">
      <c r="A1686" s="1" t="s">
        <v>210</v>
      </c>
      <c r="B1686" s="3" t="s">
        <v>71</v>
      </c>
      <c r="C1686" s="1" t="s">
        <v>80</v>
      </c>
      <c r="D1686" s="4" t="str">
        <f t="shared" si="0"/>
        <v>Namibia-Africa2007</v>
      </c>
      <c r="E1686" s="4">
        <v>542000000</v>
      </c>
      <c r="F1686" s="4">
        <v>132000000</v>
      </c>
    </row>
    <row r="1687" ht="15.75" customHeight="1" spans="1:6">
      <c r="A1687" s="1" t="s">
        <v>210</v>
      </c>
      <c r="B1687" s="3" t="s">
        <v>72</v>
      </c>
      <c r="C1687" s="1" t="s">
        <v>80</v>
      </c>
      <c r="D1687" s="4" t="str">
        <f t="shared" si="0"/>
        <v>Namibia-Africa2008</v>
      </c>
      <c r="E1687" s="4">
        <v>484000000</v>
      </c>
      <c r="F1687" s="4">
        <v>114000000</v>
      </c>
    </row>
    <row r="1688" ht="15.75" customHeight="1" spans="1:6">
      <c r="A1688" s="1" t="s">
        <v>210</v>
      </c>
      <c r="B1688" s="3" t="s">
        <v>73</v>
      </c>
      <c r="C1688" s="1" t="s">
        <v>80</v>
      </c>
      <c r="D1688" s="4" t="str">
        <f t="shared" si="0"/>
        <v>Namibia-Africa2009</v>
      </c>
      <c r="E1688" s="4">
        <v>511000000</v>
      </c>
      <c r="F1688" s="4">
        <v>120000000</v>
      </c>
    </row>
    <row r="1689" ht="15.75" customHeight="1" spans="1:6">
      <c r="A1689" s="1" t="s">
        <v>210</v>
      </c>
      <c r="B1689" s="3" t="s">
        <v>74</v>
      </c>
      <c r="C1689" s="1" t="s">
        <v>80</v>
      </c>
      <c r="D1689" s="4" t="str">
        <f t="shared" si="0"/>
        <v>Namibia-Africa2010</v>
      </c>
      <c r="E1689" s="4">
        <v>560000000</v>
      </c>
      <c r="F1689" s="4">
        <v>145000000</v>
      </c>
    </row>
    <row r="1690" ht="15.75" customHeight="1" spans="1:6">
      <c r="A1690" s="1" t="s">
        <v>210</v>
      </c>
      <c r="B1690" s="3" t="s">
        <v>75</v>
      </c>
      <c r="C1690" s="1" t="s">
        <v>80</v>
      </c>
      <c r="D1690" s="4" t="str">
        <f t="shared" si="0"/>
        <v>Namibia-Africa2011</v>
      </c>
      <c r="E1690" s="4">
        <v>645000000</v>
      </c>
      <c r="F1690" s="4">
        <v>207000000</v>
      </c>
    </row>
    <row r="1691" ht="15.75" customHeight="1" spans="1:6">
      <c r="A1691" s="1" t="s">
        <v>210</v>
      </c>
      <c r="B1691" s="3" t="s">
        <v>76</v>
      </c>
      <c r="C1691" s="1" t="s">
        <v>80</v>
      </c>
      <c r="D1691" s="4" t="str">
        <f t="shared" si="0"/>
        <v>Namibia-Africa2012</v>
      </c>
      <c r="E1691" s="1"/>
      <c r="F1691" s="1"/>
    </row>
    <row r="1692" ht="15.75" customHeight="1" spans="1:6">
      <c r="A1692" s="1" t="s">
        <v>211</v>
      </c>
      <c r="B1692" s="3" t="s">
        <v>63</v>
      </c>
      <c r="C1692" s="1" t="s">
        <v>64</v>
      </c>
      <c r="D1692" s="4" t="str">
        <f t="shared" si="0"/>
        <v>Nepal-Asia2000</v>
      </c>
      <c r="E1692" s="4">
        <v>219000000</v>
      </c>
      <c r="F1692" s="4">
        <v>109000000</v>
      </c>
    </row>
    <row r="1693" ht="15.75" customHeight="1" spans="1:6">
      <c r="A1693" s="1" t="s">
        <v>211</v>
      </c>
      <c r="B1693" s="3" t="s">
        <v>65</v>
      </c>
      <c r="C1693" s="1" t="s">
        <v>64</v>
      </c>
      <c r="D1693" s="4" t="str">
        <f t="shared" si="0"/>
        <v>Nepal-Asia2001</v>
      </c>
      <c r="E1693" s="4">
        <v>191000000</v>
      </c>
      <c r="F1693" s="4">
        <v>128000000</v>
      </c>
    </row>
    <row r="1694" ht="15.75" customHeight="1" spans="1:6">
      <c r="A1694" s="1" t="s">
        <v>211</v>
      </c>
      <c r="B1694" s="3" t="s">
        <v>66</v>
      </c>
      <c r="C1694" s="1" t="s">
        <v>64</v>
      </c>
      <c r="D1694" s="4" t="str">
        <f t="shared" si="0"/>
        <v>Nepal-Asia2002</v>
      </c>
      <c r="E1694" s="4">
        <v>134000000</v>
      </c>
      <c r="F1694" s="4">
        <v>108000000</v>
      </c>
    </row>
    <row r="1695" ht="15.75" customHeight="1" spans="1:6">
      <c r="A1695" s="1" t="s">
        <v>211</v>
      </c>
      <c r="B1695" s="3" t="s">
        <v>67</v>
      </c>
      <c r="C1695" s="1" t="s">
        <v>64</v>
      </c>
      <c r="D1695" s="4" t="str">
        <f t="shared" si="0"/>
        <v>Nepal-Asia2003</v>
      </c>
      <c r="E1695" s="4">
        <v>232000000</v>
      </c>
      <c r="F1695" s="4">
        <v>119000000</v>
      </c>
    </row>
    <row r="1696" ht="15.75" customHeight="1" spans="1:6">
      <c r="A1696" s="1" t="s">
        <v>211</v>
      </c>
      <c r="B1696" s="3" t="s">
        <v>68</v>
      </c>
      <c r="C1696" s="1" t="s">
        <v>64</v>
      </c>
      <c r="D1696" s="4" t="str">
        <f t="shared" si="0"/>
        <v>Nepal-Asia2004</v>
      </c>
      <c r="E1696" s="4">
        <v>260000000</v>
      </c>
      <c r="F1696" s="4">
        <v>205000000</v>
      </c>
    </row>
    <row r="1697" ht="15.75" customHeight="1" spans="1:6">
      <c r="A1697" s="1" t="s">
        <v>211</v>
      </c>
      <c r="B1697" s="3" t="s">
        <v>69</v>
      </c>
      <c r="C1697" s="1" t="s">
        <v>64</v>
      </c>
      <c r="D1697" s="4" t="str">
        <f t="shared" si="0"/>
        <v>Nepal-Asia2005</v>
      </c>
      <c r="E1697" s="4">
        <v>160000000</v>
      </c>
      <c r="F1697" s="4">
        <v>221000000</v>
      </c>
    </row>
    <row r="1698" ht="15.75" customHeight="1" spans="1:6">
      <c r="A1698" s="1" t="s">
        <v>211</v>
      </c>
      <c r="B1698" s="3" t="s">
        <v>70</v>
      </c>
      <c r="C1698" s="1" t="s">
        <v>64</v>
      </c>
      <c r="D1698" s="4" t="str">
        <f t="shared" si="0"/>
        <v>Nepal-Asia2006</v>
      </c>
      <c r="E1698" s="4">
        <v>157000000</v>
      </c>
      <c r="F1698" s="4">
        <v>261000000</v>
      </c>
    </row>
    <row r="1699" ht="15.75" customHeight="1" spans="1:6">
      <c r="A1699" s="1" t="s">
        <v>211</v>
      </c>
      <c r="B1699" s="3" t="s">
        <v>71</v>
      </c>
      <c r="C1699" s="1" t="s">
        <v>64</v>
      </c>
      <c r="D1699" s="4" t="str">
        <f t="shared" si="0"/>
        <v>Nepal-Asia2007</v>
      </c>
      <c r="E1699" s="4">
        <v>234000000</v>
      </c>
      <c r="F1699" s="4">
        <v>402000000</v>
      </c>
    </row>
    <row r="1700" ht="15.75" customHeight="1" spans="1:6">
      <c r="A1700" s="1" t="s">
        <v>211</v>
      </c>
      <c r="B1700" s="3" t="s">
        <v>72</v>
      </c>
      <c r="C1700" s="1" t="s">
        <v>64</v>
      </c>
      <c r="D1700" s="4" t="str">
        <f t="shared" si="0"/>
        <v>Nepal-Asia2008</v>
      </c>
      <c r="E1700" s="4">
        <v>353000000</v>
      </c>
      <c r="F1700" s="4">
        <v>545000000</v>
      </c>
    </row>
    <row r="1701" ht="15.75" customHeight="1" spans="1:6">
      <c r="A1701" s="1" t="s">
        <v>211</v>
      </c>
      <c r="B1701" s="3" t="s">
        <v>73</v>
      </c>
      <c r="C1701" s="1" t="s">
        <v>64</v>
      </c>
      <c r="D1701" s="4" t="str">
        <f t="shared" si="0"/>
        <v>Nepal-Asia2009</v>
      </c>
      <c r="E1701" s="4">
        <v>439000000</v>
      </c>
      <c r="F1701" s="4">
        <v>572000000</v>
      </c>
    </row>
    <row r="1702" ht="15.75" customHeight="1" spans="1:6">
      <c r="A1702" s="1" t="s">
        <v>211</v>
      </c>
      <c r="B1702" s="3" t="s">
        <v>74</v>
      </c>
      <c r="C1702" s="1" t="s">
        <v>64</v>
      </c>
      <c r="D1702" s="4" t="str">
        <f t="shared" si="0"/>
        <v>Nepal-Asia2010</v>
      </c>
      <c r="E1702" s="4">
        <v>378000000</v>
      </c>
      <c r="F1702" s="4">
        <v>528000000</v>
      </c>
    </row>
    <row r="1703" ht="15.75" customHeight="1" spans="1:6">
      <c r="A1703" s="1" t="s">
        <v>211</v>
      </c>
      <c r="B1703" s="3" t="s">
        <v>75</v>
      </c>
      <c r="C1703" s="1" t="s">
        <v>64</v>
      </c>
      <c r="D1703" s="4" t="str">
        <f t="shared" si="0"/>
        <v>Nepal-Asia2011</v>
      </c>
      <c r="E1703" s="4">
        <v>415000000</v>
      </c>
      <c r="F1703" s="4">
        <v>420000000</v>
      </c>
    </row>
    <row r="1704" ht="15.75" customHeight="1" spans="1:6">
      <c r="A1704" s="1" t="s">
        <v>211</v>
      </c>
      <c r="B1704" s="3" t="s">
        <v>76</v>
      </c>
      <c r="C1704" s="1" t="s">
        <v>64</v>
      </c>
      <c r="D1704" s="4" t="str">
        <f t="shared" si="0"/>
        <v>Nepal-Asia2012</v>
      </c>
      <c r="E1704" s="4">
        <v>379000000</v>
      </c>
      <c r="F1704" s="4">
        <v>561000000</v>
      </c>
    </row>
    <row r="1705" ht="15.75" customHeight="1" spans="1:6">
      <c r="A1705" s="1" t="s">
        <v>212</v>
      </c>
      <c r="B1705" s="3" t="s">
        <v>63</v>
      </c>
      <c r="C1705" s="1" t="s">
        <v>78</v>
      </c>
      <c r="D1705" s="4" t="str">
        <f t="shared" si="0"/>
        <v>Netherlands-Europe2000</v>
      </c>
      <c r="E1705" s="4">
        <v>11285000000</v>
      </c>
      <c r="F1705" s="4">
        <v>13649000000</v>
      </c>
    </row>
    <row r="1706" ht="15.75" customHeight="1" spans="1:6">
      <c r="A1706" s="1" t="s">
        <v>212</v>
      </c>
      <c r="B1706" s="3" t="s">
        <v>65</v>
      </c>
      <c r="C1706" s="1" t="s">
        <v>78</v>
      </c>
      <c r="D1706" s="4" t="str">
        <f t="shared" si="0"/>
        <v>Netherlands-Europe2001</v>
      </c>
      <c r="E1706" s="4">
        <v>11147000000</v>
      </c>
      <c r="F1706" s="4">
        <v>13061000000</v>
      </c>
    </row>
    <row r="1707" ht="15.75" customHeight="1" spans="1:6">
      <c r="A1707" s="1" t="s">
        <v>212</v>
      </c>
      <c r="B1707" s="3" t="s">
        <v>66</v>
      </c>
      <c r="C1707" s="1" t="s">
        <v>78</v>
      </c>
      <c r="D1707" s="4" t="str">
        <f t="shared" si="0"/>
        <v>Netherlands-Europe2002</v>
      </c>
      <c r="E1707" s="4">
        <v>11745000000</v>
      </c>
      <c r="F1707" s="4">
        <v>14201000000</v>
      </c>
    </row>
    <row r="1708" ht="15.75" customHeight="1" spans="1:6">
      <c r="A1708" s="1" t="s">
        <v>212</v>
      </c>
      <c r="B1708" s="3" t="s">
        <v>67</v>
      </c>
      <c r="C1708" s="1" t="s">
        <v>78</v>
      </c>
      <c r="D1708" s="4" t="str">
        <f t="shared" si="0"/>
        <v>Netherlands-Europe2003</v>
      </c>
      <c r="E1708" s="4">
        <v>14603000000</v>
      </c>
      <c r="F1708" s="4">
        <v>15887000000</v>
      </c>
    </row>
    <row r="1709" ht="15.75" customHeight="1" spans="1:6">
      <c r="A1709" s="1" t="s">
        <v>212</v>
      </c>
      <c r="B1709" s="3" t="s">
        <v>68</v>
      </c>
      <c r="C1709" s="1" t="s">
        <v>78</v>
      </c>
      <c r="D1709" s="4" t="str">
        <f t="shared" si="0"/>
        <v>Netherlands-Europe2004</v>
      </c>
      <c r="E1709" s="4">
        <v>16495000000</v>
      </c>
      <c r="F1709" s="4">
        <v>16937000000</v>
      </c>
    </row>
    <row r="1710" ht="15.75" customHeight="1" spans="1:6">
      <c r="A1710" s="1" t="s">
        <v>212</v>
      </c>
      <c r="B1710" s="3" t="s">
        <v>69</v>
      </c>
      <c r="C1710" s="1" t="s">
        <v>78</v>
      </c>
      <c r="D1710" s="4" t="str">
        <f t="shared" si="0"/>
        <v>Netherlands-Europe2005</v>
      </c>
      <c r="E1710" s="4">
        <v>16528000000</v>
      </c>
      <c r="F1710" s="4">
        <v>16621000000</v>
      </c>
    </row>
    <row r="1711" ht="15.75" customHeight="1" spans="1:6">
      <c r="A1711" s="1" t="s">
        <v>212</v>
      </c>
      <c r="B1711" s="3" t="s">
        <v>70</v>
      </c>
      <c r="C1711" s="1" t="s">
        <v>78</v>
      </c>
      <c r="D1711" s="4" t="str">
        <f t="shared" si="0"/>
        <v>Netherlands-Europe2006</v>
      </c>
      <c r="E1711" s="4">
        <v>17529000000</v>
      </c>
      <c r="F1711" s="4">
        <v>17453000000</v>
      </c>
    </row>
    <row r="1712" ht="15.75" customHeight="1" spans="1:6">
      <c r="A1712" s="1" t="s">
        <v>212</v>
      </c>
      <c r="B1712" s="3" t="s">
        <v>71</v>
      </c>
      <c r="C1712" s="1" t="s">
        <v>78</v>
      </c>
      <c r="D1712" s="4" t="str">
        <f t="shared" si="0"/>
        <v>Netherlands-Europe2007</v>
      </c>
      <c r="E1712" s="4">
        <v>19922000000</v>
      </c>
      <c r="F1712" s="4">
        <v>19477000000</v>
      </c>
    </row>
    <row r="1713" ht="15.75" customHeight="1" spans="1:6">
      <c r="A1713" s="1" t="s">
        <v>212</v>
      </c>
      <c r="B1713" s="3" t="s">
        <v>72</v>
      </c>
      <c r="C1713" s="1" t="s">
        <v>78</v>
      </c>
      <c r="D1713" s="4" t="str">
        <f t="shared" si="0"/>
        <v>Netherlands-Europe2008</v>
      </c>
      <c r="E1713" s="4">
        <v>20523000000</v>
      </c>
      <c r="F1713" s="4">
        <v>22217000000</v>
      </c>
    </row>
    <row r="1714" ht="15.75" customHeight="1" spans="1:6">
      <c r="A1714" s="1" t="s">
        <v>212</v>
      </c>
      <c r="B1714" s="3" t="s">
        <v>73</v>
      </c>
      <c r="C1714" s="1" t="s">
        <v>78</v>
      </c>
      <c r="D1714" s="4" t="str">
        <f t="shared" si="0"/>
        <v>Netherlands-Europe2009</v>
      </c>
      <c r="E1714" s="4">
        <v>17868000000</v>
      </c>
      <c r="F1714" s="4">
        <v>21080000000</v>
      </c>
    </row>
    <row r="1715" ht="15.75" customHeight="1" spans="1:6">
      <c r="A1715" s="1" t="s">
        <v>212</v>
      </c>
      <c r="B1715" s="3" t="s">
        <v>74</v>
      </c>
      <c r="C1715" s="1" t="s">
        <v>78</v>
      </c>
      <c r="D1715" s="4" t="str">
        <f t="shared" si="0"/>
        <v>Netherlands-Europe2010</v>
      </c>
      <c r="E1715" s="4">
        <v>18690000000</v>
      </c>
      <c r="F1715" s="4">
        <v>19772000000</v>
      </c>
    </row>
    <row r="1716" ht="15.75" customHeight="1" spans="1:6">
      <c r="A1716" s="1" t="s">
        <v>212</v>
      </c>
      <c r="B1716" s="3" t="s">
        <v>75</v>
      </c>
      <c r="C1716" s="1" t="s">
        <v>78</v>
      </c>
      <c r="D1716" s="4" t="str">
        <f t="shared" si="0"/>
        <v>Netherlands-Europe2011</v>
      </c>
      <c r="E1716" s="4">
        <v>20970000000</v>
      </c>
      <c r="F1716" s="4">
        <v>20884000000</v>
      </c>
    </row>
    <row r="1717" ht="15.75" customHeight="1" spans="1:6">
      <c r="A1717" s="1" t="s">
        <v>212</v>
      </c>
      <c r="B1717" s="3" t="s">
        <v>76</v>
      </c>
      <c r="C1717" s="1" t="s">
        <v>78</v>
      </c>
      <c r="D1717" s="4" t="str">
        <f t="shared" si="0"/>
        <v>Netherlands-Europe2012</v>
      </c>
      <c r="E1717" s="4">
        <v>20527000000</v>
      </c>
      <c r="F1717" s="4">
        <v>20346000000</v>
      </c>
    </row>
    <row r="1718" ht="15.75" customHeight="1" spans="1:6">
      <c r="A1718" s="1" t="s">
        <v>213</v>
      </c>
      <c r="B1718" s="3" t="s">
        <v>63</v>
      </c>
      <c r="C1718" s="1" t="s">
        <v>82</v>
      </c>
      <c r="D1718" s="4" t="str">
        <f t="shared" si="0"/>
        <v>New Caledonia-Oceania2000</v>
      </c>
      <c r="E1718" s="4">
        <v>111000000</v>
      </c>
      <c r="F1718" s="1"/>
    </row>
    <row r="1719" ht="15.75" customHeight="1" spans="1:6">
      <c r="A1719" s="1" t="s">
        <v>213</v>
      </c>
      <c r="B1719" s="3" t="s">
        <v>65</v>
      </c>
      <c r="C1719" s="1" t="s">
        <v>82</v>
      </c>
      <c r="D1719" s="4" t="str">
        <f t="shared" si="0"/>
        <v>New Caledonia-Oceania2001</v>
      </c>
      <c r="E1719" s="4">
        <v>94000000</v>
      </c>
      <c r="F1719" s="1"/>
    </row>
    <row r="1720" ht="15.75" customHeight="1" spans="1:6">
      <c r="A1720" s="1" t="s">
        <v>213</v>
      </c>
      <c r="B1720" s="3" t="s">
        <v>66</v>
      </c>
      <c r="C1720" s="1" t="s">
        <v>82</v>
      </c>
      <c r="D1720" s="4" t="str">
        <f t="shared" si="0"/>
        <v>New Caledonia-Oceania2002</v>
      </c>
      <c r="E1720" s="4">
        <v>156000000</v>
      </c>
      <c r="F1720" s="4">
        <v>104000000</v>
      </c>
    </row>
    <row r="1721" ht="15.75" customHeight="1" spans="1:6">
      <c r="A1721" s="1" t="s">
        <v>213</v>
      </c>
      <c r="B1721" s="3" t="s">
        <v>67</v>
      </c>
      <c r="C1721" s="1" t="s">
        <v>82</v>
      </c>
      <c r="D1721" s="4" t="str">
        <f t="shared" si="0"/>
        <v>New Caledonia-Oceania2003</v>
      </c>
      <c r="E1721" s="4">
        <v>196000000</v>
      </c>
      <c r="F1721" s="4">
        <v>128000000</v>
      </c>
    </row>
    <row r="1722" ht="15.75" customHeight="1" spans="1:6">
      <c r="A1722" s="1" t="s">
        <v>213</v>
      </c>
      <c r="B1722" s="3" t="s">
        <v>68</v>
      </c>
      <c r="C1722" s="1" t="s">
        <v>82</v>
      </c>
      <c r="D1722" s="4" t="str">
        <f t="shared" si="0"/>
        <v>New Caledonia-Oceania2004</v>
      </c>
      <c r="E1722" s="4">
        <v>241000000</v>
      </c>
      <c r="F1722" s="4">
        <v>167000000</v>
      </c>
    </row>
    <row r="1723" ht="15.75" customHeight="1" spans="1:6">
      <c r="A1723" s="1" t="s">
        <v>213</v>
      </c>
      <c r="B1723" s="3" t="s">
        <v>69</v>
      </c>
      <c r="C1723" s="1" t="s">
        <v>82</v>
      </c>
      <c r="D1723" s="4" t="str">
        <f t="shared" si="0"/>
        <v>New Caledonia-Oceania2005</v>
      </c>
      <c r="E1723" s="4">
        <v>149000000</v>
      </c>
      <c r="F1723" s="4">
        <v>122000000</v>
      </c>
    </row>
    <row r="1724" ht="15.75" customHeight="1" spans="1:6">
      <c r="A1724" s="1" t="s">
        <v>213</v>
      </c>
      <c r="B1724" s="3" t="s">
        <v>70</v>
      </c>
      <c r="C1724" s="1" t="s">
        <v>82</v>
      </c>
      <c r="D1724" s="4" t="str">
        <f t="shared" si="0"/>
        <v>New Caledonia-Oceania2006</v>
      </c>
      <c r="E1724" s="4">
        <v>122000000</v>
      </c>
      <c r="F1724" s="4">
        <v>129000000</v>
      </c>
    </row>
    <row r="1725" ht="15.75" customHeight="1" spans="1:6">
      <c r="A1725" s="1" t="s">
        <v>213</v>
      </c>
      <c r="B1725" s="3" t="s">
        <v>71</v>
      </c>
      <c r="C1725" s="1" t="s">
        <v>82</v>
      </c>
      <c r="D1725" s="4" t="str">
        <f t="shared" si="0"/>
        <v>New Caledonia-Oceania2007</v>
      </c>
      <c r="E1725" s="4">
        <v>142000000</v>
      </c>
      <c r="F1725" s="4">
        <v>149000000</v>
      </c>
    </row>
    <row r="1726" ht="15.75" customHeight="1" spans="1:6">
      <c r="A1726" s="1" t="s">
        <v>213</v>
      </c>
      <c r="B1726" s="3" t="s">
        <v>72</v>
      </c>
      <c r="C1726" s="1" t="s">
        <v>82</v>
      </c>
      <c r="D1726" s="4" t="str">
        <f t="shared" si="0"/>
        <v>New Caledonia-Oceania2008</v>
      </c>
      <c r="E1726" s="4">
        <v>152000000</v>
      </c>
      <c r="F1726" s="4">
        <v>168000000</v>
      </c>
    </row>
    <row r="1727" ht="15.75" customHeight="1" spans="1:6">
      <c r="A1727" s="1" t="s">
        <v>213</v>
      </c>
      <c r="B1727" s="3" t="s">
        <v>73</v>
      </c>
      <c r="C1727" s="1" t="s">
        <v>82</v>
      </c>
      <c r="D1727" s="4" t="str">
        <f t="shared" si="0"/>
        <v>New Caledonia-Oceania2009</v>
      </c>
      <c r="E1727" s="4">
        <v>141000000</v>
      </c>
      <c r="F1727" s="4">
        <v>170000000</v>
      </c>
    </row>
    <row r="1728" ht="15.75" customHeight="1" spans="1:6">
      <c r="A1728" s="1" t="s">
        <v>213</v>
      </c>
      <c r="B1728" s="3" t="s">
        <v>74</v>
      </c>
      <c r="C1728" s="1" t="s">
        <v>82</v>
      </c>
      <c r="D1728" s="4" t="str">
        <f t="shared" si="0"/>
        <v>New Caledonia-Oceania2010</v>
      </c>
      <c r="E1728" s="4">
        <v>129000000</v>
      </c>
      <c r="F1728" s="4">
        <v>179000000</v>
      </c>
    </row>
    <row r="1729" ht="15.75" customHeight="1" spans="1:6">
      <c r="A1729" s="1" t="s">
        <v>213</v>
      </c>
      <c r="B1729" s="3" t="s">
        <v>75</v>
      </c>
      <c r="C1729" s="1" t="s">
        <v>82</v>
      </c>
      <c r="D1729" s="4" t="str">
        <f t="shared" si="0"/>
        <v>New Caledonia-Oceania2011</v>
      </c>
      <c r="E1729" s="4">
        <v>153000000</v>
      </c>
      <c r="F1729" s="4">
        <v>176000000</v>
      </c>
    </row>
    <row r="1730" ht="15.75" customHeight="1" spans="1:6">
      <c r="A1730" s="1" t="s">
        <v>213</v>
      </c>
      <c r="B1730" s="3" t="s">
        <v>76</v>
      </c>
      <c r="C1730" s="1" t="s">
        <v>82</v>
      </c>
      <c r="D1730" s="4" t="str">
        <f t="shared" si="0"/>
        <v>New Caledonia-Oceania2012</v>
      </c>
      <c r="E1730" s="1"/>
      <c r="F1730" s="1"/>
    </row>
    <row r="1731" ht="15.75" customHeight="1" spans="1:6">
      <c r="A1731" s="1" t="s">
        <v>214</v>
      </c>
      <c r="B1731" s="3" t="s">
        <v>63</v>
      </c>
      <c r="C1731" s="1" t="s">
        <v>82</v>
      </c>
      <c r="D1731" s="4" t="str">
        <f t="shared" si="0"/>
        <v>New Zealand-Oceania2000</v>
      </c>
      <c r="E1731" s="4">
        <v>2272000000</v>
      </c>
      <c r="F1731" s="4">
        <v>1235000000</v>
      </c>
    </row>
    <row r="1732" ht="15.75" customHeight="1" spans="1:6">
      <c r="A1732" s="1" t="s">
        <v>214</v>
      </c>
      <c r="B1732" s="3" t="s">
        <v>65</v>
      </c>
      <c r="C1732" s="1" t="s">
        <v>82</v>
      </c>
      <c r="D1732" s="4" t="str">
        <f t="shared" si="0"/>
        <v>New Zealand-Oceania2001</v>
      </c>
      <c r="E1732" s="4">
        <v>2340000000</v>
      </c>
      <c r="F1732" s="4">
        <v>1255000000</v>
      </c>
    </row>
    <row r="1733" ht="15.75" customHeight="1" spans="1:6">
      <c r="A1733" s="1" t="s">
        <v>214</v>
      </c>
      <c r="B1733" s="3" t="s">
        <v>66</v>
      </c>
      <c r="C1733" s="1" t="s">
        <v>82</v>
      </c>
      <c r="D1733" s="4" t="str">
        <f t="shared" si="0"/>
        <v>New Zealand-Oceania2002</v>
      </c>
      <c r="E1733" s="4">
        <v>3159000000</v>
      </c>
      <c r="F1733" s="4">
        <v>1386000000</v>
      </c>
    </row>
    <row r="1734" ht="15.75" customHeight="1" spans="1:6">
      <c r="A1734" s="1" t="s">
        <v>214</v>
      </c>
      <c r="B1734" s="3" t="s">
        <v>67</v>
      </c>
      <c r="C1734" s="1" t="s">
        <v>82</v>
      </c>
      <c r="D1734" s="4" t="str">
        <f t="shared" si="0"/>
        <v>New Zealand-Oceania2003</v>
      </c>
      <c r="E1734" s="4">
        <v>4232000000</v>
      </c>
      <c r="F1734" s="4">
        <v>1649000000</v>
      </c>
    </row>
    <row r="1735" ht="15.75" customHeight="1" spans="1:6">
      <c r="A1735" s="1" t="s">
        <v>214</v>
      </c>
      <c r="B1735" s="3" t="s">
        <v>68</v>
      </c>
      <c r="C1735" s="1" t="s">
        <v>82</v>
      </c>
      <c r="D1735" s="4" t="str">
        <f t="shared" si="0"/>
        <v>New Zealand-Oceania2004</v>
      </c>
      <c r="E1735" s="4">
        <v>5098000000</v>
      </c>
      <c r="F1735" s="4">
        <v>2229000000</v>
      </c>
    </row>
    <row r="1736" ht="15.75" customHeight="1" spans="1:6">
      <c r="A1736" s="1" t="s">
        <v>214</v>
      </c>
      <c r="B1736" s="3" t="s">
        <v>69</v>
      </c>
      <c r="C1736" s="1" t="s">
        <v>82</v>
      </c>
      <c r="D1736" s="4" t="str">
        <f t="shared" si="0"/>
        <v>New Zealand-Oceania2005</v>
      </c>
      <c r="E1736" s="4">
        <v>5211000000</v>
      </c>
      <c r="F1736" s="4">
        <v>2671000000</v>
      </c>
    </row>
    <row r="1737" ht="15.75" customHeight="1" spans="1:6">
      <c r="A1737" s="1" t="s">
        <v>214</v>
      </c>
      <c r="B1737" s="3" t="s">
        <v>70</v>
      </c>
      <c r="C1737" s="1" t="s">
        <v>82</v>
      </c>
      <c r="D1737" s="4" t="str">
        <f t="shared" si="0"/>
        <v>New Zealand-Oceania2006</v>
      </c>
      <c r="E1737" s="4">
        <v>4792000000</v>
      </c>
      <c r="F1737" s="4">
        <v>2534000000</v>
      </c>
    </row>
    <row r="1738" ht="15.75" customHeight="1" spans="1:6">
      <c r="A1738" s="1" t="s">
        <v>214</v>
      </c>
      <c r="B1738" s="3" t="s">
        <v>71</v>
      </c>
      <c r="C1738" s="1" t="s">
        <v>82</v>
      </c>
      <c r="D1738" s="4" t="str">
        <f t="shared" si="0"/>
        <v>New Zealand-Oceania2007</v>
      </c>
      <c r="E1738" s="4">
        <v>5413000000</v>
      </c>
      <c r="F1738" s="4">
        <v>3077000000</v>
      </c>
    </row>
    <row r="1739" ht="15.75" customHeight="1" spans="1:6">
      <c r="A1739" s="1" t="s">
        <v>214</v>
      </c>
      <c r="B1739" s="3" t="s">
        <v>72</v>
      </c>
      <c r="C1739" s="1" t="s">
        <v>82</v>
      </c>
      <c r="D1739" s="4" t="str">
        <f t="shared" si="0"/>
        <v>New Zealand-Oceania2008</v>
      </c>
      <c r="E1739" s="4">
        <v>5152000000</v>
      </c>
      <c r="F1739" s="4">
        <v>3006000000</v>
      </c>
    </row>
    <row r="1740" ht="15.75" customHeight="1" spans="1:6">
      <c r="A1740" s="1" t="s">
        <v>214</v>
      </c>
      <c r="B1740" s="3" t="s">
        <v>73</v>
      </c>
      <c r="C1740" s="1" t="s">
        <v>82</v>
      </c>
      <c r="D1740" s="4" t="str">
        <f t="shared" si="0"/>
        <v>New Zealand-Oceania2009</v>
      </c>
      <c r="E1740" s="4">
        <v>4591000000</v>
      </c>
      <c r="F1740" s="4">
        <v>2580000000</v>
      </c>
    </row>
    <row r="1741" ht="15.75" customHeight="1" spans="1:6">
      <c r="A1741" s="1" t="s">
        <v>214</v>
      </c>
      <c r="B1741" s="3" t="s">
        <v>74</v>
      </c>
      <c r="C1741" s="1" t="s">
        <v>82</v>
      </c>
      <c r="D1741" s="4" t="str">
        <f t="shared" si="0"/>
        <v>New Zealand-Oceania2010</v>
      </c>
      <c r="E1741" s="4">
        <v>4904000000</v>
      </c>
      <c r="F1741" s="4">
        <v>3037000000</v>
      </c>
    </row>
    <row r="1742" ht="15.75" customHeight="1" spans="1:6">
      <c r="A1742" s="1" t="s">
        <v>214</v>
      </c>
      <c r="B1742" s="3" t="s">
        <v>75</v>
      </c>
      <c r="C1742" s="1" t="s">
        <v>82</v>
      </c>
      <c r="D1742" s="4" t="str">
        <f t="shared" si="0"/>
        <v>New Zealand-Oceania2011</v>
      </c>
      <c r="E1742" s="4">
        <v>5546000000</v>
      </c>
      <c r="F1742" s="4">
        <v>3462000000</v>
      </c>
    </row>
    <row r="1743" ht="15.75" customHeight="1" spans="1:6">
      <c r="A1743" s="1" t="s">
        <v>214</v>
      </c>
      <c r="B1743" s="3" t="s">
        <v>76</v>
      </c>
      <c r="C1743" s="1" t="s">
        <v>82</v>
      </c>
      <c r="D1743" s="4" t="str">
        <f t="shared" si="0"/>
        <v>New Zealand-Oceania2012</v>
      </c>
      <c r="E1743" s="4">
        <v>5467000000</v>
      </c>
      <c r="F1743" s="4">
        <v>3718000000</v>
      </c>
    </row>
    <row r="1744" ht="15.75" customHeight="1" spans="1:6">
      <c r="A1744" s="1" t="s">
        <v>215</v>
      </c>
      <c r="B1744" s="3" t="s">
        <v>63</v>
      </c>
      <c r="C1744" s="1" t="s">
        <v>86</v>
      </c>
      <c r="D1744" s="4" t="str">
        <f t="shared" si="0"/>
        <v>Nicaragua-The Americas2000</v>
      </c>
      <c r="E1744" s="4">
        <v>129000000</v>
      </c>
      <c r="F1744" s="4">
        <v>126000000</v>
      </c>
    </row>
    <row r="1745" ht="15.75" customHeight="1" spans="1:6">
      <c r="A1745" s="1" t="s">
        <v>215</v>
      </c>
      <c r="B1745" s="3" t="s">
        <v>65</v>
      </c>
      <c r="C1745" s="1" t="s">
        <v>86</v>
      </c>
      <c r="D1745" s="4" t="str">
        <f t="shared" si="0"/>
        <v>Nicaragua-The Americas2001</v>
      </c>
      <c r="E1745" s="4">
        <v>135000000</v>
      </c>
      <c r="F1745" s="4">
        <v>128000000</v>
      </c>
    </row>
    <row r="1746" ht="15.75" customHeight="1" spans="1:6">
      <c r="A1746" s="1" t="s">
        <v>215</v>
      </c>
      <c r="B1746" s="3" t="s">
        <v>66</v>
      </c>
      <c r="C1746" s="1" t="s">
        <v>86</v>
      </c>
      <c r="D1746" s="4" t="str">
        <f t="shared" si="0"/>
        <v>Nicaragua-The Americas2002</v>
      </c>
      <c r="E1746" s="4">
        <v>135000000</v>
      </c>
      <c r="F1746" s="4">
        <v>125000000</v>
      </c>
    </row>
    <row r="1747" ht="15.75" customHeight="1" spans="1:6">
      <c r="A1747" s="1" t="s">
        <v>215</v>
      </c>
      <c r="B1747" s="3" t="s">
        <v>67</v>
      </c>
      <c r="C1747" s="1" t="s">
        <v>86</v>
      </c>
      <c r="D1747" s="4" t="str">
        <f t="shared" si="0"/>
        <v>Nicaragua-The Americas2003</v>
      </c>
      <c r="E1747" s="4">
        <v>160000000</v>
      </c>
      <c r="F1747" s="4">
        <v>139000000</v>
      </c>
    </row>
    <row r="1748" ht="15.75" customHeight="1" spans="1:6">
      <c r="A1748" s="1" t="s">
        <v>215</v>
      </c>
      <c r="B1748" s="3" t="s">
        <v>68</v>
      </c>
      <c r="C1748" s="1" t="s">
        <v>86</v>
      </c>
      <c r="D1748" s="4" t="str">
        <f t="shared" si="0"/>
        <v>Nicaragua-The Americas2004</v>
      </c>
      <c r="E1748" s="4">
        <v>192000000</v>
      </c>
      <c r="F1748" s="4">
        <v>154000000</v>
      </c>
    </row>
    <row r="1749" ht="15.75" customHeight="1" spans="1:6">
      <c r="A1749" s="1" t="s">
        <v>215</v>
      </c>
      <c r="B1749" s="3" t="s">
        <v>69</v>
      </c>
      <c r="C1749" s="1" t="s">
        <v>86</v>
      </c>
      <c r="D1749" s="4" t="str">
        <f t="shared" si="0"/>
        <v>Nicaragua-The Americas2005</v>
      </c>
      <c r="E1749" s="4">
        <v>206000000</v>
      </c>
      <c r="F1749" s="4">
        <v>162000000</v>
      </c>
    </row>
    <row r="1750" ht="15.75" customHeight="1" spans="1:6">
      <c r="A1750" s="1" t="s">
        <v>215</v>
      </c>
      <c r="B1750" s="3" t="s">
        <v>70</v>
      </c>
      <c r="C1750" s="1" t="s">
        <v>86</v>
      </c>
      <c r="D1750" s="4" t="str">
        <f t="shared" si="0"/>
        <v>Nicaragua-The Americas2006</v>
      </c>
      <c r="E1750" s="4">
        <v>231000000</v>
      </c>
      <c r="F1750" s="4">
        <v>188000000</v>
      </c>
    </row>
    <row r="1751" ht="15.75" customHeight="1" spans="1:6">
      <c r="A1751" s="1" t="s">
        <v>215</v>
      </c>
      <c r="B1751" s="3" t="s">
        <v>71</v>
      </c>
      <c r="C1751" s="1" t="s">
        <v>86</v>
      </c>
      <c r="D1751" s="4" t="str">
        <f t="shared" si="0"/>
        <v>Nicaragua-The Americas2007</v>
      </c>
      <c r="E1751" s="4">
        <v>255000000</v>
      </c>
      <c r="F1751" s="4">
        <v>279000000</v>
      </c>
    </row>
    <row r="1752" ht="15.75" customHeight="1" spans="1:6">
      <c r="A1752" s="1" t="s">
        <v>215</v>
      </c>
      <c r="B1752" s="3" t="s">
        <v>72</v>
      </c>
      <c r="C1752" s="1" t="s">
        <v>86</v>
      </c>
      <c r="D1752" s="4" t="str">
        <f t="shared" si="0"/>
        <v>Nicaragua-The Americas2008</v>
      </c>
      <c r="E1752" s="4">
        <v>301000000</v>
      </c>
      <c r="F1752" s="4">
        <v>332000000</v>
      </c>
    </row>
    <row r="1753" ht="15.75" customHeight="1" spans="1:6">
      <c r="A1753" s="1" t="s">
        <v>215</v>
      </c>
      <c r="B1753" s="3" t="s">
        <v>73</v>
      </c>
      <c r="C1753" s="1" t="s">
        <v>86</v>
      </c>
      <c r="D1753" s="4" t="str">
        <f t="shared" si="0"/>
        <v>Nicaragua-The Americas2009</v>
      </c>
      <c r="E1753" s="4">
        <v>334000000</v>
      </c>
      <c r="F1753" s="4">
        <v>300000000</v>
      </c>
    </row>
    <row r="1754" ht="15.75" customHeight="1" spans="1:6">
      <c r="A1754" s="1" t="s">
        <v>215</v>
      </c>
      <c r="B1754" s="3" t="s">
        <v>74</v>
      </c>
      <c r="C1754" s="1" t="s">
        <v>86</v>
      </c>
      <c r="D1754" s="4" t="str">
        <f t="shared" si="0"/>
        <v>Nicaragua-The Americas2010</v>
      </c>
      <c r="E1754" s="4">
        <v>309000000</v>
      </c>
      <c r="F1754" s="4">
        <v>329000000</v>
      </c>
    </row>
    <row r="1755" ht="15.75" customHeight="1" spans="1:6">
      <c r="A1755" s="1" t="s">
        <v>215</v>
      </c>
      <c r="B1755" s="3" t="s">
        <v>75</v>
      </c>
      <c r="C1755" s="1" t="s">
        <v>86</v>
      </c>
      <c r="D1755" s="4" t="str">
        <f t="shared" si="0"/>
        <v>Nicaragua-The Americas2011</v>
      </c>
      <c r="E1755" s="4">
        <v>378000000</v>
      </c>
      <c r="F1755" s="4">
        <v>380000000</v>
      </c>
    </row>
    <row r="1756" ht="15.75" customHeight="1" spans="1:6">
      <c r="A1756" s="1" t="s">
        <v>215</v>
      </c>
      <c r="B1756" s="3" t="s">
        <v>76</v>
      </c>
      <c r="C1756" s="1" t="s">
        <v>86</v>
      </c>
      <c r="D1756" s="4" t="str">
        <f t="shared" si="0"/>
        <v>Nicaragua-The Americas2012</v>
      </c>
      <c r="E1756" s="4">
        <v>422000000</v>
      </c>
      <c r="F1756" s="4">
        <v>372000000</v>
      </c>
    </row>
    <row r="1757" ht="15.75" customHeight="1" spans="1:6">
      <c r="A1757" s="1" t="s">
        <v>216</v>
      </c>
      <c r="B1757" s="3" t="s">
        <v>63</v>
      </c>
      <c r="C1757" s="1" t="s">
        <v>80</v>
      </c>
      <c r="D1757" s="4" t="str">
        <f t="shared" si="0"/>
        <v>Niger-Africa2000</v>
      </c>
      <c r="E1757" s="4">
        <v>23000000</v>
      </c>
      <c r="F1757" s="4">
        <v>32000000</v>
      </c>
    </row>
    <row r="1758" ht="15.75" customHeight="1" spans="1:6">
      <c r="A1758" s="1" t="s">
        <v>216</v>
      </c>
      <c r="B1758" s="3" t="s">
        <v>65</v>
      </c>
      <c r="C1758" s="1" t="s">
        <v>80</v>
      </c>
      <c r="D1758" s="4" t="str">
        <f t="shared" si="0"/>
        <v>Niger-Africa2001</v>
      </c>
      <c r="E1758" s="4">
        <v>30000000</v>
      </c>
      <c r="F1758" s="4">
        <v>33000000</v>
      </c>
    </row>
    <row r="1759" ht="15.75" customHeight="1" spans="1:6">
      <c r="A1759" s="1" t="s">
        <v>216</v>
      </c>
      <c r="B1759" s="3" t="s">
        <v>66</v>
      </c>
      <c r="C1759" s="1" t="s">
        <v>80</v>
      </c>
      <c r="D1759" s="4" t="str">
        <f t="shared" si="0"/>
        <v>Niger-Africa2002</v>
      </c>
      <c r="E1759" s="4">
        <v>20000000</v>
      </c>
      <c r="F1759" s="4">
        <v>29000000</v>
      </c>
    </row>
    <row r="1760" ht="15.75" customHeight="1" spans="1:6">
      <c r="A1760" s="1" t="s">
        <v>216</v>
      </c>
      <c r="B1760" s="3" t="s">
        <v>67</v>
      </c>
      <c r="C1760" s="1" t="s">
        <v>80</v>
      </c>
      <c r="D1760" s="4" t="str">
        <f t="shared" si="0"/>
        <v>Niger-Africa2003</v>
      </c>
      <c r="E1760" s="4">
        <v>28000000</v>
      </c>
      <c r="F1760" s="4">
        <v>39000000</v>
      </c>
    </row>
    <row r="1761" ht="15.75" customHeight="1" spans="1:6">
      <c r="A1761" s="1" t="s">
        <v>216</v>
      </c>
      <c r="B1761" s="3" t="s">
        <v>68</v>
      </c>
      <c r="C1761" s="1" t="s">
        <v>80</v>
      </c>
      <c r="D1761" s="4" t="str">
        <f t="shared" si="0"/>
        <v>Niger-Africa2004</v>
      </c>
      <c r="E1761" s="4">
        <v>32000000</v>
      </c>
      <c r="F1761" s="4">
        <v>42000000</v>
      </c>
    </row>
    <row r="1762" ht="15.75" customHeight="1" spans="1:6">
      <c r="A1762" s="1" t="s">
        <v>216</v>
      </c>
      <c r="B1762" s="3" t="s">
        <v>69</v>
      </c>
      <c r="C1762" s="1" t="s">
        <v>80</v>
      </c>
      <c r="D1762" s="4" t="str">
        <f t="shared" si="0"/>
        <v>Niger-Africa2005</v>
      </c>
      <c r="E1762" s="4">
        <v>44000000</v>
      </c>
      <c r="F1762" s="4">
        <v>42000000</v>
      </c>
    </row>
    <row r="1763" ht="15.75" customHeight="1" spans="1:6">
      <c r="A1763" s="1" t="s">
        <v>216</v>
      </c>
      <c r="B1763" s="3" t="s">
        <v>70</v>
      </c>
      <c r="C1763" s="1" t="s">
        <v>80</v>
      </c>
      <c r="D1763" s="4" t="str">
        <f t="shared" si="0"/>
        <v>Niger-Africa2006</v>
      </c>
      <c r="E1763" s="4">
        <v>39000000</v>
      </c>
      <c r="F1763" s="4">
        <v>42000000</v>
      </c>
    </row>
    <row r="1764" ht="15.75" customHeight="1" spans="1:6">
      <c r="A1764" s="1" t="s">
        <v>216</v>
      </c>
      <c r="B1764" s="3" t="s">
        <v>71</v>
      </c>
      <c r="C1764" s="1" t="s">
        <v>80</v>
      </c>
      <c r="D1764" s="4" t="str">
        <f t="shared" si="0"/>
        <v>Niger-Africa2007</v>
      </c>
      <c r="E1764" s="4">
        <v>44000000</v>
      </c>
      <c r="F1764" s="4">
        <v>48000000</v>
      </c>
    </row>
    <row r="1765" ht="15.75" customHeight="1" spans="1:6">
      <c r="A1765" s="1" t="s">
        <v>216</v>
      </c>
      <c r="B1765" s="3" t="s">
        <v>72</v>
      </c>
      <c r="C1765" s="1" t="s">
        <v>80</v>
      </c>
      <c r="D1765" s="4" t="str">
        <f t="shared" si="0"/>
        <v>Niger-Africa2008</v>
      </c>
      <c r="E1765" s="4">
        <v>86000000</v>
      </c>
      <c r="F1765" s="4">
        <v>98000000</v>
      </c>
    </row>
    <row r="1766" ht="15.75" customHeight="1" spans="1:6">
      <c r="A1766" s="1" t="s">
        <v>216</v>
      </c>
      <c r="B1766" s="3" t="s">
        <v>73</v>
      </c>
      <c r="C1766" s="1" t="s">
        <v>80</v>
      </c>
      <c r="D1766" s="4" t="str">
        <f t="shared" si="0"/>
        <v>Niger-Africa2009</v>
      </c>
      <c r="E1766" s="4">
        <v>69000000</v>
      </c>
      <c r="F1766" s="4">
        <v>84000000</v>
      </c>
    </row>
    <row r="1767" ht="15.75" customHeight="1" spans="1:6">
      <c r="A1767" s="1" t="s">
        <v>216</v>
      </c>
      <c r="B1767" s="3" t="s">
        <v>74</v>
      </c>
      <c r="C1767" s="1" t="s">
        <v>80</v>
      </c>
      <c r="D1767" s="4" t="str">
        <f t="shared" si="0"/>
        <v>Niger-Africa2010</v>
      </c>
      <c r="E1767" s="4">
        <v>86000000</v>
      </c>
      <c r="F1767" s="1"/>
    </row>
    <row r="1768" ht="15.75" customHeight="1" spans="1:6">
      <c r="A1768" s="1" t="s">
        <v>216</v>
      </c>
      <c r="B1768" s="3" t="s">
        <v>75</v>
      </c>
      <c r="C1768" s="1" t="s">
        <v>80</v>
      </c>
      <c r="D1768" s="4" t="str">
        <f t="shared" si="0"/>
        <v>Niger-Africa2011</v>
      </c>
      <c r="E1768" s="4">
        <v>86000000</v>
      </c>
      <c r="F1768" s="1"/>
    </row>
    <row r="1769" ht="15.75" customHeight="1" spans="1:6">
      <c r="A1769" s="1" t="s">
        <v>216</v>
      </c>
      <c r="B1769" s="3" t="s">
        <v>76</v>
      </c>
      <c r="C1769" s="1" t="s">
        <v>80</v>
      </c>
      <c r="D1769" s="4" t="str">
        <f t="shared" si="0"/>
        <v>Niger-Africa2012</v>
      </c>
      <c r="E1769" s="1"/>
      <c r="F1769" s="1"/>
    </row>
    <row r="1770" ht="15.75" customHeight="1" spans="1:6">
      <c r="A1770" s="1" t="s">
        <v>217</v>
      </c>
      <c r="B1770" s="3" t="s">
        <v>63</v>
      </c>
      <c r="C1770" s="1" t="s">
        <v>80</v>
      </c>
      <c r="D1770" s="4" t="str">
        <f t="shared" si="0"/>
        <v>Nigeria-Africa2000</v>
      </c>
      <c r="E1770" s="4">
        <v>186000000</v>
      </c>
      <c r="F1770" s="4">
        <v>610000000</v>
      </c>
    </row>
    <row r="1771" ht="15.75" customHeight="1" spans="1:6">
      <c r="A1771" s="1" t="s">
        <v>217</v>
      </c>
      <c r="B1771" s="3" t="s">
        <v>65</v>
      </c>
      <c r="C1771" s="1" t="s">
        <v>80</v>
      </c>
      <c r="D1771" s="4" t="str">
        <f t="shared" si="0"/>
        <v>Nigeria-Africa2001</v>
      </c>
      <c r="E1771" s="4">
        <v>168000000</v>
      </c>
      <c r="F1771" s="4">
        <v>858000000</v>
      </c>
    </row>
    <row r="1772" ht="15.75" customHeight="1" spans="1:6">
      <c r="A1772" s="1" t="s">
        <v>217</v>
      </c>
      <c r="B1772" s="3" t="s">
        <v>66</v>
      </c>
      <c r="C1772" s="1" t="s">
        <v>80</v>
      </c>
      <c r="D1772" s="4" t="str">
        <f t="shared" si="0"/>
        <v>Nigeria-Africa2002</v>
      </c>
      <c r="E1772" s="4">
        <v>256000000</v>
      </c>
      <c r="F1772" s="4">
        <v>910000000</v>
      </c>
    </row>
    <row r="1773" ht="15.75" customHeight="1" spans="1:6">
      <c r="A1773" s="1" t="s">
        <v>217</v>
      </c>
      <c r="B1773" s="3" t="s">
        <v>67</v>
      </c>
      <c r="C1773" s="1" t="s">
        <v>80</v>
      </c>
      <c r="D1773" s="4" t="str">
        <f t="shared" si="0"/>
        <v>Nigeria-Africa2003</v>
      </c>
      <c r="E1773" s="4">
        <v>58000000</v>
      </c>
      <c r="F1773" s="4">
        <v>2076000000</v>
      </c>
    </row>
    <row r="1774" ht="15.75" customHeight="1" spans="1:6">
      <c r="A1774" s="1" t="s">
        <v>217</v>
      </c>
      <c r="B1774" s="3" t="s">
        <v>68</v>
      </c>
      <c r="C1774" s="1" t="s">
        <v>80</v>
      </c>
      <c r="D1774" s="4" t="str">
        <f t="shared" si="0"/>
        <v>Nigeria-Africa2004</v>
      </c>
      <c r="E1774" s="4">
        <v>49000000</v>
      </c>
      <c r="F1774" s="1"/>
    </row>
    <row r="1775" ht="15.75" customHeight="1" spans="1:6">
      <c r="A1775" s="1" t="s">
        <v>217</v>
      </c>
      <c r="B1775" s="3" t="s">
        <v>69</v>
      </c>
      <c r="C1775" s="1" t="s">
        <v>80</v>
      </c>
      <c r="D1775" s="4" t="str">
        <f t="shared" si="0"/>
        <v>Nigeria-Africa2005</v>
      </c>
      <c r="E1775" s="4">
        <v>139000000</v>
      </c>
      <c r="F1775" s="4">
        <v>501000000</v>
      </c>
    </row>
    <row r="1776" ht="15.75" customHeight="1" spans="1:6">
      <c r="A1776" s="1" t="s">
        <v>217</v>
      </c>
      <c r="B1776" s="3" t="s">
        <v>70</v>
      </c>
      <c r="C1776" s="1" t="s">
        <v>80</v>
      </c>
      <c r="D1776" s="4" t="str">
        <f t="shared" si="0"/>
        <v>Nigeria-Africa2006</v>
      </c>
      <c r="E1776" s="4">
        <v>209000000</v>
      </c>
      <c r="F1776" s="4">
        <v>3536000000</v>
      </c>
    </row>
    <row r="1777" ht="15.75" customHeight="1" spans="1:6">
      <c r="A1777" s="1" t="s">
        <v>217</v>
      </c>
      <c r="B1777" s="3" t="s">
        <v>71</v>
      </c>
      <c r="C1777" s="1" t="s">
        <v>80</v>
      </c>
      <c r="D1777" s="4" t="str">
        <f t="shared" si="0"/>
        <v>Nigeria-Africa2007</v>
      </c>
      <c r="E1777" s="4">
        <v>337000000</v>
      </c>
      <c r="F1777" s="4">
        <v>6664000000</v>
      </c>
    </row>
    <row r="1778" ht="15.75" customHeight="1" spans="1:6">
      <c r="A1778" s="1" t="s">
        <v>217</v>
      </c>
      <c r="B1778" s="3" t="s">
        <v>72</v>
      </c>
      <c r="C1778" s="1" t="s">
        <v>80</v>
      </c>
      <c r="D1778" s="4" t="str">
        <f t="shared" si="0"/>
        <v>Nigeria-Africa2008</v>
      </c>
      <c r="E1778" s="4">
        <v>959000000</v>
      </c>
      <c r="F1778" s="4">
        <v>11009000000</v>
      </c>
    </row>
    <row r="1779" ht="15.75" customHeight="1" spans="1:6">
      <c r="A1779" s="1" t="s">
        <v>217</v>
      </c>
      <c r="B1779" s="3" t="s">
        <v>73</v>
      </c>
      <c r="C1779" s="1" t="s">
        <v>80</v>
      </c>
      <c r="D1779" s="4" t="str">
        <f t="shared" si="0"/>
        <v>Nigeria-Africa2009</v>
      </c>
      <c r="E1779" s="4">
        <v>791000000</v>
      </c>
      <c r="F1779" s="4">
        <v>6236000000</v>
      </c>
    </row>
    <row r="1780" ht="15.75" customHeight="1" spans="1:6">
      <c r="A1780" s="1" t="s">
        <v>217</v>
      </c>
      <c r="B1780" s="3" t="s">
        <v>74</v>
      </c>
      <c r="C1780" s="1" t="s">
        <v>80</v>
      </c>
      <c r="D1780" s="4" t="str">
        <f t="shared" si="0"/>
        <v>Nigeria-Africa2010</v>
      </c>
      <c r="E1780" s="4">
        <v>738000000</v>
      </c>
      <c r="F1780" s="4">
        <v>8379000000</v>
      </c>
    </row>
    <row r="1781" ht="15.75" customHeight="1" spans="1:6">
      <c r="A1781" s="1" t="s">
        <v>217</v>
      </c>
      <c r="B1781" s="3" t="s">
        <v>75</v>
      </c>
      <c r="C1781" s="1" t="s">
        <v>80</v>
      </c>
      <c r="D1781" s="4" t="str">
        <f t="shared" si="0"/>
        <v>Nigeria-Africa2011</v>
      </c>
      <c r="E1781" s="4">
        <v>688000000</v>
      </c>
      <c r="F1781" s="4">
        <v>9534000000</v>
      </c>
    </row>
    <row r="1782" ht="15.75" customHeight="1" spans="1:6">
      <c r="A1782" s="1" t="s">
        <v>217</v>
      </c>
      <c r="B1782" s="3" t="s">
        <v>76</v>
      </c>
      <c r="C1782" s="1" t="s">
        <v>80</v>
      </c>
      <c r="D1782" s="4" t="str">
        <f t="shared" si="0"/>
        <v>Nigeria-Africa2012</v>
      </c>
      <c r="E1782" s="4">
        <v>641000000</v>
      </c>
      <c r="F1782" s="4">
        <v>9280000000</v>
      </c>
    </row>
    <row r="1783" ht="15.75" customHeight="1" spans="1:6">
      <c r="A1783" s="1" t="s">
        <v>218</v>
      </c>
      <c r="B1783" s="3" t="s">
        <v>63</v>
      </c>
      <c r="C1783" s="1" t="s">
        <v>64</v>
      </c>
      <c r="D1783" s="4" t="str">
        <f t="shared" si="0"/>
        <v>North Korea-Asia2000</v>
      </c>
      <c r="E1783" s="1"/>
      <c r="F1783" s="1"/>
    </row>
    <row r="1784" ht="15.75" customHeight="1" spans="1:6">
      <c r="A1784" s="1" t="s">
        <v>218</v>
      </c>
      <c r="B1784" s="3" t="s">
        <v>65</v>
      </c>
      <c r="C1784" s="1" t="s">
        <v>64</v>
      </c>
      <c r="D1784" s="4" t="str">
        <f t="shared" si="0"/>
        <v>North Korea-Asia2001</v>
      </c>
      <c r="E1784" s="1"/>
      <c r="F1784" s="1"/>
    </row>
    <row r="1785" ht="15.75" customHeight="1" spans="1:6">
      <c r="A1785" s="1" t="s">
        <v>218</v>
      </c>
      <c r="B1785" s="3" t="s">
        <v>66</v>
      </c>
      <c r="C1785" s="1" t="s">
        <v>64</v>
      </c>
      <c r="D1785" s="4" t="str">
        <f t="shared" si="0"/>
        <v>North Korea-Asia2002</v>
      </c>
      <c r="E1785" s="1"/>
      <c r="F1785" s="1"/>
    </row>
    <row r="1786" ht="15.75" customHeight="1" spans="1:6">
      <c r="A1786" s="1" t="s">
        <v>218</v>
      </c>
      <c r="B1786" s="3" t="s">
        <v>67</v>
      </c>
      <c r="C1786" s="1" t="s">
        <v>64</v>
      </c>
      <c r="D1786" s="4" t="str">
        <f t="shared" si="0"/>
        <v>North Korea-Asia2003</v>
      </c>
      <c r="E1786" s="1"/>
      <c r="F1786" s="1"/>
    </row>
    <row r="1787" ht="15.75" customHeight="1" spans="1:6">
      <c r="A1787" s="1" t="s">
        <v>218</v>
      </c>
      <c r="B1787" s="3" t="s">
        <v>68</v>
      </c>
      <c r="C1787" s="1" t="s">
        <v>64</v>
      </c>
      <c r="D1787" s="4" t="str">
        <f t="shared" si="0"/>
        <v>North Korea-Asia2004</v>
      </c>
      <c r="E1787" s="1"/>
      <c r="F1787" s="1"/>
    </row>
    <row r="1788" ht="15.75" customHeight="1" spans="1:6">
      <c r="A1788" s="1" t="s">
        <v>218</v>
      </c>
      <c r="B1788" s="3" t="s">
        <v>69</v>
      </c>
      <c r="C1788" s="1" t="s">
        <v>64</v>
      </c>
      <c r="D1788" s="4" t="str">
        <f t="shared" si="0"/>
        <v>North Korea-Asia2005</v>
      </c>
      <c r="E1788" s="1"/>
      <c r="F1788" s="1"/>
    </row>
    <row r="1789" ht="15.75" customHeight="1" spans="1:6">
      <c r="A1789" s="1" t="s">
        <v>218</v>
      </c>
      <c r="B1789" s="3" t="s">
        <v>70</v>
      </c>
      <c r="C1789" s="1" t="s">
        <v>64</v>
      </c>
      <c r="D1789" s="4" t="str">
        <f t="shared" si="0"/>
        <v>North Korea-Asia2006</v>
      </c>
      <c r="E1789" s="1"/>
      <c r="F1789" s="1"/>
    </row>
    <row r="1790" ht="15.75" customHeight="1" spans="1:6">
      <c r="A1790" s="1" t="s">
        <v>218</v>
      </c>
      <c r="B1790" s="3" t="s">
        <v>71</v>
      </c>
      <c r="C1790" s="1" t="s">
        <v>64</v>
      </c>
      <c r="D1790" s="4" t="str">
        <f t="shared" si="0"/>
        <v>North Korea-Asia2007</v>
      </c>
      <c r="E1790" s="1"/>
      <c r="F1790" s="1"/>
    </row>
    <row r="1791" ht="15.75" customHeight="1" spans="1:6">
      <c r="A1791" s="1" t="s">
        <v>218</v>
      </c>
      <c r="B1791" s="3" t="s">
        <v>72</v>
      </c>
      <c r="C1791" s="1" t="s">
        <v>64</v>
      </c>
      <c r="D1791" s="4" t="str">
        <f t="shared" si="0"/>
        <v>North Korea-Asia2008</v>
      </c>
      <c r="E1791" s="1"/>
      <c r="F1791" s="1"/>
    </row>
    <row r="1792" ht="15.75" customHeight="1" spans="1:6">
      <c r="A1792" s="1" t="s">
        <v>218</v>
      </c>
      <c r="B1792" s="3" t="s">
        <v>73</v>
      </c>
      <c r="C1792" s="1" t="s">
        <v>64</v>
      </c>
      <c r="D1792" s="4" t="str">
        <f t="shared" si="0"/>
        <v>North Korea-Asia2009</v>
      </c>
      <c r="E1792" s="1"/>
      <c r="F1792" s="1"/>
    </row>
    <row r="1793" ht="15.75" customHeight="1" spans="1:6">
      <c r="A1793" s="1" t="s">
        <v>218</v>
      </c>
      <c r="B1793" s="3" t="s">
        <v>74</v>
      </c>
      <c r="C1793" s="1" t="s">
        <v>64</v>
      </c>
      <c r="D1793" s="4" t="str">
        <f t="shared" si="0"/>
        <v>North Korea-Asia2010</v>
      </c>
      <c r="E1793" s="1"/>
      <c r="F1793" s="1"/>
    </row>
    <row r="1794" ht="15.75" customHeight="1" spans="1:6">
      <c r="A1794" s="1" t="s">
        <v>218</v>
      </c>
      <c r="B1794" s="3" t="s">
        <v>75</v>
      </c>
      <c r="C1794" s="1" t="s">
        <v>64</v>
      </c>
      <c r="D1794" s="4" t="str">
        <f t="shared" si="0"/>
        <v>North Korea-Asia2011</v>
      </c>
      <c r="E1794" s="1"/>
      <c r="F1794" s="1"/>
    </row>
    <row r="1795" ht="15.75" customHeight="1" spans="1:6">
      <c r="A1795" s="1" t="s">
        <v>218</v>
      </c>
      <c r="B1795" s="3" t="s">
        <v>76</v>
      </c>
      <c r="C1795" s="1" t="s">
        <v>64</v>
      </c>
      <c r="D1795" s="4" t="str">
        <f t="shared" si="0"/>
        <v>North Korea-Asia2012</v>
      </c>
      <c r="E1795" s="1"/>
      <c r="F1795" s="1"/>
    </row>
    <row r="1796" ht="15.75" customHeight="1" spans="1:6">
      <c r="A1796" s="1" t="s">
        <v>219</v>
      </c>
      <c r="B1796" s="3" t="s">
        <v>63</v>
      </c>
      <c r="C1796" s="1" t="s">
        <v>78</v>
      </c>
      <c r="D1796" s="4" t="str">
        <f t="shared" si="0"/>
        <v>North Macedonia-Europe2000</v>
      </c>
      <c r="E1796" s="4">
        <v>88000000</v>
      </c>
      <c r="F1796" s="4">
        <v>58000000</v>
      </c>
    </row>
    <row r="1797" ht="15.75" customHeight="1" spans="1:6">
      <c r="A1797" s="1" t="s">
        <v>219</v>
      </c>
      <c r="B1797" s="3" t="s">
        <v>65</v>
      </c>
      <c r="C1797" s="1" t="s">
        <v>78</v>
      </c>
      <c r="D1797" s="4" t="str">
        <f t="shared" si="0"/>
        <v>North Macedonia-Europe2001</v>
      </c>
      <c r="E1797" s="4">
        <v>49000000</v>
      </c>
      <c r="F1797" s="4">
        <v>60000000</v>
      </c>
    </row>
    <row r="1798" ht="15.75" customHeight="1" spans="1:6">
      <c r="A1798" s="1" t="s">
        <v>219</v>
      </c>
      <c r="B1798" s="3" t="s">
        <v>66</v>
      </c>
      <c r="C1798" s="1" t="s">
        <v>78</v>
      </c>
      <c r="D1798" s="4" t="str">
        <f t="shared" si="0"/>
        <v>North Macedonia-Europe2002</v>
      </c>
      <c r="E1798" s="4">
        <v>55000000</v>
      </c>
      <c r="F1798" s="4">
        <v>60000000</v>
      </c>
    </row>
    <row r="1799" ht="15.75" customHeight="1" spans="1:6">
      <c r="A1799" s="1" t="s">
        <v>219</v>
      </c>
      <c r="B1799" s="3" t="s">
        <v>67</v>
      </c>
      <c r="C1799" s="1" t="s">
        <v>78</v>
      </c>
      <c r="D1799" s="4" t="str">
        <f t="shared" si="0"/>
        <v>North Macedonia-Europe2003</v>
      </c>
      <c r="E1799" s="4">
        <v>86000000</v>
      </c>
      <c r="F1799" s="4">
        <v>71000000</v>
      </c>
    </row>
    <row r="1800" ht="15.75" customHeight="1" spans="1:6">
      <c r="A1800" s="1" t="s">
        <v>219</v>
      </c>
      <c r="B1800" s="3" t="s">
        <v>68</v>
      </c>
      <c r="C1800" s="1" t="s">
        <v>78</v>
      </c>
      <c r="D1800" s="4" t="str">
        <f t="shared" si="0"/>
        <v>North Macedonia-Europe2004</v>
      </c>
      <c r="E1800" s="4">
        <v>103000000</v>
      </c>
      <c r="F1800" s="4">
        <v>85000000</v>
      </c>
    </row>
    <row r="1801" ht="15.75" customHeight="1" spans="1:6">
      <c r="A1801" s="1" t="s">
        <v>219</v>
      </c>
      <c r="B1801" s="3" t="s">
        <v>69</v>
      </c>
      <c r="C1801" s="1" t="s">
        <v>78</v>
      </c>
      <c r="D1801" s="4" t="str">
        <f t="shared" si="0"/>
        <v>North Macedonia-Europe2005</v>
      </c>
      <c r="E1801" s="4">
        <v>116000000</v>
      </c>
      <c r="F1801" s="4">
        <v>97000000</v>
      </c>
    </row>
    <row r="1802" ht="15.75" customHeight="1" spans="1:6">
      <c r="A1802" s="1" t="s">
        <v>219</v>
      </c>
      <c r="B1802" s="3" t="s">
        <v>70</v>
      </c>
      <c r="C1802" s="1" t="s">
        <v>78</v>
      </c>
      <c r="D1802" s="4" t="str">
        <f t="shared" si="0"/>
        <v>North Macedonia-Europe2006</v>
      </c>
      <c r="E1802" s="4">
        <v>156000000</v>
      </c>
      <c r="F1802" s="4">
        <v>110000000</v>
      </c>
    </row>
    <row r="1803" ht="15.75" customHeight="1" spans="1:6">
      <c r="A1803" s="1" t="s">
        <v>219</v>
      </c>
      <c r="B1803" s="3" t="s">
        <v>71</v>
      </c>
      <c r="C1803" s="1" t="s">
        <v>78</v>
      </c>
      <c r="D1803" s="4" t="str">
        <f t="shared" si="0"/>
        <v>North Macedonia-Europe2007</v>
      </c>
      <c r="E1803" s="4">
        <v>219000000</v>
      </c>
      <c r="F1803" s="4">
        <v>147000000</v>
      </c>
    </row>
    <row r="1804" ht="15.75" customHeight="1" spans="1:6">
      <c r="A1804" s="1" t="s">
        <v>219</v>
      </c>
      <c r="B1804" s="3" t="s">
        <v>72</v>
      </c>
      <c r="C1804" s="1" t="s">
        <v>78</v>
      </c>
      <c r="D1804" s="4" t="str">
        <f t="shared" si="0"/>
        <v>North Macedonia-Europe2008</v>
      </c>
      <c r="E1804" s="4">
        <v>262000000</v>
      </c>
      <c r="F1804" s="4">
        <v>190000000</v>
      </c>
    </row>
    <row r="1805" ht="15.75" customHeight="1" spans="1:6">
      <c r="A1805" s="1" t="s">
        <v>219</v>
      </c>
      <c r="B1805" s="3" t="s">
        <v>73</v>
      </c>
      <c r="C1805" s="1" t="s">
        <v>78</v>
      </c>
      <c r="D1805" s="4" t="str">
        <f t="shared" si="0"/>
        <v>North Macedonia-Europe2009</v>
      </c>
      <c r="E1805" s="4">
        <v>232000000</v>
      </c>
      <c r="F1805" s="4">
        <v>150000000</v>
      </c>
    </row>
    <row r="1806" ht="15.75" customHeight="1" spans="1:6">
      <c r="A1806" s="1" t="s">
        <v>219</v>
      </c>
      <c r="B1806" s="3" t="s">
        <v>74</v>
      </c>
      <c r="C1806" s="1" t="s">
        <v>78</v>
      </c>
      <c r="D1806" s="4" t="str">
        <f t="shared" si="0"/>
        <v>North Macedonia-Europe2010</v>
      </c>
      <c r="E1806" s="4">
        <v>209000000</v>
      </c>
      <c r="F1806" s="4">
        <v>141000000</v>
      </c>
    </row>
    <row r="1807" ht="15.75" customHeight="1" spans="1:6">
      <c r="A1807" s="1" t="s">
        <v>219</v>
      </c>
      <c r="B1807" s="3" t="s">
        <v>75</v>
      </c>
      <c r="C1807" s="1" t="s">
        <v>78</v>
      </c>
      <c r="D1807" s="4" t="str">
        <f t="shared" si="0"/>
        <v>North Macedonia-Europe2011</v>
      </c>
      <c r="E1807" s="4">
        <v>242000000</v>
      </c>
      <c r="F1807" s="4">
        <v>159000000</v>
      </c>
    </row>
    <row r="1808" ht="15.75" customHeight="1" spans="1:6">
      <c r="A1808" s="1" t="s">
        <v>219</v>
      </c>
      <c r="B1808" s="3" t="s">
        <v>76</v>
      </c>
      <c r="C1808" s="1" t="s">
        <v>78</v>
      </c>
      <c r="D1808" s="4" t="str">
        <f t="shared" si="0"/>
        <v>North Macedonia-Europe2012</v>
      </c>
      <c r="E1808" s="4">
        <v>237000000</v>
      </c>
      <c r="F1808" s="4">
        <v>153000000</v>
      </c>
    </row>
    <row r="1809" ht="15.75" customHeight="1" spans="1:6">
      <c r="A1809" s="1" t="s">
        <v>220</v>
      </c>
      <c r="B1809" s="3" t="s">
        <v>63</v>
      </c>
      <c r="C1809" s="1" t="s">
        <v>78</v>
      </c>
      <c r="D1809" s="4" t="str">
        <f t="shared" si="0"/>
        <v>Norway-Europe2000</v>
      </c>
      <c r="E1809" s="4">
        <v>2521000000</v>
      </c>
      <c r="F1809" s="4">
        <v>4893000000</v>
      </c>
    </row>
    <row r="1810" ht="15.75" customHeight="1" spans="1:6">
      <c r="A1810" s="1" t="s">
        <v>220</v>
      </c>
      <c r="B1810" s="3" t="s">
        <v>65</v>
      </c>
      <c r="C1810" s="1" t="s">
        <v>78</v>
      </c>
      <c r="D1810" s="4" t="str">
        <f t="shared" si="0"/>
        <v>Norway-Europe2001</v>
      </c>
      <c r="E1810" s="4">
        <v>2380000000</v>
      </c>
      <c r="F1810" s="4">
        <v>4718000000</v>
      </c>
    </row>
    <row r="1811" ht="15.75" customHeight="1" spans="1:6">
      <c r="A1811" s="1" t="s">
        <v>220</v>
      </c>
      <c r="B1811" s="3" t="s">
        <v>66</v>
      </c>
      <c r="C1811" s="1" t="s">
        <v>78</v>
      </c>
      <c r="D1811" s="4" t="str">
        <f t="shared" si="0"/>
        <v>Norway-Europe2002</v>
      </c>
      <c r="E1811" s="4">
        <v>2581000000</v>
      </c>
      <c r="F1811" s="4">
        <v>5610000000</v>
      </c>
    </row>
    <row r="1812" ht="15.75" customHeight="1" spans="1:6">
      <c r="A1812" s="1" t="s">
        <v>220</v>
      </c>
      <c r="B1812" s="3" t="s">
        <v>67</v>
      </c>
      <c r="C1812" s="1" t="s">
        <v>78</v>
      </c>
      <c r="D1812" s="4" t="str">
        <f t="shared" si="0"/>
        <v>Norway-Europe2003</v>
      </c>
      <c r="E1812" s="4">
        <v>2989000000</v>
      </c>
      <c r="F1812" s="4">
        <v>7089000000</v>
      </c>
    </row>
    <row r="1813" ht="15.75" customHeight="1" spans="1:6">
      <c r="A1813" s="1" t="s">
        <v>220</v>
      </c>
      <c r="B1813" s="3" t="s">
        <v>68</v>
      </c>
      <c r="C1813" s="1" t="s">
        <v>78</v>
      </c>
      <c r="D1813" s="4" t="str">
        <f t="shared" si="0"/>
        <v>Norway-Europe2004</v>
      </c>
      <c r="E1813" s="4">
        <v>3531000000</v>
      </c>
      <c r="F1813" s="4">
        <v>8894000000</v>
      </c>
    </row>
    <row r="1814" ht="15.75" customHeight="1" spans="1:6">
      <c r="A1814" s="1" t="s">
        <v>220</v>
      </c>
      <c r="B1814" s="3" t="s">
        <v>69</v>
      </c>
      <c r="C1814" s="1" t="s">
        <v>78</v>
      </c>
      <c r="D1814" s="4" t="str">
        <f t="shared" si="0"/>
        <v>Norway-Europe2005</v>
      </c>
      <c r="E1814" s="4">
        <v>4243000000</v>
      </c>
      <c r="F1814" s="4">
        <v>10400000000</v>
      </c>
    </row>
    <row r="1815" ht="15.75" customHeight="1" spans="1:6">
      <c r="A1815" s="1" t="s">
        <v>220</v>
      </c>
      <c r="B1815" s="3" t="s">
        <v>70</v>
      </c>
      <c r="C1815" s="1" t="s">
        <v>78</v>
      </c>
      <c r="D1815" s="4" t="str">
        <f t="shared" si="0"/>
        <v>Norway-Europe2006</v>
      </c>
      <c r="E1815" s="4">
        <v>4289000000</v>
      </c>
      <c r="F1815" s="4">
        <v>11273000000</v>
      </c>
    </row>
    <row r="1816" ht="15.75" customHeight="1" spans="1:6">
      <c r="A1816" s="1" t="s">
        <v>220</v>
      </c>
      <c r="B1816" s="3" t="s">
        <v>71</v>
      </c>
      <c r="C1816" s="1" t="s">
        <v>78</v>
      </c>
      <c r="D1816" s="4" t="str">
        <f t="shared" si="0"/>
        <v>Norway-Europe2007</v>
      </c>
      <c r="E1816" s="4">
        <v>5322000000</v>
      </c>
      <c r="F1816" s="4">
        <v>13256000000</v>
      </c>
    </row>
    <row r="1817" ht="15.75" customHeight="1" spans="1:6">
      <c r="A1817" s="1" t="s">
        <v>220</v>
      </c>
      <c r="B1817" s="3" t="s">
        <v>72</v>
      </c>
      <c r="C1817" s="1" t="s">
        <v>78</v>
      </c>
      <c r="D1817" s="4" t="str">
        <f t="shared" si="0"/>
        <v>Norway-Europe2008</v>
      </c>
      <c r="E1817" s="4">
        <v>5702000000</v>
      </c>
      <c r="F1817" s="4">
        <v>15118000000</v>
      </c>
    </row>
    <row r="1818" ht="15.75" customHeight="1" spans="1:6">
      <c r="A1818" s="1" t="s">
        <v>220</v>
      </c>
      <c r="B1818" s="3" t="s">
        <v>73</v>
      </c>
      <c r="C1818" s="1" t="s">
        <v>78</v>
      </c>
      <c r="D1818" s="4" t="str">
        <f t="shared" si="0"/>
        <v>Norway-Europe2009</v>
      </c>
      <c r="E1818" s="4">
        <v>4949000000</v>
      </c>
      <c r="F1818" s="4">
        <v>13221000000</v>
      </c>
    </row>
    <row r="1819" ht="15.75" customHeight="1" spans="1:6">
      <c r="A1819" s="1" t="s">
        <v>220</v>
      </c>
      <c r="B1819" s="3" t="s">
        <v>74</v>
      </c>
      <c r="C1819" s="1" t="s">
        <v>78</v>
      </c>
      <c r="D1819" s="4" t="str">
        <f t="shared" si="0"/>
        <v>Norway-Europe2010</v>
      </c>
      <c r="E1819" s="4">
        <v>5299000000</v>
      </c>
      <c r="F1819" s="4">
        <v>14658000000</v>
      </c>
    </row>
    <row r="1820" ht="15.75" customHeight="1" spans="1:6">
      <c r="A1820" s="1" t="s">
        <v>220</v>
      </c>
      <c r="B1820" s="3" t="s">
        <v>75</v>
      </c>
      <c r="C1820" s="1" t="s">
        <v>78</v>
      </c>
      <c r="D1820" s="4" t="str">
        <f t="shared" si="0"/>
        <v>Norway-Europe2011</v>
      </c>
      <c r="E1820" s="4">
        <v>6301000000</v>
      </c>
      <c r="F1820" s="4">
        <v>16833000000</v>
      </c>
    </row>
    <row r="1821" ht="15.75" customHeight="1" spans="1:6">
      <c r="A1821" s="1" t="s">
        <v>220</v>
      </c>
      <c r="B1821" s="3" t="s">
        <v>76</v>
      </c>
      <c r="C1821" s="1" t="s">
        <v>78</v>
      </c>
      <c r="D1821" s="4" t="str">
        <f t="shared" si="0"/>
        <v>Norway-Europe2012</v>
      </c>
      <c r="E1821" s="4">
        <v>5353000000</v>
      </c>
      <c r="F1821" s="4">
        <v>17559000000</v>
      </c>
    </row>
    <row r="1822" ht="15.75" customHeight="1" spans="1:6">
      <c r="A1822" s="1" t="s">
        <v>221</v>
      </c>
      <c r="B1822" s="3" t="s">
        <v>63</v>
      </c>
      <c r="C1822" s="1" t="s">
        <v>95</v>
      </c>
      <c r="D1822" s="4" t="str">
        <f t="shared" si="0"/>
        <v>Oman-Middle East2000</v>
      </c>
      <c r="E1822" s="4">
        <v>377000000</v>
      </c>
      <c r="F1822" s="4">
        <v>629000000</v>
      </c>
    </row>
    <row r="1823" ht="15.75" customHeight="1" spans="1:6">
      <c r="A1823" s="1" t="s">
        <v>221</v>
      </c>
      <c r="B1823" s="3" t="s">
        <v>65</v>
      </c>
      <c r="C1823" s="1" t="s">
        <v>95</v>
      </c>
      <c r="D1823" s="4" t="str">
        <f t="shared" si="0"/>
        <v>Oman-Middle East2001</v>
      </c>
      <c r="E1823" s="4">
        <v>538000000</v>
      </c>
      <c r="F1823" s="4">
        <v>703000000</v>
      </c>
    </row>
    <row r="1824" ht="15.75" customHeight="1" spans="1:6">
      <c r="A1824" s="1" t="s">
        <v>221</v>
      </c>
      <c r="B1824" s="3" t="s">
        <v>66</v>
      </c>
      <c r="C1824" s="1" t="s">
        <v>95</v>
      </c>
      <c r="D1824" s="4" t="str">
        <f t="shared" si="0"/>
        <v>Oman-Middle East2002</v>
      </c>
      <c r="E1824" s="4">
        <v>539000000</v>
      </c>
      <c r="F1824" s="4">
        <v>702000000</v>
      </c>
    </row>
    <row r="1825" ht="15.75" customHeight="1" spans="1:6">
      <c r="A1825" s="1" t="s">
        <v>221</v>
      </c>
      <c r="B1825" s="3" t="s">
        <v>67</v>
      </c>
      <c r="C1825" s="1" t="s">
        <v>95</v>
      </c>
      <c r="D1825" s="4" t="str">
        <f t="shared" si="0"/>
        <v>Oman-Middle East2003</v>
      </c>
      <c r="E1825" s="4">
        <v>546000000</v>
      </c>
      <c r="F1825" s="4">
        <v>804000000</v>
      </c>
    </row>
    <row r="1826" ht="15.75" customHeight="1" spans="1:6">
      <c r="A1826" s="1" t="s">
        <v>221</v>
      </c>
      <c r="B1826" s="3" t="s">
        <v>68</v>
      </c>
      <c r="C1826" s="1" t="s">
        <v>95</v>
      </c>
      <c r="D1826" s="4" t="str">
        <f t="shared" si="0"/>
        <v>Oman-Middle East2004</v>
      </c>
      <c r="E1826" s="4">
        <v>601000000</v>
      </c>
      <c r="F1826" s="4">
        <v>823000000</v>
      </c>
    </row>
    <row r="1827" ht="15.75" customHeight="1" spans="1:6">
      <c r="A1827" s="1" t="s">
        <v>221</v>
      </c>
      <c r="B1827" s="3" t="s">
        <v>69</v>
      </c>
      <c r="C1827" s="1" t="s">
        <v>95</v>
      </c>
      <c r="D1827" s="4" t="str">
        <f t="shared" si="0"/>
        <v>Oman-Middle East2005</v>
      </c>
      <c r="E1827" s="4">
        <v>627000000</v>
      </c>
      <c r="F1827" s="4">
        <v>863000000</v>
      </c>
    </row>
    <row r="1828" ht="15.75" customHeight="1" spans="1:6">
      <c r="A1828" s="1" t="s">
        <v>221</v>
      </c>
      <c r="B1828" s="3" t="s">
        <v>70</v>
      </c>
      <c r="C1828" s="1" t="s">
        <v>95</v>
      </c>
      <c r="D1828" s="4" t="str">
        <f t="shared" si="0"/>
        <v>Oman-Middle East2006</v>
      </c>
      <c r="E1828" s="4">
        <v>749000000</v>
      </c>
      <c r="F1828" s="4">
        <v>894000000</v>
      </c>
    </row>
    <row r="1829" ht="15.75" customHeight="1" spans="1:6">
      <c r="A1829" s="1" t="s">
        <v>221</v>
      </c>
      <c r="B1829" s="3" t="s">
        <v>71</v>
      </c>
      <c r="C1829" s="1" t="s">
        <v>95</v>
      </c>
      <c r="D1829" s="4" t="str">
        <f t="shared" si="0"/>
        <v>Oman-Middle East2007</v>
      </c>
      <c r="E1829" s="4">
        <v>905000000</v>
      </c>
      <c r="F1829" s="4">
        <v>952000000</v>
      </c>
    </row>
    <row r="1830" ht="15.75" customHeight="1" spans="1:6">
      <c r="A1830" s="1" t="s">
        <v>221</v>
      </c>
      <c r="B1830" s="3" t="s">
        <v>72</v>
      </c>
      <c r="C1830" s="1" t="s">
        <v>95</v>
      </c>
      <c r="D1830" s="4" t="str">
        <f t="shared" si="0"/>
        <v>Oman-Middle East2008</v>
      </c>
      <c r="E1830" s="4">
        <v>1105000000</v>
      </c>
      <c r="F1830" s="4">
        <v>1197000000</v>
      </c>
    </row>
    <row r="1831" ht="15.75" customHeight="1" spans="1:6">
      <c r="A1831" s="1" t="s">
        <v>221</v>
      </c>
      <c r="B1831" s="3" t="s">
        <v>73</v>
      </c>
      <c r="C1831" s="1" t="s">
        <v>95</v>
      </c>
      <c r="D1831" s="4" t="str">
        <f t="shared" si="0"/>
        <v>Oman-Middle East2009</v>
      </c>
      <c r="E1831" s="4">
        <v>1092000000</v>
      </c>
      <c r="F1831" s="4">
        <v>1295000000</v>
      </c>
    </row>
    <row r="1832" ht="15.75" customHeight="1" spans="1:6">
      <c r="A1832" s="1" t="s">
        <v>221</v>
      </c>
      <c r="B1832" s="3" t="s">
        <v>74</v>
      </c>
      <c r="C1832" s="1" t="s">
        <v>95</v>
      </c>
      <c r="D1832" s="4" t="str">
        <f t="shared" si="0"/>
        <v>Oman-Middle East2010</v>
      </c>
      <c r="E1832" s="4">
        <v>1246000000</v>
      </c>
      <c r="F1832" s="4">
        <v>1768000000</v>
      </c>
    </row>
    <row r="1833" ht="15.75" customHeight="1" spans="1:6">
      <c r="A1833" s="1" t="s">
        <v>221</v>
      </c>
      <c r="B1833" s="3" t="s">
        <v>75</v>
      </c>
      <c r="C1833" s="1" t="s">
        <v>95</v>
      </c>
      <c r="D1833" s="4" t="str">
        <f t="shared" si="0"/>
        <v>Oman-Middle East2011</v>
      </c>
      <c r="E1833" s="4">
        <v>1612000000</v>
      </c>
      <c r="F1833" s="4">
        <v>1982000000</v>
      </c>
    </row>
    <row r="1834" ht="15.75" customHeight="1" spans="1:6">
      <c r="A1834" s="1" t="s">
        <v>221</v>
      </c>
      <c r="B1834" s="3" t="s">
        <v>76</v>
      </c>
      <c r="C1834" s="1" t="s">
        <v>95</v>
      </c>
      <c r="D1834" s="4" t="str">
        <f t="shared" si="0"/>
        <v>Oman-Middle East2012</v>
      </c>
      <c r="E1834" s="4">
        <v>1779000000</v>
      </c>
      <c r="F1834" s="4">
        <v>2184000000</v>
      </c>
    </row>
    <row r="1835" ht="15.75" customHeight="1" spans="1:6">
      <c r="A1835" s="1" t="s">
        <v>222</v>
      </c>
      <c r="B1835" s="3" t="s">
        <v>63</v>
      </c>
      <c r="C1835" s="1" t="s">
        <v>64</v>
      </c>
      <c r="D1835" s="4" t="str">
        <f t="shared" si="0"/>
        <v>Pakistan-Asia2000</v>
      </c>
      <c r="E1835" s="4">
        <v>551000000</v>
      </c>
      <c r="F1835" s="4">
        <v>574000000</v>
      </c>
    </row>
    <row r="1836" ht="15.75" customHeight="1" spans="1:6">
      <c r="A1836" s="1" t="s">
        <v>222</v>
      </c>
      <c r="B1836" s="3" t="s">
        <v>65</v>
      </c>
      <c r="C1836" s="1" t="s">
        <v>64</v>
      </c>
      <c r="D1836" s="4" t="str">
        <f t="shared" si="0"/>
        <v>Pakistan-Asia2001</v>
      </c>
      <c r="E1836" s="4">
        <v>533000000</v>
      </c>
      <c r="F1836" s="4">
        <v>555000000</v>
      </c>
    </row>
    <row r="1837" ht="15.75" customHeight="1" spans="1:6">
      <c r="A1837" s="1" t="s">
        <v>222</v>
      </c>
      <c r="B1837" s="3" t="s">
        <v>66</v>
      </c>
      <c r="C1837" s="1" t="s">
        <v>64</v>
      </c>
      <c r="D1837" s="4" t="str">
        <f t="shared" si="0"/>
        <v>Pakistan-Asia2002</v>
      </c>
      <c r="E1837" s="4">
        <v>562000000</v>
      </c>
      <c r="F1837" s="4">
        <v>491000000</v>
      </c>
    </row>
    <row r="1838" ht="15.75" customHeight="1" spans="1:6">
      <c r="A1838" s="1" t="s">
        <v>222</v>
      </c>
      <c r="B1838" s="3" t="s">
        <v>67</v>
      </c>
      <c r="C1838" s="1" t="s">
        <v>64</v>
      </c>
      <c r="D1838" s="4" t="str">
        <f t="shared" si="0"/>
        <v>Pakistan-Asia2003</v>
      </c>
      <c r="E1838" s="4">
        <v>620000000</v>
      </c>
      <c r="F1838" s="4">
        <v>1163000000</v>
      </c>
    </row>
    <row r="1839" ht="15.75" customHeight="1" spans="1:6">
      <c r="A1839" s="1" t="s">
        <v>222</v>
      </c>
      <c r="B1839" s="3" t="s">
        <v>68</v>
      </c>
      <c r="C1839" s="1" t="s">
        <v>64</v>
      </c>
      <c r="D1839" s="4" t="str">
        <f t="shared" si="0"/>
        <v>Pakistan-Asia2004</v>
      </c>
      <c r="E1839" s="4">
        <v>765000000</v>
      </c>
      <c r="F1839" s="4">
        <v>1612000000</v>
      </c>
    </row>
    <row r="1840" ht="15.75" customHeight="1" spans="1:6">
      <c r="A1840" s="1" t="s">
        <v>222</v>
      </c>
      <c r="B1840" s="3" t="s">
        <v>69</v>
      </c>
      <c r="C1840" s="1" t="s">
        <v>64</v>
      </c>
      <c r="D1840" s="4" t="str">
        <f t="shared" si="0"/>
        <v>Pakistan-Asia2005</v>
      </c>
      <c r="E1840" s="4">
        <v>828000000</v>
      </c>
      <c r="F1840" s="4">
        <v>1753000000</v>
      </c>
    </row>
    <row r="1841" ht="15.75" customHeight="1" spans="1:6">
      <c r="A1841" s="1" t="s">
        <v>222</v>
      </c>
      <c r="B1841" s="3" t="s">
        <v>70</v>
      </c>
      <c r="C1841" s="1" t="s">
        <v>64</v>
      </c>
      <c r="D1841" s="4" t="str">
        <f t="shared" si="0"/>
        <v>Pakistan-Asia2006</v>
      </c>
      <c r="E1841" s="4">
        <v>919000000</v>
      </c>
      <c r="F1841" s="4">
        <v>2029000000</v>
      </c>
    </row>
    <row r="1842" ht="15.75" customHeight="1" spans="1:6">
      <c r="A1842" s="1" t="s">
        <v>222</v>
      </c>
      <c r="B1842" s="3" t="s">
        <v>71</v>
      </c>
      <c r="C1842" s="1" t="s">
        <v>64</v>
      </c>
      <c r="D1842" s="4" t="str">
        <f t="shared" si="0"/>
        <v>Pakistan-Asia2007</v>
      </c>
      <c r="E1842" s="4">
        <v>912000000</v>
      </c>
      <c r="F1842" s="4">
        <v>2083000000</v>
      </c>
    </row>
    <row r="1843" ht="15.75" customHeight="1" spans="1:6">
      <c r="A1843" s="1" t="s">
        <v>222</v>
      </c>
      <c r="B1843" s="3" t="s">
        <v>72</v>
      </c>
      <c r="C1843" s="1" t="s">
        <v>64</v>
      </c>
      <c r="D1843" s="4" t="str">
        <f t="shared" si="0"/>
        <v>Pakistan-Asia2008</v>
      </c>
      <c r="E1843" s="4">
        <v>986000000</v>
      </c>
      <c r="F1843" s="4">
        <v>2163000000</v>
      </c>
    </row>
    <row r="1844" ht="15.75" customHeight="1" spans="1:6">
      <c r="A1844" s="1" t="s">
        <v>222</v>
      </c>
      <c r="B1844" s="3" t="s">
        <v>73</v>
      </c>
      <c r="C1844" s="1" t="s">
        <v>64</v>
      </c>
      <c r="D1844" s="4" t="str">
        <f t="shared" si="0"/>
        <v>Pakistan-Asia2009</v>
      </c>
      <c r="E1844" s="4">
        <v>950000000</v>
      </c>
      <c r="F1844" s="4">
        <v>1098000000</v>
      </c>
    </row>
    <row r="1845" ht="15.75" customHeight="1" spans="1:6">
      <c r="A1845" s="1" t="s">
        <v>222</v>
      </c>
      <c r="B1845" s="3" t="s">
        <v>74</v>
      </c>
      <c r="C1845" s="1" t="s">
        <v>64</v>
      </c>
      <c r="D1845" s="4" t="str">
        <f t="shared" si="0"/>
        <v>Pakistan-Asia2010</v>
      </c>
      <c r="E1845" s="4">
        <v>998000000</v>
      </c>
      <c r="F1845" s="4">
        <v>1370000000</v>
      </c>
    </row>
    <row r="1846" ht="15.75" customHeight="1" spans="1:6">
      <c r="A1846" s="1" t="s">
        <v>222</v>
      </c>
      <c r="B1846" s="3" t="s">
        <v>75</v>
      </c>
      <c r="C1846" s="1" t="s">
        <v>64</v>
      </c>
      <c r="D1846" s="4" t="str">
        <f t="shared" si="0"/>
        <v>Pakistan-Asia2011</v>
      </c>
      <c r="E1846" s="4">
        <v>1123000000</v>
      </c>
      <c r="F1846" s="4">
        <v>1851000000</v>
      </c>
    </row>
    <row r="1847" ht="15.75" customHeight="1" spans="1:6">
      <c r="A1847" s="1" t="s">
        <v>222</v>
      </c>
      <c r="B1847" s="3" t="s">
        <v>76</v>
      </c>
      <c r="C1847" s="1" t="s">
        <v>64</v>
      </c>
      <c r="D1847" s="4" t="str">
        <f t="shared" si="0"/>
        <v>Pakistan-Asia2012</v>
      </c>
      <c r="E1847" s="4">
        <v>1014000000</v>
      </c>
      <c r="F1847" s="4">
        <v>1801000000</v>
      </c>
    </row>
    <row r="1848" ht="15.75" customHeight="1" spans="1:6">
      <c r="A1848" s="1" t="s">
        <v>223</v>
      </c>
      <c r="B1848" s="3" t="s">
        <v>63</v>
      </c>
      <c r="C1848" s="1" t="s">
        <v>86</v>
      </c>
      <c r="D1848" s="4" t="str">
        <f t="shared" si="0"/>
        <v>Panama-The Americas2000</v>
      </c>
      <c r="E1848" s="4">
        <v>628000000</v>
      </c>
      <c r="F1848" s="4">
        <v>241000000</v>
      </c>
    </row>
    <row r="1849" ht="15.75" customHeight="1" spans="1:6">
      <c r="A1849" s="1" t="s">
        <v>223</v>
      </c>
      <c r="B1849" s="3" t="s">
        <v>65</v>
      </c>
      <c r="C1849" s="1" t="s">
        <v>86</v>
      </c>
      <c r="D1849" s="4" t="str">
        <f t="shared" si="0"/>
        <v>Panama-The Americas2001</v>
      </c>
      <c r="E1849" s="4">
        <v>665000000</v>
      </c>
      <c r="F1849" s="4">
        <v>227000000</v>
      </c>
    </row>
    <row r="1850" ht="15.75" customHeight="1" spans="1:6">
      <c r="A1850" s="1" t="s">
        <v>223</v>
      </c>
      <c r="B1850" s="3" t="s">
        <v>66</v>
      </c>
      <c r="C1850" s="1" t="s">
        <v>86</v>
      </c>
      <c r="D1850" s="4" t="str">
        <f t="shared" si="0"/>
        <v>Panama-The Americas2002</v>
      </c>
      <c r="E1850" s="4">
        <v>710000000</v>
      </c>
      <c r="F1850" s="4">
        <v>252000000</v>
      </c>
    </row>
    <row r="1851" ht="15.75" customHeight="1" spans="1:6">
      <c r="A1851" s="1" t="s">
        <v>223</v>
      </c>
      <c r="B1851" s="3" t="s">
        <v>67</v>
      </c>
      <c r="C1851" s="1" t="s">
        <v>86</v>
      </c>
      <c r="D1851" s="4" t="str">
        <f t="shared" si="0"/>
        <v>Panama-The Americas2003</v>
      </c>
      <c r="E1851" s="4">
        <v>804000000</v>
      </c>
      <c r="F1851" s="4">
        <v>267000000</v>
      </c>
    </row>
    <row r="1852" ht="15.75" customHeight="1" spans="1:6">
      <c r="A1852" s="1" t="s">
        <v>223</v>
      </c>
      <c r="B1852" s="3" t="s">
        <v>68</v>
      </c>
      <c r="C1852" s="1" t="s">
        <v>86</v>
      </c>
      <c r="D1852" s="4" t="str">
        <f t="shared" si="0"/>
        <v>Panama-The Americas2004</v>
      </c>
      <c r="E1852" s="4">
        <v>903000000</v>
      </c>
      <c r="F1852" s="4">
        <v>294000000</v>
      </c>
    </row>
    <row r="1853" ht="15.75" customHeight="1" spans="1:6">
      <c r="A1853" s="1" t="s">
        <v>223</v>
      </c>
      <c r="B1853" s="3" t="s">
        <v>69</v>
      </c>
      <c r="C1853" s="1" t="s">
        <v>86</v>
      </c>
      <c r="D1853" s="4" t="str">
        <f t="shared" si="0"/>
        <v>Panama-The Americas2005</v>
      </c>
      <c r="E1853" s="4">
        <v>1108000000</v>
      </c>
      <c r="F1853" s="4">
        <v>388000000</v>
      </c>
    </row>
    <row r="1854" ht="15.75" customHeight="1" spans="1:6">
      <c r="A1854" s="1" t="s">
        <v>223</v>
      </c>
      <c r="B1854" s="3" t="s">
        <v>70</v>
      </c>
      <c r="C1854" s="1" t="s">
        <v>86</v>
      </c>
      <c r="D1854" s="4" t="str">
        <f t="shared" si="0"/>
        <v>Panama-The Americas2006</v>
      </c>
      <c r="E1854" s="4">
        <v>1425000000</v>
      </c>
      <c r="F1854" s="4">
        <v>403000000</v>
      </c>
    </row>
    <row r="1855" ht="15.75" customHeight="1" spans="1:6">
      <c r="A1855" s="1" t="s">
        <v>223</v>
      </c>
      <c r="B1855" s="3" t="s">
        <v>71</v>
      </c>
      <c r="C1855" s="1" t="s">
        <v>86</v>
      </c>
      <c r="D1855" s="4" t="str">
        <f t="shared" si="0"/>
        <v>Panama-The Americas2007</v>
      </c>
      <c r="E1855" s="4">
        <v>1806000000</v>
      </c>
      <c r="F1855" s="4">
        <v>457000000</v>
      </c>
    </row>
    <row r="1856" ht="15.75" customHeight="1" spans="1:6">
      <c r="A1856" s="1" t="s">
        <v>223</v>
      </c>
      <c r="B1856" s="3" t="s">
        <v>72</v>
      </c>
      <c r="C1856" s="1" t="s">
        <v>86</v>
      </c>
      <c r="D1856" s="4" t="str">
        <f t="shared" si="0"/>
        <v>Panama-The Americas2008</v>
      </c>
      <c r="E1856" s="4">
        <v>2208000000</v>
      </c>
      <c r="F1856" s="4">
        <v>560000000</v>
      </c>
    </row>
    <row r="1857" ht="15.75" customHeight="1" spans="1:6">
      <c r="A1857" s="1" t="s">
        <v>223</v>
      </c>
      <c r="B1857" s="3" t="s">
        <v>73</v>
      </c>
      <c r="C1857" s="1" t="s">
        <v>86</v>
      </c>
      <c r="D1857" s="4" t="str">
        <f t="shared" si="0"/>
        <v>Panama-The Americas2009</v>
      </c>
      <c r="E1857" s="4">
        <v>2280000000</v>
      </c>
      <c r="F1857" s="4">
        <v>503000000</v>
      </c>
    </row>
    <row r="1858" ht="15.75" customHeight="1" spans="1:6">
      <c r="A1858" s="1" t="s">
        <v>223</v>
      </c>
      <c r="B1858" s="3" t="s">
        <v>74</v>
      </c>
      <c r="C1858" s="1" t="s">
        <v>86</v>
      </c>
      <c r="D1858" s="4" t="str">
        <f t="shared" si="0"/>
        <v>Panama-The Americas2010</v>
      </c>
      <c r="E1858" s="4">
        <v>2552000000</v>
      </c>
      <c r="F1858" s="4">
        <v>575000000</v>
      </c>
    </row>
    <row r="1859" ht="15.75" customHeight="1" spans="1:6">
      <c r="A1859" s="1" t="s">
        <v>223</v>
      </c>
      <c r="B1859" s="3" t="s">
        <v>75</v>
      </c>
      <c r="C1859" s="1" t="s">
        <v>86</v>
      </c>
      <c r="D1859" s="4" t="str">
        <f t="shared" si="0"/>
        <v>Panama-The Americas2011</v>
      </c>
      <c r="E1859" s="4">
        <v>2925000000</v>
      </c>
      <c r="F1859" s="4">
        <v>665000000</v>
      </c>
    </row>
    <row r="1860" ht="15.75" customHeight="1" spans="1:6">
      <c r="A1860" s="1" t="s">
        <v>223</v>
      </c>
      <c r="B1860" s="3" t="s">
        <v>76</v>
      </c>
      <c r="C1860" s="1" t="s">
        <v>86</v>
      </c>
      <c r="D1860" s="4" t="str">
        <f t="shared" si="0"/>
        <v>Panama-The Americas2012</v>
      </c>
      <c r="E1860" s="4">
        <v>3784000000</v>
      </c>
      <c r="F1860" s="4">
        <v>605000000</v>
      </c>
    </row>
    <row r="1861" ht="15.75" customHeight="1" spans="1:6">
      <c r="A1861" s="1" t="s">
        <v>224</v>
      </c>
      <c r="B1861" s="3" t="s">
        <v>63</v>
      </c>
      <c r="C1861" s="1" t="s">
        <v>82</v>
      </c>
      <c r="D1861" s="4" t="str">
        <f t="shared" si="0"/>
        <v>Papua New Guinea-Oceania2000</v>
      </c>
      <c r="E1861" s="4">
        <v>7000000</v>
      </c>
      <c r="F1861" s="4">
        <v>50000000</v>
      </c>
    </row>
    <row r="1862" ht="15.75" customHeight="1" spans="1:6">
      <c r="A1862" s="1" t="s">
        <v>224</v>
      </c>
      <c r="B1862" s="3" t="s">
        <v>65</v>
      </c>
      <c r="C1862" s="1" t="s">
        <v>82</v>
      </c>
      <c r="D1862" s="4" t="str">
        <f t="shared" si="0"/>
        <v>Papua New Guinea-Oceania2001</v>
      </c>
      <c r="E1862" s="4">
        <v>5200000</v>
      </c>
      <c r="F1862" s="4">
        <v>38000000</v>
      </c>
    </row>
    <row r="1863" ht="15.75" customHeight="1" spans="1:6">
      <c r="A1863" s="1" t="s">
        <v>224</v>
      </c>
      <c r="B1863" s="3" t="s">
        <v>66</v>
      </c>
      <c r="C1863" s="1" t="s">
        <v>82</v>
      </c>
      <c r="D1863" s="4" t="str">
        <f t="shared" si="0"/>
        <v>Papua New Guinea-Oceania2002</v>
      </c>
      <c r="E1863" s="4">
        <v>2800000</v>
      </c>
      <c r="F1863" s="4">
        <v>60000000</v>
      </c>
    </row>
    <row r="1864" ht="15.75" customHeight="1" spans="1:6">
      <c r="A1864" s="1" t="s">
        <v>224</v>
      </c>
      <c r="B1864" s="3" t="s">
        <v>67</v>
      </c>
      <c r="C1864" s="1" t="s">
        <v>82</v>
      </c>
      <c r="D1864" s="4" t="str">
        <f t="shared" si="0"/>
        <v>Papua New Guinea-Oceania2003</v>
      </c>
      <c r="E1864" s="4">
        <v>4900000</v>
      </c>
      <c r="F1864" s="4">
        <v>52000000</v>
      </c>
    </row>
    <row r="1865" ht="15.75" customHeight="1" spans="1:6">
      <c r="A1865" s="1" t="s">
        <v>224</v>
      </c>
      <c r="B1865" s="3" t="s">
        <v>68</v>
      </c>
      <c r="C1865" s="1" t="s">
        <v>82</v>
      </c>
      <c r="D1865" s="4" t="str">
        <f t="shared" si="0"/>
        <v>Papua New Guinea-Oceania2004</v>
      </c>
      <c r="E1865" s="4">
        <v>7100000</v>
      </c>
      <c r="F1865" s="4">
        <v>72000000</v>
      </c>
    </row>
    <row r="1866" ht="15.75" customHeight="1" spans="1:6">
      <c r="A1866" s="1" t="s">
        <v>224</v>
      </c>
      <c r="B1866" s="3" t="s">
        <v>69</v>
      </c>
      <c r="C1866" s="1" t="s">
        <v>82</v>
      </c>
      <c r="D1866" s="4" t="str">
        <f t="shared" si="0"/>
        <v>Papua New Guinea-Oceania2005</v>
      </c>
      <c r="E1866" s="4">
        <v>9400000</v>
      </c>
      <c r="F1866" s="4">
        <v>57000000</v>
      </c>
    </row>
    <row r="1867" ht="15.75" customHeight="1" spans="1:6">
      <c r="A1867" s="1" t="s">
        <v>224</v>
      </c>
      <c r="B1867" s="3" t="s">
        <v>70</v>
      </c>
      <c r="C1867" s="1" t="s">
        <v>82</v>
      </c>
      <c r="D1867" s="4" t="str">
        <f t="shared" si="0"/>
        <v>Papua New Guinea-Oceania2006</v>
      </c>
      <c r="E1867" s="4">
        <v>3900000</v>
      </c>
      <c r="F1867" s="4">
        <v>43000000</v>
      </c>
    </row>
    <row r="1868" ht="15.75" customHeight="1" spans="1:6">
      <c r="A1868" s="1" t="s">
        <v>224</v>
      </c>
      <c r="B1868" s="3" t="s">
        <v>71</v>
      </c>
      <c r="C1868" s="1" t="s">
        <v>82</v>
      </c>
      <c r="D1868" s="4" t="str">
        <f t="shared" si="0"/>
        <v>Papua New Guinea-Oceania2007</v>
      </c>
      <c r="E1868" s="4">
        <v>4500000</v>
      </c>
      <c r="F1868" s="4">
        <v>81000000</v>
      </c>
    </row>
    <row r="1869" ht="15.75" customHeight="1" spans="1:6">
      <c r="A1869" s="1" t="s">
        <v>224</v>
      </c>
      <c r="B1869" s="3" t="s">
        <v>72</v>
      </c>
      <c r="C1869" s="1" t="s">
        <v>82</v>
      </c>
      <c r="D1869" s="4" t="str">
        <f t="shared" si="0"/>
        <v>Papua New Guinea-Oceania2008</v>
      </c>
      <c r="E1869" s="4">
        <v>3800000</v>
      </c>
      <c r="F1869" s="4">
        <v>75000000</v>
      </c>
    </row>
    <row r="1870" ht="15.75" customHeight="1" spans="1:6">
      <c r="A1870" s="1" t="s">
        <v>224</v>
      </c>
      <c r="B1870" s="3" t="s">
        <v>73</v>
      </c>
      <c r="C1870" s="1" t="s">
        <v>82</v>
      </c>
      <c r="D1870" s="4" t="str">
        <f t="shared" si="0"/>
        <v>Papua New Guinea-Oceania2009</v>
      </c>
      <c r="E1870" s="4">
        <v>2100000</v>
      </c>
      <c r="F1870" s="4">
        <v>132000000</v>
      </c>
    </row>
    <row r="1871" ht="15.75" customHeight="1" spans="1:6">
      <c r="A1871" s="1" t="s">
        <v>224</v>
      </c>
      <c r="B1871" s="3" t="s">
        <v>74</v>
      </c>
      <c r="C1871" s="1" t="s">
        <v>82</v>
      </c>
      <c r="D1871" s="4" t="str">
        <f t="shared" si="0"/>
        <v>Papua New Guinea-Oceania2010</v>
      </c>
      <c r="E1871" s="4">
        <v>2500000</v>
      </c>
      <c r="F1871" s="4">
        <v>138000000</v>
      </c>
    </row>
    <row r="1872" ht="15.75" customHeight="1" spans="1:6">
      <c r="A1872" s="1" t="s">
        <v>224</v>
      </c>
      <c r="B1872" s="3" t="s">
        <v>75</v>
      </c>
      <c r="C1872" s="1" t="s">
        <v>82</v>
      </c>
      <c r="D1872" s="4" t="str">
        <f t="shared" si="0"/>
        <v>Papua New Guinea-Oceania2011</v>
      </c>
      <c r="E1872" s="4">
        <v>3500000</v>
      </c>
      <c r="F1872" s="1"/>
    </row>
    <row r="1873" ht="15.75" customHeight="1" spans="1:6">
      <c r="A1873" s="1" t="s">
        <v>224</v>
      </c>
      <c r="B1873" s="3" t="s">
        <v>76</v>
      </c>
      <c r="C1873" s="1" t="s">
        <v>82</v>
      </c>
      <c r="D1873" s="4" t="str">
        <f t="shared" si="0"/>
        <v>Papua New Guinea-Oceania2012</v>
      </c>
      <c r="E1873" s="1"/>
      <c r="F1873" s="1"/>
    </row>
    <row r="1874" ht="15.75" customHeight="1" spans="1:6">
      <c r="A1874" s="1" t="s">
        <v>225</v>
      </c>
      <c r="B1874" s="3" t="s">
        <v>63</v>
      </c>
      <c r="C1874" s="1" t="s">
        <v>86</v>
      </c>
      <c r="D1874" s="4" t="str">
        <f t="shared" si="0"/>
        <v>Paraguay-The Americas2000</v>
      </c>
      <c r="E1874" s="4">
        <v>88000000</v>
      </c>
      <c r="F1874" s="4">
        <v>154000000</v>
      </c>
    </row>
    <row r="1875" ht="15.75" customHeight="1" spans="1:6">
      <c r="A1875" s="1" t="s">
        <v>225</v>
      </c>
      <c r="B1875" s="3" t="s">
        <v>65</v>
      </c>
      <c r="C1875" s="1" t="s">
        <v>86</v>
      </c>
      <c r="D1875" s="4" t="str">
        <f t="shared" si="0"/>
        <v>Paraguay-The Americas2001</v>
      </c>
      <c r="E1875" s="4">
        <v>91000000</v>
      </c>
      <c r="F1875" s="4">
        <v>130000000</v>
      </c>
    </row>
    <row r="1876" ht="15.75" customHeight="1" spans="1:6">
      <c r="A1876" s="1" t="s">
        <v>225</v>
      </c>
      <c r="B1876" s="3" t="s">
        <v>66</v>
      </c>
      <c r="C1876" s="1" t="s">
        <v>86</v>
      </c>
      <c r="D1876" s="4" t="str">
        <f t="shared" si="0"/>
        <v>Paraguay-The Americas2002</v>
      </c>
      <c r="E1876" s="4">
        <v>76000000</v>
      </c>
      <c r="F1876" s="4">
        <v>117000000</v>
      </c>
    </row>
    <row r="1877" ht="15.75" customHeight="1" spans="1:6">
      <c r="A1877" s="1" t="s">
        <v>225</v>
      </c>
      <c r="B1877" s="3" t="s">
        <v>67</v>
      </c>
      <c r="C1877" s="1" t="s">
        <v>86</v>
      </c>
      <c r="D1877" s="4" t="str">
        <f t="shared" si="0"/>
        <v>Paraguay-The Americas2003</v>
      </c>
      <c r="E1877" s="4">
        <v>81000000</v>
      </c>
      <c r="F1877" s="4">
        <v>115000000</v>
      </c>
    </row>
    <row r="1878" ht="15.75" customHeight="1" spans="1:6">
      <c r="A1878" s="1" t="s">
        <v>225</v>
      </c>
      <c r="B1878" s="3" t="s">
        <v>68</v>
      </c>
      <c r="C1878" s="1" t="s">
        <v>86</v>
      </c>
      <c r="D1878" s="4" t="str">
        <f t="shared" si="0"/>
        <v>Paraguay-The Americas2004</v>
      </c>
      <c r="E1878" s="4">
        <v>87000000</v>
      </c>
      <c r="F1878" s="4">
        <v>121000000</v>
      </c>
    </row>
    <row r="1879" ht="15.75" customHeight="1" spans="1:6">
      <c r="A1879" s="1" t="s">
        <v>225</v>
      </c>
      <c r="B1879" s="3" t="s">
        <v>69</v>
      </c>
      <c r="C1879" s="1" t="s">
        <v>86</v>
      </c>
      <c r="D1879" s="4" t="str">
        <f t="shared" si="0"/>
        <v>Paraguay-The Americas2005</v>
      </c>
      <c r="E1879" s="4">
        <v>96000000</v>
      </c>
      <c r="F1879" s="4">
        <v>130000000</v>
      </c>
    </row>
    <row r="1880" ht="15.75" customHeight="1" spans="1:6">
      <c r="A1880" s="1" t="s">
        <v>225</v>
      </c>
      <c r="B1880" s="3" t="s">
        <v>70</v>
      </c>
      <c r="C1880" s="1" t="s">
        <v>86</v>
      </c>
      <c r="D1880" s="4" t="str">
        <f t="shared" si="0"/>
        <v>Paraguay-The Americas2006</v>
      </c>
      <c r="E1880" s="4">
        <v>112000000</v>
      </c>
      <c r="F1880" s="4">
        <v>144000000</v>
      </c>
    </row>
    <row r="1881" ht="15.75" customHeight="1" spans="1:6">
      <c r="A1881" s="1" t="s">
        <v>225</v>
      </c>
      <c r="B1881" s="3" t="s">
        <v>71</v>
      </c>
      <c r="C1881" s="1" t="s">
        <v>86</v>
      </c>
      <c r="D1881" s="4" t="str">
        <f t="shared" si="0"/>
        <v>Paraguay-The Americas2007</v>
      </c>
      <c r="E1881" s="4">
        <v>121000000</v>
      </c>
      <c r="F1881" s="4">
        <v>184000000</v>
      </c>
    </row>
    <row r="1882" ht="15.75" customHeight="1" spans="1:6">
      <c r="A1882" s="1" t="s">
        <v>225</v>
      </c>
      <c r="B1882" s="3" t="s">
        <v>72</v>
      </c>
      <c r="C1882" s="1" t="s">
        <v>86</v>
      </c>
      <c r="D1882" s="4" t="str">
        <f t="shared" si="0"/>
        <v>Paraguay-The Americas2008</v>
      </c>
      <c r="E1882" s="4">
        <v>128000000</v>
      </c>
      <c r="F1882" s="4">
        <v>208000000</v>
      </c>
    </row>
    <row r="1883" ht="15.75" customHeight="1" spans="1:6">
      <c r="A1883" s="1" t="s">
        <v>225</v>
      </c>
      <c r="B1883" s="3" t="s">
        <v>73</v>
      </c>
      <c r="C1883" s="1" t="s">
        <v>86</v>
      </c>
      <c r="D1883" s="4" t="str">
        <f t="shared" si="0"/>
        <v>Paraguay-The Americas2009</v>
      </c>
      <c r="E1883" s="4">
        <v>225000000</v>
      </c>
      <c r="F1883" s="4">
        <v>229000000</v>
      </c>
    </row>
    <row r="1884" ht="15.75" customHeight="1" spans="1:6">
      <c r="A1884" s="1" t="s">
        <v>225</v>
      </c>
      <c r="B1884" s="3" t="s">
        <v>74</v>
      </c>
      <c r="C1884" s="1" t="s">
        <v>86</v>
      </c>
      <c r="D1884" s="4" t="str">
        <f t="shared" si="0"/>
        <v>Paraguay-The Americas2010</v>
      </c>
      <c r="E1884" s="4">
        <v>243000000</v>
      </c>
      <c r="F1884" s="4">
        <v>269000000</v>
      </c>
    </row>
    <row r="1885" ht="15.75" customHeight="1" spans="1:6">
      <c r="A1885" s="1" t="s">
        <v>225</v>
      </c>
      <c r="B1885" s="3" t="s">
        <v>75</v>
      </c>
      <c r="C1885" s="1" t="s">
        <v>86</v>
      </c>
      <c r="D1885" s="4" t="str">
        <f t="shared" si="0"/>
        <v>Paraguay-The Americas2011</v>
      </c>
      <c r="E1885" s="4">
        <v>281000000</v>
      </c>
      <c r="F1885" s="4">
        <v>309000000</v>
      </c>
    </row>
    <row r="1886" ht="15.75" customHeight="1" spans="1:6">
      <c r="A1886" s="1" t="s">
        <v>225</v>
      </c>
      <c r="B1886" s="3" t="s">
        <v>76</v>
      </c>
      <c r="C1886" s="1" t="s">
        <v>86</v>
      </c>
      <c r="D1886" s="4" t="str">
        <f t="shared" si="0"/>
        <v>Paraguay-The Americas2012</v>
      </c>
      <c r="E1886" s="4">
        <v>265000000</v>
      </c>
      <c r="F1886" s="4">
        <v>341000000</v>
      </c>
    </row>
    <row r="1887" ht="15.75" customHeight="1" spans="1:6">
      <c r="A1887" s="1" t="s">
        <v>226</v>
      </c>
      <c r="B1887" s="3" t="s">
        <v>63</v>
      </c>
      <c r="C1887" s="1" t="s">
        <v>86</v>
      </c>
      <c r="D1887" s="4" t="str">
        <f t="shared" si="0"/>
        <v>Peru-The Americas2000</v>
      </c>
      <c r="E1887" s="4">
        <v>861000000</v>
      </c>
      <c r="F1887" s="4">
        <v>641000000</v>
      </c>
    </row>
    <row r="1888" ht="15.75" customHeight="1" spans="1:6">
      <c r="A1888" s="1" t="s">
        <v>226</v>
      </c>
      <c r="B1888" s="3" t="s">
        <v>65</v>
      </c>
      <c r="C1888" s="1" t="s">
        <v>86</v>
      </c>
      <c r="D1888" s="4" t="str">
        <f t="shared" si="0"/>
        <v>Peru-The Americas2001</v>
      </c>
      <c r="E1888" s="4">
        <v>763000000</v>
      </c>
      <c r="F1888" s="4">
        <v>773000000</v>
      </c>
    </row>
    <row r="1889" ht="15.75" customHeight="1" spans="1:6">
      <c r="A1889" s="1" t="s">
        <v>226</v>
      </c>
      <c r="B1889" s="3" t="s">
        <v>66</v>
      </c>
      <c r="C1889" s="1" t="s">
        <v>86</v>
      </c>
      <c r="D1889" s="4" t="str">
        <f t="shared" si="0"/>
        <v>Peru-The Americas2002</v>
      </c>
      <c r="E1889" s="4">
        <v>836000000</v>
      </c>
      <c r="F1889" s="4">
        <v>806000000</v>
      </c>
    </row>
    <row r="1890" ht="15.75" customHeight="1" spans="1:6">
      <c r="A1890" s="1" t="s">
        <v>226</v>
      </c>
      <c r="B1890" s="3" t="s">
        <v>67</v>
      </c>
      <c r="C1890" s="1" t="s">
        <v>86</v>
      </c>
      <c r="D1890" s="4" t="str">
        <f t="shared" si="0"/>
        <v>Peru-The Americas2003</v>
      </c>
      <c r="E1890" s="4">
        <v>1023000000</v>
      </c>
      <c r="F1890" s="4">
        <v>847000000</v>
      </c>
    </row>
    <row r="1891" ht="15.75" customHeight="1" spans="1:6">
      <c r="A1891" s="1" t="s">
        <v>226</v>
      </c>
      <c r="B1891" s="3" t="s">
        <v>68</v>
      </c>
      <c r="C1891" s="1" t="s">
        <v>86</v>
      </c>
      <c r="D1891" s="4" t="str">
        <f t="shared" si="0"/>
        <v>Peru-The Americas2004</v>
      </c>
      <c r="E1891" s="4">
        <v>1232000000</v>
      </c>
      <c r="F1891" s="4">
        <v>852000000</v>
      </c>
    </row>
    <row r="1892" ht="15.75" customHeight="1" spans="1:6">
      <c r="A1892" s="1" t="s">
        <v>226</v>
      </c>
      <c r="B1892" s="3" t="s">
        <v>69</v>
      </c>
      <c r="C1892" s="1" t="s">
        <v>86</v>
      </c>
      <c r="D1892" s="4" t="str">
        <f t="shared" si="0"/>
        <v>Peru-The Americas2005</v>
      </c>
      <c r="E1892" s="4">
        <v>1438000000</v>
      </c>
      <c r="F1892" s="4">
        <v>970000000</v>
      </c>
    </row>
    <row r="1893" ht="15.75" customHeight="1" spans="1:6">
      <c r="A1893" s="1" t="s">
        <v>226</v>
      </c>
      <c r="B1893" s="3" t="s">
        <v>70</v>
      </c>
      <c r="C1893" s="1" t="s">
        <v>86</v>
      </c>
      <c r="D1893" s="4" t="str">
        <f t="shared" si="0"/>
        <v>Peru-The Americas2006</v>
      </c>
      <c r="E1893" s="4">
        <v>1775000000</v>
      </c>
      <c r="F1893" s="4">
        <v>1047000000</v>
      </c>
    </row>
    <row r="1894" ht="15.75" customHeight="1" spans="1:6">
      <c r="A1894" s="1" t="s">
        <v>226</v>
      </c>
      <c r="B1894" s="3" t="s">
        <v>71</v>
      </c>
      <c r="C1894" s="1" t="s">
        <v>86</v>
      </c>
      <c r="D1894" s="4" t="str">
        <f t="shared" si="0"/>
        <v>Peru-The Americas2007</v>
      </c>
      <c r="E1894" s="4">
        <v>2007000000</v>
      </c>
      <c r="F1894" s="4">
        <v>1243000000</v>
      </c>
    </row>
    <row r="1895" ht="15.75" customHeight="1" spans="1:6">
      <c r="A1895" s="1" t="s">
        <v>226</v>
      </c>
      <c r="B1895" s="3" t="s">
        <v>72</v>
      </c>
      <c r="C1895" s="1" t="s">
        <v>86</v>
      </c>
      <c r="D1895" s="4" t="str">
        <f t="shared" si="0"/>
        <v>Peru-The Americas2008</v>
      </c>
      <c r="E1895" s="4">
        <v>2396000000</v>
      </c>
      <c r="F1895" s="4">
        <v>1432000000</v>
      </c>
    </row>
    <row r="1896" ht="15.75" customHeight="1" spans="1:6">
      <c r="A1896" s="1" t="s">
        <v>226</v>
      </c>
      <c r="B1896" s="3" t="s">
        <v>73</v>
      </c>
      <c r="C1896" s="1" t="s">
        <v>86</v>
      </c>
      <c r="D1896" s="4" t="str">
        <f t="shared" si="0"/>
        <v>Peru-The Americas2009</v>
      </c>
      <c r="E1896" s="4">
        <v>2440000000</v>
      </c>
      <c r="F1896" s="4">
        <v>1404000000</v>
      </c>
    </row>
    <row r="1897" ht="15.75" customHeight="1" spans="1:6">
      <c r="A1897" s="1" t="s">
        <v>226</v>
      </c>
      <c r="B1897" s="3" t="s">
        <v>74</v>
      </c>
      <c r="C1897" s="1" t="s">
        <v>86</v>
      </c>
      <c r="D1897" s="4" t="str">
        <f t="shared" si="0"/>
        <v>Peru-The Americas2010</v>
      </c>
      <c r="E1897" s="4">
        <v>2475000000</v>
      </c>
      <c r="F1897" s="4">
        <v>1640000000</v>
      </c>
    </row>
    <row r="1898" ht="15.75" customHeight="1" spans="1:6">
      <c r="A1898" s="1" t="s">
        <v>226</v>
      </c>
      <c r="B1898" s="3" t="s">
        <v>75</v>
      </c>
      <c r="C1898" s="1" t="s">
        <v>86</v>
      </c>
      <c r="D1898" s="4" t="str">
        <f t="shared" si="0"/>
        <v>Peru-The Americas2011</v>
      </c>
      <c r="E1898" s="4">
        <v>2912000000</v>
      </c>
      <c r="F1898" s="4">
        <v>1764000000</v>
      </c>
    </row>
    <row r="1899" ht="15.75" customHeight="1" spans="1:6">
      <c r="A1899" s="1" t="s">
        <v>226</v>
      </c>
      <c r="B1899" s="3" t="s">
        <v>76</v>
      </c>
      <c r="C1899" s="1" t="s">
        <v>86</v>
      </c>
      <c r="D1899" s="4" t="str">
        <f t="shared" si="0"/>
        <v>Peru-The Americas2012</v>
      </c>
      <c r="E1899" s="4">
        <v>3288000000</v>
      </c>
      <c r="F1899" s="4">
        <v>1950000000</v>
      </c>
    </row>
    <row r="1900" ht="15.75" customHeight="1" spans="1:6">
      <c r="A1900" s="1" t="s">
        <v>227</v>
      </c>
      <c r="B1900" s="3" t="s">
        <v>63</v>
      </c>
      <c r="C1900" s="1" t="s">
        <v>64</v>
      </c>
      <c r="D1900" s="4" t="str">
        <f t="shared" si="0"/>
        <v>Philippines-Asia2000</v>
      </c>
      <c r="E1900" s="4">
        <v>2334000000</v>
      </c>
      <c r="F1900" s="4">
        <v>1841000000</v>
      </c>
    </row>
    <row r="1901" ht="15.75" customHeight="1" spans="1:6">
      <c r="A1901" s="1" t="s">
        <v>227</v>
      </c>
      <c r="B1901" s="3" t="s">
        <v>65</v>
      </c>
      <c r="C1901" s="1" t="s">
        <v>64</v>
      </c>
      <c r="D1901" s="4" t="str">
        <f t="shared" si="0"/>
        <v>Philippines-Asia2001</v>
      </c>
      <c r="E1901" s="4">
        <v>2011000000</v>
      </c>
      <c r="F1901" s="4">
        <v>1918000000</v>
      </c>
    </row>
    <row r="1902" ht="15.75" customHeight="1" spans="1:6">
      <c r="A1902" s="1" t="s">
        <v>227</v>
      </c>
      <c r="B1902" s="3" t="s">
        <v>66</v>
      </c>
      <c r="C1902" s="1" t="s">
        <v>64</v>
      </c>
      <c r="D1902" s="4" t="str">
        <f t="shared" si="0"/>
        <v>Philippines-Asia2002</v>
      </c>
      <c r="E1902" s="4">
        <v>2018000000</v>
      </c>
      <c r="F1902" s="4">
        <v>1874000000</v>
      </c>
    </row>
    <row r="1903" ht="15.75" customHeight="1" spans="1:6">
      <c r="A1903" s="1" t="s">
        <v>227</v>
      </c>
      <c r="B1903" s="3" t="s">
        <v>67</v>
      </c>
      <c r="C1903" s="1" t="s">
        <v>64</v>
      </c>
      <c r="D1903" s="4" t="str">
        <f t="shared" si="0"/>
        <v>Philippines-Asia2003</v>
      </c>
      <c r="E1903" s="4">
        <v>1821000000</v>
      </c>
      <c r="F1903" s="4">
        <v>1649000000</v>
      </c>
    </row>
    <row r="1904" ht="15.75" customHeight="1" spans="1:6">
      <c r="A1904" s="1" t="s">
        <v>227</v>
      </c>
      <c r="B1904" s="3" t="s">
        <v>68</v>
      </c>
      <c r="C1904" s="1" t="s">
        <v>64</v>
      </c>
      <c r="D1904" s="4" t="str">
        <f t="shared" si="0"/>
        <v>Philippines-Asia2004</v>
      </c>
      <c r="E1904" s="4">
        <v>2390000000</v>
      </c>
      <c r="F1904" s="4">
        <v>1526000000</v>
      </c>
    </row>
    <row r="1905" ht="15.75" customHeight="1" spans="1:6">
      <c r="A1905" s="1" t="s">
        <v>227</v>
      </c>
      <c r="B1905" s="3" t="s">
        <v>69</v>
      </c>
      <c r="C1905" s="1" t="s">
        <v>64</v>
      </c>
      <c r="D1905" s="4" t="str">
        <f t="shared" si="0"/>
        <v>Philippines-Asia2005</v>
      </c>
      <c r="E1905" s="4">
        <v>2755000000</v>
      </c>
      <c r="F1905" s="4">
        <v>1547000000</v>
      </c>
    </row>
    <row r="1906" ht="15.75" customHeight="1" spans="1:6">
      <c r="A1906" s="1" t="s">
        <v>227</v>
      </c>
      <c r="B1906" s="3" t="s">
        <v>70</v>
      </c>
      <c r="C1906" s="1" t="s">
        <v>64</v>
      </c>
      <c r="D1906" s="4" t="str">
        <f t="shared" si="0"/>
        <v>Philippines-Asia2006</v>
      </c>
      <c r="E1906" s="4">
        <v>4019000000</v>
      </c>
      <c r="F1906" s="4">
        <v>1558000000</v>
      </c>
    </row>
    <row r="1907" ht="15.75" customHeight="1" spans="1:6">
      <c r="A1907" s="1" t="s">
        <v>227</v>
      </c>
      <c r="B1907" s="3" t="s">
        <v>71</v>
      </c>
      <c r="C1907" s="1" t="s">
        <v>64</v>
      </c>
      <c r="D1907" s="4" t="str">
        <f t="shared" si="0"/>
        <v>Philippines-Asia2007</v>
      </c>
      <c r="E1907" s="4">
        <v>5520000000</v>
      </c>
      <c r="F1907" s="4">
        <v>2055000000</v>
      </c>
    </row>
    <row r="1908" ht="15.75" customHeight="1" spans="1:6">
      <c r="A1908" s="1" t="s">
        <v>227</v>
      </c>
      <c r="B1908" s="3" t="s">
        <v>72</v>
      </c>
      <c r="C1908" s="1" t="s">
        <v>64</v>
      </c>
      <c r="D1908" s="4" t="str">
        <f t="shared" si="0"/>
        <v>Philippines-Asia2008</v>
      </c>
      <c r="E1908" s="4">
        <v>3024000000</v>
      </c>
      <c r="F1908" s="4">
        <v>2553000000</v>
      </c>
    </row>
    <row r="1909" ht="15.75" customHeight="1" spans="1:6">
      <c r="A1909" s="1" t="s">
        <v>227</v>
      </c>
      <c r="B1909" s="3" t="s">
        <v>73</v>
      </c>
      <c r="C1909" s="1" t="s">
        <v>64</v>
      </c>
      <c r="D1909" s="4" t="str">
        <f t="shared" si="0"/>
        <v>Philippines-Asia2009</v>
      </c>
      <c r="E1909" s="4">
        <v>2853000000</v>
      </c>
      <c r="F1909" s="4">
        <v>3251000000</v>
      </c>
    </row>
    <row r="1910" ht="15.75" customHeight="1" spans="1:6">
      <c r="A1910" s="1" t="s">
        <v>227</v>
      </c>
      <c r="B1910" s="3" t="s">
        <v>74</v>
      </c>
      <c r="C1910" s="1" t="s">
        <v>64</v>
      </c>
      <c r="D1910" s="4" t="str">
        <f t="shared" si="0"/>
        <v>Philippines-Asia2010</v>
      </c>
      <c r="E1910" s="4">
        <v>3228000000</v>
      </c>
      <c r="F1910" s="4">
        <v>4194000000</v>
      </c>
    </row>
    <row r="1911" ht="15.75" customHeight="1" spans="1:6">
      <c r="A1911" s="1" t="s">
        <v>227</v>
      </c>
      <c r="B1911" s="3" t="s">
        <v>75</v>
      </c>
      <c r="C1911" s="1" t="s">
        <v>64</v>
      </c>
      <c r="D1911" s="4" t="str">
        <f t="shared" si="0"/>
        <v>Philippines-Asia2011</v>
      </c>
      <c r="E1911" s="4">
        <v>4026000000</v>
      </c>
      <c r="F1911" s="4">
        <v>5807000000</v>
      </c>
    </row>
    <row r="1912" ht="15.75" customHeight="1" spans="1:6">
      <c r="A1912" s="1" t="s">
        <v>227</v>
      </c>
      <c r="B1912" s="3" t="s">
        <v>76</v>
      </c>
      <c r="C1912" s="1" t="s">
        <v>64</v>
      </c>
      <c r="D1912" s="4" t="str">
        <f t="shared" si="0"/>
        <v>Philippines-Asia2012</v>
      </c>
      <c r="E1912" s="4">
        <v>4900000000</v>
      </c>
      <c r="F1912" s="4">
        <v>6839000000</v>
      </c>
    </row>
    <row r="1913" ht="15.75" customHeight="1" spans="1:6">
      <c r="A1913" s="1" t="s">
        <v>228</v>
      </c>
      <c r="B1913" s="3" t="s">
        <v>63</v>
      </c>
      <c r="C1913" s="1" t="s">
        <v>78</v>
      </c>
      <c r="D1913" s="4" t="str">
        <f t="shared" si="0"/>
        <v>Poland-Europe2000</v>
      </c>
      <c r="E1913" s="4">
        <v>6128000000</v>
      </c>
      <c r="F1913" s="4">
        <v>3417000000</v>
      </c>
    </row>
    <row r="1914" ht="15.75" customHeight="1" spans="1:6">
      <c r="A1914" s="1" t="s">
        <v>228</v>
      </c>
      <c r="B1914" s="3" t="s">
        <v>65</v>
      </c>
      <c r="C1914" s="1" t="s">
        <v>78</v>
      </c>
      <c r="D1914" s="4" t="str">
        <f t="shared" si="0"/>
        <v>Poland-Europe2001</v>
      </c>
      <c r="E1914" s="4">
        <v>5121000000</v>
      </c>
      <c r="F1914" s="4">
        <v>3595000000</v>
      </c>
    </row>
    <row r="1915" ht="15.75" customHeight="1" spans="1:6">
      <c r="A1915" s="1" t="s">
        <v>228</v>
      </c>
      <c r="B1915" s="3" t="s">
        <v>66</v>
      </c>
      <c r="C1915" s="1" t="s">
        <v>78</v>
      </c>
      <c r="D1915" s="4" t="str">
        <f t="shared" si="0"/>
        <v>Poland-Europe2002</v>
      </c>
      <c r="E1915" s="4">
        <v>4971000000</v>
      </c>
      <c r="F1915" s="4">
        <v>3440000000</v>
      </c>
    </row>
    <row r="1916" ht="15.75" customHeight="1" spans="1:6">
      <c r="A1916" s="1" t="s">
        <v>228</v>
      </c>
      <c r="B1916" s="3" t="s">
        <v>67</v>
      </c>
      <c r="C1916" s="1" t="s">
        <v>78</v>
      </c>
      <c r="D1916" s="4" t="str">
        <f t="shared" si="0"/>
        <v>Poland-Europe2003</v>
      </c>
      <c r="E1916" s="4">
        <v>4733000000</v>
      </c>
      <c r="F1916" s="4">
        <v>3286000000</v>
      </c>
    </row>
    <row r="1917" ht="15.75" customHeight="1" spans="1:6">
      <c r="A1917" s="1" t="s">
        <v>228</v>
      </c>
      <c r="B1917" s="3" t="s">
        <v>68</v>
      </c>
      <c r="C1917" s="1" t="s">
        <v>78</v>
      </c>
      <c r="D1917" s="4" t="str">
        <f t="shared" si="0"/>
        <v>Poland-Europe2004</v>
      </c>
      <c r="E1917" s="4">
        <v>6499000000</v>
      </c>
      <c r="F1917" s="4">
        <v>5092000000</v>
      </c>
    </row>
    <row r="1918" ht="15.75" customHeight="1" spans="1:6">
      <c r="A1918" s="1" t="s">
        <v>228</v>
      </c>
      <c r="B1918" s="3" t="s">
        <v>69</v>
      </c>
      <c r="C1918" s="1" t="s">
        <v>78</v>
      </c>
      <c r="D1918" s="4" t="str">
        <f t="shared" si="0"/>
        <v>Poland-Europe2005</v>
      </c>
      <c r="E1918" s="4">
        <v>7128000000</v>
      </c>
      <c r="F1918" s="4">
        <v>5894000000</v>
      </c>
    </row>
    <row r="1919" ht="15.75" customHeight="1" spans="1:6">
      <c r="A1919" s="1" t="s">
        <v>228</v>
      </c>
      <c r="B1919" s="3" t="s">
        <v>70</v>
      </c>
      <c r="C1919" s="1" t="s">
        <v>78</v>
      </c>
      <c r="D1919" s="4" t="str">
        <f t="shared" si="0"/>
        <v>Poland-Europe2006</v>
      </c>
      <c r="E1919" s="4">
        <v>8122000000</v>
      </c>
      <c r="F1919" s="4">
        <v>7654000000</v>
      </c>
    </row>
    <row r="1920" ht="15.75" customHeight="1" spans="1:6">
      <c r="A1920" s="1" t="s">
        <v>228</v>
      </c>
      <c r="B1920" s="3" t="s">
        <v>71</v>
      </c>
      <c r="C1920" s="1" t="s">
        <v>78</v>
      </c>
      <c r="D1920" s="4" t="str">
        <f t="shared" si="0"/>
        <v>Poland-Europe2007</v>
      </c>
      <c r="E1920" s="4">
        <v>11686000000</v>
      </c>
      <c r="F1920" s="4">
        <v>8342000000</v>
      </c>
    </row>
    <row r="1921" ht="15.75" customHeight="1" spans="1:6">
      <c r="A1921" s="1" t="s">
        <v>228</v>
      </c>
      <c r="B1921" s="3" t="s">
        <v>72</v>
      </c>
      <c r="C1921" s="1" t="s">
        <v>78</v>
      </c>
      <c r="D1921" s="4" t="str">
        <f t="shared" si="0"/>
        <v>Poland-Europe2008</v>
      </c>
      <c r="E1921" s="4">
        <v>12837000000</v>
      </c>
      <c r="F1921" s="4">
        <v>10689000000</v>
      </c>
    </row>
    <row r="1922" ht="15.75" customHeight="1" spans="1:6">
      <c r="A1922" s="1" t="s">
        <v>228</v>
      </c>
      <c r="B1922" s="3" t="s">
        <v>73</v>
      </c>
      <c r="C1922" s="1" t="s">
        <v>78</v>
      </c>
      <c r="D1922" s="4" t="str">
        <f t="shared" si="0"/>
        <v>Poland-Europe2009</v>
      </c>
      <c r="E1922" s="4">
        <v>9843000000</v>
      </c>
      <c r="F1922" s="4">
        <v>7888000000</v>
      </c>
    </row>
    <row r="1923" ht="15.75" customHeight="1" spans="1:6">
      <c r="A1923" s="1" t="s">
        <v>228</v>
      </c>
      <c r="B1923" s="3" t="s">
        <v>74</v>
      </c>
      <c r="C1923" s="1" t="s">
        <v>78</v>
      </c>
      <c r="D1923" s="4" t="str">
        <f t="shared" si="0"/>
        <v>Poland-Europe2010</v>
      </c>
      <c r="E1923" s="4">
        <v>9986000000</v>
      </c>
      <c r="F1923" s="4">
        <v>9100000000</v>
      </c>
    </row>
    <row r="1924" ht="15.75" customHeight="1" spans="1:6">
      <c r="A1924" s="1" t="s">
        <v>228</v>
      </c>
      <c r="B1924" s="3" t="s">
        <v>75</v>
      </c>
      <c r="C1924" s="1" t="s">
        <v>78</v>
      </c>
      <c r="D1924" s="4" t="str">
        <f t="shared" si="0"/>
        <v>Poland-Europe2011</v>
      </c>
      <c r="E1924" s="4">
        <v>11598000000</v>
      </c>
      <c r="F1924" s="4">
        <v>8882000000</v>
      </c>
    </row>
    <row r="1925" ht="15.75" customHeight="1" spans="1:6">
      <c r="A1925" s="1" t="s">
        <v>228</v>
      </c>
      <c r="B1925" s="3" t="s">
        <v>76</v>
      </c>
      <c r="C1925" s="1" t="s">
        <v>78</v>
      </c>
      <c r="D1925" s="4" t="str">
        <f t="shared" si="0"/>
        <v>Poland-Europe2012</v>
      </c>
      <c r="E1925" s="4">
        <v>11835000000</v>
      </c>
      <c r="F1925" s="4">
        <v>9038000000</v>
      </c>
    </row>
    <row r="1926" ht="15.75" customHeight="1" spans="1:6">
      <c r="A1926" s="1" t="s">
        <v>229</v>
      </c>
      <c r="B1926" s="3" t="s">
        <v>63</v>
      </c>
      <c r="C1926" s="1" t="s">
        <v>78</v>
      </c>
      <c r="D1926" s="4" t="str">
        <f t="shared" si="0"/>
        <v>Portugal-Europe2000</v>
      </c>
      <c r="E1926" s="4">
        <v>6027000000</v>
      </c>
      <c r="F1926" s="4">
        <v>2754000000</v>
      </c>
    </row>
    <row r="1927" ht="15.75" customHeight="1" spans="1:6">
      <c r="A1927" s="1" t="s">
        <v>229</v>
      </c>
      <c r="B1927" s="3" t="s">
        <v>65</v>
      </c>
      <c r="C1927" s="1" t="s">
        <v>78</v>
      </c>
      <c r="D1927" s="4" t="str">
        <f t="shared" si="0"/>
        <v>Portugal-Europe2001</v>
      </c>
      <c r="E1927" s="4">
        <v>6236000000</v>
      </c>
      <c r="F1927" s="4">
        <v>2606000000</v>
      </c>
    </row>
    <row r="1928" ht="15.75" customHeight="1" spans="1:6">
      <c r="A1928" s="1" t="s">
        <v>229</v>
      </c>
      <c r="B1928" s="3" t="s">
        <v>66</v>
      </c>
      <c r="C1928" s="1" t="s">
        <v>78</v>
      </c>
      <c r="D1928" s="4" t="str">
        <f t="shared" si="0"/>
        <v>Portugal-Europe2002</v>
      </c>
      <c r="E1928" s="4">
        <v>6595000000</v>
      </c>
      <c r="F1928" s="4">
        <v>2631000000</v>
      </c>
    </row>
    <row r="1929" ht="15.75" customHeight="1" spans="1:6">
      <c r="A1929" s="1" t="s">
        <v>229</v>
      </c>
      <c r="B1929" s="3" t="s">
        <v>67</v>
      </c>
      <c r="C1929" s="1" t="s">
        <v>78</v>
      </c>
      <c r="D1929" s="4" t="str">
        <f t="shared" si="0"/>
        <v>Portugal-Europe2003</v>
      </c>
      <c r="E1929" s="4">
        <v>7634000000</v>
      </c>
      <c r="F1929" s="4">
        <v>2982000000</v>
      </c>
    </row>
    <row r="1930" ht="15.75" customHeight="1" spans="1:6">
      <c r="A1930" s="1" t="s">
        <v>229</v>
      </c>
      <c r="B1930" s="3" t="s">
        <v>68</v>
      </c>
      <c r="C1930" s="1" t="s">
        <v>78</v>
      </c>
      <c r="D1930" s="4" t="str">
        <f t="shared" si="0"/>
        <v>Portugal-Europe2004</v>
      </c>
      <c r="E1930" s="4">
        <v>8858000000</v>
      </c>
      <c r="F1930" s="4">
        <v>3369000000</v>
      </c>
    </row>
    <row r="1931" ht="15.75" customHeight="1" spans="1:6">
      <c r="A1931" s="1" t="s">
        <v>229</v>
      </c>
      <c r="B1931" s="3" t="s">
        <v>69</v>
      </c>
      <c r="C1931" s="1" t="s">
        <v>78</v>
      </c>
      <c r="D1931" s="4" t="str">
        <f t="shared" si="0"/>
        <v>Portugal-Europe2005</v>
      </c>
      <c r="E1931" s="4">
        <v>9008000000</v>
      </c>
      <c r="F1931" s="4">
        <v>3743000000</v>
      </c>
    </row>
    <row r="1932" ht="15.75" customHeight="1" spans="1:6">
      <c r="A1932" s="1" t="s">
        <v>229</v>
      </c>
      <c r="B1932" s="3" t="s">
        <v>70</v>
      </c>
      <c r="C1932" s="1" t="s">
        <v>78</v>
      </c>
      <c r="D1932" s="4" t="str">
        <f t="shared" si="0"/>
        <v>Portugal-Europe2006</v>
      </c>
      <c r="E1932" s="4">
        <v>10438000000</v>
      </c>
      <c r="F1932" s="4">
        <v>4142000000</v>
      </c>
    </row>
    <row r="1933" ht="15.75" customHeight="1" spans="1:6">
      <c r="A1933" s="1" t="s">
        <v>229</v>
      </c>
      <c r="B1933" s="3" t="s">
        <v>71</v>
      </c>
      <c r="C1933" s="1" t="s">
        <v>78</v>
      </c>
      <c r="D1933" s="4" t="str">
        <f t="shared" si="0"/>
        <v>Portugal-Europe2007</v>
      </c>
      <c r="E1933" s="4">
        <v>12917000000</v>
      </c>
      <c r="F1933" s="4">
        <v>4864000000</v>
      </c>
    </row>
    <row r="1934" ht="15.75" customHeight="1" spans="1:6">
      <c r="A1934" s="1" t="s">
        <v>229</v>
      </c>
      <c r="B1934" s="3" t="s">
        <v>72</v>
      </c>
      <c r="C1934" s="1" t="s">
        <v>78</v>
      </c>
      <c r="D1934" s="4" t="str">
        <f t="shared" si="0"/>
        <v>Portugal-Europe2008</v>
      </c>
      <c r="E1934" s="4">
        <v>14047000000</v>
      </c>
      <c r="F1934" s="4">
        <v>5283000000</v>
      </c>
    </row>
    <row r="1935" ht="15.75" customHeight="1" spans="1:6">
      <c r="A1935" s="1" t="s">
        <v>229</v>
      </c>
      <c r="B1935" s="3" t="s">
        <v>73</v>
      </c>
      <c r="C1935" s="1" t="s">
        <v>78</v>
      </c>
      <c r="D1935" s="4" t="str">
        <f t="shared" si="0"/>
        <v>Portugal-Europe2009</v>
      </c>
      <c r="E1935" s="4">
        <v>12315000000</v>
      </c>
      <c r="F1935" s="4">
        <v>4604000000</v>
      </c>
    </row>
    <row r="1936" ht="15.75" customHeight="1" spans="1:6">
      <c r="A1936" s="1" t="s">
        <v>229</v>
      </c>
      <c r="B1936" s="3" t="s">
        <v>74</v>
      </c>
      <c r="C1936" s="1" t="s">
        <v>78</v>
      </c>
      <c r="D1936" s="4" t="str">
        <f t="shared" si="0"/>
        <v>Portugal-Europe2010</v>
      </c>
      <c r="E1936" s="4">
        <v>12969000000</v>
      </c>
      <c r="F1936" s="4">
        <v>4691000000</v>
      </c>
    </row>
    <row r="1937" ht="15.75" customHeight="1" spans="1:6">
      <c r="A1937" s="1" t="s">
        <v>229</v>
      </c>
      <c r="B1937" s="3" t="s">
        <v>75</v>
      </c>
      <c r="C1937" s="1" t="s">
        <v>78</v>
      </c>
      <c r="D1937" s="4" t="str">
        <f t="shared" si="0"/>
        <v>Portugal-Europe2011</v>
      </c>
      <c r="E1937" s="4">
        <v>14882000000</v>
      </c>
      <c r="F1937" s="4">
        <v>4948000000</v>
      </c>
    </row>
    <row r="1938" ht="15.75" customHeight="1" spans="1:6">
      <c r="A1938" s="1" t="s">
        <v>229</v>
      </c>
      <c r="B1938" s="3" t="s">
        <v>76</v>
      </c>
      <c r="C1938" s="1" t="s">
        <v>78</v>
      </c>
      <c r="D1938" s="4" t="str">
        <f t="shared" si="0"/>
        <v>Portugal-Europe2012</v>
      </c>
      <c r="E1938" s="4">
        <v>14559000000</v>
      </c>
      <c r="F1938" s="4">
        <v>4490000000</v>
      </c>
    </row>
    <row r="1939" ht="15.75" customHeight="1" spans="1:6">
      <c r="A1939" s="1" t="s">
        <v>230</v>
      </c>
      <c r="B1939" s="3" t="s">
        <v>63</v>
      </c>
      <c r="C1939" s="1" t="s">
        <v>86</v>
      </c>
      <c r="D1939" s="4" t="str">
        <f t="shared" si="0"/>
        <v>Puerto Rico-The Americas2000</v>
      </c>
      <c r="E1939" s="4">
        <v>2388000000</v>
      </c>
      <c r="F1939" s="4">
        <v>1333000000</v>
      </c>
    </row>
    <row r="1940" ht="15.75" customHeight="1" spans="1:6">
      <c r="A1940" s="1" t="s">
        <v>230</v>
      </c>
      <c r="B1940" s="3" t="s">
        <v>65</v>
      </c>
      <c r="C1940" s="1" t="s">
        <v>86</v>
      </c>
      <c r="D1940" s="4" t="str">
        <f t="shared" si="0"/>
        <v>Puerto Rico-The Americas2001</v>
      </c>
      <c r="E1940" s="4">
        <v>2728000000</v>
      </c>
      <c r="F1940" s="4">
        <v>1456000000</v>
      </c>
    </row>
    <row r="1941" ht="15.75" customHeight="1" spans="1:6">
      <c r="A1941" s="1" t="s">
        <v>230</v>
      </c>
      <c r="B1941" s="3" t="s">
        <v>66</v>
      </c>
      <c r="C1941" s="1" t="s">
        <v>86</v>
      </c>
      <c r="D1941" s="4" t="str">
        <f t="shared" si="0"/>
        <v>Puerto Rico-The Americas2002</v>
      </c>
      <c r="E1941" s="4">
        <v>2486000000</v>
      </c>
      <c r="F1941" s="4">
        <v>1319000000</v>
      </c>
    </row>
    <row r="1942" ht="15.75" customHeight="1" spans="1:6">
      <c r="A1942" s="1" t="s">
        <v>230</v>
      </c>
      <c r="B1942" s="3" t="s">
        <v>67</v>
      </c>
      <c r="C1942" s="1" t="s">
        <v>86</v>
      </c>
      <c r="D1942" s="4" t="str">
        <f t="shared" si="0"/>
        <v>Puerto Rico-The Americas2003</v>
      </c>
      <c r="E1942" s="4">
        <v>2677000000</v>
      </c>
      <c r="F1942" s="4">
        <v>1420000000</v>
      </c>
    </row>
    <row r="1943" ht="15.75" customHeight="1" spans="1:6">
      <c r="A1943" s="1" t="s">
        <v>230</v>
      </c>
      <c r="B1943" s="3" t="s">
        <v>68</v>
      </c>
      <c r="C1943" s="1" t="s">
        <v>86</v>
      </c>
      <c r="D1943" s="4" t="str">
        <f t="shared" si="0"/>
        <v>Puerto Rico-The Americas2004</v>
      </c>
      <c r="E1943" s="4">
        <v>3024000000</v>
      </c>
      <c r="F1943" s="4">
        <v>1584000000</v>
      </c>
    </row>
    <row r="1944" ht="15.75" customHeight="1" spans="1:6">
      <c r="A1944" s="1" t="s">
        <v>230</v>
      </c>
      <c r="B1944" s="3" t="s">
        <v>69</v>
      </c>
      <c r="C1944" s="1" t="s">
        <v>86</v>
      </c>
      <c r="D1944" s="4" t="str">
        <f t="shared" si="0"/>
        <v>Puerto Rico-The Americas2005</v>
      </c>
      <c r="E1944" s="4">
        <v>3239000000</v>
      </c>
      <c r="F1944" s="4">
        <v>1663000000</v>
      </c>
    </row>
    <row r="1945" ht="15.75" customHeight="1" spans="1:6">
      <c r="A1945" s="1" t="s">
        <v>230</v>
      </c>
      <c r="B1945" s="3" t="s">
        <v>70</v>
      </c>
      <c r="C1945" s="1" t="s">
        <v>86</v>
      </c>
      <c r="D1945" s="4" t="str">
        <f t="shared" si="0"/>
        <v>Puerto Rico-The Americas2006</v>
      </c>
      <c r="E1945" s="4">
        <v>3369000000</v>
      </c>
      <c r="F1945" s="4">
        <v>1752000000</v>
      </c>
    </row>
    <row r="1946" ht="15.75" customHeight="1" spans="1:6">
      <c r="A1946" s="1" t="s">
        <v>230</v>
      </c>
      <c r="B1946" s="3" t="s">
        <v>71</v>
      </c>
      <c r="C1946" s="1" t="s">
        <v>86</v>
      </c>
      <c r="D1946" s="4" t="str">
        <f t="shared" si="0"/>
        <v>Puerto Rico-The Americas2007</v>
      </c>
      <c r="E1946" s="4">
        <v>3414000000</v>
      </c>
      <c r="F1946" s="4">
        <v>1743000000</v>
      </c>
    </row>
    <row r="1947" ht="15.75" customHeight="1" spans="1:6">
      <c r="A1947" s="1" t="s">
        <v>230</v>
      </c>
      <c r="B1947" s="3" t="s">
        <v>72</v>
      </c>
      <c r="C1947" s="1" t="s">
        <v>86</v>
      </c>
      <c r="D1947" s="4" t="str">
        <f t="shared" si="0"/>
        <v>Puerto Rico-The Americas2008</v>
      </c>
      <c r="E1947" s="4">
        <v>3535000000</v>
      </c>
      <c r="F1947" s="4">
        <v>1761000000</v>
      </c>
    </row>
    <row r="1948" ht="15.75" customHeight="1" spans="1:6">
      <c r="A1948" s="1" t="s">
        <v>230</v>
      </c>
      <c r="B1948" s="3" t="s">
        <v>73</v>
      </c>
      <c r="C1948" s="1" t="s">
        <v>86</v>
      </c>
      <c r="D1948" s="4" t="str">
        <f t="shared" si="0"/>
        <v>Puerto Rico-The Americas2009</v>
      </c>
      <c r="E1948" s="4">
        <v>3176000000</v>
      </c>
      <c r="F1948" s="4">
        <v>1386000000</v>
      </c>
    </row>
    <row r="1949" ht="15.75" customHeight="1" spans="1:6">
      <c r="A1949" s="1" t="s">
        <v>230</v>
      </c>
      <c r="B1949" s="3" t="s">
        <v>74</v>
      </c>
      <c r="C1949" s="1" t="s">
        <v>86</v>
      </c>
      <c r="D1949" s="4" t="str">
        <f t="shared" si="0"/>
        <v>Puerto Rico-The Americas2010</v>
      </c>
      <c r="E1949" s="4">
        <v>3211000000</v>
      </c>
      <c r="F1949" s="4">
        <v>1180000000</v>
      </c>
    </row>
    <row r="1950" ht="15.75" customHeight="1" spans="1:6">
      <c r="A1950" s="1" t="s">
        <v>230</v>
      </c>
      <c r="B1950" s="3" t="s">
        <v>75</v>
      </c>
      <c r="C1950" s="1" t="s">
        <v>86</v>
      </c>
      <c r="D1950" s="4" t="str">
        <f t="shared" si="0"/>
        <v>Puerto Rico-The Americas2011</v>
      </c>
      <c r="E1950" s="4">
        <v>3143000000</v>
      </c>
      <c r="F1950" s="4">
        <v>1196000000</v>
      </c>
    </row>
    <row r="1951" ht="15.75" customHeight="1" spans="1:6">
      <c r="A1951" s="1" t="s">
        <v>230</v>
      </c>
      <c r="B1951" s="3" t="s">
        <v>76</v>
      </c>
      <c r="C1951" s="1" t="s">
        <v>86</v>
      </c>
      <c r="D1951" s="4" t="str">
        <f t="shared" si="0"/>
        <v>Puerto Rico-The Americas2012</v>
      </c>
      <c r="E1951" s="4">
        <v>3193000000</v>
      </c>
      <c r="F1951" s="4">
        <v>1156000000</v>
      </c>
    </row>
    <row r="1952" ht="15.75" customHeight="1" spans="1:6">
      <c r="A1952" s="1" t="s">
        <v>231</v>
      </c>
      <c r="B1952" s="3" t="s">
        <v>63</v>
      </c>
      <c r="C1952" s="1" t="s">
        <v>95</v>
      </c>
      <c r="D1952" s="4" t="str">
        <f t="shared" si="0"/>
        <v>Qatar-Middle East2000</v>
      </c>
      <c r="E1952" s="4">
        <v>128000000</v>
      </c>
      <c r="F1952" s="4">
        <v>307000000</v>
      </c>
    </row>
    <row r="1953" ht="15.75" customHeight="1" spans="1:6">
      <c r="A1953" s="1" t="s">
        <v>231</v>
      </c>
      <c r="B1953" s="3" t="s">
        <v>65</v>
      </c>
      <c r="C1953" s="1" t="s">
        <v>95</v>
      </c>
      <c r="D1953" s="4" t="str">
        <f t="shared" si="0"/>
        <v>Qatar-Middle East2001</v>
      </c>
      <c r="E1953" s="4">
        <v>272000000</v>
      </c>
      <c r="F1953" s="4">
        <v>366000000</v>
      </c>
    </row>
    <row r="1954" ht="15.75" customHeight="1" spans="1:6">
      <c r="A1954" s="1" t="s">
        <v>231</v>
      </c>
      <c r="B1954" s="3" t="s">
        <v>66</v>
      </c>
      <c r="C1954" s="1" t="s">
        <v>95</v>
      </c>
      <c r="D1954" s="4" t="str">
        <f t="shared" si="0"/>
        <v>Qatar-Middle East2002</v>
      </c>
      <c r="E1954" s="4">
        <v>285000000</v>
      </c>
      <c r="F1954" s="4">
        <v>423000000</v>
      </c>
    </row>
    <row r="1955" ht="15.75" customHeight="1" spans="1:6">
      <c r="A1955" s="1" t="s">
        <v>231</v>
      </c>
      <c r="B1955" s="3" t="s">
        <v>67</v>
      </c>
      <c r="C1955" s="1" t="s">
        <v>95</v>
      </c>
      <c r="D1955" s="4" t="str">
        <f t="shared" si="0"/>
        <v>Qatar-Middle East2003</v>
      </c>
      <c r="E1955" s="4">
        <v>369000000</v>
      </c>
      <c r="F1955" s="4">
        <v>471000000</v>
      </c>
    </row>
    <row r="1956" ht="15.75" customHeight="1" spans="1:6">
      <c r="A1956" s="1" t="s">
        <v>231</v>
      </c>
      <c r="B1956" s="3" t="s">
        <v>68</v>
      </c>
      <c r="C1956" s="1" t="s">
        <v>95</v>
      </c>
      <c r="D1956" s="4" t="str">
        <f t="shared" si="0"/>
        <v>Qatar-Middle East2004</v>
      </c>
      <c r="E1956" s="4">
        <v>498000000</v>
      </c>
      <c r="F1956" s="4">
        <v>691000000</v>
      </c>
    </row>
    <row r="1957" ht="15.75" customHeight="1" spans="1:6">
      <c r="A1957" s="1" t="s">
        <v>231</v>
      </c>
      <c r="B1957" s="3" t="s">
        <v>69</v>
      </c>
      <c r="C1957" s="1" t="s">
        <v>95</v>
      </c>
      <c r="D1957" s="4" t="str">
        <f t="shared" si="0"/>
        <v>Qatar-Middle East2005</v>
      </c>
      <c r="E1957" s="4">
        <v>760000000</v>
      </c>
      <c r="F1957" s="4">
        <v>1759000000</v>
      </c>
    </row>
    <row r="1958" ht="15.75" customHeight="1" spans="1:6">
      <c r="A1958" s="1" t="s">
        <v>231</v>
      </c>
      <c r="B1958" s="3" t="s">
        <v>70</v>
      </c>
      <c r="C1958" s="1" t="s">
        <v>95</v>
      </c>
      <c r="D1958" s="4" t="str">
        <f t="shared" si="0"/>
        <v>Qatar-Middle East2006</v>
      </c>
      <c r="E1958" s="4">
        <v>874000000</v>
      </c>
      <c r="F1958" s="4">
        <v>3751000000</v>
      </c>
    </row>
    <row r="1959" ht="15.75" customHeight="1" spans="1:6">
      <c r="A1959" s="1" t="s">
        <v>231</v>
      </c>
      <c r="B1959" s="3" t="s">
        <v>71</v>
      </c>
      <c r="C1959" s="1" t="s">
        <v>95</v>
      </c>
      <c r="D1959" s="4" t="str">
        <f t="shared" si="0"/>
        <v>Qatar-Middle East2007</v>
      </c>
      <c r="E1959" s="1"/>
      <c r="F1959" s="1"/>
    </row>
    <row r="1960" ht="15.75" customHeight="1" spans="1:6">
      <c r="A1960" s="1" t="s">
        <v>231</v>
      </c>
      <c r="B1960" s="3" t="s">
        <v>72</v>
      </c>
      <c r="C1960" s="1" t="s">
        <v>95</v>
      </c>
      <c r="D1960" s="4" t="str">
        <f t="shared" si="0"/>
        <v>Qatar-Middle East2008</v>
      </c>
      <c r="E1960" s="1"/>
      <c r="F1960" s="1"/>
    </row>
    <row r="1961" ht="15.75" customHeight="1" spans="1:6">
      <c r="A1961" s="1" t="s">
        <v>231</v>
      </c>
      <c r="B1961" s="3" t="s">
        <v>73</v>
      </c>
      <c r="C1961" s="1" t="s">
        <v>95</v>
      </c>
      <c r="D1961" s="4" t="str">
        <f t="shared" si="0"/>
        <v>Qatar-Middle East2009</v>
      </c>
      <c r="E1961" s="1"/>
      <c r="F1961" s="1"/>
    </row>
    <row r="1962" ht="15.75" customHeight="1" spans="1:6">
      <c r="A1962" s="1" t="s">
        <v>231</v>
      </c>
      <c r="B1962" s="3" t="s">
        <v>74</v>
      </c>
      <c r="C1962" s="1" t="s">
        <v>95</v>
      </c>
      <c r="D1962" s="4" t="str">
        <f t="shared" si="0"/>
        <v>Qatar-Middle East2010</v>
      </c>
      <c r="E1962" s="1"/>
      <c r="F1962" s="1"/>
    </row>
    <row r="1963" ht="15.75" customHeight="1" spans="1:6">
      <c r="A1963" s="1" t="s">
        <v>231</v>
      </c>
      <c r="B1963" s="3" t="s">
        <v>75</v>
      </c>
      <c r="C1963" s="1" t="s">
        <v>95</v>
      </c>
      <c r="D1963" s="4" t="str">
        <f t="shared" si="0"/>
        <v>Qatar-Middle East2011</v>
      </c>
      <c r="E1963" s="4">
        <v>4463000000</v>
      </c>
      <c r="F1963" s="4">
        <v>7813000000</v>
      </c>
    </row>
    <row r="1964" ht="15.75" customHeight="1" spans="1:6">
      <c r="A1964" s="1" t="s">
        <v>231</v>
      </c>
      <c r="B1964" s="3" t="s">
        <v>76</v>
      </c>
      <c r="C1964" s="1" t="s">
        <v>95</v>
      </c>
      <c r="D1964" s="4" t="str">
        <f t="shared" si="0"/>
        <v>Qatar-Middle East2012</v>
      </c>
      <c r="E1964" s="4">
        <v>7220000000</v>
      </c>
      <c r="F1964" s="4">
        <v>10702000000</v>
      </c>
    </row>
    <row r="1965" ht="15.75" customHeight="1" spans="1:6">
      <c r="A1965" s="1" t="s">
        <v>232</v>
      </c>
      <c r="B1965" s="3" t="s">
        <v>63</v>
      </c>
      <c r="C1965" s="1" t="s">
        <v>78</v>
      </c>
      <c r="D1965" s="4" t="str">
        <f t="shared" si="0"/>
        <v>Romania-Europe2000</v>
      </c>
      <c r="E1965" s="4">
        <v>394000000</v>
      </c>
      <c r="F1965" s="4">
        <v>447000000</v>
      </c>
    </row>
    <row r="1966" ht="15.75" customHeight="1" spans="1:6">
      <c r="A1966" s="1" t="s">
        <v>232</v>
      </c>
      <c r="B1966" s="3" t="s">
        <v>65</v>
      </c>
      <c r="C1966" s="1" t="s">
        <v>78</v>
      </c>
      <c r="D1966" s="4" t="str">
        <f t="shared" si="0"/>
        <v>Romania-Europe2001</v>
      </c>
      <c r="E1966" s="4">
        <v>419000000</v>
      </c>
      <c r="F1966" s="4">
        <v>475000000</v>
      </c>
    </row>
    <row r="1967" ht="15.75" customHeight="1" spans="1:6">
      <c r="A1967" s="1" t="s">
        <v>232</v>
      </c>
      <c r="B1967" s="3" t="s">
        <v>66</v>
      </c>
      <c r="C1967" s="1" t="s">
        <v>78</v>
      </c>
      <c r="D1967" s="4" t="str">
        <f t="shared" si="0"/>
        <v>Romania-Europe2002</v>
      </c>
      <c r="E1967" s="4">
        <v>400000000</v>
      </c>
      <c r="F1967" s="4">
        <v>448000000</v>
      </c>
    </row>
    <row r="1968" ht="15.75" customHeight="1" spans="1:6">
      <c r="A1968" s="1" t="s">
        <v>232</v>
      </c>
      <c r="B1968" s="3" t="s">
        <v>67</v>
      </c>
      <c r="C1968" s="1" t="s">
        <v>78</v>
      </c>
      <c r="D1968" s="4" t="str">
        <f t="shared" si="0"/>
        <v>Romania-Europe2003</v>
      </c>
      <c r="E1968" s="4">
        <v>523000000</v>
      </c>
      <c r="F1968" s="4">
        <v>572000000</v>
      </c>
    </row>
    <row r="1969" ht="15.75" customHeight="1" spans="1:6">
      <c r="A1969" s="1" t="s">
        <v>232</v>
      </c>
      <c r="B1969" s="3" t="s">
        <v>68</v>
      </c>
      <c r="C1969" s="1" t="s">
        <v>78</v>
      </c>
      <c r="D1969" s="4" t="str">
        <f t="shared" si="0"/>
        <v>Romania-Europe2004</v>
      </c>
      <c r="E1969" s="4">
        <v>607000000</v>
      </c>
      <c r="F1969" s="4">
        <v>672000000</v>
      </c>
    </row>
    <row r="1970" ht="15.75" customHeight="1" spans="1:6">
      <c r="A1970" s="1" t="s">
        <v>232</v>
      </c>
      <c r="B1970" s="3" t="s">
        <v>69</v>
      </c>
      <c r="C1970" s="1" t="s">
        <v>78</v>
      </c>
      <c r="D1970" s="4" t="str">
        <f t="shared" si="0"/>
        <v>Romania-Europe2005</v>
      </c>
      <c r="E1970" s="4">
        <v>1325000000</v>
      </c>
      <c r="F1970" s="4">
        <v>1073000000</v>
      </c>
    </row>
    <row r="1971" ht="15.75" customHeight="1" spans="1:6">
      <c r="A1971" s="1" t="s">
        <v>232</v>
      </c>
      <c r="B1971" s="3" t="s">
        <v>70</v>
      </c>
      <c r="C1971" s="1" t="s">
        <v>78</v>
      </c>
      <c r="D1971" s="4" t="str">
        <f t="shared" si="0"/>
        <v>Romania-Europe2006</v>
      </c>
      <c r="E1971" s="4">
        <v>1676000000</v>
      </c>
      <c r="F1971" s="4">
        <v>1459000000</v>
      </c>
    </row>
    <row r="1972" ht="15.75" customHeight="1" spans="1:6">
      <c r="A1972" s="1" t="s">
        <v>232</v>
      </c>
      <c r="B1972" s="3" t="s">
        <v>71</v>
      </c>
      <c r="C1972" s="1" t="s">
        <v>78</v>
      </c>
      <c r="D1972" s="4" t="str">
        <f t="shared" si="0"/>
        <v>Romania-Europe2007</v>
      </c>
      <c r="E1972" s="4">
        <v>2073000000</v>
      </c>
      <c r="F1972" s="4">
        <v>1725000000</v>
      </c>
    </row>
    <row r="1973" ht="15.75" customHeight="1" spans="1:6">
      <c r="A1973" s="1" t="s">
        <v>232</v>
      </c>
      <c r="B1973" s="3" t="s">
        <v>72</v>
      </c>
      <c r="C1973" s="1" t="s">
        <v>78</v>
      </c>
      <c r="D1973" s="4" t="str">
        <f t="shared" si="0"/>
        <v>Romania-Europe2008</v>
      </c>
      <c r="E1973" s="4">
        <v>2625000000</v>
      </c>
      <c r="F1973" s="4">
        <v>2409000000</v>
      </c>
    </row>
    <row r="1974" ht="15.75" customHeight="1" spans="1:6">
      <c r="A1974" s="1" t="s">
        <v>232</v>
      </c>
      <c r="B1974" s="3" t="s">
        <v>73</v>
      </c>
      <c r="C1974" s="1" t="s">
        <v>78</v>
      </c>
      <c r="D1974" s="4" t="str">
        <f t="shared" si="0"/>
        <v>Romania-Europe2009</v>
      </c>
      <c r="E1974" s="4">
        <v>1687000000</v>
      </c>
      <c r="F1974" s="4">
        <v>1769000000</v>
      </c>
    </row>
    <row r="1975" ht="15.75" customHeight="1" spans="1:6">
      <c r="A1975" s="1" t="s">
        <v>232</v>
      </c>
      <c r="B1975" s="3" t="s">
        <v>74</v>
      </c>
      <c r="C1975" s="1" t="s">
        <v>78</v>
      </c>
      <c r="D1975" s="4" t="str">
        <f t="shared" si="0"/>
        <v>Romania-Europe2010</v>
      </c>
      <c r="E1975" s="4">
        <v>1631000000</v>
      </c>
      <c r="F1975" s="4">
        <v>1896000000</v>
      </c>
    </row>
    <row r="1976" ht="15.75" customHeight="1" spans="1:6">
      <c r="A1976" s="1" t="s">
        <v>232</v>
      </c>
      <c r="B1976" s="3" t="s">
        <v>75</v>
      </c>
      <c r="C1976" s="1" t="s">
        <v>78</v>
      </c>
      <c r="D1976" s="4" t="str">
        <f t="shared" si="0"/>
        <v>Romania-Europe2011</v>
      </c>
      <c r="E1976" s="4">
        <v>2018000000</v>
      </c>
      <c r="F1976" s="4">
        <v>2295000000</v>
      </c>
    </row>
    <row r="1977" ht="15.75" customHeight="1" spans="1:6">
      <c r="A1977" s="1" t="s">
        <v>232</v>
      </c>
      <c r="B1977" s="3" t="s">
        <v>76</v>
      </c>
      <c r="C1977" s="1" t="s">
        <v>78</v>
      </c>
      <c r="D1977" s="4" t="str">
        <f t="shared" si="0"/>
        <v>Romania-Europe2012</v>
      </c>
      <c r="E1977" s="4">
        <v>1919000000</v>
      </c>
      <c r="F1977" s="4">
        <v>2112000000</v>
      </c>
    </row>
    <row r="1978" ht="15.75" customHeight="1" spans="1:6">
      <c r="A1978" s="1" t="s">
        <v>233</v>
      </c>
      <c r="B1978" s="3" t="s">
        <v>63</v>
      </c>
      <c r="C1978" s="1" t="s">
        <v>78</v>
      </c>
      <c r="D1978" s="4" t="str">
        <f t="shared" si="0"/>
        <v>Russia-Europe2000</v>
      </c>
      <c r="E1978" s="4">
        <v>3429000000</v>
      </c>
      <c r="F1978" s="4">
        <v>8848000000</v>
      </c>
    </row>
    <row r="1979" ht="15.75" customHeight="1" spans="1:6">
      <c r="A1979" s="1" t="s">
        <v>233</v>
      </c>
      <c r="B1979" s="3" t="s">
        <v>65</v>
      </c>
      <c r="C1979" s="1" t="s">
        <v>78</v>
      </c>
      <c r="D1979" s="4" t="str">
        <f t="shared" si="0"/>
        <v>Russia-Europe2001</v>
      </c>
      <c r="E1979" s="4">
        <v>4726000000</v>
      </c>
      <c r="F1979" s="4">
        <v>9760000000</v>
      </c>
    </row>
    <row r="1980" ht="15.75" customHeight="1" spans="1:6">
      <c r="A1980" s="1" t="s">
        <v>233</v>
      </c>
      <c r="B1980" s="3" t="s">
        <v>66</v>
      </c>
      <c r="C1980" s="1" t="s">
        <v>78</v>
      </c>
      <c r="D1980" s="4" t="str">
        <f t="shared" si="0"/>
        <v>Russia-Europe2002</v>
      </c>
      <c r="E1980" s="4">
        <v>5278000000</v>
      </c>
      <c r="F1980" s="4">
        <v>11362000000</v>
      </c>
    </row>
    <row r="1981" ht="15.75" customHeight="1" spans="1:6">
      <c r="A1981" s="1" t="s">
        <v>233</v>
      </c>
      <c r="B1981" s="3" t="s">
        <v>67</v>
      </c>
      <c r="C1981" s="1" t="s">
        <v>78</v>
      </c>
      <c r="D1981" s="4" t="str">
        <f t="shared" si="0"/>
        <v>Russia-Europe2003</v>
      </c>
      <c r="E1981" s="4">
        <v>5879000000</v>
      </c>
      <c r="F1981" s="4">
        <v>13427000000</v>
      </c>
    </row>
    <row r="1982" ht="15.75" customHeight="1" spans="1:6">
      <c r="A1982" s="1" t="s">
        <v>233</v>
      </c>
      <c r="B1982" s="3" t="s">
        <v>68</v>
      </c>
      <c r="C1982" s="1" t="s">
        <v>78</v>
      </c>
      <c r="D1982" s="4" t="str">
        <f t="shared" si="0"/>
        <v>Russia-Europe2004</v>
      </c>
      <c r="E1982" s="4">
        <v>7262000000</v>
      </c>
      <c r="F1982" s="4">
        <v>16082000000</v>
      </c>
    </row>
    <row r="1983" ht="15.75" customHeight="1" spans="1:6">
      <c r="A1983" s="1" t="s">
        <v>233</v>
      </c>
      <c r="B1983" s="3" t="s">
        <v>69</v>
      </c>
      <c r="C1983" s="1" t="s">
        <v>78</v>
      </c>
      <c r="D1983" s="4" t="str">
        <f t="shared" si="0"/>
        <v>Russia-Europe2005</v>
      </c>
      <c r="E1983" s="4">
        <v>7806000000</v>
      </c>
      <c r="F1983" s="4">
        <v>18305000000</v>
      </c>
    </row>
    <row r="1984" ht="15.75" customHeight="1" spans="1:6">
      <c r="A1984" s="1" t="s">
        <v>233</v>
      </c>
      <c r="B1984" s="3" t="s">
        <v>70</v>
      </c>
      <c r="C1984" s="1" t="s">
        <v>78</v>
      </c>
      <c r="D1984" s="4" t="str">
        <f t="shared" si="0"/>
        <v>Russia-Europe2006</v>
      </c>
      <c r="E1984" s="4">
        <v>9720000000</v>
      </c>
      <c r="F1984" s="4">
        <v>19478000000</v>
      </c>
    </row>
    <row r="1985" ht="15.75" customHeight="1" spans="1:6">
      <c r="A1985" s="1" t="s">
        <v>233</v>
      </c>
      <c r="B1985" s="3" t="s">
        <v>71</v>
      </c>
      <c r="C1985" s="1" t="s">
        <v>78</v>
      </c>
      <c r="D1985" s="4" t="str">
        <f t="shared" si="0"/>
        <v>Russia-Europe2007</v>
      </c>
      <c r="E1985" s="4">
        <v>12427000000</v>
      </c>
      <c r="F1985" s="4">
        <v>23248000000</v>
      </c>
    </row>
    <row r="1986" ht="15.75" customHeight="1" spans="1:6">
      <c r="A1986" s="1" t="s">
        <v>233</v>
      </c>
      <c r="B1986" s="3" t="s">
        <v>72</v>
      </c>
      <c r="C1986" s="1" t="s">
        <v>78</v>
      </c>
      <c r="D1986" s="4" t="str">
        <f t="shared" si="0"/>
        <v>Russia-Europe2008</v>
      </c>
      <c r="E1986" s="4">
        <v>15821000000</v>
      </c>
      <c r="F1986" s="4">
        <v>26401000000</v>
      </c>
    </row>
    <row r="1987" ht="15.75" customHeight="1" spans="1:6">
      <c r="A1987" s="1" t="s">
        <v>233</v>
      </c>
      <c r="B1987" s="3" t="s">
        <v>73</v>
      </c>
      <c r="C1987" s="1" t="s">
        <v>78</v>
      </c>
      <c r="D1987" s="4" t="str">
        <f t="shared" si="0"/>
        <v>Russia-Europe2009</v>
      </c>
      <c r="E1987" s="4">
        <v>12369000000</v>
      </c>
      <c r="F1987" s="4">
        <v>23785000000</v>
      </c>
    </row>
    <row r="1988" ht="15.75" customHeight="1" spans="1:6">
      <c r="A1988" s="1" t="s">
        <v>233</v>
      </c>
      <c r="B1988" s="3" t="s">
        <v>74</v>
      </c>
      <c r="C1988" s="1" t="s">
        <v>78</v>
      </c>
      <c r="D1988" s="4" t="str">
        <f t="shared" si="0"/>
        <v>Russia-Europe2010</v>
      </c>
      <c r="E1988" s="4">
        <v>13239000000</v>
      </c>
      <c r="F1988" s="4">
        <v>30169000000</v>
      </c>
    </row>
    <row r="1989" ht="15.75" customHeight="1" spans="1:6">
      <c r="A1989" s="1" t="s">
        <v>233</v>
      </c>
      <c r="B1989" s="3" t="s">
        <v>75</v>
      </c>
      <c r="C1989" s="1" t="s">
        <v>78</v>
      </c>
      <c r="D1989" s="4" t="str">
        <f t="shared" si="0"/>
        <v>Russia-Europe2011</v>
      </c>
      <c r="E1989" s="4">
        <v>16961000000</v>
      </c>
      <c r="F1989" s="4">
        <v>37343000000</v>
      </c>
    </row>
    <row r="1990" ht="15.75" customHeight="1" spans="1:6">
      <c r="A1990" s="1" t="s">
        <v>233</v>
      </c>
      <c r="B1990" s="3" t="s">
        <v>76</v>
      </c>
      <c r="C1990" s="1" t="s">
        <v>78</v>
      </c>
      <c r="D1990" s="4" t="str">
        <f t="shared" si="0"/>
        <v>Russia-Europe2012</v>
      </c>
      <c r="E1990" s="4">
        <v>17876000000</v>
      </c>
      <c r="F1990" s="4">
        <v>48096000000</v>
      </c>
    </row>
    <row r="1991" ht="15.75" customHeight="1" spans="1:6">
      <c r="A1991" s="1" t="s">
        <v>234</v>
      </c>
      <c r="B1991" s="3" t="s">
        <v>63</v>
      </c>
      <c r="C1991" s="1" t="s">
        <v>80</v>
      </c>
      <c r="D1991" s="4" t="str">
        <f t="shared" si="0"/>
        <v>Rwanda-Africa2000</v>
      </c>
      <c r="E1991" s="4">
        <v>27000000</v>
      </c>
      <c r="F1991" s="4">
        <v>35000000</v>
      </c>
    </row>
    <row r="1992" ht="15.75" customHeight="1" spans="1:6">
      <c r="A1992" s="1" t="s">
        <v>234</v>
      </c>
      <c r="B1992" s="3" t="s">
        <v>65</v>
      </c>
      <c r="C1992" s="1" t="s">
        <v>80</v>
      </c>
      <c r="D1992" s="4" t="str">
        <f t="shared" si="0"/>
        <v>Rwanda-Africa2001</v>
      </c>
      <c r="E1992" s="4">
        <v>29000000</v>
      </c>
      <c r="F1992" s="4">
        <v>33000000</v>
      </c>
    </row>
    <row r="1993" ht="15.75" customHeight="1" spans="1:6">
      <c r="A1993" s="1" t="s">
        <v>234</v>
      </c>
      <c r="B1993" s="3" t="s">
        <v>66</v>
      </c>
      <c r="C1993" s="1" t="s">
        <v>80</v>
      </c>
      <c r="D1993" s="4" t="str">
        <f t="shared" si="0"/>
        <v>Rwanda-Africa2002</v>
      </c>
      <c r="E1993" s="4">
        <v>31000000</v>
      </c>
      <c r="F1993" s="4">
        <v>24000000</v>
      </c>
    </row>
    <row r="1994" ht="15.75" customHeight="1" spans="1:6">
      <c r="A1994" s="1" t="s">
        <v>234</v>
      </c>
      <c r="B1994" s="3" t="s">
        <v>67</v>
      </c>
      <c r="C1994" s="1" t="s">
        <v>80</v>
      </c>
      <c r="D1994" s="4" t="str">
        <f t="shared" si="0"/>
        <v>Rwanda-Africa2003</v>
      </c>
      <c r="E1994" s="4">
        <v>30000000</v>
      </c>
      <c r="F1994" s="4">
        <v>26000000</v>
      </c>
    </row>
    <row r="1995" ht="15.75" customHeight="1" spans="1:6">
      <c r="A1995" s="1" t="s">
        <v>234</v>
      </c>
      <c r="B1995" s="3" t="s">
        <v>68</v>
      </c>
      <c r="C1995" s="1" t="s">
        <v>80</v>
      </c>
      <c r="D1995" s="4" t="str">
        <f t="shared" si="0"/>
        <v>Rwanda-Africa2004</v>
      </c>
      <c r="E1995" s="4">
        <v>44000000</v>
      </c>
      <c r="F1995" s="4">
        <v>31000000</v>
      </c>
    </row>
    <row r="1996" ht="15.75" customHeight="1" spans="1:6">
      <c r="A1996" s="1" t="s">
        <v>234</v>
      </c>
      <c r="B1996" s="3" t="s">
        <v>69</v>
      </c>
      <c r="C1996" s="1" t="s">
        <v>80</v>
      </c>
      <c r="D1996" s="4" t="str">
        <f t="shared" si="0"/>
        <v>Rwanda-Africa2005</v>
      </c>
      <c r="E1996" s="4">
        <v>67000000</v>
      </c>
      <c r="F1996" s="4">
        <v>75000000</v>
      </c>
    </row>
    <row r="1997" ht="15.75" customHeight="1" spans="1:6">
      <c r="A1997" s="1" t="s">
        <v>234</v>
      </c>
      <c r="B1997" s="3" t="s">
        <v>70</v>
      </c>
      <c r="C1997" s="1" t="s">
        <v>80</v>
      </c>
      <c r="D1997" s="4" t="str">
        <f t="shared" si="0"/>
        <v>Rwanda-Africa2006</v>
      </c>
      <c r="E1997" s="4">
        <v>148000000</v>
      </c>
      <c r="F1997" s="4">
        <v>84000000</v>
      </c>
    </row>
    <row r="1998" ht="15.75" customHeight="1" spans="1:6">
      <c r="A1998" s="1" t="s">
        <v>234</v>
      </c>
      <c r="B1998" s="3" t="s">
        <v>71</v>
      </c>
      <c r="C1998" s="1" t="s">
        <v>80</v>
      </c>
      <c r="D1998" s="4" t="str">
        <f t="shared" si="0"/>
        <v>Rwanda-Africa2007</v>
      </c>
      <c r="E1998" s="4">
        <v>177000000</v>
      </c>
      <c r="F1998" s="4">
        <v>98000000</v>
      </c>
    </row>
    <row r="1999" ht="15.75" customHeight="1" spans="1:6">
      <c r="A1999" s="1" t="s">
        <v>234</v>
      </c>
      <c r="B1999" s="3" t="s">
        <v>72</v>
      </c>
      <c r="C1999" s="1" t="s">
        <v>80</v>
      </c>
      <c r="D1999" s="4" t="str">
        <f t="shared" si="0"/>
        <v>Rwanda-Africa2008</v>
      </c>
      <c r="E1999" s="4">
        <v>224000000</v>
      </c>
      <c r="F1999" s="4">
        <v>146000000</v>
      </c>
    </row>
    <row r="2000" ht="15.75" customHeight="1" spans="1:6">
      <c r="A2000" s="1" t="s">
        <v>234</v>
      </c>
      <c r="B2000" s="3" t="s">
        <v>73</v>
      </c>
      <c r="C2000" s="1" t="s">
        <v>80</v>
      </c>
      <c r="D2000" s="4" t="str">
        <f t="shared" si="0"/>
        <v>Rwanda-Africa2009</v>
      </c>
      <c r="E2000" s="4">
        <v>223000000</v>
      </c>
      <c r="F2000" s="4">
        <v>148000000</v>
      </c>
    </row>
    <row r="2001" ht="15.75" customHeight="1" spans="1:6">
      <c r="A2001" s="1" t="s">
        <v>234</v>
      </c>
      <c r="B2001" s="3" t="s">
        <v>74</v>
      </c>
      <c r="C2001" s="1" t="s">
        <v>80</v>
      </c>
      <c r="D2001" s="4" t="str">
        <f t="shared" si="0"/>
        <v>Rwanda-Africa2010</v>
      </c>
      <c r="E2001" s="4">
        <v>224000000</v>
      </c>
      <c r="F2001" s="4">
        <v>120000000</v>
      </c>
    </row>
    <row r="2002" ht="15.75" customHeight="1" spans="1:6">
      <c r="A2002" s="1" t="s">
        <v>234</v>
      </c>
      <c r="B2002" s="3" t="s">
        <v>75</v>
      </c>
      <c r="C2002" s="1" t="s">
        <v>80</v>
      </c>
      <c r="D2002" s="4" t="str">
        <f t="shared" si="0"/>
        <v>Rwanda-Africa2011</v>
      </c>
      <c r="E2002" s="4">
        <v>298000000</v>
      </c>
      <c r="F2002" s="4">
        <v>147000000</v>
      </c>
    </row>
    <row r="2003" ht="15.75" customHeight="1" spans="1:6">
      <c r="A2003" s="1" t="s">
        <v>234</v>
      </c>
      <c r="B2003" s="3" t="s">
        <v>76</v>
      </c>
      <c r="C2003" s="1" t="s">
        <v>80</v>
      </c>
      <c r="D2003" s="4" t="str">
        <f t="shared" si="0"/>
        <v>Rwanda-Africa2012</v>
      </c>
      <c r="E2003" s="4">
        <v>337000000</v>
      </c>
      <c r="F2003" s="4">
        <v>133000000</v>
      </c>
    </row>
    <row r="2004" ht="15.75" customHeight="1" spans="1:6">
      <c r="A2004" s="1" t="s">
        <v>235</v>
      </c>
      <c r="B2004" s="3" t="s">
        <v>63</v>
      </c>
      <c r="C2004" s="1" t="s">
        <v>82</v>
      </c>
      <c r="D2004" s="4" t="str">
        <f t="shared" si="0"/>
        <v>Samoa-Oceania2000</v>
      </c>
      <c r="E2004" s="4">
        <v>41000000</v>
      </c>
      <c r="F2004" s="1"/>
    </row>
    <row r="2005" ht="15.75" customHeight="1" spans="1:6">
      <c r="A2005" s="1" t="s">
        <v>235</v>
      </c>
      <c r="B2005" s="3" t="s">
        <v>65</v>
      </c>
      <c r="C2005" s="1" t="s">
        <v>82</v>
      </c>
      <c r="D2005" s="4" t="str">
        <f t="shared" si="0"/>
        <v>Samoa-Oceania2001</v>
      </c>
      <c r="E2005" s="4">
        <v>39000000</v>
      </c>
      <c r="F2005" s="1"/>
    </row>
    <row r="2006" ht="15.75" customHeight="1" spans="1:6">
      <c r="A2006" s="1" t="s">
        <v>235</v>
      </c>
      <c r="B2006" s="3" t="s">
        <v>66</v>
      </c>
      <c r="C2006" s="1" t="s">
        <v>82</v>
      </c>
      <c r="D2006" s="4" t="str">
        <f t="shared" si="0"/>
        <v>Samoa-Oceania2002</v>
      </c>
      <c r="E2006" s="4">
        <v>45000000</v>
      </c>
      <c r="F2006" s="1"/>
    </row>
    <row r="2007" ht="15.75" customHeight="1" spans="1:6">
      <c r="A2007" s="1" t="s">
        <v>235</v>
      </c>
      <c r="B2007" s="3" t="s">
        <v>67</v>
      </c>
      <c r="C2007" s="1" t="s">
        <v>82</v>
      </c>
      <c r="D2007" s="4" t="str">
        <f t="shared" si="0"/>
        <v>Samoa-Oceania2003</v>
      </c>
      <c r="E2007" s="4">
        <v>54000000</v>
      </c>
      <c r="F2007" s="1"/>
    </row>
    <row r="2008" ht="15.75" customHeight="1" spans="1:6">
      <c r="A2008" s="1" t="s">
        <v>235</v>
      </c>
      <c r="B2008" s="3" t="s">
        <v>68</v>
      </c>
      <c r="C2008" s="1" t="s">
        <v>82</v>
      </c>
      <c r="D2008" s="4" t="str">
        <f t="shared" si="0"/>
        <v>Samoa-Oceania2004</v>
      </c>
      <c r="E2008" s="4">
        <v>70000000</v>
      </c>
      <c r="F2008" s="4">
        <v>12000000</v>
      </c>
    </row>
    <row r="2009" ht="15.75" customHeight="1" spans="1:6">
      <c r="A2009" s="1" t="s">
        <v>235</v>
      </c>
      <c r="B2009" s="3" t="s">
        <v>69</v>
      </c>
      <c r="C2009" s="1" t="s">
        <v>82</v>
      </c>
      <c r="D2009" s="4" t="str">
        <f t="shared" si="0"/>
        <v>Samoa-Oceania2005</v>
      </c>
      <c r="E2009" s="4">
        <v>74000000</v>
      </c>
      <c r="F2009" s="4">
        <v>20300000</v>
      </c>
    </row>
    <row r="2010" ht="15.75" customHeight="1" spans="1:6">
      <c r="A2010" s="1" t="s">
        <v>235</v>
      </c>
      <c r="B2010" s="3" t="s">
        <v>70</v>
      </c>
      <c r="C2010" s="1" t="s">
        <v>82</v>
      </c>
      <c r="D2010" s="4" t="str">
        <f t="shared" si="0"/>
        <v>Samoa-Oceania2006</v>
      </c>
      <c r="E2010" s="4">
        <v>87000000</v>
      </c>
      <c r="F2010" s="4">
        <v>21200000</v>
      </c>
    </row>
    <row r="2011" ht="15.75" customHeight="1" spans="1:6">
      <c r="A2011" s="1" t="s">
        <v>235</v>
      </c>
      <c r="B2011" s="3" t="s">
        <v>71</v>
      </c>
      <c r="C2011" s="1" t="s">
        <v>82</v>
      </c>
      <c r="D2011" s="4" t="str">
        <f t="shared" si="0"/>
        <v>Samoa-Oceania2007</v>
      </c>
      <c r="E2011" s="4">
        <v>102000000</v>
      </c>
      <c r="F2011" s="4">
        <v>19800000</v>
      </c>
    </row>
    <row r="2012" ht="15.75" customHeight="1" spans="1:6">
      <c r="A2012" s="1" t="s">
        <v>235</v>
      </c>
      <c r="B2012" s="3" t="s">
        <v>72</v>
      </c>
      <c r="C2012" s="1" t="s">
        <v>82</v>
      </c>
      <c r="D2012" s="4" t="str">
        <f t="shared" si="0"/>
        <v>Samoa-Oceania2008</v>
      </c>
      <c r="E2012" s="4">
        <v>112000000</v>
      </c>
      <c r="F2012" s="4">
        <v>21600000</v>
      </c>
    </row>
    <row r="2013" ht="15.75" customHeight="1" spans="1:6">
      <c r="A2013" s="1" t="s">
        <v>235</v>
      </c>
      <c r="B2013" s="3" t="s">
        <v>73</v>
      </c>
      <c r="C2013" s="1" t="s">
        <v>82</v>
      </c>
      <c r="D2013" s="4" t="str">
        <f t="shared" si="0"/>
        <v>Samoa-Oceania2009</v>
      </c>
      <c r="E2013" s="4">
        <v>115000000</v>
      </c>
      <c r="F2013" s="4">
        <v>20000000</v>
      </c>
    </row>
    <row r="2014" ht="15.75" customHeight="1" spans="1:6">
      <c r="A2014" s="1" t="s">
        <v>235</v>
      </c>
      <c r="B2014" s="3" t="s">
        <v>74</v>
      </c>
      <c r="C2014" s="1" t="s">
        <v>82</v>
      </c>
      <c r="D2014" s="4" t="str">
        <f t="shared" si="0"/>
        <v>Samoa-Oceania2010</v>
      </c>
      <c r="E2014" s="4">
        <v>124000000</v>
      </c>
      <c r="F2014" s="4">
        <v>25200000</v>
      </c>
    </row>
    <row r="2015" ht="15.75" customHeight="1" spans="1:6">
      <c r="A2015" s="1" t="s">
        <v>235</v>
      </c>
      <c r="B2015" s="3" t="s">
        <v>75</v>
      </c>
      <c r="C2015" s="1" t="s">
        <v>82</v>
      </c>
      <c r="D2015" s="4" t="str">
        <f t="shared" si="0"/>
        <v>Samoa-Oceania2011</v>
      </c>
      <c r="E2015" s="4">
        <v>135000000</v>
      </c>
      <c r="F2015" s="4">
        <v>22200000</v>
      </c>
    </row>
    <row r="2016" ht="15.75" customHeight="1" spans="1:6">
      <c r="A2016" s="1" t="s">
        <v>235</v>
      </c>
      <c r="B2016" s="3" t="s">
        <v>76</v>
      </c>
      <c r="C2016" s="1" t="s">
        <v>82</v>
      </c>
      <c r="D2016" s="4" t="str">
        <f t="shared" si="0"/>
        <v>Samoa-Oceania2012</v>
      </c>
      <c r="E2016" s="4">
        <v>148000000</v>
      </c>
      <c r="F2016" s="4">
        <v>22300000</v>
      </c>
    </row>
    <row r="2017" ht="15.75" customHeight="1" spans="1:6">
      <c r="A2017" s="1" t="s">
        <v>236</v>
      </c>
      <c r="B2017" s="3" t="s">
        <v>63</v>
      </c>
      <c r="C2017" s="1" t="s">
        <v>78</v>
      </c>
      <c r="D2017" s="4" t="str">
        <f t="shared" si="0"/>
        <v>San Marino-Europe2000</v>
      </c>
      <c r="E2017" s="1"/>
      <c r="F2017" s="1"/>
    </row>
    <row r="2018" ht="15.75" customHeight="1" spans="1:6">
      <c r="A2018" s="1" t="s">
        <v>236</v>
      </c>
      <c r="B2018" s="3" t="s">
        <v>65</v>
      </c>
      <c r="C2018" s="1" t="s">
        <v>78</v>
      </c>
      <c r="D2018" s="4" t="str">
        <f t="shared" si="0"/>
        <v>San Marino-Europe2001</v>
      </c>
      <c r="E2018" s="1"/>
      <c r="F2018" s="1"/>
    </row>
    <row r="2019" ht="15.75" customHeight="1" spans="1:6">
      <c r="A2019" s="1" t="s">
        <v>236</v>
      </c>
      <c r="B2019" s="3" t="s">
        <v>66</v>
      </c>
      <c r="C2019" s="1" t="s">
        <v>78</v>
      </c>
      <c r="D2019" s="4" t="str">
        <f t="shared" si="0"/>
        <v>San Marino-Europe2002</v>
      </c>
      <c r="E2019" s="1"/>
      <c r="F2019" s="1"/>
    </row>
    <row r="2020" ht="15.75" customHeight="1" spans="1:6">
      <c r="A2020" s="1" t="s">
        <v>236</v>
      </c>
      <c r="B2020" s="3" t="s">
        <v>67</v>
      </c>
      <c r="C2020" s="1" t="s">
        <v>78</v>
      </c>
      <c r="D2020" s="4" t="str">
        <f t="shared" si="0"/>
        <v>San Marino-Europe2003</v>
      </c>
      <c r="E2020" s="1"/>
      <c r="F2020" s="1"/>
    </row>
    <row r="2021" ht="15.75" customHeight="1" spans="1:6">
      <c r="A2021" s="1" t="s">
        <v>236</v>
      </c>
      <c r="B2021" s="3" t="s">
        <v>68</v>
      </c>
      <c r="C2021" s="1" t="s">
        <v>78</v>
      </c>
      <c r="D2021" s="4" t="str">
        <f t="shared" si="0"/>
        <v>San Marino-Europe2004</v>
      </c>
      <c r="E2021" s="1"/>
      <c r="F2021" s="1"/>
    </row>
    <row r="2022" ht="15.75" customHeight="1" spans="1:6">
      <c r="A2022" s="1" t="s">
        <v>236</v>
      </c>
      <c r="B2022" s="3" t="s">
        <v>69</v>
      </c>
      <c r="C2022" s="1" t="s">
        <v>78</v>
      </c>
      <c r="D2022" s="4" t="str">
        <f t="shared" si="0"/>
        <v>San Marino-Europe2005</v>
      </c>
      <c r="E2022" s="1"/>
      <c r="F2022" s="1"/>
    </row>
    <row r="2023" ht="15.75" customHeight="1" spans="1:6">
      <c r="A2023" s="1" t="s">
        <v>236</v>
      </c>
      <c r="B2023" s="3" t="s">
        <v>70</v>
      </c>
      <c r="C2023" s="1" t="s">
        <v>78</v>
      </c>
      <c r="D2023" s="4" t="str">
        <f t="shared" si="0"/>
        <v>San Marino-Europe2006</v>
      </c>
      <c r="E2023" s="1"/>
      <c r="F2023" s="1"/>
    </row>
    <row r="2024" ht="15.75" customHeight="1" spans="1:6">
      <c r="A2024" s="1" t="s">
        <v>236</v>
      </c>
      <c r="B2024" s="3" t="s">
        <v>71</v>
      </c>
      <c r="C2024" s="1" t="s">
        <v>78</v>
      </c>
      <c r="D2024" s="4" t="str">
        <f t="shared" si="0"/>
        <v>San Marino-Europe2007</v>
      </c>
      <c r="E2024" s="1"/>
      <c r="F2024" s="1"/>
    </row>
    <row r="2025" ht="15.75" customHeight="1" spans="1:6">
      <c r="A2025" s="1" t="s">
        <v>236</v>
      </c>
      <c r="B2025" s="3" t="s">
        <v>72</v>
      </c>
      <c r="C2025" s="1" t="s">
        <v>78</v>
      </c>
      <c r="D2025" s="4" t="str">
        <f t="shared" si="0"/>
        <v>San Marino-Europe2008</v>
      </c>
      <c r="E2025" s="1"/>
      <c r="F2025" s="1"/>
    </row>
    <row r="2026" ht="15.75" customHeight="1" spans="1:6">
      <c r="A2026" s="1" t="s">
        <v>236</v>
      </c>
      <c r="B2026" s="3" t="s">
        <v>73</v>
      </c>
      <c r="C2026" s="1" t="s">
        <v>78</v>
      </c>
      <c r="D2026" s="4" t="str">
        <f t="shared" si="0"/>
        <v>San Marino-Europe2009</v>
      </c>
      <c r="E2026" s="1"/>
      <c r="F2026" s="1"/>
    </row>
    <row r="2027" ht="15.75" customHeight="1" spans="1:6">
      <c r="A2027" s="1" t="s">
        <v>236</v>
      </c>
      <c r="B2027" s="3" t="s">
        <v>74</v>
      </c>
      <c r="C2027" s="1" t="s">
        <v>78</v>
      </c>
      <c r="D2027" s="4" t="str">
        <f t="shared" si="0"/>
        <v>San Marino-Europe2010</v>
      </c>
      <c r="E2027" s="1"/>
      <c r="F2027" s="1"/>
    </row>
    <row r="2028" ht="15.75" customHeight="1" spans="1:6">
      <c r="A2028" s="1" t="s">
        <v>236</v>
      </c>
      <c r="B2028" s="3" t="s">
        <v>75</v>
      </c>
      <c r="C2028" s="1" t="s">
        <v>78</v>
      </c>
      <c r="D2028" s="4" t="str">
        <f t="shared" si="0"/>
        <v>San Marino-Europe2011</v>
      </c>
      <c r="E2028" s="1"/>
      <c r="F2028" s="1"/>
    </row>
    <row r="2029" ht="15.75" customHeight="1" spans="1:6">
      <c r="A2029" s="1" t="s">
        <v>236</v>
      </c>
      <c r="B2029" s="3" t="s">
        <v>76</v>
      </c>
      <c r="C2029" s="1" t="s">
        <v>78</v>
      </c>
      <c r="D2029" s="4" t="str">
        <f t="shared" si="0"/>
        <v>San Marino-Europe2012</v>
      </c>
      <c r="E2029" s="1"/>
      <c r="F2029" s="1"/>
    </row>
    <row r="2030" ht="15.75" customHeight="1" spans="1:6">
      <c r="A2030" s="1" t="s">
        <v>237</v>
      </c>
      <c r="B2030" s="3" t="s">
        <v>63</v>
      </c>
      <c r="C2030" s="1" t="s">
        <v>80</v>
      </c>
      <c r="D2030" s="4" t="str">
        <f t="shared" si="0"/>
        <v>Sao Tome and Principe-Africa2000</v>
      </c>
      <c r="E2030" s="4">
        <v>9900000</v>
      </c>
      <c r="F2030" s="4">
        <v>2200000</v>
      </c>
    </row>
    <row r="2031" ht="15.75" customHeight="1" spans="1:6">
      <c r="A2031" s="1" t="s">
        <v>237</v>
      </c>
      <c r="B2031" s="3" t="s">
        <v>65</v>
      </c>
      <c r="C2031" s="1" t="s">
        <v>80</v>
      </c>
      <c r="D2031" s="4" t="str">
        <f t="shared" si="0"/>
        <v>Sao Tome and Principe-Africa2001</v>
      </c>
      <c r="E2031" s="4">
        <v>6200000</v>
      </c>
      <c r="F2031" s="4">
        <v>2000000</v>
      </c>
    </row>
    <row r="2032" ht="15.75" customHeight="1" spans="1:6">
      <c r="A2032" s="1" t="s">
        <v>237</v>
      </c>
      <c r="B2032" s="3" t="s">
        <v>66</v>
      </c>
      <c r="C2032" s="1" t="s">
        <v>80</v>
      </c>
      <c r="D2032" s="4" t="str">
        <f t="shared" si="0"/>
        <v>Sao Tome and Principe-Africa2002</v>
      </c>
      <c r="E2032" s="4">
        <v>6900000</v>
      </c>
      <c r="F2032" s="4">
        <v>1800000</v>
      </c>
    </row>
    <row r="2033" ht="15.75" customHeight="1" spans="1:6">
      <c r="A2033" s="1" t="s">
        <v>237</v>
      </c>
      <c r="B2033" s="3" t="s">
        <v>67</v>
      </c>
      <c r="C2033" s="1" t="s">
        <v>80</v>
      </c>
      <c r="D2033" s="4" t="str">
        <f t="shared" si="0"/>
        <v>Sao Tome and Principe-Africa2003</v>
      </c>
      <c r="E2033" s="4">
        <v>7400000</v>
      </c>
      <c r="F2033" s="4">
        <v>1800000</v>
      </c>
    </row>
    <row r="2034" ht="15.75" customHeight="1" spans="1:6">
      <c r="A2034" s="1" t="s">
        <v>237</v>
      </c>
      <c r="B2034" s="3" t="s">
        <v>68</v>
      </c>
      <c r="C2034" s="1" t="s">
        <v>80</v>
      </c>
      <c r="D2034" s="4" t="str">
        <f t="shared" si="0"/>
        <v>Sao Tome and Principe-Africa2004</v>
      </c>
      <c r="E2034" s="4">
        <v>7700000</v>
      </c>
      <c r="F2034" s="4">
        <v>2100000</v>
      </c>
    </row>
    <row r="2035" ht="15.75" customHeight="1" spans="1:6">
      <c r="A2035" s="1" t="s">
        <v>237</v>
      </c>
      <c r="B2035" s="3" t="s">
        <v>69</v>
      </c>
      <c r="C2035" s="1" t="s">
        <v>80</v>
      </c>
      <c r="D2035" s="4" t="str">
        <f t="shared" si="0"/>
        <v>Sao Tome and Principe-Africa2005</v>
      </c>
      <c r="E2035" s="4">
        <v>7300000</v>
      </c>
      <c r="F2035" s="4">
        <v>500000</v>
      </c>
    </row>
    <row r="2036" ht="15.75" customHeight="1" spans="1:6">
      <c r="A2036" s="1" t="s">
        <v>237</v>
      </c>
      <c r="B2036" s="3" t="s">
        <v>70</v>
      </c>
      <c r="C2036" s="1" t="s">
        <v>80</v>
      </c>
      <c r="D2036" s="4" t="str">
        <f t="shared" si="0"/>
        <v>Sao Tome and Principe-Africa2006</v>
      </c>
      <c r="E2036" s="4">
        <v>6700000</v>
      </c>
      <c r="F2036" s="4">
        <v>1100000</v>
      </c>
    </row>
    <row r="2037" ht="15.75" customHeight="1" spans="1:6">
      <c r="A2037" s="1" t="s">
        <v>237</v>
      </c>
      <c r="B2037" s="3" t="s">
        <v>71</v>
      </c>
      <c r="C2037" s="1" t="s">
        <v>80</v>
      </c>
      <c r="D2037" s="4" t="str">
        <f t="shared" si="0"/>
        <v>Sao Tome and Principe-Africa2007</v>
      </c>
      <c r="E2037" s="4">
        <v>5000000</v>
      </c>
      <c r="F2037" s="4">
        <v>700000</v>
      </c>
    </row>
    <row r="2038" ht="15.75" customHeight="1" spans="1:6">
      <c r="A2038" s="1" t="s">
        <v>237</v>
      </c>
      <c r="B2038" s="3" t="s">
        <v>72</v>
      </c>
      <c r="C2038" s="1" t="s">
        <v>80</v>
      </c>
      <c r="D2038" s="4" t="str">
        <f t="shared" si="0"/>
        <v>Sao Tome and Principe-Africa2008</v>
      </c>
      <c r="E2038" s="4">
        <v>7700000</v>
      </c>
      <c r="F2038" s="4">
        <v>300000</v>
      </c>
    </row>
    <row r="2039" ht="15.75" customHeight="1" spans="1:6">
      <c r="A2039" s="1" t="s">
        <v>237</v>
      </c>
      <c r="B2039" s="3" t="s">
        <v>73</v>
      </c>
      <c r="C2039" s="1" t="s">
        <v>80</v>
      </c>
      <c r="D2039" s="4" t="str">
        <f t="shared" si="0"/>
        <v>Sao Tome and Principe-Africa2009</v>
      </c>
      <c r="E2039" s="4">
        <v>8300000</v>
      </c>
      <c r="F2039" s="4">
        <v>400000</v>
      </c>
    </row>
    <row r="2040" ht="15.75" customHeight="1" spans="1:6">
      <c r="A2040" s="1" t="s">
        <v>237</v>
      </c>
      <c r="B2040" s="3" t="s">
        <v>74</v>
      </c>
      <c r="C2040" s="1" t="s">
        <v>80</v>
      </c>
      <c r="D2040" s="4" t="str">
        <f t="shared" si="0"/>
        <v>Sao Tome and Principe-Africa2010</v>
      </c>
      <c r="E2040" s="4">
        <v>11100000</v>
      </c>
      <c r="F2040" s="4">
        <v>600000</v>
      </c>
    </row>
    <row r="2041" ht="15.75" customHeight="1" spans="1:6">
      <c r="A2041" s="1" t="s">
        <v>237</v>
      </c>
      <c r="B2041" s="3" t="s">
        <v>75</v>
      </c>
      <c r="C2041" s="1" t="s">
        <v>80</v>
      </c>
      <c r="D2041" s="4" t="str">
        <f t="shared" si="0"/>
        <v>Sao Tome and Principe-Africa2011</v>
      </c>
      <c r="E2041" s="4">
        <v>15900000</v>
      </c>
      <c r="F2041" s="4">
        <v>1400000</v>
      </c>
    </row>
    <row r="2042" ht="15.75" customHeight="1" spans="1:6">
      <c r="A2042" s="1" t="s">
        <v>237</v>
      </c>
      <c r="B2042" s="3" t="s">
        <v>76</v>
      </c>
      <c r="C2042" s="1" t="s">
        <v>80</v>
      </c>
      <c r="D2042" s="4" t="str">
        <f t="shared" si="0"/>
        <v>Sao Tome and Principe-Africa2012</v>
      </c>
      <c r="E2042" s="4">
        <v>15000000</v>
      </c>
      <c r="F2042" s="4">
        <v>1300000</v>
      </c>
    </row>
    <row r="2043" ht="15.75" customHeight="1" spans="1:6">
      <c r="A2043" s="1" t="s">
        <v>238</v>
      </c>
      <c r="B2043" s="3" t="s">
        <v>63</v>
      </c>
      <c r="C2043" s="1" t="s">
        <v>95</v>
      </c>
      <c r="D2043" s="4" t="str">
        <f t="shared" si="0"/>
        <v>Saudi Arabia-Middle East2000</v>
      </c>
      <c r="E2043" s="1"/>
      <c r="F2043" s="1"/>
    </row>
    <row r="2044" ht="15.75" customHeight="1" spans="1:6">
      <c r="A2044" s="1" t="s">
        <v>238</v>
      </c>
      <c r="B2044" s="3" t="s">
        <v>65</v>
      </c>
      <c r="C2044" s="1" t="s">
        <v>95</v>
      </c>
      <c r="D2044" s="4" t="str">
        <f t="shared" si="0"/>
        <v>Saudi Arabia-Middle East2001</v>
      </c>
      <c r="E2044" s="1"/>
      <c r="F2044" s="1"/>
    </row>
    <row r="2045" ht="15.75" customHeight="1" spans="1:6">
      <c r="A2045" s="1" t="s">
        <v>238</v>
      </c>
      <c r="B2045" s="3" t="s">
        <v>66</v>
      </c>
      <c r="C2045" s="1" t="s">
        <v>95</v>
      </c>
      <c r="D2045" s="4" t="str">
        <f t="shared" si="0"/>
        <v>Saudi Arabia-Middle East2002</v>
      </c>
      <c r="E2045" s="1"/>
      <c r="F2045" s="4">
        <v>7370000000</v>
      </c>
    </row>
    <row r="2046" ht="15.75" customHeight="1" spans="1:6">
      <c r="A2046" s="1" t="s">
        <v>238</v>
      </c>
      <c r="B2046" s="3" t="s">
        <v>67</v>
      </c>
      <c r="C2046" s="1" t="s">
        <v>95</v>
      </c>
      <c r="D2046" s="4" t="str">
        <f t="shared" si="0"/>
        <v>Saudi Arabia-Middle East2003</v>
      </c>
      <c r="E2046" s="4">
        <v>3418000000</v>
      </c>
      <c r="F2046" s="4">
        <v>4165000000</v>
      </c>
    </row>
    <row r="2047" ht="15.75" customHeight="1" spans="1:6">
      <c r="A2047" s="1" t="s">
        <v>238</v>
      </c>
      <c r="B2047" s="3" t="s">
        <v>68</v>
      </c>
      <c r="C2047" s="1" t="s">
        <v>95</v>
      </c>
      <c r="D2047" s="4" t="str">
        <f t="shared" si="0"/>
        <v>Saudi Arabia-Middle East2004</v>
      </c>
      <c r="E2047" s="4">
        <v>6486000000</v>
      </c>
      <c r="F2047" s="4">
        <v>4428000000</v>
      </c>
    </row>
    <row r="2048" ht="15.75" customHeight="1" spans="1:6">
      <c r="A2048" s="1" t="s">
        <v>238</v>
      </c>
      <c r="B2048" s="3" t="s">
        <v>69</v>
      </c>
      <c r="C2048" s="1" t="s">
        <v>95</v>
      </c>
      <c r="D2048" s="4" t="str">
        <f t="shared" si="0"/>
        <v>Saudi Arabia-Middle East2005</v>
      </c>
      <c r="E2048" s="4">
        <v>4626000000</v>
      </c>
      <c r="F2048" s="4">
        <v>9087000000</v>
      </c>
    </row>
    <row r="2049" ht="15.75" customHeight="1" spans="1:6">
      <c r="A2049" s="1" t="s">
        <v>238</v>
      </c>
      <c r="B2049" s="3" t="s">
        <v>70</v>
      </c>
      <c r="C2049" s="1" t="s">
        <v>95</v>
      </c>
      <c r="D2049" s="4" t="str">
        <f t="shared" si="0"/>
        <v>Saudi Arabia-Middle East2006</v>
      </c>
      <c r="E2049" s="4">
        <v>4769000000</v>
      </c>
      <c r="F2049" s="4">
        <v>12979000000</v>
      </c>
    </row>
    <row r="2050" ht="15.75" customHeight="1" spans="1:6">
      <c r="A2050" s="1" t="s">
        <v>238</v>
      </c>
      <c r="B2050" s="3" t="s">
        <v>71</v>
      </c>
      <c r="C2050" s="1" t="s">
        <v>95</v>
      </c>
      <c r="D2050" s="4" t="str">
        <f t="shared" si="0"/>
        <v>Saudi Arabia-Middle East2007</v>
      </c>
      <c r="E2050" s="4">
        <v>6907000000</v>
      </c>
      <c r="F2050" s="4">
        <v>21031000000</v>
      </c>
    </row>
    <row r="2051" ht="15.75" customHeight="1" spans="1:6">
      <c r="A2051" s="1" t="s">
        <v>238</v>
      </c>
      <c r="B2051" s="3" t="s">
        <v>72</v>
      </c>
      <c r="C2051" s="1" t="s">
        <v>95</v>
      </c>
      <c r="D2051" s="4" t="str">
        <f t="shared" si="0"/>
        <v>Saudi Arabia-Middle East2008</v>
      </c>
      <c r="E2051" s="4">
        <v>6775000000</v>
      </c>
      <c r="F2051" s="4">
        <v>16005000000</v>
      </c>
    </row>
    <row r="2052" ht="15.75" customHeight="1" spans="1:6">
      <c r="A2052" s="1" t="s">
        <v>238</v>
      </c>
      <c r="B2052" s="3" t="s">
        <v>73</v>
      </c>
      <c r="C2052" s="1" t="s">
        <v>95</v>
      </c>
      <c r="D2052" s="4" t="str">
        <f t="shared" si="0"/>
        <v>Saudi Arabia-Middle East2009</v>
      </c>
      <c r="E2052" s="4">
        <v>6744000000</v>
      </c>
      <c r="F2052" s="4">
        <v>21312000000</v>
      </c>
    </row>
    <row r="2053" ht="15.75" customHeight="1" spans="1:6">
      <c r="A2053" s="1" t="s">
        <v>238</v>
      </c>
      <c r="B2053" s="3" t="s">
        <v>74</v>
      </c>
      <c r="C2053" s="1" t="s">
        <v>95</v>
      </c>
      <c r="D2053" s="4" t="str">
        <f t="shared" si="0"/>
        <v>Saudi Arabia-Middle East2010</v>
      </c>
      <c r="E2053" s="4">
        <v>7536000000</v>
      </c>
      <c r="F2053" s="4">
        <v>22076000000</v>
      </c>
    </row>
    <row r="2054" ht="15.75" customHeight="1" spans="1:6">
      <c r="A2054" s="1" t="s">
        <v>238</v>
      </c>
      <c r="B2054" s="3" t="s">
        <v>75</v>
      </c>
      <c r="C2054" s="1" t="s">
        <v>95</v>
      </c>
      <c r="D2054" s="4" t="str">
        <f t="shared" si="0"/>
        <v>Saudi Arabia-Middle East2011</v>
      </c>
      <c r="E2054" s="4">
        <v>9317000000</v>
      </c>
      <c r="F2054" s="4">
        <v>18202000000</v>
      </c>
    </row>
    <row r="2055" ht="15.75" customHeight="1" spans="1:6">
      <c r="A2055" s="1" t="s">
        <v>238</v>
      </c>
      <c r="B2055" s="3" t="s">
        <v>76</v>
      </c>
      <c r="C2055" s="1" t="s">
        <v>95</v>
      </c>
      <c r="D2055" s="4" t="str">
        <f t="shared" si="0"/>
        <v>Saudi Arabia-Middle East2012</v>
      </c>
      <c r="E2055" s="4">
        <v>8400000000</v>
      </c>
      <c r="F2055" s="4">
        <v>17986000000</v>
      </c>
    </row>
    <row r="2056" ht="15.75" customHeight="1" spans="1:6">
      <c r="A2056" s="1" t="s">
        <v>239</v>
      </c>
      <c r="B2056" s="3" t="s">
        <v>63</v>
      </c>
      <c r="C2056" s="1" t="s">
        <v>80</v>
      </c>
      <c r="D2056" s="4" t="str">
        <f t="shared" si="0"/>
        <v>Senegal-Africa2000</v>
      </c>
      <c r="E2056" s="4">
        <v>152000000</v>
      </c>
      <c r="F2056" s="4">
        <v>125000000</v>
      </c>
    </row>
    <row r="2057" ht="15.75" customHeight="1" spans="1:6">
      <c r="A2057" s="1" t="s">
        <v>239</v>
      </c>
      <c r="B2057" s="3" t="s">
        <v>65</v>
      </c>
      <c r="C2057" s="1" t="s">
        <v>80</v>
      </c>
      <c r="D2057" s="4" t="str">
        <f t="shared" si="0"/>
        <v>Senegal-Africa2001</v>
      </c>
      <c r="E2057" s="4">
        <v>175000000</v>
      </c>
      <c r="F2057" s="4">
        <v>112000000</v>
      </c>
    </row>
    <row r="2058" ht="15.75" customHeight="1" spans="1:6">
      <c r="A2058" s="1" t="s">
        <v>239</v>
      </c>
      <c r="B2058" s="3" t="s">
        <v>66</v>
      </c>
      <c r="C2058" s="1" t="s">
        <v>80</v>
      </c>
      <c r="D2058" s="4" t="str">
        <f t="shared" si="0"/>
        <v>Senegal-Africa2002</v>
      </c>
      <c r="E2058" s="4">
        <v>210000000</v>
      </c>
      <c r="F2058" s="4">
        <v>112000000</v>
      </c>
    </row>
    <row r="2059" ht="15.75" customHeight="1" spans="1:6">
      <c r="A2059" s="1" t="s">
        <v>239</v>
      </c>
      <c r="B2059" s="3" t="s">
        <v>67</v>
      </c>
      <c r="C2059" s="1" t="s">
        <v>80</v>
      </c>
      <c r="D2059" s="4" t="str">
        <f t="shared" si="0"/>
        <v>Senegal-Africa2003</v>
      </c>
      <c r="E2059" s="4">
        <v>269000000</v>
      </c>
      <c r="F2059" s="4">
        <v>129000000</v>
      </c>
    </row>
    <row r="2060" ht="15.75" customHeight="1" spans="1:6">
      <c r="A2060" s="1" t="s">
        <v>239</v>
      </c>
      <c r="B2060" s="3" t="s">
        <v>68</v>
      </c>
      <c r="C2060" s="1" t="s">
        <v>80</v>
      </c>
      <c r="D2060" s="4" t="str">
        <f t="shared" si="0"/>
        <v>Senegal-Africa2004</v>
      </c>
      <c r="E2060" s="4">
        <v>286000000</v>
      </c>
      <c r="F2060" s="4">
        <v>138000000</v>
      </c>
    </row>
    <row r="2061" ht="15.75" customHeight="1" spans="1:6">
      <c r="A2061" s="1" t="s">
        <v>239</v>
      </c>
      <c r="B2061" s="3" t="s">
        <v>69</v>
      </c>
      <c r="C2061" s="1" t="s">
        <v>80</v>
      </c>
      <c r="D2061" s="4" t="str">
        <f t="shared" si="0"/>
        <v>Senegal-Africa2005</v>
      </c>
      <c r="E2061" s="4">
        <v>334000000</v>
      </c>
      <c r="F2061" s="4">
        <v>144000000</v>
      </c>
    </row>
    <row r="2062" ht="15.75" customHeight="1" spans="1:6">
      <c r="A2062" s="1" t="s">
        <v>239</v>
      </c>
      <c r="B2062" s="3" t="s">
        <v>70</v>
      </c>
      <c r="C2062" s="1" t="s">
        <v>80</v>
      </c>
      <c r="D2062" s="4" t="str">
        <f t="shared" si="0"/>
        <v>Senegal-Africa2006</v>
      </c>
      <c r="E2062" s="4">
        <v>329000000</v>
      </c>
      <c r="F2062" s="4">
        <v>139000000</v>
      </c>
    </row>
    <row r="2063" ht="15.75" customHeight="1" spans="1:6">
      <c r="A2063" s="1" t="s">
        <v>239</v>
      </c>
      <c r="B2063" s="3" t="s">
        <v>71</v>
      </c>
      <c r="C2063" s="1" t="s">
        <v>80</v>
      </c>
      <c r="D2063" s="4" t="str">
        <f t="shared" si="0"/>
        <v>Senegal-Africa2007</v>
      </c>
      <c r="E2063" s="4">
        <v>622000000</v>
      </c>
      <c r="F2063" s="4">
        <v>352000000</v>
      </c>
    </row>
    <row r="2064" ht="15.75" customHeight="1" spans="1:6">
      <c r="A2064" s="1" t="s">
        <v>239</v>
      </c>
      <c r="B2064" s="3" t="s">
        <v>72</v>
      </c>
      <c r="C2064" s="1" t="s">
        <v>80</v>
      </c>
      <c r="D2064" s="4" t="str">
        <f t="shared" si="0"/>
        <v>Senegal-Africa2008</v>
      </c>
      <c r="E2064" s="4">
        <v>637000000</v>
      </c>
      <c r="F2064" s="4">
        <v>276000000</v>
      </c>
    </row>
    <row r="2065" ht="15.75" customHeight="1" spans="1:6">
      <c r="A2065" s="1" t="s">
        <v>239</v>
      </c>
      <c r="B2065" s="3" t="s">
        <v>73</v>
      </c>
      <c r="C2065" s="1" t="s">
        <v>80</v>
      </c>
      <c r="D2065" s="4" t="str">
        <f t="shared" si="0"/>
        <v>Senegal-Africa2009</v>
      </c>
      <c r="E2065" s="4">
        <v>474000000</v>
      </c>
      <c r="F2065" s="4">
        <v>258000000</v>
      </c>
    </row>
    <row r="2066" ht="15.75" customHeight="1" spans="1:6">
      <c r="A2066" s="1" t="s">
        <v>239</v>
      </c>
      <c r="B2066" s="3" t="s">
        <v>74</v>
      </c>
      <c r="C2066" s="1" t="s">
        <v>80</v>
      </c>
      <c r="D2066" s="4" t="str">
        <f t="shared" si="0"/>
        <v>Senegal-Africa2010</v>
      </c>
      <c r="E2066" s="4">
        <v>464000000</v>
      </c>
      <c r="F2066" s="4">
        <v>217000000</v>
      </c>
    </row>
    <row r="2067" ht="15.75" customHeight="1" spans="1:6">
      <c r="A2067" s="1" t="s">
        <v>239</v>
      </c>
      <c r="B2067" s="3" t="s">
        <v>75</v>
      </c>
      <c r="C2067" s="1" t="s">
        <v>80</v>
      </c>
      <c r="D2067" s="4" t="str">
        <f t="shared" si="0"/>
        <v>Senegal-Africa2011</v>
      </c>
      <c r="E2067" s="1"/>
      <c r="F2067" s="1"/>
    </row>
    <row r="2068" ht="15.75" customHeight="1" spans="1:6">
      <c r="A2068" s="1" t="s">
        <v>239</v>
      </c>
      <c r="B2068" s="3" t="s">
        <v>76</v>
      </c>
      <c r="C2068" s="1" t="s">
        <v>80</v>
      </c>
      <c r="D2068" s="4" t="str">
        <f t="shared" si="0"/>
        <v>Senegal-Africa2012</v>
      </c>
      <c r="E2068" s="1"/>
      <c r="F2068" s="1"/>
    </row>
    <row r="2069" ht="15.75" customHeight="1" spans="1:6">
      <c r="A2069" s="1" t="s">
        <v>240</v>
      </c>
      <c r="B2069" s="3" t="s">
        <v>63</v>
      </c>
      <c r="C2069" s="1" t="s">
        <v>78</v>
      </c>
      <c r="D2069" s="4" t="str">
        <f t="shared" si="0"/>
        <v>Serbia-Europe2000</v>
      </c>
      <c r="E2069" s="1"/>
      <c r="F2069" s="1"/>
    </row>
    <row r="2070" ht="15.75" customHeight="1" spans="1:6">
      <c r="A2070" s="1" t="s">
        <v>240</v>
      </c>
      <c r="B2070" s="3" t="s">
        <v>65</v>
      </c>
      <c r="C2070" s="1" t="s">
        <v>78</v>
      </c>
      <c r="D2070" s="4" t="str">
        <f t="shared" si="0"/>
        <v>Serbia-Europe2001</v>
      </c>
      <c r="E2070" s="1"/>
      <c r="F2070" s="1"/>
    </row>
    <row r="2071" ht="15.75" customHeight="1" spans="1:6">
      <c r="A2071" s="1" t="s">
        <v>240</v>
      </c>
      <c r="B2071" s="3" t="s">
        <v>66</v>
      </c>
      <c r="C2071" s="1" t="s">
        <v>78</v>
      </c>
      <c r="D2071" s="4" t="str">
        <f t="shared" si="0"/>
        <v>Serbia-Europe2002</v>
      </c>
      <c r="E2071" s="4">
        <v>77000000</v>
      </c>
      <c r="F2071" s="4">
        <v>105000000</v>
      </c>
    </row>
    <row r="2072" ht="15.75" customHeight="1" spans="1:6">
      <c r="A2072" s="1" t="s">
        <v>240</v>
      </c>
      <c r="B2072" s="3" t="s">
        <v>67</v>
      </c>
      <c r="C2072" s="1" t="s">
        <v>78</v>
      </c>
      <c r="D2072" s="4" t="str">
        <f t="shared" si="0"/>
        <v>Serbia-Europe2003</v>
      </c>
      <c r="E2072" s="4">
        <v>159000000</v>
      </c>
      <c r="F2072" s="4">
        <v>144000000</v>
      </c>
    </row>
    <row r="2073" ht="15.75" customHeight="1" spans="1:6">
      <c r="A2073" s="1" t="s">
        <v>240</v>
      </c>
      <c r="B2073" s="3" t="s">
        <v>68</v>
      </c>
      <c r="C2073" s="1" t="s">
        <v>78</v>
      </c>
      <c r="D2073" s="4" t="str">
        <f t="shared" si="0"/>
        <v>Serbia-Europe2004</v>
      </c>
      <c r="E2073" s="4">
        <v>220000000</v>
      </c>
      <c r="F2073" s="4">
        <v>208000000</v>
      </c>
    </row>
    <row r="2074" ht="15.75" customHeight="1" spans="1:6">
      <c r="A2074" s="1" t="s">
        <v>240</v>
      </c>
      <c r="B2074" s="3" t="s">
        <v>69</v>
      </c>
      <c r="C2074" s="1" t="s">
        <v>78</v>
      </c>
      <c r="D2074" s="4" t="str">
        <f t="shared" si="0"/>
        <v>Serbia-Europe2005</v>
      </c>
      <c r="E2074" s="4">
        <v>308000000</v>
      </c>
      <c r="F2074" s="4">
        <v>260000000</v>
      </c>
    </row>
    <row r="2075" ht="15.75" customHeight="1" spans="1:6">
      <c r="A2075" s="1" t="s">
        <v>240</v>
      </c>
      <c r="B2075" s="3" t="s">
        <v>70</v>
      </c>
      <c r="C2075" s="1" t="s">
        <v>78</v>
      </c>
      <c r="D2075" s="4" t="str">
        <f t="shared" si="0"/>
        <v>Serbia-Europe2006</v>
      </c>
      <c r="E2075" s="4">
        <v>416000000</v>
      </c>
      <c r="F2075" s="4">
        <v>322000000</v>
      </c>
    </row>
    <row r="2076" ht="15.75" customHeight="1" spans="1:6">
      <c r="A2076" s="1" t="s">
        <v>240</v>
      </c>
      <c r="B2076" s="3" t="s">
        <v>71</v>
      </c>
      <c r="C2076" s="1" t="s">
        <v>78</v>
      </c>
      <c r="D2076" s="4" t="str">
        <f t="shared" si="0"/>
        <v>Serbia-Europe2007</v>
      </c>
      <c r="E2076" s="4">
        <v>1016000000</v>
      </c>
      <c r="F2076" s="4">
        <v>1202000000</v>
      </c>
    </row>
    <row r="2077" ht="15.75" customHeight="1" spans="1:6">
      <c r="A2077" s="1" t="s">
        <v>240</v>
      </c>
      <c r="B2077" s="3" t="s">
        <v>72</v>
      </c>
      <c r="C2077" s="1" t="s">
        <v>78</v>
      </c>
      <c r="D2077" s="4" t="str">
        <f t="shared" si="0"/>
        <v>Serbia-Europe2008</v>
      </c>
      <c r="E2077" s="4">
        <v>1133000000</v>
      </c>
      <c r="F2077" s="4">
        <v>1468000000</v>
      </c>
    </row>
    <row r="2078" ht="15.75" customHeight="1" spans="1:6">
      <c r="A2078" s="1" t="s">
        <v>240</v>
      </c>
      <c r="B2078" s="3" t="s">
        <v>73</v>
      </c>
      <c r="C2078" s="1" t="s">
        <v>78</v>
      </c>
      <c r="D2078" s="4" t="str">
        <f t="shared" si="0"/>
        <v>Serbia-Europe2009</v>
      </c>
      <c r="E2078" s="4">
        <v>989000000</v>
      </c>
      <c r="F2078" s="4">
        <v>1107000000</v>
      </c>
    </row>
    <row r="2079" ht="15.75" customHeight="1" spans="1:6">
      <c r="A2079" s="1" t="s">
        <v>240</v>
      </c>
      <c r="B2079" s="3" t="s">
        <v>74</v>
      </c>
      <c r="C2079" s="1" t="s">
        <v>78</v>
      </c>
      <c r="D2079" s="4" t="str">
        <f t="shared" si="0"/>
        <v>Serbia-Europe2010</v>
      </c>
      <c r="E2079" s="4">
        <v>951000000</v>
      </c>
      <c r="F2079" s="4">
        <v>1106000000</v>
      </c>
    </row>
    <row r="2080" ht="15.75" customHeight="1" spans="1:6">
      <c r="A2080" s="1" t="s">
        <v>240</v>
      </c>
      <c r="B2080" s="3" t="s">
        <v>75</v>
      </c>
      <c r="C2080" s="1" t="s">
        <v>78</v>
      </c>
      <c r="D2080" s="4" t="str">
        <f t="shared" si="0"/>
        <v>Serbia-Europe2011</v>
      </c>
      <c r="E2080" s="4">
        <v>1149000000</v>
      </c>
      <c r="F2080" s="4">
        <v>1263000000</v>
      </c>
    </row>
    <row r="2081" ht="15.75" customHeight="1" spans="1:6">
      <c r="A2081" s="1" t="s">
        <v>240</v>
      </c>
      <c r="B2081" s="3" t="s">
        <v>76</v>
      </c>
      <c r="C2081" s="1" t="s">
        <v>78</v>
      </c>
      <c r="D2081" s="4" t="str">
        <f t="shared" si="0"/>
        <v>Serbia-Europe2012</v>
      </c>
      <c r="E2081" s="4">
        <v>1066000000</v>
      </c>
      <c r="F2081" s="4">
        <v>1176000000</v>
      </c>
    </row>
    <row r="2082" ht="15.75" customHeight="1" spans="1:6">
      <c r="A2082" s="1" t="s">
        <v>241</v>
      </c>
      <c r="B2082" s="3" t="s">
        <v>63</v>
      </c>
      <c r="C2082" s="1" t="s">
        <v>80</v>
      </c>
      <c r="D2082" s="4" t="str">
        <f t="shared" si="0"/>
        <v>Seychelles-Africa2000</v>
      </c>
      <c r="E2082" s="4">
        <v>225000000</v>
      </c>
      <c r="F2082" s="4">
        <v>44000000</v>
      </c>
    </row>
    <row r="2083" ht="15.75" customHeight="1" spans="1:6">
      <c r="A2083" s="1" t="s">
        <v>241</v>
      </c>
      <c r="B2083" s="3" t="s">
        <v>65</v>
      </c>
      <c r="C2083" s="1" t="s">
        <v>80</v>
      </c>
      <c r="D2083" s="4" t="str">
        <f t="shared" si="0"/>
        <v>Seychelles-Africa2001</v>
      </c>
      <c r="E2083" s="4">
        <v>221000000</v>
      </c>
      <c r="F2083" s="4">
        <v>41000000</v>
      </c>
    </row>
    <row r="2084" ht="15.75" customHeight="1" spans="1:6">
      <c r="A2084" s="1" t="s">
        <v>241</v>
      </c>
      <c r="B2084" s="3" t="s">
        <v>66</v>
      </c>
      <c r="C2084" s="1" t="s">
        <v>80</v>
      </c>
      <c r="D2084" s="4" t="str">
        <f t="shared" si="0"/>
        <v>Seychelles-Africa2002</v>
      </c>
      <c r="E2084" s="4">
        <v>247000000</v>
      </c>
      <c r="F2084" s="4">
        <v>53000000</v>
      </c>
    </row>
    <row r="2085" ht="15.75" customHeight="1" spans="1:6">
      <c r="A2085" s="1" t="s">
        <v>241</v>
      </c>
      <c r="B2085" s="3" t="s">
        <v>67</v>
      </c>
      <c r="C2085" s="1" t="s">
        <v>80</v>
      </c>
      <c r="D2085" s="4" t="str">
        <f t="shared" si="0"/>
        <v>Seychelles-Africa2003</v>
      </c>
      <c r="E2085" s="4">
        <v>258000000</v>
      </c>
      <c r="F2085" s="4">
        <v>54000000</v>
      </c>
    </row>
    <row r="2086" ht="15.75" customHeight="1" spans="1:6">
      <c r="A2086" s="1" t="s">
        <v>241</v>
      </c>
      <c r="B2086" s="3" t="s">
        <v>68</v>
      </c>
      <c r="C2086" s="1" t="s">
        <v>80</v>
      </c>
      <c r="D2086" s="4" t="str">
        <f t="shared" si="0"/>
        <v>Seychelles-Africa2004</v>
      </c>
      <c r="E2086" s="4">
        <v>256000000</v>
      </c>
      <c r="F2086" s="4">
        <v>53000000</v>
      </c>
    </row>
    <row r="2087" ht="15.75" customHeight="1" spans="1:6">
      <c r="A2087" s="1" t="s">
        <v>241</v>
      </c>
      <c r="B2087" s="3" t="s">
        <v>69</v>
      </c>
      <c r="C2087" s="1" t="s">
        <v>80</v>
      </c>
      <c r="D2087" s="4" t="str">
        <f t="shared" si="0"/>
        <v>Seychelles-Africa2005</v>
      </c>
      <c r="E2087" s="4">
        <v>269000000</v>
      </c>
      <c r="F2087" s="4">
        <v>59000000</v>
      </c>
    </row>
    <row r="2088" ht="15.75" customHeight="1" spans="1:6">
      <c r="A2088" s="1" t="s">
        <v>241</v>
      </c>
      <c r="B2088" s="3" t="s">
        <v>70</v>
      </c>
      <c r="C2088" s="1" t="s">
        <v>80</v>
      </c>
      <c r="D2088" s="4" t="str">
        <f t="shared" si="0"/>
        <v>Seychelles-Africa2006</v>
      </c>
      <c r="E2088" s="4">
        <v>323000000</v>
      </c>
      <c r="F2088" s="4">
        <v>56000000</v>
      </c>
    </row>
    <row r="2089" ht="15.75" customHeight="1" spans="1:6">
      <c r="A2089" s="1" t="s">
        <v>241</v>
      </c>
      <c r="B2089" s="3" t="s">
        <v>71</v>
      </c>
      <c r="C2089" s="1" t="s">
        <v>80</v>
      </c>
      <c r="D2089" s="4" t="str">
        <f t="shared" si="0"/>
        <v>Seychelles-Africa2007</v>
      </c>
      <c r="E2089" s="4">
        <v>60000000</v>
      </c>
      <c r="F2089" s="4">
        <v>11000000</v>
      </c>
    </row>
    <row r="2090" ht="15.75" customHeight="1" spans="1:6">
      <c r="A2090" s="1" t="s">
        <v>241</v>
      </c>
      <c r="B2090" s="3" t="s">
        <v>72</v>
      </c>
      <c r="C2090" s="1" t="s">
        <v>80</v>
      </c>
      <c r="D2090" s="4" t="str">
        <f t="shared" si="0"/>
        <v>Seychelles-Africa2008</v>
      </c>
      <c r="E2090" s="4">
        <v>46000000</v>
      </c>
      <c r="F2090" s="4">
        <v>7000000</v>
      </c>
    </row>
    <row r="2091" ht="15.75" customHeight="1" spans="1:6">
      <c r="A2091" s="1" t="s">
        <v>241</v>
      </c>
      <c r="B2091" s="3" t="s">
        <v>73</v>
      </c>
      <c r="C2091" s="1" t="s">
        <v>80</v>
      </c>
      <c r="D2091" s="4" t="str">
        <f t="shared" si="0"/>
        <v>Seychelles-Africa2009</v>
      </c>
      <c r="E2091" s="4">
        <v>27000000</v>
      </c>
      <c r="F2091" s="4">
        <v>5000000</v>
      </c>
    </row>
    <row r="2092" ht="15.75" customHeight="1" spans="1:6">
      <c r="A2092" s="1" t="s">
        <v>241</v>
      </c>
      <c r="B2092" s="3" t="s">
        <v>74</v>
      </c>
      <c r="C2092" s="1" t="s">
        <v>80</v>
      </c>
      <c r="D2092" s="4" t="str">
        <f t="shared" si="0"/>
        <v>Seychelles-Africa2010</v>
      </c>
      <c r="E2092" s="4">
        <v>29000000</v>
      </c>
      <c r="F2092" s="4">
        <v>5000000</v>
      </c>
    </row>
    <row r="2093" ht="15.75" customHeight="1" spans="1:6">
      <c r="A2093" s="1" t="s">
        <v>241</v>
      </c>
      <c r="B2093" s="3" t="s">
        <v>75</v>
      </c>
      <c r="C2093" s="1" t="s">
        <v>80</v>
      </c>
      <c r="D2093" s="4" t="str">
        <f t="shared" si="0"/>
        <v>Seychelles-Africa2011</v>
      </c>
      <c r="E2093" s="4">
        <v>31000000</v>
      </c>
      <c r="F2093" s="4">
        <v>5000000</v>
      </c>
    </row>
    <row r="2094" ht="15.75" customHeight="1" spans="1:6">
      <c r="A2094" s="1" t="s">
        <v>241</v>
      </c>
      <c r="B2094" s="3" t="s">
        <v>76</v>
      </c>
      <c r="C2094" s="1" t="s">
        <v>80</v>
      </c>
      <c r="D2094" s="4" t="str">
        <f t="shared" si="0"/>
        <v>Seychelles-Africa2012</v>
      </c>
      <c r="E2094" s="4">
        <v>26000000</v>
      </c>
      <c r="F2094" s="4">
        <v>4000000</v>
      </c>
    </row>
    <row r="2095" ht="15.75" customHeight="1" spans="1:6">
      <c r="A2095" s="1" t="s">
        <v>242</v>
      </c>
      <c r="B2095" s="3" t="s">
        <v>63</v>
      </c>
      <c r="C2095" s="1" t="s">
        <v>80</v>
      </c>
      <c r="D2095" s="4" t="str">
        <f t="shared" si="0"/>
        <v>Sierra Leone-Africa2000</v>
      </c>
      <c r="E2095" s="4">
        <v>10000000</v>
      </c>
      <c r="F2095" s="4">
        <v>35000000</v>
      </c>
    </row>
    <row r="2096" ht="15.75" customHeight="1" spans="1:6">
      <c r="A2096" s="1" t="s">
        <v>242</v>
      </c>
      <c r="B2096" s="3" t="s">
        <v>65</v>
      </c>
      <c r="C2096" s="1" t="s">
        <v>80</v>
      </c>
      <c r="D2096" s="4" t="str">
        <f t="shared" si="0"/>
        <v>Sierra Leone-Africa2001</v>
      </c>
      <c r="E2096" s="4">
        <v>14000000</v>
      </c>
      <c r="F2096" s="4">
        <v>42000000</v>
      </c>
    </row>
    <row r="2097" ht="15.75" customHeight="1" spans="1:6">
      <c r="A2097" s="1" t="s">
        <v>242</v>
      </c>
      <c r="B2097" s="3" t="s">
        <v>66</v>
      </c>
      <c r="C2097" s="1" t="s">
        <v>80</v>
      </c>
      <c r="D2097" s="4" t="str">
        <f t="shared" si="0"/>
        <v>Sierra Leone-Africa2002</v>
      </c>
      <c r="E2097" s="4">
        <v>38000000</v>
      </c>
      <c r="F2097" s="4">
        <v>39000000</v>
      </c>
    </row>
    <row r="2098" ht="15.75" customHeight="1" spans="1:6">
      <c r="A2098" s="1" t="s">
        <v>242</v>
      </c>
      <c r="B2098" s="3" t="s">
        <v>67</v>
      </c>
      <c r="C2098" s="1" t="s">
        <v>80</v>
      </c>
      <c r="D2098" s="4" t="str">
        <f t="shared" si="0"/>
        <v>Sierra Leone-Africa2003</v>
      </c>
      <c r="E2098" s="4">
        <v>60000000</v>
      </c>
      <c r="F2098" s="4">
        <v>38000000</v>
      </c>
    </row>
    <row r="2099" ht="15.75" customHeight="1" spans="1:6">
      <c r="A2099" s="1" t="s">
        <v>242</v>
      </c>
      <c r="B2099" s="3" t="s">
        <v>68</v>
      </c>
      <c r="C2099" s="1" t="s">
        <v>80</v>
      </c>
      <c r="D2099" s="4" t="str">
        <f t="shared" si="0"/>
        <v>Sierra Leone-Africa2004</v>
      </c>
      <c r="E2099" s="4">
        <v>58000000</v>
      </c>
      <c r="F2099" s="4">
        <v>30000000</v>
      </c>
    </row>
    <row r="2100" ht="15.75" customHeight="1" spans="1:6">
      <c r="A2100" s="1" t="s">
        <v>242</v>
      </c>
      <c r="B2100" s="3" t="s">
        <v>69</v>
      </c>
      <c r="C2100" s="1" t="s">
        <v>80</v>
      </c>
      <c r="D2100" s="4" t="str">
        <f t="shared" si="0"/>
        <v>Sierra Leone-Africa2005</v>
      </c>
      <c r="E2100" s="4">
        <v>64000000</v>
      </c>
      <c r="F2100" s="4">
        <v>34000000</v>
      </c>
    </row>
    <row r="2101" ht="15.75" customHeight="1" spans="1:6">
      <c r="A2101" s="1" t="s">
        <v>242</v>
      </c>
      <c r="B2101" s="3" t="s">
        <v>70</v>
      </c>
      <c r="C2101" s="1" t="s">
        <v>80</v>
      </c>
      <c r="D2101" s="4" t="str">
        <f t="shared" si="0"/>
        <v>Sierra Leone-Africa2006</v>
      </c>
      <c r="E2101" s="4">
        <v>23000000</v>
      </c>
      <c r="F2101" s="4">
        <v>15000000</v>
      </c>
    </row>
    <row r="2102" ht="15.75" customHeight="1" spans="1:6">
      <c r="A2102" s="1" t="s">
        <v>242</v>
      </c>
      <c r="B2102" s="3" t="s">
        <v>71</v>
      </c>
      <c r="C2102" s="1" t="s">
        <v>80</v>
      </c>
      <c r="D2102" s="4" t="str">
        <f t="shared" si="0"/>
        <v>Sierra Leone-Africa2007</v>
      </c>
      <c r="E2102" s="4">
        <v>22000000</v>
      </c>
      <c r="F2102" s="4">
        <v>17000000</v>
      </c>
    </row>
    <row r="2103" ht="15.75" customHeight="1" spans="1:6">
      <c r="A2103" s="1" t="s">
        <v>242</v>
      </c>
      <c r="B2103" s="3" t="s">
        <v>72</v>
      </c>
      <c r="C2103" s="1" t="s">
        <v>80</v>
      </c>
      <c r="D2103" s="4" t="str">
        <f t="shared" si="0"/>
        <v>Sierra Leone-Africa2008</v>
      </c>
      <c r="E2103" s="4">
        <v>34000000</v>
      </c>
      <c r="F2103" s="4">
        <v>24000000</v>
      </c>
    </row>
    <row r="2104" ht="15.75" customHeight="1" spans="1:6">
      <c r="A2104" s="1" t="s">
        <v>242</v>
      </c>
      <c r="B2104" s="3" t="s">
        <v>73</v>
      </c>
      <c r="C2104" s="1" t="s">
        <v>80</v>
      </c>
      <c r="D2104" s="4" t="str">
        <f t="shared" si="0"/>
        <v>Sierra Leone-Africa2009</v>
      </c>
      <c r="E2104" s="4">
        <v>25000000</v>
      </c>
      <c r="F2104" s="4">
        <v>22000000</v>
      </c>
    </row>
    <row r="2105" ht="15.75" customHeight="1" spans="1:6">
      <c r="A2105" s="1" t="s">
        <v>242</v>
      </c>
      <c r="B2105" s="3" t="s">
        <v>74</v>
      </c>
      <c r="C2105" s="1" t="s">
        <v>80</v>
      </c>
      <c r="D2105" s="4" t="str">
        <f t="shared" si="0"/>
        <v>Sierra Leone-Africa2010</v>
      </c>
      <c r="E2105" s="4">
        <v>26000000</v>
      </c>
      <c r="F2105" s="4">
        <v>22000000</v>
      </c>
    </row>
    <row r="2106" ht="15.75" customHeight="1" spans="1:6">
      <c r="A2106" s="1" t="s">
        <v>242</v>
      </c>
      <c r="B2106" s="3" t="s">
        <v>75</v>
      </c>
      <c r="C2106" s="1" t="s">
        <v>80</v>
      </c>
      <c r="D2106" s="4" t="str">
        <f t="shared" si="0"/>
        <v>Sierra Leone-Africa2011</v>
      </c>
      <c r="E2106" s="4">
        <v>44000000</v>
      </c>
      <c r="F2106" s="4">
        <v>29000000</v>
      </c>
    </row>
    <row r="2107" ht="15.75" customHeight="1" spans="1:6">
      <c r="A2107" s="1" t="s">
        <v>242</v>
      </c>
      <c r="B2107" s="3" t="s">
        <v>76</v>
      </c>
      <c r="C2107" s="1" t="s">
        <v>80</v>
      </c>
      <c r="D2107" s="4" t="str">
        <f t="shared" si="0"/>
        <v>Sierra Leone-Africa2012</v>
      </c>
      <c r="E2107" s="4">
        <v>41000000</v>
      </c>
      <c r="F2107" s="4">
        <v>25000000</v>
      </c>
    </row>
    <row r="2108" ht="15.75" customHeight="1" spans="1:6">
      <c r="A2108" s="1" t="s">
        <v>243</v>
      </c>
      <c r="B2108" s="3" t="s">
        <v>63</v>
      </c>
      <c r="C2108" s="1" t="s">
        <v>64</v>
      </c>
      <c r="D2108" s="4" t="str">
        <f t="shared" si="0"/>
        <v>Singapore-Asia2000</v>
      </c>
      <c r="E2108" s="4">
        <v>5142000000</v>
      </c>
      <c r="F2108" s="4">
        <v>4535000000</v>
      </c>
    </row>
    <row r="2109" ht="15.75" customHeight="1" spans="1:6">
      <c r="A2109" s="1" t="s">
        <v>243</v>
      </c>
      <c r="B2109" s="3" t="s">
        <v>65</v>
      </c>
      <c r="C2109" s="1" t="s">
        <v>64</v>
      </c>
      <c r="D2109" s="4" t="str">
        <f t="shared" si="0"/>
        <v>Singapore-Asia2001</v>
      </c>
      <c r="E2109" s="4">
        <v>4641000000</v>
      </c>
      <c r="F2109" s="4">
        <v>6600000000</v>
      </c>
    </row>
    <row r="2110" ht="15.75" customHeight="1" spans="1:6">
      <c r="A2110" s="1" t="s">
        <v>243</v>
      </c>
      <c r="B2110" s="3" t="s">
        <v>66</v>
      </c>
      <c r="C2110" s="1" t="s">
        <v>64</v>
      </c>
      <c r="D2110" s="4" t="str">
        <f t="shared" si="0"/>
        <v>Singapore-Asia2002</v>
      </c>
      <c r="E2110" s="4">
        <v>4458000000</v>
      </c>
      <c r="F2110" s="4">
        <v>8212000000</v>
      </c>
    </row>
    <row r="2111" ht="15.75" customHeight="1" spans="1:6">
      <c r="A2111" s="1" t="s">
        <v>243</v>
      </c>
      <c r="B2111" s="3" t="s">
        <v>67</v>
      </c>
      <c r="C2111" s="1" t="s">
        <v>64</v>
      </c>
      <c r="D2111" s="4" t="str">
        <f t="shared" si="0"/>
        <v>Singapore-Asia2003</v>
      </c>
      <c r="E2111" s="4">
        <v>3842000000</v>
      </c>
      <c r="F2111" s="4">
        <v>8382000000</v>
      </c>
    </row>
    <row r="2112" ht="15.75" customHeight="1" spans="1:6">
      <c r="A2112" s="1" t="s">
        <v>243</v>
      </c>
      <c r="B2112" s="3" t="s">
        <v>68</v>
      </c>
      <c r="C2112" s="1" t="s">
        <v>64</v>
      </c>
      <c r="D2112" s="4" t="str">
        <f t="shared" si="0"/>
        <v>Singapore-Asia2004</v>
      </c>
      <c r="E2112" s="4">
        <v>5327000000</v>
      </c>
      <c r="F2112" s="4">
        <v>9291000000</v>
      </c>
    </row>
    <row r="2113" ht="15.75" customHeight="1" spans="1:6">
      <c r="A2113" s="1" t="s">
        <v>243</v>
      </c>
      <c r="B2113" s="3" t="s">
        <v>69</v>
      </c>
      <c r="C2113" s="1" t="s">
        <v>64</v>
      </c>
      <c r="D2113" s="4" t="str">
        <f t="shared" si="0"/>
        <v>Singapore-Asia2005</v>
      </c>
      <c r="E2113" s="4">
        <v>6209000000</v>
      </c>
      <c r="F2113" s="4">
        <v>10071000000</v>
      </c>
    </row>
    <row r="2114" ht="15.75" customHeight="1" spans="1:6">
      <c r="A2114" s="1" t="s">
        <v>243</v>
      </c>
      <c r="B2114" s="3" t="s">
        <v>70</v>
      </c>
      <c r="C2114" s="1" t="s">
        <v>64</v>
      </c>
      <c r="D2114" s="4" t="str">
        <f t="shared" si="0"/>
        <v>Singapore-Asia2006</v>
      </c>
      <c r="E2114" s="4">
        <v>7536000000</v>
      </c>
      <c r="F2114" s="4">
        <v>11268000000</v>
      </c>
    </row>
    <row r="2115" ht="15.75" customHeight="1" spans="1:6">
      <c r="A2115" s="1" t="s">
        <v>243</v>
      </c>
      <c r="B2115" s="3" t="s">
        <v>71</v>
      </c>
      <c r="C2115" s="1" t="s">
        <v>64</v>
      </c>
      <c r="D2115" s="4" t="str">
        <f t="shared" si="0"/>
        <v>Singapore-Asia2007</v>
      </c>
      <c r="E2115" s="4">
        <v>9066000000</v>
      </c>
      <c r="F2115" s="4">
        <v>13409000000</v>
      </c>
    </row>
    <row r="2116" ht="15.75" customHeight="1" spans="1:6">
      <c r="A2116" s="1" t="s">
        <v>243</v>
      </c>
      <c r="B2116" s="3" t="s">
        <v>72</v>
      </c>
      <c r="C2116" s="1" t="s">
        <v>64</v>
      </c>
      <c r="D2116" s="4" t="str">
        <f t="shared" si="0"/>
        <v>Singapore-Asia2008</v>
      </c>
      <c r="E2116" s="4">
        <v>10714000000</v>
      </c>
      <c r="F2116" s="4">
        <v>16340000000</v>
      </c>
    </row>
    <row r="2117" ht="15.75" customHeight="1" spans="1:6">
      <c r="A2117" s="1" t="s">
        <v>243</v>
      </c>
      <c r="B2117" s="3" t="s">
        <v>73</v>
      </c>
      <c r="C2117" s="1" t="s">
        <v>64</v>
      </c>
      <c r="D2117" s="4" t="str">
        <f t="shared" si="0"/>
        <v>Singapore-Asia2009</v>
      </c>
      <c r="E2117" s="4">
        <v>9403000000</v>
      </c>
      <c r="F2117" s="4">
        <v>15685000000</v>
      </c>
    </row>
    <row r="2118" ht="15.75" customHeight="1" spans="1:6">
      <c r="A2118" s="1" t="s">
        <v>243</v>
      </c>
      <c r="B2118" s="3" t="s">
        <v>74</v>
      </c>
      <c r="C2118" s="1" t="s">
        <v>64</v>
      </c>
      <c r="D2118" s="4" t="str">
        <f t="shared" si="0"/>
        <v>Singapore-Asia2010</v>
      </c>
      <c r="E2118" s="4">
        <v>14178000000</v>
      </c>
      <c r="F2118" s="4">
        <v>18700000000</v>
      </c>
    </row>
    <row r="2119" ht="15.75" customHeight="1" spans="1:6">
      <c r="A2119" s="1" t="s">
        <v>243</v>
      </c>
      <c r="B2119" s="3" t="s">
        <v>75</v>
      </c>
      <c r="C2119" s="1" t="s">
        <v>64</v>
      </c>
      <c r="D2119" s="4" t="str">
        <f t="shared" si="0"/>
        <v>Singapore-Asia2011</v>
      </c>
      <c r="E2119" s="4">
        <v>18082000000</v>
      </c>
      <c r="F2119" s="4">
        <v>21437000000</v>
      </c>
    </row>
    <row r="2120" ht="15.75" customHeight="1" spans="1:6">
      <c r="A2120" s="1" t="s">
        <v>243</v>
      </c>
      <c r="B2120" s="3" t="s">
        <v>76</v>
      </c>
      <c r="C2120" s="1" t="s">
        <v>64</v>
      </c>
      <c r="D2120" s="4" t="str">
        <f t="shared" si="0"/>
        <v>Singapore-Asia2012</v>
      </c>
      <c r="E2120" s="4">
        <v>19261000000</v>
      </c>
      <c r="F2120" s="4">
        <v>22412000000</v>
      </c>
    </row>
    <row r="2121" ht="15.75" customHeight="1" spans="1:6">
      <c r="A2121" s="1" t="s">
        <v>244</v>
      </c>
      <c r="B2121" s="3" t="s">
        <v>63</v>
      </c>
      <c r="C2121" s="1" t="s">
        <v>86</v>
      </c>
      <c r="D2121" s="4" t="str">
        <f t="shared" si="0"/>
        <v>Sint Maarten (Dutch part)-The Americas2000</v>
      </c>
      <c r="E2121" s="4">
        <v>511000000</v>
      </c>
      <c r="F2121" s="4">
        <v>127000000</v>
      </c>
    </row>
    <row r="2122" ht="15.75" customHeight="1" spans="1:6">
      <c r="A2122" s="1" t="s">
        <v>244</v>
      </c>
      <c r="B2122" s="3" t="s">
        <v>65</v>
      </c>
      <c r="C2122" s="1" t="s">
        <v>86</v>
      </c>
      <c r="D2122" s="4" t="str">
        <f t="shared" si="0"/>
        <v>Sint Maarten (Dutch part)-The Americas2001</v>
      </c>
      <c r="E2122" s="4">
        <v>484000000</v>
      </c>
      <c r="F2122" s="4">
        <v>137000000</v>
      </c>
    </row>
    <row r="2123" ht="15.75" customHeight="1" spans="1:6">
      <c r="A2123" s="1" t="s">
        <v>244</v>
      </c>
      <c r="B2123" s="3" t="s">
        <v>66</v>
      </c>
      <c r="C2123" s="1" t="s">
        <v>86</v>
      </c>
      <c r="D2123" s="4" t="str">
        <f t="shared" si="0"/>
        <v>Sint Maarten (Dutch part)-The Americas2002</v>
      </c>
      <c r="E2123" s="4">
        <v>489000000</v>
      </c>
      <c r="F2123" s="4">
        <v>140000000</v>
      </c>
    </row>
    <row r="2124" ht="15.75" customHeight="1" spans="1:6">
      <c r="A2124" s="1" t="s">
        <v>244</v>
      </c>
      <c r="B2124" s="3" t="s">
        <v>67</v>
      </c>
      <c r="C2124" s="1" t="s">
        <v>86</v>
      </c>
      <c r="D2124" s="4" t="str">
        <f t="shared" si="0"/>
        <v>Sint Maarten (Dutch part)-The Americas2003</v>
      </c>
      <c r="E2124" s="4">
        <v>538000000</v>
      </c>
      <c r="F2124" s="4">
        <v>144000000</v>
      </c>
    </row>
    <row r="2125" ht="15.75" customHeight="1" spans="1:6">
      <c r="A2125" s="1" t="s">
        <v>244</v>
      </c>
      <c r="B2125" s="3" t="s">
        <v>68</v>
      </c>
      <c r="C2125" s="1" t="s">
        <v>86</v>
      </c>
      <c r="D2125" s="4" t="str">
        <f t="shared" si="0"/>
        <v>Sint Maarten (Dutch part)-The Americas2004</v>
      </c>
      <c r="E2125" s="4">
        <v>626000000</v>
      </c>
      <c r="F2125" s="4">
        <v>80000000</v>
      </c>
    </row>
    <row r="2126" ht="15.75" customHeight="1" spans="1:6">
      <c r="A2126" s="1" t="s">
        <v>244</v>
      </c>
      <c r="B2126" s="3" t="s">
        <v>69</v>
      </c>
      <c r="C2126" s="1" t="s">
        <v>86</v>
      </c>
      <c r="D2126" s="4" t="str">
        <f t="shared" si="0"/>
        <v>Sint Maarten (Dutch part)-The Americas2005</v>
      </c>
      <c r="E2126" s="4">
        <v>659000000</v>
      </c>
      <c r="F2126" s="4">
        <v>94000000</v>
      </c>
    </row>
    <row r="2127" ht="15.75" customHeight="1" spans="1:6">
      <c r="A2127" s="1" t="s">
        <v>244</v>
      </c>
      <c r="B2127" s="3" t="s">
        <v>70</v>
      </c>
      <c r="C2127" s="1" t="s">
        <v>86</v>
      </c>
      <c r="D2127" s="4" t="str">
        <f t="shared" si="0"/>
        <v>Sint Maarten (Dutch part)-The Americas2006</v>
      </c>
      <c r="E2127" s="4">
        <v>651000000</v>
      </c>
      <c r="F2127" s="4">
        <v>86000000</v>
      </c>
    </row>
    <row r="2128" ht="15.75" customHeight="1" spans="1:6">
      <c r="A2128" s="1" t="s">
        <v>244</v>
      </c>
      <c r="B2128" s="3" t="s">
        <v>71</v>
      </c>
      <c r="C2128" s="1" t="s">
        <v>86</v>
      </c>
      <c r="D2128" s="4" t="str">
        <f t="shared" si="0"/>
        <v>Sint Maarten (Dutch part)-The Americas2007</v>
      </c>
      <c r="E2128" s="4">
        <v>665000000</v>
      </c>
      <c r="F2128" s="4">
        <v>83000000</v>
      </c>
    </row>
    <row r="2129" ht="15.75" customHeight="1" spans="1:6">
      <c r="A2129" s="1" t="s">
        <v>244</v>
      </c>
      <c r="B2129" s="3" t="s">
        <v>72</v>
      </c>
      <c r="C2129" s="1" t="s">
        <v>86</v>
      </c>
      <c r="D2129" s="4" t="str">
        <f t="shared" si="0"/>
        <v>Sint Maarten (Dutch part)-The Americas2008</v>
      </c>
      <c r="E2129" s="4">
        <v>667000000</v>
      </c>
      <c r="F2129" s="4">
        <v>88000000</v>
      </c>
    </row>
    <row r="2130" ht="15.75" customHeight="1" spans="1:6">
      <c r="A2130" s="1" t="s">
        <v>244</v>
      </c>
      <c r="B2130" s="3" t="s">
        <v>73</v>
      </c>
      <c r="C2130" s="1" t="s">
        <v>86</v>
      </c>
      <c r="D2130" s="4" t="str">
        <f t="shared" si="0"/>
        <v>Sint Maarten (Dutch part)-The Americas2009</v>
      </c>
      <c r="E2130" s="4">
        <v>619000000</v>
      </c>
      <c r="F2130" s="4">
        <v>104000000</v>
      </c>
    </row>
    <row r="2131" ht="15.75" customHeight="1" spans="1:6">
      <c r="A2131" s="1" t="s">
        <v>244</v>
      </c>
      <c r="B2131" s="3" t="s">
        <v>74</v>
      </c>
      <c r="C2131" s="1" t="s">
        <v>86</v>
      </c>
      <c r="D2131" s="4" t="str">
        <f t="shared" si="0"/>
        <v>Sint Maarten (Dutch part)-The Americas2010</v>
      </c>
      <c r="E2131" s="4">
        <v>681000000</v>
      </c>
      <c r="F2131" s="4">
        <v>105000000</v>
      </c>
    </row>
    <row r="2132" ht="15.75" customHeight="1" spans="1:6">
      <c r="A2132" s="1" t="s">
        <v>244</v>
      </c>
      <c r="B2132" s="3" t="s">
        <v>75</v>
      </c>
      <c r="C2132" s="1" t="s">
        <v>86</v>
      </c>
      <c r="D2132" s="4" t="str">
        <f t="shared" si="0"/>
        <v>Sint Maarten (Dutch part)-The Americas2011</v>
      </c>
      <c r="E2132" s="4">
        <v>729000000</v>
      </c>
      <c r="F2132" s="4">
        <v>112000000</v>
      </c>
    </row>
    <row r="2133" ht="15.75" customHeight="1" spans="1:6">
      <c r="A2133" s="1" t="s">
        <v>244</v>
      </c>
      <c r="B2133" s="3" t="s">
        <v>76</v>
      </c>
      <c r="C2133" s="1" t="s">
        <v>86</v>
      </c>
      <c r="D2133" s="4" t="str">
        <f t="shared" si="0"/>
        <v>Sint Maarten (Dutch part)-The Americas2012</v>
      </c>
      <c r="E2133" s="4">
        <v>854000000</v>
      </c>
      <c r="F2133" s="4">
        <v>120000000</v>
      </c>
    </row>
    <row r="2134" ht="15.75" customHeight="1" spans="1:6">
      <c r="A2134" s="1" t="s">
        <v>245</v>
      </c>
      <c r="B2134" s="3" t="s">
        <v>63</v>
      </c>
      <c r="C2134" s="1" t="s">
        <v>78</v>
      </c>
      <c r="D2134" s="4" t="str">
        <f t="shared" si="0"/>
        <v>Slovakia-Europe2000</v>
      </c>
      <c r="E2134" s="4">
        <v>441000000</v>
      </c>
      <c r="F2134" s="4">
        <v>341000000</v>
      </c>
    </row>
    <row r="2135" ht="15.75" customHeight="1" spans="1:6">
      <c r="A2135" s="1" t="s">
        <v>245</v>
      </c>
      <c r="B2135" s="3" t="s">
        <v>65</v>
      </c>
      <c r="C2135" s="1" t="s">
        <v>78</v>
      </c>
      <c r="D2135" s="4" t="str">
        <f t="shared" si="0"/>
        <v>Slovakia-Europe2001</v>
      </c>
      <c r="E2135" s="4">
        <v>649000000</v>
      </c>
      <c r="F2135" s="4">
        <v>340000000</v>
      </c>
    </row>
    <row r="2136" ht="15.75" customHeight="1" spans="1:6">
      <c r="A2136" s="1" t="s">
        <v>245</v>
      </c>
      <c r="B2136" s="3" t="s">
        <v>66</v>
      </c>
      <c r="C2136" s="1" t="s">
        <v>78</v>
      </c>
      <c r="D2136" s="4" t="str">
        <f t="shared" si="0"/>
        <v>Slovakia-Europe2002</v>
      </c>
      <c r="E2136" s="4">
        <v>742000000</v>
      </c>
      <c r="F2136" s="4">
        <v>506000000</v>
      </c>
    </row>
    <row r="2137" ht="15.75" customHeight="1" spans="1:6">
      <c r="A2137" s="1" t="s">
        <v>245</v>
      </c>
      <c r="B2137" s="3" t="s">
        <v>67</v>
      </c>
      <c r="C2137" s="1" t="s">
        <v>78</v>
      </c>
      <c r="D2137" s="4" t="str">
        <f t="shared" si="0"/>
        <v>Slovakia-Europe2003</v>
      </c>
      <c r="E2137" s="4">
        <v>876000000</v>
      </c>
      <c r="F2137" s="4">
        <v>662000000</v>
      </c>
    </row>
    <row r="2138" ht="15.75" customHeight="1" spans="1:6">
      <c r="A2138" s="1" t="s">
        <v>245</v>
      </c>
      <c r="B2138" s="3" t="s">
        <v>68</v>
      </c>
      <c r="C2138" s="1" t="s">
        <v>78</v>
      </c>
      <c r="D2138" s="4" t="str">
        <f t="shared" si="0"/>
        <v>Slovakia-Europe2004</v>
      </c>
      <c r="E2138" s="4">
        <v>931000000</v>
      </c>
      <c r="F2138" s="4">
        <v>900000000</v>
      </c>
    </row>
    <row r="2139" ht="15.75" customHeight="1" spans="1:6">
      <c r="A2139" s="1" t="s">
        <v>245</v>
      </c>
      <c r="B2139" s="3" t="s">
        <v>69</v>
      </c>
      <c r="C2139" s="1" t="s">
        <v>78</v>
      </c>
      <c r="D2139" s="4" t="str">
        <f t="shared" si="0"/>
        <v>Slovakia-Europe2005</v>
      </c>
      <c r="E2139" s="4">
        <v>1282000000</v>
      </c>
      <c r="F2139" s="4">
        <v>1122000000</v>
      </c>
    </row>
    <row r="2140" ht="15.75" customHeight="1" spans="1:6">
      <c r="A2140" s="1" t="s">
        <v>245</v>
      </c>
      <c r="B2140" s="3" t="s">
        <v>70</v>
      </c>
      <c r="C2140" s="1" t="s">
        <v>78</v>
      </c>
      <c r="D2140" s="4" t="str">
        <f t="shared" si="0"/>
        <v>Slovakia-Europe2006</v>
      </c>
      <c r="E2140" s="4">
        <v>1655000000</v>
      </c>
      <c r="F2140" s="4">
        <v>1230000000</v>
      </c>
    </row>
    <row r="2141" ht="15.75" customHeight="1" spans="1:6">
      <c r="A2141" s="1" t="s">
        <v>245</v>
      </c>
      <c r="B2141" s="3" t="s">
        <v>71</v>
      </c>
      <c r="C2141" s="1" t="s">
        <v>78</v>
      </c>
      <c r="D2141" s="4" t="str">
        <f t="shared" si="0"/>
        <v>Slovakia-Europe2007</v>
      </c>
      <c r="E2141" s="4">
        <v>2352000000</v>
      </c>
      <c r="F2141" s="4">
        <v>1825000000</v>
      </c>
    </row>
    <row r="2142" ht="15.75" customHeight="1" spans="1:6">
      <c r="A2142" s="1" t="s">
        <v>245</v>
      </c>
      <c r="B2142" s="3" t="s">
        <v>72</v>
      </c>
      <c r="C2142" s="1" t="s">
        <v>78</v>
      </c>
      <c r="D2142" s="4" t="str">
        <f t="shared" si="0"/>
        <v>Slovakia-Europe2008</v>
      </c>
      <c r="E2142" s="4">
        <v>3004000000</v>
      </c>
      <c r="F2142" s="4">
        <v>2596000000</v>
      </c>
    </row>
    <row r="2143" ht="15.75" customHeight="1" spans="1:6">
      <c r="A2143" s="1" t="s">
        <v>245</v>
      </c>
      <c r="B2143" s="3" t="s">
        <v>73</v>
      </c>
      <c r="C2143" s="1" t="s">
        <v>78</v>
      </c>
      <c r="D2143" s="4" t="str">
        <f t="shared" si="0"/>
        <v>Slovakia-Europe2009</v>
      </c>
      <c r="E2143" s="4">
        <v>2539000000</v>
      </c>
      <c r="F2143" s="4">
        <v>2249000000</v>
      </c>
    </row>
    <row r="2144" ht="15.75" customHeight="1" spans="1:6">
      <c r="A2144" s="1" t="s">
        <v>245</v>
      </c>
      <c r="B2144" s="3" t="s">
        <v>74</v>
      </c>
      <c r="C2144" s="1" t="s">
        <v>78</v>
      </c>
      <c r="D2144" s="4" t="str">
        <f t="shared" si="0"/>
        <v>Slovakia-Europe2010</v>
      </c>
      <c r="E2144" s="4">
        <v>2335000000</v>
      </c>
      <c r="F2144" s="4">
        <v>2146000000</v>
      </c>
    </row>
    <row r="2145" ht="15.75" customHeight="1" spans="1:6">
      <c r="A2145" s="1" t="s">
        <v>245</v>
      </c>
      <c r="B2145" s="3" t="s">
        <v>75</v>
      </c>
      <c r="C2145" s="1" t="s">
        <v>78</v>
      </c>
      <c r="D2145" s="4" t="str">
        <f t="shared" si="0"/>
        <v>Slovakia-Europe2011</v>
      </c>
      <c r="E2145" s="4">
        <v>2514000000</v>
      </c>
      <c r="F2145" s="4">
        <v>2449000000</v>
      </c>
    </row>
    <row r="2146" ht="15.75" customHeight="1" spans="1:6">
      <c r="A2146" s="1" t="s">
        <v>245</v>
      </c>
      <c r="B2146" s="3" t="s">
        <v>76</v>
      </c>
      <c r="C2146" s="1" t="s">
        <v>78</v>
      </c>
      <c r="D2146" s="4" t="str">
        <f t="shared" si="0"/>
        <v>Slovakia-Europe2012</v>
      </c>
      <c r="E2146" s="4">
        <v>2365000000</v>
      </c>
      <c r="F2146" s="4">
        <v>2307000000</v>
      </c>
    </row>
    <row r="2147" ht="15.75" customHeight="1" spans="1:6">
      <c r="A2147" s="1" t="s">
        <v>246</v>
      </c>
      <c r="B2147" s="3" t="s">
        <v>63</v>
      </c>
      <c r="C2147" s="1" t="s">
        <v>78</v>
      </c>
      <c r="D2147" s="4" t="str">
        <f t="shared" si="0"/>
        <v>Slovenia-Europe2000</v>
      </c>
      <c r="E2147" s="4">
        <v>1016000000</v>
      </c>
      <c r="F2147" s="4">
        <v>544000000</v>
      </c>
    </row>
    <row r="2148" ht="15.75" customHeight="1" spans="1:6">
      <c r="A2148" s="1" t="s">
        <v>246</v>
      </c>
      <c r="B2148" s="3" t="s">
        <v>65</v>
      </c>
      <c r="C2148" s="1" t="s">
        <v>78</v>
      </c>
      <c r="D2148" s="4" t="str">
        <f t="shared" si="0"/>
        <v>Slovenia-Europe2001</v>
      </c>
      <c r="E2148" s="4">
        <v>1059000000</v>
      </c>
      <c r="F2148" s="4">
        <v>560000000</v>
      </c>
    </row>
    <row r="2149" ht="15.75" customHeight="1" spans="1:6">
      <c r="A2149" s="1" t="s">
        <v>246</v>
      </c>
      <c r="B2149" s="3" t="s">
        <v>66</v>
      </c>
      <c r="C2149" s="1" t="s">
        <v>78</v>
      </c>
      <c r="D2149" s="4" t="str">
        <f t="shared" si="0"/>
        <v>Slovenia-Europe2002</v>
      </c>
      <c r="E2149" s="4">
        <v>1152000000</v>
      </c>
      <c r="F2149" s="4">
        <v>647000000</v>
      </c>
    </row>
    <row r="2150" ht="15.75" customHeight="1" spans="1:6">
      <c r="A2150" s="1" t="s">
        <v>246</v>
      </c>
      <c r="B2150" s="3" t="s">
        <v>67</v>
      </c>
      <c r="C2150" s="1" t="s">
        <v>78</v>
      </c>
      <c r="D2150" s="4" t="str">
        <f t="shared" si="0"/>
        <v>Slovenia-Europe2003</v>
      </c>
      <c r="E2150" s="4">
        <v>1427000000</v>
      </c>
      <c r="F2150" s="4">
        <v>805000000</v>
      </c>
    </row>
    <row r="2151" ht="15.75" customHeight="1" spans="1:6">
      <c r="A2151" s="1" t="s">
        <v>246</v>
      </c>
      <c r="B2151" s="3" t="s">
        <v>68</v>
      </c>
      <c r="C2151" s="1" t="s">
        <v>78</v>
      </c>
      <c r="D2151" s="4" t="str">
        <f t="shared" si="0"/>
        <v>Slovenia-Europe2004</v>
      </c>
      <c r="E2151" s="4">
        <v>1725000000</v>
      </c>
      <c r="F2151" s="4">
        <v>937000000</v>
      </c>
    </row>
    <row r="2152" ht="15.75" customHeight="1" spans="1:6">
      <c r="A2152" s="1" t="s">
        <v>246</v>
      </c>
      <c r="B2152" s="3" t="s">
        <v>69</v>
      </c>
      <c r="C2152" s="1" t="s">
        <v>78</v>
      </c>
      <c r="D2152" s="4" t="str">
        <f t="shared" si="0"/>
        <v>Slovenia-Europe2005</v>
      </c>
      <c r="E2152" s="4">
        <v>1894000000</v>
      </c>
      <c r="F2152" s="4">
        <v>1019000000</v>
      </c>
    </row>
    <row r="2153" ht="15.75" customHeight="1" spans="1:6">
      <c r="A2153" s="1" t="s">
        <v>246</v>
      </c>
      <c r="B2153" s="3" t="s">
        <v>70</v>
      </c>
      <c r="C2153" s="1" t="s">
        <v>78</v>
      </c>
      <c r="D2153" s="4" t="str">
        <f t="shared" si="0"/>
        <v>Slovenia-Europe2006</v>
      </c>
      <c r="E2153" s="4">
        <v>2074000000</v>
      </c>
      <c r="F2153" s="4">
        <v>1058000000</v>
      </c>
    </row>
    <row r="2154" ht="15.75" customHeight="1" spans="1:6">
      <c r="A2154" s="1" t="s">
        <v>246</v>
      </c>
      <c r="B2154" s="3" t="s">
        <v>71</v>
      </c>
      <c r="C2154" s="1" t="s">
        <v>78</v>
      </c>
      <c r="D2154" s="4" t="str">
        <f t="shared" si="0"/>
        <v>Slovenia-Europe2007</v>
      </c>
      <c r="E2154" s="4">
        <v>2465000000</v>
      </c>
      <c r="F2154" s="4">
        <v>1260000000</v>
      </c>
    </row>
    <row r="2155" ht="15.75" customHeight="1" spans="1:6">
      <c r="A2155" s="1" t="s">
        <v>246</v>
      </c>
      <c r="B2155" s="3" t="s">
        <v>72</v>
      </c>
      <c r="C2155" s="1" t="s">
        <v>78</v>
      </c>
      <c r="D2155" s="4" t="str">
        <f t="shared" si="0"/>
        <v>Slovenia-Europe2008</v>
      </c>
      <c r="E2155" s="4">
        <v>2954000000</v>
      </c>
      <c r="F2155" s="4">
        <v>1610000000</v>
      </c>
    </row>
    <row r="2156" ht="15.75" customHeight="1" spans="1:6">
      <c r="A2156" s="1" t="s">
        <v>246</v>
      </c>
      <c r="B2156" s="3" t="s">
        <v>73</v>
      </c>
      <c r="C2156" s="1" t="s">
        <v>78</v>
      </c>
      <c r="D2156" s="4" t="str">
        <f t="shared" si="0"/>
        <v>Slovenia-Europe2009</v>
      </c>
      <c r="E2156" s="4">
        <v>2735000000</v>
      </c>
      <c r="F2156" s="4">
        <v>1456000000</v>
      </c>
    </row>
    <row r="2157" ht="15.75" customHeight="1" spans="1:6">
      <c r="A2157" s="1" t="s">
        <v>246</v>
      </c>
      <c r="B2157" s="3" t="s">
        <v>74</v>
      </c>
      <c r="C2157" s="1" t="s">
        <v>78</v>
      </c>
      <c r="D2157" s="4" t="str">
        <f t="shared" si="0"/>
        <v>Slovenia-Europe2010</v>
      </c>
      <c r="E2157" s="4">
        <v>2721000000</v>
      </c>
      <c r="F2157" s="4">
        <v>1377000000</v>
      </c>
    </row>
    <row r="2158" ht="15.75" customHeight="1" spans="1:6">
      <c r="A2158" s="1" t="s">
        <v>246</v>
      </c>
      <c r="B2158" s="3" t="s">
        <v>75</v>
      </c>
      <c r="C2158" s="1" t="s">
        <v>78</v>
      </c>
      <c r="D2158" s="4" t="str">
        <f t="shared" si="0"/>
        <v>Slovenia-Europe2011</v>
      </c>
      <c r="E2158" s="4">
        <v>2953000000</v>
      </c>
      <c r="F2158" s="4">
        <v>1315000000</v>
      </c>
    </row>
    <row r="2159" ht="15.75" customHeight="1" spans="1:6">
      <c r="A2159" s="1" t="s">
        <v>246</v>
      </c>
      <c r="B2159" s="3" t="s">
        <v>76</v>
      </c>
      <c r="C2159" s="1" t="s">
        <v>78</v>
      </c>
      <c r="D2159" s="4" t="str">
        <f t="shared" si="0"/>
        <v>Slovenia-Europe2012</v>
      </c>
      <c r="E2159" s="4">
        <v>2841000000</v>
      </c>
      <c r="F2159" s="4">
        <v>1085000000</v>
      </c>
    </row>
    <row r="2160" ht="15.75" customHeight="1" spans="1:6">
      <c r="A2160" s="1" t="s">
        <v>247</v>
      </c>
      <c r="B2160" s="3" t="s">
        <v>63</v>
      </c>
      <c r="C2160" s="1" t="s">
        <v>82</v>
      </c>
      <c r="D2160" s="4" t="str">
        <f t="shared" si="0"/>
        <v>Solomon Islands-Oceania2000</v>
      </c>
      <c r="E2160" s="4">
        <v>4000000</v>
      </c>
      <c r="F2160" s="4">
        <v>12200000</v>
      </c>
    </row>
    <row r="2161" ht="15.75" customHeight="1" spans="1:6">
      <c r="A2161" s="1" t="s">
        <v>247</v>
      </c>
      <c r="B2161" s="3" t="s">
        <v>65</v>
      </c>
      <c r="C2161" s="1" t="s">
        <v>82</v>
      </c>
      <c r="D2161" s="4" t="str">
        <f t="shared" si="0"/>
        <v>Solomon Islands-Oceania2001</v>
      </c>
      <c r="E2161" s="4">
        <v>8800000</v>
      </c>
      <c r="F2161" s="4">
        <v>10500000</v>
      </c>
    </row>
    <row r="2162" ht="15.75" customHeight="1" spans="1:6">
      <c r="A2162" s="1" t="s">
        <v>247</v>
      </c>
      <c r="B2162" s="3" t="s">
        <v>66</v>
      </c>
      <c r="C2162" s="1" t="s">
        <v>82</v>
      </c>
      <c r="D2162" s="4" t="str">
        <f t="shared" si="0"/>
        <v>Solomon Islands-Oceania2002</v>
      </c>
      <c r="E2162" s="4">
        <v>800000</v>
      </c>
      <c r="F2162" s="4">
        <v>8500000</v>
      </c>
    </row>
    <row r="2163" ht="15.75" customHeight="1" spans="1:6">
      <c r="A2163" s="1" t="s">
        <v>247</v>
      </c>
      <c r="B2163" s="3" t="s">
        <v>67</v>
      </c>
      <c r="C2163" s="1" t="s">
        <v>82</v>
      </c>
      <c r="D2163" s="4" t="str">
        <f t="shared" si="0"/>
        <v>Solomon Islands-Oceania2003</v>
      </c>
      <c r="E2163" s="4">
        <v>1600000</v>
      </c>
      <c r="F2163" s="4">
        <v>6400000</v>
      </c>
    </row>
    <row r="2164" ht="15.75" customHeight="1" spans="1:6">
      <c r="A2164" s="1" t="s">
        <v>247</v>
      </c>
      <c r="B2164" s="3" t="s">
        <v>68</v>
      </c>
      <c r="C2164" s="1" t="s">
        <v>82</v>
      </c>
      <c r="D2164" s="4" t="str">
        <f t="shared" si="0"/>
        <v>Solomon Islands-Oceania2004</v>
      </c>
      <c r="E2164" s="4">
        <v>3500000</v>
      </c>
      <c r="F2164" s="4">
        <v>12300000</v>
      </c>
    </row>
    <row r="2165" ht="15.75" customHeight="1" spans="1:6">
      <c r="A2165" s="1" t="s">
        <v>247</v>
      </c>
      <c r="B2165" s="3" t="s">
        <v>69</v>
      </c>
      <c r="C2165" s="1" t="s">
        <v>82</v>
      </c>
      <c r="D2165" s="4" t="str">
        <f t="shared" si="0"/>
        <v>Solomon Islands-Oceania2005</v>
      </c>
      <c r="E2165" s="4">
        <v>6400000</v>
      </c>
      <c r="F2165" s="4">
        <v>11200000</v>
      </c>
    </row>
    <row r="2166" ht="15.75" customHeight="1" spans="1:6">
      <c r="A2166" s="1" t="s">
        <v>247</v>
      </c>
      <c r="B2166" s="3" t="s">
        <v>70</v>
      </c>
      <c r="C2166" s="1" t="s">
        <v>82</v>
      </c>
      <c r="D2166" s="4" t="str">
        <f t="shared" si="0"/>
        <v>Solomon Islands-Oceania2006</v>
      </c>
      <c r="E2166" s="4">
        <v>35300000</v>
      </c>
      <c r="F2166" s="4">
        <v>26500000</v>
      </c>
    </row>
    <row r="2167" ht="15.75" customHeight="1" spans="1:6">
      <c r="A2167" s="1" t="s">
        <v>247</v>
      </c>
      <c r="B2167" s="3" t="s">
        <v>71</v>
      </c>
      <c r="C2167" s="1" t="s">
        <v>82</v>
      </c>
      <c r="D2167" s="4" t="str">
        <f t="shared" si="0"/>
        <v>Solomon Islands-Oceania2007</v>
      </c>
      <c r="E2167" s="4">
        <v>37800000</v>
      </c>
      <c r="F2167" s="4">
        <v>35600000</v>
      </c>
    </row>
    <row r="2168" ht="15.75" customHeight="1" spans="1:6">
      <c r="A2168" s="1" t="s">
        <v>247</v>
      </c>
      <c r="B2168" s="3" t="s">
        <v>72</v>
      </c>
      <c r="C2168" s="1" t="s">
        <v>82</v>
      </c>
      <c r="D2168" s="4" t="str">
        <f t="shared" si="0"/>
        <v>Solomon Islands-Oceania2008</v>
      </c>
      <c r="E2168" s="4">
        <v>40600000</v>
      </c>
      <c r="F2168" s="4">
        <v>40500000</v>
      </c>
    </row>
    <row r="2169" ht="15.75" customHeight="1" spans="1:6">
      <c r="A2169" s="1" t="s">
        <v>247</v>
      </c>
      <c r="B2169" s="3" t="s">
        <v>73</v>
      </c>
      <c r="C2169" s="1" t="s">
        <v>82</v>
      </c>
      <c r="D2169" s="4" t="str">
        <f t="shared" si="0"/>
        <v>Solomon Islands-Oceania2009</v>
      </c>
      <c r="E2169" s="4">
        <v>50000000</v>
      </c>
      <c r="F2169" s="4">
        <v>37700000</v>
      </c>
    </row>
    <row r="2170" ht="15.75" customHeight="1" spans="1:6">
      <c r="A2170" s="1" t="s">
        <v>247</v>
      </c>
      <c r="B2170" s="3" t="s">
        <v>74</v>
      </c>
      <c r="C2170" s="1" t="s">
        <v>82</v>
      </c>
      <c r="D2170" s="4" t="str">
        <f t="shared" si="0"/>
        <v>Solomon Islands-Oceania2010</v>
      </c>
      <c r="E2170" s="4">
        <v>65400000</v>
      </c>
      <c r="F2170" s="4">
        <v>51200000</v>
      </c>
    </row>
    <row r="2171" ht="15.75" customHeight="1" spans="1:6">
      <c r="A2171" s="1" t="s">
        <v>247</v>
      </c>
      <c r="B2171" s="3" t="s">
        <v>75</v>
      </c>
      <c r="C2171" s="1" t="s">
        <v>82</v>
      </c>
      <c r="D2171" s="4" t="str">
        <f t="shared" si="0"/>
        <v>Solomon Islands-Oceania2011</v>
      </c>
      <c r="E2171" s="4">
        <v>86700000</v>
      </c>
      <c r="F2171" s="4">
        <v>66000000</v>
      </c>
    </row>
    <row r="2172" ht="15.75" customHeight="1" spans="1:6">
      <c r="A2172" s="1" t="s">
        <v>247</v>
      </c>
      <c r="B2172" s="3" t="s">
        <v>76</v>
      </c>
      <c r="C2172" s="1" t="s">
        <v>82</v>
      </c>
      <c r="D2172" s="4" t="str">
        <f t="shared" si="0"/>
        <v>Solomon Islands-Oceania2012</v>
      </c>
      <c r="E2172" s="4">
        <v>66900000</v>
      </c>
      <c r="F2172" s="4">
        <v>68000000</v>
      </c>
    </row>
    <row r="2173" ht="15.75" customHeight="1" spans="1:6">
      <c r="A2173" s="1" t="s">
        <v>248</v>
      </c>
      <c r="B2173" s="3" t="s">
        <v>63</v>
      </c>
      <c r="C2173" s="1" t="s">
        <v>80</v>
      </c>
      <c r="D2173" s="4" t="str">
        <f t="shared" si="0"/>
        <v>Somalia-Africa2000</v>
      </c>
      <c r="E2173" s="1"/>
      <c r="F2173" s="1"/>
    </row>
    <row r="2174" ht="15.75" customHeight="1" spans="1:6">
      <c r="A2174" s="1" t="s">
        <v>248</v>
      </c>
      <c r="B2174" s="3" t="s">
        <v>65</v>
      </c>
      <c r="C2174" s="1" t="s">
        <v>80</v>
      </c>
      <c r="D2174" s="4" t="str">
        <f t="shared" si="0"/>
        <v>Somalia-Africa2001</v>
      </c>
      <c r="E2174" s="1"/>
      <c r="F2174" s="1"/>
    </row>
    <row r="2175" ht="15.75" customHeight="1" spans="1:6">
      <c r="A2175" s="1" t="s">
        <v>248</v>
      </c>
      <c r="B2175" s="3" t="s">
        <v>66</v>
      </c>
      <c r="C2175" s="1" t="s">
        <v>80</v>
      </c>
      <c r="D2175" s="4" t="str">
        <f t="shared" si="0"/>
        <v>Somalia-Africa2002</v>
      </c>
      <c r="E2175" s="1"/>
      <c r="F2175" s="1"/>
    </row>
    <row r="2176" ht="15.75" customHeight="1" spans="1:6">
      <c r="A2176" s="1" t="s">
        <v>248</v>
      </c>
      <c r="B2176" s="3" t="s">
        <v>67</v>
      </c>
      <c r="C2176" s="1" t="s">
        <v>80</v>
      </c>
      <c r="D2176" s="4" t="str">
        <f t="shared" si="0"/>
        <v>Somalia-Africa2003</v>
      </c>
      <c r="E2176" s="1"/>
      <c r="F2176" s="1"/>
    </row>
    <row r="2177" ht="15.75" customHeight="1" spans="1:6">
      <c r="A2177" s="1" t="s">
        <v>248</v>
      </c>
      <c r="B2177" s="3" t="s">
        <v>68</v>
      </c>
      <c r="C2177" s="1" t="s">
        <v>80</v>
      </c>
      <c r="D2177" s="4" t="str">
        <f t="shared" si="0"/>
        <v>Somalia-Africa2004</v>
      </c>
      <c r="E2177" s="1"/>
      <c r="F2177" s="1"/>
    </row>
    <row r="2178" ht="15.75" customHeight="1" spans="1:6">
      <c r="A2178" s="1" t="s">
        <v>248</v>
      </c>
      <c r="B2178" s="3" t="s">
        <v>69</v>
      </c>
      <c r="C2178" s="1" t="s">
        <v>80</v>
      </c>
      <c r="D2178" s="4" t="str">
        <f t="shared" si="0"/>
        <v>Somalia-Africa2005</v>
      </c>
      <c r="E2178" s="1"/>
      <c r="F2178" s="1"/>
    </row>
    <row r="2179" ht="15.75" customHeight="1" spans="1:6">
      <c r="A2179" s="1" t="s">
        <v>248</v>
      </c>
      <c r="B2179" s="3" t="s">
        <v>70</v>
      </c>
      <c r="C2179" s="1" t="s">
        <v>80</v>
      </c>
      <c r="D2179" s="4" t="str">
        <f t="shared" si="0"/>
        <v>Somalia-Africa2006</v>
      </c>
      <c r="E2179" s="1"/>
      <c r="F2179" s="1"/>
    </row>
    <row r="2180" ht="15.75" customHeight="1" spans="1:6">
      <c r="A2180" s="1" t="s">
        <v>248</v>
      </c>
      <c r="B2180" s="3" t="s">
        <v>71</v>
      </c>
      <c r="C2180" s="1" t="s">
        <v>80</v>
      </c>
      <c r="D2180" s="4" t="str">
        <f t="shared" si="0"/>
        <v>Somalia-Africa2007</v>
      </c>
      <c r="E2180" s="1"/>
      <c r="F2180" s="1"/>
    </row>
    <row r="2181" ht="15.75" customHeight="1" spans="1:6">
      <c r="A2181" s="1" t="s">
        <v>248</v>
      </c>
      <c r="B2181" s="3" t="s">
        <v>72</v>
      </c>
      <c r="C2181" s="1" t="s">
        <v>80</v>
      </c>
      <c r="D2181" s="4" t="str">
        <f t="shared" si="0"/>
        <v>Somalia-Africa2008</v>
      </c>
      <c r="E2181" s="1"/>
      <c r="F2181" s="1"/>
    </row>
    <row r="2182" ht="15.75" customHeight="1" spans="1:6">
      <c r="A2182" s="1" t="s">
        <v>248</v>
      </c>
      <c r="B2182" s="3" t="s">
        <v>73</v>
      </c>
      <c r="C2182" s="1" t="s">
        <v>80</v>
      </c>
      <c r="D2182" s="4" t="str">
        <f t="shared" si="0"/>
        <v>Somalia-Africa2009</v>
      </c>
      <c r="E2182" s="1"/>
      <c r="F2182" s="1"/>
    </row>
    <row r="2183" ht="15.75" customHeight="1" spans="1:6">
      <c r="A2183" s="1" t="s">
        <v>248</v>
      </c>
      <c r="B2183" s="3" t="s">
        <v>74</v>
      </c>
      <c r="C2183" s="1" t="s">
        <v>80</v>
      </c>
      <c r="D2183" s="4" t="str">
        <f t="shared" si="0"/>
        <v>Somalia-Africa2010</v>
      </c>
      <c r="E2183" s="1"/>
      <c r="F2183" s="1"/>
    </row>
    <row r="2184" ht="15.75" customHeight="1" spans="1:6">
      <c r="A2184" s="1" t="s">
        <v>248</v>
      </c>
      <c r="B2184" s="3" t="s">
        <v>75</v>
      </c>
      <c r="C2184" s="1" t="s">
        <v>80</v>
      </c>
      <c r="D2184" s="4" t="str">
        <f t="shared" si="0"/>
        <v>Somalia-Africa2011</v>
      </c>
      <c r="E2184" s="1"/>
      <c r="F2184" s="1"/>
    </row>
    <row r="2185" ht="15.75" customHeight="1" spans="1:6">
      <c r="A2185" s="1" t="s">
        <v>248</v>
      </c>
      <c r="B2185" s="3" t="s">
        <v>76</v>
      </c>
      <c r="C2185" s="1" t="s">
        <v>80</v>
      </c>
      <c r="D2185" s="4" t="str">
        <f t="shared" si="0"/>
        <v>Somalia-Africa2012</v>
      </c>
      <c r="E2185" s="1"/>
      <c r="F2185" s="1"/>
    </row>
    <row r="2186" ht="15.75" customHeight="1" spans="1:6">
      <c r="A2186" s="1" t="s">
        <v>249</v>
      </c>
      <c r="B2186" s="3" t="s">
        <v>63</v>
      </c>
      <c r="C2186" s="1" t="s">
        <v>80</v>
      </c>
      <c r="D2186" s="4" t="str">
        <f t="shared" si="0"/>
        <v>South Africa-Africa2000</v>
      </c>
      <c r="E2186" s="4">
        <v>3338000000</v>
      </c>
      <c r="F2186" s="4">
        <v>2684000000</v>
      </c>
    </row>
    <row r="2187" ht="15.75" customHeight="1" spans="1:6">
      <c r="A2187" s="1" t="s">
        <v>249</v>
      </c>
      <c r="B2187" s="3" t="s">
        <v>65</v>
      </c>
      <c r="C2187" s="1" t="s">
        <v>80</v>
      </c>
      <c r="D2187" s="4" t="str">
        <f t="shared" si="0"/>
        <v>South Africa-Africa2001</v>
      </c>
      <c r="E2187" s="4">
        <v>3256000000</v>
      </c>
      <c r="F2187" s="4">
        <v>2366000000</v>
      </c>
    </row>
    <row r="2188" ht="15.75" customHeight="1" spans="1:6">
      <c r="A2188" s="1" t="s">
        <v>249</v>
      </c>
      <c r="B2188" s="3" t="s">
        <v>66</v>
      </c>
      <c r="C2188" s="1" t="s">
        <v>80</v>
      </c>
      <c r="D2188" s="4" t="str">
        <f t="shared" si="0"/>
        <v>South Africa-Africa2002</v>
      </c>
      <c r="E2188" s="4">
        <v>3695000000</v>
      </c>
      <c r="F2188" s="4">
        <v>2251000000</v>
      </c>
    </row>
    <row r="2189" ht="15.75" customHeight="1" spans="1:6">
      <c r="A2189" s="1" t="s">
        <v>249</v>
      </c>
      <c r="B2189" s="3" t="s">
        <v>67</v>
      </c>
      <c r="C2189" s="1" t="s">
        <v>80</v>
      </c>
      <c r="D2189" s="4" t="str">
        <f t="shared" si="0"/>
        <v>South Africa-Africa2003</v>
      </c>
      <c r="E2189" s="4">
        <v>6674000000</v>
      </c>
      <c r="F2189" s="4">
        <v>3655000000</v>
      </c>
    </row>
    <row r="2190" ht="15.75" customHeight="1" spans="1:6">
      <c r="A2190" s="1" t="s">
        <v>249</v>
      </c>
      <c r="B2190" s="3" t="s">
        <v>68</v>
      </c>
      <c r="C2190" s="1" t="s">
        <v>80</v>
      </c>
      <c r="D2190" s="4" t="str">
        <f t="shared" si="0"/>
        <v>South Africa-Africa2004</v>
      </c>
      <c r="E2190" s="4">
        <v>7571000000</v>
      </c>
      <c r="F2190" s="4">
        <v>4237000000</v>
      </c>
    </row>
    <row r="2191" ht="15.75" customHeight="1" spans="1:6">
      <c r="A2191" s="1" t="s">
        <v>249</v>
      </c>
      <c r="B2191" s="3" t="s">
        <v>69</v>
      </c>
      <c r="C2191" s="1" t="s">
        <v>80</v>
      </c>
      <c r="D2191" s="4" t="str">
        <f t="shared" si="0"/>
        <v>South Africa-Africa2005</v>
      </c>
      <c r="E2191" s="4">
        <v>8629000000</v>
      </c>
      <c r="F2191" s="4">
        <v>4812000000</v>
      </c>
    </row>
    <row r="2192" ht="15.75" customHeight="1" spans="1:6">
      <c r="A2192" s="1" t="s">
        <v>249</v>
      </c>
      <c r="B2192" s="3" t="s">
        <v>70</v>
      </c>
      <c r="C2192" s="1" t="s">
        <v>80</v>
      </c>
      <c r="D2192" s="4" t="str">
        <f t="shared" si="0"/>
        <v>South Africa-Africa2006</v>
      </c>
      <c r="E2192" s="4">
        <v>9211000000</v>
      </c>
      <c r="F2192" s="4">
        <v>5230000000</v>
      </c>
    </row>
    <row r="2193" ht="15.75" customHeight="1" spans="1:6">
      <c r="A2193" s="1" t="s">
        <v>249</v>
      </c>
      <c r="B2193" s="3" t="s">
        <v>71</v>
      </c>
      <c r="C2193" s="1" t="s">
        <v>80</v>
      </c>
      <c r="D2193" s="4" t="str">
        <f t="shared" si="0"/>
        <v>South Africa-Africa2007</v>
      </c>
      <c r="E2193" s="4">
        <v>10226000000</v>
      </c>
      <c r="F2193" s="4">
        <v>6103000000</v>
      </c>
    </row>
    <row r="2194" ht="15.75" customHeight="1" spans="1:6">
      <c r="A2194" s="1" t="s">
        <v>249</v>
      </c>
      <c r="B2194" s="3" t="s">
        <v>72</v>
      </c>
      <c r="C2194" s="1" t="s">
        <v>80</v>
      </c>
      <c r="D2194" s="4" t="str">
        <f t="shared" si="0"/>
        <v>South Africa-Africa2008</v>
      </c>
      <c r="E2194" s="4">
        <v>9178000000</v>
      </c>
      <c r="F2194" s="4">
        <v>6905000000</v>
      </c>
    </row>
    <row r="2195" ht="15.75" customHeight="1" spans="1:6">
      <c r="A2195" s="1" t="s">
        <v>249</v>
      </c>
      <c r="B2195" s="3" t="s">
        <v>73</v>
      </c>
      <c r="C2195" s="1" t="s">
        <v>80</v>
      </c>
      <c r="D2195" s="4" t="str">
        <f t="shared" si="0"/>
        <v>South Africa-Africa2009</v>
      </c>
      <c r="E2195" s="4">
        <v>8684000000</v>
      </c>
      <c r="F2195" s="4">
        <v>6420000000</v>
      </c>
    </row>
    <row r="2196" ht="15.75" customHeight="1" spans="1:6">
      <c r="A2196" s="1" t="s">
        <v>249</v>
      </c>
      <c r="B2196" s="3" t="s">
        <v>74</v>
      </c>
      <c r="C2196" s="1" t="s">
        <v>80</v>
      </c>
      <c r="D2196" s="4" t="str">
        <f t="shared" si="0"/>
        <v>South Africa-Africa2010</v>
      </c>
      <c r="E2196" s="4">
        <v>10308000000</v>
      </c>
      <c r="F2196" s="4">
        <v>8139000000</v>
      </c>
    </row>
    <row r="2197" ht="15.75" customHeight="1" spans="1:6">
      <c r="A2197" s="1" t="s">
        <v>249</v>
      </c>
      <c r="B2197" s="3" t="s">
        <v>75</v>
      </c>
      <c r="C2197" s="1" t="s">
        <v>80</v>
      </c>
      <c r="D2197" s="4" t="str">
        <f t="shared" si="0"/>
        <v>South Africa-Africa2011</v>
      </c>
      <c r="E2197" s="4">
        <v>10707000000</v>
      </c>
      <c r="F2197" s="4">
        <v>8397000000</v>
      </c>
    </row>
    <row r="2198" ht="15.75" customHeight="1" spans="1:6">
      <c r="A2198" s="1" t="s">
        <v>249</v>
      </c>
      <c r="B2198" s="3" t="s">
        <v>76</v>
      </c>
      <c r="C2198" s="1" t="s">
        <v>80</v>
      </c>
      <c r="D2198" s="4" t="str">
        <f t="shared" si="0"/>
        <v>South Africa-Africa2012</v>
      </c>
      <c r="E2198" s="4">
        <v>11201000000</v>
      </c>
      <c r="F2198" s="4">
        <v>7144000000</v>
      </c>
    </row>
    <row r="2199" ht="15.75" customHeight="1" spans="1:6">
      <c r="A2199" s="1" t="s">
        <v>250</v>
      </c>
      <c r="B2199" s="3" t="s">
        <v>63</v>
      </c>
      <c r="C2199" s="1" t="s">
        <v>64</v>
      </c>
      <c r="D2199" s="4" t="str">
        <f t="shared" si="0"/>
        <v>South Korea-Asia2000</v>
      </c>
      <c r="E2199" s="4">
        <v>8527000000</v>
      </c>
      <c r="F2199" s="4">
        <v>7945000000</v>
      </c>
    </row>
    <row r="2200" ht="15.75" customHeight="1" spans="1:6">
      <c r="A2200" s="1" t="s">
        <v>250</v>
      </c>
      <c r="B2200" s="3" t="s">
        <v>65</v>
      </c>
      <c r="C2200" s="1" t="s">
        <v>64</v>
      </c>
      <c r="D2200" s="4" t="str">
        <f t="shared" si="0"/>
        <v>South Korea-Asia2001</v>
      </c>
      <c r="E2200" s="4">
        <v>7919000000</v>
      </c>
      <c r="F2200" s="4">
        <v>8349000000</v>
      </c>
    </row>
    <row r="2201" ht="15.75" customHeight="1" spans="1:6">
      <c r="A2201" s="1" t="s">
        <v>250</v>
      </c>
      <c r="B2201" s="3" t="s">
        <v>66</v>
      </c>
      <c r="C2201" s="1" t="s">
        <v>64</v>
      </c>
      <c r="D2201" s="4" t="str">
        <f t="shared" si="0"/>
        <v>South Korea-Asia2002</v>
      </c>
      <c r="E2201" s="4">
        <v>7621000000</v>
      </c>
      <c r="F2201" s="4">
        <v>11440000000</v>
      </c>
    </row>
    <row r="2202" ht="15.75" customHeight="1" spans="1:6">
      <c r="A2202" s="1" t="s">
        <v>250</v>
      </c>
      <c r="B2202" s="3" t="s">
        <v>67</v>
      </c>
      <c r="C2202" s="1" t="s">
        <v>64</v>
      </c>
      <c r="D2202" s="4" t="str">
        <f t="shared" si="0"/>
        <v>South Korea-Asia2003</v>
      </c>
      <c r="E2202" s="4">
        <v>7005000000</v>
      </c>
      <c r="F2202" s="4">
        <v>11063000000</v>
      </c>
    </row>
    <row r="2203" ht="15.75" customHeight="1" spans="1:6">
      <c r="A2203" s="1" t="s">
        <v>250</v>
      </c>
      <c r="B2203" s="3" t="s">
        <v>68</v>
      </c>
      <c r="C2203" s="1" t="s">
        <v>64</v>
      </c>
      <c r="D2203" s="4" t="str">
        <f t="shared" si="0"/>
        <v>South Korea-Asia2004</v>
      </c>
      <c r="E2203" s="4">
        <v>8226000000</v>
      </c>
      <c r="F2203" s="4">
        <v>13507000000</v>
      </c>
    </row>
    <row r="2204" ht="15.75" customHeight="1" spans="1:6">
      <c r="A2204" s="1" t="s">
        <v>250</v>
      </c>
      <c r="B2204" s="3" t="s">
        <v>69</v>
      </c>
      <c r="C2204" s="1" t="s">
        <v>64</v>
      </c>
      <c r="D2204" s="4" t="str">
        <f t="shared" si="0"/>
        <v>South Korea-Asia2005</v>
      </c>
      <c r="E2204" s="4">
        <v>8290000000</v>
      </c>
      <c r="F2204" s="4">
        <v>16924000000</v>
      </c>
    </row>
    <row r="2205" ht="15.75" customHeight="1" spans="1:6">
      <c r="A2205" s="1" t="s">
        <v>250</v>
      </c>
      <c r="B2205" s="3" t="s">
        <v>70</v>
      </c>
      <c r="C2205" s="1" t="s">
        <v>64</v>
      </c>
      <c r="D2205" s="4" t="str">
        <f t="shared" si="0"/>
        <v>South Korea-Asia2006</v>
      </c>
      <c r="E2205" s="4">
        <v>8508000000</v>
      </c>
      <c r="F2205" s="4">
        <v>20989000000</v>
      </c>
    </row>
    <row r="2206" ht="15.75" customHeight="1" spans="1:6">
      <c r="A2206" s="1" t="s">
        <v>250</v>
      </c>
      <c r="B2206" s="3" t="s">
        <v>71</v>
      </c>
      <c r="C2206" s="1" t="s">
        <v>64</v>
      </c>
      <c r="D2206" s="4" t="str">
        <f t="shared" si="0"/>
        <v>South Korea-Asia2007</v>
      </c>
      <c r="E2206" s="4">
        <v>9288000000</v>
      </c>
      <c r="F2206" s="4">
        <v>24449000000</v>
      </c>
    </row>
    <row r="2207" ht="15.75" customHeight="1" spans="1:6">
      <c r="A2207" s="1" t="s">
        <v>250</v>
      </c>
      <c r="B2207" s="3" t="s">
        <v>72</v>
      </c>
      <c r="C2207" s="1" t="s">
        <v>64</v>
      </c>
      <c r="D2207" s="4" t="str">
        <f t="shared" si="0"/>
        <v>South Korea-Asia2008</v>
      </c>
      <c r="E2207" s="4">
        <v>13479000000</v>
      </c>
      <c r="F2207" s="4">
        <v>21456000000</v>
      </c>
    </row>
    <row r="2208" ht="15.75" customHeight="1" spans="1:6">
      <c r="A2208" s="1" t="s">
        <v>250</v>
      </c>
      <c r="B2208" s="3" t="s">
        <v>73</v>
      </c>
      <c r="C2208" s="1" t="s">
        <v>64</v>
      </c>
      <c r="D2208" s="4" t="str">
        <f t="shared" si="0"/>
        <v>South Korea-Asia2009</v>
      </c>
      <c r="E2208" s="4">
        <v>13304000000</v>
      </c>
      <c r="F2208" s="4">
        <v>16360000000</v>
      </c>
    </row>
    <row r="2209" ht="15.75" customHeight="1" spans="1:6">
      <c r="A2209" s="1" t="s">
        <v>250</v>
      </c>
      <c r="B2209" s="3" t="s">
        <v>74</v>
      </c>
      <c r="C2209" s="1" t="s">
        <v>64</v>
      </c>
      <c r="D2209" s="4" t="str">
        <f t="shared" si="0"/>
        <v>South Korea-Asia2010</v>
      </c>
      <c r="E2209" s="4">
        <v>14398000000</v>
      </c>
      <c r="F2209" s="4">
        <v>20802000000</v>
      </c>
    </row>
    <row r="2210" ht="15.75" customHeight="1" spans="1:6">
      <c r="A2210" s="1" t="s">
        <v>250</v>
      </c>
      <c r="B2210" s="3" t="s">
        <v>75</v>
      </c>
      <c r="C2210" s="1" t="s">
        <v>64</v>
      </c>
      <c r="D2210" s="4" t="str">
        <f t="shared" si="0"/>
        <v>South Korea-Asia2011</v>
      </c>
      <c r="E2210" s="4">
        <v>17467000000</v>
      </c>
      <c r="F2210" s="4">
        <v>22209000000</v>
      </c>
    </row>
    <row r="2211" ht="15.75" customHeight="1" spans="1:6">
      <c r="A2211" s="1" t="s">
        <v>250</v>
      </c>
      <c r="B2211" s="3" t="s">
        <v>76</v>
      </c>
      <c r="C2211" s="1" t="s">
        <v>64</v>
      </c>
      <c r="D2211" s="4" t="str">
        <f t="shared" si="0"/>
        <v>South Korea-Asia2012</v>
      </c>
      <c r="E2211" s="4">
        <v>19653000000</v>
      </c>
      <c r="F2211" s="4">
        <v>22386000000</v>
      </c>
    </row>
    <row r="2212" ht="15.75" customHeight="1" spans="1:6">
      <c r="A2212" s="1" t="s">
        <v>251</v>
      </c>
      <c r="B2212" s="3" t="s">
        <v>63</v>
      </c>
      <c r="C2212" s="1" t="s">
        <v>80</v>
      </c>
      <c r="D2212" s="4" t="str">
        <f t="shared" si="0"/>
        <v>South Sudan-Africa2000</v>
      </c>
      <c r="E2212" s="1"/>
      <c r="F2212" s="1"/>
    </row>
    <row r="2213" ht="15.75" customHeight="1" spans="1:6">
      <c r="A2213" s="1" t="s">
        <v>251</v>
      </c>
      <c r="B2213" s="3" t="s">
        <v>65</v>
      </c>
      <c r="C2213" s="1" t="s">
        <v>80</v>
      </c>
      <c r="D2213" s="4" t="str">
        <f t="shared" si="0"/>
        <v>South Sudan-Africa2001</v>
      </c>
      <c r="E2213" s="1"/>
      <c r="F2213" s="1"/>
    </row>
    <row r="2214" ht="15.75" customHeight="1" spans="1:6">
      <c r="A2214" s="1" t="s">
        <v>251</v>
      </c>
      <c r="B2214" s="3" t="s">
        <v>66</v>
      </c>
      <c r="C2214" s="1" t="s">
        <v>80</v>
      </c>
      <c r="D2214" s="4" t="str">
        <f t="shared" si="0"/>
        <v>South Sudan-Africa2002</v>
      </c>
      <c r="E2214" s="1"/>
      <c r="F2214" s="1"/>
    </row>
    <row r="2215" ht="15.75" customHeight="1" spans="1:6">
      <c r="A2215" s="1" t="s">
        <v>251</v>
      </c>
      <c r="B2215" s="3" t="s">
        <v>67</v>
      </c>
      <c r="C2215" s="1" t="s">
        <v>80</v>
      </c>
      <c r="D2215" s="4" t="str">
        <f t="shared" si="0"/>
        <v>South Sudan-Africa2003</v>
      </c>
      <c r="E2215" s="1"/>
      <c r="F2215" s="1"/>
    </row>
    <row r="2216" ht="15.75" customHeight="1" spans="1:6">
      <c r="A2216" s="1" t="s">
        <v>251</v>
      </c>
      <c r="B2216" s="3" t="s">
        <v>68</v>
      </c>
      <c r="C2216" s="1" t="s">
        <v>80</v>
      </c>
      <c r="D2216" s="4" t="str">
        <f t="shared" si="0"/>
        <v>South Sudan-Africa2004</v>
      </c>
      <c r="E2216" s="1"/>
      <c r="F2216" s="1"/>
    </row>
    <row r="2217" ht="15.75" customHeight="1" spans="1:6">
      <c r="A2217" s="1" t="s">
        <v>251</v>
      </c>
      <c r="B2217" s="3" t="s">
        <v>69</v>
      </c>
      <c r="C2217" s="1" t="s">
        <v>80</v>
      </c>
      <c r="D2217" s="4" t="str">
        <f t="shared" si="0"/>
        <v>South Sudan-Africa2005</v>
      </c>
      <c r="E2217" s="1"/>
      <c r="F2217" s="1"/>
    </row>
    <row r="2218" ht="15.75" customHeight="1" spans="1:6">
      <c r="A2218" s="1" t="s">
        <v>251</v>
      </c>
      <c r="B2218" s="3" t="s">
        <v>70</v>
      </c>
      <c r="C2218" s="1" t="s">
        <v>80</v>
      </c>
      <c r="D2218" s="4" t="str">
        <f t="shared" si="0"/>
        <v>South Sudan-Africa2006</v>
      </c>
      <c r="E2218" s="1"/>
      <c r="F2218" s="1"/>
    </row>
    <row r="2219" ht="15.75" customHeight="1" spans="1:6">
      <c r="A2219" s="1" t="s">
        <v>251</v>
      </c>
      <c r="B2219" s="3" t="s">
        <v>71</v>
      </c>
      <c r="C2219" s="1" t="s">
        <v>80</v>
      </c>
      <c r="D2219" s="4" t="str">
        <f t="shared" si="0"/>
        <v>South Sudan-Africa2007</v>
      </c>
      <c r="E2219" s="1"/>
      <c r="F2219" s="1"/>
    </row>
    <row r="2220" ht="15.75" customHeight="1" spans="1:6">
      <c r="A2220" s="1" t="s">
        <v>251</v>
      </c>
      <c r="B2220" s="3" t="s">
        <v>72</v>
      </c>
      <c r="C2220" s="1" t="s">
        <v>80</v>
      </c>
      <c r="D2220" s="4" t="str">
        <f t="shared" si="0"/>
        <v>South Sudan-Africa2008</v>
      </c>
      <c r="E2220" s="1"/>
      <c r="F2220" s="1"/>
    </row>
    <row r="2221" ht="15.75" customHeight="1" spans="1:6">
      <c r="A2221" s="1" t="s">
        <v>251</v>
      </c>
      <c r="B2221" s="3" t="s">
        <v>73</v>
      </c>
      <c r="C2221" s="1" t="s">
        <v>80</v>
      </c>
      <c r="D2221" s="4" t="str">
        <f t="shared" si="0"/>
        <v>South Sudan-Africa2009</v>
      </c>
      <c r="E2221" s="1"/>
      <c r="F2221" s="1"/>
    </row>
    <row r="2222" ht="15.75" customHeight="1" spans="1:6">
      <c r="A2222" s="1" t="s">
        <v>251</v>
      </c>
      <c r="B2222" s="3" t="s">
        <v>74</v>
      </c>
      <c r="C2222" s="1" t="s">
        <v>80</v>
      </c>
      <c r="D2222" s="4" t="str">
        <f t="shared" si="0"/>
        <v>South Sudan-Africa2010</v>
      </c>
      <c r="E2222" s="1"/>
      <c r="F2222" s="1"/>
    </row>
    <row r="2223" ht="15.75" customHeight="1" spans="1:6">
      <c r="A2223" s="1" t="s">
        <v>251</v>
      </c>
      <c r="B2223" s="3" t="s">
        <v>75</v>
      </c>
      <c r="C2223" s="1" t="s">
        <v>80</v>
      </c>
      <c r="D2223" s="4" t="str">
        <f t="shared" si="0"/>
        <v>South Sudan-Africa2011</v>
      </c>
      <c r="E2223" s="1"/>
      <c r="F2223" s="1"/>
    </row>
    <row r="2224" ht="15.75" customHeight="1" spans="1:6">
      <c r="A2224" s="1" t="s">
        <v>251</v>
      </c>
      <c r="B2224" s="3" t="s">
        <v>76</v>
      </c>
      <c r="C2224" s="1" t="s">
        <v>80</v>
      </c>
      <c r="D2224" s="4" t="str">
        <f t="shared" si="0"/>
        <v>South Sudan-Africa2012</v>
      </c>
      <c r="E2224" s="1"/>
      <c r="F2224" s="1"/>
    </row>
    <row r="2225" ht="15.75" customHeight="1" spans="1:6">
      <c r="A2225" s="1" t="s">
        <v>252</v>
      </c>
      <c r="B2225" s="3" t="s">
        <v>63</v>
      </c>
      <c r="C2225" s="1" t="s">
        <v>78</v>
      </c>
      <c r="D2225" s="4" t="str">
        <f t="shared" si="0"/>
        <v>Spain-Europe2000</v>
      </c>
      <c r="E2225" s="4">
        <v>32656000000</v>
      </c>
      <c r="F2225" s="4">
        <v>7710000000</v>
      </c>
    </row>
    <row r="2226" ht="15.75" customHeight="1" spans="1:6">
      <c r="A2226" s="1" t="s">
        <v>252</v>
      </c>
      <c r="B2226" s="3" t="s">
        <v>65</v>
      </c>
      <c r="C2226" s="1" t="s">
        <v>78</v>
      </c>
      <c r="D2226" s="4" t="str">
        <f t="shared" si="0"/>
        <v>Spain-Europe2001</v>
      </c>
      <c r="E2226" s="4">
        <v>33829000000</v>
      </c>
      <c r="F2226" s="4">
        <v>8466000000</v>
      </c>
    </row>
    <row r="2227" ht="15.75" customHeight="1" spans="1:6">
      <c r="A2227" s="1" t="s">
        <v>252</v>
      </c>
      <c r="B2227" s="3" t="s">
        <v>66</v>
      </c>
      <c r="C2227" s="1" t="s">
        <v>78</v>
      </c>
      <c r="D2227" s="4" t="str">
        <f t="shared" si="0"/>
        <v>Spain-Europe2002</v>
      </c>
      <c r="E2227" s="4">
        <v>35468000000</v>
      </c>
      <c r="F2227" s="4">
        <v>9366000000</v>
      </c>
    </row>
    <row r="2228" ht="15.75" customHeight="1" spans="1:6">
      <c r="A2228" s="1" t="s">
        <v>252</v>
      </c>
      <c r="B2228" s="3" t="s">
        <v>67</v>
      </c>
      <c r="C2228" s="1" t="s">
        <v>78</v>
      </c>
      <c r="D2228" s="4" t="str">
        <f t="shared" si="0"/>
        <v>Spain-Europe2003</v>
      </c>
      <c r="E2228" s="4">
        <v>43863000000</v>
      </c>
      <c r="F2228" s="4">
        <v>11330000000</v>
      </c>
    </row>
    <row r="2229" ht="15.75" customHeight="1" spans="1:6">
      <c r="A2229" s="1" t="s">
        <v>252</v>
      </c>
      <c r="B2229" s="3" t="s">
        <v>68</v>
      </c>
      <c r="C2229" s="1" t="s">
        <v>78</v>
      </c>
      <c r="D2229" s="4" t="str">
        <f t="shared" si="0"/>
        <v>Spain-Europe2004</v>
      </c>
      <c r="E2229" s="4">
        <v>49996000000</v>
      </c>
      <c r="F2229" s="4">
        <v>14864000000</v>
      </c>
    </row>
    <row r="2230" ht="15.75" customHeight="1" spans="1:6">
      <c r="A2230" s="1" t="s">
        <v>252</v>
      </c>
      <c r="B2230" s="3" t="s">
        <v>69</v>
      </c>
      <c r="C2230" s="1" t="s">
        <v>78</v>
      </c>
      <c r="D2230" s="4" t="str">
        <f t="shared" si="0"/>
        <v>Spain-Europe2005</v>
      </c>
      <c r="E2230" s="4">
        <v>53066000000</v>
      </c>
      <c r="F2230" s="4">
        <v>18441000000</v>
      </c>
    </row>
    <row r="2231" ht="15.75" customHeight="1" spans="1:6">
      <c r="A2231" s="1" t="s">
        <v>252</v>
      </c>
      <c r="B2231" s="3" t="s">
        <v>70</v>
      </c>
      <c r="C2231" s="1" t="s">
        <v>78</v>
      </c>
      <c r="D2231" s="4" t="str">
        <f t="shared" si="0"/>
        <v>Spain-Europe2006</v>
      </c>
      <c r="E2231" s="4">
        <v>57543000000</v>
      </c>
      <c r="F2231" s="4">
        <v>20348000000</v>
      </c>
    </row>
    <row r="2232" ht="15.75" customHeight="1" spans="1:6">
      <c r="A2232" s="1" t="s">
        <v>252</v>
      </c>
      <c r="B2232" s="3" t="s">
        <v>71</v>
      </c>
      <c r="C2232" s="1" t="s">
        <v>78</v>
      </c>
      <c r="D2232" s="4" t="str">
        <f t="shared" si="0"/>
        <v>Spain-Europe2007</v>
      </c>
      <c r="E2232" s="4">
        <v>65020000000</v>
      </c>
      <c r="F2232" s="4">
        <v>24355000000</v>
      </c>
    </row>
    <row r="2233" ht="15.75" customHeight="1" spans="1:6">
      <c r="A2233" s="1" t="s">
        <v>252</v>
      </c>
      <c r="B2233" s="3" t="s">
        <v>72</v>
      </c>
      <c r="C2233" s="1" t="s">
        <v>78</v>
      </c>
      <c r="D2233" s="4" t="str">
        <f t="shared" si="0"/>
        <v>Spain-Europe2008</v>
      </c>
      <c r="E2233" s="4">
        <v>70434000000</v>
      </c>
      <c r="F2233" s="4">
        <v>27157000000</v>
      </c>
    </row>
    <row r="2234" ht="15.75" customHeight="1" spans="1:6">
      <c r="A2234" s="1" t="s">
        <v>252</v>
      </c>
      <c r="B2234" s="3" t="s">
        <v>73</v>
      </c>
      <c r="C2234" s="1" t="s">
        <v>78</v>
      </c>
      <c r="D2234" s="4" t="str">
        <f t="shared" si="0"/>
        <v>Spain-Europe2009</v>
      </c>
      <c r="E2234" s="4">
        <v>59743000000</v>
      </c>
      <c r="F2234" s="4">
        <v>22787000000</v>
      </c>
    </row>
    <row r="2235" ht="15.75" customHeight="1" spans="1:6">
      <c r="A2235" s="1" t="s">
        <v>252</v>
      </c>
      <c r="B2235" s="3" t="s">
        <v>74</v>
      </c>
      <c r="C2235" s="1" t="s">
        <v>78</v>
      </c>
      <c r="D2235" s="4" t="str">
        <f t="shared" si="0"/>
        <v>Spain-Europe2010</v>
      </c>
      <c r="E2235" s="4">
        <v>59042000000</v>
      </c>
      <c r="F2235" s="4">
        <v>22733000000</v>
      </c>
    </row>
    <row r="2236" ht="15.75" customHeight="1" spans="1:6">
      <c r="A2236" s="1" t="s">
        <v>252</v>
      </c>
      <c r="B2236" s="3" t="s">
        <v>75</v>
      </c>
      <c r="C2236" s="1" t="s">
        <v>78</v>
      </c>
      <c r="D2236" s="4" t="str">
        <f t="shared" si="0"/>
        <v>Spain-Europe2011</v>
      </c>
      <c r="E2236" s="4">
        <v>67698000000</v>
      </c>
      <c r="F2236" s="4">
        <v>23583000000</v>
      </c>
    </row>
    <row r="2237" ht="15.75" customHeight="1" spans="1:6">
      <c r="A2237" s="1" t="s">
        <v>252</v>
      </c>
      <c r="B2237" s="3" t="s">
        <v>76</v>
      </c>
      <c r="C2237" s="1" t="s">
        <v>78</v>
      </c>
      <c r="D2237" s="4" t="str">
        <f t="shared" si="0"/>
        <v>Spain-Europe2012</v>
      </c>
      <c r="E2237" s="4">
        <v>63198000000</v>
      </c>
      <c r="F2237" s="4">
        <v>21749000000</v>
      </c>
    </row>
    <row r="2238" ht="15.75" customHeight="1" spans="1:6">
      <c r="A2238" s="1" t="s">
        <v>253</v>
      </c>
      <c r="B2238" s="3" t="s">
        <v>63</v>
      </c>
      <c r="C2238" s="1" t="s">
        <v>64</v>
      </c>
      <c r="D2238" s="4" t="str">
        <f t="shared" si="0"/>
        <v>Sri Lanka-Asia2000</v>
      </c>
      <c r="E2238" s="4">
        <v>388000000</v>
      </c>
      <c r="F2238" s="4">
        <v>383000000</v>
      </c>
    </row>
    <row r="2239" ht="15.75" customHeight="1" spans="1:6">
      <c r="A2239" s="1" t="s">
        <v>253</v>
      </c>
      <c r="B2239" s="3" t="s">
        <v>65</v>
      </c>
      <c r="C2239" s="1" t="s">
        <v>64</v>
      </c>
      <c r="D2239" s="4" t="str">
        <f t="shared" si="0"/>
        <v>Sri Lanka-Asia2001</v>
      </c>
      <c r="E2239" s="4">
        <v>347000000</v>
      </c>
      <c r="F2239" s="4">
        <v>402000000</v>
      </c>
    </row>
    <row r="2240" ht="15.75" customHeight="1" spans="1:6">
      <c r="A2240" s="1" t="s">
        <v>253</v>
      </c>
      <c r="B2240" s="3" t="s">
        <v>66</v>
      </c>
      <c r="C2240" s="1" t="s">
        <v>64</v>
      </c>
      <c r="D2240" s="4" t="str">
        <f t="shared" si="0"/>
        <v>Sri Lanka-Asia2002</v>
      </c>
      <c r="E2240" s="4">
        <v>594000000</v>
      </c>
      <c r="F2240" s="4">
        <v>438000000</v>
      </c>
    </row>
    <row r="2241" ht="15.75" customHeight="1" spans="1:6">
      <c r="A2241" s="1" t="s">
        <v>253</v>
      </c>
      <c r="B2241" s="3" t="s">
        <v>67</v>
      </c>
      <c r="C2241" s="1" t="s">
        <v>64</v>
      </c>
      <c r="D2241" s="4" t="str">
        <f t="shared" si="0"/>
        <v>Sri Lanka-Asia2003</v>
      </c>
      <c r="E2241" s="4">
        <v>709000000</v>
      </c>
      <c r="F2241" s="4">
        <v>462000000</v>
      </c>
    </row>
    <row r="2242" ht="15.75" customHeight="1" spans="1:6">
      <c r="A2242" s="1" t="s">
        <v>253</v>
      </c>
      <c r="B2242" s="3" t="s">
        <v>68</v>
      </c>
      <c r="C2242" s="1" t="s">
        <v>64</v>
      </c>
      <c r="D2242" s="4" t="str">
        <f t="shared" si="0"/>
        <v>Sri Lanka-Asia2004</v>
      </c>
      <c r="E2242" s="4">
        <v>808000000</v>
      </c>
      <c r="F2242" s="4">
        <v>499000000</v>
      </c>
    </row>
    <row r="2243" ht="15.75" customHeight="1" spans="1:6">
      <c r="A2243" s="1" t="s">
        <v>253</v>
      </c>
      <c r="B2243" s="3" t="s">
        <v>69</v>
      </c>
      <c r="C2243" s="1" t="s">
        <v>64</v>
      </c>
      <c r="D2243" s="4" t="str">
        <f t="shared" si="0"/>
        <v>Sri Lanka-Asia2005</v>
      </c>
      <c r="E2243" s="4">
        <v>729000000</v>
      </c>
      <c r="F2243" s="4">
        <v>552000000</v>
      </c>
    </row>
    <row r="2244" ht="15.75" customHeight="1" spans="1:6">
      <c r="A2244" s="1" t="s">
        <v>253</v>
      </c>
      <c r="B2244" s="3" t="s">
        <v>70</v>
      </c>
      <c r="C2244" s="1" t="s">
        <v>64</v>
      </c>
      <c r="D2244" s="4" t="str">
        <f t="shared" si="0"/>
        <v>Sri Lanka-Asia2006</v>
      </c>
      <c r="E2244" s="4">
        <v>733000000</v>
      </c>
      <c r="F2244" s="4">
        <v>666000000</v>
      </c>
    </row>
    <row r="2245" ht="15.75" customHeight="1" spans="1:6">
      <c r="A2245" s="1" t="s">
        <v>253</v>
      </c>
      <c r="B2245" s="3" t="s">
        <v>71</v>
      </c>
      <c r="C2245" s="1" t="s">
        <v>64</v>
      </c>
      <c r="D2245" s="4" t="str">
        <f t="shared" si="0"/>
        <v>Sri Lanka-Asia2007</v>
      </c>
      <c r="E2245" s="4">
        <v>750000000</v>
      </c>
      <c r="F2245" s="4">
        <v>709000000</v>
      </c>
    </row>
    <row r="2246" ht="15.75" customHeight="1" spans="1:6">
      <c r="A2246" s="1" t="s">
        <v>253</v>
      </c>
      <c r="B2246" s="3" t="s">
        <v>72</v>
      </c>
      <c r="C2246" s="1" t="s">
        <v>64</v>
      </c>
      <c r="D2246" s="4" t="str">
        <f t="shared" si="0"/>
        <v>Sri Lanka-Asia2008</v>
      </c>
      <c r="E2246" s="4">
        <v>803000000</v>
      </c>
      <c r="F2246" s="4">
        <v>777000000</v>
      </c>
    </row>
    <row r="2247" ht="15.75" customHeight="1" spans="1:6">
      <c r="A2247" s="1" t="s">
        <v>253</v>
      </c>
      <c r="B2247" s="3" t="s">
        <v>73</v>
      </c>
      <c r="C2247" s="1" t="s">
        <v>64</v>
      </c>
      <c r="D2247" s="4" t="str">
        <f t="shared" si="0"/>
        <v>Sri Lanka-Asia2009</v>
      </c>
      <c r="E2247" s="4">
        <v>754000000</v>
      </c>
      <c r="F2247" s="4">
        <v>735000000</v>
      </c>
    </row>
    <row r="2248" ht="15.75" customHeight="1" spans="1:6">
      <c r="A2248" s="1" t="s">
        <v>253</v>
      </c>
      <c r="B2248" s="3" t="s">
        <v>74</v>
      </c>
      <c r="C2248" s="1" t="s">
        <v>64</v>
      </c>
      <c r="D2248" s="4" t="str">
        <f t="shared" si="0"/>
        <v>Sri Lanka-Asia2010</v>
      </c>
      <c r="E2248" s="4">
        <v>1044000000</v>
      </c>
      <c r="F2248" s="4">
        <v>828000000</v>
      </c>
    </row>
    <row r="2249" ht="15.75" customHeight="1" spans="1:6">
      <c r="A2249" s="1" t="s">
        <v>253</v>
      </c>
      <c r="B2249" s="3" t="s">
        <v>75</v>
      </c>
      <c r="C2249" s="1" t="s">
        <v>64</v>
      </c>
      <c r="D2249" s="4" t="str">
        <f t="shared" si="0"/>
        <v>Sri Lanka-Asia2011</v>
      </c>
      <c r="E2249" s="4">
        <v>1421000000</v>
      </c>
      <c r="F2249" s="4">
        <v>926000000</v>
      </c>
    </row>
    <row r="2250" ht="15.75" customHeight="1" spans="1:6">
      <c r="A2250" s="1" t="s">
        <v>253</v>
      </c>
      <c r="B2250" s="3" t="s">
        <v>76</v>
      </c>
      <c r="C2250" s="1" t="s">
        <v>64</v>
      </c>
      <c r="D2250" s="4" t="str">
        <f t="shared" si="0"/>
        <v>Sri Lanka-Asia2012</v>
      </c>
      <c r="E2250" s="4">
        <v>1756000000</v>
      </c>
      <c r="F2250" s="4">
        <v>1219000000</v>
      </c>
    </row>
    <row r="2251" ht="15.75" customHeight="1" spans="1:6">
      <c r="A2251" s="1" t="s">
        <v>254</v>
      </c>
      <c r="B2251" s="3" t="s">
        <v>63</v>
      </c>
      <c r="C2251" s="1" t="s">
        <v>86</v>
      </c>
      <c r="D2251" s="4" t="str">
        <f t="shared" si="0"/>
        <v>St. Kitts and Nevis-The Americas2000</v>
      </c>
      <c r="E2251" s="4">
        <v>58000000</v>
      </c>
      <c r="F2251" s="4">
        <v>9000000</v>
      </c>
    </row>
    <row r="2252" ht="15.75" customHeight="1" spans="1:6">
      <c r="A2252" s="1" t="s">
        <v>254</v>
      </c>
      <c r="B2252" s="3" t="s">
        <v>65</v>
      </c>
      <c r="C2252" s="1" t="s">
        <v>86</v>
      </c>
      <c r="D2252" s="4" t="str">
        <f t="shared" si="0"/>
        <v>St. Kitts and Nevis-The Americas2001</v>
      </c>
      <c r="E2252" s="4">
        <v>62000000</v>
      </c>
      <c r="F2252" s="4">
        <v>8000000</v>
      </c>
    </row>
    <row r="2253" ht="15.75" customHeight="1" spans="1:6">
      <c r="A2253" s="1" t="s">
        <v>254</v>
      </c>
      <c r="B2253" s="3" t="s">
        <v>66</v>
      </c>
      <c r="C2253" s="1" t="s">
        <v>86</v>
      </c>
      <c r="D2253" s="4" t="str">
        <f t="shared" si="0"/>
        <v>St. Kitts and Nevis-The Americas2002</v>
      </c>
      <c r="E2253" s="4">
        <v>57000000</v>
      </c>
      <c r="F2253" s="4">
        <v>8000000</v>
      </c>
    </row>
    <row r="2254" ht="15.75" customHeight="1" spans="1:6">
      <c r="A2254" s="1" t="s">
        <v>254</v>
      </c>
      <c r="B2254" s="3" t="s">
        <v>67</v>
      </c>
      <c r="C2254" s="1" t="s">
        <v>86</v>
      </c>
      <c r="D2254" s="4" t="str">
        <f t="shared" si="0"/>
        <v>St. Kitts and Nevis-The Americas2003</v>
      </c>
      <c r="E2254" s="4">
        <v>75000000</v>
      </c>
      <c r="F2254" s="4">
        <v>8000000</v>
      </c>
    </row>
    <row r="2255" ht="15.75" customHeight="1" spans="1:6">
      <c r="A2255" s="1" t="s">
        <v>254</v>
      </c>
      <c r="B2255" s="3" t="s">
        <v>68</v>
      </c>
      <c r="C2255" s="1" t="s">
        <v>86</v>
      </c>
      <c r="D2255" s="4" t="str">
        <f t="shared" si="0"/>
        <v>St. Kitts and Nevis-The Americas2004</v>
      </c>
      <c r="E2255" s="4">
        <v>103000000</v>
      </c>
      <c r="F2255" s="4">
        <v>10000000</v>
      </c>
    </row>
    <row r="2256" ht="15.75" customHeight="1" spans="1:6">
      <c r="A2256" s="1" t="s">
        <v>254</v>
      </c>
      <c r="B2256" s="3" t="s">
        <v>69</v>
      </c>
      <c r="C2256" s="1" t="s">
        <v>86</v>
      </c>
      <c r="D2256" s="4" t="str">
        <f t="shared" si="0"/>
        <v>St. Kitts and Nevis-The Americas2005</v>
      </c>
      <c r="E2256" s="4">
        <v>121000000</v>
      </c>
      <c r="F2256" s="4">
        <v>11000000</v>
      </c>
    </row>
    <row r="2257" ht="15.75" customHeight="1" spans="1:6">
      <c r="A2257" s="1" t="s">
        <v>254</v>
      </c>
      <c r="B2257" s="3" t="s">
        <v>70</v>
      </c>
      <c r="C2257" s="1" t="s">
        <v>86</v>
      </c>
      <c r="D2257" s="4" t="str">
        <f t="shared" si="0"/>
        <v>St. Kitts and Nevis-The Americas2006</v>
      </c>
      <c r="E2257" s="4">
        <v>132000000</v>
      </c>
      <c r="F2257" s="4">
        <v>14000000</v>
      </c>
    </row>
    <row r="2258" ht="15.75" customHeight="1" spans="1:6">
      <c r="A2258" s="1" t="s">
        <v>254</v>
      </c>
      <c r="B2258" s="3" t="s">
        <v>71</v>
      </c>
      <c r="C2258" s="1" t="s">
        <v>86</v>
      </c>
      <c r="D2258" s="4" t="str">
        <f t="shared" si="0"/>
        <v>St. Kitts and Nevis-The Americas2007</v>
      </c>
      <c r="E2258" s="4">
        <v>125000000</v>
      </c>
      <c r="F2258" s="4">
        <v>12000000</v>
      </c>
    </row>
    <row r="2259" ht="15.75" customHeight="1" spans="1:6">
      <c r="A2259" s="1" t="s">
        <v>254</v>
      </c>
      <c r="B2259" s="3" t="s">
        <v>72</v>
      </c>
      <c r="C2259" s="1" t="s">
        <v>86</v>
      </c>
      <c r="D2259" s="4" t="str">
        <f t="shared" si="0"/>
        <v>St. Kitts and Nevis-The Americas2008</v>
      </c>
      <c r="E2259" s="4">
        <v>110000000</v>
      </c>
      <c r="F2259" s="4">
        <v>15000000</v>
      </c>
    </row>
    <row r="2260" ht="15.75" customHeight="1" spans="1:6">
      <c r="A2260" s="1" t="s">
        <v>254</v>
      </c>
      <c r="B2260" s="3" t="s">
        <v>73</v>
      </c>
      <c r="C2260" s="1" t="s">
        <v>86</v>
      </c>
      <c r="D2260" s="4" t="str">
        <f t="shared" si="0"/>
        <v>St. Kitts and Nevis-The Americas2009</v>
      </c>
      <c r="E2260" s="4">
        <v>83000000</v>
      </c>
      <c r="F2260" s="4">
        <v>11000000</v>
      </c>
    </row>
    <row r="2261" ht="15.75" customHeight="1" spans="1:6">
      <c r="A2261" s="1" t="s">
        <v>254</v>
      </c>
      <c r="B2261" s="3" t="s">
        <v>74</v>
      </c>
      <c r="C2261" s="1" t="s">
        <v>86</v>
      </c>
      <c r="D2261" s="4" t="str">
        <f t="shared" si="0"/>
        <v>St. Kitts and Nevis-The Americas2010</v>
      </c>
      <c r="E2261" s="4">
        <v>90000000</v>
      </c>
      <c r="F2261" s="4">
        <v>13000000</v>
      </c>
    </row>
    <row r="2262" ht="15.75" customHeight="1" spans="1:6">
      <c r="A2262" s="1" t="s">
        <v>254</v>
      </c>
      <c r="B2262" s="3" t="s">
        <v>75</v>
      </c>
      <c r="C2262" s="1" t="s">
        <v>86</v>
      </c>
      <c r="D2262" s="4" t="str">
        <f t="shared" si="0"/>
        <v>St. Kitts and Nevis-The Americas2011</v>
      </c>
      <c r="E2262" s="4">
        <v>94000000</v>
      </c>
      <c r="F2262" s="4">
        <v>14000000</v>
      </c>
    </row>
    <row r="2263" ht="15.75" customHeight="1" spans="1:6">
      <c r="A2263" s="1" t="s">
        <v>254</v>
      </c>
      <c r="B2263" s="3" t="s">
        <v>76</v>
      </c>
      <c r="C2263" s="1" t="s">
        <v>86</v>
      </c>
      <c r="D2263" s="4" t="str">
        <f t="shared" si="0"/>
        <v>St. Kitts and Nevis-The Americas2012</v>
      </c>
      <c r="E2263" s="4">
        <v>94000000</v>
      </c>
      <c r="F2263" s="4">
        <v>14000000</v>
      </c>
    </row>
    <row r="2264" ht="15.75" customHeight="1" spans="1:6">
      <c r="A2264" s="1" t="s">
        <v>255</v>
      </c>
      <c r="B2264" s="3" t="s">
        <v>63</v>
      </c>
      <c r="C2264" s="1" t="s">
        <v>86</v>
      </c>
      <c r="D2264" s="4" t="str">
        <f t="shared" si="0"/>
        <v>St. Lucia-The Americas2000</v>
      </c>
      <c r="E2264" s="4">
        <v>281000000</v>
      </c>
      <c r="F2264" s="4">
        <v>33000000</v>
      </c>
    </row>
    <row r="2265" ht="15.75" customHeight="1" spans="1:6">
      <c r="A2265" s="1" t="s">
        <v>255</v>
      </c>
      <c r="B2265" s="3" t="s">
        <v>65</v>
      </c>
      <c r="C2265" s="1" t="s">
        <v>86</v>
      </c>
      <c r="D2265" s="4" t="str">
        <f t="shared" si="0"/>
        <v>St. Lucia-The Americas2001</v>
      </c>
      <c r="E2265" s="4">
        <v>233000000</v>
      </c>
      <c r="F2265" s="4">
        <v>32000000</v>
      </c>
    </row>
    <row r="2266" ht="15.75" customHeight="1" spans="1:6">
      <c r="A2266" s="1" t="s">
        <v>255</v>
      </c>
      <c r="B2266" s="3" t="s">
        <v>66</v>
      </c>
      <c r="C2266" s="1" t="s">
        <v>86</v>
      </c>
      <c r="D2266" s="4" t="str">
        <f t="shared" si="0"/>
        <v>St. Lucia-The Americas2002</v>
      </c>
      <c r="E2266" s="4">
        <v>210000000</v>
      </c>
      <c r="F2266" s="4">
        <v>34000000</v>
      </c>
    </row>
    <row r="2267" ht="15.75" customHeight="1" spans="1:6">
      <c r="A2267" s="1" t="s">
        <v>255</v>
      </c>
      <c r="B2267" s="3" t="s">
        <v>67</v>
      </c>
      <c r="C2267" s="1" t="s">
        <v>86</v>
      </c>
      <c r="D2267" s="4" t="str">
        <f t="shared" si="0"/>
        <v>St. Lucia-The Americas2003</v>
      </c>
      <c r="E2267" s="4">
        <v>282000000</v>
      </c>
      <c r="F2267" s="4">
        <v>36000000</v>
      </c>
    </row>
    <row r="2268" ht="15.75" customHeight="1" spans="1:6">
      <c r="A2268" s="1" t="s">
        <v>255</v>
      </c>
      <c r="B2268" s="3" t="s">
        <v>68</v>
      </c>
      <c r="C2268" s="1" t="s">
        <v>86</v>
      </c>
      <c r="D2268" s="4" t="str">
        <f t="shared" si="0"/>
        <v>St. Lucia-The Americas2004</v>
      </c>
      <c r="E2268" s="4">
        <v>326000000</v>
      </c>
      <c r="F2268" s="4">
        <v>37000000</v>
      </c>
    </row>
    <row r="2269" ht="15.75" customHeight="1" spans="1:6">
      <c r="A2269" s="1" t="s">
        <v>255</v>
      </c>
      <c r="B2269" s="3" t="s">
        <v>69</v>
      </c>
      <c r="C2269" s="1" t="s">
        <v>86</v>
      </c>
      <c r="D2269" s="4" t="str">
        <f t="shared" si="0"/>
        <v>St. Lucia-The Americas2005</v>
      </c>
      <c r="E2269" s="4">
        <v>382000000</v>
      </c>
      <c r="F2269" s="4">
        <v>39000000</v>
      </c>
    </row>
    <row r="2270" ht="15.75" customHeight="1" spans="1:6">
      <c r="A2270" s="1" t="s">
        <v>255</v>
      </c>
      <c r="B2270" s="3" t="s">
        <v>70</v>
      </c>
      <c r="C2270" s="1" t="s">
        <v>86</v>
      </c>
      <c r="D2270" s="4" t="str">
        <f t="shared" si="0"/>
        <v>St. Lucia-The Americas2006</v>
      </c>
      <c r="E2270" s="4">
        <v>294000000</v>
      </c>
      <c r="F2270" s="4">
        <v>39000000</v>
      </c>
    </row>
    <row r="2271" ht="15.75" customHeight="1" spans="1:6">
      <c r="A2271" s="1" t="s">
        <v>255</v>
      </c>
      <c r="B2271" s="3" t="s">
        <v>71</v>
      </c>
      <c r="C2271" s="1" t="s">
        <v>86</v>
      </c>
      <c r="D2271" s="4" t="str">
        <f t="shared" si="0"/>
        <v>St. Lucia-The Americas2007</v>
      </c>
      <c r="E2271" s="4">
        <v>302000000</v>
      </c>
      <c r="F2271" s="4">
        <v>42000000</v>
      </c>
    </row>
    <row r="2272" ht="15.75" customHeight="1" spans="1:6">
      <c r="A2272" s="1" t="s">
        <v>255</v>
      </c>
      <c r="B2272" s="3" t="s">
        <v>72</v>
      </c>
      <c r="C2272" s="1" t="s">
        <v>86</v>
      </c>
      <c r="D2272" s="4" t="str">
        <f t="shared" si="0"/>
        <v>St. Lucia-The Americas2008</v>
      </c>
      <c r="E2272" s="4">
        <v>311000000</v>
      </c>
      <c r="F2272" s="4">
        <v>45000000</v>
      </c>
    </row>
    <row r="2273" ht="15.75" customHeight="1" spans="1:6">
      <c r="A2273" s="1" t="s">
        <v>255</v>
      </c>
      <c r="B2273" s="3" t="s">
        <v>73</v>
      </c>
      <c r="C2273" s="1" t="s">
        <v>86</v>
      </c>
      <c r="D2273" s="4" t="str">
        <f t="shared" si="0"/>
        <v>St. Lucia-The Americas2009</v>
      </c>
      <c r="E2273" s="4">
        <v>296000000</v>
      </c>
      <c r="F2273" s="4">
        <v>47000000</v>
      </c>
    </row>
    <row r="2274" ht="15.75" customHeight="1" spans="1:6">
      <c r="A2274" s="1" t="s">
        <v>255</v>
      </c>
      <c r="B2274" s="3" t="s">
        <v>74</v>
      </c>
      <c r="C2274" s="1" t="s">
        <v>86</v>
      </c>
      <c r="D2274" s="4" t="str">
        <f t="shared" si="0"/>
        <v>St. Lucia-The Americas2010</v>
      </c>
      <c r="E2274" s="4">
        <v>309000000</v>
      </c>
      <c r="F2274" s="4">
        <v>48000000</v>
      </c>
    </row>
    <row r="2275" ht="15.75" customHeight="1" spans="1:6">
      <c r="A2275" s="1" t="s">
        <v>255</v>
      </c>
      <c r="B2275" s="3" t="s">
        <v>75</v>
      </c>
      <c r="C2275" s="1" t="s">
        <v>86</v>
      </c>
      <c r="D2275" s="4" t="str">
        <f t="shared" si="0"/>
        <v>St. Lucia-The Americas2011</v>
      </c>
      <c r="E2275" s="4">
        <v>321000000</v>
      </c>
      <c r="F2275" s="4">
        <v>48000000</v>
      </c>
    </row>
    <row r="2276" ht="15.75" customHeight="1" spans="1:6">
      <c r="A2276" s="1" t="s">
        <v>255</v>
      </c>
      <c r="B2276" s="3" t="s">
        <v>76</v>
      </c>
      <c r="C2276" s="1" t="s">
        <v>86</v>
      </c>
      <c r="D2276" s="4" t="str">
        <f t="shared" si="0"/>
        <v>St. Lucia-The Americas2012</v>
      </c>
      <c r="E2276" s="4">
        <v>335000000</v>
      </c>
      <c r="F2276" s="4">
        <v>49000000</v>
      </c>
    </row>
    <row r="2277" ht="15.75" customHeight="1" spans="1:6">
      <c r="A2277" s="1" t="s">
        <v>256</v>
      </c>
      <c r="B2277" s="3" t="s">
        <v>63</v>
      </c>
      <c r="C2277" s="1" t="s">
        <v>86</v>
      </c>
      <c r="D2277" s="4" t="str">
        <f t="shared" si="0"/>
        <v>St. Martin (French part)-The Americas2000</v>
      </c>
      <c r="E2277" s="1"/>
      <c r="F2277" s="1"/>
    </row>
    <row r="2278" ht="15.75" customHeight="1" spans="1:6">
      <c r="A2278" s="1" t="s">
        <v>256</v>
      </c>
      <c r="B2278" s="3" t="s">
        <v>65</v>
      </c>
      <c r="C2278" s="1" t="s">
        <v>86</v>
      </c>
      <c r="D2278" s="4" t="str">
        <f t="shared" si="0"/>
        <v>St. Martin (French part)-The Americas2001</v>
      </c>
      <c r="E2278" s="1"/>
      <c r="F2278" s="1"/>
    </row>
    <row r="2279" ht="15.75" customHeight="1" spans="1:6">
      <c r="A2279" s="1" t="s">
        <v>256</v>
      </c>
      <c r="B2279" s="3" t="s">
        <v>66</v>
      </c>
      <c r="C2279" s="1" t="s">
        <v>86</v>
      </c>
      <c r="D2279" s="4" t="str">
        <f t="shared" si="0"/>
        <v>St. Martin (French part)-The Americas2002</v>
      </c>
      <c r="E2279" s="1"/>
      <c r="F2279" s="1"/>
    </row>
    <row r="2280" ht="15.75" customHeight="1" spans="1:6">
      <c r="A2280" s="1" t="s">
        <v>256</v>
      </c>
      <c r="B2280" s="3" t="s">
        <v>67</v>
      </c>
      <c r="C2280" s="1" t="s">
        <v>86</v>
      </c>
      <c r="D2280" s="4" t="str">
        <f t="shared" si="0"/>
        <v>St. Martin (French part)-The Americas2003</v>
      </c>
      <c r="E2280" s="1"/>
      <c r="F2280" s="1"/>
    </row>
    <row r="2281" ht="15.75" customHeight="1" spans="1:6">
      <c r="A2281" s="1" t="s">
        <v>256</v>
      </c>
      <c r="B2281" s="3" t="s">
        <v>68</v>
      </c>
      <c r="C2281" s="1" t="s">
        <v>86</v>
      </c>
      <c r="D2281" s="4" t="str">
        <f t="shared" si="0"/>
        <v>St. Martin (French part)-The Americas2004</v>
      </c>
      <c r="E2281" s="1"/>
      <c r="F2281" s="1"/>
    </row>
    <row r="2282" ht="15.75" customHeight="1" spans="1:6">
      <c r="A2282" s="1" t="s">
        <v>256</v>
      </c>
      <c r="B2282" s="3" t="s">
        <v>69</v>
      </c>
      <c r="C2282" s="1" t="s">
        <v>86</v>
      </c>
      <c r="D2282" s="4" t="str">
        <f t="shared" si="0"/>
        <v>St. Martin (French part)-The Americas2005</v>
      </c>
      <c r="E2282" s="1"/>
      <c r="F2282" s="1"/>
    </row>
    <row r="2283" ht="15.75" customHeight="1" spans="1:6">
      <c r="A2283" s="1" t="s">
        <v>256</v>
      </c>
      <c r="B2283" s="3" t="s">
        <v>70</v>
      </c>
      <c r="C2283" s="1" t="s">
        <v>86</v>
      </c>
      <c r="D2283" s="4" t="str">
        <f t="shared" si="0"/>
        <v>St. Martin (French part)-The Americas2006</v>
      </c>
      <c r="E2283" s="1"/>
      <c r="F2283" s="1"/>
    </row>
    <row r="2284" ht="15.75" customHeight="1" spans="1:6">
      <c r="A2284" s="1" t="s">
        <v>256</v>
      </c>
      <c r="B2284" s="3" t="s">
        <v>71</v>
      </c>
      <c r="C2284" s="1" t="s">
        <v>86</v>
      </c>
      <c r="D2284" s="4" t="str">
        <f t="shared" si="0"/>
        <v>St. Martin (French part)-The Americas2007</v>
      </c>
      <c r="E2284" s="1"/>
      <c r="F2284" s="1"/>
    </row>
    <row r="2285" ht="15.75" customHeight="1" spans="1:6">
      <c r="A2285" s="1" t="s">
        <v>256</v>
      </c>
      <c r="B2285" s="3" t="s">
        <v>72</v>
      </c>
      <c r="C2285" s="1" t="s">
        <v>86</v>
      </c>
      <c r="D2285" s="4" t="str">
        <f t="shared" si="0"/>
        <v>St. Martin (French part)-The Americas2008</v>
      </c>
      <c r="E2285" s="1"/>
      <c r="F2285" s="1"/>
    </row>
    <row r="2286" ht="15.75" customHeight="1" spans="1:6">
      <c r="A2286" s="1" t="s">
        <v>256</v>
      </c>
      <c r="B2286" s="3" t="s">
        <v>73</v>
      </c>
      <c r="C2286" s="1" t="s">
        <v>86</v>
      </c>
      <c r="D2286" s="4" t="str">
        <f t="shared" si="0"/>
        <v>St. Martin (French part)-The Americas2009</v>
      </c>
      <c r="E2286" s="1"/>
      <c r="F2286" s="1"/>
    </row>
    <row r="2287" ht="15.75" customHeight="1" spans="1:6">
      <c r="A2287" s="1" t="s">
        <v>256</v>
      </c>
      <c r="B2287" s="3" t="s">
        <v>74</v>
      </c>
      <c r="C2287" s="1" t="s">
        <v>86</v>
      </c>
      <c r="D2287" s="4" t="str">
        <f t="shared" si="0"/>
        <v>St. Martin (French part)-The Americas2010</v>
      </c>
      <c r="E2287" s="1"/>
      <c r="F2287" s="1"/>
    </row>
    <row r="2288" ht="15.75" customHeight="1" spans="1:6">
      <c r="A2288" s="1" t="s">
        <v>256</v>
      </c>
      <c r="B2288" s="3" t="s">
        <v>75</v>
      </c>
      <c r="C2288" s="1" t="s">
        <v>86</v>
      </c>
      <c r="D2288" s="4" t="str">
        <f t="shared" si="0"/>
        <v>St. Martin (French part)-The Americas2011</v>
      </c>
      <c r="E2288" s="1"/>
      <c r="F2288" s="1"/>
    </row>
    <row r="2289" ht="15.75" customHeight="1" spans="1:6">
      <c r="A2289" s="1" t="s">
        <v>256</v>
      </c>
      <c r="B2289" s="3" t="s">
        <v>76</v>
      </c>
      <c r="C2289" s="1" t="s">
        <v>86</v>
      </c>
      <c r="D2289" s="4" t="str">
        <f t="shared" si="0"/>
        <v>St. Martin (French part)-The Americas2012</v>
      </c>
      <c r="E2289" s="1"/>
      <c r="F2289" s="1"/>
    </row>
    <row r="2290" ht="15.75" customHeight="1" spans="1:6">
      <c r="A2290" s="1" t="s">
        <v>257</v>
      </c>
      <c r="B2290" s="3" t="s">
        <v>63</v>
      </c>
      <c r="C2290" s="1" t="s">
        <v>86</v>
      </c>
      <c r="D2290" s="4" t="str">
        <f t="shared" si="0"/>
        <v>St. Vincent and the Grenadines-The Americas2000</v>
      </c>
      <c r="E2290" s="4">
        <v>82000000</v>
      </c>
      <c r="F2290" s="4">
        <v>10000000</v>
      </c>
    </row>
    <row r="2291" ht="15.75" customHeight="1" spans="1:6">
      <c r="A2291" s="1" t="s">
        <v>257</v>
      </c>
      <c r="B2291" s="3" t="s">
        <v>65</v>
      </c>
      <c r="C2291" s="1" t="s">
        <v>86</v>
      </c>
      <c r="D2291" s="4" t="str">
        <f t="shared" si="0"/>
        <v>St. Vincent and the Grenadines-The Americas2001</v>
      </c>
      <c r="E2291" s="4">
        <v>89000000</v>
      </c>
      <c r="F2291" s="4">
        <v>12000000</v>
      </c>
    </row>
    <row r="2292" ht="15.75" customHeight="1" spans="1:6">
      <c r="A2292" s="1" t="s">
        <v>257</v>
      </c>
      <c r="B2292" s="3" t="s">
        <v>66</v>
      </c>
      <c r="C2292" s="1" t="s">
        <v>86</v>
      </c>
      <c r="D2292" s="4" t="str">
        <f t="shared" si="0"/>
        <v>St. Vincent and the Grenadines-The Americas2002</v>
      </c>
      <c r="E2292" s="4">
        <v>91000000</v>
      </c>
      <c r="F2292" s="4">
        <v>10000000</v>
      </c>
    </row>
    <row r="2293" ht="15.75" customHeight="1" spans="1:6">
      <c r="A2293" s="1" t="s">
        <v>257</v>
      </c>
      <c r="B2293" s="3" t="s">
        <v>67</v>
      </c>
      <c r="C2293" s="1" t="s">
        <v>86</v>
      </c>
      <c r="D2293" s="4" t="str">
        <f t="shared" si="0"/>
        <v>St. Vincent and the Grenadines-The Americas2003</v>
      </c>
      <c r="E2293" s="4">
        <v>91000000</v>
      </c>
      <c r="F2293" s="4">
        <v>13000000</v>
      </c>
    </row>
    <row r="2294" ht="15.75" customHeight="1" spans="1:6">
      <c r="A2294" s="1" t="s">
        <v>257</v>
      </c>
      <c r="B2294" s="3" t="s">
        <v>68</v>
      </c>
      <c r="C2294" s="1" t="s">
        <v>86</v>
      </c>
      <c r="D2294" s="4" t="str">
        <f t="shared" si="0"/>
        <v>St. Vincent and the Grenadines-The Americas2004</v>
      </c>
      <c r="E2294" s="4">
        <v>96000000</v>
      </c>
      <c r="F2294" s="4">
        <v>14000000</v>
      </c>
    </row>
    <row r="2295" ht="15.75" customHeight="1" spans="1:6">
      <c r="A2295" s="1" t="s">
        <v>257</v>
      </c>
      <c r="B2295" s="3" t="s">
        <v>69</v>
      </c>
      <c r="C2295" s="1" t="s">
        <v>86</v>
      </c>
      <c r="D2295" s="4" t="str">
        <f t="shared" si="0"/>
        <v>St. Vincent and the Grenadines-The Americas2005</v>
      </c>
      <c r="E2295" s="4">
        <v>104000000</v>
      </c>
      <c r="F2295" s="4">
        <v>15000000</v>
      </c>
    </row>
    <row r="2296" ht="15.75" customHeight="1" spans="1:6">
      <c r="A2296" s="1" t="s">
        <v>257</v>
      </c>
      <c r="B2296" s="3" t="s">
        <v>70</v>
      </c>
      <c r="C2296" s="1" t="s">
        <v>86</v>
      </c>
      <c r="D2296" s="4" t="str">
        <f t="shared" si="0"/>
        <v>St. Vincent and the Grenadines-The Americas2006</v>
      </c>
      <c r="E2296" s="4">
        <v>113000000</v>
      </c>
      <c r="F2296" s="4">
        <v>16000000</v>
      </c>
    </row>
    <row r="2297" ht="15.75" customHeight="1" spans="1:6">
      <c r="A2297" s="1" t="s">
        <v>257</v>
      </c>
      <c r="B2297" s="3" t="s">
        <v>71</v>
      </c>
      <c r="C2297" s="1" t="s">
        <v>86</v>
      </c>
      <c r="D2297" s="4" t="str">
        <f t="shared" si="0"/>
        <v>St. Vincent and the Grenadines-The Americas2007</v>
      </c>
      <c r="E2297" s="4">
        <v>110000000</v>
      </c>
      <c r="F2297" s="4">
        <v>20000000</v>
      </c>
    </row>
    <row r="2298" ht="15.75" customHeight="1" spans="1:6">
      <c r="A2298" s="1" t="s">
        <v>257</v>
      </c>
      <c r="B2298" s="3" t="s">
        <v>72</v>
      </c>
      <c r="C2298" s="1" t="s">
        <v>86</v>
      </c>
      <c r="D2298" s="4" t="str">
        <f t="shared" si="0"/>
        <v>St. Vincent and the Grenadines-The Americas2008</v>
      </c>
      <c r="E2298" s="4">
        <v>96000000</v>
      </c>
      <c r="F2298" s="4">
        <v>18000000</v>
      </c>
    </row>
    <row r="2299" ht="15.75" customHeight="1" spans="1:6">
      <c r="A2299" s="1" t="s">
        <v>257</v>
      </c>
      <c r="B2299" s="3" t="s">
        <v>73</v>
      </c>
      <c r="C2299" s="1" t="s">
        <v>86</v>
      </c>
      <c r="D2299" s="4" t="str">
        <f t="shared" si="0"/>
        <v>St. Vincent and the Grenadines-The Americas2009</v>
      </c>
      <c r="E2299" s="4">
        <v>88000000</v>
      </c>
      <c r="F2299" s="4">
        <v>14000000</v>
      </c>
    </row>
    <row r="2300" ht="15.75" customHeight="1" spans="1:6">
      <c r="A2300" s="1" t="s">
        <v>257</v>
      </c>
      <c r="B2300" s="3" t="s">
        <v>74</v>
      </c>
      <c r="C2300" s="1" t="s">
        <v>86</v>
      </c>
      <c r="D2300" s="4" t="str">
        <f t="shared" si="0"/>
        <v>St. Vincent and the Grenadines-The Americas2010</v>
      </c>
      <c r="E2300" s="4">
        <v>86000000</v>
      </c>
      <c r="F2300" s="4">
        <v>15000000</v>
      </c>
    </row>
    <row r="2301" ht="15.75" customHeight="1" spans="1:6">
      <c r="A2301" s="1" t="s">
        <v>257</v>
      </c>
      <c r="B2301" s="3" t="s">
        <v>75</v>
      </c>
      <c r="C2301" s="1" t="s">
        <v>86</v>
      </c>
      <c r="D2301" s="4" t="str">
        <f t="shared" si="0"/>
        <v>St. Vincent and the Grenadines-The Americas2011</v>
      </c>
      <c r="E2301" s="4">
        <v>92000000</v>
      </c>
      <c r="F2301" s="4">
        <v>13000000</v>
      </c>
    </row>
    <row r="2302" ht="15.75" customHeight="1" spans="1:6">
      <c r="A2302" s="1" t="s">
        <v>257</v>
      </c>
      <c r="B2302" s="3" t="s">
        <v>76</v>
      </c>
      <c r="C2302" s="1" t="s">
        <v>86</v>
      </c>
      <c r="D2302" s="4" t="str">
        <f t="shared" si="0"/>
        <v>St. Vincent and the Grenadines-The Americas2012</v>
      </c>
      <c r="E2302" s="4">
        <v>93000000</v>
      </c>
      <c r="F2302" s="4">
        <v>14000000</v>
      </c>
    </row>
    <row r="2303" ht="15.75" customHeight="1" spans="1:6">
      <c r="A2303" s="1" t="s">
        <v>258</v>
      </c>
      <c r="B2303" s="3" t="s">
        <v>63</v>
      </c>
      <c r="C2303" s="1" t="s">
        <v>80</v>
      </c>
      <c r="D2303" s="4" t="str">
        <f t="shared" si="0"/>
        <v>Sudan-Africa2000</v>
      </c>
      <c r="E2303" s="4">
        <v>5000000</v>
      </c>
      <c r="F2303" s="4">
        <v>55000000</v>
      </c>
    </row>
    <row r="2304" ht="15.75" customHeight="1" spans="1:6">
      <c r="A2304" s="1" t="s">
        <v>258</v>
      </c>
      <c r="B2304" s="3" t="s">
        <v>65</v>
      </c>
      <c r="C2304" s="1" t="s">
        <v>80</v>
      </c>
      <c r="D2304" s="4" t="str">
        <f t="shared" si="0"/>
        <v>Sudan-Africa2001</v>
      </c>
      <c r="E2304" s="4">
        <v>3000000</v>
      </c>
      <c r="F2304" s="4">
        <v>74000000</v>
      </c>
    </row>
    <row r="2305" ht="15.75" customHeight="1" spans="1:6">
      <c r="A2305" s="1" t="s">
        <v>258</v>
      </c>
      <c r="B2305" s="3" t="s">
        <v>66</v>
      </c>
      <c r="C2305" s="1" t="s">
        <v>80</v>
      </c>
      <c r="D2305" s="4" t="str">
        <f t="shared" si="0"/>
        <v>Sudan-Africa2002</v>
      </c>
      <c r="E2305" s="4">
        <v>108000000</v>
      </c>
      <c r="F2305" s="4">
        <v>91000000</v>
      </c>
    </row>
    <row r="2306" ht="15.75" customHeight="1" spans="1:6">
      <c r="A2306" s="1" t="s">
        <v>258</v>
      </c>
      <c r="B2306" s="3" t="s">
        <v>67</v>
      </c>
      <c r="C2306" s="1" t="s">
        <v>80</v>
      </c>
      <c r="D2306" s="4" t="str">
        <f t="shared" si="0"/>
        <v>Sudan-Africa2003</v>
      </c>
      <c r="E2306" s="4">
        <v>17000000</v>
      </c>
      <c r="F2306" s="4">
        <v>119000000</v>
      </c>
    </row>
    <row r="2307" ht="15.75" customHeight="1" spans="1:6">
      <c r="A2307" s="1" t="s">
        <v>258</v>
      </c>
      <c r="B2307" s="3" t="s">
        <v>68</v>
      </c>
      <c r="C2307" s="1" t="s">
        <v>80</v>
      </c>
      <c r="D2307" s="4" t="str">
        <f t="shared" si="0"/>
        <v>Sudan-Africa2004</v>
      </c>
      <c r="E2307" s="4">
        <v>21000000</v>
      </c>
      <c r="F2307" s="4">
        <v>176000000</v>
      </c>
    </row>
    <row r="2308" ht="15.75" customHeight="1" spans="1:6">
      <c r="A2308" s="1" t="s">
        <v>258</v>
      </c>
      <c r="B2308" s="3" t="s">
        <v>69</v>
      </c>
      <c r="C2308" s="1" t="s">
        <v>80</v>
      </c>
      <c r="D2308" s="4" t="str">
        <f t="shared" si="0"/>
        <v>Sudan-Africa2005</v>
      </c>
      <c r="E2308" s="4">
        <v>150000000</v>
      </c>
      <c r="F2308" s="4">
        <v>667000000</v>
      </c>
    </row>
    <row r="2309" ht="15.75" customHeight="1" spans="1:6">
      <c r="A2309" s="1" t="s">
        <v>258</v>
      </c>
      <c r="B2309" s="3" t="s">
        <v>70</v>
      </c>
      <c r="C2309" s="1" t="s">
        <v>80</v>
      </c>
      <c r="D2309" s="4" t="str">
        <f t="shared" si="0"/>
        <v>Sudan-Africa2006</v>
      </c>
      <c r="E2309" s="4">
        <v>252000000</v>
      </c>
      <c r="F2309" s="4">
        <v>1414000000</v>
      </c>
    </row>
    <row r="2310" ht="15.75" customHeight="1" spans="1:6">
      <c r="A2310" s="1" t="s">
        <v>258</v>
      </c>
      <c r="B2310" s="3" t="s">
        <v>71</v>
      </c>
      <c r="C2310" s="1" t="s">
        <v>80</v>
      </c>
      <c r="D2310" s="4" t="str">
        <f t="shared" si="0"/>
        <v>Sudan-Africa2007</v>
      </c>
      <c r="E2310" s="4">
        <v>262000000</v>
      </c>
      <c r="F2310" s="4">
        <v>1477000000</v>
      </c>
    </row>
    <row r="2311" ht="15.75" customHeight="1" spans="1:6">
      <c r="A2311" s="1" t="s">
        <v>258</v>
      </c>
      <c r="B2311" s="3" t="s">
        <v>72</v>
      </c>
      <c r="C2311" s="1" t="s">
        <v>80</v>
      </c>
      <c r="D2311" s="4" t="str">
        <f t="shared" si="0"/>
        <v>Sudan-Africa2008</v>
      </c>
      <c r="E2311" s="4">
        <v>331000000</v>
      </c>
      <c r="F2311" s="4">
        <v>1188000000</v>
      </c>
    </row>
    <row r="2312" ht="15.75" customHeight="1" spans="1:6">
      <c r="A2312" s="1" t="s">
        <v>258</v>
      </c>
      <c r="B2312" s="3" t="s">
        <v>73</v>
      </c>
      <c r="C2312" s="1" t="s">
        <v>80</v>
      </c>
      <c r="D2312" s="4" t="str">
        <f t="shared" si="0"/>
        <v>Sudan-Africa2009</v>
      </c>
      <c r="E2312" s="4">
        <v>299000000</v>
      </c>
      <c r="F2312" s="4">
        <v>868000000</v>
      </c>
    </row>
    <row r="2313" ht="15.75" customHeight="1" spans="1:6">
      <c r="A2313" s="1" t="s">
        <v>258</v>
      </c>
      <c r="B2313" s="3" t="s">
        <v>74</v>
      </c>
      <c r="C2313" s="1" t="s">
        <v>80</v>
      </c>
      <c r="D2313" s="4" t="str">
        <f t="shared" si="0"/>
        <v>Sudan-Africa2010</v>
      </c>
      <c r="E2313" s="4">
        <v>94000000</v>
      </c>
      <c r="F2313" s="4">
        <v>1116000000</v>
      </c>
    </row>
    <row r="2314" ht="15.75" customHeight="1" spans="1:6">
      <c r="A2314" s="1" t="s">
        <v>258</v>
      </c>
      <c r="B2314" s="3" t="s">
        <v>75</v>
      </c>
      <c r="C2314" s="1" t="s">
        <v>80</v>
      </c>
      <c r="D2314" s="4" t="str">
        <f t="shared" si="0"/>
        <v>Sudan-Africa2011</v>
      </c>
      <c r="E2314" s="4">
        <v>185000000</v>
      </c>
      <c r="F2314" s="4">
        <v>937000000</v>
      </c>
    </row>
    <row r="2315" ht="15.75" customHeight="1" spans="1:6">
      <c r="A2315" s="1" t="s">
        <v>258</v>
      </c>
      <c r="B2315" s="3" t="s">
        <v>76</v>
      </c>
      <c r="C2315" s="1" t="s">
        <v>80</v>
      </c>
      <c r="D2315" s="4" t="str">
        <f t="shared" si="0"/>
        <v>Sudan-Africa2012</v>
      </c>
      <c r="E2315" s="4">
        <v>880000000</v>
      </c>
      <c r="F2315" s="4">
        <v>908000000</v>
      </c>
    </row>
    <row r="2316" ht="15.75" customHeight="1" spans="1:6">
      <c r="A2316" s="1" t="s">
        <v>259</v>
      </c>
      <c r="B2316" s="3" t="s">
        <v>63</v>
      </c>
      <c r="C2316" s="1" t="s">
        <v>86</v>
      </c>
      <c r="D2316" s="4" t="str">
        <f t="shared" si="0"/>
        <v>Suriname-The Americas2000</v>
      </c>
      <c r="E2316" s="4">
        <v>42000000</v>
      </c>
      <c r="F2316" s="4">
        <v>67000000</v>
      </c>
    </row>
    <row r="2317" ht="15.75" customHeight="1" spans="1:6">
      <c r="A2317" s="1" t="s">
        <v>259</v>
      </c>
      <c r="B2317" s="3" t="s">
        <v>65</v>
      </c>
      <c r="C2317" s="1" t="s">
        <v>86</v>
      </c>
      <c r="D2317" s="4" t="str">
        <f t="shared" si="0"/>
        <v>Suriname-The Americas2001</v>
      </c>
      <c r="E2317" s="4">
        <v>26000000</v>
      </c>
      <c r="F2317" s="4">
        <v>62000000</v>
      </c>
    </row>
    <row r="2318" ht="15.75" customHeight="1" spans="1:6">
      <c r="A2318" s="1" t="s">
        <v>259</v>
      </c>
      <c r="B2318" s="3" t="s">
        <v>66</v>
      </c>
      <c r="C2318" s="1" t="s">
        <v>86</v>
      </c>
      <c r="D2318" s="4" t="str">
        <f t="shared" si="0"/>
        <v>Suriname-The Americas2002</v>
      </c>
      <c r="E2318" s="4">
        <v>17000000</v>
      </c>
      <c r="F2318" s="4">
        <v>54000000</v>
      </c>
    </row>
    <row r="2319" ht="15.75" customHeight="1" spans="1:6">
      <c r="A2319" s="1" t="s">
        <v>259</v>
      </c>
      <c r="B2319" s="3" t="s">
        <v>67</v>
      </c>
      <c r="C2319" s="1" t="s">
        <v>86</v>
      </c>
      <c r="D2319" s="4" t="str">
        <f t="shared" si="0"/>
        <v>Suriname-The Americas2003</v>
      </c>
      <c r="E2319" s="4">
        <v>18000000</v>
      </c>
      <c r="F2319" s="4">
        <v>68000000</v>
      </c>
    </row>
    <row r="2320" ht="15.75" customHeight="1" spans="1:6">
      <c r="A2320" s="1" t="s">
        <v>259</v>
      </c>
      <c r="B2320" s="3" t="s">
        <v>68</v>
      </c>
      <c r="C2320" s="1" t="s">
        <v>86</v>
      </c>
      <c r="D2320" s="4" t="str">
        <f t="shared" si="0"/>
        <v>Suriname-The Americas2004</v>
      </c>
      <c r="E2320" s="4">
        <v>52000000</v>
      </c>
      <c r="F2320" s="4">
        <v>85000000</v>
      </c>
    </row>
    <row r="2321" ht="15.75" customHeight="1" spans="1:6">
      <c r="A2321" s="1" t="s">
        <v>259</v>
      </c>
      <c r="B2321" s="3" t="s">
        <v>69</v>
      </c>
      <c r="C2321" s="1" t="s">
        <v>86</v>
      </c>
      <c r="D2321" s="4" t="str">
        <f t="shared" si="0"/>
        <v>Suriname-The Americas2005</v>
      </c>
      <c r="E2321" s="4">
        <v>96000000</v>
      </c>
      <c r="F2321" s="4">
        <v>94000000</v>
      </c>
    </row>
    <row r="2322" ht="15.75" customHeight="1" spans="1:6">
      <c r="A2322" s="1" t="s">
        <v>259</v>
      </c>
      <c r="B2322" s="3" t="s">
        <v>70</v>
      </c>
      <c r="C2322" s="1" t="s">
        <v>86</v>
      </c>
      <c r="D2322" s="4" t="str">
        <f t="shared" si="0"/>
        <v>Suriname-The Americas2006</v>
      </c>
      <c r="E2322" s="4">
        <v>109000000</v>
      </c>
      <c r="F2322" s="4">
        <v>33000000</v>
      </c>
    </row>
    <row r="2323" ht="15.75" customHeight="1" spans="1:6">
      <c r="A2323" s="1" t="s">
        <v>259</v>
      </c>
      <c r="B2323" s="3" t="s">
        <v>71</v>
      </c>
      <c r="C2323" s="1" t="s">
        <v>86</v>
      </c>
      <c r="D2323" s="4" t="str">
        <f t="shared" si="0"/>
        <v>Suriname-The Americas2007</v>
      </c>
      <c r="E2323" s="4">
        <v>73000000</v>
      </c>
      <c r="F2323" s="4">
        <v>28000000</v>
      </c>
    </row>
    <row r="2324" ht="15.75" customHeight="1" spans="1:6">
      <c r="A2324" s="1" t="s">
        <v>259</v>
      </c>
      <c r="B2324" s="3" t="s">
        <v>72</v>
      </c>
      <c r="C2324" s="1" t="s">
        <v>86</v>
      </c>
      <c r="D2324" s="4" t="str">
        <f t="shared" si="0"/>
        <v>Suriname-The Americas2008</v>
      </c>
      <c r="E2324" s="4">
        <v>83000000</v>
      </c>
      <c r="F2324" s="4">
        <v>35000000</v>
      </c>
    </row>
    <row r="2325" ht="15.75" customHeight="1" spans="1:6">
      <c r="A2325" s="1" t="s">
        <v>259</v>
      </c>
      <c r="B2325" s="3" t="s">
        <v>73</v>
      </c>
      <c r="C2325" s="1" t="s">
        <v>86</v>
      </c>
      <c r="D2325" s="4" t="str">
        <f t="shared" si="0"/>
        <v>Suriname-The Americas2009</v>
      </c>
      <c r="E2325" s="4">
        <v>70000000</v>
      </c>
      <c r="F2325" s="4">
        <v>35000000</v>
      </c>
    </row>
    <row r="2326" ht="15.75" customHeight="1" spans="1:6">
      <c r="A2326" s="1" t="s">
        <v>259</v>
      </c>
      <c r="B2326" s="3" t="s">
        <v>74</v>
      </c>
      <c r="C2326" s="1" t="s">
        <v>86</v>
      </c>
      <c r="D2326" s="4" t="str">
        <f t="shared" si="0"/>
        <v>Suriname-The Americas2010</v>
      </c>
      <c r="E2326" s="4">
        <v>69000000</v>
      </c>
      <c r="F2326" s="4">
        <v>41000000</v>
      </c>
    </row>
    <row r="2327" ht="15.75" customHeight="1" spans="1:6">
      <c r="A2327" s="1" t="s">
        <v>259</v>
      </c>
      <c r="B2327" s="3" t="s">
        <v>75</v>
      </c>
      <c r="C2327" s="1" t="s">
        <v>86</v>
      </c>
      <c r="D2327" s="4" t="str">
        <f t="shared" si="0"/>
        <v>Suriname-The Americas2011</v>
      </c>
      <c r="E2327" s="4">
        <v>69000000</v>
      </c>
      <c r="F2327" s="4">
        <v>49000000</v>
      </c>
    </row>
    <row r="2328" ht="15.75" customHeight="1" spans="1:6">
      <c r="A2328" s="1" t="s">
        <v>259</v>
      </c>
      <c r="B2328" s="3" t="s">
        <v>76</v>
      </c>
      <c r="C2328" s="1" t="s">
        <v>86</v>
      </c>
      <c r="D2328" s="4" t="str">
        <f t="shared" si="0"/>
        <v>Suriname-The Americas2012</v>
      </c>
      <c r="E2328" s="4">
        <v>79000000</v>
      </c>
      <c r="F2328" s="4">
        <v>58000000</v>
      </c>
    </row>
    <row r="2329" ht="15.75" customHeight="1" spans="1:6">
      <c r="A2329" s="1" t="s">
        <v>260</v>
      </c>
      <c r="B2329" s="3" t="s">
        <v>63</v>
      </c>
      <c r="C2329" s="1" t="s">
        <v>80</v>
      </c>
      <c r="D2329" s="4" t="str">
        <f t="shared" si="0"/>
        <v>Swaziland-Africa2000</v>
      </c>
      <c r="E2329" s="4">
        <v>24000000</v>
      </c>
      <c r="F2329" s="4">
        <v>32000000</v>
      </c>
    </row>
    <row r="2330" ht="15.75" customHeight="1" spans="1:6">
      <c r="A2330" s="1" t="s">
        <v>260</v>
      </c>
      <c r="B2330" s="3" t="s">
        <v>65</v>
      </c>
      <c r="C2330" s="1" t="s">
        <v>80</v>
      </c>
      <c r="D2330" s="4" t="str">
        <f t="shared" si="0"/>
        <v>Swaziland-Africa2001</v>
      </c>
      <c r="E2330" s="4">
        <v>23000000</v>
      </c>
      <c r="F2330" s="4">
        <v>31000000</v>
      </c>
    </row>
    <row r="2331" ht="15.75" customHeight="1" spans="1:6">
      <c r="A2331" s="1" t="s">
        <v>260</v>
      </c>
      <c r="B2331" s="3" t="s">
        <v>66</v>
      </c>
      <c r="C2331" s="1" t="s">
        <v>80</v>
      </c>
      <c r="D2331" s="4" t="str">
        <f t="shared" si="0"/>
        <v>Swaziland-Africa2002</v>
      </c>
      <c r="E2331" s="4">
        <v>45000000</v>
      </c>
      <c r="F2331" s="4">
        <v>27000000</v>
      </c>
    </row>
    <row r="2332" ht="15.75" customHeight="1" spans="1:6">
      <c r="A2332" s="1" t="s">
        <v>260</v>
      </c>
      <c r="B2332" s="3" t="s">
        <v>67</v>
      </c>
      <c r="C2332" s="1" t="s">
        <v>80</v>
      </c>
      <c r="D2332" s="4" t="str">
        <f t="shared" si="0"/>
        <v>Swaziland-Africa2003</v>
      </c>
      <c r="E2332" s="4">
        <v>70000000</v>
      </c>
      <c r="F2332" s="4">
        <v>23000000</v>
      </c>
    </row>
    <row r="2333" ht="15.75" customHeight="1" spans="1:6">
      <c r="A2333" s="1" t="s">
        <v>260</v>
      </c>
      <c r="B2333" s="3" t="s">
        <v>68</v>
      </c>
      <c r="C2333" s="1" t="s">
        <v>80</v>
      </c>
      <c r="D2333" s="4" t="str">
        <f t="shared" si="0"/>
        <v>Swaziland-Africa2004</v>
      </c>
      <c r="E2333" s="4">
        <v>75000000</v>
      </c>
      <c r="F2333" s="4">
        <v>54000000</v>
      </c>
    </row>
    <row r="2334" ht="15.75" customHeight="1" spans="1:6">
      <c r="A2334" s="1" t="s">
        <v>260</v>
      </c>
      <c r="B2334" s="3" t="s">
        <v>69</v>
      </c>
      <c r="C2334" s="1" t="s">
        <v>80</v>
      </c>
      <c r="D2334" s="4" t="str">
        <f t="shared" si="0"/>
        <v>Swaziland-Africa2005</v>
      </c>
      <c r="E2334" s="4">
        <v>77000000</v>
      </c>
      <c r="F2334" s="4">
        <v>60000000</v>
      </c>
    </row>
    <row r="2335" ht="15.75" customHeight="1" spans="1:6">
      <c r="A2335" s="1" t="s">
        <v>260</v>
      </c>
      <c r="B2335" s="3" t="s">
        <v>70</v>
      </c>
      <c r="C2335" s="1" t="s">
        <v>80</v>
      </c>
      <c r="D2335" s="4" t="str">
        <f t="shared" si="0"/>
        <v>Swaziland-Africa2006</v>
      </c>
      <c r="E2335" s="4">
        <v>75000000</v>
      </c>
      <c r="F2335" s="4">
        <v>54000000</v>
      </c>
    </row>
    <row r="2336" ht="15.75" customHeight="1" spans="1:6">
      <c r="A2336" s="1" t="s">
        <v>260</v>
      </c>
      <c r="B2336" s="3" t="s">
        <v>71</v>
      </c>
      <c r="C2336" s="1" t="s">
        <v>80</v>
      </c>
      <c r="D2336" s="4" t="str">
        <f t="shared" si="0"/>
        <v>Swaziland-Africa2007</v>
      </c>
      <c r="E2336" s="4">
        <v>32000000</v>
      </c>
      <c r="F2336" s="4">
        <v>63000000</v>
      </c>
    </row>
    <row r="2337" ht="15.75" customHeight="1" spans="1:6">
      <c r="A2337" s="1" t="s">
        <v>260</v>
      </c>
      <c r="B2337" s="3" t="s">
        <v>72</v>
      </c>
      <c r="C2337" s="1" t="s">
        <v>80</v>
      </c>
      <c r="D2337" s="4" t="str">
        <f t="shared" si="0"/>
        <v>Swaziland-Africa2008</v>
      </c>
      <c r="E2337" s="4">
        <v>26000000</v>
      </c>
      <c r="F2337" s="4">
        <v>59000000</v>
      </c>
    </row>
    <row r="2338" ht="15.75" customHeight="1" spans="1:6">
      <c r="A2338" s="1" t="s">
        <v>260</v>
      </c>
      <c r="B2338" s="3" t="s">
        <v>73</v>
      </c>
      <c r="C2338" s="1" t="s">
        <v>80</v>
      </c>
      <c r="D2338" s="4" t="str">
        <f t="shared" si="0"/>
        <v>Swaziland-Africa2009</v>
      </c>
      <c r="E2338" s="4">
        <v>40000000</v>
      </c>
      <c r="F2338" s="4">
        <v>98000000</v>
      </c>
    </row>
    <row r="2339" ht="15.75" customHeight="1" spans="1:6">
      <c r="A2339" s="1" t="s">
        <v>260</v>
      </c>
      <c r="B2339" s="3" t="s">
        <v>74</v>
      </c>
      <c r="C2339" s="1" t="s">
        <v>80</v>
      </c>
      <c r="D2339" s="4" t="str">
        <f t="shared" si="0"/>
        <v>Swaziland-Africa2010</v>
      </c>
      <c r="E2339" s="4">
        <v>51000000</v>
      </c>
      <c r="F2339" s="4">
        <v>87000000</v>
      </c>
    </row>
    <row r="2340" ht="15.75" customHeight="1" spans="1:6">
      <c r="A2340" s="1" t="s">
        <v>260</v>
      </c>
      <c r="B2340" s="3" t="s">
        <v>75</v>
      </c>
      <c r="C2340" s="1" t="s">
        <v>80</v>
      </c>
      <c r="D2340" s="4" t="str">
        <f t="shared" si="0"/>
        <v>Swaziland-Africa2011</v>
      </c>
      <c r="E2340" s="1"/>
      <c r="F2340" s="1"/>
    </row>
    <row r="2341" ht="15.75" customHeight="1" spans="1:6">
      <c r="A2341" s="1" t="s">
        <v>260</v>
      </c>
      <c r="B2341" s="3" t="s">
        <v>76</v>
      </c>
      <c r="C2341" s="1" t="s">
        <v>80</v>
      </c>
      <c r="D2341" s="4" t="str">
        <f t="shared" si="0"/>
        <v>Swaziland-Africa2012</v>
      </c>
      <c r="E2341" s="1"/>
      <c r="F2341" s="1"/>
    </row>
    <row r="2342" ht="15.75" customHeight="1" spans="1:6">
      <c r="A2342" s="1" t="s">
        <v>261</v>
      </c>
      <c r="B2342" s="3" t="s">
        <v>63</v>
      </c>
      <c r="C2342" s="1" t="s">
        <v>78</v>
      </c>
      <c r="D2342" s="4" t="str">
        <f t="shared" si="0"/>
        <v>Sweden-Europe2000</v>
      </c>
      <c r="E2342" s="4">
        <v>4825000000</v>
      </c>
      <c r="F2342" s="4">
        <v>8959000000</v>
      </c>
    </row>
    <row r="2343" ht="15.75" customHeight="1" spans="1:6">
      <c r="A2343" s="1" t="s">
        <v>261</v>
      </c>
      <c r="B2343" s="3" t="s">
        <v>65</v>
      </c>
      <c r="C2343" s="1" t="s">
        <v>78</v>
      </c>
      <c r="D2343" s="4" t="str">
        <f t="shared" si="0"/>
        <v>Sweden-Europe2001</v>
      </c>
      <c r="E2343" s="4">
        <v>5200000000</v>
      </c>
      <c r="F2343" s="4">
        <v>7916000000</v>
      </c>
    </row>
    <row r="2344" ht="15.75" customHeight="1" spans="1:6">
      <c r="A2344" s="1" t="s">
        <v>261</v>
      </c>
      <c r="B2344" s="3" t="s">
        <v>66</v>
      </c>
      <c r="C2344" s="1" t="s">
        <v>78</v>
      </c>
      <c r="D2344" s="4" t="str">
        <f t="shared" si="0"/>
        <v>Sweden-Europe2002</v>
      </c>
      <c r="E2344" s="4">
        <v>5671000000</v>
      </c>
      <c r="F2344" s="4">
        <v>8221000000</v>
      </c>
    </row>
    <row r="2345" ht="15.75" customHeight="1" spans="1:6">
      <c r="A2345" s="1" t="s">
        <v>261</v>
      </c>
      <c r="B2345" s="3" t="s">
        <v>67</v>
      </c>
      <c r="C2345" s="1" t="s">
        <v>78</v>
      </c>
      <c r="D2345" s="4" t="str">
        <f t="shared" si="0"/>
        <v>Sweden-Europe2003</v>
      </c>
      <c r="E2345" s="4">
        <v>6548000000</v>
      </c>
      <c r="F2345" s="4">
        <v>9375000000</v>
      </c>
    </row>
    <row r="2346" ht="15.75" customHeight="1" spans="1:6">
      <c r="A2346" s="1" t="s">
        <v>261</v>
      </c>
      <c r="B2346" s="3" t="s">
        <v>68</v>
      </c>
      <c r="C2346" s="1" t="s">
        <v>78</v>
      </c>
      <c r="D2346" s="4" t="str">
        <f t="shared" si="0"/>
        <v>Sweden-Europe2004</v>
      </c>
      <c r="E2346" s="4">
        <v>7686000000</v>
      </c>
      <c r="F2346" s="4">
        <v>11088000000</v>
      </c>
    </row>
    <row r="2347" ht="15.75" customHeight="1" spans="1:6">
      <c r="A2347" s="1" t="s">
        <v>261</v>
      </c>
      <c r="B2347" s="3" t="s">
        <v>69</v>
      </c>
      <c r="C2347" s="1" t="s">
        <v>78</v>
      </c>
      <c r="D2347" s="4" t="str">
        <f t="shared" si="0"/>
        <v>Sweden-Europe2005</v>
      </c>
      <c r="E2347" s="4">
        <v>7739000000</v>
      </c>
      <c r="F2347" s="4">
        <v>11380000000</v>
      </c>
    </row>
    <row r="2348" ht="15.75" customHeight="1" spans="1:6">
      <c r="A2348" s="1" t="s">
        <v>261</v>
      </c>
      <c r="B2348" s="3" t="s">
        <v>70</v>
      </c>
      <c r="C2348" s="1" t="s">
        <v>78</v>
      </c>
      <c r="D2348" s="4" t="str">
        <f t="shared" si="0"/>
        <v>Sweden-Europe2006</v>
      </c>
      <c r="E2348" s="4">
        <v>10016000000</v>
      </c>
      <c r="F2348" s="4">
        <v>11685000000</v>
      </c>
    </row>
    <row r="2349" ht="15.75" customHeight="1" spans="1:6">
      <c r="A2349" s="1" t="s">
        <v>261</v>
      </c>
      <c r="B2349" s="3" t="s">
        <v>71</v>
      </c>
      <c r="C2349" s="1" t="s">
        <v>78</v>
      </c>
      <c r="D2349" s="4" t="str">
        <f t="shared" si="0"/>
        <v>Sweden-Europe2007</v>
      </c>
      <c r="E2349" s="4">
        <v>12259000000</v>
      </c>
      <c r="F2349" s="4">
        <v>14336000000</v>
      </c>
    </row>
    <row r="2350" ht="15.75" customHeight="1" spans="1:6">
      <c r="A2350" s="1" t="s">
        <v>261</v>
      </c>
      <c r="B2350" s="3" t="s">
        <v>72</v>
      </c>
      <c r="C2350" s="1" t="s">
        <v>78</v>
      </c>
      <c r="D2350" s="4" t="str">
        <f t="shared" si="0"/>
        <v>Sweden-Europe2008</v>
      </c>
      <c r="E2350" s="4">
        <v>12060000000</v>
      </c>
      <c r="F2350" s="4">
        <v>15447000000</v>
      </c>
    </row>
    <row r="2351" ht="15.75" customHeight="1" spans="1:6">
      <c r="A2351" s="1" t="s">
        <v>261</v>
      </c>
      <c r="B2351" s="3" t="s">
        <v>73</v>
      </c>
      <c r="C2351" s="1" t="s">
        <v>78</v>
      </c>
      <c r="D2351" s="4" t="str">
        <f t="shared" si="0"/>
        <v>Sweden-Europe2009</v>
      </c>
      <c r="E2351" s="4">
        <v>10100000000</v>
      </c>
      <c r="F2351" s="4">
        <v>12791000000</v>
      </c>
    </row>
    <row r="2352" ht="15.75" customHeight="1" spans="1:6">
      <c r="A2352" s="1" t="s">
        <v>261</v>
      </c>
      <c r="B2352" s="3" t="s">
        <v>74</v>
      </c>
      <c r="C2352" s="1" t="s">
        <v>78</v>
      </c>
      <c r="D2352" s="4" t="str">
        <f t="shared" si="0"/>
        <v>Sweden-Europe2010</v>
      </c>
      <c r="E2352" s="4">
        <v>10991000000</v>
      </c>
      <c r="F2352" s="4">
        <v>14912000000</v>
      </c>
    </row>
    <row r="2353" ht="15.75" customHeight="1" spans="1:6">
      <c r="A2353" s="1" t="s">
        <v>261</v>
      </c>
      <c r="B2353" s="3" t="s">
        <v>75</v>
      </c>
      <c r="C2353" s="1" t="s">
        <v>78</v>
      </c>
      <c r="D2353" s="4" t="str">
        <f t="shared" si="0"/>
        <v>Sweden-Europe2011</v>
      </c>
      <c r="E2353" s="4">
        <v>12777000000</v>
      </c>
      <c r="F2353" s="4">
        <v>17187000000</v>
      </c>
    </row>
    <row r="2354" ht="15.75" customHeight="1" spans="1:6">
      <c r="A2354" s="1" t="s">
        <v>261</v>
      </c>
      <c r="B2354" s="3" t="s">
        <v>76</v>
      </c>
      <c r="C2354" s="1" t="s">
        <v>78</v>
      </c>
      <c r="D2354" s="4" t="str">
        <f t="shared" si="0"/>
        <v>Sweden-Europe2012</v>
      </c>
      <c r="E2354" s="4">
        <v>12415000000</v>
      </c>
      <c r="F2354" s="4">
        <v>17664000000</v>
      </c>
    </row>
    <row r="2355" ht="15.75" customHeight="1" spans="1:6">
      <c r="A2355" s="1" t="s">
        <v>262</v>
      </c>
      <c r="B2355" s="3" t="s">
        <v>63</v>
      </c>
      <c r="C2355" s="1" t="s">
        <v>78</v>
      </c>
      <c r="D2355" s="4" t="str">
        <f t="shared" si="0"/>
        <v>Switzerland-Europe2000</v>
      </c>
      <c r="E2355" s="4">
        <v>8988000000</v>
      </c>
      <c r="F2355" s="4">
        <v>7360000000</v>
      </c>
    </row>
    <row r="2356" ht="15.75" customHeight="1" spans="1:6">
      <c r="A2356" s="1" t="s">
        <v>262</v>
      </c>
      <c r="B2356" s="3" t="s">
        <v>65</v>
      </c>
      <c r="C2356" s="1" t="s">
        <v>78</v>
      </c>
      <c r="D2356" s="4" t="str">
        <f t="shared" si="0"/>
        <v>Switzerland-Europe2001</v>
      </c>
      <c r="E2356" s="4">
        <v>9290000000</v>
      </c>
      <c r="F2356" s="4">
        <v>7085000000</v>
      </c>
    </row>
    <row r="2357" ht="15.75" customHeight="1" spans="1:6">
      <c r="A2357" s="1" t="s">
        <v>262</v>
      </c>
      <c r="B2357" s="3" t="s">
        <v>66</v>
      </c>
      <c r="C2357" s="1" t="s">
        <v>78</v>
      </c>
      <c r="D2357" s="4" t="str">
        <f t="shared" si="0"/>
        <v>Switzerland-Europe2002</v>
      </c>
      <c r="E2357" s="4">
        <v>9117000000</v>
      </c>
      <c r="F2357" s="4">
        <v>7210000000</v>
      </c>
    </row>
    <row r="2358" ht="15.75" customHeight="1" spans="1:6">
      <c r="A2358" s="1" t="s">
        <v>262</v>
      </c>
      <c r="B2358" s="3" t="s">
        <v>67</v>
      </c>
      <c r="C2358" s="1" t="s">
        <v>78</v>
      </c>
      <c r="D2358" s="4" t="str">
        <f t="shared" si="0"/>
        <v>Switzerland-Europe2003</v>
      </c>
      <c r="E2358" s="4">
        <v>10493000000</v>
      </c>
      <c r="F2358" s="4">
        <v>8614000000</v>
      </c>
    </row>
    <row r="2359" ht="15.75" customHeight="1" spans="1:6">
      <c r="A2359" s="1" t="s">
        <v>262</v>
      </c>
      <c r="B2359" s="3" t="s">
        <v>68</v>
      </c>
      <c r="C2359" s="1" t="s">
        <v>78</v>
      </c>
      <c r="D2359" s="4" t="str">
        <f t="shared" si="0"/>
        <v>Switzerland-Europe2004</v>
      </c>
      <c r="E2359" s="4">
        <v>11404000000</v>
      </c>
      <c r="F2359" s="4">
        <v>9924000000</v>
      </c>
    </row>
    <row r="2360" ht="15.75" customHeight="1" spans="1:6">
      <c r="A2360" s="1" t="s">
        <v>262</v>
      </c>
      <c r="B2360" s="3" t="s">
        <v>69</v>
      </c>
      <c r="C2360" s="1" t="s">
        <v>78</v>
      </c>
      <c r="D2360" s="4" t="str">
        <f t="shared" si="0"/>
        <v>Switzerland-Europe2005</v>
      </c>
      <c r="E2360" s="4">
        <v>11937000000</v>
      </c>
      <c r="F2360" s="4">
        <v>10579000000</v>
      </c>
    </row>
    <row r="2361" ht="15.75" customHeight="1" spans="1:6">
      <c r="A2361" s="1" t="s">
        <v>262</v>
      </c>
      <c r="B2361" s="3" t="s">
        <v>70</v>
      </c>
      <c r="C2361" s="1" t="s">
        <v>78</v>
      </c>
      <c r="D2361" s="4" t="str">
        <f t="shared" si="0"/>
        <v>Switzerland-Europe2006</v>
      </c>
      <c r="E2361" s="4">
        <v>12852000000</v>
      </c>
      <c r="F2361" s="4">
        <v>11199000000</v>
      </c>
    </row>
    <row r="2362" ht="15.75" customHeight="1" spans="1:6">
      <c r="A2362" s="1" t="s">
        <v>262</v>
      </c>
      <c r="B2362" s="3" t="s">
        <v>71</v>
      </c>
      <c r="C2362" s="1" t="s">
        <v>78</v>
      </c>
      <c r="D2362" s="4" t="str">
        <f t="shared" si="0"/>
        <v>Switzerland-Europe2007</v>
      </c>
      <c r="E2362" s="4">
        <v>14721000000</v>
      </c>
      <c r="F2362" s="4">
        <v>12298000000</v>
      </c>
    </row>
    <row r="2363" ht="15.75" customHeight="1" spans="1:6">
      <c r="A2363" s="1" t="s">
        <v>262</v>
      </c>
      <c r="B2363" s="3" t="s">
        <v>72</v>
      </c>
      <c r="C2363" s="1" t="s">
        <v>78</v>
      </c>
      <c r="D2363" s="4" t="str">
        <f t="shared" si="0"/>
        <v>Switzerland-Europe2008</v>
      </c>
      <c r="E2363" s="4">
        <v>17570000000</v>
      </c>
      <c r="F2363" s="4">
        <v>13346000000</v>
      </c>
    </row>
    <row r="2364" ht="15.75" customHeight="1" spans="1:6">
      <c r="A2364" s="1" t="s">
        <v>262</v>
      </c>
      <c r="B2364" s="3" t="s">
        <v>73</v>
      </c>
      <c r="C2364" s="1" t="s">
        <v>78</v>
      </c>
      <c r="D2364" s="4" t="str">
        <f t="shared" si="0"/>
        <v>Switzerland-Europe2009</v>
      </c>
      <c r="E2364" s="4">
        <v>16665000000</v>
      </c>
      <c r="F2364" s="4">
        <v>13058000000</v>
      </c>
    </row>
    <row r="2365" ht="15.75" customHeight="1" spans="1:6">
      <c r="A2365" s="1" t="s">
        <v>262</v>
      </c>
      <c r="B2365" s="3" t="s">
        <v>74</v>
      </c>
      <c r="C2365" s="1" t="s">
        <v>78</v>
      </c>
      <c r="D2365" s="4" t="str">
        <f t="shared" si="0"/>
        <v>Switzerland-Europe2010</v>
      </c>
      <c r="E2365" s="4">
        <v>17614000000</v>
      </c>
      <c r="F2365" s="4">
        <v>13528000000</v>
      </c>
    </row>
    <row r="2366" ht="15.75" customHeight="1" spans="1:6">
      <c r="A2366" s="1" t="s">
        <v>262</v>
      </c>
      <c r="B2366" s="3" t="s">
        <v>75</v>
      </c>
      <c r="C2366" s="1" t="s">
        <v>78</v>
      </c>
      <c r="D2366" s="4" t="str">
        <f t="shared" si="0"/>
        <v>Switzerland-Europe2011</v>
      </c>
      <c r="E2366" s="4">
        <v>20640000000</v>
      </c>
      <c r="F2366" s="4">
        <v>16612000000</v>
      </c>
    </row>
    <row r="2367" ht="15.75" customHeight="1" spans="1:6">
      <c r="A2367" s="1" t="s">
        <v>262</v>
      </c>
      <c r="B2367" s="3" t="s">
        <v>76</v>
      </c>
      <c r="C2367" s="1" t="s">
        <v>78</v>
      </c>
      <c r="D2367" s="4" t="str">
        <f t="shared" si="0"/>
        <v>Switzerland-Europe2012</v>
      </c>
      <c r="E2367" s="4">
        <v>19439000000</v>
      </c>
      <c r="F2367" s="4">
        <v>16675000000</v>
      </c>
    </row>
    <row r="2368" ht="15.75" customHeight="1" spans="1:6">
      <c r="A2368" s="1" t="s">
        <v>263</v>
      </c>
      <c r="B2368" s="3" t="s">
        <v>63</v>
      </c>
      <c r="C2368" s="1" t="s">
        <v>95</v>
      </c>
      <c r="D2368" s="4" t="str">
        <f t="shared" si="0"/>
        <v>Syria-Middle East2000</v>
      </c>
      <c r="E2368" s="4">
        <v>1082000000</v>
      </c>
      <c r="F2368" s="4">
        <v>669000000</v>
      </c>
    </row>
    <row r="2369" ht="15.75" customHeight="1" spans="1:6">
      <c r="A2369" s="1" t="s">
        <v>263</v>
      </c>
      <c r="B2369" s="3" t="s">
        <v>65</v>
      </c>
      <c r="C2369" s="1" t="s">
        <v>95</v>
      </c>
      <c r="D2369" s="4" t="str">
        <f t="shared" si="0"/>
        <v>Syria-Middle East2001</v>
      </c>
      <c r="E2369" s="4">
        <v>1150000000</v>
      </c>
      <c r="F2369" s="4">
        <v>670000000</v>
      </c>
    </row>
    <row r="2370" ht="15.75" customHeight="1" spans="1:6">
      <c r="A2370" s="1" t="s">
        <v>263</v>
      </c>
      <c r="B2370" s="3" t="s">
        <v>66</v>
      </c>
      <c r="C2370" s="1" t="s">
        <v>95</v>
      </c>
      <c r="D2370" s="4" t="str">
        <f t="shared" si="0"/>
        <v>Syria-Middle East2002</v>
      </c>
      <c r="E2370" s="4">
        <v>970000000</v>
      </c>
      <c r="F2370" s="4">
        <v>760000000</v>
      </c>
    </row>
    <row r="2371" ht="15.75" customHeight="1" spans="1:6">
      <c r="A2371" s="1" t="s">
        <v>263</v>
      </c>
      <c r="B2371" s="3" t="s">
        <v>67</v>
      </c>
      <c r="C2371" s="1" t="s">
        <v>95</v>
      </c>
      <c r="D2371" s="4" t="str">
        <f t="shared" si="0"/>
        <v>Syria-Middle East2003</v>
      </c>
      <c r="E2371" s="4">
        <v>877000000</v>
      </c>
      <c r="F2371" s="4">
        <v>734000000</v>
      </c>
    </row>
    <row r="2372" ht="15.75" customHeight="1" spans="1:6">
      <c r="A2372" s="1" t="s">
        <v>263</v>
      </c>
      <c r="B2372" s="3" t="s">
        <v>68</v>
      </c>
      <c r="C2372" s="1" t="s">
        <v>95</v>
      </c>
      <c r="D2372" s="4" t="str">
        <f t="shared" si="0"/>
        <v>Syria-Middle East2004</v>
      </c>
      <c r="E2372" s="4">
        <v>1883000000</v>
      </c>
      <c r="F2372" s="4">
        <v>688000000</v>
      </c>
    </row>
    <row r="2373" ht="15.75" customHeight="1" spans="1:6">
      <c r="A2373" s="1" t="s">
        <v>263</v>
      </c>
      <c r="B2373" s="3" t="s">
        <v>69</v>
      </c>
      <c r="C2373" s="1" t="s">
        <v>95</v>
      </c>
      <c r="D2373" s="4" t="str">
        <f t="shared" si="0"/>
        <v>Syria-Middle East2005</v>
      </c>
      <c r="E2373" s="4">
        <v>2035000000</v>
      </c>
      <c r="F2373" s="4">
        <v>584000000</v>
      </c>
    </row>
    <row r="2374" ht="15.75" customHeight="1" spans="1:6">
      <c r="A2374" s="1" t="s">
        <v>263</v>
      </c>
      <c r="B2374" s="3" t="s">
        <v>70</v>
      </c>
      <c r="C2374" s="1" t="s">
        <v>95</v>
      </c>
      <c r="D2374" s="4" t="str">
        <f t="shared" si="0"/>
        <v>Syria-Middle East2006</v>
      </c>
      <c r="E2374" s="4">
        <v>2113000000</v>
      </c>
      <c r="F2374" s="4">
        <v>585000000</v>
      </c>
    </row>
    <row r="2375" ht="15.75" customHeight="1" spans="1:6">
      <c r="A2375" s="1" t="s">
        <v>263</v>
      </c>
      <c r="B2375" s="3" t="s">
        <v>71</v>
      </c>
      <c r="C2375" s="1" t="s">
        <v>95</v>
      </c>
      <c r="D2375" s="4" t="str">
        <f t="shared" si="0"/>
        <v>Syria-Middle East2007</v>
      </c>
      <c r="E2375" s="4">
        <v>2972000000</v>
      </c>
      <c r="F2375" s="4">
        <v>710000000</v>
      </c>
    </row>
    <row r="2376" ht="15.75" customHeight="1" spans="1:6">
      <c r="A2376" s="1" t="s">
        <v>263</v>
      </c>
      <c r="B2376" s="3" t="s">
        <v>72</v>
      </c>
      <c r="C2376" s="1" t="s">
        <v>95</v>
      </c>
      <c r="D2376" s="4" t="str">
        <f t="shared" si="0"/>
        <v>Syria-Middle East2008</v>
      </c>
      <c r="E2376" s="4">
        <v>3176000000</v>
      </c>
      <c r="F2376" s="4">
        <v>912000000</v>
      </c>
    </row>
    <row r="2377" ht="15.75" customHeight="1" spans="1:6">
      <c r="A2377" s="1" t="s">
        <v>263</v>
      </c>
      <c r="B2377" s="3" t="s">
        <v>73</v>
      </c>
      <c r="C2377" s="1" t="s">
        <v>95</v>
      </c>
      <c r="D2377" s="4" t="str">
        <f t="shared" si="0"/>
        <v>Syria-Middle East2009</v>
      </c>
      <c r="E2377" s="4">
        <v>3781000000</v>
      </c>
      <c r="F2377" s="4">
        <v>980000000</v>
      </c>
    </row>
    <row r="2378" ht="15.75" customHeight="1" spans="1:6">
      <c r="A2378" s="1" t="s">
        <v>263</v>
      </c>
      <c r="B2378" s="3" t="s">
        <v>74</v>
      </c>
      <c r="C2378" s="1" t="s">
        <v>95</v>
      </c>
      <c r="D2378" s="4" t="str">
        <f t="shared" si="0"/>
        <v>Syria-Middle East2010</v>
      </c>
      <c r="E2378" s="4">
        <v>6308000000</v>
      </c>
      <c r="F2378" s="4">
        <v>1598000000</v>
      </c>
    </row>
    <row r="2379" ht="15.75" customHeight="1" spans="1:6">
      <c r="A2379" s="1" t="s">
        <v>263</v>
      </c>
      <c r="B2379" s="3" t="s">
        <v>75</v>
      </c>
      <c r="C2379" s="1" t="s">
        <v>95</v>
      </c>
      <c r="D2379" s="4" t="str">
        <f t="shared" si="0"/>
        <v>Syria-Middle East2011</v>
      </c>
      <c r="E2379" s="1"/>
      <c r="F2379" s="1"/>
    </row>
    <row r="2380" ht="15.75" customHeight="1" spans="1:6">
      <c r="A2380" s="1" t="s">
        <v>263</v>
      </c>
      <c r="B2380" s="3" t="s">
        <v>76</v>
      </c>
      <c r="C2380" s="1" t="s">
        <v>95</v>
      </c>
      <c r="D2380" s="4" t="str">
        <f t="shared" si="0"/>
        <v>Syria-Middle East2012</v>
      </c>
      <c r="E2380" s="1"/>
      <c r="F2380" s="1"/>
    </row>
    <row r="2381" ht="15.75" customHeight="1" spans="1:6">
      <c r="A2381" s="1" t="s">
        <v>264</v>
      </c>
      <c r="B2381" s="3" t="s">
        <v>63</v>
      </c>
      <c r="C2381" s="1" t="s">
        <v>64</v>
      </c>
      <c r="D2381" s="4" t="str">
        <f t="shared" si="0"/>
        <v>Tajikistan-Asia2000</v>
      </c>
      <c r="E2381" s="1"/>
      <c r="F2381" s="1"/>
    </row>
    <row r="2382" ht="15.75" customHeight="1" spans="1:6">
      <c r="A2382" s="1" t="s">
        <v>264</v>
      </c>
      <c r="B2382" s="3" t="s">
        <v>65</v>
      </c>
      <c r="C2382" s="1" t="s">
        <v>64</v>
      </c>
      <c r="D2382" s="4" t="str">
        <f t="shared" si="0"/>
        <v>Tajikistan-Asia2001</v>
      </c>
      <c r="E2382" s="1"/>
      <c r="F2382" s="1"/>
    </row>
    <row r="2383" ht="15.75" customHeight="1" spans="1:6">
      <c r="A2383" s="1" t="s">
        <v>264</v>
      </c>
      <c r="B2383" s="3" t="s">
        <v>66</v>
      </c>
      <c r="C2383" s="1" t="s">
        <v>64</v>
      </c>
      <c r="D2383" s="4" t="str">
        <f t="shared" si="0"/>
        <v>Tajikistan-Asia2002</v>
      </c>
      <c r="E2383" s="4">
        <v>5000000</v>
      </c>
      <c r="F2383" s="4">
        <v>1700000</v>
      </c>
    </row>
    <row r="2384" ht="15.75" customHeight="1" spans="1:6">
      <c r="A2384" s="1" t="s">
        <v>264</v>
      </c>
      <c r="B2384" s="3" t="s">
        <v>67</v>
      </c>
      <c r="C2384" s="1" t="s">
        <v>64</v>
      </c>
      <c r="D2384" s="4" t="str">
        <f t="shared" si="0"/>
        <v>Tajikistan-Asia2003</v>
      </c>
      <c r="E2384" s="4">
        <v>6200000</v>
      </c>
      <c r="F2384" s="4">
        <v>2100000</v>
      </c>
    </row>
    <row r="2385" ht="15.75" customHeight="1" spans="1:6">
      <c r="A2385" s="1" t="s">
        <v>264</v>
      </c>
      <c r="B2385" s="3" t="s">
        <v>68</v>
      </c>
      <c r="C2385" s="1" t="s">
        <v>64</v>
      </c>
      <c r="D2385" s="4" t="str">
        <f t="shared" si="0"/>
        <v>Tajikistan-Asia2004</v>
      </c>
      <c r="E2385" s="4">
        <v>9600000</v>
      </c>
      <c r="F2385" s="4">
        <v>3400000</v>
      </c>
    </row>
    <row r="2386" ht="15.75" customHeight="1" spans="1:6">
      <c r="A2386" s="1" t="s">
        <v>264</v>
      </c>
      <c r="B2386" s="3" t="s">
        <v>69</v>
      </c>
      <c r="C2386" s="1" t="s">
        <v>64</v>
      </c>
      <c r="D2386" s="4" t="str">
        <f t="shared" si="0"/>
        <v>Tajikistan-Asia2005</v>
      </c>
      <c r="E2386" s="4">
        <v>9100000</v>
      </c>
      <c r="F2386" s="4">
        <v>3800000</v>
      </c>
    </row>
    <row r="2387" ht="15.75" customHeight="1" spans="1:6">
      <c r="A2387" s="1" t="s">
        <v>264</v>
      </c>
      <c r="B2387" s="3" t="s">
        <v>70</v>
      </c>
      <c r="C2387" s="1" t="s">
        <v>64</v>
      </c>
      <c r="D2387" s="4" t="str">
        <f t="shared" si="0"/>
        <v>Tajikistan-Asia2006</v>
      </c>
      <c r="E2387" s="4">
        <v>11200000</v>
      </c>
      <c r="F2387" s="4">
        <v>6000000</v>
      </c>
    </row>
    <row r="2388" ht="15.75" customHeight="1" spans="1:6">
      <c r="A2388" s="1" t="s">
        <v>264</v>
      </c>
      <c r="B2388" s="3" t="s">
        <v>71</v>
      </c>
      <c r="C2388" s="1" t="s">
        <v>64</v>
      </c>
      <c r="D2388" s="4" t="str">
        <f t="shared" si="0"/>
        <v>Tajikistan-Asia2007</v>
      </c>
      <c r="E2388" s="4">
        <v>16500000</v>
      </c>
      <c r="F2388" s="4">
        <v>6600000</v>
      </c>
    </row>
    <row r="2389" ht="15.75" customHeight="1" spans="1:6">
      <c r="A2389" s="1" t="s">
        <v>264</v>
      </c>
      <c r="B2389" s="3" t="s">
        <v>72</v>
      </c>
      <c r="C2389" s="1" t="s">
        <v>64</v>
      </c>
      <c r="D2389" s="4" t="str">
        <f t="shared" si="0"/>
        <v>Tajikistan-Asia2008</v>
      </c>
      <c r="E2389" s="4">
        <v>23700000</v>
      </c>
      <c r="F2389" s="4">
        <v>10800000</v>
      </c>
    </row>
    <row r="2390" ht="15.75" customHeight="1" spans="1:6">
      <c r="A2390" s="1" t="s">
        <v>264</v>
      </c>
      <c r="B2390" s="3" t="s">
        <v>73</v>
      </c>
      <c r="C2390" s="1" t="s">
        <v>64</v>
      </c>
      <c r="D2390" s="4" t="str">
        <f t="shared" si="0"/>
        <v>Tajikistan-Asia2009</v>
      </c>
      <c r="E2390" s="4">
        <v>19500000</v>
      </c>
      <c r="F2390" s="4">
        <v>5800000</v>
      </c>
    </row>
    <row r="2391" ht="15.75" customHeight="1" spans="1:6">
      <c r="A2391" s="1" t="s">
        <v>264</v>
      </c>
      <c r="B2391" s="3" t="s">
        <v>74</v>
      </c>
      <c r="C2391" s="1" t="s">
        <v>64</v>
      </c>
      <c r="D2391" s="4" t="str">
        <f t="shared" si="0"/>
        <v>Tajikistan-Asia2010</v>
      </c>
      <c r="E2391" s="4">
        <v>32400000</v>
      </c>
      <c r="F2391" s="4">
        <v>17800000</v>
      </c>
    </row>
    <row r="2392" ht="15.75" customHeight="1" spans="1:6">
      <c r="A2392" s="1" t="s">
        <v>264</v>
      </c>
      <c r="B2392" s="3" t="s">
        <v>75</v>
      </c>
      <c r="C2392" s="1" t="s">
        <v>64</v>
      </c>
      <c r="D2392" s="4" t="str">
        <f t="shared" si="0"/>
        <v>Tajikistan-Asia2011</v>
      </c>
      <c r="E2392" s="4">
        <v>39800000</v>
      </c>
      <c r="F2392" s="4">
        <v>8400000</v>
      </c>
    </row>
    <row r="2393" ht="15.75" customHeight="1" spans="1:6">
      <c r="A2393" s="1" t="s">
        <v>264</v>
      </c>
      <c r="B2393" s="3" t="s">
        <v>76</v>
      </c>
      <c r="C2393" s="1" t="s">
        <v>64</v>
      </c>
      <c r="D2393" s="4" t="str">
        <f t="shared" si="0"/>
        <v>Tajikistan-Asia2012</v>
      </c>
      <c r="E2393" s="4">
        <v>60400000</v>
      </c>
      <c r="F2393" s="4">
        <v>6800000</v>
      </c>
    </row>
    <row r="2394" ht="15.75" customHeight="1" spans="1:6">
      <c r="A2394" s="1" t="s">
        <v>265</v>
      </c>
      <c r="B2394" s="3" t="s">
        <v>63</v>
      </c>
      <c r="C2394" s="1" t="s">
        <v>80</v>
      </c>
      <c r="D2394" s="4" t="str">
        <f t="shared" si="0"/>
        <v>Tanzania-Africa2000</v>
      </c>
      <c r="E2394" s="4">
        <v>381000000</v>
      </c>
      <c r="F2394" s="4">
        <v>369000000</v>
      </c>
    </row>
    <row r="2395" ht="15.75" customHeight="1" spans="1:6">
      <c r="A2395" s="1" t="s">
        <v>265</v>
      </c>
      <c r="B2395" s="3" t="s">
        <v>65</v>
      </c>
      <c r="C2395" s="1" t="s">
        <v>80</v>
      </c>
      <c r="D2395" s="4" t="str">
        <f t="shared" si="0"/>
        <v>Tanzania-Africa2001</v>
      </c>
      <c r="E2395" s="4">
        <v>626000000</v>
      </c>
      <c r="F2395" s="4">
        <v>363000000</v>
      </c>
    </row>
    <row r="2396" ht="15.75" customHeight="1" spans="1:6">
      <c r="A2396" s="1" t="s">
        <v>265</v>
      </c>
      <c r="B2396" s="3" t="s">
        <v>66</v>
      </c>
      <c r="C2396" s="1" t="s">
        <v>80</v>
      </c>
      <c r="D2396" s="4" t="str">
        <f t="shared" si="0"/>
        <v>Tanzania-Africa2002</v>
      </c>
      <c r="E2396" s="4">
        <v>639000000</v>
      </c>
      <c r="F2396" s="4">
        <v>361000000</v>
      </c>
    </row>
    <row r="2397" ht="15.75" customHeight="1" spans="1:6">
      <c r="A2397" s="1" t="s">
        <v>265</v>
      </c>
      <c r="B2397" s="3" t="s">
        <v>67</v>
      </c>
      <c r="C2397" s="1" t="s">
        <v>80</v>
      </c>
      <c r="D2397" s="4" t="str">
        <f t="shared" si="0"/>
        <v>Tanzania-Africa2003</v>
      </c>
      <c r="E2397" s="4">
        <v>654000000</v>
      </c>
      <c r="F2397" s="4">
        <v>375000000</v>
      </c>
    </row>
    <row r="2398" ht="15.75" customHeight="1" spans="1:6">
      <c r="A2398" s="1" t="s">
        <v>265</v>
      </c>
      <c r="B2398" s="3" t="s">
        <v>68</v>
      </c>
      <c r="C2398" s="1" t="s">
        <v>80</v>
      </c>
      <c r="D2398" s="4" t="str">
        <f t="shared" si="0"/>
        <v>Tanzania-Africa2004</v>
      </c>
      <c r="E2398" s="4">
        <v>762000000</v>
      </c>
      <c r="F2398" s="4">
        <v>470000000</v>
      </c>
    </row>
    <row r="2399" ht="15.75" customHeight="1" spans="1:6">
      <c r="A2399" s="1" t="s">
        <v>265</v>
      </c>
      <c r="B2399" s="3" t="s">
        <v>69</v>
      </c>
      <c r="C2399" s="1" t="s">
        <v>80</v>
      </c>
      <c r="D2399" s="4" t="str">
        <f t="shared" si="0"/>
        <v>Tanzania-Africa2005</v>
      </c>
      <c r="E2399" s="4">
        <v>835000000</v>
      </c>
      <c r="F2399" s="4">
        <v>577000000</v>
      </c>
    </row>
    <row r="2400" ht="15.75" customHeight="1" spans="1:6">
      <c r="A2400" s="1" t="s">
        <v>265</v>
      </c>
      <c r="B2400" s="3" t="s">
        <v>70</v>
      </c>
      <c r="C2400" s="1" t="s">
        <v>80</v>
      </c>
      <c r="D2400" s="4" t="str">
        <f t="shared" si="0"/>
        <v>Tanzania-Africa2006</v>
      </c>
      <c r="E2400" s="4">
        <v>986000000</v>
      </c>
      <c r="F2400" s="4">
        <v>571000000</v>
      </c>
    </row>
    <row r="2401" ht="15.75" customHeight="1" spans="1:6">
      <c r="A2401" s="1" t="s">
        <v>265</v>
      </c>
      <c r="B2401" s="3" t="s">
        <v>71</v>
      </c>
      <c r="C2401" s="1" t="s">
        <v>80</v>
      </c>
      <c r="D2401" s="4" t="str">
        <f t="shared" si="0"/>
        <v>Tanzania-Africa2007</v>
      </c>
      <c r="E2401" s="4">
        <v>1215000000</v>
      </c>
      <c r="F2401" s="4">
        <v>616000000</v>
      </c>
    </row>
    <row r="2402" ht="15.75" customHeight="1" spans="1:6">
      <c r="A2402" s="1" t="s">
        <v>265</v>
      </c>
      <c r="B2402" s="3" t="s">
        <v>72</v>
      </c>
      <c r="C2402" s="1" t="s">
        <v>80</v>
      </c>
      <c r="D2402" s="4" t="str">
        <f t="shared" si="0"/>
        <v>Tanzania-Africa2008</v>
      </c>
      <c r="E2402" s="4">
        <v>1293000000</v>
      </c>
      <c r="F2402" s="4">
        <v>746000000</v>
      </c>
    </row>
    <row r="2403" ht="15.75" customHeight="1" spans="1:6">
      <c r="A2403" s="1" t="s">
        <v>265</v>
      </c>
      <c r="B2403" s="3" t="s">
        <v>73</v>
      </c>
      <c r="C2403" s="1" t="s">
        <v>80</v>
      </c>
      <c r="D2403" s="4" t="str">
        <f t="shared" si="0"/>
        <v>Tanzania-Africa2009</v>
      </c>
      <c r="E2403" s="4">
        <v>1192000000</v>
      </c>
      <c r="F2403" s="4">
        <v>806000000</v>
      </c>
    </row>
    <row r="2404" ht="15.75" customHeight="1" spans="1:6">
      <c r="A2404" s="1" t="s">
        <v>265</v>
      </c>
      <c r="B2404" s="3" t="s">
        <v>74</v>
      </c>
      <c r="C2404" s="1" t="s">
        <v>80</v>
      </c>
      <c r="D2404" s="4" t="str">
        <f t="shared" si="0"/>
        <v>Tanzania-Africa2010</v>
      </c>
      <c r="E2404" s="4">
        <v>1279000000</v>
      </c>
      <c r="F2404" s="4">
        <v>861000000</v>
      </c>
    </row>
    <row r="2405" ht="15.75" customHeight="1" spans="1:6">
      <c r="A2405" s="1" t="s">
        <v>265</v>
      </c>
      <c r="B2405" s="3" t="s">
        <v>75</v>
      </c>
      <c r="C2405" s="1" t="s">
        <v>80</v>
      </c>
      <c r="D2405" s="4" t="str">
        <f t="shared" si="0"/>
        <v>Tanzania-Africa2011</v>
      </c>
      <c r="E2405" s="4">
        <v>1383000000</v>
      </c>
      <c r="F2405" s="4">
        <v>928000000</v>
      </c>
    </row>
    <row r="2406" ht="15.75" customHeight="1" spans="1:6">
      <c r="A2406" s="1" t="s">
        <v>265</v>
      </c>
      <c r="B2406" s="3" t="s">
        <v>76</v>
      </c>
      <c r="C2406" s="1" t="s">
        <v>80</v>
      </c>
      <c r="D2406" s="4" t="str">
        <f t="shared" si="0"/>
        <v>Tanzania-Africa2012</v>
      </c>
      <c r="E2406" s="4">
        <v>1605000000</v>
      </c>
      <c r="F2406" s="4">
        <v>1003000000</v>
      </c>
    </row>
    <row r="2407" ht="15.75" customHeight="1" spans="1:6">
      <c r="A2407" s="1" t="s">
        <v>266</v>
      </c>
      <c r="B2407" s="3" t="s">
        <v>63</v>
      </c>
      <c r="C2407" s="1" t="s">
        <v>64</v>
      </c>
      <c r="D2407" s="4" t="str">
        <f t="shared" si="0"/>
        <v>Thailand-Asia2000</v>
      </c>
      <c r="E2407" s="4">
        <v>9935000000</v>
      </c>
      <c r="F2407" s="4">
        <v>3218000000</v>
      </c>
    </row>
    <row r="2408" ht="15.75" customHeight="1" spans="1:6">
      <c r="A2408" s="1" t="s">
        <v>266</v>
      </c>
      <c r="B2408" s="3" t="s">
        <v>65</v>
      </c>
      <c r="C2408" s="1" t="s">
        <v>64</v>
      </c>
      <c r="D2408" s="4" t="str">
        <f t="shared" si="0"/>
        <v>Thailand-Asia2001</v>
      </c>
      <c r="E2408" s="4">
        <v>9378000000</v>
      </c>
      <c r="F2408" s="4">
        <v>3334000000</v>
      </c>
    </row>
    <row r="2409" ht="15.75" customHeight="1" spans="1:6">
      <c r="A2409" s="1" t="s">
        <v>266</v>
      </c>
      <c r="B2409" s="3" t="s">
        <v>66</v>
      </c>
      <c r="C2409" s="1" t="s">
        <v>64</v>
      </c>
      <c r="D2409" s="4" t="str">
        <f t="shared" si="0"/>
        <v>Thailand-Asia2002</v>
      </c>
      <c r="E2409" s="4">
        <v>10388000000</v>
      </c>
      <c r="F2409" s="4">
        <v>3888000000</v>
      </c>
    </row>
    <row r="2410" ht="15.75" customHeight="1" spans="1:6">
      <c r="A2410" s="1" t="s">
        <v>266</v>
      </c>
      <c r="B2410" s="3" t="s">
        <v>67</v>
      </c>
      <c r="C2410" s="1" t="s">
        <v>64</v>
      </c>
      <c r="D2410" s="4" t="str">
        <f t="shared" si="0"/>
        <v>Thailand-Asia2003</v>
      </c>
      <c r="E2410" s="4">
        <v>10456000000</v>
      </c>
      <c r="F2410" s="4">
        <v>3538000000</v>
      </c>
    </row>
    <row r="2411" ht="15.75" customHeight="1" spans="1:6">
      <c r="A2411" s="1" t="s">
        <v>266</v>
      </c>
      <c r="B2411" s="3" t="s">
        <v>68</v>
      </c>
      <c r="C2411" s="1" t="s">
        <v>64</v>
      </c>
      <c r="D2411" s="4" t="str">
        <f t="shared" si="0"/>
        <v>Thailand-Asia2004</v>
      </c>
      <c r="E2411" s="4">
        <v>13054000000</v>
      </c>
      <c r="F2411" s="4">
        <v>5343000000</v>
      </c>
    </row>
    <row r="2412" ht="15.75" customHeight="1" spans="1:6">
      <c r="A2412" s="1" t="s">
        <v>266</v>
      </c>
      <c r="B2412" s="3" t="s">
        <v>69</v>
      </c>
      <c r="C2412" s="1" t="s">
        <v>64</v>
      </c>
      <c r="D2412" s="4" t="str">
        <f t="shared" si="0"/>
        <v>Thailand-Asia2005</v>
      </c>
      <c r="E2412" s="4">
        <v>12102000000</v>
      </c>
      <c r="F2412" s="4">
        <v>4917000000</v>
      </c>
    </row>
    <row r="2413" ht="15.75" customHeight="1" spans="1:6">
      <c r="A2413" s="1" t="s">
        <v>266</v>
      </c>
      <c r="B2413" s="3" t="s">
        <v>70</v>
      </c>
      <c r="C2413" s="1" t="s">
        <v>64</v>
      </c>
      <c r="D2413" s="4" t="str">
        <f t="shared" si="0"/>
        <v>Thailand-Asia2006</v>
      </c>
      <c r="E2413" s="4">
        <v>16614000000</v>
      </c>
      <c r="F2413" s="4">
        <v>6173000000</v>
      </c>
    </row>
    <row r="2414" ht="15.75" customHeight="1" spans="1:6">
      <c r="A2414" s="1" t="s">
        <v>266</v>
      </c>
      <c r="B2414" s="3" t="s">
        <v>71</v>
      </c>
      <c r="C2414" s="1" t="s">
        <v>64</v>
      </c>
      <c r="D2414" s="4" t="str">
        <f t="shared" si="0"/>
        <v>Thailand-Asia2007</v>
      </c>
      <c r="E2414" s="4">
        <v>20623000000</v>
      </c>
      <c r="F2414" s="4">
        <v>6887000000</v>
      </c>
    </row>
    <row r="2415" ht="15.75" customHeight="1" spans="1:6">
      <c r="A2415" s="1" t="s">
        <v>266</v>
      </c>
      <c r="B2415" s="3" t="s">
        <v>72</v>
      </c>
      <c r="C2415" s="1" t="s">
        <v>64</v>
      </c>
      <c r="D2415" s="4" t="str">
        <f t="shared" si="0"/>
        <v>Thailand-Asia2008</v>
      </c>
      <c r="E2415" s="4">
        <v>22497000000</v>
      </c>
      <c r="F2415" s="4">
        <v>6700000000</v>
      </c>
    </row>
    <row r="2416" ht="15.75" customHeight="1" spans="1:6">
      <c r="A2416" s="1" t="s">
        <v>266</v>
      </c>
      <c r="B2416" s="3" t="s">
        <v>73</v>
      </c>
      <c r="C2416" s="1" t="s">
        <v>64</v>
      </c>
      <c r="D2416" s="4" t="str">
        <f t="shared" si="0"/>
        <v>Thailand-Asia2009</v>
      </c>
      <c r="E2416" s="4">
        <v>19814000000</v>
      </c>
      <c r="F2416" s="4">
        <v>5749000000</v>
      </c>
    </row>
    <row r="2417" ht="15.75" customHeight="1" spans="1:6">
      <c r="A2417" s="1" t="s">
        <v>266</v>
      </c>
      <c r="B2417" s="3" t="s">
        <v>74</v>
      </c>
      <c r="C2417" s="1" t="s">
        <v>64</v>
      </c>
      <c r="D2417" s="4" t="str">
        <f t="shared" si="0"/>
        <v>Thailand-Asia2010</v>
      </c>
      <c r="E2417" s="4">
        <v>23809000000</v>
      </c>
      <c r="F2417" s="4">
        <v>7151000000</v>
      </c>
    </row>
    <row r="2418" ht="15.75" customHeight="1" spans="1:6">
      <c r="A2418" s="1" t="s">
        <v>266</v>
      </c>
      <c r="B2418" s="3" t="s">
        <v>75</v>
      </c>
      <c r="C2418" s="1" t="s">
        <v>64</v>
      </c>
      <c r="D2418" s="4" t="str">
        <f t="shared" si="0"/>
        <v>Thailand-Asia2011</v>
      </c>
      <c r="E2418" s="4">
        <v>30926000000</v>
      </c>
      <c r="F2418" s="4">
        <v>7320000000</v>
      </c>
    </row>
    <row r="2419" ht="15.75" customHeight="1" spans="1:6">
      <c r="A2419" s="1" t="s">
        <v>266</v>
      </c>
      <c r="B2419" s="3" t="s">
        <v>76</v>
      </c>
      <c r="C2419" s="1" t="s">
        <v>64</v>
      </c>
      <c r="D2419" s="4" t="str">
        <f t="shared" si="0"/>
        <v>Thailand-Asia2012</v>
      </c>
      <c r="E2419" s="4">
        <v>37740000000</v>
      </c>
      <c r="F2419" s="4">
        <v>7864000000</v>
      </c>
    </row>
    <row r="2420" ht="15.75" customHeight="1" spans="1:6">
      <c r="A2420" s="1" t="s">
        <v>267</v>
      </c>
      <c r="B2420" s="3" t="s">
        <v>63</v>
      </c>
      <c r="C2420" s="1" t="s">
        <v>64</v>
      </c>
      <c r="D2420" s="4" t="str">
        <f t="shared" si="0"/>
        <v>Timor-Leste-Asia2000</v>
      </c>
      <c r="E2420" s="1"/>
      <c r="F2420" s="1"/>
    </row>
    <row r="2421" ht="15.75" customHeight="1" spans="1:6">
      <c r="A2421" s="1" t="s">
        <v>267</v>
      </c>
      <c r="B2421" s="3" t="s">
        <v>65</v>
      </c>
      <c r="C2421" s="1" t="s">
        <v>64</v>
      </c>
      <c r="D2421" s="4" t="str">
        <f t="shared" si="0"/>
        <v>Timor-Leste-Asia2001</v>
      </c>
      <c r="E2421" s="1"/>
      <c r="F2421" s="1"/>
    </row>
    <row r="2422" ht="15.75" customHeight="1" spans="1:6">
      <c r="A2422" s="1" t="s">
        <v>267</v>
      </c>
      <c r="B2422" s="3" t="s">
        <v>66</v>
      </c>
      <c r="C2422" s="1" t="s">
        <v>64</v>
      </c>
      <c r="D2422" s="4" t="str">
        <f t="shared" si="0"/>
        <v>Timor-Leste-Asia2002</v>
      </c>
      <c r="E2422" s="1"/>
      <c r="F2422" s="1"/>
    </row>
    <row r="2423" ht="15.75" customHeight="1" spans="1:6">
      <c r="A2423" s="1" t="s">
        <v>267</v>
      </c>
      <c r="B2423" s="3" t="s">
        <v>67</v>
      </c>
      <c r="C2423" s="1" t="s">
        <v>64</v>
      </c>
      <c r="D2423" s="4" t="str">
        <f t="shared" si="0"/>
        <v>Timor-Leste-Asia2003</v>
      </c>
      <c r="E2423" s="1"/>
      <c r="F2423" s="1"/>
    </row>
    <row r="2424" ht="15.75" customHeight="1" spans="1:6">
      <c r="A2424" s="1" t="s">
        <v>267</v>
      </c>
      <c r="B2424" s="3" t="s">
        <v>68</v>
      </c>
      <c r="C2424" s="1" t="s">
        <v>64</v>
      </c>
      <c r="D2424" s="4" t="str">
        <f t="shared" si="0"/>
        <v>Timor-Leste-Asia2004</v>
      </c>
      <c r="E2424" s="1"/>
      <c r="F2424" s="1"/>
    </row>
    <row r="2425" ht="15.75" customHeight="1" spans="1:6">
      <c r="A2425" s="1" t="s">
        <v>267</v>
      </c>
      <c r="B2425" s="3" t="s">
        <v>69</v>
      </c>
      <c r="C2425" s="1" t="s">
        <v>64</v>
      </c>
      <c r="D2425" s="4" t="str">
        <f t="shared" si="0"/>
        <v>Timor-Leste-Asia2005</v>
      </c>
      <c r="E2425" s="1"/>
      <c r="F2425" s="1"/>
    </row>
    <row r="2426" ht="15.75" customHeight="1" spans="1:6">
      <c r="A2426" s="1" t="s">
        <v>267</v>
      </c>
      <c r="B2426" s="3" t="s">
        <v>70</v>
      </c>
      <c r="C2426" s="1" t="s">
        <v>64</v>
      </c>
      <c r="D2426" s="4" t="str">
        <f t="shared" si="0"/>
        <v>Timor-Leste-Asia2006</v>
      </c>
      <c r="E2426" s="4">
        <v>20000000</v>
      </c>
      <c r="F2426" s="4">
        <v>2000000</v>
      </c>
    </row>
    <row r="2427" ht="15.75" customHeight="1" spans="1:6">
      <c r="A2427" s="1" t="s">
        <v>267</v>
      </c>
      <c r="B2427" s="3" t="s">
        <v>71</v>
      </c>
      <c r="C2427" s="1" t="s">
        <v>64</v>
      </c>
      <c r="D2427" s="4" t="str">
        <f t="shared" si="0"/>
        <v>Timor-Leste-Asia2007</v>
      </c>
      <c r="E2427" s="4">
        <v>26000000</v>
      </c>
      <c r="F2427" s="4">
        <v>5000000</v>
      </c>
    </row>
    <row r="2428" ht="15.75" customHeight="1" spans="1:6">
      <c r="A2428" s="1" t="s">
        <v>267</v>
      </c>
      <c r="B2428" s="3" t="s">
        <v>72</v>
      </c>
      <c r="C2428" s="1" t="s">
        <v>64</v>
      </c>
      <c r="D2428" s="4" t="str">
        <f t="shared" si="0"/>
        <v>Timor-Leste-Asia2008</v>
      </c>
      <c r="E2428" s="4">
        <v>14000000</v>
      </c>
      <c r="F2428" s="4">
        <v>51000000</v>
      </c>
    </row>
    <row r="2429" ht="15.75" customHeight="1" spans="1:6">
      <c r="A2429" s="1" t="s">
        <v>267</v>
      </c>
      <c r="B2429" s="3" t="s">
        <v>73</v>
      </c>
      <c r="C2429" s="1" t="s">
        <v>64</v>
      </c>
      <c r="D2429" s="4" t="str">
        <f t="shared" si="0"/>
        <v>Timor-Leste-Asia2009</v>
      </c>
      <c r="E2429" s="4">
        <v>16000000</v>
      </c>
      <c r="F2429" s="4">
        <v>69000000</v>
      </c>
    </row>
    <row r="2430" ht="15.75" customHeight="1" spans="1:6">
      <c r="A2430" s="1" t="s">
        <v>267</v>
      </c>
      <c r="B2430" s="3" t="s">
        <v>74</v>
      </c>
      <c r="C2430" s="1" t="s">
        <v>64</v>
      </c>
      <c r="D2430" s="4" t="str">
        <f t="shared" si="0"/>
        <v>Timor-Leste-Asia2010</v>
      </c>
      <c r="E2430" s="4">
        <v>31000000</v>
      </c>
      <c r="F2430" s="4">
        <v>68000000</v>
      </c>
    </row>
    <row r="2431" ht="15.75" customHeight="1" spans="1:6">
      <c r="A2431" s="1" t="s">
        <v>267</v>
      </c>
      <c r="B2431" s="3" t="s">
        <v>75</v>
      </c>
      <c r="C2431" s="1" t="s">
        <v>64</v>
      </c>
      <c r="D2431" s="4" t="str">
        <f t="shared" si="0"/>
        <v>Timor-Leste-Asia2011</v>
      </c>
      <c r="E2431" s="4">
        <v>24000000</v>
      </c>
      <c r="F2431" s="4">
        <v>63000000</v>
      </c>
    </row>
    <row r="2432" ht="15.75" customHeight="1" spans="1:6">
      <c r="A2432" s="1" t="s">
        <v>267</v>
      </c>
      <c r="B2432" s="3" t="s">
        <v>76</v>
      </c>
      <c r="C2432" s="1" t="s">
        <v>64</v>
      </c>
      <c r="D2432" s="4" t="str">
        <f t="shared" si="0"/>
        <v>Timor-Leste-Asia2012</v>
      </c>
      <c r="E2432" s="4">
        <v>21000000</v>
      </c>
      <c r="F2432" s="4">
        <v>80000000</v>
      </c>
    </row>
    <row r="2433" ht="15.75" customHeight="1" spans="1:6">
      <c r="A2433" s="1" t="s">
        <v>268</v>
      </c>
      <c r="B2433" s="3" t="s">
        <v>63</v>
      </c>
      <c r="C2433" s="1" t="s">
        <v>80</v>
      </c>
      <c r="D2433" s="4" t="str">
        <f t="shared" si="0"/>
        <v>Togo-Africa2000</v>
      </c>
      <c r="E2433" s="4">
        <v>11000000</v>
      </c>
      <c r="F2433" s="4">
        <v>15000000</v>
      </c>
    </row>
    <row r="2434" ht="15.75" customHeight="1" spans="1:6">
      <c r="A2434" s="1" t="s">
        <v>268</v>
      </c>
      <c r="B2434" s="3" t="s">
        <v>65</v>
      </c>
      <c r="C2434" s="1" t="s">
        <v>80</v>
      </c>
      <c r="D2434" s="4" t="str">
        <f t="shared" si="0"/>
        <v>Togo-Africa2001</v>
      </c>
      <c r="E2434" s="4">
        <v>14000000</v>
      </c>
      <c r="F2434" s="4">
        <v>20000000</v>
      </c>
    </row>
    <row r="2435" ht="15.75" customHeight="1" spans="1:6">
      <c r="A2435" s="1" t="s">
        <v>268</v>
      </c>
      <c r="B2435" s="3" t="s">
        <v>66</v>
      </c>
      <c r="C2435" s="1" t="s">
        <v>80</v>
      </c>
      <c r="D2435" s="4" t="str">
        <f t="shared" si="0"/>
        <v>Togo-Africa2002</v>
      </c>
      <c r="E2435" s="4">
        <v>16000000</v>
      </c>
      <c r="F2435" s="4">
        <v>26000000</v>
      </c>
    </row>
    <row r="2436" ht="15.75" customHeight="1" spans="1:6">
      <c r="A2436" s="1" t="s">
        <v>268</v>
      </c>
      <c r="B2436" s="3" t="s">
        <v>67</v>
      </c>
      <c r="C2436" s="1" t="s">
        <v>80</v>
      </c>
      <c r="D2436" s="4" t="str">
        <f t="shared" si="0"/>
        <v>Togo-Africa2003</v>
      </c>
      <c r="E2436" s="4">
        <v>26000000</v>
      </c>
      <c r="F2436" s="4">
        <v>37000000</v>
      </c>
    </row>
    <row r="2437" ht="15.75" customHeight="1" spans="1:6">
      <c r="A2437" s="1" t="s">
        <v>268</v>
      </c>
      <c r="B2437" s="3" t="s">
        <v>68</v>
      </c>
      <c r="C2437" s="1" t="s">
        <v>80</v>
      </c>
      <c r="D2437" s="4" t="str">
        <f t="shared" si="0"/>
        <v>Togo-Africa2004</v>
      </c>
      <c r="E2437" s="4">
        <v>25000000</v>
      </c>
      <c r="F2437" s="4">
        <v>38000000</v>
      </c>
    </row>
    <row r="2438" ht="15.75" customHeight="1" spans="1:6">
      <c r="A2438" s="1" t="s">
        <v>268</v>
      </c>
      <c r="B2438" s="3" t="s">
        <v>69</v>
      </c>
      <c r="C2438" s="1" t="s">
        <v>80</v>
      </c>
      <c r="D2438" s="4" t="str">
        <f t="shared" si="0"/>
        <v>Togo-Africa2005</v>
      </c>
      <c r="E2438" s="4">
        <v>27000000</v>
      </c>
      <c r="F2438" s="4">
        <v>42000000</v>
      </c>
    </row>
    <row r="2439" ht="15.75" customHeight="1" spans="1:6">
      <c r="A2439" s="1" t="s">
        <v>268</v>
      </c>
      <c r="B2439" s="3" t="s">
        <v>70</v>
      </c>
      <c r="C2439" s="1" t="s">
        <v>80</v>
      </c>
      <c r="D2439" s="4" t="str">
        <f t="shared" si="0"/>
        <v>Togo-Africa2006</v>
      </c>
      <c r="E2439" s="4">
        <v>23000000</v>
      </c>
      <c r="F2439" s="4">
        <v>42000000</v>
      </c>
    </row>
    <row r="2440" ht="15.75" customHeight="1" spans="1:6">
      <c r="A2440" s="1" t="s">
        <v>268</v>
      </c>
      <c r="B2440" s="3" t="s">
        <v>71</v>
      </c>
      <c r="C2440" s="1" t="s">
        <v>80</v>
      </c>
      <c r="D2440" s="4" t="str">
        <f t="shared" si="0"/>
        <v>Togo-Africa2007</v>
      </c>
      <c r="E2440" s="4">
        <v>38000000</v>
      </c>
      <c r="F2440" s="4">
        <v>59000000</v>
      </c>
    </row>
    <row r="2441" ht="15.75" customHeight="1" spans="1:6">
      <c r="A2441" s="1" t="s">
        <v>268</v>
      </c>
      <c r="B2441" s="3" t="s">
        <v>72</v>
      </c>
      <c r="C2441" s="1" t="s">
        <v>80</v>
      </c>
      <c r="D2441" s="4" t="str">
        <f t="shared" si="0"/>
        <v>Togo-Africa2008</v>
      </c>
      <c r="E2441" s="4">
        <v>44000000</v>
      </c>
      <c r="F2441" s="4">
        <v>68000000</v>
      </c>
    </row>
    <row r="2442" ht="15.75" customHeight="1" spans="1:6">
      <c r="A2442" s="1" t="s">
        <v>268</v>
      </c>
      <c r="B2442" s="3" t="s">
        <v>73</v>
      </c>
      <c r="C2442" s="1" t="s">
        <v>80</v>
      </c>
      <c r="D2442" s="4" t="str">
        <f t="shared" si="0"/>
        <v>Togo-Africa2009</v>
      </c>
      <c r="E2442" s="4">
        <v>73000000</v>
      </c>
      <c r="F2442" s="4">
        <v>94000000</v>
      </c>
    </row>
    <row r="2443" ht="15.75" customHeight="1" spans="1:6">
      <c r="A2443" s="1" t="s">
        <v>268</v>
      </c>
      <c r="B2443" s="3" t="s">
        <v>74</v>
      </c>
      <c r="C2443" s="1" t="s">
        <v>80</v>
      </c>
      <c r="D2443" s="4" t="str">
        <f t="shared" si="0"/>
        <v>Togo-Africa2010</v>
      </c>
      <c r="E2443" s="4">
        <v>105000000</v>
      </c>
      <c r="F2443" s="4">
        <v>89000000</v>
      </c>
    </row>
    <row r="2444" ht="15.75" customHeight="1" spans="1:6">
      <c r="A2444" s="1" t="s">
        <v>268</v>
      </c>
      <c r="B2444" s="3" t="s">
        <v>75</v>
      </c>
      <c r="C2444" s="1" t="s">
        <v>80</v>
      </c>
      <c r="D2444" s="4" t="str">
        <f t="shared" si="0"/>
        <v>Togo-Africa2011</v>
      </c>
      <c r="E2444" s="1"/>
      <c r="F2444" s="1"/>
    </row>
    <row r="2445" ht="15.75" customHeight="1" spans="1:6">
      <c r="A2445" s="1" t="s">
        <v>268</v>
      </c>
      <c r="B2445" s="3" t="s">
        <v>76</v>
      </c>
      <c r="C2445" s="1" t="s">
        <v>80</v>
      </c>
      <c r="D2445" s="4" t="str">
        <f t="shared" si="0"/>
        <v>Togo-Africa2012</v>
      </c>
      <c r="E2445" s="1"/>
      <c r="F2445" s="1"/>
    </row>
    <row r="2446" ht="15.75" customHeight="1" spans="1:6">
      <c r="A2446" s="1" t="s">
        <v>269</v>
      </c>
      <c r="B2446" s="3" t="s">
        <v>63</v>
      </c>
      <c r="C2446" s="1" t="s">
        <v>82</v>
      </c>
      <c r="D2446" s="4" t="str">
        <f t="shared" si="0"/>
        <v>Tonga-Oceania2000</v>
      </c>
      <c r="E2446" s="4">
        <v>7000000</v>
      </c>
      <c r="F2446" s="1"/>
    </row>
    <row r="2447" ht="15.75" customHeight="1" spans="1:6">
      <c r="A2447" s="1" t="s">
        <v>269</v>
      </c>
      <c r="B2447" s="3" t="s">
        <v>65</v>
      </c>
      <c r="C2447" s="1" t="s">
        <v>82</v>
      </c>
      <c r="D2447" s="4" t="str">
        <f t="shared" si="0"/>
        <v>Tonga-Oceania2001</v>
      </c>
      <c r="E2447" s="4">
        <v>6800000</v>
      </c>
      <c r="F2447" s="4">
        <v>3200000</v>
      </c>
    </row>
    <row r="2448" ht="15.75" customHeight="1" spans="1:6">
      <c r="A2448" s="1" t="s">
        <v>269</v>
      </c>
      <c r="B2448" s="3" t="s">
        <v>66</v>
      </c>
      <c r="C2448" s="1" t="s">
        <v>82</v>
      </c>
      <c r="D2448" s="4" t="str">
        <f t="shared" si="0"/>
        <v>Tonga-Oceania2002</v>
      </c>
      <c r="E2448" s="4">
        <v>5900000</v>
      </c>
      <c r="F2448" s="4">
        <v>3200000</v>
      </c>
    </row>
    <row r="2449" ht="15.75" customHeight="1" spans="1:6">
      <c r="A2449" s="1" t="s">
        <v>269</v>
      </c>
      <c r="B2449" s="3" t="s">
        <v>67</v>
      </c>
      <c r="C2449" s="1" t="s">
        <v>82</v>
      </c>
      <c r="D2449" s="4" t="str">
        <f t="shared" si="0"/>
        <v>Tonga-Oceania2003</v>
      </c>
      <c r="E2449" s="4">
        <v>10300000</v>
      </c>
      <c r="F2449" s="4">
        <v>13200000</v>
      </c>
    </row>
    <row r="2450" ht="15.75" customHeight="1" spans="1:6">
      <c r="A2450" s="1" t="s">
        <v>269</v>
      </c>
      <c r="B2450" s="3" t="s">
        <v>68</v>
      </c>
      <c r="C2450" s="1" t="s">
        <v>82</v>
      </c>
      <c r="D2450" s="4" t="str">
        <f t="shared" si="0"/>
        <v>Tonga-Oceania2004</v>
      </c>
      <c r="E2450" s="4">
        <v>13100000</v>
      </c>
      <c r="F2450" s="4">
        <v>16200000</v>
      </c>
    </row>
    <row r="2451" ht="15.75" customHeight="1" spans="1:6">
      <c r="A2451" s="1" t="s">
        <v>269</v>
      </c>
      <c r="B2451" s="3" t="s">
        <v>69</v>
      </c>
      <c r="C2451" s="1" t="s">
        <v>82</v>
      </c>
      <c r="D2451" s="4" t="str">
        <f t="shared" si="0"/>
        <v>Tonga-Oceania2005</v>
      </c>
      <c r="E2451" s="4">
        <v>15000000</v>
      </c>
      <c r="F2451" s="4">
        <v>16000000</v>
      </c>
    </row>
    <row r="2452" ht="15.75" customHeight="1" spans="1:6">
      <c r="A2452" s="1" t="s">
        <v>269</v>
      </c>
      <c r="B2452" s="3" t="s">
        <v>70</v>
      </c>
      <c r="C2452" s="1" t="s">
        <v>82</v>
      </c>
      <c r="D2452" s="4" t="str">
        <f t="shared" si="0"/>
        <v>Tonga-Oceania2006</v>
      </c>
      <c r="E2452" s="4">
        <v>15700000</v>
      </c>
      <c r="F2452" s="4">
        <v>16400000</v>
      </c>
    </row>
    <row r="2453" ht="15.75" customHeight="1" spans="1:6">
      <c r="A2453" s="1" t="s">
        <v>269</v>
      </c>
      <c r="B2453" s="3" t="s">
        <v>71</v>
      </c>
      <c r="C2453" s="1" t="s">
        <v>82</v>
      </c>
      <c r="D2453" s="4" t="str">
        <f t="shared" si="0"/>
        <v>Tonga-Oceania2007</v>
      </c>
      <c r="E2453" s="4">
        <v>15200000</v>
      </c>
      <c r="F2453" s="4">
        <v>19200000</v>
      </c>
    </row>
    <row r="2454" ht="15.75" customHeight="1" spans="1:6">
      <c r="A2454" s="1" t="s">
        <v>269</v>
      </c>
      <c r="B2454" s="3" t="s">
        <v>72</v>
      </c>
      <c r="C2454" s="1" t="s">
        <v>82</v>
      </c>
      <c r="D2454" s="4" t="str">
        <f t="shared" si="0"/>
        <v>Tonga-Oceania2008</v>
      </c>
      <c r="E2454" s="4">
        <v>19500000</v>
      </c>
      <c r="F2454" s="4">
        <v>25100000</v>
      </c>
    </row>
    <row r="2455" ht="15.75" customHeight="1" spans="1:6">
      <c r="A2455" s="1" t="s">
        <v>269</v>
      </c>
      <c r="B2455" s="3" t="s">
        <v>73</v>
      </c>
      <c r="C2455" s="1" t="s">
        <v>82</v>
      </c>
      <c r="D2455" s="4" t="str">
        <f t="shared" si="0"/>
        <v>Tonga-Oceania2009</v>
      </c>
      <c r="E2455" s="4">
        <v>16800000</v>
      </c>
      <c r="F2455" s="4">
        <v>19100000</v>
      </c>
    </row>
    <row r="2456" ht="15.75" customHeight="1" spans="1:6">
      <c r="A2456" s="1" t="s">
        <v>269</v>
      </c>
      <c r="B2456" s="3" t="s">
        <v>74</v>
      </c>
      <c r="C2456" s="1" t="s">
        <v>82</v>
      </c>
      <c r="D2456" s="4" t="str">
        <f t="shared" si="0"/>
        <v>Tonga-Oceania2010</v>
      </c>
      <c r="E2456" s="1"/>
      <c r="F2456" s="1"/>
    </row>
    <row r="2457" ht="15.75" customHeight="1" spans="1:6">
      <c r="A2457" s="1" t="s">
        <v>269</v>
      </c>
      <c r="B2457" s="3" t="s">
        <v>75</v>
      </c>
      <c r="C2457" s="1" t="s">
        <v>82</v>
      </c>
      <c r="D2457" s="4" t="str">
        <f t="shared" si="0"/>
        <v>Tonga-Oceania2011</v>
      </c>
      <c r="E2457" s="1"/>
      <c r="F2457" s="1"/>
    </row>
    <row r="2458" ht="15.75" customHeight="1" spans="1:6">
      <c r="A2458" s="1" t="s">
        <v>269</v>
      </c>
      <c r="B2458" s="3" t="s">
        <v>76</v>
      </c>
      <c r="C2458" s="1" t="s">
        <v>82</v>
      </c>
      <c r="D2458" s="4" t="str">
        <f t="shared" si="0"/>
        <v>Tonga-Oceania2012</v>
      </c>
      <c r="E2458" s="1"/>
      <c r="F2458" s="1"/>
    </row>
    <row r="2459" ht="15.75" customHeight="1" spans="1:6">
      <c r="A2459" s="1" t="s">
        <v>270</v>
      </c>
      <c r="B2459" s="3" t="s">
        <v>63</v>
      </c>
      <c r="C2459" s="1" t="s">
        <v>86</v>
      </c>
      <c r="D2459" s="4" t="str">
        <f t="shared" si="0"/>
        <v>Trinidad and Tobago-The Americas2000</v>
      </c>
      <c r="E2459" s="4">
        <v>371000000</v>
      </c>
      <c r="F2459" s="4">
        <v>190000000</v>
      </c>
    </row>
    <row r="2460" ht="15.75" customHeight="1" spans="1:6">
      <c r="A2460" s="1" t="s">
        <v>270</v>
      </c>
      <c r="B2460" s="3" t="s">
        <v>65</v>
      </c>
      <c r="C2460" s="1" t="s">
        <v>86</v>
      </c>
      <c r="D2460" s="4" t="str">
        <f t="shared" si="0"/>
        <v>Trinidad and Tobago-The Americas2001</v>
      </c>
      <c r="E2460" s="4">
        <v>361000000</v>
      </c>
      <c r="F2460" s="4">
        <v>172000000</v>
      </c>
    </row>
    <row r="2461" ht="15.75" customHeight="1" spans="1:6">
      <c r="A2461" s="1" t="s">
        <v>270</v>
      </c>
      <c r="B2461" s="3" t="s">
        <v>66</v>
      </c>
      <c r="C2461" s="1" t="s">
        <v>86</v>
      </c>
      <c r="D2461" s="4" t="str">
        <f t="shared" si="0"/>
        <v>Trinidad and Tobago-The Americas2002</v>
      </c>
      <c r="E2461" s="4">
        <v>402000000</v>
      </c>
      <c r="F2461" s="4">
        <v>208000000</v>
      </c>
    </row>
    <row r="2462" ht="15.75" customHeight="1" spans="1:6">
      <c r="A2462" s="1" t="s">
        <v>270</v>
      </c>
      <c r="B2462" s="3" t="s">
        <v>67</v>
      </c>
      <c r="C2462" s="1" t="s">
        <v>86</v>
      </c>
      <c r="D2462" s="4" t="str">
        <f t="shared" si="0"/>
        <v>Trinidad and Tobago-The Americas2003</v>
      </c>
      <c r="E2462" s="4">
        <v>437000000</v>
      </c>
      <c r="F2462" s="4">
        <v>143000000</v>
      </c>
    </row>
    <row r="2463" ht="15.75" customHeight="1" spans="1:6">
      <c r="A2463" s="1" t="s">
        <v>270</v>
      </c>
      <c r="B2463" s="3" t="s">
        <v>68</v>
      </c>
      <c r="C2463" s="1" t="s">
        <v>86</v>
      </c>
      <c r="D2463" s="4" t="str">
        <f t="shared" si="0"/>
        <v>Trinidad and Tobago-The Americas2004</v>
      </c>
      <c r="E2463" s="4">
        <v>568000000</v>
      </c>
      <c r="F2463" s="4">
        <v>141000000</v>
      </c>
    </row>
    <row r="2464" ht="15.75" customHeight="1" spans="1:6">
      <c r="A2464" s="1" t="s">
        <v>270</v>
      </c>
      <c r="B2464" s="3" t="s">
        <v>69</v>
      </c>
      <c r="C2464" s="1" t="s">
        <v>86</v>
      </c>
      <c r="D2464" s="4" t="str">
        <f t="shared" si="0"/>
        <v>Trinidad and Tobago-The Americas2005</v>
      </c>
      <c r="E2464" s="4">
        <v>593000000</v>
      </c>
      <c r="F2464" s="4">
        <v>234000000</v>
      </c>
    </row>
    <row r="2465" ht="15.75" customHeight="1" spans="1:6">
      <c r="A2465" s="1" t="s">
        <v>270</v>
      </c>
      <c r="B2465" s="3" t="s">
        <v>70</v>
      </c>
      <c r="C2465" s="1" t="s">
        <v>86</v>
      </c>
      <c r="D2465" s="4" t="str">
        <f t="shared" si="0"/>
        <v>Trinidad and Tobago-The Americas2006</v>
      </c>
      <c r="E2465" s="4">
        <v>517000000</v>
      </c>
      <c r="F2465" s="4">
        <v>146000000</v>
      </c>
    </row>
    <row r="2466" ht="15.75" customHeight="1" spans="1:6">
      <c r="A2466" s="1" t="s">
        <v>270</v>
      </c>
      <c r="B2466" s="3" t="s">
        <v>71</v>
      </c>
      <c r="C2466" s="1" t="s">
        <v>86</v>
      </c>
      <c r="D2466" s="4" t="str">
        <f t="shared" si="0"/>
        <v>Trinidad and Tobago-The Americas2007</v>
      </c>
      <c r="E2466" s="4">
        <v>621000000</v>
      </c>
      <c r="F2466" s="4">
        <v>155000000</v>
      </c>
    </row>
    <row r="2467" ht="15.75" customHeight="1" spans="1:6">
      <c r="A2467" s="1" t="s">
        <v>270</v>
      </c>
      <c r="B2467" s="3" t="s">
        <v>72</v>
      </c>
      <c r="C2467" s="1" t="s">
        <v>86</v>
      </c>
      <c r="D2467" s="4" t="str">
        <f t="shared" si="0"/>
        <v>Trinidad and Tobago-The Americas2008</v>
      </c>
      <c r="E2467" s="4">
        <v>557000000</v>
      </c>
      <c r="F2467" s="4">
        <v>102000000</v>
      </c>
    </row>
    <row r="2468" ht="15.75" customHeight="1" spans="1:6">
      <c r="A2468" s="1" t="s">
        <v>270</v>
      </c>
      <c r="B2468" s="3" t="s">
        <v>73</v>
      </c>
      <c r="C2468" s="1" t="s">
        <v>86</v>
      </c>
      <c r="D2468" s="4" t="str">
        <f t="shared" si="0"/>
        <v>Trinidad and Tobago-The Americas2009</v>
      </c>
      <c r="E2468" s="4">
        <v>548000000</v>
      </c>
      <c r="F2468" s="4">
        <v>136000000</v>
      </c>
    </row>
    <row r="2469" ht="15.75" customHeight="1" spans="1:6">
      <c r="A2469" s="1" t="s">
        <v>270</v>
      </c>
      <c r="B2469" s="3" t="s">
        <v>74</v>
      </c>
      <c r="C2469" s="1" t="s">
        <v>86</v>
      </c>
      <c r="D2469" s="4" t="str">
        <f t="shared" si="0"/>
        <v>Trinidad and Tobago-The Americas2010</v>
      </c>
      <c r="E2469" s="4">
        <v>630000000</v>
      </c>
      <c r="F2469" s="4">
        <v>97000000</v>
      </c>
    </row>
    <row r="2470" ht="15.75" customHeight="1" spans="1:6">
      <c r="A2470" s="1" t="s">
        <v>270</v>
      </c>
      <c r="B2470" s="3" t="s">
        <v>75</v>
      </c>
      <c r="C2470" s="1" t="s">
        <v>86</v>
      </c>
      <c r="D2470" s="4" t="str">
        <f t="shared" si="0"/>
        <v>Trinidad and Tobago-The Americas2011</v>
      </c>
      <c r="E2470" s="4">
        <v>650000000</v>
      </c>
      <c r="F2470" s="4">
        <v>192000000</v>
      </c>
    </row>
    <row r="2471" ht="15.75" customHeight="1" spans="1:6">
      <c r="A2471" s="1" t="s">
        <v>270</v>
      </c>
      <c r="B2471" s="3" t="s">
        <v>76</v>
      </c>
      <c r="C2471" s="1" t="s">
        <v>86</v>
      </c>
      <c r="D2471" s="4" t="str">
        <f t="shared" si="0"/>
        <v>Trinidad and Tobago-The Americas2012</v>
      </c>
      <c r="E2471" s="1"/>
      <c r="F2471" s="1"/>
    </row>
    <row r="2472" ht="15.75" customHeight="1" spans="1:6">
      <c r="A2472" s="1" t="s">
        <v>271</v>
      </c>
      <c r="B2472" s="3" t="s">
        <v>63</v>
      </c>
      <c r="C2472" s="1" t="s">
        <v>80</v>
      </c>
      <c r="D2472" s="4" t="str">
        <f t="shared" si="0"/>
        <v>Tunisia-Africa2000</v>
      </c>
      <c r="E2472" s="4">
        <v>1977000000</v>
      </c>
      <c r="F2472" s="4">
        <v>310000000</v>
      </c>
    </row>
    <row r="2473" ht="15.75" customHeight="1" spans="1:6">
      <c r="A2473" s="1" t="s">
        <v>271</v>
      </c>
      <c r="B2473" s="3" t="s">
        <v>65</v>
      </c>
      <c r="C2473" s="1" t="s">
        <v>80</v>
      </c>
      <c r="D2473" s="4" t="str">
        <f t="shared" si="0"/>
        <v>Tunisia-Africa2001</v>
      </c>
      <c r="E2473" s="4">
        <v>2061000000</v>
      </c>
      <c r="F2473" s="4">
        <v>322000000</v>
      </c>
    </row>
    <row r="2474" ht="15.75" customHeight="1" spans="1:6">
      <c r="A2474" s="1" t="s">
        <v>271</v>
      </c>
      <c r="B2474" s="3" t="s">
        <v>66</v>
      </c>
      <c r="C2474" s="1" t="s">
        <v>80</v>
      </c>
      <c r="D2474" s="4" t="str">
        <f t="shared" si="0"/>
        <v>Tunisia-Africa2002</v>
      </c>
      <c r="E2474" s="4">
        <v>1831000000</v>
      </c>
      <c r="F2474" s="4">
        <v>303000000</v>
      </c>
    </row>
    <row r="2475" ht="15.75" customHeight="1" spans="1:6">
      <c r="A2475" s="1" t="s">
        <v>271</v>
      </c>
      <c r="B2475" s="3" t="s">
        <v>67</v>
      </c>
      <c r="C2475" s="1" t="s">
        <v>80</v>
      </c>
      <c r="D2475" s="4" t="str">
        <f t="shared" si="0"/>
        <v>Tunisia-Africa2003</v>
      </c>
      <c r="E2475" s="4">
        <v>1935000000</v>
      </c>
      <c r="F2475" s="4">
        <v>355000000</v>
      </c>
    </row>
    <row r="2476" ht="15.75" customHeight="1" spans="1:6">
      <c r="A2476" s="1" t="s">
        <v>271</v>
      </c>
      <c r="B2476" s="3" t="s">
        <v>68</v>
      </c>
      <c r="C2476" s="1" t="s">
        <v>80</v>
      </c>
      <c r="D2476" s="4" t="str">
        <f t="shared" si="0"/>
        <v>Tunisia-Africa2004</v>
      </c>
      <c r="E2476" s="4">
        <v>2432000000</v>
      </c>
      <c r="F2476" s="4">
        <v>427000000</v>
      </c>
    </row>
    <row r="2477" ht="15.75" customHeight="1" spans="1:6">
      <c r="A2477" s="1" t="s">
        <v>271</v>
      </c>
      <c r="B2477" s="3" t="s">
        <v>69</v>
      </c>
      <c r="C2477" s="1" t="s">
        <v>80</v>
      </c>
      <c r="D2477" s="4" t="str">
        <f t="shared" si="0"/>
        <v>Tunisia-Africa2005</v>
      </c>
      <c r="E2477" s="4">
        <v>2800000000</v>
      </c>
      <c r="F2477" s="4">
        <v>452000000</v>
      </c>
    </row>
    <row r="2478" ht="15.75" customHeight="1" spans="1:6">
      <c r="A2478" s="1" t="s">
        <v>271</v>
      </c>
      <c r="B2478" s="3" t="s">
        <v>70</v>
      </c>
      <c r="C2478" s="1" t="s">
        <v>80</v>
      </c>
      <c r="D2478" s="4" t="str">
        <f t="shared" si="0"/>
        <v>Tunisia-Africa2006</v>
      </c>
      <c r="E2478" s="4">
        <v>2999000000</v>
      </c>
      <c r="F2478" s="4">
        <v>498000000</v>
      </c>
    </row>
    <row r="2479" ht="15.75" customHeight="1" spans="1:6">
      <c r="A2479" s="1" t="s">
        <v>271</v>
      </c>
      <c r="B2479" s="3" t="s">
        <v>71</v>
      </c>
      <c r="C2479" s="1" t="s">
        <v>80</v>
      </c>
      <c r="D2479" s="4" t="str">
        <f t="shared" si="0"/>
        <v>Tunisia-Africa2007</v>
      </c>
      <c r="E2479" s="4">
        <v>3373000000</v>
      </c>
      <c r="F2479" s="4">
        <v>530000000</v>
      </c>
    </row>
    <row r="2480" ht="15.75" customHeight="1" spans="1:6">
      <c r="A2480" s="1" t="s">
        <v>271</v>
      </c>
      <c r="B2480" s="3" t="s">
        <v>72</v>
      </c>
      <c r="C2480" s="1" t="s">
        <v>80</v>
      </c>
      <c r="D2480" s="4" t="str">
        <f t="shared" si="0"/>
        <v>Tunisia-Africa2008</v>
      </c>
      <c r="E2480" s="4">
        <v>3909000000</v>
      </c>
      <c r="F2480" s="4">
        <v>555000000</v>
      </c>
    </row>
    <row r="2481" ht="15.75" customHeight="1" spans="1:6">
      <c r="A2481" s="1" t="s">
        <v>271</v>
      </c>
      <c r="B2481" s="3" t="s">
        <v>73</v>
      </c>
      <c r="C2481" s="1" t="s">
        <v>80</v>
      </c>
      <c r="D2481" s="4" t="str">
        <f t="shared" si="0"/>
        <v>Tunisia-Africa2009</v>
      </c>
      <c r="E2481" s="4">
        <v>3526000000</v>
      </c>
      <c r="F2481" s="4">
        <v>478000000</v>
      </c>
    </row>
    <row r="2482" ht="15.75" customHeight="1" spans="1:6">
      <c r="A2482" s="1" t="s">
        <v>271</v>
      </c>
      <c r="B2482" s="3" t="s">
        <v>74</v>
      </c>
      <c r="C2482" s="1" t="s">
        <v>80</v>
      </c>
      <c r="D2482" s="4" t="str">
        <f t="shared" si="0"/>
        <v>Tunisia-Africa2010</v>
      </c>
      <c r="E2482" s="4">
        <v>3477000000</v>
      </c>
      <c r="F2482" s="4">
        <v>611000000</v>
      </c>
    </row>
    <row r="2483" ht="15.75" customHeight="1" spans="1:6">
      <c r="A2483" s="1" t="s">
        <v>271</v>
      </c>
      <c r="B2483" s="3" t="s">
        <v>75</v>
      </c>
      <c r="C2483" s="1" t="s">
        <v>80</v>
      </c>
      <c r="D2483" s="4" t="str">
        <f t="shared" si="0"/>
        <v>Tunisia-Africa2011</v>
      </c>
      <c r="E2483" s="4">
        <v>2529000000</v>
      </c>
      <c r="F2483" s="4">
        <v>678000000</v>
      </c>
    </row>
    <row r="2484" ht="15.75" customHeight="1" spans="1:6">
      <c r="A2484" s="1" t="s">
        <v>271</v>
      </c>
      <c r="B2484" s="3" t="s">
        <v>76</v>
      </c>
      <c r="C2484" s="1" t="s">
        <v>80</v>
      </c>
      <c r="D2484" s="4" t="str">
        <f t="shared" si="0"/>
        <v>Tunisia-Africa2012</v>
      </c>
      <c r="E2484" s="4">
        <v>2931000000</v>
      </c>
      <c r="F2484" s="4">
        <v>673000000</v>
      </c>
    </row>
    <row r="2485" ht="15.75" customHeight="1" spans="1:6">
      <c r="A2485" s="1" t="s">
        <v>272</v>
      </c>
      <c r="B2485" s="3" t="s">
        <v>63</v>
      </c>
      <c r="C2485" s="1" t="s">
        <v>78</v>
      </c>
      <c r="D2485" s="4" t="str">
        <f t="shared" si="0"/>
        <v>Turkey-Europe2000</v>
      </c>
      <c r="E2485" s="4">
        <v>7636000000</v>
      </c>
      <c r="F2485" s="4">
        <v>1713000000</v>
      </c>
    </row>
    <row r="2486" ht="15.75" customHeight="1" spans="1:6">
      <c r="A2486" s="1" t="s">
        <v>272</v>
      </c>
      <c r="B2486" s="3" t="s">
        <v>65</v>
      </c>
      <c r="C2486" s="1" t="s">
        <v>78</v>
      </c>
      <c r="D2486" s="4" t="str">
        <f t="shared" si="0"/>
        <v>Turkey-Europe2001</v>
      </c>
      <c r="E2486" s="4">
        <v>10067000000</v>
      </c>
      <c r="F2486" s="4">
        <v>1738000000</v>
      </c>
    </row>
    <row r="2487" ht="15.75" customHeight="1" spans="1:6">
      <c r="A2487" s="1" t="s">
        <v>272</v>
      </c>
      <c r="B2487" s="3" t="s">
        <v>66</v>
      </c>
      <c r="C2487" s="1" t="s">
        <v>78</v>
      </c>
      <c r="D2487" s="4" t="str">
        <f t="shared" si="0"/>
        <v>Turkey-Europe2002</v>
      </c>
      <c r="E2487" s="4">
        <v>11901000000</v>
      </c>
      <c r="F2487" s="4">
        <v>1880000000</v>
      </c>
    </row>
    <row r="2488" ht="15.75" customHeight="1" spans="1:6">
      <c r="A2488" s="1" t="s">
        <v>272</v>
      </c>
      <c r="B2488" s="3" t="s">
        <v>67</v>
      </c>
      <c r="C2488" s="1" t="s">
        <v>78</v>
      </c>
      <c r="D2488" s="4" t="str">
        <f t="shared" si="0"/>
        <v>Turkey-Europe2003</v>
      </c>
      <c r="E2488" s="4">
        <v>13203000000</v>
      </c>
      <c r="F2488" s="4">
        <v>2113000000</v>
      </c>
    </row>
    <row r="2489" ht="15.75" customHeight="1" spans="1:6">
      <c r="A2489" s="1" t="s">
        <v>272</v>
      </c>
      <c r="B2489" s="3" t="s">
        <v>68</v>
      </c>
      <c r="C2489" s="1" t="s">
        <v>78</v>
      </c>
      <c r="D2489" s="4" t="str">
        <f t="shared" si="0"/>
        <v>Turkey-Europe2004</v>
      </c>
      <c r="E2489" s="4">
        <v>15888000000</v>
      </c>
      <c r="F2489" s="4">
        <v>2524000000</v>
      </c>
    </row>
    <row r="2490" ht="15.75" customHeight="1" spans="1:6">
      <c r="A2490" s="1" t="s">
        <v>272</v>
      </c>
      <c r="B2490" s="3" t="s">
        <v>69</v>
      </c>
      <c r="C2490" s="1" t="s">
        <v>78</v>
      </c>
      <c r="D2490" s="4" t="str">
        <f t="shared" si="0"/>
        <v>Turkey-Europe2005</v>
      </c>
      <c r="E2490" s="4">
        <v>20760000000</v>
      </c>
      <c r="F2490" s="4">
        <v>3563000000</v>
      </c>
    </row>
    <row r="2491" ht="15.75" customHeight="1" spans="1:6">
      <c r="A2491" s="1" t="s">
        <v>272</v>
      </c>
      <c r="B2491" s="3" t="s">
        <v>70</v>
      </c>
      <c r="C2491" s="1" t="s">
        <v>78</v>
      </c>
      <c r="D2491" s="4" t="str">
        <f t="shared" si="0"/>
        <v>Turkey-Europe2006</v>
      </c>
      <c r="E2491" s="4">
        <v>19137000000</v>
      </c>
      <c r="F2491" s="4">
        <v>3517000000</v>
      </c>
    </row>
    <row r="2492" ht="15.75" customHeight="1" spans="1:6">
      <c r="A2492" s="1" t="s">
        <v>272</v>
      </c>
      <c r="B2492" s="3" t="s">
        <v>71</v>
      </c>
      <c r="C2492" s="1" t="s">
        <v>78</v>
      </c>
      <c r="D2492" s="4" t="str">
        <f t="shared" si="0"/>
        <v>Turkey-Europe2007</v>
      </c>
      <c r="E2492" s="4">
        <v>21662000000</v>
      </c>
      <c r="F2492" s="4">
        <v>4254000000</v>
      </c>
    </row>
    <row r="2493" ht="15.75" customHeight="1" spans="1:6">
      <c r="A2493" s="1" t="s">
        <v>272</v>
      </c>
      <c r="B2493" s="3" t="s">
        <v>72</v>
      </c>
      <c r="C2493" s="1" t="s">
        <v>78</v>
      </c>
      <c r="D2493" s="4" t="str">
        <f t="shared" si="0"/>
        <v>Turkey-Europe2008</v>
      </c>
      <c r="E2493" s="4">
        <v>26446000000</v>
      </c>
      <c r="F2493" s="4">
        <v>4509000000</v>
      </c>
    </row>
    <row r="2494" ht="15.75" customHeight="1" spans="1:6">
      <c r="A2494" s="1" t="s">
        <v>272</v>
      </c>
      <c r="B2494" s="3" t="s">
        <v>73</v>
      </c>
      <c r="C2494" s="1" t="s">
        <v>78</v>
      </c>
      <c r="D2494" s="4" t="str">
        <f t="shared" si="0"/>
        <v>Turkey-Europe2009</v>
      </c>
      <c r="E2494" s="4">
        <v>26331000000</v>
      </c>
      <c r="F2494" s="4">
        <v>5061000000</v>
      </c>
    </row>
    <row r="2495" ht="15.75" customHeight="1" spans="1:6">
      <c r="A2495" s="1" t="s">
        <v>272</v>
      </c>
      <c r="B2495" s="3" t="s">
        <v>74</v>
      </c>
      <c r="C2495" s="1" t="s">
        <v>78</v>
      </c>
      <c r="D2495" s="4" t="str">
        <f t="shared" si="0"/>
        <v>Turkey-Europe2010</v>
      </c>
      <c r="E2495" s="4">
        <v>26318000000</v>
      </c>
      <c r="F2495" s="4">
        <v>5817000000</v>
      </c>
    </row>
    <row r="2496" ht="15.75" customHeight="1" spans="1:6">
      <c r="A2496" s="1" t="s">
        <v>272</v>
      </c>
      <c r="B2496" s="3" t="s">
        <v>75</v>
      </c>
      <c r="C2496" s="1" t="s">
        <v>78</v>
      </c>
      <c r="D2496" s="4" t="str">
        <f t="shared" si="0"/>
        <v>Turkey-Europe2011</v>
      </c>
      <c r="E2496" s="4">
        <v>30093000000</v>
      </c>
      <c r="F2496" s="4">
        <v>5372000000</v>
      </c>
    </row>
    <row r="2497" ht="15.75" customHeight="1" spans="1:6">
      <c r="A2497" s="1" t="s">
        <v>272</v>
      </c>
      <c r="B2497" s="3" t="s">
        <v>76</v>
      </c>
      <c r="C2497" s="1" t="s">
        <v>78</v>
      </c>
      <c r="D2497" s="4" t="str">
        <f t="shared" si="0"/>
        <v>Turkey-Europe2012</v>
      </c>
      <c r="E2497" s="4">
        <v>32249000000</v>
      </c>
      <c r="F2497" s="4">
        <v>4604000000</v>
      </c>
    </row>
    <row r="2498" ht="15.75" customHeight="1" spans="1:6">
      <c r="A2498" s="1" t="s">
        <v>273</v>
      </c>
      <c r="B2498" s="3" t="s">
        <v>63</v>
      </c>
      <c r="C2498" s="1" t="s">
        <v>64</v>
      </c>
      <c r="D2498" s="4" t="str">
        <f t="shared" si="0"/>
        <v>Turkmenistan-Asia2000</v>
      </c>
      <c r="E2498" s="1"/>
      <c r="F2498" s="1"/>
    </row>
    <row r="2499" ht="15.75" customHeight="1" spans="1:6">
      <c r="A2499" s="1" t="s">
        <v>273</v>
      </c>
      <c r="B2499" s="3" t="s">
        <v>65</v>
      </c>
      <c r="C2499" s="1" t="s">
        <v>64</v>
      </c>
      <c r="D2499" s="4" t="str">
        <f t="shared" si="0"/>
        <v>Turkmenistan-Asia2001</v>
      </c>
      <c r="E2499" s="1"/>
      <c r="F2499" s="1"/>
    </row>
    <row r="2500" ht="15.75" customHeight="1" spans="1:6">
      <c r="A2500" s="1" t="s">
        <v>273</v>
      </c>
      <c r="B2500" s="3" t="s">
        <v>66</v>
      </c>
      <c r="C2500" s="1" t="s">
        <v>64</v>
      </c>
      <c r="D2500" s="4" t="str">
        <f t="shared" si="0"/>
        <v>Turkmenistan-Asia2002</v>
      </c>
      <c r="E2500" s="1"/>
      <c r="F2500" s="1"/>
    </row>
    <row r="2501" ht="15.75" customHeight="1" spans="1:6">
      <c r="A2501" s="1" t="s">
        <v>273</v>
      </c>
      <c r="B2501" s="3" t="s">
        <v>67</v>
      </c>
      <c r="C2501" s="1" t="s">
        <v>64</v>
      </c>
      <c r="D2501" s="4" t="str">
        <f t="shared" si="0"/>
        <v>Turkmenistan-Asia2003</v>
      </c>
      <c r="E2501" s="1"/>
      <c r="F2501" s="1"/>
    </row>
    <row r="2502" ht="15.75" customHeight="1" spans="1:6">
      <c r="A2502" s="1" t="s">
        <v>273</v>
      </c>
      <c r="B2502" s="3" t="s">
        <v>68</v>
      </c>
      <c r="C2502" s="1" t="s">
        <v>64</v>
      </c>
      <c r="D2502" s="4" t="str">
        <f t="shared" si="0"/>
        <v>Turkmenistan-Asia2004</v>
      </c>
      <c r="E2502" s="1"/>
      <c r="F2502" s="1"/>
    </row>
    <row r="2503" ht="15.75" customHeight="1" spans="1:6">
      <c r="A2503" s="1" t="s">
        <v>273</v>
      </c>
      <c r="B2503" s="3" t="s">
        <v>69</v>
      </c>
      <c r="C2503" s="1" t="s">
        <v>64</v>
      </c>
      <c r="D2503" s="4" t="str">
        <f t="shared" si="0"/>
        <v>Turkmenistan-Asia2005</v>
      </c>
      <c r="E2503" s="1"/>
      <c r="F2503" s="1"/>
    </row>
    <row r="2504" ht="15.75" customHeight="1" spans="1:6">
      <c r="A2504" s="1" t="s">
        <v>273</v>
      </c>
      <c r="B2504" s="3" t="s">
        <v>70</v>
      </c>
      <c r="C2504" s="1" t="s">
        <v>64</v>
      </c>
      <c r="D2504" s="4" t="str">
        <f t="shared" si="0"/>
        <v>Turkmenistan-Asia2006</v>
      </c>
      <c r="E2504" s="1"/>
      <c r="F2504" s="1"/>
    </row>
    <row r="2505" ht="15.75" customHeight="1" spans="1:6">
      <c r="A2505" s="1" t="s">
        <v>273</v>
      </c>
      <c r="B2505" s="3" t="s">
        <v>71</v>
      </c>
      <c r="C2505" s="1" t="s">
        <v>64</v>
      </c>
      <c r="D2505" s="4" t="str">
        <f t="shared" si="0"/>
        <v>Turkmenistan-Asia2007</v>
      </c>
      <c r="E2505" s="1"/>
      <c r="F2505" s="1"/>
    </row>
    <row r="2506" ht="15.75" customHeight="1" spans="1:6">
      <c r="A2506" s="1" t="s">
        <v>273</v>
      </c>
      <c r="B2506" s="3" t="s">
        <v>72</v>
      </c>
      <c r="C2506" s="1" t="s">
        <v>64</v>
      </c>
      <c r="D2506" s="4" t="str">
        <f t="shared" si="0"/>
        <v>Turkmenistan-Asia2008</v>
      </c>
      <c r="E2506" s="1"/>
      <c r="F2506" s="1"/>
    </row>
    <row r="2507" ht="15.75" customHeight="1" spans="1:6">
      <c r="A2507" s="1" t="s">
        <v>273</v>
      </c>
      <c r="B2507" s="3" t="s">
        <v>73</v>
      </c>
      <c r="C2507" s="1" t="s">
        <v>64</v>
      </c>
      <c r="D2507" s="4" t="str">
        <f t="shared" si="0"/>
        <v>Turkmenistan-Asia2009</v>
      </c>
      <c r="E2507" s="1"/>
      <c r="F2507" s="1"/>
    </row>
    <row r="2508" ht="15.75" customHeight="1" spans="1:6">
      <c r="A2508" s="1" t="s">
        <v>273</v>
      </c>
      <c r="B2508" s="3" t="s">
        <v>74</v>
      </c>
      <c r="C2508" s="1" t="s">
        <v>64</v>
      </c>
      <c r="D2508" s="4" t="str">
        <f t="shared" si="0"/>
        <v>Turkmenistan-Asia2010</v>
      </c>
      <c r="E2508" s="1"/>
      <c r="F2508" s="1"/>
    </row>
    <row r="2509" ht="15.75" customHeight="1" spans="1:6">
      <c r="A2509" s="1" t="s">
        <v>273</v>
      </c>
      <c r="B2509" s="3" t="s">
        <v>75</v>
      </c>
      <c r="C2509" s="1" t="s">
        <v>64</v>
      </c>
      <c r="D2509" s="4" t="str">
        <f t="shared" si="0"/>
        <v>Turkmenistan-Asia2011</v>
      </c>
      <c r="E2509" s="1"/>
      <c r="F2509" s="1"/>
    </row>
    <row r="2510" ht="15.75" customHeight="1" spans="1:6">
      <c r="A2510" s="1" t="s">
        <v>273</v>
      </c>
      <c r="B2510" s="3" t="s">
        <v>76</v>
      </c>
      <c r="C2510" s="1" t="s">
        <v>64</v>
      </c>
      <c r="D2510" s="4" t="str">
        <f t="shared" si="0"/>
        <v>Turkmenistan-Asia2012</v>
      </c>
      <c r="E2510" s="1"/>
      <c r="F2510" s="1"/>
    </row>
    <row r="2511" ht="15.75" customHeight="1" spans="1:6">
      <c r="A2511" s="1" t="s">
        <v>274</v>
      </c>
      <c r="B2511" s="3" t="s">
        <v>63</v>
      </c>
      <c r="C2511" s="1" t="s">
        <v>86</v>
      </c>
      <c r="D2511" s="4" t="str">
        <f t="shared" si="0"/>
        <v>Turks and Caicos Islands-The Americas2000</v>
      </c>
      <c r="E2511" s="4">
        <v>285000000</v>
      </c>
      <c r="F2511" s="1"/>
    </row>
    <row r="2512" ht="15.75" customHeight="1" spans="1:6">
      <c r="A2512" s="1" t="s">
        <v>274</v>
      </c>
      <c r="B2512" s="3" t="s">
        <v>65</v>
      </c>
      <c r="C2512" s="1" t="s">
        <v>86</v>
      </c>
      <c r="D2512" s="4" t="str">
        <f t="shared" si="0"/>
        <v>Turks and Caicos Islands-The Americas2001</v>
      </c>
      <c r="E2512" s="4">
        <v>311000000</v>
      </c>
      <c r="F2512" s="1"/>
    </row>
    <row r="2513" ht="15.75" customHeight="1" spans="1:6">
      <c r="A2513" s="1" t="s">
        <v>274</v>
      </c>
      <c r="B2513" s="3" t="s">
        <v>66</v>
      </c>
      <c r="C2513" s="1" t="s">
        <v>86</v>
      </c>
      <c r="D2513" s="4" t="str">
        <f t="shared" si="0"/>
        <v>Turks and Caicos Islands-The Americas2002</v>
      </c>
      <c r="E2513" s="4">
        <v>292000000</v>
      </c>
      <c r="F2513" s="1"/>
    </row>
    <row r="2514" ht="15.75" customHeight="1" spans="1:6">
      <c r="A2514" s="1" t="s">
        <v>274</v>
      </c>
      <c r="B2514" s="3" t="s">
        <v>67</v>
      </c>
      <c r="C2514" s="1" t="s">
        <v>86</v>
      </c>
      <c r="D2514" s="4" t="str">
        <f t="shared" si="0"/>
        <v>Turks and Caicos Islands-The Americas2003</v>
      </c>
      <c r="E2514" s="1"/>
      <c r="F2514" s="1"/>
    </row>
    <row r="2515" ht="15.75" customHeight="1" spans="1:6">
      <c r="A2515" s="1" t="s">
        <v>274</v>
      </c>
      <c r="B2515" s="3" t="s">
        <v>68</v>
      </c>
      <c r="C2515" s="1" t="s">
        <v>86</v>
      </c>
      <c r="D2515" s="4" t="str">
        <f t="shared" si="0"/>
        <v>Turks and Caicos Islands-The Americas2004</v>
      </c>
      <c r="E2515" s="1"/>
      <c r="F2515" s="1"/>
    </row>
    <row r="2516" ht="15.75" customHeight="1" spans="1:6">
      <c r="A2516" s="1" t="s">
        <v>274</v>
      </c>
      <c r="B2516" s="3" t="s">
        <v>69</v>
      </c>
      <c r="C2516" s="1" t="s">
        <v>86</v>
      </c>
      <c r="D2516" s="4" t="str">
        <f t="shared" si="0"/>
        <v>Turks and Caicos Islands-The Americas2005</v>
      </c>
      <c r="E2516" s="1"/>
      <c r="F2516" s="1"/>
    </row>
    <row r="2517" ht="15.75" customHeight="1" spans="1:6">
      <c r="A2517" s="1" t="s">
        <v>274</v>
      </c>
      <c r="B2517" s="3" t="s">
        <v>70</v>
      </c>
      <c r="C2517" s="1" t="s">
        <v>86</v>
      </c>
      <c r="D2517" s="4" t="str">
        <f t="shared" si="0"/>
        <v>Turks and Caicos Islands-The Americas2006</v>
      </c>
      <c r="E2517" s="1"/>
      <c r="F2517" s="1"/>
    </row>
    <row r="2518" ht="15.75" customHeight="1" spans="1:6">
      <c r="A2518" s="1" t="s">
        <v>274</v>
      </c>
      <c r="B2518" s="3" t="s">
        <v>71</v>
      </c>
      <c r="C2518" s="1" t="s">
        <v>86</v>
      </c>
      <c r="D2518" s="4" t="str">
        <f t="shared" si="0"/>
        <v>Turks and Caicos Islands-The Americas2007</v>
      </c>
      <c r="E2518" s="1"/>
      <c r="F2518" s="1"/>
    </row>
    <row r="2519" ht="15.75" customHeight="1" spans="1:6">
      <c r="A2519" s="1" t="s">
        <v>274</v>
      </c>
      <c r="B2519" s="3" t="s">
        <v>72</v>
      </c>
      <c r="C2519" s="1" t="s">
        <v>86</v>
      </c>
      <c r="D2519" s="4" t="str">
        <f t="shared" si="0"/>
        <v>Turks and Caicos Islands-The Americas2008</v>
      </c>
      <c r="E2519" s="1"/>
      <c r="F2519" s="1"/>
    </row>
    <row r="2520" ht="15.75" customHeight="1" spans="1:6">
      <c r="A2520" s="1" t="s">
        <v>274</v>
      </c>
      <c r="B2520" s="3" t="s">
        <v>73</v>
      </c>
      <c r="C2520" s="1" t="s">
        <v>86</v>
      </c>
      <c r="D2520" s="4" t="str">
        <f t="shared" si="0"/>
        <v>Turks and Caicos Islands-The Americas2009</v>
      </c>
      <c r="E2520" s="1"/>
      <c r="F2520" s="1"/>
    </row>
    <row r="2521" ht="15.75" customHeight="1" spans="1:6">
      <c r="A2521" s="1" t="s">
        <v>274</v>
      </c>
      <c r="B2521" s="3" t="s">
        <v>74</v>
      </c>
      <c r="C2521" s="1" t="s">
        <v>86</v>
      </c>
      <c r="D2521" s="4" t="str">
        <f t="shared" si="0"/>
        <v>Turks and Caicos Islands-The Americas2010</v>
      </c>
      <c r="E2521" s="1"/>
      <c r="F2521" s="1"/>
    </row>
    <row r="2522" ht="15.75" customHeight="1" spans="1:6">
      <c r="A2522" s="1" t="s">
        <v>274</v>
      </c>
      <c r="B2522" s="3" t="s">
        <v>75</v>
      </c>
      <c r="C2522" s="1" t="s">
        <v>86</v>
      </c>
      <c r="D2522" s="4" t="str">
        <f t="shared" si="0"/>
        <v>Turks and Caicos Islands-The Americas2011</v>
      </c>
      <c r="E2522" s="1"/>
      <c r="F2522" s="1"/>
    </row>
    <row r="2523" ht="15.75" customHeight="1" spans="1:6">
      <c r="A2523" s="1" t="s">
        <v>274</v>
      </c>
      <c r="B2523" s="3" t="s">
        <v>76</v>
      </c>
      <c r="C2523" s="1" t="s">
        <v>86</v>
      </c>
      <c r="D2523" s="4" t="str">
        <f t="shared" si="0"/>
        <v>Turks and Caicos Islands-The Americas2012</v>
      </c>
      <c r="E2523" s="1"/>
      <c r="F2523" s="1"/>
    </row>
    <row r="2524" ht="15.75" customHeight="1" spans="1:6">
      <c r="A2524" s="1" t="s">
        <v>275</v>
      </c>
      <c r="B2524" s="3" t="s">
        <v>63</v>
      </c>
      <c r="C2524" s="1" t="s">
        <v>80</v>
      </c>
      <c r="D2524" s="4" t="str">
        <f t="shared" si="0"/>
        <v>Uganda-Africa2000</v>
      </c>
      <c r="E2524" s="4">
        <v>165000000</v>
      </c>
      <c r="F2524" s="1"/>
    </row>
    <row r="2525" ht="15.75" customHeight="1" spans="1:6">
      <c r="A2525" s="1" t="s">
        <v>275</v>
      </c>
      <c r="B2525" s="3" t="s">
        <v>65</v>
      </c>
      <c r="C2525" s="1" t="s">
        <v>80</v>
      </c>
      <c r="D2525" s="4" t="str">
        <f t="shared" si="0"/>
        <v>Uganda-Africa2001</v>
      </c>
      <c r="E2525" s="4">
        <v>187000000</v>
      </c>
      <c r="F2525" s="1"/>
    </row>
    <row r="2526" ht="15.75" customHeight="1" spans="1:6">
      <c r="A2526" s="1" t="s">
        <v>275</v>
      </c>
      <c r="B2526" s="3" t="s">
        <v>66</v>
      </c>
      <c r="C2526" s="1" t="s">
        <v>80</v>
      </c>
      <c r="D2526" s="4" t="str">
        <f t="shared" si="0"/>
        <v>Uganda-Africa2002</v>
      </c>
      <c r="E2526" s="4">
        <v>194000000</v>
      </c>
      <c r="F2526" s="1"/>
    </row>
    <row r="2527" ht="15.75" customHeight="1" spans="1:6">
      <c r="A2527" s="1" t="s">
        <v>275</v>
      </c>
      <c r="B2527" s="3" t="s">
        <v>67</v>
      </c>
      <c r="C2527" s="1" t="s">
        <v>80</v>
      </c>
      <c r="D2527" s="4" t="str">
        <f t="shared" si="0"/>
        <v>Uganda-Africa2003</v>
      </c>
      <c r="E2527" s="4">
        <v>185000000</v>
      </c>
      <c r="F2527" s="1"/>
    </row>
    <row r="2528" ht="15.75" customHeight="1" spans="1:6">
      <c r="A2528" s="1" t="s">
        <v>275</v>
      </c>
      <c r="B2528" s="3" t="s">
        <v>68</v>
      </c>
      <c r="C2528" s="1" t="s">
        <v>80</v>
      </c>
      <c r="D2528" s="4" t="str">
        <f t="shared" si="0"/>
        <v>Uganda-Africa2004</v>
      </c>
      <c r="E2528" s="4">
        <v>268000000</v>
      </c>
      <c r="F2528" s="4">
        <v>158000000</v>
      </c>
    </row>
    <row r="2529" ht="15.75" customHeight="1" spans="1:6">
      <c r="A2529" s="1" t="s">
        <v>275</v>
      </c>
      <c r="B2529" s="3" t="s">
        <v>69</v>
      </c>
      <c r="C2529" s="1" t="s">
        <v>80</v>
      </c>
      <c r="D2529" s="4" t="str">
        <f t="shared" si="0"/>
        <v>Uganda-Africa2005</v>
      </c>
      <c r="E2529" s="4">
        <v>382000000</v>
      </c>
      <c r="F2529" s="4">
        <v>185000000</v>
      </c>
    </row>
    <row r="2530" ht="15.75" customHeight="1" spans="1:6">
      <c r="A2530" s="1" t="s">
        <v>275</v>
      </c>
      <c r="B2530" s="3" t="s">
        <v>70</v>
      </c>
      <c r="C2530" s="1" t="s">
        <v>80</v>
      </c>
      <c r="D2530" s="4" t="str">
        <f t="shared" si="0"/>
        <v>Uganda-Africa2006</v>
      </c>
      <c r="E2530" s="4">
        <v>347000000</v>
      </c>
      <c r="F2530" s="4">
        <v>196000000</v>
      </c>
    </row>
    <row r="2531" ht="15.75" customHeight="1" spans="1:6">
      <c r="A2531" s="1" t="s">
        <v>275</v>
      </c>
      <c r="B2531" s="3" t="s">
        <v>71</v>
      </c>
      <c r="C2531" s="1" t="s">
        <v>80</v>
      </c>
      <c r="D2531" s="4" t="str">
        <f t="shared" si="0"/>
        <v>Uganda-Africa2007</v>
      </c>
      <c r="E2531" s="4">
        <v>402000000</v>
      </c>
      <c r="F2531" s="4">
        <v>220000000</v>
      </c>
    </row>
    <row r="2532" ht="15.75" customHeight="1" spans="1:6">
      <c r="A2532" s="1" t="s">
        <v>275</v>
      </c>
      <c r="B2532" s="3" t="s">
        <v>72</v>
      </c>
      <c r="C2532" s="1" t="s">
        <v>80</v>
      </c>
      <c r="D2532" s="4" t="str">
        <f t="shared" si="0"/>
        <v>Uganda-Africa2008</v>
      </c>
      <c r="E2532" s="4">
        <v>536000000</v>
      </c>
      <c r="F2532" s="4">
        <v>315000000</v>
      </c>
    </row>
    <row r="2533" ht="15.75" customHeight="1" spans="1:6">
      <c r="A2533" s="1" t="s">
        <v>275</v>
      </c>
      <c r="B2533" s="3" t="s">
        <v>73</v>
      </c>
      <c r="C2533" s="1" t="s">
        <v>80</v>
      </c>
      <c r="D2533" s="4" t="str">
        <f t="shared" si="0"/>
        <v>Uganda-Africa2009</v>
      </c>
      <c r="E2533" s="4">
        <v>683000000</v>
      </c>
      <c r="F2533" s="4">
        <v>351000000</v>
      </c>
    </row>
    <row r="2534" ht="15.75" customHeight="1" spans="1:6">
      <c r="A2534" s="1" t="s">
        <v>275</v>
      </c>
      <c r="B2534" s="3" t="s">
        <v>74</v>
      </c>
      <c r="C2534" s="1" t="s">
        <v>80</v>
      </c>
      <c r="D2534" s="4" t="str">
        <f t="shared" si="0"/>
        <v>Uganda-Africa2010</v>
      </c>
      <c r="E2534" s="4">
        <v>802000000</v>
      </c>
      <c r="F2534" s="4">
        <v>464000000</v>
      </c>
    </row>
    <row r="2535" ht="15.75" customHeight="1" spans="1:6">
      <c r="A2535" s="1" t="s">
        <v>275</v>
      </c>
      <c r="B2535" s="3" t="s">
        <v>75</v>
      </c>
      <c r="C2535" s="1" t="s">
        <v>80</v>
      </c>
      <c r="D2535" s="4" t="str">
        <f t="shared" si="0"/>
        <v>Uganda-Africa2011</v>
      </c>
      <c r="E2535" s="4">
        <v>967000000</v>
      </c>
      <c r="F2535" s="4">
        <v>528000000</v>
      </c>
    </row>
    <row r="2536" ht="15.75" customHeight="1" spans="1:6">
      <c r="A2536" s="1" t="s">
        <v>275</v>
      </c>
      <c r="B2536" s="3" t="s">
        <v>76</v>
      </c>
      <c r="C2536" s="1" t="s">
        <v>80</v>
      </c>
      <c r="D2536" s="4" t="str">
        <f t="shared" si="0"/>
        <v>Uganda-Africa2012</v>
      </c>
      <c r="E2536" s="4">
        <v>1105000000</v>
      </c>
      <c r="F2536" s="4">
        <v>604000000</v>
      </c>
    </row>
    <row r="2537" ht="15.75" customHeight="1" spans="1:6">
      <c r="A2537" s="1" t="s">
        <v>276</v>
      </c>
      <c r="B2537" s="3" t="s">
        <v>63</v>
      </c>
      <c r="C2537" s="1" t="s">
        <v>78</v>
      </c>
      <c r="D2537" s="4" t="str">
        <f t="shared" si="0"/>
        <v>Ukraine-Europe2000</v>
      </c>
      <c r="E2537" s="4">
        <v>563000000</v>
      </c>
      <c r="F2537" s="4">
        <v>561000000</v>
      </c>
    </row>
    <row r="2538" ht="15.75" customHeight="1" spans="1:6">
      <c r="A2538" s="1" t="s">
        <v>276</v>
      </c>
      <c r="B2538" s="3" t="s">
        <v>65</v>
      </c>
      <c r="C2538" s="1" t="s">
        <v>78</v>
      </c>
      <c r="D2538" s="4" t="str">
        <f t="shared" si="0"/>
        <v>Ukraine-Europe2001</v>
      </c>
      <c r="E2538" s="4">
        <v>759000000</v>
      </c>
      <c r="F2538" s="4">
        <v>676000000</v>
      </c>
    </row>
    <row r="2539" ht="15.75" customHeight="1" spans="1:6">
      <c r="A2539" s="1" t="s">
        <v>276</v>
      </c>
      <c r="B2539" s="3" t="s">
        <v>66</v>
      </c>
      <c r="C2539" s="1" t="s">
        <v>78</v>
      </c>
      <c r="D2539" s="4" t="str">
        <f t="shared" si="0"/>
        <v>Ukraine-Europe2002</v>
      </c>
      <c r="E2539" s="4">
        <v>1001000000</v>
      </c>
      <c r="F2539" s="4">
        <v>794000000</v>
      </c>
    </row>
    <row r="2540" ht="15.75" customHeight="1" spans="1:6">
      <c r="A2540" s="1" t="s">
        <v>276</v>
      </c>
      <c r="B2540" s="3" t="s">
        <v>67</v>
      </c>
      <c r="C2540" s="1" t="s">
        <v>78</v>
      </c>
      <c r="D2540" s="4" t="str">
        <f t="shared" si="0"/>
        <v>Ukraine-Europe2003</v>
      </c>
      <c r="E2540" s="4">
        <v>1204000000</v>
      </c>
      <c r="F2540" s="4">
        <v>953000000</v>
      </c>
    </row>
    <row r="2541" ht="15.75" customHeight="1" spans="1:6">
      <c r="A2541" s="1" t="s">
        <v>276</v>
      </c>
      <c r="B2541" s="3" t="s">
        <v>68</v>
      </c>
      <c r="C2541" s="1" t="s">
        <v>78</v>
      </c>
      <c r="D2541" s="4" t="str">
        <f t="shared" si="0"/>
        <v>Ukraine-Europe2004</v>
      </c>
      <c r="E2541" s="4">
        <v>2931000000</v>
      </c>
      <c r="F2541" s="4">
        <v>2660000000</v>
      </c>
    </row>
    <row r="2542" ht="15.75" customHeight="1" spans="1:6">
      <c r="A2542" s="1" t="s">
        <v>276</v>
      </c>
      <c r="B2542" s="3" t="s">
        <v>69</v>
      </c>
      <c r="C2542" s="1" t="s">
        <v>78</v>
      </c>
      <c r="D2542" s="4" t="str">
        <f t="shared" si="0"/>
        <v>Ukraine-Europe2005</v>
      </c>
      <c r="E2542" s="4">
        <v>3542000000</v>
      </c>
      <c r="F2542" s="4">
        <v>3078000000</v>
      </c>
    </row>
    <row r="2543" ht="15.75" customHeight="1" spans="1:6">
      <c r="A2543" s="1" t="s">
        <v>276</v>
      </c>
      <c r="B2543" s="3" t="s">
        <v>70</v>
      </c>
      <c r="C2543" s="1" t="s">
        <v>78</v>
      </c>
      <c r="D2543" s="4" t="str">
        <f t="shared" si="0"/>
        <v>Ukraine-Europe2006</v>
      </c>
      <c r="E2543" s="4">
        <v>4018000000</v>
      </c>
      <c r="F2543" s="4">
        <v>3202000000</v>
      </c>
    </row>
    <row r="2544" ht="15.75" customHeight="1" spans="1:6">
      <c r="A2544" s="1" t="s">
        <v>276</v>
      </c>
      <c r="B2544" s="3" t="s">
        <v>71</v>
      </c>
      <c r="C2544" s="1" t="s">
        <v>78</v>
      </c>
      <c r="D2544" s="4" t="str">
        <f t="shared" si="0"/>
        <v>Ukraine-Europe2007</v>
      </c>
      <c r="E2544" s="4">
        <v>5320000000</v>
      </c>
      <c r="F2544" s="4">
        <v>4022000000</v>
      </c>
    </row>
    <row r="2545" ht="15.75" customHeight="1" spans="1:6">
      <c r="A2545" s="1" t="s">
        <v>276</v>
      </c>
      <c r="B2545" s="3" t="s">
        <v>72</v>
      </c>
      <c r="C2545" s="1" t="s">
        <v>78</v>
      </c>
      <c r="D2545" s="4" t="str">
        <f t="shared" si="0"/>
        <v>Ukraine-Europe2008</v>
      </c>
      <c r="E2545" s="4">
        <v>6722000000</v>
      </c>
      <c r="F2545" s="4">
        <v>4585000000</v>
      </c>
    </row>
    <row r="2546" ht="15.75" customHeight="1" spans="1:6">
      <c r="A2546" s="1" t="s">
        <v>276</v>
      </c>
      <c r="B2546" s="3" t="s">
        <v>73</v>
      </c>
      <c r="C2546" s="1" t="s">
        <v>78</v>
      </c>
      <c r="D2546" s="4" t="str">
        <f t="shared" si="0"/>
        <v>Ukraine-Europe2009</v>
      </c>
      <c r="E2546" s="4">
        <v>4349000000</v>
      </c>
      <c r="F2546" s="4">
        <v>3751000000</v>
      </c>
    </row>
    <row r="2547" ht="15.75" customHeight="1" spans="1:6">
      <c r="A2547" s="1" t="s">
        <v>276</v>
      </c>
      <c r="B2547" s="3" t="s">
        <v>74</v>
      </c>
      <c r="C2547" s="1" t="s">
        <v>78</v>
      </c>
      <c r="D2547" s="4" t="str">
        <f t="shared" si="0"/>
        <v>Ukraine-Europe2010</v>
      </c>
      <c r="E2547" s="4">
        <v>4696000000</v>
      </c>
      <c r="F2547" s="4">
        <v>4134000000</v>
      </c>
    </row>
    <row r="2548" ht="15.75" customHeight="1" spans="1:6">
      <c r="A2548" s="1" t="s">
        <v>276</v>
      </c>
      <c r="B2548" s="3" t="s">
        <v>75</v>
      </c>
      <c r="C2548" s="1" t="s">
        <v>78</v>
      </c>
      <c r="D2548" s="4" t="str">
        <f t="shared" si="0"/>
        <v>Ukraine-Europe2011</v>
      </c>
      <c r="E2548" s="4">
        <v>5406000000</v>
      </c>
      <c r="F2548" s="4">
        <v>4829000000</v>
      </c>
    </row>
    <row r="2549" ht="15.75" customHeight="1" spans="1:6">
      <c r="A2549" s="1" t="s">
        <v>276</v>
      </c>
      <c r="B2549" s="3" t="s">
        <v>76</v>
      </c>
      <c r="C2549" s="1" t="s">
        <v>78</v>
      </c>
      <c r="D2549" s="4" t="str">
        <f t="shared" si="0"/>
        <v>Ukraine-Europe2012</v>
      </c>
      <c r="E2549" s="4">
        <v>5988000000</v>
      </c>
      <c r="F2549" s="4">
        <v>5536000000</v>
      </c>
    </row>
    <row r="2550" ht="15.75" customHeight="1" spans="1:6">
      <c r="A2550" s="1" t="s">
        <v>277</v>
      </c>
      <c r="B2550" s="3" t="s">
        <v>63</v>
      </c>
      <c r="C2550" s="1" t="s">
        <v>95</v>
      </c>
      <c r="D2550" s="4" t="str">
        <f t="shared" si="0"/>
        <v>United Arab Emirates-Middle East2000</v>
      </c>
      <c r="E2550" s="4">
        <v>1063000000</v>
      </c>
      <c r="F2550" s="4">
        <v>3019000000</v>
      </c>
    </row>
    <row r="2551" ht="15.75" customHeight="1" spans="1:6">
      <c r="A2551" s="1" t="s">
        <v>277</v>
      </c>
      <c r="B2551" s="3" t="s">
        <v>65</v>
      </c>
      <c r="C2551" s="1" t="s">
        <v>95</v>
      </c>
      <c r="D2551" s="4" t="str">
        <f t="shared" si="0"/>
        <v>United Arab Emirates-Middle East2001</v>
      </c>
      <c r="E2551" s="4">
        <v>1200000000</v>
      </c>
      <c r="F2551" s="4">
        <v>3321000000</v>
      </c>
    </row>
    <row r="2552" ht="15.75" customHeight="1" spans="1:6">
      <c r="A2552" s="1" t="s">
        <v>277</v>
      </c>
      <c r="B2552" s="3" t="s">
        <v>66</v>
      </c>
      <c r="C2552" s="1" t="s">
        <v>95</v>
      </c>
      <c r="D2552" s="4" t="str">
        <f t="shared" si="0"/>
        <v>United Arab Emirates-Middle East2002</v>
      </c>
      <c r="E2552" s="4">
        <v>1332000000</v>
      </c>
      <c r="F2552" s="4">
        <v>3651000000</v>
      </c>
    </row>
    <row r="2553" ht="15.75" customHeight="1" spans="1:6">
      <c r="A2553" s="1" t="s">
        <v>277</v>
      </c>
      <c r="B2553" s="3" t="s">
        <v>67</v>
      </c>
      <c r="C2553" s="1" t="s">
        <v>95</v>
      </c>
      <c r="D2553" s="4" t="str">
        <f t="shared" si="0"/>
        <v>United Arab Emirates-Middle East2003</v>
      </c>
      <c r="E2553" s="4">
        <v>1438000000</v>
      </c>
      <c r="F2553" s="4">
        <v>3956000000</v>
      </c>
    </row>
    <row r="2554" ht="15.75" customHeight="1" spans="1:6">
      <c r="A2554" s="1" t="s">
        <v>277</v>
      </c>
      <c r="B2554" s="3" t="s">
        <v>68</v>
      </c>
      <c r="C2554" s="1" t="s">
        <v>95</v>
      </c>
      <c r="D2554" s="4" t="str">
        <f t="shared" si="0"/>
        <v>United Arab Emirates-Middle East2004</v>
      </c>
      <c r="E2554" s="4">
        <v>1593000000</v>
      </c>
      <c r="F2554" s="4">
        <v>4472000000</v>
      </c>
    </row>
    <row r="2555" ht="15.75" customHeight="1" spans="1:6">
      <c r="A2555" s="1" t="s">
        <v>277</v>
      </c>
      <c r="B2555" s="3" t="s">
        <v>69</v>
      </c>
      <c r="C2555" s="1" t="s">
        <v>95</v>
      </c>
      <c r="D2555" s="4" t="str">
        <f t="shared" si="0"/>
        <v>United Arab Emirates-Middle East2005</v>
      </c>
      <c r="E2555" s="4">
        <v>3218000000</v>
      </c>
      <c r="F2555" s="4">
        <v>6186000000</v>
      </c>
    </row>
    <row r="2556" ht="15.75" customHeight="1" spans="1:6">
      <c r="A2556" s="1" t="s">
        <v>277</v>
      </c>
      <c r="B2556" s="3" t="s">
        <v>70</v>
      </c>
      <c r="C2556" s="1" t="s">
        <v>95</v>
      </c>
      <c r="D2556" s="4" t="str">
        <f t="shared" si="0"/>
        <v>United Arab Emirates-Middle East2006</v>
      </c>
      <c r="E2556" s="4">
        <v>4972000000</v>
      </c>
      <c r="F2556" s="4">
        <v>8827000000</v>
      </c>
    </row>
    <row r="2557" ht="15.75" customHeight="1" spans="1:6">
      <c r="A2557" s="1" t="s">
        <v>277</v>
      </c>
      <c r="B2557" s="3" t="s">
        <v>71</v>
      </c>
      <c r="C2557" s="1" t="s">
        <v>95</v>
      </c>
      <c r="D2557" s="4" t="str">
        <f t="shared" si="0"/>
        <v>United Arab Emirates-Middle East2007</v>
      </c>
      <c r="E2557" s="4">
        <v>6072000000</v>
      </c>
      <c r="F2557" s="4">
        <v>11273000000</v>
      </c>
    </row>
    <row r="2558" ht="15.75" customHeight="1" spans="1:6">
      <c r="A2558" s="1" t="s">
        <v>277</v>
      </c>
      <c r="B2558" s="3" t="s">
        <v>72</v>
      </c>
      <c r="C2558" s="1" t="s">
        <v>95</v>
      </c>
      <c r="D2558" s="4" t="str">
        <f t="shared" si="0"/>
        <v>United Arab Emirates-Middle East2008</v>
      </c>
      <c r="E2558" s="4">
        <v>7162000000</v>
      </c>
      <c r="F2558" s="4">
        <v>13288000000</v>
      </c>
    </row>
    <row r="2559" ht="15.75" customHeight="1" spans="1:6">
      <c r="A2559" s="1" t="s">
        <v>277</v>
      </c>
      <c r="B2559" s="3" t="s">
        <v>73</v>
      </c>
      <c r="C2559" s="1" t="s">
        <v>95</v>
      </c>
      <c r="D2559" s="4" t="str">
        <f t="shared" si="0"/>
        <v>United Arab Emirates-Middle East2009</v>
      </c>
      <c r="E2559" s="4">
        <v>7352000000</v>
      </c>
      <c r="F2559" s="4">
        <v>10347000000</v>
      </c>
    </row>
    <row r="2560" ht="15.75" customHeight="1" spans="1:6">
      <c r="A2560" s="1" t="s">
        <v>277</v>
      </c>
      <c r="B2560" s="3" t="s">
        <v>74</v>
      </c>
      <c r="C2560" s="1" t="s">
        <v>95</v>
      </c>
      <c r="D2560" s="4" t="str">
        <f t="shared" si="0"/>
        <v>United Arab Emirates-Middle East2010</v>
      </c>
      <c r="E2560" s="4">
        <v>8577000000</v>
      </c>
      <c r="F2560" s="4">
        <v>11818000000</v>
      </c>
    </row>
    <row r="2561" ht="15.75" customHeight="1" spans="1:6">
      <c r="A2561" s="1" t="s">
        <v>277</v>
      </c>
      <c r="B2561" s="3" t="s">
        <v>75</v>
      </c>
      <c r="C2561" s="1" t="s">
        <v>95</v>
      </c>
      <c r="D2561" s="4" t="str">
        <f t="shared" si="0"/>
        <v>United Arab Emirates-Middle East2011</v>
      </c>
      <c r="E2561" s="1"/>
      <c r="F2561" s="1"/>
    </row>
    <row r="2562" ht="15.75" customHeight="1" spans="1:6">
      <c r="A2562" s="1" t="s">
        <v>277</v>
      </c>
      <c r="B2562" s="3" t="s">
        <v>76</v>
      </c>
      <c r="C2562" s="1" t="s">
        <v>95</v>
      </c>
      <c r="D2562" s="4" t="str">
        <f t="shared" si="0"/>
        <v>United Arab Emirates-Middle East2012</v>
      </c>
      <c r="E2562" s="1"/>
      <c r="F2562" s="1"/>
    </row>
    <row r="2563" ht="15.75" customHeight="1" spans="1:6">
      <c r="A2563" s="1" t="s">
        <v>278</v>
      </c>
      <c r="B2563" s="3" t="s">
        <v>63</v>
      </c>
      <c r="C2563" s="1" t="s">
        <v>78</v>
      </c>
      <c r="D2563" s="4" t="str">
        <f t="shared" si="0"/>
        <v>United Kingdom-Europe2000</v>
      </c>
      <c r="E2563" s="4">
        <v>29978000000</v>
      </c>
      <c r="F2563" s="4">
        <v>47009000000</v>
      </c>
    </row>
    <row r="2564" ht="15.75" customHeight="1" spans="1:6">
      <c r="A2564" s="1" t="s">
        <v>278</v>
      </c>
      <c r="B2564" s="3" t="s">
        <v>65</v>
      </c>
      <c r="C2564" s="1" t="s">
        <v>78</v>
      </c>
      <c r="D2564" s="4" t="str">
        <f t="shared" si="0"/>
        <v>United Kingdom-Europe2001</v>
      </c>
      <c r="E2564" s="4">
        <v>26137000000</v>
      </c>
      <c r="F2564" s="4">
        <v>46410000000</v>
      </c>
    </row>
    <row r="2565" ht="15.75" customHeight="1" spans="1:6">
      <c r="A2565" s="1" t="s">
        <v>278</v>
      </c>
      <c r="B2565" s="3" t="s">
        <v>66</v>
      </c>
      <c r="C2565" s="1" t="s">
        <v>78</v>
      </c>
      <c r="D2565" s="4" t="str">
        <f t="shared" si="0"/>
        <v>United Kingdom-Europe2002</v>
      </c>
      <c r="E2565" s="4">
        <v>27819000000</v>
      </c>
      <c r="F2565" s="4">
        <v>51125000000</v>
      </c>
    </row>
    <row r="2566" ht="15.75" customHeight="1" spans="1:6">
      <c r="A2566" s="1" t="s">
        <v>278</v>
      </c>
      <c r="B2566" s="3" t="s">
        <v>67</v>
      </c>
      <c r="C2566" s="1" t="s">
        <v>78</v>
      </c>
      <c r="D2566" s="4" t="str">
        <f t="shared" si="0"/>
        <v>United Kingdom-Europe2003</v>
      </c>
      <c r="E2566" s="4">
        <v>30736000000</v>
      </c>
      <c r="F2566" s="4">
        <v>58627000000</v>
      </c>
    </row>
    <row r="2567" ht="15.75" customHeight="1" spans="1:6">
      <c r="A2567" s="1" t="s">
        <v>278</v>
      </c>
      <c r="B2567" s="3" t="s">
        <v>68</v>
      </c>
      <c r="C2567" s="1" t="s">
        <v>78</v>
      </c>
      <c r="D2567" s="4" t="str">
        <f t="shared" si="0"/>
        <v>United Kingdom-Europe2004</v>
      </c>
      <c r="E2567" s="4">
        <v>37166000000</v>
      </c>
      <c r="F2567" s="4">
        <v>69076000000</v>
      </c>
    </row>
    <row r="2568" ht="15.75" customHeight="1" spans="1:6">
      <c r="A2568" s="1" t="s">
        <v>278</v>
      </c>
      <c r="B2568" s="3" t="s">
        <v>69</v>
      </c>
      <c r="C2568" s="1" t="s">
        <v>78</v>
      </c>
      <c r="D2568" s="4" t="str">
        <f t="shared" si="0"/>
        <v>United Kingdom-Europe2005</v>
      </c>
      <c r="E2568" s="4">
        <v>39411000000</v>
      </c>
      <c r="F2568" s="4">
        <v>72993000000</v>
      </c>
    </row>
    <row r="2569" ht="15.75" customHeight="1" spans="1:6">
      <c r="A2569" s="1" t="s">
        <v>278</v>
      </c>
      <c r="B2569" s="3" t="s">
        <v>70</v>
      </c>
      <c r="C2569" s="1" t="s">
        <v>78</v>
      </c>
      <c r="D2569" s="4" t="str">
        <f t="shared" si="0"/>
        <v>United Kingdom-Europe2006</v>
      </c>
      <c r="E2569" s="4">
        <v>43803000000</v>
      </c>
      <c r="F2569" s="4">
        <v>77674000000</v>
      </c>
    </row>
    <row r="2570" ht="15.75" customHeight="1" spans="1:6">
      <c r="A2570" s="1" t="s">
        <v>278</v>
      </c>
      <c r="B2570" s="3" t="s">
        <v>71</v>
      </c>
      <c r="C2570" s="1" t="s">
        <v>78</v>
      </c>
      <c r="D2570" s="4" t="str">
        <f t="shared" si="0"/>
        <v>United Kingdom-Europe2007</v>
      </c>
      <c r="E2570" s="4">
        <v>48193000000</v>
      </c>
      <c r="F2570" s="4">
        <v>86747000000</v>
      </c>
    </row>
    <row r="2571" ht="15.75" customHeight="1" spans="1:6">
      <c r="A2571" s="1" t="s">
        <v>278</v>
      </c>
      <c r="B2571" s="3" t="s">
        <v>72</v>
      </c>
      <c r="C2571" s="1" t="s">
        <v>78</v>
      </c>
      <c r="D2571" s="4" t="str">
        <f t="shared" si="0"/>
        <v>United Kingdom-Europe2008</v>
      </c>
      <c r="E2571" s="4">
        <v>46285000000</v>
      </c>
      <c r="F2571" s="4">
        <v>83584000000</v>
      </c>
    </row>
    <row r="2572" ht="15.75" customHeight="1" spans="1:6">
      <c r="A2572" s="1" t="s">
        <v>278</v>
      </c>
      <c r="B2572" s="3" t="s">
        <v>73</v>
      </c>
      <c r="C2572" s="1" t="s">
        <v>78</v>
      </c>
      <c r="D2572" s="4" t="str">
        <f t="shared" si="0"/>
        <v>United Kingdom-Europe2009</v>
      </c>
      <c r="E2572" s="4">
        <v>38564000000</v>
      </c>
      <c r="F2572" s="4">
        <v>61133000000</v>
      </c>
    </row>
    <row r="2573" ht="15.75" customHeight="1" spans="1:6">
      <c r="A2573" s="1" t="s">
        <v>278</v>
      </c>
      <c r="B2573" s="3" t="s">
        <v>74</v>
      </c>
      <c r="C2573" s="1" t="s">
        <v>78</v>
      </c>
      <c r="D2573" s="4" t="str">
        <f t="shared" si="0"/>
        <v>United Kingdom-Europe2010</v>
      </c>
      <c r="E2573" s="4">
        <v>40746000000</v>
      </c>
      <c r="F2573" s="4">
        <v>61368000000</v>
      </c>
    </row>
    <row r="2574" ht="15.75" customHeight="1" spans="1:6">
      <c r="A2574" s="1" t="s">
        <v>278</v>
      </c>
      <c r="B2574" s="3" t="s">
        <v>75</v>
      </c>
      <c r="C2574" s="1" t="s">
        <v>78</v>
      </c>
      <c r="D2574" s="4" t="str">
        <f t="shared" si="0"/>
        <v>United Kingdom-Europe2011</v>
      </c>
      <c r="E2574" s="4">
        <v>45940000000</v>
      </c>
      <c r="F2574" s="4">
        <v>64627000000</v>
      </c>
    </row>
    <row r="2575" ht="15.75" customHeight="1" spans="1:6">
      <c r="A2575" s="1" t="s">
        <v>278</v>
      </c>
      <c r="B2575" s="3" t="s">
        <v>76</v>
      </c>
      <c r="C2575" s="1" t="s">
        <v>78</v>
      </c>
      <c r="D2575" s="4" t="str">
        <f t="shared" si="0"/>
        <v>United Kingdom-Europe2012</v>
      </c>
      <c r="E2575" s="4">
        <v>45966000000</v>
      </c>
      <c r="F2575" s="4">
        <v>66182000000</v>
      </c>
    </row>
    <row r="2576" ht="15.75" customHeight="1" spans="1:6">
      <c r="A2576" s="1" t="s">
        <v>279</v>
      </c>
      <c r="B2576" s="3" t="s">
        <v>63</v>
      </c>
      <c r="C2576" s="1" t="s">
        <v>86</v>
      </c>
      <c r="D2576" s="4" t="str">
        <f t="shared" si="0"/>
        <v>United States-The Americas2000</v>
      </c>
      <c r="E2576" s="5">
        <v>121000000000</v>
      </c>
      <c r="F2576" s="4">
        <v>91473000000</v>
      </c>
    </row>
    <row r="2577" ht="15.75" customHeight="1" spans="1:6">
      <c r="A2577" s="1" t="s">
        <v>279</v>
      </c>
      <c r="B2577" s="3" t="s">
        <v>65</v>
      </c>
      <c r="C2577" s="1" t="s">
        <v>86</v>
      </c>
      <c r="D2577" s="4" t="str">
        <f t="shared" si="0"/>
        <v>United States-The Americas2001</v>
      </c>
      <c r="E2577" s="5">
        <v>109000000000</v>
      </c>
      <c r="F2577" s="4">
        <v>85610000000</v>
      </c>
    </row>
    <row r="2578" ht="15.75" customHeight="1" spans="1:6">
      <c r="A2578" s="1" t="s">
        <v>279</v>
      </c>
      <c r="B2578" s="3" t="s">
        <v>66</v>
      </c>
      <c r="C2578" s="1" t="s">
        <v>86</v>
      </c>
      <c r="D2578" s="4" t="str">
        <f t="shared" si="0"/>
        <v>United States-The Americas2002</v>
      </c>
      <c r="E2578" s="5">
        <v>104000000000</v>
      </c>
      <c r="F2578" s="4">
        <v>81860000000</v>
      </c>
    </row>
    <row r="2579" ht="15.75" customHeight="1" spans="1:6">
      <c r="A2579" s="1" t="s">
        <v>279</v>
      </c>
      <c r="B2579" s="3" t="s">
        <v>67</v>
      </c>
      <c r="C2579" s="1" t="s">
        <v>86</v>
      </c>
      <c r="D2579" s="4" t="str">
        <f t="shared" si="0"/>
        <v>United States-The Americas2003</v>
      </c>
      <c r="E2579" s="5">
        <v>102000000000</v>
      </c>
      <c r="F2579" s="4">
        <v>82091000000</v>
      </c>
    </row>
    <row r="2580" ht="15.75" customHeight="1" spans="1:6">
      <c r="A2580" s="1" t="s">
        <v>279</v>
      </c>
      <c r="B2580" s="3" t="s">
        <v>68</v>
      </c>
      <c r="C2580" s="1" t="s">
        <v>86</v>
      </c>
      <c r="D2580" s="4" t="str">
        <f t="shared" si="0"/>
        <v>United States-The Americas2004</v>
      </c>
      <c r="E2580" s="5">
        <v>116000000000</v>
      </c>
      <c r="F2580" s="4">
        <v>94764000000</v>
      </c>
    </row>
    <row r="2581" ht="15.75" customHeight="1" spans="1:6">
      <c r="A2581" s="1" t="s">
        <v>279</v>
      </c>
      <c r="B2581" s="3" t="s">
        <v>69</v>
      </c>
      <c r="C2581" s="1" t="s">
        <v>86</v>
      </c>
      <c r="D2581" s="4" t="str">
        <f t="shared" si="0"/>
        <v>United States-The Americas2005</v>
      </c>
      <c r="E2581" s="5">
        <v>127000000000</v>
      </c>
      <c r="F2581" s="1"/>
    </row>
    <row r="2582" ht="15.75" customHeight="1" spans="1:6">
      <c r="A2582" s="1" t="s">
        <v>279</v>
      </c>
      <c r="B2582" s="3" t="s">
        <v>70</v>
      </c>
      <c r="C2582" s="1" t="s">
        <v>86</v>
      </c>
      <c r="D2582" s="4" t="str">
        <f t="shared" si="0"/>
        <v>United States-The Americas2006</v>
      </c>
      <c r="E2582" s="5">
        <v>133000000000</v>
      </c>
      <c r="F2582" s="1"/>
    </row>
    <row r="2583" ht="15.75" customHeight="1" spans="1:6">
      <c r="A2583" s="1" t="s">
        <v>279</v>
      </c>
      <c r="B2583" s="3" t="s">
        <v>71</v>
      </c>
      <c r="C2583" s="1" t="s">
        <v>86</v>
      </c>
      <c r="D2583" s="4" t="str">
        <f t="shared" si="0"/>
        <v>United States-The Americas2007</v>
      </c>
      <c r="E2583" s="5">
        <v>149000000000</v>
      </c>
      <c r="F2583" s="1"/>
    </row>
    <row r="2584" ht="15.75" customHeight="1" spans="1:6">
      <c r="A2584" s="1" t="s">
        <v>279</v>
      </c>
      <c r="B2584" s="3" t="s">
        <v>72</v>
      </c>
      <c r="C2584" s="1" t="s">
        <v>86</v>
      </c>
      <c r="D2584" s="4" t="str">
        <f t="shared" si="0"/>
        <v>United States-The Americas2008</v>
      </c>
      <c r="E2584" s="5">
        <v>171000000000</v>
      </c>
      <c r="F2584" s="1"/>
    </row>
    <row r="2585" ht="15.75" customHeight="1" spans="1:6">
      <c r="A2585" s="1" t="s">
        <v>279</v>
      </c>
      <c r="B2585" s="3" t="s">
        <v>73</v>
      </c>
      <c r="C2585" s="1" t="s">
        <v>86</v>
      </c>
      <c r="D2585" s="4" t="str">
        <f t="shared" si="0"/>
        <v>United States-The Americas2009</v>
      </c>
      <c r="E2585" s="5">
        <v>150000000000</v>
      </c>
      <c r="F2585" s="1"/>
    </row>
    <row r="2586" ht="15.75" customHeight="1" spans="1:6">
      <c r="A2586" s="1" t="s">
        <v>279</v>
      </c>
      <c r="B2586" s="3" t="s">
        <v>74</v>
      </c>
      <c r="C2586" s="1" t="s">
        <v>86</v>
      </c>
      <c r="D2586" s="4" t="str">
        <f t="shared" si="0"/>
        <v>United States-The Americas2010</v>
      </c>
      <c r="E2586" s="5">
        <v>165000000000</v>
      </c>
      <c r="F2586" s="1"/>
    </row>
    <row r="2587" ht="15.75" customHeight="1" spans="1:6">
      <c r="A2587" s="1" t="s">
        <v>279</v>
      </c>
      <c r="B2587" s="3" t="s">
        <v>75</v>
      </c>
      <c r="C2587" s="1" t="s">
        <v>86</v>
      </c>
      <c r="D2587" s="4" t="str">
        <f t="shared" si="0"/>
        <v>United States-The Americas2011</v>
      </c>
      <c r="E2587" s="5">
        <v>185000000000</v>
      </c>
      <c r="F2587" s="1"/>
    </row>
    <row r="2588" ht="15.75" customHeight="1" spans="1:6">
      <c r="A2588" s="1" t="s">
        <v>279</v>
      </c>
      <c r="B2588" s="3" t="s">
        <v>76</v>
      </c>
      <c r="C2588" s="1" t="s">
        <v>86</v>
      </c>
      <c r="D2588" s="4" t="str">
        <f t="shared" si="0"/>
        <v>United States-The Americas2012</v>
      </c>
      <c r="E2588" s="5">
        <v>200000000000</v>
      </c>
      <c r="F2588" s="1"/>
    </row>
    <row r="2589" ht="15.75" customHeight="1" spans="1:6">
      <c r="A2589" s="1" t="s">
        <v>280</v>
      </c>
      <c r="B2589" s="3" t="s">
        <v>63</v>
      </c>
      <c r="C2589" s="1" t="s">
        <v>86</v>
      </c>
      <c r="D2589" s="4" t="str">
        <f t="shared" si="0"/>
        <v>Uruguay-The Americas2000</v>
      </c>
      <c r="E2589" s="4">
        <v>827000000</v>
      </c>
      <c r="F2589" s="4">
        <v>381000000</v>
      </c>
    </row>
    <row r="2590" ht="15.75" customHeight="1" spans="1:6">
      <c r="A2590" s="1" t="s">
        <v>280</v>
      </c>
      <c r="B2590" s="3" t="s">
        <v>65</v>
      </c>
      <c r="C2590" s="1" t="s">
        <v>86</v>
      </c>
      <c r="D2590" s="4" t="str">
        <f t="shared" si="0"/>
        <v>Uruguay-The Americas2001</v>
      </c>
      <c r="E2590" s="4">
        <v>700000000</v>
      </c>
      <c r="F2590" s="4">
        <v>338000000</v>
      </c>
    </row>
    <row r="2591" ht="15.75" customHeight="1" spans="1:6">
      <c r="A2591" s="1" t="s">
        <v>280</v>
      </c>
      <c r="B2591" s="3" t="s">
        <v>66</v>
      </c>
      <c r="C2591" s="1" t="s">
        <v>86</v>
      </c>
      <c r="D2591" s="4" t="str">
        <f t="shared" si="0"/>
        <v>Uruguay-The Americas2002</v>
      </c>
      <c r="E2591" s="4">
        <v>409000000</v>
      </c>
      <c r="F2591" s="4">
        <v>243000000</v>
      </c>
    </row>
    <row r="2592" ht="15.75" customHeight="1" spans="1:6">
      <c r="A2592" s="1" t="s">
        <v>280</v>
      </c>
      <c r="B2592" s="3" t="s">
        <v>67</v>
      </c>
      <c r="C2592" s="1" t="s">
        <v>86</v>
      </c>
      <c r="D2592" s="4" t="str">
        <f t="shared" si="0"/>
        <v>Uruguay-The Americas2003</v>
      </c>
      <c r="E2592" s="4">
        <v>419000000</v>
      </c>
      <c r="F2592" s="4">
        <v>236000000</v>
      </c>
    </row>
    <row r="2593" ht="15.75" customHeight="1" spans="1:6">
      <c r="A2593" s="1" t="s">
        <v>280</v>
      </c>
      <c r="B2593" s="3" t="s">
        <v>68</v>
      </c>
      <c r="C2593" s="1" t="s">
        <v>86</v>
      </c>
      <c r="D2593" s="4" t="str">
        <f t="shared" si="0"/>
        <v>Uruguay-The Americas2004</v>
      </c>
      <c r="E2593" s="4">
        <v>591000000</v>
      </c>
      <c r="F2593" s="4">
        <v>267000000</v>
      </c>
    </row>
    <row r="2594" ht="15.75" customHeight="1" spans="1:6">
      <c r="A2594" s="1" t="s">
        <v>280</v>
      </c>
      <c r="B2594" s="3" t="s">
        <v>69</v>
      </c>
      <c r="C2594" s="1" t="s">
        <v>86</v>
      </c>
      <c r="D2594" s="4" t="str">
        <f t="shared" si="0"/>
        <v>Uruguay-The Americas2005</v>
      </c>
      <c r="E2594" s="4">
        <v>699000000</v>
      </c>
      <c r="F2594" s="4">
        <v>331000000</v>
      </c>
    </row>
    <row r="2595" ht="15.75" customHeight="1" spans="1:6">
      <c r="A2595" s="1" t="s">
        <v>280</v>
      </c>
      <c r="B2595" s="3" t="s">
        <v>70</v>
      </c>
      <c r="C2595" s="1" t="s">
        <v>86</v>
      </c>
      <c r="D2595" s="4" t="str">
        <f t="shared" si="0"/>
        <v>Uruguay-The Americas2006</v>
      </c>
      <c r="E2595" s="4">
        <v>711000000</v>
      </c>
      <c r="F2595" s="4">
        <v>305000000</v>
      </c>
    </row>
    <row r="2596" ht="15.75" customHeight="1" spans="1:6">
      <c r="A2596" s="1" t="s">
        <v>280</v>
      </c>
      <c r="B2596" s="3" t="s">
        <v>71</v>
      </c>
      <c r="C2596" s="1" t="s">
        <v>86</v>
      </c>
      <c r="D2596" s="4" t="str">
        <f t="shared" si="0"/>
        <v>Uruguay-The Americas2007</v>
      </c>
      <c r="E2596" s="4">
        <v>928000000</v>
      </c>
      <c r="F2596" s="4">
        <v>354000000</v>
      </c>
    </row>
    <row r="2597" ht="15.75" customHeight="1" spans="1:6">
      <c r="A2597" s="1" t="s">
        <v>280</v>
      </c>
      <c r="B2597" s="3" t="s">
        <v>72</v>
      </c>
      <c r="C2597" s="1" t="s">
        <v>86</v>
      </c>
      <c r="D2597" s="4" t="str">
        <f t="shared" si="0"/>
        <v>Uruguay-The Americas2008</v>
      </c>
      <c r="E2597" s="4">
        <v>1195000000</v>
      </c>
      <c r="F2597" s="4">
        <v>466000000</v>
      </c>
    </row>
    <row r="2598" ht="15.75" customHeight="1" spans="1:6">
      <c r="A2598" s="1" t="s">
        <v>280</v>
      </c>
      <c r="B2598" s="3" t="s">
        <v>73</v>
      </c>
      <c r="C2598" s="1" t="s">
        <v>86</v>
      </c>
      <c r="D2598" s="4" t="str">
        <f t="shared" si="0"/>
        <v>Uruguay-The Americas2009</v>
      </c>
      <c r="E2598" s="4">
        <v>1460000000</v>
      </c>
      <c r="F2598" s="4">
        <v>442000000</v>
      </c>
    </row>
    <row r="2599" ht="15.75" customHeight="1" spans="1:6">
      <c r="A2599" s="1" t="s">
        <v>280</v>
      </c>
      <c r="B2599" s="3" t="s">
        <v>74</v>
      </c>
      <c r="C2599" s="1" t="s">
        <v>86</v>
      </c>
      <c r="D2599" s="4" t="str">
        <f t="shared" si="0"/>
        <v>Uruguay-The Americas2010</v>
      </c>
      <c r="E2599" s="4">
        <v>1669000000</v>
      </c>
      <c r="F2599" s="4">
        <v>549000000</v>
      </c>
    </row>
    <row r="2600" ht="15.75" customHeight="1" spans="1:6">
      <c r="A2600" s="1" t="s">
        <v>280</v>
      </c>
      <c r="B2600" s="3" t="s">
        <v>75</v>
      </c>
      <c r="C2600" s="1" t="s">
        <v>86</v>
      </c>
      <c r="D2600" s="4" t="str">
        <f t="shared" si="0"/>
        <v>Uruguay-The Americas2011</v>
      </c>
      <c r="E2600" s="4">
        <v>2401000000</v>
      </c>
      <c r="F2600" s="4">
        <v>797000000</v>
      </c>
    </row>
    <row r="2601" ht="15.75" customHeight="1" spans="1:6">
      <c r="A2601" s="1" t="s">
        <v>280</v>
      </c>
      <c r="B2601" s="3" t="s">
        <v>76</v>
      </c>
      <c r="C2601" s="1" t="s">
        <v>86</v>
      </c>
      <c r="D2601" s="4" t="str">
        <f t="shared" si="0"/>
        <v>Uruguay-The Americas2012</v>
      </c>
      <c r="E2601" s="4">
        <v>2222000000</v>
      </c>
      <c r="F2601" s="4">
        <v>1028000000</v>
      </c>
    </row>
    <row r="2602" ht="15.75" customHeight="1" spans="1:6">
      <c r="A2602" s="1" t="s">
        <v>281</v>
      </c>
      <c r="B2602" s="3" t="s">
        <v>63</v>
      </c>
      <c r="C2602" s="1" t="s">
        <v>64</v>
      </c>
      <c r="D2602" s="4" t="str">
        <f t="shared" si="0"/>
        <v>Uzbekistan-Asia2000</v>
      </c>
      <c r="E2602" s="4">
        <v>63000000</v>
      </c>
      <c r="F2602" s="1"/>
    </row>
    <row r="2603" ht="15.75" customHeight="1" spans="1:6">
      <c r="A2603" s="1" t="s">
        <v>281</v>
      </c>
      <c r="B2603" s="3" t="s">
        <v>65</v>
      </c>
      <c r="C2603" s="1" t="s">
        <v>64</v>
      </c>
      <c r="D2603" s="4" t="str">
        <f t="shared" si="0"/>
        <v>Uzbekistan-Asia2001</v>
      </c>
      <c r="E2603" s="4">
        <v>72000000</v>
      </c>
      <c r="F2603" s="1"/>
    </row>
    <row r="2604" ht="15.75" customHeight="1" spans="1:6">
      <c r="A2604" s="1" t="s">
        <v>281</v>
      </c>
      <c r="B2604" s="3" t="s">
        <v>66</v>
      </c>
      <c r="C2604" s="1" t="s">
        <v>64</v>
      </c>
      <c r="D2604" s="4" t="str">
        <f t="shared" si="0"/>
        <v>Uzbekistan-Asia2002</v>
      </c>
      <c r="E2604" s="4">
        <v>68000000</v>
      </c>
      <c r="F2604" s="1"/>
    </row>
    <row r="2605" ht="15.75" customHeight="1" spans="1:6">
      <c r="A2605" s="1" t="s">
        <v>281</v>
      </c>
      <c r="B2605" s="3" t="s">
        <v>67</v>
      </c>
      <c r="C2605" s="1" t="s">
        <v>64</v>
      </c>
      <c r="D2605" s="4" t="str">
        <f t="shared" si="0"/>
        <v>Uzbekistan-Asia2003</v>
      </c>
      <c r="E2605" s="4">
        <v>48000000</v>
      </c>
      <c r="F2605" s="1"/>
    </row>
    <row r="2606" ht="15.75" customHeight="1" spans="1:6">
      <c r="A2606" s="1" t="s">
        <v>281</v>
      </c>
      <c r="B2606" s="3" t="s">
        <v>68</v>
      </c>
      <c r="C2606" s="1" t="s">
        <v>64</v>
      </c>
      <c r="D2606" s="4" t="str">
        <f t="shared" si="0"/>
        <v>Uzbekistan-Asia2004</v>
      </c>
      <c r="E2606" s="4">
        <v>57000000</v>
      </c>
      <c r="F2606" s="1"/>
    </row>
    <row r="2607" ht="15.75" customHeight="1" spans="1:6">
      <c r="A2607" s="1" t="s">
        <v>281</v>
      </c>
      <c r="B2607" s="3" t="s">
        <v>69</v>
      </c>
      <c r="C2607" s="1" t="s">
        <v>64</v>
      </c>
      <c r="D2607" s="4" t="str">
        <f t="shared" si="0"/>
        <v>Uzbekistan-Asia2005</v>
      </c>
      <c r="E2607" s="4">
        <v>28000000</v>
      </c>
      <c r="F2607" s="1"/>
    </row>
    <row r="2608" ht="15.75" customHeight="1" spans="1:6">
      <c r="A2608" s="1" t="s">
        <v>281</v>
      </c>
      <c r="B2608" s="3" t="s">
        <v>70</v>
      </c>
      <c r="C2608" s="1" t="s">
        <v>64</v>
      </c>
      <c r="D2608" s="4" t="str">
        <f t="shared" si="0"/>
        <v>Uzbekistan-Asia2006</v>
      </c>
      <c r="E2608" s="4">
        <v>43000000</v>
      </c>
      <c r="F2608" s="1"/>
    </row>
    <row r="2609" ht="15.75" customHeight="1" spans="1:6">
      <c r="A2609" s="1" t="s">
        <v>281</v>
      </c>
      <c r="B2609" s="3" t="s">
        <v>71</v>
      </c>
      <c r="C2609" s="1" t="s">
        <v>64</v>
      </c>
      <c r="D2609" s="4" t="str">
        <f t="shared" si="0"/>
        <v>Uzbekistan-Asia2007</v>
      </c>
      <c r="E2609" s="4">
        <v>51000000</v>
      </c>
      <c r="F2609" s="1"/>
    </row>
    <row r="2610" ht="15.75" customHeight="1" spans="1:6">
      <c r="A2610" s="1" t="s">
        <v>281</v>
      </c>
      <c r="B2610" s="3" t="s">
        <v>72</v>
      </c>
      <c r="C2610" s="1" t="s">
        <v>64</v>
      </c>
      <c r="D2610" s="4" t="str">
        <f t="shared" si="0"/>
        <v>Uzbekistan-Asia2008</v>
      </c>
      <c r="E2610" s="4">
        <v>64000000</v>
      </c>
      <c r="F2610" s="1"/>
    </row>
    <row r="2611" ht="15.75" customHeight="1" spans="1:6">
      <c r="A2611" s="1" t="s">
        <v>281</v>
      </c>
      <c r="B2611" s="3" t="s">
        <v>73</v>
      </c>
      <c r="C2611" s="1" t="s">
        <v>64</v>
      </c>
      <c r="D2611" s="4" t="str">
        <f t="shared" si="0"/>
        <v>Uzbekistan-Asia2009</v>
      </c>
      <c r="E2611" s="4">
        <v>99000000</v>
      </c>
      <c r="F2611" s="1"/>
    </row>
    <row r="2612" ht="15.75" customHeight="1" spans="1:6">
      <c r="A2612" s="1" t="s">
        <v>281</v>
      </c>
      <c r="B2612" s="3" t="s">
        <v>74</v>
      </c>
      <c r="C2612" s="1" t="s">
        <v>64</v>
      </c>
      <c r="D2612" s="4" t="str">
        <f t="shared" si="0"/>
        <v>Uzbekistan-Asia2010</v>
      </c>
      <c r="E2612" s="4">
        <v>121000000</v>
      </c>
      <c r="F2612" s="1"/>
    </row>
    <row r="2613" ht="15.75" customHeight="1" spans="1:6">
      <c r="A2613" s="1" t="s">
        <v>281</v>
      </c>
      <c r="B2613" s="3" t="s">
        <v>75</v>
      </c>
      <c r="C2613" s="1" t="s">
        <v>64</v>
      </c>
      <c r="D2613" s="4" t="str">
        <f t="shared" si="0"/>
        <v>Uzbekistan-Asia2011</v>
      </c>
      <c r="E2613" s="1"/>
      <c r="F2613" s="1"/>
    </row>
    <row r="2614" ht="15.75" customHeight="1" spans="1:6">
      <c r="A2614" s="1" t="s">
        <v>281</v>
      </c>
      <c r="B2614" s="3" t="s">
        <v>76</v>
      </c>
      <c r="C2614" s="1" t="s">
        <v>64</v>
      </c>
      <c r="D2614" s="4" t="str">
        <f t="shared" si="0"/>
        <v>Uzbekistan-Asia2012</v>
      </c>
      <c r="E2614" s="1"/>
      <c r="F2614" s="1"/>
    </row>
    <row r="2615" ht="15.75" customHeight="1" spans="1:6">
      <c r="A2615" s="1" t="s">
        <v>282</v>
      </c>
      <c r="B2615" s="3" t="s">
        <v>63</v>
      </c>
      <c r="C2615" s="1" t="s">
        <v>82</v>
      </c>
      <c r="D2615" s="4" t="str">
        <f t="shared" si="0"/>
        <v>Vanuatu-Oceania2000</v>
      </c>
      <c r="E2615" s="4">
        <v>69000000</v>
      </c>
      <c r="F2615" s="4">
        <v>9000000</v>
      </c>
    </row>
    <row r="2616" ht="15.75" customHeight="1" spans="1:6">
      <c r="A2616" s="1" t="s">
        <v>282</v>
      </c>
      <c r="B2616" s="3" t="s">
        <v>65</v>
      </c>
      <c r="C2616" s="1" t="s">
        <v>82</v>
      </c>
      <c r="D2616" s="4" t="str">
        <f t="shared" si="0"/>
        <v>Vanuatu-Oceania2001</v>
      </c>
      <c r="E2616" s="4">
        <v>58000000</v>
      </c>
      <c r="F2616" s="4">
        <v>8000000</v>
      </c>
    </row>
    <row r="2617" ht="15.75" customHeight="1" spans="1:6">
      <c r="A2617" s="1" t="s">
        <v>282</v>
      </c>
      <c r="B2617" s="3" t="s">
        <v>66</v>
      </c>
      <c r="C2617" s="1" t="s">
        <v>82</v>
      </c>
      <c r="D2617" s="4" t="str">
        <f t="shared" si="0"/>
        <v>Vanuatu-Oceania2002</v>
      </c>
      <c r="E2617" s="4">
        <v>72000000</v>
      </c>
      <c r="F2617" s="4">
        <v>11000000</v>
      </c>
    </row>
    <row r="2618" ht="15.75" customHeight="1" spans="1:6">
      <c r="A2618" s="1" t="s">
        <v>282</v>
      </c>
      <c r="B2618" s="3" t="s">
        <v>67</v>
      </c>
      <c r="C2618" s="1" t="s">
        <v>82</v>
      </c>
      <c r="D2618" s="4" t="str">
        <f t="shared" si="0"/>
        <v>Vanuatu-Oceania2003</v>
      </c>
      <c r="E2618" s="4">
        <v>83000000</v>
      </c>
      <c r="F2618" s="4">
        <v>14000000</v>
      </c>
    </row>
    <row r="2619" ht="15.75" customHeight="1" spans="1:6">
      <c r="A2619" s="1" t="s">
        <v>282</v>
      </c>
      <c r="B2619" s="3" t="s">
        <v>68</v>
      </c>
      <c r="C2619" s="1" t="s">
        <v>82</v>
      </c>
      <c r="D2619" s="4" t="str">
        <f t="shared" si="0"/>
        <v>Vanuatu-Oceania2004</v>
      </c>
      <c r="E2619" s="4">
        <v>93000000</v>
      </c>
      <c r="F2619" s="4">
        <v>15000000</v>
      </c>
    </row>
    <row r="2620" ht="15.75" customHeight="1" spans="1:6">
      <c r="A2620" s="1" t="s">
        <v>282</v>
      </c>
      <c r="B2620" s="3" t="s">
        <v>69</v>
      </c>
      <c r="C2620" s="1" t="s">
        <v>82</v>
      </c>
      <c r="D2620" s="4" t="str">
        <f t="shared" si="0"/>
        <v>Vanuatu-Oceania2005</v>
      </c>
      <c r="E2620" s="4">
        <v>104000000</v>
      </c>
      <c r="F2620" s="4">
        <v>13000000</v>
      </c>
    </row>
    <row r="2621" ht="15.75" customHeight="1" spans="1:6">
      <c r="A2621" s="1" t="s">
        <v>282</v>
      </c>
      <c r="B2621" s="3" t="s">
        <v>70</v>
      </c>
      <c r="C2621" s="1" t="s">
        <v>82</v>
      </c>
      <c r="D2621" s="4" t="str">
        <f t="shared" si="0"/>
        <v>Vanuatu-Oceania2006</v>
      </c>
      <c r="E2621" s="4">
        <v>109000000</v>
      </c>
      <c r="F2621" s="4">
        <v>11000000</v>
      </c>
    </row>
    <row r="2622" ht="15.75" customHeight="1" spans="1:6">
      <c r="A2622" s="1" t="s">
        <v>282</v>
      </c>
      <c r="B2622" s="3" t="s">
        <v>71</v>
      </c>
      <c r="C2622" s="1" t="s">
        <v>82</v>
      </c>
      <c r="D2622" s="4" t="str">
        <f t="shared" si="0"/>
        <v>Vanuatu-Oceania2007</v>
      </c>
      <c r="E2622" s="4">
        <v>142000000</v>
      </c>
      <c r="F2622" s="4">
        <v>13000000</v>
      </c>
    </row>
    <row r="2623" ht="15.75" customHeight="1" spans="1:6">
      <c r="A2623" s="1" t="s">
        <v>282</v>
      </c>
      <c r="B2623" s="3" t="s">
        <v>72</v>
      </c>
      <c r="C2623" s="1" t="s">
        <v>82</v>
      </c>
      <c r="D2623" s="4" t="str">
        <f t="shared" si="0"/>
        <v>Vanuatu-Oceania2008</v>
      </c>
      <c r="E2623" s="4">
        <v>188000000</v>
      </c>
      <c r="F2623" s="4">
        <v>32000000</v>
      </c>
    </row>
    <row r="2624" ht="15.75" customHeight="1" spans="1:6">
      <c r="A2624" s="1" t="s">
        <v>282</v>
      </c>
      <c r="B2624" s="3" t="s">
        <v>73</v>
      </c>
      <c r="C2624" s="1" t="s">
        <v>82</v>
      </c>
      <c r="D2624" s="4" t="str">
        <f t="shared" si="0"/>
        <v>Vanuatu-Oceania2009</v>
      </c>
      <c r="E2624" s="4">
        <v>214000000</v>
      </c>
      <c r="F2624" s="4">
        <v>28000000</v>
      </c>
    </row>
    <row r="2625" ht="15.75" customHeight="1" spans="1:6">
      <c r="A2625" s="1" t="s">
        <v>282</v>
      </c>
      <c r="B2625" s="3" t="s">
        <v>74</v>
      </c>
      <c r="C2625" s="1" t="s">
        <v>82</v>
      </c>
      <c r="D2625" s="4" t="str">
        <f t="shared" si="0"/>
        <v>Vanuatu-Oceania2010</v>
      </c>
      <c r="E2625" s="4">
        <v>242000000</v>
      </c>
      <c r="F2625" s="4">
        <v>33000000</v>
      </c>
    </row>
    <row r="2626" ht="15.75" customHeight="1" spans="1:6">
      <c r="A2626" s="1" t="s">
        <v>282</v>
      </c>
      <c r="B2626" s="3" t="s">
        <v>75</v>
      </c>
      <c r="C2626" s="1" t="s">
        <v>82</v>
      </c>
      <c r="D2626" s="4" t="str">
        <f t="shared" si="0"/>
        <v>Vanuatu-Oceania2011</v>
      </c>
      <c r="E2626" s="4">
        <v>252000000</v>
      </c>
      <c r="F2626" s="4">
        <v>39000000</v>
      </c>
    </row>
    <row r="2627" ht="15.75" customHeight="1" spans="1:6">
      <c r="A2627" s="1" t="s">
        <v>282</v>
      </c>
      <c r="B2627" s="3" t="s">
        <v>76</v>
      </c>
      <c r="C2627" s="1" t="s">
        <v>82</v>
      </c>
      <c r="D2627" s="4" t="str">
        <f t="shared" si="0"/>
        <v>Vanuatu-Oceania2012</v>
      </c>
      <c r="E2627" s="4">
        <v>288000000</v>
      </c>
      <c r="F2627" s="4">
        <v>43000000</v>
      </c>
    </row>
    <row r="2628" ht="15.75" customHeight="1" spans="1:6">
      <c r="A2628" s="1" t="s">
        <v>283</v>
      </c>
      <c r="B2628" s="3" t="s">
        <v>63</v>
      </c>
      <c r="C2628" s="1" t="s">
        <v>86</v>
      </c>
      <c r="D2628" s="4" t="str">
        <f t="shared" si="0"/>
        <v>Venezuela-The Americas2000</v>
      </c>
      <c r="E2628" s="4">
        <v>469000000</v>
      </c>
      <c r="F2628" s="4">
        <v>1647000000</v>
      </c>
    </row>
    <row r="2629" ht="15.75" customHeight="1" spans="1:6">
      <c r="A2629" s="1" t="s">
        <v>283</v>
      </c>
      <c r="B2629" s="3" t="s">
        <v>65</v>
      </c>
      <c r="C2629" s="1" t="s">
        <v>86</v>
      </c>
      <c r="D2629" s="4" t="str">
        <f t="shared" si="0"/>
        <v>Venezuela-The Americas2001</v>
      </c>
      <c r="E2629" s="4">
        <v>677000000</v>
      </c>
      <c r="F2629" s="4">
        <v>1718000000</v>
      </c>
    </row>
    <row r="2630" ht="15.75" customHeight="1" spans="1:6">
      <c r="A2630" s="1" t="s">
        <v>283</v>
      </c>
      <c r="B2630" s="3" t="s">
        <v>66</v>
      </c>
      <c r="C2630" s="1" t="s">
        <v>86</v>
      </c>
      <c r="D2630" s="4" t="str">
        <f t="shared" si="0"/>
        <v>Venezuela-The Americas2002</v>
      </c>
      <c r="E2630" s="4">
        <v>484000000</v>
      </c>
      <c r="F2630" s="4">
        <v>1546000000</v>
      </c>
    </row>
    <row r="2631" ht="15.75" customHeight="1" spans="1:6">
      <c r="A2631" s="1" t="s">
        <v>283</v>
      </c>
      <c r="B2631" s="3" t="s">
        <v>67</v>
      </c>
      <c r="C2631" s="1" t="s">
        <v>86</v>
      </c>
      <c r="D2631" s="4" t="str">
        <f t="shared" si="0"/>
        <v>Venezuela-The Americas2003</v>
      </c>
      <c r="E2631" s="4">
        <v>378000000</v>
      </c>
      <c r="F2631" s="4">
        <v>1311000000</v>
      </c>
    </row>
    <row r="2632" ht="15.75" customHeight="1" spans="1:6">
      <c r="A2632" s="1" t="s">
        <v>283</v>
      </c>
      <c r="B2632" s="3" t="s">
        <v>68</v>
      </c>
      <c r="C2632" s="1" t="s">
        <v>86</v>
      </c>
      <c r="D2632" s="4" t="str">
        <f t="shared" si="0"/>
        <v>Venezuela-The Americas2004</v>
      </c>
      <c r="E2632" s="4">
        <v>554000000</v>
      </c>
      <c r="F2632" s="4">
        <v>1604000000</v>
      </c>
    </row>
    <row r="2633" ht="15.75" customHeight="1" spans="1:6">
      <c r="A2633" s="1" t="s">
        <v>283</v>
      </c>
      <c r="B2633" s="3" t="s">
        <v>69</v>
      </c>
      <c r="C2633" s="1" t="s">
        <v>86</v>
      </c>
      <c r="D2633" s="4" t="str">
        <f t="shared" si="0"/>
        <v>Venezuela-The Americas2005</v>
      </c>
      <c r="E2633" s="4">
        <v>722000000</v>
      </c>
      <c r="F2633" s="4">
        <v>1843000000</v>
      </c>
    </row>
    <row r="2634" ht="15.75" customHeight="1" spans="1:6">
      <c r="A2634" s="1" t="s">
        <v>283</v>
      </c>
      <c r="B2634" s="3" t="s">
        <v>70</v>
      </c>
      <c r="C2634" s="1" t="s">
        <v>86</v>
      </c>
      <c r="D2634" s="4" t="str">
        <f t="shared" si="0"/>
        <v>Venezuela-The Americas2006</v>
      </c>
      <c r="E2634" s="4">
        <v>843000000</v>
      </c>
      <c r="F2634" s="4">
        <v>1807000000</v>
      </c>
    </row>
    <row r="2635" ht="15.75" customHeight="1" spans="1:6">
      <c r="A2635" s="1" t="s">
        <v>283</v>
      </c>
      <c r="B2635" s="3" t="s">
        <v>71</v>
      </c>
      <c r="C2635" s="1" t="s">
        <v>86</v>
      </c>
      <c r="D2635" s="4" t="str">
        <f t="shared" si="0"/>
        <v>Venezuela-The Americas2007</v>
      </c>
      <c r="E2635" s="4">
        <v>972000000</v>
      </c>
      <c r="F2635" s="4">
        <v>2249000000</v>
      </c>
    </row>
    <row r="2636" ht="15.75" customHeight="1" spans="1:6">
      <c r="A2636" s="1" t="s">
        <v>283</v>
      </c>
      <c r="B2636" s="3" t="s">
        <v>72</v>
      </c>
      <c r="C2636" s="1" t="s">
        <v>86</v>
      </c>
      <c r="D2636" s="4" t="str">
        <f t="shared" si="0"/>
        <v>Venezuela-The Americas2008</v>
      </c>
      <c r="E2636" s="4">
        <v>1097000000</v>
      </c>
      <c r="F2636" s="4">
        <v>2594000000</v>
      </c>
    </row>
    <row r="2637" ht="15.75" customHeight="1" spans="1:6">
      <c r="A2637" s="1" t="s">
        <v>283</v>
      </c>
      <c r="B2637" s="3" t="s">
        <v>73</v>
      </c>
      <c r="C2637" s="1" t="s">
        <v>86</v>
      </c>
      <c r="D2637" s="4" t="str">
        <f t="shared" si="0"/>
        <v>Venezuela-The Americas2009</v>
      </c>
      <c r="E2637" s="4">
        <v>1055000000</v>
      </c>
      <c r="F2637" s="4">
        <v>2275000000</v>
      </c>
    </row>
    <row r="2638" ht="15.75" customHeight="1" spans="1:6">
      <c r="A2638" s="1" t="s">
        <v>283</v>
      </c>
      <c r="B2638" s="3" t="s">
        <v>74</v>
      </c>
      <c r="C2638" s="1" t="s">
        <v>86</v>
      </c>
      <c r="D2638" s="4" t="str">
        <f t="shared" si="0"/>
        <v>Venezuela-The Americas2010</v>
      </c>
      <c r="E2638" s="4">
        <v>794000000</v>
      </c>
      <c r="F2638" s="4">
        <v>2238000000</v>
      </c>
    </row>
    <row r="2639" ht="15.75" customHeight="1" spans="1:6">
      <c r="A2639" s="1" t="s">
        <v>283</v>
      </c>
      <c r="B2639" s="3" t="s">
        <v>75</v>
      </c>
      <c r="C2639" s="1" t="s">
        <v>86</v>
      </c>
      <c r="D2639" s="4" t="str">
        <f t="shared" si="0"/>
        <v>Venezuela-The Americas2011</v>
      </c>
      <c r="E2639" s="4">
        <v>805000000</v>
      </c>
      <c r="F2639" s="4">
        <v>2922000000</v>
      </c>
    </row>
    <row r="2640" ht="15.75" customHeight="1" spans="1:6">
      <c r="A2640" s="1" t="s">
        <v>283</v>
      </c>
      <c r="B2640" s="3" t="s">
        <v>76</v>
      </c>
      <c r="C2640" s="1" t="s">
        <v>86</v>
      </c>
      <c r="D2640" s="4" t="str">
        <f t="shared" si="0"/>
        <v>Venezuela-The Americas2012</v>
      </c>
      <c r="E2640" s="4">
        <v>904000000</v>
      </c>
      <c r="F2640" s="4">
        <v>3202000000</v>
      </c>
    </row>
    <row r="2641" ht="15.75" customHeight="1" spans="1:6">
      <c r="A2641" s="1" t="s">
        <v>284</v>
      </c>
      <c r="B2641" s="3" t="s">
        <v>63</v>
      </c>
      <c r="C2641" s="1" t="s">
        <v>64</v>
      </c>
      <c r="D2641" s="4" t="str">
        <f t="shared" si="0"/>
        <v>Vietnam-Asia2000</v>
      </c>
      <c r="E2641" s="1"/>
      <c r="F2641" s="1"/>
    </row>
    <row r="2642" ht="15.75" customHeight="1" spans="1:6">
      <c r="A2642" s="1" t="s">
        <v>284</v>
      </c>
      <c r="B2642" s="3" t="s">
        <v>65</v>
      </c>
      <c r="C2642" s="1" t="s">
        <v>64</v>
      </c>
      <c r="D2642" s="4" t="str">
        <f t="shared" si="0"/>
        <v>Vietnam-Asia2001</v>
      </c>
      <c r="E2642" s="1"/>
      <c r="F2642" s="1"/>
    </row>
    <row r="2643" ht="15.75" customHeight="1" spans="1:6">
      <c r="A2643" s="1" t="s">
        <v>284</v>
      </c>
      <c r="B2643" s="3" t="s">
        <v>66</v>
      </c>
      <c r="C2643" s="1" t="s">
        <v>64</v>
      </c>
      <c r="D2643" s="4" t="str">
        <f t="shared" si="0"/>
        <v>Vietnam-Asia2002</v>
      </c>
      <c r="E2643" s="1"/>
      <c r="F2643" s="1"/>
    </row>
    <row r="2644" ht="15.75" customHeight="1" spans="1:6">
      <c r="A2644" s="1" t="s">
        <v>284</v>
      </c>
      <c r="B2644" s="3" t="s">
        <v>67</v>
      </c>
      <c r="C2644" s="1" t="s">
        <v>64</v>
      </c>
      <c r="D2644" s="4" t="str">
        <f t="shared" si="0"/>
        <v>Vietnam-Asia2003</v>
      </c>
      <c r="E2644" s="4">
        <v>1400000000</v>
      </c>
      <c r="F2644" s="1"/>
    </row>
    <row r="2645" ht="15.75" customHeight="1" spans="1:6">
      <c r="A2645" s="1" t="s">
        <v>284</v>
      </c>
      <c r="B2645" s="3" t="s">
        <v>68</v>
      </c>
      <c r="C2645" s="1" t="s">
        <v>64</v>
      </c>
      <c r="D2645" s="4" t="str">
        <f t="shared" si="0"/>
        <v>Vietnam-Asia2004</v>
      </c>
      <c r="E2645" s="4">
        <v>1700000000</v>
      </c>
      <c r="F2645" s="1"/>
    </row>
    <row r="2646" ht="15.75" customHeight="1" spans="1:6">
      <c r="A2646" s="1" t="s">
        <v>284</v>
      </c>
      <c r="B2646" s="3" t="s">
        <v>69</v>
      </c>
      <c r="C2646" s="1" t="s">
        <v>64</v>
      </c>
      <c r="D2646" s="4" t="str">
        <f t="shared" si="0"/>
        <v>Vietnam-Asia2005</v>
      </c>
      <c r="E2646" s="4">
        <v>2300000000</v>
      </c>
      <c r="F2646" s="4">
        <v>900000000</v>
      </c>
    </row>
    <row r="2647" ht="15.75" customHeight="1" spans="1:6">
      <c r="A2647" s="1" t="s">
        <v>284</v>
      </c>
      <c r="B2647" s="3" t="s">
        <v>70</v>
      </c>
      <c r="C2647" s="1" t="s">
        <v>64</v>
      </c>
      <c r="D2647" s="4" t="str">
        <f t="shared" si="0"/>
        <v>Vietnam-Asia2006</v>
      </c>
      <c r="E2647" s="4">
        <v>2850000000</v>
      </c>
      <c r="F2647" s="4">
        <v>1050000000</v>
      </c>
    </row>
    <row r="2648" ht="15.75" customHeight="1" spans="1:6">
      <c r="A2648" s="1" t="s">
        <v>284</v>
      </c>
      <c r="B2648" s="3" t="s">
        <v>71</v>
      </c>
      <c r="C2648" s="1" t="s">
        <v>64</v>
      </c>
      <c r="D2648" s="4" t="str">
        <f t="shared" si="0"/>
        <v>Vietnam-Asia2007</v>
      </c>
      <c r="E2648" s="4">
        <v>3750000000</v>
      </c>
      <c r="F2648" s="4">
        <v>1220000000</v>
      </c>
    </row>
    <row r="2649" ht="15.75" customHeight="1" spans="1:6">
      <c r="A2649" s="1" t="s">
        <v>284</v>
      </c>
      <c r="B2649" s="3" t="s">
        <v>72</v>
      </c>
      <c r="C2649" s="1" t="s">
        <v>64</v>
      </c>
      <c r="D2649" s="4" t="str">
        <f t="shared" si="0"/>
        <v>Vietnam-Asia2008</v>
      </c>
      <c r="E2649" s="4">
        <v>3930000000</v>
      </c>
      <c r="F2649" s="4">
        <v>1300000000</v>
      </c>
    </row>
    <row r="2650" ht="15.75" customHeight="1" spans="1:6">
      <c r="A2650" s="1" t="s">
        <v>284</v>
      </c>
      <c r="B2650" s="3" t="s">
        <v>73</v>
      </c>
      <c r="C2650" s="1" t="s">
        <v>64</v>
      </c>
      <c r="D2650" s="4" t="str">
        <f t="shared" si="0"/>
        <v>Vietnam-Asia2009</v>
      </c>
      <c r="E2650" s="4">
        <v>3050000000</v>
      </c>
      <c r="F2650" s="4">
        <v>1100000000</v>
      </c>
    </row>
    <row r="2651" ht="15.75" customHeight="1" spans="1:6">
      <c r="A2651" s="1" t="s">
        <v>284</v>
      </c>
      <c r="B2651" s="3" t="s">
        <v>74</v>
      </c>
      <c r="C2651" s="1" t="s">
        <v>64</v>
      </c>
      <c r="D2651" s="4" t="str">
        <f t="shared" si="0"/>
        <v>Vietnam-Asia2010</v>
      </c>
      <c r="E2651" s="4">
        <v>4450000000</v>
      </c>
      <c r="F2651" s="4">
        <v>1470000000</v>
      </c>
    </row>
    <row r="2652" ht="15.75" customHeight="1" spans="1:6">
      <c r="A2652" s="1" t="s">
        <v>284</v>
      </c>
      <c r="B2652" s="3" t="s">
        <v>75</v>
      </c>
      <c r="C2652" s="1" t="s">
        <v>64</v>
      </c>
      <c r="D2652" s="4" t="str">
        <f t="shared" si="0"/>
        <v>Vietnam-Asia2011</v>
      </c>
      <c r="E2652" s="4">
        <v>5710000000</v>
      </c>
      <c r="F2652" s="4">
        <v>1710000000</v>
      </c>
    </row>
    <row r="2653" ht="15.75" customHeight="1" spans="1:6">
      <c r="A2653" s="1" t="s">
        <v>284</v>
      </c>
      <c r="B2653" s="3" t="s">
        <v>76</v>
      </c>
      <c r="C2653" s="1" t="s">
        <v>64</v>
      </c>
      <c r="D2653" s="4" t="str">
        <f t="shared" si="0"/>
        <v>Vietnam-Asia2012</v>
      </c>
      <c r="E2653" s="4">
        <v>6830000000</v>
      </c>
      <c r="F2653" s="4">
        <v>1856000000</v>
      </c>
    </row>
    <row r="2654" ht="15.75" customHeight="1" spans="1:6">
      <c r="A2654" s="1" t="s">
        <v>285</v>
      </c>
      <c r="B2654" s="3" t="s">
        <v>63</v>
      </c>
      <c r="C2654" s="1" t="s">
        <v>95</v>
      </c>
      <c r="D2654" s="4" t="str">
        <f t="shared" si="0"/>
        <v>Yemen-Middle East2000</v>
      </c>
      <c r="E2654" s="4">
        <v>73000000</v>
      </c>
      <c r="F2654" s="4">
        <v>127000000</v>
      </c>
    </row>
    <row r="2655" ht="15.75" customHeight="1" spans="1:6">
      <c r="A2655" s="1" t="s">
        <v>285</v>
      </c>
      <c r="B2655" s="3" t="s">
        <v>65</v>
      </c>
      <c r="C2655" s="1" t="s">
        <v>95</v>
      </c>
      <c r="D2655" s="4" t="str">
        <f t="shared" si="0"/>
        <v>Yemen-Middle East2001</v>
      </c>
      <c r="E2655" s="4">
        <v>38000000</v>
      </c>
      <c r="F2655" s="4">
        <v>136000000</v>
      </c>
    </row>
    <row r="2656" ht="15.75" customHeight="1" spans="1:6">
      <c r="A2656" s="1" t="s">
        <v>285</v>
      </c>
      <c r="B2656" s="3" t="s">
        <v>66</v>
      </c>
      <c r="C2656" s="1" t="s">
        <v>95</v>
      </c>
      <c r="D2656" s="4" t="str">
        <f t="shared" si="0"/>
        <v>Yemen-Middle East2002</v>
      </c>
      <c r="E2656" s="4">
        <v>38000000</v>
      </c>
      <c r="F2656" s="4">
        <v>135000000</v>
      </c>
    </row>
    <row r="2657" ht="15.75" customHeight="1" spans="1:6">
      <c r="A2657" s="1" t="s">
        <v>285</v>
      </c>
      <c r="B2657" s="3" t="s">
        <v>67</v>
      </c>
      <c r="C2657" s="1" t="s">
        <v>95</v>
      </c>
      <c r="D2657" s="4" t="str">
        <f t="shared" si="0"/>
        <v>Yemen-Middle East2003</v>
      </c>
      <c r="E2657" s="4">
        <v>139000000</v>
      </c>
      <c r="F2657" s="4">
        <v>134000000</v>
      </c>
    </row>
    <row r="2658" ht="15.75" customHeight="1" spans="1:6">
      <c r="A2658" s="1" t="s">
        <v>285</v>
      </c>
      <c r="B2658" s="3" t="s">
        <v>68</v>
      </c>
      <c r="C2658" s="1" t="s">
        <v>95</v>
      </c>
      <c r="D2658" s="4" t="str">
        <f t="shared" si="0"/>
        <v>Yemen-Middle East2004</v>
      </c>
      <c r="E2658" s="4">
        <v>139000000</v>
      </c>
      <c r="F2658" s="4">
        <v>183000000</v>
      </c>
    </row>
    <row r="2659" ht="15.75" customHeight="1" spans="1:6">
      <c r="A2659" s="1" t="s">
        <v>285</v>
      </c>
      <c r="B2659" s="3" t="s">
        <v>69</v>
      </c>
      <c r="C2659" s="1" t="s">
        <v>95</v>
      </c>
      <c r="D2659" s="4" t="str">
        <f t="shared" si="0"/>
        <v>Yemen-Middle East2005</v>
      </c>
      <c r="E2659" s="4">
        <v>181000000</v>
      </c>
      <c r="F2659" s="4">
        <v>224000000</v>
      </c>
    </row>
    <row r="2660" ht="15.75" customHeight="1" spans="1:6">
      <c r="A2660" s="1" t="s">
        <v>285</v>
      </c>
      <c r="B2660" s="3" t="s">
        <v>70</v>
      </c>
      <c r="C2660" s="1" t="s">
        <v>95</v>
      </c>
      <c r="D2660" s="4" t="str">
        <f t="shared" si="0"/>
        <v>Yemen-Middle East2006</v>
      </c>
      <c r="E2660" s="4">
        <v>181000000</v>
      </c>
      <c r="F2660" s="4">
        <v>225000000</v>
      </c>
    </row>
    <row r="2661" ht="15.75" customHeight="1" spans="1:6">
      <c r="A2661" s="1" t="s">
        <v>285</v>
      </c>
      <c r="B2661" s="3" t="s">
        <v>71</v>
      </c>
      <c r="C2661" s="1" t="s">
        <v>95</v>
      </c>
      <c r="D2661" s="4" t="str">
        <f t="shared" si="0"/>
        <v>Yemen-Middle East2007</v>
      </c>
      <c r="E2661" s="4">
        <v>425000000</v>
      </c>
      <c r="F2661" s="4">
        <v>247000000</v>
      </c>
    </row>
    <row r="2662" ht="15.75" customHeight="1" spans="1:6">
      <c r="A2662" s="1" t="s">
        <v>285</v>
      </c>
      <c r="B2662" s="3" t="s">
        <v>72</v>
      </c>
      <c r="C2662" s="1" t="s">
        <v>95</v>
      </c>
      <c r="D2662" s="4" t="str">
        <f t="shared" si="0"/>
        <v>Yemen-Middle East2008</v>
      </c>
      <c r="E2662" s="4">
        <v>886000000</v>
      </c>
      <c r="F2662" s="4">
        <v>246000000</v>
      </c>
    </row>
    <row r="2663" ht="15.75" customHeight="1" spans="1:6">
      <c r="A2663" s="1" t="s">
        <v>285</v>
      </c>
      <c r="B2663" s="3" t="s">
        <v>73</v>
      </c>
      <c r="C2663" s="1" t="s">
        <v>95</v>
      </c>
      <c r="D2663" s="4" t="str">
        <f t="shared" si="0"/>
        <v>Yemen-Middle East2009</v>
      </c>
      <c r="E2663" s="4">
        <v>899000000</v>
      </c>
      <c r="F2663" s="4">
        <v>277000000</v>
      </c>
    </row>
    <row r="2664" ht="15.75" customHeight="1" spans="1:6">
      <c r="A2664" s="1" t="s">
        <v>285</v>
      </c>
      <c r="B2664" s="3" t="s">
        <v>74</v>
      </c>
      <c r="C2664" s="1" t="s">
        <v>95</v>
      </c>
      <c r="D2664" s="4" t="str">
        <f t="shared" si="0"/>
        <v>Yemen-Middle East2010</v>
      </c>
      <c r="E2664" s="4">
        <v>1161000000</v>
      </c>
      <c r="F2664" s="4">
        <v>252000000</v>
      </c>
    </row>
    <row r="2665" ht="15.75" customHeight="1" spans="1:6">
      <c r="A2665" s="1" t="s">
        <v>285</v>
      </c>
      <c r="B2665" s="3" t="s">
        <v>75</v>
      </c>
      <c r="C2665" s="1" t="s">
        <v>95</v>
      </c>
      <c r="D2665" s="4" t="str">
        <f t="shared" si="0"/>
        <v>Yemen-Middle East2011</v>
      </c>
      <c r="E2665" s="4">
        <v>780000000</v>
      </c>
      <c r="F2665" s="4">
        <v>258000000</v>
      </c>
    </row>
    <row r="2666" ht="15.75" customHeight="1" spans="1:6">
      <c r="A2666" s="1" t="s">
        <v>285</v>
      </c>
      <c r="B2666" s="3" t="s">
        <v>76</v>
      </c>
      <c r="C2666" s="1" t="s">
        <v>95</v>
      </c>
      <c r="D2666" s="4" t="str">
        <f t="shared" si="0"/>
        <v>Yemen-Middle East2012</v>
      </c>
      <c r="E2666" s="4">
        <v>1057000000</v>
      </c>
      <c r="F2666" s="1"/>
    </row>
    <row r="2667" ht="15.75" customHeight="1" spans="1:6">
      <c r="A2667" s="1" t="s">
        <v>286</v>
      </c>
      <c r="B2667" s="3" t="s">
        <v>63</v>
      </c>
      <c r="C2667" s="1" t="s">
        <v>80</v>
      </c>
      <c r="D2667" s="4" t="str">
        <f t="shared" si="0"/>
        <v>Zambia-Africa2000</v>
      </c>
      <c r="E2667" s="4">
        <v>67000000</v>
      </c>
      <c r="F2667" s="4">
        <v>102000000</v>
      </c>
    </row>
    <row r="2668" ht="15.75" customHeight="1" spans="1:6">
      <c r="A2668" s="1" t="s">
        <v>286</v>
      </c>
      <c r="B2668" s="3" t="s">
        <v>65</v>
      </c>
      <c r="C2668" s="1" t="s">
        <v>80</v>
      </c>
      <c r="D2668" s="4" t="str">
        <f t="shared" si="0"/>
        <v>Zambia-Africa2001</v>
      </c>
      <c r="E2668" s="4">
        <v>80000000</v>
      </c>
      <c r="F2668" s="4">
        <v>102000000</v>
      </c>
    </row>
    <row r="2669" ht="15.75" customHeight="1" spans="1:6">
      <c r="A2669" s="1" t="s">
        <v>286</v>
      </c>
      <c r="B2669" s="3" t="s">
        <v>66</v>
      </c>
      <c r="C2669" s="1" t="s">
        <v>80</v>
      </c>
      <c r="D2669" s="4" t="str">
        <f t="shared" si="0"/>
        <v>Zambia-Africa2002</v>
      </c>
      <c r="E2669" s="4">
        <v>64000000</v>
      </c>
      <c r="F2669" s="4">
        <v>109000000</v>
      </c>
    </row>
    <row r="2670" ht="15.75" customHeight="1" spans="1:6">
      <c r="A2670" s="1" t="s">
        <v>286</v>
      </c>
      <c r="B2670" s="3" t="s">
        <v>67</v>
      </c>
      <c r="C2670" s="1" t="s">
        <v>80</v>
      </c>
      <c r="D2670" s="4" t="str">
        <f t="shared" si="0"/>
        <v>Zambia-Africa2003</v>
      </c>
      <c r="E2670" s="4">
        <v>88000000</v>
      </c>
      <c r="F2670" s="4">
        <v>115000000</v>
      </c>
    </row>
    <row r="2671" ht="15.75" customHeight="1" spans="1:6">
      <c r="A2671" s="1" t="s">
        <v>286</v>
      </c>
      <c r="B2671" s="3" t="s">
        <v>68</v>
      </c>
      <c r="C2671" s="1" t="s">
        <v>80</v>
      </c>
      <c r="D2671" s="4" t="str">
        <f t="shared" si="0"/>
        <v>Zambia-Africa2004</v>
      </c>
      <c r="E2671" s="4">
        <v>92000000</v>
      </c>
      <c r="F2671" s="4">
        <v>86000000</v>
      </c>
    </row>
    <row r="2672" ht="15.75" customHeight="1" spans="1:6">
      <c r="A2672" s="1" t="s">
        <v>286</v>
      </c>
      <c r="B2672" s="3" t="s">
        <v>69</v>
      </c>
      <c r="C2672" s="1" t="s">
        <v>80</v>
      </c>
      <c r="D2672" s="4" t="str">
        <f t="shared" si="0"/>
        <v>Zambia-Africa2005</v>
      </c>
      <c r="E2672" s="4">
        <v>98000000</v>
      </c>
      <c r="F2672" s="4">
        <v>88000000</v>
      </c>
    </row>
    <row r="2673" ht="15.75" customHeight="1" spans="1:6">
      <c r="A2673" s="1" t="s">
        <v>286</v>
      </c>
      <c r="B2673" s="3" t="s">
        <v>70</v>
      </c>
      <c r="C2673" s="1" t="s">
        <v>80</v>
      </c>
      <c r="D2673" s="4" t="str">
        <f t="shared" si="0"/>
        <v>Zambia-Africa2006</v>
      </c>
      <c r="E2673" s="4">
        <v>110000000</v>
      </c>
      <c r="F2673" s="4">
        <v>97000000</v>
      </c>
    </row>
    <row r="2674" ht="15.75" customHeight="1" spans="1:6">
      <c r="A2674" s="1" t="s">
        <v>286</v>
      </c>
      <c r="B2674" s="3" t="s">
        <v>71</v>
      </c>
      <c r="C2674" s="1" t="s">
        <v>80</v>
      </c>
      <c r="D2674" s="4" t="str">
        <f t="shared" si="0"/>
        <v>Zambia-Africa2007</v>
      </c>
      <c r="E2674" s="4">
        <v>138000000</v>
      </c>
      <c r="F2674" s="4">
        <v>98000000</v>
      </c>
    </row>
    <row r="2675" ht="15.75" customHeight="1" spans="1:6">
      <c r="A2675" s="1" t="s">
        <v>286</v>
      </c>
      <c r="B2675" s="3" t="s">
        <v>72</v>
      </c>
      <c r="C2675" s="1" t="s">
        <v>80</v>
      </c>
      <c r="D2675" s="4" t="str">
        <f t="shared" si="0"/>
        <v>Zambia-Africa2008</v>
      </c>
      <c r="E2675" s="4">
        <v>148000000</v>
      </c>
      <c r="F2675" s="4">
        <v>107000000</v>
      </c>
    </row>
    <row r="2676" ht="15.75" customHeight="1" spans="1:6">
      <c r="A2676" s="1" t="s">
        <v>286</v>
      </c>
      <c r="B2676" s="3" t="s">
        <v>73</v>
      </c>
      <c r="C2676" s="1" t="s">
        <v>80</v>
      </c>
      <c r="D2676" s="4" t="str">
        <f t="shared" si="0"/>
        <v>Zambia-Africa2009</v>
      </c>
      <c r="E2676" s="4">
        <v>98000000</v>
      </c>
      <c r="F2676" s="4">
        <v>83000000</v>
      </c>
    </row>
    <row r="2677" ht="15.75" customHeight="1" spans="1:6">
      <c r="A2677" s="1" t="s">
        <v>286</v>
      </c>
      <c r="B2677" s="3" t="s">
        <v>74</v>
      </c>
      <c r="C2677" s="1" t="s">
        <v>80</v>
      </c>
      <c r="D2677" s="4" t="str">
        <f t="shared" si="0"/>
        <v>Zambia-Africa2010</v>
      </c>
      <c r="E2677" s="4">
        <v>125000000</v>
      </c>
      <c r="F2677" s="4">
        <v>128000000</v>
      </c>
    </row>
    <row r="2678" ht="15.75" customHeight="1" spans="1:6">
      <c r="A2678" s="1" t="s">
        <v>286</v>
      </c>
      <c r="B2678" s="3" t="s">
        <v>75</v>
      </c>
      <c r="C2678" s="1" t="s">
        <v>80</v>
      </c>
      <c r="D2678" s="4" t="str">
        <f t="shared" si="0"/>
        <v>Zambia-Africa2011</v>
      </c>
      <c r="E2678" s="4">
        <v>146000000</v>
      </c>
      <c r="F2678" s="4">
        <v>140000000</v>
      </c>
    </row>
    <row r="2679" ht="15.75" customHeight="1" spans="1:6">
      <c r="A2679" s="1" t="s">
        <v>286</v>
      </c>
      <c r="B2679" s="3" t="s">
        <v>76</v>
      </c>
      <c r="C2679" s="1" t="s">
        <v>80</v>
      </c>
      <c r="D2679" s="4" t="str">
        <f t="shared" si="0"/>
        <v>Zambia-Africa2012</v>
      </c>
      <c r="E2679" s="4">
        <v>155000000</v>
      </c>
      <c r="F2679" s="4">
        <v>154000000</v>
      </c>
    </row>
    <row r="2680" ht="15.75" customHeight="1" spans="1:6">
      <c r="A2680" s="1" t="s">
        <v>287</v>
      </c>
      <c r="B2680" s="3" t="s">
        <v>63</v>
      </c>
      <c r="C2680" s="1" t="s">
        <v>80</v>
      </c>
      <c r="D2680" s="4" t="str">
        <f t="shared" si="0"/>
        <v>Zimbabwe-Africa2000</v>
      </c>
      <c r="E2680" s="4">
        <v>125000000</v>
      </c>
      <c r="F2680" s="1"/>
    </row>
    <row r="2681" ht="15.75" customHeight="1" spans="1:6">
      <c r="A2681" s="1" t="s">
        <v>287</v>
      </c>
      <c r="B2681" s="3" t="s">
        <v>65</v>
      </c>
      <c r="C2681" s="1" t="s">
        <v>80</v>
      </c>
      <c r="D2681" s="4" t="str">
        <f t="shared" si="0"/>
        <v>Zimbabwe-Africa2001</v>
      </c>
      <c r="E2681" s="4">
        <v>81000000</v>
      </c>
      <c r="F2681" s="1"/>
    </row>
    <row r="2682" ht="15.75" customHeight="1" spans="1:6">
      <c r="A2682" s="1" t="s">
        <v>287</v>
      </c>
      <c r="B2682" s="3" t="s">
        <v>66</v>
      </c>
      <c r="C2682" s="1" t="s">
        <v>80</v>
      </c>
      <c r="D2682" s="4" t="str">
        <f t="shared" si="0"/>
        <v>Zimbabwe-Africa2002</v>
      </c>
      <c r="E2682" s="4">
        <v>76000000</v>
      </c>
      <c r="F2682" s="1"/>
    </row>
    <row r="2683" ht="15.75" customHeight="1" spans="1:6">
      <c r="A2683" s="1" t="s">
        <v>287</v>
      </c>
      <c r="B2683" s="3" t="s">
        <v>67</v>
      </c>
      <c r="C2683" s="1" t="s">
        <v>80</v>
      </c>
      <c r="D2683" s="4" t="str">
        <f t="shared" si="0"/>
        <v>Zimbabwe-Africa2003</v>
      </c>
      <c r="E2683" s="4">
        <v>61000000</v>
      </c>
      <c r="F2683" s="1"/>
    </row>
    <row r="2684" ht="15.75" customHeight="1" spans="1:6">
      <c r="A2684" s="1" t="s">
        <v>287</v>
      </c>
      <c r="B2684" s="3" t="s">
        <v>68</v>
      </c>
      <c r="C2684" s="1" t="s">
        <v>80</v>
      </c>
      <c r="D2684" s="4" t="str">
        <f t="shared" si="0"/>
        <v>Zimbabwe-Africa2004</v>
      </c>
      <c r="E2684" s="4">
        <v>194000000</v>
      </c>
      <c r="F2684" s="1"/>
    </row>
    <row r="2685" ht="15.75" customHeight="1" spans="1:6">
      <c r="A2685" s="1" t="s">
        <v>287</v>
      </c>
      <c r="B2685" s="3" t="s">
        <v>69</v>
      </c>
      <c r="C2685" s="1" t="s">
        <v>80</v>
      </c>
      <c r="D2685" s="4" t="str">
        <f t="shared" si="0"/>
        <v>Zimbabwe-Africa2005</v>
      </c>
      <c r="E2685" s="4">
        <v>99000000</v>
      </c>
      <c r="F2685" s="1"/>
    </row>
    <row r="2686" ht="15.75" customHeight="1" spans="1:6">
      <c r="A2686" s="1" t="s">
        <v>287</v>
      </c>
      <c r="B2686" s="3" t="s">
        <v>70</v>
      </c>
      <c r="C2686" s="1" t="s">
        <v>80</v>
      </c>
      <c r="D2686" s="4" t="str">
        <f t="shared" si="0"/>
        <v>Zimbabwe-Africa2006</v>
      </c>
      <c r="E2686" s="4">
        <v>338000000</v>
      </c>
      <c r="F2686" s="1"/>
    </row>
    <row r="2687" ht="15.75" customHeight="1" spans="1:6">
      <c r="A2687" s="1" t="s">
        <v>287</v>
      </c>
      <c r="B2687" s="3" t="s">
        <v>71</v>
      </c>
      <c r="C2687" s="1" t="s">
        <v>80</v>
      </c>
      <c r="D2687" s="4" t="str">
        <f t="shared" si="0"/>
        <v>Zimbabwe-Africa2007</v>
      </c>
      <c r="E2687" s="4">
        <v>365000000</v>
      </c>
      <c r="F2687" s="1"/>
    </row>
    <row r="2688" ht="15.75" customHeight="1" spans="1:6">
      <c r="A2688" s="1" t="s">
        <v>287</v>
      </c>
      <c r="B2688" s="3" t="s">
        <v>72</v>
      </c>
      <c r="C2688" s="1" t="s">
        <v>80</v>
      </c>
      <c r="D2688" s="4" t="str">
        <f t="shared" si="0"/>
        <v>Zimbabwe-Africa2008</v>
      </c>
      <c r="E2688" s="4">
        <v>294000000</v>
      </c>
      <c r="F2688" s="1"/>
    </row>
    <row r="2689" ht="15.75" customHeight="1" spans="1:6">
      <c r="A2689" s="1" t="s">
        <v>287</v>
      </c>
      <c r="B2689" s="3" t="s">
        <v>73</v>
      </c>
      <c r="C2689" s="1" t="s">
        <v>80</v>
      </c>
      <c r="D2689" s="4" t="str">
        <f t="shared" si="0"/>
        <v>Zimbabwe-Africa2009</v>
      </c>
      <c r="E2689" s="4">
        <v>523000000</v>
      </c>
      <c r="F2689" s="1"/>
    </row>
    <row r="2690" ht="15.75" customHeight="1" spans="1:6">
      <c r="A2690" s="1" t="s">
        <v>287</v>
      </c>
      <c r="B2690" s="3" t="s">
        <v>74</v>
      </c>
      <c r="C2690" s="1" t="s">
        <v>80</v>
      </c>
      <c r="D2690" s="4" t="str">
        <f t="shared" si="0"/>
        <v>Zimbabwe-Africa2010</v>
      </c>
      <c r="E2690" s="4">
        <v>634000000</v>
      </c>
      <c r="F2690" s="1"/>
    </row>
    <row r="2691" ht="15.75" customHeight="1" spans="1:6">
      <c r="A2691" s="1" t="s">
        <v>287</v>
      </c>
      <c r="B2691" s="3" t="s">
        <v>75</v>
      </c>
      <c r="C2691" s="1" t="s">
        <v>80</v>
      </c>
      <c r="D2691" s="4" t="str">
        <f t="shared" si="0"/>
        <v>Zimbabwe-Africa2011</v>
      </c>
      <c r="E2691" s="4">
        <v>664000000</v>
      </c>
      <c r="F2691" s="1"/>
    </row>
    <row r="2692" ht="15.75" customHeight="1" spans="1:6">
      <c r="A2692" s="1" t="s">
        <v>287</v>
      </c>
      <c r="B2692" s="3" t="s">
        <v>76</v>
      </c>
      <c r="C2692" s="1" t="s">
        <v>80</v>
      </c>
      <c r="D2692" s="4" t="str">
        <f t="shared" si="0"/>
        <v>Zimbabwe-Africa2012</v>
      </c>
      <c r="E2692" s="4">
        <v>749000000</v>
      </c>
      <c r="F2692" s="1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Data Dictionary</vt:lpstr>
      <vt:lpstr>GDP</vt:lpstr>
      <vt:lpstr>HUMAN RESOURCES</vt:lpstr>
      <vt:lpstr>BUSINESS</vt:lpstr>
      <vt:lpstr>ENERGY</vt:lpstr>
      <vt:lpstr>TOURISM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chandrashekhar aazad</cp:lastModifiedBy>
  <dcterms:created xsi:type="dcterms:W3CDTF">2023-05-28T10:30:48Z</dcterms:created>
  <dcterms:modified xsi:type="dcterms:W3CDTF">2023-05-28T10:31:04Z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69F043FD34274BB281601CF1D91B93AF</vt:lpwstr>
  </property>
  <property fmtid="{D5CDD505-2E9C-101B-9397-08002B2CF9AE}" pid="3" name="KSOProductBuildVer">
    <vt:lpwstr>1033-11.2.0.11537</vt:lpwstr>
  </property>
</Properties>
</file>